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Git_TIMES Models\Irish-TIMES-model\SuppXLS\"/>
    </mc:Choice>
  </mc:AlternateContent>
  <xr:revisionPtr revIDLastSave="0" documentId="13_ncr:1_{3B6B11BF-93B4-44F0-9A6E-DC6B684AFD89}" xr6:coauthVersionLast="45" xr6:coauthVersionMax="46" xr10:uidLastSave="{00000000-0000-0000-0000-000000000000}"/>
  <bookViews>
    <workbookView xWindow="-120" yWindow="-120" windowWidth="29040" windowHeight="15840" firstSheet="2" activeTab="7" xr2:uid="{24C11528-D002-463A-994E-9F1C7B8997EB}"/>
  </bookViews>
  <sheets>
    <sheet name="COP" sheetId="34" r:id="rId1"/>
    <sheet name="AF" sheetId="30" r:id="rId2"/>
    <sheet name="Stock" sheetId="29" r:id="rId3"/>
    <sheet name="Legend" sheetId="26" r:id="rId4"/>
    <sheet name="Ambient Heat" sheetId="35" r:id="rId5"/>
    <sheet name="RSDCK_share" sheetId="33" r:id="rId6"/>
    <sheet name="Apt_RSD_share" sheetId="28" r:id="rId7"/>
    <sheet name="Att_RSD_share" sheetId="31" r:id="rId8"/>
    <sheet name="Det_RSD_share" sheetId="32" r:id="rId9"/>
    <sheet name="SharesElab" sheetId="20" r:id="rId10"/>
    <sheet name="FillData" sheetId="18" r:id="rId11"/>
    <sheet name="Stock-AF-Cap2Act" sheetId="23" r:id="rId12"/>
  </sheets>
  <externalReferences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</externalReferences>
  <definedNames>
    <definedName name="_.DMD." localSheetId="6">#REF!</definedName>
    <definedName name="_.DMD." localSheetId="7">#REF!</definedName>
    <definedName name="_.DMD." localSheetId="8">#REF!</definedName>
    <definedName name="_.DMD." localSheetId="5">#REF!</definedName>
    <definedName name="_.DMD.">#REF!</definedName>
    <definedName name="__HDV50" localSheetId="6">#REF!</definedName>
    <definedName name="__HDV50" localSheetId="7">#REF!</definedName>
    <definedName name="__HDV50" localSheetId="8">#REF!</definedName>
    <definedName name="__HDV50" localSheetId="5">#REF!</definedName>
    <definedName name="__HDV50">#REF!</definedName>
    <definedName name="__LDV50" localSheetId="6">#REF!</definedName>
    <definedName name="__LDV50" localSheetId="7">#REF!</definedName>
    <definedName name="__LDV50" localSheetId="8">#REF!</definedName>
    <definedName name="__LDV50" localSheetId="5">#REF!</definedName>
    <definedName name="__LDV50">#REF!</definedName>
    <definedName name="_0_EST_DEMAND" localSheetId="6">#REF!</definedName>
    <definedName name="_0_EST_DEMAND" localSheetId="7">#REF!</definedName>
    <definedName name="_0_EST_DEMAND" localSheetId="8">#REF!</definedName>
    <definedName name="_0_EST_DEMAND" localSheetId="5">#REF!</definedName>
    <definedName name="_0_EST_DEMAND">#REF!</definedName>
    <definedName name="_0_EST_PARCO" localSheetId="6">#REF!</definedName>
    <definedName name="_0_EST_PARCO" localSheetId="7">#REF!</definedName>
    <definedName name="_0_EST_PARCO" localSheetId="8">#REF!</definedName>
    <definedName name="_0_EST_PARCO" localSheetId="5">#REF!</definedName>
    <definedName name="_0_EST_PARCO">#REF!</definedName>
    <definedName name="_0_EST_REN" localSheetId="6">#REF!</definedName>
    <definedName name="_0_EST_REN" localSheetId="7">#REF!</definedName>
    <definedName name="_0_EST_REN" localSheetId="8">#REF!</definedName>
    <definedName name="_0_EST_REN" localSheetId="5">#REF!</definedName>
    <definedName name="_0_EST_REN">#REF!</definedName>
    <definedName name="_1995_Implicit_GDP_Deflator" localSheetId="6">#REF!</definedName>
    <definedName name="_1995_Implicit_GDP_Deflator" localSheetId="7">#REF!</definedName>
    <definedName name="_1995_Implicit_GDP_Deflator" localSheetId="8">#REF!</definedName>
    <definedName name="_1995_Implicit_GDP_Deflator" localSheetId="5">#REF!</definedName>
    <definedName name="_1995_Implicit_GDP_Deflator">#REF!</definedName>
    <definedName name="_2001_Implicit_GDP_Deflator" localSheetId="6">#REF!</definedName>
    <definedName name="_2001_Implicit_GDP_Deflator" localSheetId="7">#REF!</definedName>
    <definedName name="_2001_Implicit_GDP_Deflator" localSheetId="8">#REF!</definedName>
    <definedName name="_2001_Implicit_GDP_Deflator" localSheetId="5">#REF!</definedName>
    <definedName name="_2001_Implicit_GDP_Deflator">#REF!</definedName>
    <definedName name="_xlnm._FilterDatabase" localSheetId="6" hidden="1">Apt_RSD_share!#REF!</definedName>
    <definedName name="_xlnm._FilterDatabase" localSheetId="7" hidden="1">Att_RSD_share!#REF!</definedName>
    <definedName name="_xlnm._FilterDatabase" localSheetId="8" hidden="1">Det_RSD_share!#REF!</definedName>
    <definedName name="_xlnm._FilterDatabase" localSheetId="5" hidden="1">RSDCK_share!#REF!</definedName>
    <definedName name="_xlnm._FilterDatabase" localSheetId="9" hidden="1">SharesElab!$A$1:$C$95</definedName>
    <definedName name="_xlnm._FilterDatabase" localSheetId="11" hidden="1">'Stock-AF-Cap2Act'!$A$1:$C$13</definedName>
    <definedName name="_HDV50" localSheetId="6">#REF!</definedName>
    <definedName name="_HDV50" localSheetId="7">#REF!</definedName>
    <definedName name="_HDV50" localSheetId="8">#REF!</definedName>
    <definedName name="_HDV50" localSheetId="5">#REF!</definedName>
    <definedName name="_HDV50">#REF!</definedName>
    <definedName name="_LDV50" localSheetId="6">#REF!</definedName>
    <definedName name="_LDV50" localSheetId="7">#REF!</definedName>
    <definedName name="_LDV50" localSheetId="8">#REF!</definedName>
    <definedName name="_LDV50" localSheetId="5">#REF!</definedName>
    <definedName name="_LDV50">#REF!</definedName>
    <definedName name="_Order1" hidden="1">255</definedName>
    <definedName name="_Order2" hidden="1">255</definedName>
    <definedName name="a" localSheetId="6">#REF!,#REF!,#REF!</definedName>
    <definedName name="a" localSheetId="7">#REF!,#REF!,#REF!</definedName>
    <definedName name="a" localSheetId="8">#REF!,#REF!,#REF!</definedName>
    <definedName name="a" localSheetId="5">#REF!,#REF!,#REF!</definedName>
    <definedName name="a">#REF!,#REF!,#REF!</definedName>
    <definedName name="aa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ge_of_car" localSheetId="6">#REF!</definedName>
    <definedName name="Age_of_car" localSheetId="7">#REF!</definedName>
    <definedName name="Age_of_car" localSheetId="8">#REF!</definedName>
    <definedName name="Age_of_car" localSheetId="5">#REF!</definedName>
    <definedName name="Age_of_car">#REF!</definedName>
    <definedName name="All_TP" localSheetId="6">#REF!,#REF!,#REF!</definedName>
    <definedName name="All_TP" localSheetId="7">#REF!,#REF!,#REF!</definedName>
    <definedName name="All_TP" localSheetId="8">#REF!,#REF!,#REF!</definedName>
    <definedName name="All_TP" localSheetId="5">#REF!,#REF!,#REF!</definedName>
    <definedName name="All_TP">#REF!,#REF!,#REF!</definedName>
    <definedName name="All_US" localSheetId="6">#REF!,#REF!,#REF!</definedName>
    <definedName name="All_US" localSheetId="7">#REF!,#REF!,#REF!</definedName>
    <definedName name="All_US" localSheetId="8">#REF!,#REF!,#REF!</definedName>
    <definedName name="All_US" localSheetId="5">#REF!,#REF!,#REF!</definedName>
    <definedName name="All_US">#REF!,#REF!,#REF!</definedName>
    <definedName name="AnkCosBreakD" localSheetId="6">[1]Cockpit!#REF!</definedName>
    <definedName name="AnkCosBreakD" localSheetId="7">[1]Cockpit!#REF!</definedName>
    <definedName name="AnkCosBreakD" localSheetId="8">[1]Cockpit!#REF!</definedName>
    <definedName name="AnkCosBreakD" localSheetId="5">[1]Cockpit!#REF!</definedName>
    <definedName name="AnkCosBreakD">[1]Cockpit!#REF!</definedName>
    <definedName name="AnkNamen" localSheetId="6">[1]Cockpit!#REF!</definedName>
    <definedName name="AnkNamen" localSheetId="7">[1]Cockpit!#REF!</definedName>
    <definedName name="AnkNamen" localSheetId="8">[1]Cockpit!#REF!</definedName>
    <definedName name="AnkNamen" localSheetId="5">[1]Cockpit!#REF!</definedName>
    <definedName name="AnkNamen">[1]Cockpit!#REF!</definedName>
    <definedName name="Annual_Fuel_Consumption" localSheetId="6">#REF!</definedName>
    <definedName name="Annual_Fuel_Consumption" localSheetId="7">#REF!</definedName>
    <definedName name="Annual_Fuel_Consumption" localSheetId="8">#REF!</definedName>
    <definedName name="Annual_Fuel_Consumption" localSheetId="5">#REF!</definedName>
    <definedName name="Annual_Fuel_Consumption">#REF!</definedName>
    <definedName name="AnswerData" localSheetId="6">#REF!</definedName>
    <definedName name="AnswerData" localSheetId="7">#REF!</definedName>
    <definedName name="AnswerData" localSheetId="8">#REF!</definedName>
    <definedName name="AnswerData" localSheetId="5">#REF!</definedName>
    <definedName name="AnswerData">#REF!</definedName>
    <definedName name="avg_water_heater_PJ">'[2]AEO HW'!$B$33</definedName>
    <definedName name="Beta" localSheetId="6">#REF!</definedName>
    <definedName name="Beta" localSheetId="7">#REF!</definedName>
    <definedName name="Beta" localSheetId="8">#REF!</definedName>
    <definedName name="Beta" localSheetId="5">#REF!</definedName>
    <definedName name="Beta">#REF!</definedName>
    <definedName name="BiomassLargeCHP">[3]TechnologyData!$A$14:$M$41</definedName>
    <definedName name="body1ea" localSheetId="6">#REF!</definedName>
    <definedName name="body1ea" localSheetId="7">#REF!</definedName>
    <definedName name="body1ea" localSheetId="8">#REF!</definedName>
    <definedName name="body1ea" localSheetId="5">#REF!</definedName>
    <definedName name="body1ea">#REF!</definedName>
    <definedName name="body1eb" localSheetId="6">#REF!</definedName>
    <definedName name="body1eb" localSheetId="7">#REF!</definedName>
    <definedName name="body1eb" localSheetId="8">#REF!</definedName>
    <definedName name="body1eb" localSheetId="5">#REF!</definedName>
    <definedName name="body1eb">#REF!</definedName>
    <definedName name="body1fa" localSheetId="6">#REF!</definedName>
    <definedName name="body1fa" localSheetId="7">#REF!</definedName>
    <definedName name="body1fa" localSheetId="8">#REF!</definedName>
    <definedName name="body1fa" localSheetId="5">#REF!</definedName>
    <definedName name="body1fa">#REF!</definedName>
    <definedName name="body1fb" localSheetId="6">#REF!</definedName>
    <definedName name="body1fb" localSheetId="7">#REF!</definedName>
    <definedName name="body1fb" localSheetId="8">#REF!</definedName>
    <definedName name="body1fb" localSheetId="5">#REF!</definedName>
    <definedName name="body1fb">#REF!</definedName>
    <definedName name="body1ga" localSheetId="6">#REF!</definedName>
    <definedName name="body1ga" localSheetId="7">#REF!</definedName>
    <definedName name="body1ga" localSheetId="8">#REF!</definedName>
    <definedName name="body1ga" localSheetId="5">#REF!</definedName>
    <definedName name="body1ga">#REF!</definedName>
    <definedName name="body1gb" localSheetId="6">#REF!</definedName>
    <definedName name="body1gb" localSheetId="7">#REF!</definedName>
    <definedName name="body1gb" localSheetId="8">#REF!</definedName>
    <definedName name="body1gb" localSheetId="5">#REF!</definedName>
    <definedName name="body1gb">#REF!</definedName>
    <definedName name="body2ea" localSheetId="6">#REF!</definedName>
    <definedName name="body2ea" localSheetId="7">#REF!</definedName>
    <definedName name="body2ea" localSheetId="8">#REF!</definedName>
    <definedName name="body2ea" localSheetId="5">#REF!</definedName>
    <definedName name="body2ea">#REF!</definedName>
    <definedName name="body2eb" localSheetId="6">#REF!</definedName>
    <definedName name="body2eb" localSheetId="7">#REF!</definedName>
    <definedName name="body2eb" localSheetId="8">#REF!</definedName>
    <definedName name="body2eb" localSheetId="5">#REF!</definedName>
    <definedName name="body2eb">#REF!</definedName>
    <definedName name="body2f" localSheetId="6">#REF!</definedName>
    <definedName name="body2f" localSheetId="7">#REF!</definedName>
    <definedName name="body2f" localSheetId="8">#REF!</definedName>
    <definedName name="body2f" localSheetId="5">#REF!</definedName>
    <definedName name="body2f">#REF!</definedName>
    <definedName name="body2fa" localSheetId="6">#REF!</definedName>
    <definedName name="body2fa" localSheetId="7">#REF!</definedName>
    <definedName name="body2fa" localSheetId="8">#REF!</definedName>
    <definedName name="body2fa" localSheetId="5">#REF!</definedName>
    <definedName name="body2fa">#REF!</definedName>
    <definedName name="body2fb" localSheetId="6">#REF!</definedName>
    <definedName name="body2fb" localSheetId="7">#REF!</definedName>
    <definedName name="body2fb" localSheetId="8">#REF!</definedName>
    <definedName name="body2fb" localSheetId="5">#REF!</definedName>
    <definedName name="body2fb">#REF!</definedName>
    <definedName name="body2ga" localSheetId="6">#REF!</definedName>
    <definedName name="body2ga" localSheetId="7">#REF!</definedName>
    <definedName name="body2ga" localSheetId="8">#REF!</definedName>
    <definedName name="body2ga" localSheetId="5">#REF!</definedName>
    <definedName name="body2ga">#REF!</definedName>
    <definedName name="body2gb" localSheetId="6">#REF!</definedName>
    <definedName name="body2gb" localSheetId="7">#REF!</definedName>
    <definedName name="body2gb" localSheetId="8">#REF!</definedName>
    <definedName name="body2gb" localSheetId="5">#REF!</definedName>
    <definedName name="body2gb">#REF!</definedName>
    <definedName name="body3ea" localSheetId="6">#REF!</definedName>
    <definedName name="body3ea" localSheetId="7">#REF!</definedName>
    <definedName name="body3ea" localSheetId="8">#REF!</definedName>
    <definedName name="body3ea" localSheetId="5">#REF!</definedName>
    <definedName name="body3ea">#REF!</definedName>
    <definedName name="body3eb" localSheetId="6">#REF!</definedName>
    <definedName name="body3eb" localSheetId="7">#REF!</definedName>
    <definedName name="body3eb" localSheetId="8">#REF!</definedName>
    <definedName name="body3eb" localSheetId="5">#REF!</definedName>
    <definedName name="body3eb">#REF!</definedName>
    <definedName name="body3fa" localSheetId="6">#REF!</definedName>
    <definedName name="body3fa" localSheetId="7">#REF!</definedName>
    <definedName name="body3fa" localSheetId="8">#REF!</definedName>
    <definedName name="body3fa" localSheetId="5">#REF!</definedName>
    <definedName name="body3fa">#REF!</definedName>
    <definedName name="body3fb" localSheetId="6">#REF!</definedName>
    <definedName name="body3fb" localSheetId="7">#REF!</definedName>
    <definedName name="body3fb" localSheetId="8">#REF!</definedName>
    <definedName name="body3fb" localSheetId="5">#REF!</definedName>
    <definedName name="body3fb">#REF!</definedName>
    <definedName name="body3ga" localSheetId="6">#REF!</definedName>
    <definedName name="body3ga" localSheetId="7">#REF!</definedName>
    <definedName name="body3ga" localSheetId="8">#REF!</definedName>
    <definedName name="body3ga" localSheetId="5">#REF!</definedName>
    <definedName name="body3ga">#REF!</definedName>
    <definedName name="body3gb" localSheetId="6">#REF!</definedName>
    <definedName name="body3gb" localSheetId="7">#REF!</definedName>
    <definedName name="body3gb" localSheetId="8">#REF!</definedName>
    <definedName name="body3gb" localSheetId="5">#REF!</definedName>
    <definedName name="body3gb">#REF!</definedName>
    <definedName name="body4ea" localSheetId="6">#REF!</definedName>
    <definedName name="body4ea" localSheetId="7">#REF!</definedName>
    <definedName name="body4ea" localSheetId="8">#REF!</definedName>
    <definedName name="body4ea" localSheetId="5">#REF!</definedName>
    <definedName name="body4ea">#REF!</definedName>
    <definedName name="body4eb" localSheetId="6">#REF!</definedName>
    <definedName name="body4eb" localSheetId="7">#REF!</definedName>
    <definedName name="body4eb" localSheetId="8">#REF!</definedName>
    <definedName name="body4eb" localSheetId="5">#REF!</definedName>
    <definedName name="body4eb">#REF!</definedName>
    <definedName name="body4f" localSheetId="6">#REF!</definedName>
    <definedName name="body4f" localSheetId="7">#REF!</definedName>
    <definedName name="body4f" localSheetId="8">#REF!</definedName>
    <definedName name="body4f" localSheetId="5">#REF!</definedName>
    <definedName name="body4f">#REF!</definedName>
    <definedName name="body4fa" localSheetId="6">#REF!</definedName>
    <definedName name="body4fa" localSheetId="7">#REF!</definedName>
    <definedName name="body4fa" localSheetId="8">#REF!</definedName>
    <definedName name="body4fa" localSheetId="5">#REF!</definedName>
    <definedName name="body4fa">#REF!</definedName>
    <definedName name="body4fb" localSheetId="6">#REF!</definedName>
    <definedName name="body4fb" localSheetId="7">#REF!</definedName>
    <definedName name="body4fb" localSheetId="8">#REF!</definedName>
    <definedName name="body4fb" localSheetId="5">#REF!</definedName>
    <definedName name="body4fb">#REF!</definedName>
    <definedName name="body4ga" localSheetId="6">#REF!</definedName>
    <definedName name="body4ga" localSheetId="7">#REF!</definedName>
    <definedName name="body4ga" localSheetId="8">#REF!</definedName>
    <definedName name="body4ga" localSheetId="5">#REF!</definedName>
    <definedName name="body4ga">#REF!</definedName>
    <definedName name="body4gb" localSheetId="6">#REF!</definedName>
    <definedName name="body4gb" localSheetId="7">#REF!</definedName>
    <definedName name="body4gb" localSheetId="8">#REF!</definedName>
    <definedName name="body4gb" localSheetId="5">#REF!</definedName>
    <definedName name="body4gb">#REF!</definedName>
    <definedName name="bprint" localSheetId="6">#REF!</definedName>
    <definedName name="bprint" localSheetId="7">#REF!</definedName>
    <definedName name="bprint" localSheetId="8">#REF!</definedName>
    <definedName name="bprint" localSheetId="5">#REF!</definedName>
    <definedName name="bprint">#REF!</definedName>
    <definedName name="BPslut">[3]Plants!$J$2</definedName>
    <definedName name="btu_per_watthr" localSheetId="6">#REF!</definedName>
    <definedName name="btu_per_watthr" localSheetId="7">#REF!</definedName>
    <definedName name="btu_per_watthr" localSheetId="8">#REF!</definedName>
    <definedName name="btu_per_watthr" localSheetId="5">#REF!</definedName>
    <definedName name="btu_per_watthr">#REF!</definedName>
    <definedName name="Cadmium_Content_ppm_wt" localSheetId="6">#REF!</definedName>
    <definedName name="Cadmium_Content_ppm_wt" localSheetId="7">#REF!</definedName>
    <definedName name="Cadmium_Content_ppm_wt" localSheetId="8">#REF!</definedName>
    <definedName name="Cadmium_Content_ppm_wt" localSheetId="5">#REF!</definedName>
    <definedName name="Cadmium_Content_ppm_wt">#REF!</definedName>
    <definedName name="CAPCST">'[4]AEO16 Com Tech'!$H$103:$H$4268</definedName>
    <definedName name="Cars_12" localSheetId="6">'[5]TechRep-Doc'!#REF!</definedName>
    <definedName name="Cars_12" localSheetId="7">'[5]TechRep-Doc'!#REF!</definedName>
    <definedName name="Cars_12" localSheetId="8">'[5]TechRep-Doc'!#REF!</definedName>
    <definedName name="Cars_12" localSheetId="5">'[5]TechRep-Doc'!#REF!</definedName>
    <definedName name="Cars_12">'[5]TechRep-Doc'!#REF!</definedName>
    <definedName name="ChosenYear">[6]Cover!$G$117</definedName>
    <definedName name="Chromium_Content_ppm_wt" localSheetId="6">#REF!</definedName>
    <definedName name="Chromium_Content_ppm_wt" localSheetId="7">#REF!</definedName>
    <definedName name="Chromium_Content_ppm_wt" localSheetId="8">#REF!</definedName>
    <definedName name="Chromium_Content_ppm_wt" localSheetId="5">#REF!</definedName>
    <definedName name="Chromium_Content_ppm_wt">#REF!</definedName>
    <definedName name="CMM_SUPPLY_CRV_TABLE" localSheetId="6">[7]cum2025curves!#REF!</definedName>
    <definedName name="CMM_SUPPLY_CRV_TABLE" localSheetId="7">[7]cum2025curves!#REF!</definedName>
    <definedName name="CMM_SUPPLY_CRV_TABLE" localSheetId="8">[7]cum2025curves!#REF!</definedName>
    <definedName name="CMM_SUPPLY_CRV_TABLE" localSheetId="5">[7]cum2025curves!#REF!</definedName>
    <definedName name="CMM_SUPPLY_CRV_TABLE">[7]cum2025curves!#REF!</definedName>
    <definedName name="conv" localSheetId="6">#REF!</definedName>
    <definedName name="conv" localSheetId="7">#REF!</definedName>
    <definedName name="conv" localSheetId="8">#REF!</definedName>
    <definedName name="conv" localSheetId="5">#REF!</definedName>
    <definedName name="conv">#REF!</definedName>
    <definedName name="Copper_Content_ppm_wt" localSheetId="6">#REF!</definedName>
    <definedName name="Copper_Content_ppm_wt" localSheetId="7">#REF!</definedName>
    <definedName name="Copper_Content_ppm_wt" localSheetId="8">#REF!</definedName>
    <definedName name="Copper_Content_ppm_wt" localSheetId="5">#REF!</definedName>
    <definedName name="Copper_Content_ppm_wt">#REF!</definedName>
    <definedName name="countrye" localSheetId="6">#REF!</definedName>
    <definedName name="countrye" localSheetId="7">#REF!</definedName>
    <definedName name="countrye" localSheetId="8">#REF!</definedName>
    <definedName name="countrye" localSheetId="5">#REF!</definedName>
    <definedName name="countrye">#REF!</definedName>
    <definedName name="countryf" localSheetId="6">#REF!</definedName>
    <definedName name="countryf" localSheetId="7">#REF!</definedName>
    <definedName name="countryf" localSheetId="8">#REF!</definedName>
    <definedName name="countryf" localSheetId="5">#REF!</definedName>
    <definedName name="countryf">#REF!</definedName>
    <definedName name="countryg" localSheetId="6">#REF!</definedName>
    <definedName name="countryg" localSheetId="7">#REF!</definedName>
    <definedName name="countryg" localSheetId="8">#REF!</definedName>
    <definedName name="countryg" localSheetId="5">#REF!</definedName>
    <definedName name="countryg">#REF!</definedName>
    <definedName name="cprint" localSheetId="6">#REF!</definedName>
    <definedName name="cprint" localSheetId="7">#REF!</definedName>
    <definedName name="cprint" localSheetId="8">#REF!</definedName>
    <definedName name="cprint" localSheetId="5">#REF!</definedName>
    <definedName name="cprint">#REF!</definedName>
    <definedName name="CRF_CountryName">[8]Sheet1!$C$4</definedName>
    <definedName name="CRI">'[4]AEO16 Com Tech'!$AF$103:$AF$4268</definedName>
    <definedName name="data_range" localSheetId="6">'[9]CSO data'!#REF!</definedName>
    <definedName name="data_range" localSheetId="7">'[9]CSO data'!#REF!</definedName>
    <definedName name="data_range" localSheetId="8">'[9]CSO data'!#REF!</definedName>
    <definedName name="data_range" localSheetId="5">'[9]CSO data'!#REF!</definedName>
    <definedName name="data_range">'[9]CSO data'!#REF!</definedName>
    <definedName name="days_per_year" localSheetId="6">#REF!</definedName>
    <definedName name="days_per_year" localSheetId="7">#REF!</definedName>
    <definedName name="days_per_year" localSheetId="8">#REF!</definedName>
    <definedName name="days_per_year" localSheetId="5">#REF!</definedName>
    <definedName name="days_per_year">#REF!</definedName>
    <definedName name="ddddd">[10]AGR_Fuels!$A$2</definedName>
    <definedName name="Diesel_Car_CO" localSheetId="6">#REF!</definedName>
    <definedName name="Diesel_Car_CO" localSheetId="7">#REF!</definedName>
    <definedName name="Diesel_Car_CO" localSheetId="8">#REF!</definedName>
    <definedName name="Diesel_Car_CO" localSheetId="5">#REF!</definedName>
    <definedName name="Diesel_Car_CO">#REF!</definedName>
    <definedName name="Diesel_Car_Nox" localSheetId="6">#REF!</definedName>
    <definedName name="Diesel_Car_Nox" localSheetId="7">#REF!</definedName>
    <definedName name="Diesel_Car_Nox" localSheetId="8">#REF!</definedName>
    <definedName name="Diesel_Car_Nox" localSheetId="5">#REF!</definedName>
    <definedName name="Diesel_Car_Nox">#REF!</definedName>
    <definedName name="Diesel_Car_PM" localSheetId="6">#REF!</definedName>
    <definedName name="Diesel_Car_PM" localSheetId="7">#REF!</definedName>
    <definedName name="Diesel_Car_PM" localSheetId="8">#REF!</definedName>
    <definedName name="Diesel_Car_PM" localSheetId="5">#REF!</definedName>
    <definedName name="Diesel_Car_PM">#REF!</definedName>
    <definedName name="Diesel_Car_VOCs" localSheetId="6">#REF!</definedName>
    <definedName name="Diesel_Car_VOCs" localSheetId="7">#REF!</definedName>
    <definedName name="Diesel_Car_VOCs" localSheetId="8">#REF!</definedName>
    <definedName name="Diesel_Car_VOCs" localSheetId="5">#REF!</definedName>
    <definedName name="Diesel_Car_VOCs">#REF!</definedName>
    <definedName name="Diesel_HDT_CO" localSheetId="6">#REF!</definedName>
    <definedName name="Diesel_HDT_CO" localSheetId="7">#REF!</definedName>
    <definedName name="Diesel_HDT_CO" localSheetId="8">#REF!</definedName>
    <definedName name="Diesel_HDT_CO" localSheetId="5">#REF!</definedName>
    <definedName name="Diesel_HDT_CO">#REF!</definedName>
    <definedName name="Diesel_HDT_NOx" localSheetId="6">#REF!</definedName>
    <definedName name="Diesel_HDT_NOx" localSheetId="7">#REF!</definedName>
    <definedName name="Diesel_HDT_NOx" localSheetId="8">#REF!</definedName>
    <definedName name="Diesel_HDT_NOx" localSheetId="5">#REF!</definedName>
    <definedName name="Diesel_HDT_NOx">#REF!</definedName>
    <definedName name="Diesel_HDT_PM" localSheetId="6">#REF!</definedName>
    <definedName name="Diesel_HDT_PM" localSheetId="7">#REF!</definedName>
    <definedName name="Diesel_HDT_PM" localSheetId="8">#REF!</definedName>
    <definedName name="Diesel_HDT_PM" localSheetId="5">#REF!</definedName>
    <definedName name="Diesel_HDT_PM">#REF!</definedName>
    <definedName name="Diesel_HDT_SO2" localSheetId="6">#REF!</definedName>
    <definedName name="Diesel_HDT_SO2" localSheetId="7">#REF!</definedName>
    <definedName name="Diesel_HDT_SO2" localSheetId="8">#REF!</definedName>
    <definedName name="Diesel_HDT_SO2" localSheetId="5">#REF!</definedName>
    <definedName name="Diesel_HDT_SO2">#REF!</definedName>
    <definedName name="Diesel_HDT_VOCs" localSheetId="6">#REF!</definedName>
    <definedName name="Diesel_HDT_VOCs" localSheetId="7">#REF!</definedName>
    <definedName name="Diesel_HDT_VOCs" localSheetId="8">#REF!</definedName>
    <definedName name="Diesel_HDT_VOCs" localSheetId="5">#REF!</definedName>
    <definedName name="Diesel_HDT_VOCs">#REF!</definedName>
    <definedName name="Diesel_LDT_CO" localSheetId="6">#REF!</definedName>
    <definedName name="Diesel_LDT_CO" localSheetId="7">#REF!</definedName>
    <definedName name="Diesel_LDT_CO" localSheetId="8">#REF!</definedName>
    <definedName name="Diesel_LDT_CO" localSheetId="5">#REF!</definedName>
    <definedName name="Diesel_LDT_CO">#REF!</definedName>
    <definedName name="Diesel_LDT_Nox" localSheetId="6">#REF!</definedName>
    <definedName name="Diesel_LDT_Nox" localSheetId="7">#REF!</definedName>
    <definedName name="Diesel_LDT_Nox" localSheetId="8">#REF!</definedName>
    <definedName name="Diesel_LDT_Nox" localSheetId="5">#REF!</definedName>
    <definedName name="Diesel_LDT_Nox">#REF!</definedName>
    <definedName name="Diesel_LDT_PM" localSheetId="6">#REF!</definedName>
    <definedName name="Diesel_LDT_PM" localSheetId="7">#REF!</definedName>
    <definedName name="Diesel_LDT_PM" localSheetId="8">#REF!</definedName>
    <definedName name="Diesel_LDT_PM" localSheetId="5">#REF!</definedName>
    <definedName name="Diesel_LDT_PM">#REF!</definedName>
    <definedName name="Diesel_LDT_VOCs" localSheetId="6">#REF!</definedName>
    <definedName name="Diesel_LDT_VOCs" localSheetId="7">#REF!</definedName>
    <definedName name="Diesel_LDT_VOCs" localSheetId="8">#REF!</definedName>
    <definedName name="Diesel_LDT_VOCs" localSheetId="5">#REF!</definedName>
    <definedName name="Diesel_LDT_VOCs">#REF!</definedName>
    <definedName name="DISCRATE" localSheetId="6">'[5]TechRep-Doc'!#REF!</definedName>
    <definedName name="DISCRATE" localSheetId="7">'[5]TechRep-Doc'!#REF!</definedName>
    <definedName name="DISCRATE" localSheetId="8">'[5]TechRep-Doc'!#REF!</definedName>
    <definedName name="DISCRATE" localSheetId="5">'[5]TechRep-Doc'!#REF!</definedName>
    <definedName name="DISCRATE">'[5]TechRep-Doc'!#REF!</definedName>
    <definedName name="dkkPerEUR">'[11]Centrale data'!$C$34</definedName>
    <definedName name="dollar____per__m" localSheetId="6">#REF!</definedName>
    <definedName name="dollar____per__m" localSheetId="7">#REF!</definedName>
    <definedName name="dollar____per__m" localSheetId="8">#REF!</definedName>
    <definedName name="dollar____per__m" localSheetId="5">#REF!</definedName>
    <definedName name="dollar____per__m">#REF!</definedName>
    <definedName name="EFFICIENCY">'[4]AEO16 Com Tech'!$G$103:$G$4268</definedName>
    <definedName name="Eksportstigning">[3]Plants!$J$6</definedName>
    <definedName name="ElBoiler">[3]TechnologyData!$O$72:$AA$99</definedName>
    <definedName name="ele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PriceMix" localSheetId="6">[3]Subsidy!#REF!</definedName>
    <definedName name="ElPriceMix" localSheetId="7">[3]Subsidy!#REF!</definedName>
    <definedName name="ElPriceMix" localSheetId="8">[3]Subsidy!#REF!</definedName>
    <definedName name="ElPriceMix" localSheetId="5">[3]Subsidy!#REF!</definedName>
    <definedName name="ElPriceMix">[3]Subsidy!#REF!</definedName>
    <definedName name="EnergyService" localSheetId="6">[12]Tertiary!#REF!</definedName>
    <definedName name="EnergyService" localSheetId="7">[12]Tertiary!#REF!</definedName>
    <definedName name="EnergyService" localSheetId="8">[12]Tertiary!#REF!</definedName>
    <definedName name="EnergyService" localSheetId="5">[12]Tertiary!#REF!</definedName>
    <definedName name="EnergyService">[12]Tertiary!#REF!</definedName>
    <definedName name="Eng">[6]Cover!$G$111</definedName>
    <definedName name="Etiket" localSheetId="6">#REF!</definedName>
    <definedName name="Etiket" localSheetId="7">#REF!</definedName>
    <definedName name="Etiket" localSheetId="8">#REF!</definedName>
    <definedName name="Etiket" localSheetId="5">#REF!</definedName>
    <definedName name="Etiket">#REF!</definedName>
    <definedName name="Euro_GBP" localSheetId="6">#REF!</definedName>
    <definedName name="Euro_GBP" localSheetId="7">#REF!</definedName>
    <definedName name="Euro_GBP" localSheetId="8">#REF!</definedName>
    <definedName name="Euro_GBP" localSheetId="5">#REF!</definedName>
    <definedName name="Euro_GBP">#REF!</definedName>
    <definedName name="Evap_Control_perc" localSheetId="6">#REF!</definedName>
    <definedName name="Evap_Control_perc" localSheetId="7">#REF!</definedName>
    <definedName name="Evap_Control_perc" localSheetId="8">#REF!</definedName>
    <definedName name="Evap_Control_perc" localSheetId="5">#REF!</definedName>
    <definedName name="Evap_Control_perc">#REF!</definedName>
    <definedName name="Evap_H_Share_perc" localSheetId="6">#REF!</definedName>
    <definedName name="Evap_H_Share_perc" localSheetId="7">#REF!</definedName>
    <definedName name="Evap_H_Share_perc" localSheetId="8">#REF!</definedName>
    <definedName name="Evap_H_Share_perc" localSheetId="5">#REF!</definedName>
    <definedName name="Evap_H_Share_perc">#REF!</definedName>
    <definedName name="Evap_R_Share_perc" localSheetId="6">#REF!</definedName>
    <definedName name="Evap_R_Share_perc" localSheetId="7">#REF!</definedName>
    <definedName name="Evap_R_Share_perc" localSheetId="8">#REF!</definedName>
    <definedName name="Evap_R_Share_perc" localSheetId="5">#REF!</definedName>
    <definedName name="Evap_R_Share_perc">#REF!</definedName>
    <definedName name="Evap_U_Share_perc" localSheetId="6">#REF!</definedName>
    <definedName name="Evap_U_Share_perc" localSheetId="7">#REF!</definedName>
    <definedName name="Evap_U_Share_perc" localSheetId="8">#REF!</definedName>
    <definedName name="Evap_U_Share_perc" localSheetId="5">#REF!</definedName>
    <definedName name="Evap_U_Share_perc">#REF!</definedName>
    <definedName name="exch_rate" localSheetId="6">#REF!</definedName>
    <definedName name="exch_rate" localSheetId="7">#REF!</definedName>
    <definedName name="exch_rate" localSheetId="8">#REF!</definedName>
    <definedName name="exch_rate" localSheetId="5">#REF!</definedName>
    <definedName name="exch_rate">#REF!</definedName>
    <definedName name="Fastprisår">[13]Forside!$B$5</definedName>
    <definedName name="FID_1">[14]AGR_Fuels!$A$2</definedName>
    <definedName name="FID_2" localSheetId="6">[15]LOG!#REF!</definedName>
    <definedName name="FID_2" localSheetId="7">[15]LOG!#REF!</definedName>
    <definedName name="FID_2" localSheetId="8">[15]LOG!#REF!</definedName>
    <definedName name="FID_2" localSheetId="5">[15]LOG!#REF!</definedName>
    <definedName name="FID_2">[15]LOG!#REF!</definedName>
    <definedName name="fitfile">[16]MODEL!$D$38</definedName>
    <definedName name="FnktFeld" localSheetId="6">[1]Cockpit!#REF!</definedName>
    <definedName name="FnktFeld" localSheetId="7">[1]Cockpit!#REF!</definedName>
    <definedName name="FnktFeld" localSheetId="8">[1]Cockpit!#REF!</definedName>
    <definedName name="FnktFeld" localSheetId="5">[1]Cockpit!#REF!</definedName>
    <definedName name="FnktFeld">[1]Cockpit!#REF!</definedName>
    <definedName name="FUEL">'[4]AEO16 Com Tech'!$E$103:$E$4268</definedName>
    <definedName name="Fuel_Injection_perc" localSheetId="6">#REF!</definedName>
    <definedName name="Fuel_Injection_perc" localSheetId="7">#REF!</definedName>
    <definedName name="Fuel_Injection_perc" localSheetId="8">#REF!</definedName>
    <definedName name="Fuel_Injection_perc" localSheetId="5">#REF!</definedName>
    <definedName name="Fuel_Injection_perc">#REF!</definedName>
    <definedName name="Fuel_Specifications" localSheetId="6">#REF!</definedName>
    <definedName name="Fuel_Specifications" localSheetId="7">#REF!</definedName>
    <definedName name="Fuel_Specifications" localSheetId="8">#REF!</definedName>
    <definedName name="Fuel_Specifications" localSheetId="5">#REF!</definedName>
    <definedName name="Fuel_Specifications">#REF!</definedName>
    <definedName name="FuelPrices" localSheetId="6">#REF!</definedName>
    <definedName name="FuelPrices" localSheetId="7">#REF!</definedName>
    <definedName name="FuelPrices" localSheetId="8">#REF!</definedName>
    <definedName name="FuelPrices" localSheetId="5">#REF!</definedName>
    <definedName name="FuelPrices">#REF!</definedName>
    <definedName name="Gas_Car_CO" localSheetId="6">#REF!</definedName>
    <definedName name="Gas_Car_CO" localSheetId="7">#REF!</definedName>
    <definedName name="Gas_Car_CO" localSheetId="8">#REF!</definedName>
    <definedName name="Gas_Car_CO" localSheetId="5">#REF!</definedName>
    <definedName name="Gas_Car_CO">#REF!</definedName>
    <definedName name="Gas_Car_Nox" localSheetId="6">#REF!</definedName>
    <definedName name="Gas_Car_Nox" localSheetId="7">#REF!</definedName>
    <definedName name="Gas_Car_Nox" localSheetId="8">#REF!</definedName>
    <definedName name="Gas_Car_Nox" localSheetId="5">#REF!</definedName>
    <definedName name="Gas_Car_Nox">#REF!</definedName>
    <definedName name="Gas_Car_PM" localSheetId="6">#REF!</definedName>
    <definedName name="Gas_Car_PM" localSheetId="7">#REF!</definedName>
    <definedName name="Gas_Car_PM" localSheetId="8">#REF!</definedName>
    <definedName name="Gas_Car_PM" localSheetId="5">#REF!</definedName>
    <definedName name="Gas_Car_PM">#REF!</definedName>
    <definedName name="Gas_Car_VOC" localSheetId="6">#REF!</definedName>
    <definedName name="Gas_Car_VOC" localSheetId="7">#REF!</definedName>
    <definedName name="Gas_Car_VOC" localSheetId="8">#REF!</definedName>
    <definedName name="Gas_Car_VOC" localSheetId="5">#REF!</definedName>
    <definedName name="Gas_Car_VOC">#REF!</definedName>
    <definedName name="Gas_HDT_CO" localSheetId="6">#REF!</definedName>
    <definedName name="Gas_HDT_CO" localSheetId="7">#REF!</definedName>
    <definedName name="Gas_HDT_CO" localSheetId="8">#REF!</definedName>
    <definedName name="Gas_HDT_CO" localSheetId="5">#REF!</definedName>
    <definedName name="Gas_HDT_CO">#REF!</definedName>
    <definedName name="Gas_HDT_NOx" localSheetId="6">#REF!</definedName>
    <definedName name="Gas_HDT_NOx" localSheetId="7">#REF!</definedName>
    <definedName name="Gas_HDT_NOx" localSheetId="8">#REF!</definedName>
    <definedName name="Gas_HDT_NOx" localSheetId="5">#REF!</definedName>
    <definedName name="Gas_HDT_NOx">#REF!</definedName>
    <definedName name="Gas_HDT_PM" localSheetId="6">#REF!</definedName>
    <definedName name="Gas_HDT_PM" localSheetId="7">#REF!</definedName>
    <definedName name="Gas_HDT_PM" localSheetId="8">#REF!</definedName>
    <definedName name="Gas_HDT_PM" localSheetId="5">#REF!</definedName>
    <definedName name="Gas_HDT_PM">#REF!</definedName>
    <definedName name="Gas_HDT_SO2" localSheetId="6">#REF!</definedName>
    <definedName name="Gas_HDT_SO2" localSheetId="7">#REF!</definedName>
    <definedName name="Gas_HDT_SO2" localSheetId="8">#REF!</definedName>
    <definedName name="Gas_HDT_SO2" localSheetId="5">#REF!</definedName>
    <definedName name="Gas_HDT_SO2">#REF!</definedName>
    <definedName name="Gas_HDT_VOCs" localSheetId="6">#REF!</definedName>
    <definedName name="Gas_HDT_VOCs" localSheetId="7">#REF!</definedName>
    <definedName name="Gas_HDT_VOCs" localSheetId="8">#REF!</definedName>
    <definedName name="Gas_HDT_VOCs" localSheetId="5">#REF!</definedName>
    <definedName name="Gas_HDT_VOCs">#REF!</definedName>
    <definedName name="Gas_LDT_CO" localSheetId="6">#REF!</definedName>
    <definedName name="Gas_LDT_CO" localSheetId="7">#REF!</definedName>
    <definedName name="Gas_LDT_CO" localSheetId="8">#REF!</definedName>
    <definedName name="Gas_LDT_CO" localSheetId="5">#REF!</definedName>
    <definedName name="Gas_LDT_CO">#REF!</definedName>
    <definedName name="Gas_LDT_NOx" localSheetId="6">#REF!</definedName>
    <definedName name="Gas_LDT_NOx" localSheetId="7">#REF!</definedName>
    <definedName name="Gas_LDT_NOx" localSheetId="8">#REF!</definedName>
    <definedName name="Gas_LDT_NOx" localSheetId="5">#REF!</definedName>
    <definedName name="Gas_LDT_NOx">#REF!</definedName>
    <definedName name="Gas_LDT_PM" localSheetId="6">#REF!</definedName>
    <definedName name="Gas_LDT_PM" localSheetId="7">#REF!</definedName>
    <definedName name="Gas_LDT_PM" localSheetId="8">#REF!</definedName>
    <definedName name="Gas_LDT_PM" localSheetId="5">#REF!</definedName>
    <definedName name="Gas_LDT_PM">#REF!</definedName>
    <definedName name="Gas_LDT_VOCs" localSheetId="6">#REF!</definedName>
    <definedName name="Gas_LDT_VOCs" localSheetId="7">#REF!</definedName>
    <definedName name="Gas_LDT_VOCs" localSheetId="8">#REF!</definedName>
    <definedName name="Gas_LDT_VOCs" localSheetId="5">#REF!</definedName>
    <definedName name="Gas_LDT_VOCs">#REF!</definedName>
    <definedName name="GBP_Euro" localSheetId="6">#REF!</definedName>
    <definedName name="GBP_Euro" localSheetId="7">#REF!</definedName>
    <definedName name="GBP_Euro" localSheetId="8">#REF!</definedName>
    <definedName name="GBP_Euro" localSheetId="5">#REF!</definedName>
    <definedName name="GBP_Euro">#REF!</definedName>
    <definedName name="GROWTH" localSheetId="6">'[5]TechRep-Doc'!#REF!</definedName>
    <definedName name="GROWTH" localSheetId="7">'[5]TechRep-Doc'!#REF!</definedName>
    <definedName name="GROWTH" localSheetId="8">'[5]TechRep-Doc'!#REF!</definedName>
    <definedName name="GROWTH" localSheetId="5">'[5]TechRep-Doc'!#REF!</definedName>
    <definedName name="GROWTH">'[5]TechRep-Doc'!#REF!</definedName>
    <definedName name="GROWTH_TID" localSheetId="6">'[5]TechRep-Doc'!#REF!</definedName>
    <definedName name="GROWTH_TID" localSheetId="7">'[5]TechRep-Doc'!#REF!</definedName>
    <definedName name="GROWTH_TID" localSheetId="8">'[5]TechRep-Doc'!#REF!</definedName>
    <definedName name="GROWTH_TID" localSheetId="5">'[5]TechRep-Doc'!#REF!</definedName>
    <definedName name="GROWTH_TID">'[5]TechRep-Doc'!#REF!</definedName>
    <definedName name="H_C_Ratio" localSheetId="6">#REF!</definedName>
    <definedName name="H_C_Ratio" localSheetId="7">#REF!</definedName>
    <definedName name="H_C_Ratio" localSheetId="8">#REF!</definedName>
    <definedName name="H_C_Ratio" localSheetId="5">#REF!</definedName>
    <definedName name="H_C_Ratio">#REF!</definedName>
    <definedName name="H_Share_perc" localSheetId="6">#REF!</definedName>
    <definedName name="H_Share_perc" localSheetId="7">#REF!</definedName>
    <definedName name="H_Share_perc" localSheetId="8">#REF!</definedName>
    <definedName name="H_Share_perc" localSheetId="5">#REF!</definedName>
    <definedName name="H_Share_perc">#REF!</definedName>
    <definedName name="H_Speed_km_per_h" localSheetId="6">#REF!</definedName>
    <definedName name="H_Speed_km_per_h" localSheetId="7">#REF!</definedName>
    <definedName name="H_Speed_km_per_h" localSheetId="8">#REF!</definedName>
    <definedName name="H_Speed_km_per_h" localSheetId="5">#REF!</definedName>
    <definedName name="H_Speed_km_per_h">#REF!</definedName>
    <definedName name="HeatPump_Large">[3]TechnologyData!$O$101:$AA$128</definedName>
    <definedName name="hours_per_day" localSheetId="6">#REF!</definedName>
    <definedName name="hours_per_day" localSheetId="7">#REF!</definedName>
    <definedName name="hours_per_day" localSheetId="8">#REF!</definedName>
    <definedName name="hours_per_day" localSheetId="5">#REF!</definedName>
    <definedName name="hours_per_day">#REF!</definedName>
    <definedName name="Improved_Fuel_Specs" localSheetId="6">#REF!</definedName>
    <definedName name="Improved_Fuel_Specs" localSheetId="7">#REF!</definedName>
    <definedName name="Improved_Fuel_Specs" localSheetId="8">#REF!</definedName>
    <definedName name="Improved_Fuel_Specs" localSheetId="5">#REF!</definedName>
    <definedName name="Improved_Fuel_Specs">#REF!</definedName>
    <definedName name="INF">[16]MODEL!$H$14</definedName>
    <definedName name="Inflation" localSheetId="6">[3]General!#REF!</definedName>
    <definedName name="Inflation" localSheetId="7">[3]General!#REF!</definedName>
    <definedName name="Inflation" localSheetId="8">[3]General!#REF!</definedName>
    <definedName name="Inflation" localSheetId="5">[3]General!#REF!</definedName>
    <definedName name="Inflation">[3]General!#REF!</definedName>
    <definedName name="INVCOST" localSheetId="6">'[5]TechRep-Doc'!#REF!</definedName>
    <definedName name="INVCOST" localSheetId="7">'[5]TechRep-Doc'!#REF!</definedName>
    <definedName name="INVCOST" localSheetId="8">'[5]TechRep-Doc'!#REF!</definedName>
    <definedName name="INVCOST" localSheetId="5">'[5]TechRep-Doc'!#REF!</definedName>
    <definedName name="INVCOST">'[5]TechRep-Doc'!#REF!</definedName>
    <definedName name="j_per_btu" localSheetId="6">#REF!</definedName>
    <definedName name="j_per_btu" localSheetId="7">#REF!</definedName>
    <definedName name="j_per_btu" localSheetId="8">#REF!</definedName>
    <definedName name="j_per_btu" localSheetId="5">#REF!</definedName>
    <definedName name="j_per_btu">#REF!</definedName>
    <definedName name="j_per_pj" localSheetId="6">#REF!</definedName>
    <definedName name="j_per_pj" localSheetId="7">#REF!</definedName>
    <definedName name="j_per_pj" localSheetId="8">#REF!</definedName>
    <definedName name="j_per_pj" localSheetId="5">#REF!</definedName>
    <definedName name="j_per_pj">#REF!</definedName>
    <definedName name="joules_per_btu">[2]Conversions!$D$5</definedName>
    <definedName name="kwhr_per_j" localSheetId="6">#REF!</definedName>
    <definedName name="kwhr_per_j" localSheetId="7">#REF!</definedName>
    <definedName name="kwhr_per_j" localSheetId="8">#REF!</definedName>
    <definedName name="kwhr_per_j" localSheetId="5">#REF!</definedName>
    <definedName name="kwhr_per_j">#REF!</definedName>
    <definedName name="LastPSOYear">[3]Plants!$H$2</definedName>
    <definedName name="Lead_Content_g_per_l" localSheetId="6">#REF!</definedName>
    <definedName name="Lead_Content_g_per_l" localSheetId="7">#REF!</definedName>
    <definedName name="Lead_Content_g_per_l" localSheetId="8">#REF!</definedName>
    <definedName name="Lead_Content_g_per_l" localSheetId="5">#REF!</definedName>
    <definedName name="Lead_Content_g_per_l">#REF!</definedName>
    <definedName name="LIFE" localSheetId="6">'[5]TechRep-Doc'!#REF!</definedName>
    <definedName name="LIFE" localSheetId="7">'[5]TechRep-Doc'!#REF!</definedName>
    <definedName name="LIFE" localSheetId="8">'[5]TechRep-Doc'!#REF!</definedName>
    <definedName name="LIFE" localSheetId="5">'[5]TechRep-Doc'!#REF!</definedName>
    <definedName name="LIFE">'[5]TechRep-Doc'!#REF!</definedName>
    <definedName name="lumens_per_billion_lumens">'[17]Conversion Factors'!$B$9</definedName>
    <definedName name="MAINTCST">'[4]AEO16 Com Tech'!$I$103:$I$4268</definedName>
    <definedName name="Max_Temperature_oC" localSheetId="6">#REF!</definedName>
    <definedName name="Max_Temperature_oC" localSheetId="7">#REF!</definedName>
    <definedName name="Max_Temperature_oC" localSheetId="8">#REF!</definedName>
    <definedName name="Max_Temperature_oC" localSheetId="5">#REF!</definedName>
    <definedName name="Max_Temperature_oC">#REF!</definedName>
    <definedName name="MAXREC" localSheetId="6">#REF!</definedName>
    <definedName name="MAXREC" localSheetId="7">#REF!</definedName>
    <definedName name="MAXREC" localSheetId="8">#REF!</definedName>
    <definedName name="MAXREC" localSheetId="5">#REF!</definedName>
    <definedName name="MAXREC">#REF!</definedName>
    <definedName name="Mean_Fleet_Mileage_km" localSheetId="6">#REF!</definedName>
    <definedName name="Mean_Fleet_Mileage_km" localSheetId="7">#REF!</definedName>
    <definedName name="Mean_Fleet_Mileage_km" localSheetId="8">#REF!</definedName>
    <definedName name="Mean_Fleet_Mileage_km" localSheetId="5">#REF!</definedName>
    <definedName name="Mean_Fleet_Mileage_km">#REF!</definedName>
    <definedName name="Mileage_km" localSheetId="6">#REF!</definedName>
    <definedName name="Mileage_km" localSheetId="7">#REF!</definedName>
    <definedName name="Mileage_km" localSheetId="8">#REF!</definedName>
    <definedName name="Mileage_km" localSheetId="5">#REF!</definedName>
    <definedName name="Mileage_km">#REF!</definedName>
    <definedName name="Mileage_km_per_year" localSheetId="6">#REF!</definedName>
    <definedName name="Mileage_km_per_year" localSheetId="7">#REF!</definedName>
    <definedName name="Mileage_km_per_year" localSheetId="8">#REF!</definedName>
    <definedName name="Mileage_km_per_year" localSheetId="5">#REF!</definedName>
    <definedName name="Mileage_km_per_year">#REF!</definedName>
    <definedName name="million_short_tons_to_short_ton">[18]Steps!$Y$5</definedName>
    <definedName name="Min_Temperature_oC" localSheetId="6">#REF!</definedName>
    <definedName name="Min_Temperature_oC" localSheetId="7">#REF!</definedName>
    <definedName name="Min_Temperature_oC" localSheetId="8">#REF!</definedName>
    <definedName name="Min_Temperature_oC" localSheetId="5">#REF!</definedName>
    <definedName name="Min_Temperature_oC">#REF!</definedName>
    <definedName name="MINCRD" comment="Activity bound for DK crude oil production based on projection from DEA." localSheetId="6">#REF!</definedName>
    <definedName name="MINCRD" comment="Activity bound for DK crude oil production based on projection from DEA." localSheetId="7">#REF!</definedName>
    <definedName name="MINCRD" comment="Activity bound for DK crude oil production based on projection from DEA." localSheetId="8">#REF!</definedName>
    <definedName name="MINCRD" comment="Activity bound for DK crude oil production based on projection from DEA." localSheetId="5">#REF!</definedName>
    <definedName name="MINCRD" comment="Activity bound for DK crude oil production based on projection from DEA.">#REF!</definedName>
    <definedName name="MINNGA" comment="Activity bound for DK natural gas  production based on projection from DEA." localSheetId="6">#REF!</definedName>
    <definedName name="MINNGA" comment="Activity bound for DK natural gas  production based on projection from DEA." localSheetId="7">#REF!</definedName>
    <definedName name="MINNGA" comment="Activity bound for DK natural gas  production based on projection from DEA." localSheetId="8">#REF!</definedName>
    <definedName name="MINNGA" comment="Activity bound for DK natural gas  production based on projection from DEA." localSheetId="5">#REF!</definedName>
    <definedName name="MINNGA" comment="Activity bound for DK natural gas  production based on projection from DEA.">#REF!</definedName>
    <definedName name="MMBTU_to_PJ">[18]Steps!$Y$6</definedName>
    <definedName name="NAs_CCAR" localSheetId="6">'[5]TechRep-Doc'!#REF!</definedName>
    <definedName name="NAs_CCAR" localSheetId="7">'[5]TechRep-Doc'!#REF!</definedName>
    <definedName name="NAs_CCAR" localSheetId="8">'[5]TechRep-Doc'!#REF!</definedName>
    <definedName name="NAs_CCAR" localSheetId="5">'[5]TechRep-Doc'!#REF!</definedName>
    <definedName name="NAs_CCAR">'[5]TechRep-Doc'!#REF!</definedName>
    <definedName name="Nettarif">[3]TechnologyData!$F$11</definedName>
    <definedName name="NGCC_SmallBP">[3]TechnologyData!$A$72:$M$99</definedName>
    <definedName name="nhydro" localSheetId="6">[3]General!#REF!</definedName>
    <definedName name="nhydro" localSheetId="7">[3]General!#REF!</definedName>
    <definedName name="nhydro" localSheetId="8">[3]General!#REF!</definedName>
    <definedName name="nhydro" localSheetId="5">[3]General!#REF!</definedName>
    <definedName name="nhydro">[3]General!#REF!</definedName>
    <definedName name="Nikel_Content_ppm_wt" localSheetId="6">#REF!</definedName>
    <definedName name="Nikel_Content_ppm_wt" localSheetId="7">#REF!</definedName>
    <definedName name="Nikel_Content_ppm_wt" localSheetId="8">#REF!</definedName>
    <definedName name="Nikel_Content_ppm_wt" localSheetId="5">#REF!</definedName>
    <definedName name="Nikel_Content_ppm_wt">#REF!</definedName>
    <definedName name="NyeNGCC">[3]Plants!$J$5</definedName>
    <definedName name="O_C_Ratio" localSheetId="6">#REF!</definedName>
    <definedName name="O_C_Ratio" localSheetId="7">#REF!</definedName>
    <definedName name="O_C_Ratio" localSheetId="8">#REF!</definedName>
    <definedName name="O_C_Ratio" localSheetId="5">#REF!</definedName>
    <definedName name="O_C_Ratio">#REF!</definedName>
    <definedName name="OffshoreWindPark">[3]TechnologyData!$O$43:$AA$70</definedName>
    <definedName name="OnshoreWindPark">[3]TechnologyData!$O$14:$AA$41</definedName>
    <definedName name="Population" localSheetId="6">#REF!</definedName>
    <definedName name="Population" localSheetId="7">#REF!</definedName>
    <definedName name="Population" localSheetId="8">#REF!</definedName>
    <definedName name="Population" localSheetId="5">#REF!</definedName>
    <definedName name="Population">#REF!</definedName>
    <definedName name="PPP">[16]MODEL!$D$12</definedName>
    <definedName name="PPPEX">[16]MODEL!$D$13</definedName>
    <definedName name="Prisår_Til_Ramses" localSheetId="6">#REF!</definedName>
    <definedName name="Prisår_Til_Ramses" localSheetId="7">#REF!</definedName>
    <definedName name="Prisår_Til_Ramses" localSheetId="8">#REF!</definedName>
    <definedName name="Prisår_Til_Ramses" localSheetId="5">#REF!</definedName>
    <definedName name="Prisår_Til_Ramses">#REF!</definedName>
    <definedName name="qr_Profili_insmart_T20_quartieri" localSheetId="6">#REF!</definedName>
    <definedName name="qr_Profili_insmart_T20_quartieri" localSheetId="7">#REF!</definedName>
    <definedName name="qr_Profili_insmart_T20_quartieri" localSheetId="8">#REF!</definedName>
    <definedName name="qr_Profili_insmart_T20_quartieri" localSheetId="5">#REF!</definedName>
    <definedName name="qr_Profili_insmart_T20_quartieri">#REF!</definedName>
    <definedName name="R_Share_perc" localSheetId="6">#REF!</definedName>
    <definedName name="R_Share_perc" localSheetId="7">#REF!</definedName>
    <definedName name="R_Share_perc" localSheetId="8">#REF!</definedName>
    <definedName name="R_Share_perc" localSheetId="5">#REF!</definedName>
    <definedName name="R_Share_perc">#REF!</definedName>
    <definedName name="R_Speed_km_per_h" localSheetId="6">#REF!</definedName>
    <definedName name="R_Speed_km_per_h" localSheetId="7">#REF!</definedName>
    <definedName name="R_Speed_km_per_h" localSheetId="8">#REF!</definedName>
    <definedName name="R_Speed_km_per_h" localSheetId="5">#REF!</definedName>
    <definedName name="R_Speed_km_per_h">#REF!</definedName>
    <definedName name="Raggr1">[19]Rækker!$A$4:$A$4</definedName>
    <definedName name="Raggr2">[19]Rækker!$B$4:$B$4</definedName>
    <definedName name="Raggr3">[19]Rækker!$C$4:$C$4</definedName>
    <definedName name="rail_coal" localSheetId="6">#REF!</definedName>
    <definedName name="rail_coal" localSheetId="7">#REF!</definedName>
    <definedName name="rail_coal" localSheetId="8">#REF!</definedName>
    <definedName name="rail_coal" localSheetId="5">#REF!</definedName>
    <definedName name="rail_coal">#REF!</definedName>
    <definedName name="Real_interest_rate">[20]TechnologyData!$B$37</definedName>
    <definedName name="RefurbishedCoalBioCHP">[3]TechnologyData!$A$43:$M$70</definedName>
    <definedName name="REG">'[4]AEO16 Com Tech'!$C$103:$C$4268</definedName>
    <definedName name="RenovCKV">[3]Plants!$J$4</definedName>
    <definedName name="RESTRICT1">'[4]AEO16 Com Tech'!$Q$103:$Q$4268</definedName>
    <definedName name="RESTRICT10">'[4]AEO16 Com Tech'!$Z$103:$Z$4268</definedName>
    <definedName name="RESTRICT11">'[4]AEO16 Com Tech'!$AA$103:$AA$4268</definedName>
    <definedName name="RESTRICT2">'[4]AEO16 Com Tech'!$R$103:$R$4268</definedName>
    <definedName name="RESTRICT3">'[4]AEO16 Com Tech'!$S$103:$S$4268</definedName>
    <definedName name="RESTRICT4">'[4]AEO16 Com Tech'!$T$103:$T$4268</definedName>
    <definedName name="RESTRICT5">'[4]AEO16 Com Tech'!$U$103:$U$4268</definedName>
    <definedName name="RESTRICT6">'[4]AEO16 Com Tech'!$V$103:$V$4268</definedName>
    <definedName name="RESTRICT7">'[4]AEO16 Com Tech'!$W$103:$W$4268</definedName>
    <definedName name="RESTRICT8">'[4]AEO16 Com Tech'!$X$103:$X$4268</definedName>
    <definedName name="RESTRICT9">'[4]AEO16 Com Tech'!$Y$103:$Y$4268</definedName>
    <definedName name="RetBE" localSheetId="6">[21]Macro1!#REF!</definedName>
    <definedName name="RetBE" localSheetId="7">[21]Macro1!#REF!</definedName>
    <definedName name="RetBE" localSheetId="8">[21]Macro1!#REF!</definedName>
    <definedName name="RetBE" localSheetId="5">[21]Macro1!#REF!</definedName>
    <definedName name="RetBE">[21]Macro1!#REF!</definedName>
    <definedName name="RETROFIT">'[4]AEO16 Com Tech'!$O$103:$O$4268</definedName>
    <definedName name="rSØK">'[11]Centrale data'!$C$32</definedName>
    <definedName name="RVP_and_beta" localSheetId="6">#REF!</definedName>
    <definedName name="RVP_and_beta" localSheetId="7">#REF!</definedName>
    <definedName name="RVP_and_beta" localSheetId="8">#REF!</definedName>
    <definedName name="RVP_and_beta" localSheetId="5">#REF!</definedName>
    <definedName name="RVP_and_beta">#REF!</definedName>
    <definedName name="RVP_kPa">[22]RVP_kPa!$A$1:$B$13</definedName>
    <definedName name="Saggr1">[19]Søjler!$A$4:$A$7</definedName>
    <definedName name="Saggr2">[19]Søjler!$B$4:$B$7</definedName>
    <definedName name="Saggr3">[19]Søjler!$C$4:$C$7</definedName>
    <definedName name="Saggr4">[19]Søjler!$D$4:$D$7</definedName>
    <definedName name="Saggr5">[19]Søjler!$E$4:$E$7</definedName>
    <definedName name="Saggr6">[19]Søjler!$F$4:$F$7</definedName>
    <definedName name="Saggr7">[19]Søjler!$G$4:$G$7</definedName>
    <definedName name="Saggr8">[19]Søjler!$H$4:$H$7</definedName>
    <definedName name="Selenium_Content_ppm_wt" localSheetId="6">#REF!</definedName>
    <definedName name="Selenium_Content_ppm_wt" localSheetId="7">#REF!</definedName>
    <definedName name="Selenium_Content_ppm_wt" localSheetId="8">#REF!</definedName>
    <definedName name="Selenium_Content_ppm_wt" localSheetId="5">#REF!</definedName>
    <definedName name="Selenium_Content_ppm_wt">#REF!</definedName>
    <definedName name="SERV">'[4]AEO16 Com Tech'!$D$103:$D$4268</definedName>
    <definedName name="SETS" localSheetId="6">'[5]TechRep-Doc'!#REF!</definedName>
    <definedName name="SETS" localSheetId="7">'[5]TechRep-Doc'!#REF!</definedName>
    <definedName name="SETS" localSheetId="8">'[5]TechRep-Doc'!#REF!</definedName>
    <definedName name="SETS" localSheetId="5">'[5]TechRep-Doc'!#REF!</definedName>
    <definedName name="SETS">'[5]TechRep-Doc'!#REF!</definedName>
    <definedName name="SHARE">'[4]AEO16 Com Tech'!$F$103:$F$4268</definedName>
    <definedName name="SUB111DCST">'[4]AEO16 Com Tech'!$K$103:$K$4268</definedName>
    <definedName name="SUBCST">'[4]AEO16 Com Tech'!$J$103:$J$4268</definedName>
    <definedName name="Sulphur_Content_perc_wt" localSheetId="6">#REF!</definedName>
    <definedName name="Sulphur_Content_perc_wt" localSheetId="7">#REF!</definedName>
    <definedName name="Sulphur_Content_perc_wt" localSheetId="8">#REF!</definedName>
    <definedName name="Sulphur_Content_perc_wt" localSheetId="5">#REF!</definedName>
    <definedName name="Sulphur_Content_perc_wt">#REF!</definedName>
    <definedName name="table6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CH">'[4]AEO16 Com Tech'!$A$103:$A$4268</definedName>
    <definedName name="TechName" localSheetId="6">[1]Cockpit!#REF!</definedName>
    <definedName name="TechName" localSheetId="7">[1]Cockpit!#REF!</definedName>
    <definedName name="TechName" localSheetId="8">[1]Cockpit!#REF!</definedName>
    <definedName name="TechName" localSheetId="5">[1]Cockpit!#REF!</definedName>
    <definedName name="TechName">[1]Cockpit!#REF!</definedName>
    <definedName name="Temperatures" localSheetId="6">#REF!</definedName>
    <definedName name="Temperatures" localSheetId="7">#REF!</definedName>
    <definedName name="Temperatures" localSheetId="8">#REF!</definedName>
    <definedName name="Temperatures" localSheetId="5">#REF!</definedName>
    <definedName name="Temperatures">#REF!</definedName>
    <definedName name="tiket" localSheetId="6">#REF!</definedName>
    <definedName name="tiket" localSheetId="7">#REF!</definedName>
    <definedName name="tiket" localSheetId="8">#REF!</definedName>
    <definedName name="tiket" localSheetId="5">#REF!</definedName>
    <definedName name="tiket">#REF!</definedName>
    <definedName name="TP.Electricity_and_RES" localSheetId="6">#REF!</definedName>
    <definedName name="TP.Electricity_and_RES" localSheetId="7">#REF!</definedName>
    <definedName name="TP.Electricity_and_RES" localSheetId="8">#REF!</definedName>
    <definedName name="TP.Electricity_and_RES" localSheetId="5">#REF!</definedName>
    <definedName name="TP.Electricity_and_RES">#REF!</definedName>
    <definedName name="TP.Petroleum" localSheetId="6">#REF!</definedName>
    <definedName name="TP.Petroleum" localSheetId="7">#REF!</definedName>
    <definedName name="TP.Petroleum" localSheetId="8">#REF!</definedName>
    <definedName name="TP.Petroleum" localSheetId="5">#REF!</definedName>
    <definedName name="TP.Petroleum">#REF!</definedName>
    <definedName name="TP.Solids_and_Gases" localSheetId="6">#REF!</definedName>
    <definedName name="TP.Solids_and_Gases" localSheetId="7">#REF!</definedName>
    <definedName name="TP.Solids_and_Gases" localSheetId="8">#REF!</definedName>
    <definedName name="TP.Solids_and_Gases" localSheetId="5">#REF!</definedName>
    <definedName name="TP.Solids_and_Gases">#REF!</definedName>
    <definedName name="TRNDPCT">'[4]AEO16 Com Tech'!$AE$103:$AE$4268</definedName>
    <definedName name="TRNDSHAPE">'[4]AEO16 Com Tech'!$AD$103:$AD$4268</definedName>
    <definedName name="TRNDSTART">'[4]AEO16 Com Tech'!$AC$103:$AC$4268</definedName>
    <definedName name="TRNDTYPE" localSheetId="6">#REF!</definedName>
    <definedName name="TRNDTYPE" localSheetId="7">#REF!</definedName>
    <definedName name="TRNDTYPE" localSheetId="8">#REF!</definedName>
    <definedName name="TRNDTYPE" localSheetId="5">#REF!</definedName>
    <definedName name="TRNDTYPE">#REF!</definedName>
    <definedName name="TRTGAB005" localSheetId="6">'[5]TechRep-Doc'!#REF!</definedName>
    <definedName name="TRTGAB005" localSheetId="7">'[5]TechRep-Doc'!#REF!</definedName>
    <definedName name="TRTGAB005" localSheetId="8">'[5]TechRep-Doc'!#REF!</definedName>
    <definedName name="TRTGAB005" localSheetId="5">'[5]TechRep-Doc'!#REF!</definedName>
    <definedName name="TRTGAB005">'[5]TechRep-Doc'!#REF!</definedName>
    <definedName name="TRTGAC005" localSheetId="6">'[5]TechRep-Doc'!#REF!</definedName>
    <definedName name="TRTGAC005" localSheetId="7">'[5]TechRep-Doc'!#REF!</definedName>
    <definedName name="TRTGAC005" localSheetId="8">'[5]TechRep-Doc'!#REF!</definedName>
    <definedName name="TRTGAC005" localSheetId="5">'[5]TechRep-Doc'!#REF!</definedName>
    <definedName name="TRTGAC005">'[5]TechRep-Doc'!#REF!</definedName>
    <definedName name="Trucks_15" localSheetId="6">'[5]TechRep-Doc'!#REF!</definedName>
    <definedName name="Trucks_15" localSheetId="7">'[5]TechRep-Doc'!#REF!</definedName>
    <definedName name="Trucks_15" localSheetId="8">'[5]TechRep-Doc'!#REF!</definedName>
    <definedName name="Trucks_15" localSheetId="5">'[5]TechRep-Doc'!#REF!</definedName>
    <definedName name="Trucks_15">'[5]TechRep-Doc'!#REF!</definedName>
    <definedName name="TSUB_COST" localSheetId="6">'[5]TechRep-Doc'!#REF!</definedName>
    <definedName name="TSUB_COST" localSheetId="7">'[5]TechRep-Doc'!#REF!</definedName>
    <definedName name="TSUB_COST" localSheetId="8">'[5]TechRep-Doc'!#REF!</definedName>
    <definedName name="TSUB_COST" localSheetId="5">'[5]TechRep-Doc'!#REF!</definedName>
    <definedName name="TSUB_COST">'[5]TechRep-Doc'!#REF!</definedName>
    <definedName name="U_Share_perc" localSheetId="6">#REF!</definedName>
    <definedName name="U_Share_perc" localSheetId="7">#REF!</definedName>
    <definedName name="U_Share_perc" localSheetId="8">#REF!</definedName>
    <definedName name="U_Share_perc" localSheetId="5">#REF!</definedName>
    <definedName name="U_Share_perc">#REF!</definedName>
    <definedName name="U_Speed_km_per_h" localSheetId="6">#REF!</definedName>
    <definedName name="U_Speed_km_per_h" localSheetId="7">#REF!</definedName>
    <definedName name="U_Speed_km_per_h" localSheetId="8">#REF!</definedName>
    <definedName name="U_Speed_km_per_h" localSheetId="5">#REF!</definedName>
    <definedName name="U_Speed_km_per_h">#REF!</definedName>
    <definedName name="unit_per_million_unit" localSheetId="6">#REF!</definedName>
    <definedName name="unit_per_million_unit" localSheetId="7">#REF!</definedName>
    <definedName name="unit_per_million_unit" localSheetId="8">#REF!</definedName>
    <definedName name="unit_per_million_unit" localSheetId="5">#REF!</definedName>
    <definedName name="unit_per_million_unit">#REF!</definedName>
    <definedName name="US.Electricity_and_RES" localSheetId="6">#REF!</definedName>
    <definedName name="US.Electricity_and_RES" localSheetId="7">#REF!</definedName>
    <definedName name="US.Electricity_and_RES" localSheetId="8">#REF!</definedName>
    <definedName name="US.Electricity_and_RES" localSheetId="5">#REF!</definedName>
    <definedName name="US.Electricity_and_RES">#REF!</definedName>
    <definedName name="US.Petroleum" localSheetId="6">#REF!</definedName>
    <definedName name="US.Petroleum" localSheetId="7">#REF!</definedName>
    <definedName name="US.Petroleum" localSheetId="8">#REF!</definedName>
    <definedName name="US.Petroleum" localSheetId="5">#REF!</definedName>
    <definedName name="US.Petroleum">#REF!</definedName>
    <definedName name="US.Solids_and_Gases" localSheetId="6">#REF!</definedName>
    <definedName name="US.Solids_and_Gases" localSheetId="7">#REF!</definedName>
    <definedName name="US.Solids_and_Gases" localSheetId="8">#REF!</definedName>
    <definedName name="US.Solids_and_Gases" localSheetId="5">#REF!</definedName>
    <definedName name="US.Solids_and_Gases">#REF!</definedName>
    <definedName name="VNT">'[4]AEO16 Com Tech'!$B$103:$B$4268</definedName>
    <definedName name="WasteCHP">[3]TechnologyData!$A$101:$M$129</definedName>
    <definedName name="Wood_SmallBP">[3]TechnologyData!$A$131:$M$158</definedName>
    <definedName name="wrn.Electricity._.Questionnaire.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">[5]AGR_Fuels!$A$2</definedName>
    <definedName name="xxx">'[23]Conversion Factors'!$B$5</definedName>
    <definedName name="yeare" localSheetId="6">#REF!</definedName>
    <definedName name="yeare" localSheetId="7">#REF!</definedName>
    <definedName name="yeare" localSheetId="8">#REF!</definedName>
    <definedName name="yeare" localSheetId="5">#REF!</definedName>
    <definedName name="yeare">#REF!</definedName>
    <definedName name="yearf" localSheetId="6">#REF!</definedName>
    <definedName name="yearf" localSheetId="7">#REF!</definedName>
    <definedName name="yearf" localSheetId="8">#REF!</definedName>
    <definedName name="yearf" localSheetId="5">#REF!</definedName>
    <definedName name="yearf">#REF!</definedName>
    <definedName name="yearg" localSheetId="6">#REF!</definedName>
    <definedName name="yearg" localSheetId="7">#REF!</definedName>
    <definedName name="yearg" localSheetId="8">#REF!</definedName>
    <definedName name="yearg" localSheetId="5">#REF!</definedName>
    <definedName name="yearg">#REF!</definedName>
    <definedName name="YINTRO">'[4]AEO16 Com Tech'!$M$103:$M$4268</definedName>
    <definedName name="YLAST">'[4]AEO16 Com Tech'!$N$103:$N$4268</definedName>
    <definedName name="Zinc_Content_ppm_wt" localSheetId="6">#REF!</definedName>
    <definedName name="Zinc_Content_ppm_wt" localSheetId="7">#REF!</definedName>
    <definedName name="Zinc_Content_ppm_wt" localSheetId="8">#REF!</definedName>
    <definedName name="Zinc_Content_ppm_wt" localSheetId="5">#REF!</definedName>
    <definedName name="Zinc_Content_ppm_wt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78" i="32" l="1"/>
  <c r="G78" i="28"/>
  <c r="G79" i="31"/>
  <c r="C3" i="23" l="1"/>
  <c r="C4" i="23"/>
  <c r="C5" i="23"/>
  <c r="C6" i="23"/>
  <c r="C7" i="23"/>
  <c r="C8" i="23"/>
  <c r="C9" i="23"/>
  <c r="C10" i="23"/>
  <c r="C11" i="23"/>
  <c r="C12" i="23"/>
  <c r="C13" i="23"/>
  <c r="C14" i="23"/>
  <c r="C15" i="23"/>
  <c r="C16" i="23"/>
  <c r="C17" i="23"/>
  <c r="C18" i="23"/>
  <c r="C19" i="23"/>
  <c r="C20" i="23"/>
  <c r="C21" i="23"/>
  <c r="C22" i="23"/>
  <c r="C23" i="23"/>
  <c r="C24" i="23"/>
  <c r="C25" i="23"/>
  <c r="C26" i="23"/>
  <c r="C27" i="23"/>
  <c r="C28" i="23"/>
  <c r="C29" i="23"/>
  <c r="C30" i="23"/>
  <c r="C31" i="23"/>
  <c r="C32" i="23"/>
  <c r="C33" i="23"/>
  <c r="C34" i="23"/>
  <c r="C35" i="23"/>
  <c r="C36" i="23"/>
  <c r="C37" i="23"/>
  <c r="C38" i="23"/>
  <c r="C39" i="23"/>
  <c r="C40" i="23"/>
  <c r="C41" i="23"/>
  <c r="C42" i="23"/>
  <c r="C43" i="23"/>
  <c r="C44" i="23"/>
  <c r="C45" i="23"/>
  <c r="C46" i="23"/>
  <c r="C47" i="23"/>
  <c r="C48" i="23"/>
  <c r="C49" i="23"/>
  <c r="C50" i="23"/>
  <c r="C51" i="23"/>
  <c r="C52" i="23"/>
  <c r="C53" i="23"/>
  <c r="C54" i="23"/>
  <c r="C55" i="23"/>
  <c r="C56" i="23"/>
  <c r="C57" i="23"/>
  <c r="C58" i="23"/>
  <c r="C59" i="23"/>
  <c r="C60" i="23"/>
  <c r="C61" i="23"/>
  <c r="C62" i="23"/>
  <c r="C63" i="23"/>
  <c r="C64" i="23"/>
  <c r="C65" i="23"/>
  <c r="C66" i="23"/>
  <c r="C67" i="23"/>
  <c r="C68" i="23"/>
  <c r="C69" i="23"/>
  <c r="C70" i="23"/>
  <c r="C71" i="23"/>
  <c r="C72" i="23"/>
  <c r="C73" i="23"/>
  <c r="C74" i="23"/>
  <c r="C75" i="23"/>
  <c r="C76" i="23"/>
  <c r="C77" i="23"/>
  <c r="C78" i="23"/>
  <c r="C79" i="23"/>
  <c r="I42" i="35"/>
  <c r="H42" i="35"/>
  <c r="G42" i="35"/>
  <c r="F42" i="35"/>
  <c r="I40" i="35"/>
  <c r="H40" i="35"/>
  <c r="G40" i="35"/>
  <c r="F40" i="35"/>
  <c r="I39" i="35"/>
  <c r="H39" i="35"/>
  <c r="G39" i="35"/>
  <c r="F39" i="35"/>
  <c r="I37" i="35"/>
  <c r="H37" i="35"/>
  <c r="G37" i="35"/>
  <c r="F37" i="35"/>
  <c r="I36" i="35"/>
  <c r="H36" i="35"/>
  <c r="G36" i="35"/>
  <c r="F36" i="35"/>
  <c r="I35" i="35"/>
  <c r="H35" i="35"/>
  <c r="G35" i="35"/>
  <c r="F35" i="35"/>
  <c r="I34" i="35"/>
  <c r="H34" i="35"/>
  <c r="G34" i="35"/>
  <c r="F34" i="35"/>
  <c r="I33" i="35"/>
  <c r="H33" i="35"/>
  <c r="G33" i="35"/>
  <c r="F33" i="35"/>
  <c r="I32" i="35"/>
  <c r="H32" i="35"/>
  <c r="G32" i="35"/>
  <c r="F32" i="35"/>
  <c r="I31" i="35"/>
  <c r="H31" i="35"/>
  <c r="G31" i="35"/>
  <c r="F31" i="35"/>
  <c r="I29" i="35"/>
  <c r="H29" i="35"/>
  <c r="G29" i="35"/>
  <c r="F29" i="35"/>
  <c r="I27" i="35"/>
  <c r="H27" i="35"/>
  <c r="G27" i="35"/>
  <c r="F27" i="35"/>
  <c r="I26" i="35"/>
  <c r="H26" i="35"/>
  <c r="G26" i="35"/>
  <c r="F26" i="35"/>
  <c r="I24" i="35"/>
  <c r="H24" i="35"/>
  <c r="G24" i="35"/>
  <c r="F24" i="35"/>
  <c r="I23" i="35"/>
  <c r="H23" i="35"/>
  <c r="G23" i="35"/>
  <c r="F23" i="35"/>
  <c r="I22" i="35"/>
  <c r="H22" i="35"/>
  <c r="G22" i="35"/>
  <c r="F22" i="35"/>
  <c r="I21" i="35"/>
  <c r="H21" i="35"/>
  <c r="G21" i="35"/>
  <c r="F21" i="35"/>
  <c r="I20" i="35"/>
  <c r="H20" i="35"/>
  <c r="G20" i="35"/>
  <c r="F20" i="35"/>
  <c r="I19" i="35"/>
  <c r="H19" i="35"/>
  <c r="G19" i="35"/>
  <c r="F19" i="35"/>
  <c r="I18" i="35"/>
  <c r="H18" i="35"/>
  <c r="G18" i="35"/>
  <c r="F18" i="35"/>
  <c r="I16" i="35"/>
  <c r="H16" i="35"/>
  <c r="G16" i="35"/>
  <c r="F16" i="35"/>
  <c r="I14" i="35"/>
  <c r="H14" i="35"/>
  <c r="G14" i="35"/>
  <c r="F14" i="35"/>
  <c r="I13" i="35"/>
  <c r="H13" i="35"/>
  <c r="G13" i="35"/>
  <c r="F13" i="35"/>
  <c r="I11" i="35"/>
  <c r="H11" i="35"/>
  <c r="G11" i="35"/>
  <c r="F11" i="35"/>
  <c r="I10" i="35"/>
  <c r="H10" i="35"/>
  <c r="G10" i="35"/>
  <c r="F10" i="35"/>
  <c r="I9" i="35"/>
  <c r="H9" i="35"/>
  <c r="G9" i="35"/>
  <c r="F9" i="35"/>
  <c r="I8" i="35"/>
  <c r="H8" i="35"/>
  <c r="G8" i="35"/>
  <c r="F8" i="35"/>
  <c r="I7" i="35"/>
  <c r="H7" i="35"/>
  <c r="G7" i="35"/>
  <c r="F7" i="35"/>
  <c r="I6" i="35"/>
  <c r="H6" i="35"/>
  <c r="G6" i="35"/>
  <c r="F6" i="35"/>
  <c r="G76" i="28" l="1"/>
  <c r="G94" i="28"/>
  <c r="D76" i="28"/>
  <c r="E76" i="28"/>
  <c r="H76" i="28"/>
  <c r="F76" i="28" s="1"/>
  <c r="G97" i="32" l="1"/>
  <c r="G98" i="32"/>
  <c r="G99" i="32"/>
  <c r="G100" i="32"/>
  <c r="G101" i="32"/>
  <c r="G102" i="32"/>
  <c r="G77" i="32"/>
  <c r="G103" i="32"/>
  <c r="G105" i="32"/>
  <c r="G106" i="32"/>
  <c r="G96" i="32" l="1"/>
  <c r="G61" i="32"/>
  <c r="G62" i="32"/>
  <c r="G63" i="32"/>
  <c r="G64" i="32"/>
  <c r="G65" i="32"/>
  <c r="G66" i="32"/>
  <c r="G67" i="32"/>
  <c r="G68" i="32"/>
  <c r="G70" i="32"/>
  <c r="G71" i="32"/>
  <c r="G72" i="32"/>
  <c r="G60" i="32"/>
  <c r="G97" i="31"/>
  <c r="G98" i="31"/>
  <c r="G99" i="31"/>
  <c r="G100" i="31"/>
  <c r="G101" i="31"/>
  <c r="G102" i="31"/>
  <c r="G103" i="31"/>
  <c r="G78" i="31"/>
  <c r="G104" i="31"/>
  <c r="G105" i="31"/>
  <c r="G106" i="31"/>
  <c r="G107" i="31"/>
  <c r="G61" i="31"/>
  <c r="G62" i="31"/>
  <c r="G63" i="31"/>
  <c r="G64" i="31"/>
  <c r="G65" i="31"/>
  <c r="G66" i="31"/>
  <c r="G67" i="31"/>
  <c r="G68" i="31"/>
  <c r="G69" i="31"/>
  <c r="G71" i="31"/>
  <c r="G72" i="31"/>
  <c r="G73" i="31"/>
  <c r="G60" i="28"/>
  <c r="G61" i="28"/>
  <c r="G62" i="28"/>
  <c r="G63" i="28"/>
  <c r="G64" i="28"/>
  <c r="G65" i="28"/>
  <c r="G66" i="28"/>
  <c r="G67" i="28"/>
  <c r="G68" i="28"/>
  <c r="G70" i="28"/>
  <c r="G71" i="28"/>
  <c r="G72" i="28"/>
  <c r="G95" i="28"/>
  <c r="G96" i="28"/>
  <c r="G97" i="28"/>
  <c r="G98" i="28"/>
  <c r="G99" i="28"/>
  <c r="G100" i="28"/>
  <c r="G77" i="28"/>
  <c r="G101" i="28"/>
  <c r="G103" i="28"/>
  <c r="G104" i="28"/>
  <c r="H22" i="33" l="1"/>
  <c r="F22" i="33" s="1"/>
  <c r="E22" i="33"/>
  <c r="D22" i="33"/>
  <c r="H21" i="33"/>
  <c r="F21" i="33" s="1"/>
  <c r="E21" i="33"/>
  <c r="D21" i="33"/>
  <c r="H20" i="33"/>
  <c r="F20" i="33" s="1"/>
  <c r="E20" i="33"/>
  <c r="D20" i="33"/>
  <c r="T26" i="32" l="1"/>
  <c r="S26" i="32"/>
  <c r="T11" i="32"/>
  <c r="S11" i="32"/>
  <c r="T26" i="31"/>
  <c r="S26" i="31"/>
  <c r="T11" i="31"/>
  <c r="S11" i="31"/>
  <c r="T11" i="28"/>
  <c r="S11" i="28"/>
  <c r="T26" i="28"/>
  <c r="S26" i="28"/>
  <c r="D50" i="28"/>
  <c r="D47" i="28" l="1"/>
  <c r="E76" i="32" l="1"/>
  <c r="E106" i="32"/>
  <c r="E105" i="32"/>
  <c r="E103" i="32"/>
  <c r="E77" i="32"/>
  <c r="E102" i="32"/>
  <c r="E101" i="32"/>
  <c r="E100" i="32"/>
  <c r="E99" i="32"/>
  <c r="E98" i="32"/>
  <c r="E97" i="32"/>
  <c r="E96" i="32"/>
  <c r="E92" i="32"/>
  <c r="E91" i="32"/>
  <c r="E90" i="32"/>
  <c r="E88" i="32"/>
  <c r="E78" i="32"/>
  <c r="E87" i="32"/>
  <c r="E86" i="32"/>
  <c r="E85" i="32"/>
  <c r="E84" i="32"/>
  <c r="E83" i="32"/>
  <c r="E82" i="32"/>
  <c r="E81" i="32"/>
  <c r="E72" i="32"/>
  <c r="E71" i="32"/>
  <c r="E70" i="32"/>
  <c r="E68" i="32"/>
  <c r="E67" i="32"/>
  <c r="E66" i="32"/>
  <c r="E65" i="32"/>
  <c r="E64" i="32"/>
  <c r="E63" i="32"/>
  <c r="E62" i="32"/>
  <c r="E61" i="32"/>
  <c r="E60" i="32"/>
  <c r="E58" i="32"/>
  <c r="E57" i="32"/>
  <c r="E56" i="32"/>
  <c r="E54" i="32"/>
  <c r="E53" i="32"/>
  <c r="E52" i="32"/>
  <c r="E51" i="32"/>
  <c r="E50" i="32"/>
  <c r="E49" i="32"/>
  <c r="E48" i="32"/>
  <c r="E47" i="32"/>
  <c r="E46" i="32"/>
  <c r="E77" i="31"/>
  <c r="E107" i="31"/>
  <c r="E106" i="31"/>
  <c r="E104" i="31"/>
  <c r="E78" i="31"/>
  <c r="E103" i="31"/>
  <c r="E102" i="31"/>
  <c r="E101" i="31"/>
  <c r="E100" i="31"/>
  <c r="E99" i="31"/>
  <c r="E98" i="31"/>
  <c r="E97" i="31"/>
  <c r="E93" i="31"/>
  <c r="E92" i="31"/>
  <c r="E91" i="31"/>
  <c r="E89" i="31"/>
  <c r="E79" i="31"/>
  <c r="E88" i="31"/>
  <c r="E87" i="31"/>
  <c r="E86" i="31"/>
  <c r="E85" i="31"/>
  <c r="E84" i="31"/>
  <c r="E83" i="31"/>
  <c r="E82" i="31"/>
  <c r="E73" i="31"/>
  <c r="E72" i="31"/>
  <c r="E71" i="31"/>
  <c r="E69" i="31"/>
  <c r="E68" i="31"/>
  <c r="E67" i="31"/>
  <c r="E66" i="31"/>
  <c r="E65" i="31"/>
  <c r="E64" i="31"/>
  <c r="E63" i="31"/>
  <c r="E62" i="31"/>
  <c r="E61" i="31"/>
  <c r="E58" i="31"/>
  <c r="E57" i="31"/>
  <c r="E56" i="31"/>
  <c r="E54" i="31"/>
  <c r="E53" i="31"/>
  <c r="E52" i="31"/>
  <c r="E51" i="31"/>
  <c r="E50" i="31"/>
  <c r="E49" i="31"/>
  <c r="E48" i="31"/>
  <c r="E47" i="31"/>
  <c r="E46" i="31"/>
  <c r="D76" i="32"/>
  <c r="D106" i="32"/>
  <c r="D105" i="32"/>
  <c r="D104" i="32"/>
  <c r="D103" i="32"/>
  <c r="D77" i="32"/>
  <c r="D102" i="32"/>
  <c r="D101" i="32"/>
  <c r="D100" i="32"/>
  <c r="D99" i="32"/>
  <c r="D98" i="32"/>
  <c r="D97" i="32"/>
  <c r="D96" i="32"/>
  <c r="D92" i="32"/>
  <c r="D91" i="32"/>
  <c r="D90" i="32"/>
  <c r="D89" i="32"/>
  <c r="D88" i="32"/>
  <c r="D78" i="32"/>
  <c r="D87" i="32"/>
  <c r="D86" i="32"/>
  <c r="D85" i="32"/>
  <c r="D84" i="32"/>
  <c r="D83" i="32"/>
  <c r="D82" i="32"/>
  <c r="D81" i="32"/>
  <c r="D72" i="32"/>
  <c r="D71" i="32"/>
  <c r="D70" i="32"/>
  <c r="D69" i="32"/>
  <c r="D68" i="32"/>
  <c r="D67" i="32"/>
  <c r="D66" i="32"/>
  <c r="D65" i="32"/>
  <c r="D64" i="32"/>
  <c r="D63" i="32"/>
  <c r="D62" i="32"/>
  <c r="D61" i="32"/>
  <c r="D60" i="32"/>
  <c r="D58" i="32"/>
  <c r="D57" i="32"/>
  <c r="D56" i="32"/>
  <c r="D55" i="32"/>
  <c r="D54" i="32"/>
  <c r="D53" i="32"/>
  <c r="D52" i="32"/>
  <c r="D51" i="32"/>
  <c r="D50" i="32"/>
  <c r="D49" i="32"/>
  <c r="D48" i="32"/>
  <c r="D47" i="32"/>
  <c r="D46" i="32"/>
  <c r="D77" i="31"/>
  <c r="D107" i="31"/>
  <c r="D106" i="31"/>
  <c r="D105" i="31"/>
  <c r="D104" i="31"/>
  <c r="D78" i="31"/>
  <c r="D103" i="31"/>
  <c r="D102" i="31"/>
  <c r="D101" i="31"/>
  <c r="D100" i="31"/>
  <c r="D99" i="31"/>
  <c r="D98" i="31"/>
  <c r="D97" i="31"/>
  <c r="D93" i="31"/>
  <c r="D92" i="31"/>
  <c r="D91" i="31"/>
  <c r="D90" i="31"/>
  <c r="D89" i="31"/>
  <c r="D79" i="31"/>
  <c r="D88" i="31"/>
  <c r="D87" i="31"/>
  <c r="D86" i="31"/>
  <c r="D85" i="31"/>
  <c r="D84" i="31"/>
  <c r="D83" i="31"/>
  <c r="D82" i="31"/>
  <c r="D73" i="31"/>
  <c r="D72" i="31"/>
  <c r="D71" i="31"/>
  <c r="D70" i="31"/>
  <c r="D69" i="31"/>
  <c r="D68" i="31"/>
  <c r="D67" i="31"/>
  <c r="D66" i="31"/>
  <c r="D65" i="31"/>
  <c r="D64" i="31"/>
  <c r="D63" i="31"/>
  <c r="D62" i="31"/>
  <c r="D61" i="31"/>
  <c r="D58" i="31"/>
  <c r="D57" i="31"/>
  <c r="D56" i="31"/>
  <c r="D55" i="31"/>
  <c r="D54" i="31"/>
  <c r="D53" i="31"/>
  <c r="D52" i="31"/>
  <c r="D51" i="31"/>
  <c r="D50" i="31"/>
  <c r="D49" i="31"/>
  <c r="D48" i="31"/>
  <c r="D47" i="31"/>
  <c r="D46" i="31"/>
  <c r="D104" i="28"/>
  <c r="D103" i="28"/>
  <c r="D102" i="28"/>
  <c r="D101" i="28"/>
  <c r="D77" i="28"/>
  <c r="D100" i="28"/>
  <c r="D99" i="28"/>
  <c r="D98" i="28"/>
  <c r="D97" i="28"/>
  <c r="D96" i="28"/>
  <c r="D95" i="28"/>
  <c r="D94" i="28"/>
  <c r="D91" i="28"/>
  <c r="D90" i="28"/>
  <c r="D89" i="28"/>
  <c r="D88" i="28"/>
  <c r="D87" i="28"/>
  <c r="D78" i="28"/>
  <c r="D86" i="28"/>
  <c r="D85" i="28"/>
  <c r="D84" i="28"/>
  <c r="D83" i="28"/>
  <c r="D82" i="28"/>
  <c r="D81" i="28"/>
  <c r="D80" i="28"/>
  <c r="D54" i="28"/>
  <c r="D58" i="28"/>
  <c r="D57" i="28"/>
  <c r="D56" i="28"/>
  <c r="D55" i="28"/>
  <c r="D72" i="28"/>
  <c r="D71" i="28"/>
  <c r="D70" i="28"/>
  <c r="D69" i="28"/>
  <c r="D68" i="28"/>
  <c r="D67" i="28"/>
  <c r="D66" i="28"/>
  <c r="D65" i="28"/>
  <c r="D64" i="28"/>
  <c r="D63" i="28"/>
  <c r="D62" i="28"/>
  <c r="D61" i="28"/>
  <c r="D60" i="28"/>
  <c r="D53" i="28"/>
  <c r="D52" i="28"/>
  <c r="D51" i="28"/>
  <c r="D49" i="28"/>
  <c r="D48" i="28"/>
  <c r="D46" i="28"/>
  <c r="E81" i="28"/>
  <c r="E82" i="28"/>
  <c r="E83" i="28"/>
  <c r="E84" i="28"/>
  <c r="E85" i="28"/>
  <c r="E86" i="28"/>
  <c r="E78" i="28"/>
  <c r="E87" i="28"/>
  <c r="E89" i="28"/>
  <c r="E90" i="28"/>
  <c r="E91" i="28"/>
  <c r="E94" i="28"/>
  <c r="E95" i="28"/>
  <c r="E96" i="28"/>
  <c r="E97" i="28"/>
  <c r="E98" i="28"/>
  <c r="E99" i="28"/>
  <c r="E100" i="28"/>
  <c r="E77" i="28"/>
  <c r="E101" i="28"/>
  <c r="E103" i="28"/>
  <c r="E104" i="28"/>
  <c r="E80" i="28"/>
  <c r="E47" i="28"/>
  <c r="E48" i="28"/>
  <c r="E49" i="28"/>
  <c r="E50" i="28"/>
  <c r="E51" i="28"/>
  <c r="E52" i="28"/>
  <c r="E53" i="28"/>
  <c r="E54" i="28"/>
  <c r="E56" i="28"/>
  <c r="E57" i="28"/>
  <c r="E58" i="28"/>
  <c r="E60" i="28"/>
  <c r="E61" i="28"/>
  <c r="E62" i="28"/>
  <c r="E63" i="28"/>
  <c r="E64" i="28"/>
  <c r="E65" i="28"/>
  <c r="E66" i="28"/>
  <c r="E67" i="28"/>
  <c r="E68" i="28"/>
  <c r="E70" i="28"/>
  <c r="E71" i="28"/>
  <c r="E72" i="28"/>
  <c r="E46" i="28"/>
  <c r="O107" i="32" l="1"/>
  <c r="N107" i="32"/>
  <c r="M107" i="32"/>
  <c r="L107" i="32"/>
  <c r="K107" i="32"/>
  <c r="J107" i="32"/>
  <c r="H76" i="32"/>
  <c r="F76" i="32" s="1"/>
  <c r="H106" i="32"/>
  <c r="F106" i="32" s="1"/>
  <c r="H105" i="32"/>
  <c r="F105" i="32" s="1"/>
  <c r="H104" i="32"/>
  <c r="F104" i="32" s="1"/>
  <c r="H103" i="32"/>
  <c r="F103" i="32" s="1"/>
  <c r="H77" i="32"/>
  <c r="F77" i="32" s="1"/>
  <c r="H102" i="32"/>
  <c r="F102" i="32" s="1"/>
  <c r="H101" i="32"/>
  <c r="F101" i="32" s="1"/>
  <c r="H100" i="32"/>
  <c r="F100" i="32" s="1"/>
  <c r="H99" i="32"/>
  <c r="F99" i="32" s="1"/>
  <c r="H98" i="32"/>
  <c r="F98" i="32" s="1"/>
  <c r="H97" i="32"/>
  <c r="F97" i="32" s="1"/>
  <c r="H96" i="32"/>
  <c r="F96" i="32" s="1"/>
  <c r="H92" i="32"/>
  <c r="F92" i="32" s="1"/>
  <c r="H91" i="32"/>
  <c r="F91" i="32" s="1"/>
  <c r="H90" i="32"/>
  <c r="F90" i="32" s="1"/>
  <c r="H89" i="32"/>
  <c r="F89" i="32" s="1"/>
  <c r="H88" i="32"/>
  <c r="F88" i="32" s="1"/>
  <c r="H78" i="32"/>
  <c r="F78" i="32" s="1"/>
  <c r="H87" i="32"/>
  <c r="F87" i="32" s="1"/>
  <c r="H86" i="32"/>
  <c r="F86" i="32" s="1"/>
  <c r="H85" i="32"/>
  <c r="F85" i="32" s="1"/>
  <c r="H84" i="32"/>
  <c r="F84" i="32" s="1"/>
  <c r="H83" i="32"/>
  <c r="F83" i="32" s="1"/>
  <c r="H82" i="32"/>
  <c r="F82" i="32" s="1"/>
  <c r="H81" i="32"/>
  <c r="F81" i="32" s="1"/>
  <c r="H72" i="32"/>
  <c r="F72" i="32" s="1"/>
  <c r="H71" i="32"/>
  <c r="F71" i="32" s="1"/>
  <c r="H70" i="32"/>
  <c r="F70" i="32" s="1"/>
  <c r="H69" i="32"/>
  <c r="F69" i="32" s="1"/>
  <c r="H68" i="32"/>
  <c r="F68" i="32" s="1"/>
  <c r="H67" i="32"/>
  <c r="F67" i="32" s="1"/>
  <c r="H66" i="32"/>
  <c r="F66" i="32" s="1"/>
  <c r="H65" i="32"/>
  <c r="F65" i="32" s="1"/>
  <c r="H64" i="32"/>
  <c r="F64" i="32" s="1"/>
  <c r="H63" i="32"/>
  <c r="F63" i="32" s="1"/>
  <c r="H62" i="32"/>
  <c r="F62" i="32" s="1"/>
  <c r="H61" i="32"/>
  <c r="F61" i="32" s="1"/>
  <c r="H60" i="32"/>
  <c r="F60" i="32" s="1"/>
  <c r="H58" i="32"/>
  <c r="F58" i="32" s="1"/>
  <c r="H57" i="32"/>
  <c r="F57" i="32" s="1"/>
  <c r="H56" i="32"/>
  <c r="F56" i="32" s="1"/>
  <c r="H55" i="32"/>
  <c r="F55" i="32" s="1"/>
  <c r="H54" i="32"/>
  <c r="F54" i="32" s="1"/>
  <c r="H53" i="32"/>
  <c r="F53" i="32" s="1"/>
  <c r="H52" i="32"/>
  <c r="F52" i="32" s="1"/>
  <c r="H51" i="32"/>
  <c r="F51" i="32" s="1"/>
  <c r="H50" i="32"/>
  <c r="F50" i="32" s="1"/>
  <c r="H49" i="32"/>
  <c r="F49" i="32" s="1"/>
  <c r="H48" i="32"/>
  <c r="F48" i="32" s="1"/>
  <c r="H47" i="32"/>
  <c r="F47" i="32" s="1"/>
  <c r="H46" i="32"/>
  <c r="F46" i="32" s="1"/>
  <c r="P108" i="31"/>
  <c r="O108" i="31"/>
  <c r="N108" i="31"/>
  <c r="M108" i="31"/>
  <c r="L108" i="31"/>
  <c r="K108" i="31"/>
  <c r="H77" i="31"/>
  <c r="F77" i="31" s="1"/>
  <c r="H107" i="31"/>
  <c r="F107" i="31" s="1"/>
  <c r="H106" i="31"/>
  <c r="F106" i="31" s="1"/>
  <c r="H105" i="31"/>
  <c r="F105" i="31" s="1"/>
  <c r="H104" i="31"/>
  <c r="F104" i="31" s="1"/>
  <c r="H78" i="31"/>
  <c r="F78" i="31" s="1"/>
  <c r="H103" i="31"/>
  <c r="F103" i="31" s="1"/>
  <c r="H102" i="31"/>
  <c r="F102" i="31" s="1"/>
  <c r="H101" i="31"/>
  <c r="F101" i="31" s="1"/>
  <c r="H100" i="31"/>
  <c r="F100" i="31" s="1"/>
  <c r="H99" i="31"/>
  <c r="F99" i="31" s="1"/>
  <c r="H98" i="31"/>
  <c r="F98" i="31" s="1"/>
  <c r="H97" i="31"/>
  <c r="F97" i="31" s="1"/>
  <c r="H93" i="31"/>
  <c r="F93" i="31" s="1"/>
  <c r="H92" i="31"/>
  <c r="F92" i="31" s="1"/>
  <c r="H91" i="31"/>
  <c r="F91" i="31" s="1"/>
  <c r="H90" i="31"/>
  <c r="F90" i="31" s="1"/>
  <c r="H89" i="31"/>
  <c r="F89" i="31" s="1"/>
  <c r="H79" i="31"/>
  <c r="F79" i="31" s="1"/>
  <c r="H88" i="31"/>
  <c r="F88" i="31" s="1"/>
  <c r="H87" i="31"/>
  <c r="F87" i="31" s="1"/>
  <c r="H86" i="31"/>
  <c r="F86" i="31" s="1"/>
  <c r="H85" i="31"/>
  <c r="F85" i="31" s="1"/>
  <c r="H84" i="31"/>
  <c r="F84" i="31" s="1"/>
  <c r="H83" i="31"/>
  <c r="F83" i="31" s="1"/>
  <c r="H82" i="31"/>
  <c r="F82" i="31" s="1"/>
  <c r="H73" i="31"/>
  <c r="F73" i="31" s="1"/>
  <c r="H72" i="31"/>
  <c r="F72" i="31" s="1"/>
  <c r="H71" i="31"/>
  <c r="F71" i="31" s="1"/>
  <c r="H70" i="31"/>
  <c r="F70" i="31" s="1"/>
  <c r="H69" i="31"/>
  <c r="F69" i="31" s="1"/>
  <c r="H68" i="31"/>
  <c r="F68" i="31" s="1"/>
  <c r="H67" i="31"/>
  <c r="F67" i="31" s="1"/>
  <c r="H66" i="31"/>
  <c r="F66" i="31" s="1"/>
  <c r="H65" i="31"/>
  <c r="F65" i="31" s="1"/>
  <c r="H64" i="31"/>
  <c r="F64" i="31" s="1"/>
  <c r="H63" i="31"/>
  <c r="F63" i="31" s="1"/>
  <c r="H62" i="31"/>
  <c r="F62" i="31" s="1"/>
  <c r="H61" i="31"/>
  <c r="F61" i="31" s="1"/>
  <c r="H58" i="31"/>
  <c r="F58" i="31" s="1"/>
  <c r="H57" i="31"/>
  <c r="F57" i="31" s="1"/>
  <c r="H56" i="31"/>
  <c r="F56" i="31" s="1"/>
  <c r="H55" i="31"/>
  <c r="F55" i="31" s="1"/>
  <c r="H54" i="31"/>
  <c r="F54" i="31" s="1"/>
  <c r="H53" i="31"/>
  <c r="F53" i="31" s="1"/>
  <c r="H52" i="31"/>
  <c r="F52" i="31" s="1"/>
  <c r="H51" i="31"/>
  <c r="F51" i="31" s="1"/>
  <c r="H50" i="31"/>
  <c r="F50" i="31" s="1"/>
  <c r="H49" i="31"/>
  <c r="F49" i="31" s="1"/>
  <c r="H48" i="31"/>
  <c r="F48" i="31" s="1"/>
  <c r="H47" i="31"/>
  <c r="F47" i="31" s="1"/>
  <c r="H46" i="31"/>
  <c r="F46" i="31" s="1"/>
  <c r="C1" i="23" l="1"/>
  <c r="C2" i="23" l="1"/>
  <c r="H104" i="28"/>
  <c r="F104" i="28" s="1"/>
  <c r="I106" i="28"/>
  <c r="J106" i="28"/>
  <c r="K106" i="28"/>
  <c r="L106" i="28"/>
  <c r="M106" i="28"/>
  <c r="N106" i="28"/>
  <c r="H71" i="28"/>
  <c r="F71" i="28" s="1"/>
  <c r="H72" i="28"/>
  <c r="F72" i="28" s="1"/>
  <c r="C80" i="20" l="1"/>
  <c r="C82" i="20"/>
  <c r="D8" i="33" s="1"/>
  <c r="C81" i="20"/>
  <c r="D7" i="33" s="1"/>
  <c r="H103" i="28"/>
  <c r="F103" i="28" s="1"/>
  <c r="H101" i="28"/>
  <c r="F101" i="28" s="1"/>
  <c r="H77" i="28"/>
  <c r="F77" i="28" s="1"/>
  <c r="H100" i="28"/>
  <c r="F100" i="28" s="1"/>
  <c r="H99" i="28"/>
  <c r="F99" i="28" s="1"/>
  <c r="H98" i="28"/>
  <c r="F98" i="28" s="1"/>
  <c r="H97" i="28"/>
  <c r="F97" i="28" s="1"/>
  <c r="H96" i="28"/>
  <c r="F96" i="28" s="1"/>
  <c r="H95" i="28"/>
  <c r="F95" i="28" s="1"/>
  <c r="H94" i="28"/>
  <c r="F94" i="28" s="1"/>
  <c r="H91" i="28"/>
  <c r="F91" i="28" s="1"/>
  <c r="H90" i="28"/>
  <c r="F90" i="28" s="1"/>
  <c r="H89" i="28"/>
  <c r="F89" i="28" s="1"/>
  <c r="H87" i="28"/>
  <c r="F87" i="28" s="1"/>
  <c r="H78" i="28"/>
  <c r="F78" i="28" s="1"/>
  <c r="H86" i="28"/>
  <c r="F86" i="28" s="1"/>
  <c r="H85" i="28"/>
  <c r="F85" i="28" s="1"/>
  <c r="H84" i="28"/>
  <c r="F84" i="28" s="1"/>
  <c r="H83" i="28"/>
  <c r="F83" i="28" s="1"/>
  <c r="H82" i="28"/>
  <c r="F82" i="28" s="1"/>
  <c r="H81" i="28"/>
  <c r="F81" i="28" s="1"/>
  <c r="H80" i="28"/>
  <c r="F80" i="28" s="1"/>
  <c r="D82" i="20" l="1"/>
  <c r="H58" i="28"/>
  <c r="F58" i="28" s="1"/>
  <c r="H60" i="28"/>
  <c r="F60" i="28" s="1"/>
  <c r="H61" i="28"/>
  <c r="F61" i="28" s="1"/>
  <c r="H62" i="28"/>
  <c r="F62" i="28" s="1"/>
  <c r="H63" i="28"/>
  <c r="F63" i="28" s="1"/>
  <c r="H64" i="28"/>
  <c r="F64" i="28" s="1"/>
  <c r="H65" i="28"/>
  <c r="F65" i="28" s="1"/>
  <c r="H66" i="28"/>
  <c r="F66" i="28" s="1"/>
  <c r="H67" i="28"/>
  <c r="F67" i="28" s="1"/>
  <c r="H68" i="28"/>
  <c r="F68" i="28" s="1"/>
  <c r="H70" i="28"/>
  <c r="F70" i="28" s="1"/>
  <c r="H47" i="28"/>
  <c r="F47" i="28" s="1"/>
  <c r="H48" i="28"/>
  <c r="F48" i="28" s="1"/>
  <c r="H49" i="28"/>
  <c r="F49" i="28" s="1"/>
  <c r="H50" i="28"/>
  <c r="F50" i="28" s="1"/>
  <c r="H51" i="28"/>
  <c r="F51" i="28" s="1"/>
  <c r="H52" i="28"/>
  <c r="H53" i="28"/>
  <c r="F53" i="28" s="1"/>
  <c r="H54" i="28"/>
  <c r="F54" i="28" s="1"/>
  <c r="H56" i="28"/>
  <c r="F56" i="28" s="1"/>
  <c r="A79" i="20"/>
  <c r="C79" i="20" s="1"/>
  <c r="A78" i="20"/>
  <c r="C78" i="20" s="1"/>
  <c r="A77" i="20"/>
  <c r="C77" i="20" s="1"/>
  <c r="D30" i="32" s="1"/>
  <c r="A76" i="20"/>
  <c r="C76" i="20" s="1"/>
  <c r="A75" i="20"/>
  <c r="C75" i="20" s="1"/>
  <c r="A74" i="20"/>
  <c r="C74" i="20" s="1"/>
  <c r="A73" i="20"/>
  <c r="C73" i="20" s="1"/>
  <c r="A72" i="20"/>
  <c r="C72" i="20" s="1"/>
  <c r="A71" i="20"/>
  <c r="C71" i="20" s="1"/>
  <c r="A70" i="20"/>
  <c r="C70" i="20" s="1"/>
  <c r="A69" i="20"/>
  <c r="C69" i="20" s="1"/>
  <c r="A68" i="20"/>
  <c r="C68" i="20" s="1"/>
  <c r="A67" i="20"/>
  <c r="C67" i="20" s="1"/>
  <c r="A66" i="20"/>
  <c r="C66" i="20" s="1"/>
  <c r="A65" i="20"/>
  <c r="C65" i="20" s="1"/>
  <c r="A64" i="20"/>
  <c r="C64" i="20" s="1"/>
  <c r="A63" i="20"/>
  <c r="C63" i="20" s="1"/>
  <c r="A62" i="20"/>
  <c r="C62" i="20" s="1"/>
  <c r="A61" i="20"/>
  <c r="C61" i="20" s="1"/>
  <c r="A60" i="20"/>
  <c r="C60" i="20" s="1"/>
  <c r="A59" i="20"/>
  <c r="C59" i="20" s="1"/>
  <c r="A58" i="20"/>
  <c r="C58" i="20" s="1"/>
  <c r="A57" i="20"/>
  <c r="C57" i="20" s="1"/>
  <c r="A56" i="20"/>
  <c r="C56" i="20" s="1"/>
  <c r="A55" i="20"/>
  <c r="C55" i="20" s="1"/>
  <c r="A54" i="20"/>
  <c r="C54" i="20" s="1"/>
  <c r="A53" i="20"/>
  <c r="C53" i="20" s="1"/>
  <c r="A52" i="20"/>
  <c r="C52" i="20" s="1"/>
  <c r="A51" i="20"/>
  <c r="C51" i="20" s="1"/>
  <c r="A50" i="20"/>
  <c r="C50" i="20" s="1"/>
  <c r="A49" i="20"/>
  <c r="C49" i="20" s="1"/>
  <c r="A48" i="20"/>
  <c r="C48" i="20" s="1"/>
  <c r="A47" i="20"/>
  <c r="C47" i="20" s="1"/>
  <c r="A46" i="20"/>
  <c r="C46" i="20" s="1"/>
  <c r="A45" i="20"/>
  <c r="C45" i="20" s="1"/>
  <c r="A44" i="20"/>
  <c r="C44" i="20" s="1"/>
  <c r="A43" i="20"/>
  <c r="C43" i="20" s="1"/>
  <c r="A42" i="20"/>
  <c r="C42" i="20" s="1"/>
  <c r="A41" i="20"/>
  <c r="C41" i="20" s="1"/>
  <c r="A40" i="20"/>
  <c r="C40" i="20" s="1"/>
  <c r="A39" i="20"/>
  <c r="C39" i="20" s="1"/>
  <c r="A38" i="20"/>
  <c r="C38" i="20" s="1"/>
  <c r="A37" i="20"/>
  <c r="C37" i="20" s="1"/>
  <c r="A36" i="20"/>
  <c r="C36" i="20" s="1"/>
  <c r="A35" i="20"/>
  <c r="C35" i="20" s="1"/>
  <c r="A34" i="20"/>
  <c r="C34" i="20" s="1"/>
  <c r="A33" i="20"/>
  <c r="C33" i="20" s="1"/>
  <c r="A32" i="20"/>
  <c r="C32" i="20" s="1"/>
  <c r="A31" i="20"/>
  <c r="C31" i="20" s="1"/>
  <c r="A30" i="20"/>
  <c r="C30" i="20" s="1"/>
  <c r="A29" i="20"/>
  <c r="C29" i="20" s="1"/>
  <c r="A28" i="20"/>
  <c r="C28" i="20" s="1"/>
  <c r="A27" i="20"/>
  <c r="C27" i="20" s="1"/>
  <c r="A26" i="20"/>
  <c r="C26" i="20" s="1"/>
  <c r="A25" i="20"/>
  <c r="C25" i="20" s="1"/>
  <c r="A24" i="20"/>
  <c r="C24" i="20" s="1"/>
  <c r="A23" i="20"/>
  <c r="C23" i="20" s="1"/>
  <c r="A22" i="20"/>
  <c r="C22" i="20" s="1"/>
  <c r="A21" i="20"/>
  <c r="C21" i="20" s="1"/>
  <c r="A20" i="20"/>
  <c r="C20" i="20" s="1"/>
  <c r="A19" i="20"/>
  <c r="C19" i="20" s="1"/>
  <c r="A18" i="20"/>
  <c r="C18" i="20" s="1"/>
  <c r="A17" i="20"/>
  <c r="C17" i="20" s="1"/>
  <c r="A16" i="20"/>
  <c r="C16" i="20" s="1"/>
  <c r="A15" i="20"/>
  <c r="C15" i="20" s="1"/>
  <c r="A14" i="20"/>
  <c r="C14" i="20" s="1"/>
  <c r="A13" i="20"/>
  <c r="C13" i="20" s="1"/>
  <c r="D15" i="28" s="1"/>
  <c r="A12" i="20"/>
  <c r="C12" i="20" s="1"/>
  <c r="A11" i="20"/>
  <c r="C11" i="20" s="1"/>
  <c r="A10" i="20"/>
  <c r="C10" i="20" s="1"/>
  <c r="A9" i="20"/>
  <c r="C9" i="20" s="1"/>
  <c r="A8" i="20"/>
  <c r="C8" i="20" s="1"/>
  <c r="A7" i="20"/>
  <c r="C7" i="20" s="1"/>
  <c r="A6" i="20"/>
  <c r="C6" i="20" s="1"/>
  <c r="A5" i="20"/>
  <c r="C5" i="20" s="1"/>
  <c r="A4" i="20"/>
  <c r="C4" i="20" s="1"/>
  <c r="A3" i="20"/>
  <c r="C3" i="20" s="1"/>
  <c r="A2" i="20"/>
  <c r="C2" i="20" s="1"/>
  <c r="D6" i="28" l="1"/>
  <c r="E6" i="28" s="1"/>
  <c r="D11" i="28"/>
  <c r="I15" i="28"/>
  <c r="J15" i="28"/>
  <c r="H15" i="28"/>
  <c r="L15" i="28"/>
  <c r="O15" i="28"/>
  <c r="P15" i="28"/>
  <c r="M15" i="28"/>
  <c r="E15" i="28"/>
  <c r="N15" i="28"/>
  <c r="F15" i="28"/>
  <c r="G15" i="28"/>
  <c r="Q15" i="28"/>
  <c r="F52" i="28"/>
  <c r="D14" i="28"/>
  <c r="D16" i="28"/>
  <c r="D23" i="32"/>
  <c r="D10" i="32"/>
  <c r="D26" i="32"/>
  <c r="D11" i="32"/>
  <c r="D15" i="32"/>
  <c r="Q15" i="32" s="1"/>
  <c r="D32" i="32"/>
  <c r="D8" i="32"/>
  <c r="D28" i="32"/>
  <c r="D25" i="32"/>
  <c r="D7" i="32"/>
  <c r="D12" i="32"/>
  <c r="D13" i="32"/>
  <c r="D17" i="32"/>
  <c r="D22" i="32"/>
  <c r="D24" i="32"/>
  <c r="D9" i="32"/>
  <c r="D33" i="32"/>
  <c r="D27" i="32"/>
  <c r="D18" i="32"/>
  <c r="D9" i="28"/>
  <c r="D9" i="31"/>
  <c r="D25" i="28"/>
  <c r="D25" i="31"/>
  <c r="D30" i="28"/>
  <c r="D30" i="31"/>
  <c r="D10" i="28"/>
  <c r="D10" i="31"/>
  <c r="D26" i="28"/>
  <c r="D26" i="31"/>
  <c r="D33" i="28"/>
  <c r="D33" i="31"/>
  <c r="D12" i="28"/>
  <c r="D12" i="31"/>
  <c r="D15" i="31"/>
  <c r="D23" i="28"/>
  <c r="D23" i="31"/>
  <c r="D8" i="28"/>
  <c r="D8" i="31"/>
  <c r="D28" i="28"/>
  <c r="D28" i="31"/>
  <c r="D32" i="28"/>
  <c r="D32" i="31"/>
  <c r="D13" i="28"/>
  <c r="D13" i="31"/>
  <c r="D18" i="28"/>
  <c r="D18" i="31"/>
  <c r="D27" i="28"/>
  <c r="D27" i="31"/>
  <c r="D7" i="28"/>
  <c r="D7" i="31"/>
  <c r="D11" i="31"/>
  <c r="D17" i="28"/>
  <c r="D17" i="31"/>
  <c r="D22" i="28"/>
  <c r="D22" i="31"/>
  <c r="D24" i="28"/>
  <c r="D24" i="31"/>
  <c r="D66" i="20"/>
  <c r="D40" i="20"/>
  <c r="D53" i="20"/>
  <c r="D79" i="20"/>
  <c r="D27" i="20"/>
  <c r="D14" i="20"/>
  <c r="H57" i="28"/>
  <c r="F57" i="28" s="1"/>
  <c r="H46" i="28"/>
  <c r="F46" i="28" s="1"/>
  <c r="L25" i="31" l="1"/>
  <c r="O25" i="31"/>
  <c r="Q25" i="31"/>
  <c r="M25" i="31"/>
  <c r="N25" i="31"/>
  <c r="P25" i="31"/>
  <c r="L26" i="31"/>
  <c r="J102" i="31" s="1"/>
  <c r="M26" i="31"/>
  <c r="K102" i="31" s="1"/>
  <c r="N26" i="31"/>
  <c r="L102" i="31" s="1"/>
  <c r="O26" i="31"/>
  <c r="M102" i="31" s="1"/>
  <c r="P26" i="31"/>
  <c r="N102" i="31" s="1"/>
  <c r="Q26" i="31"/>
  <c r="O102" i="31" s="1"/>
  <c r="L33" i="31"/>
  <c r="J77" i="31" s="1"/>
  <c r="Q33" i="31"/>
  <c r="O77" i="31" s="1"/>
  <c r="M33" i="31"/>
  <c r="K77" i="31" s="1"/>
  <c r="O33" i="31"/>
  <c r="M77" i="31" s="1"/>
  <c r="N33" i="31"/>
  <c r="L77" i="31" s="1"/>
  <c r="P33" i="31"/>
  <c r="N77" i="31" s="1"/>
  <c r="P32" i="31"/>
  <c r="N107" i="31" s="1"/>
  <c r="Q32" i="31"/>
  <c r="O107" i="31" s="1"/>
  <c r="M32" i="31"/>
  <c r="K107" i="31" s="1"/>
  <c r="L32" i="31"/>
  <c r="J107" i="31" s="1"/>
  <c r="O32" i="31"/>
  <c r="M107" i="31" s="1"/>
  <c r="N32" i="31"/>
  <c r="L107" i="31" s="1"/>
  <c r="L22" i="31"/>
  <c r="J98" i="31" s="1"/>
  <c r="M22" i="31"/>
  <c r="K98" i="31" s="1"/>
  <c r="N22" i="31"/>
  <c r="L98" i="31" s="1"/>
  <c r="O22" i="31"/>
  <c r="M98" i="31" s="1"/>
  <c r="P22" i="31"/>
  <c r="N98" i="31" s="1"/>
  <c r="Q22" i="31"/>
  <c r="O98" i="31" s="1"/>
  <c r="N23" i="31"/>
  <c r="L99" i="31" s="1"/>
  <c r="O23" i="31"/>
  <c r="M99" i="31" s="1"/>
  <c r="P23" i="31"/>
  <c r="N99" i="31" s="1"/>
  <c r="Q23" i="31"/>
  <c r="O99" i="31" s="1"/>
  <c r="L23" i="31"/>
  <c r="J99" i="31" s="1"/>
  <c r="M23" i="31"/>
  <c r="K99" i="31" s="1"/>
  <c r="P24" i="31"/>
  <c r="N100" i="31" s="1"/>
  <c r="Q24" i="31"/>
  <c r="O100" i="31" s="1"/>
  <c r="L24" i="31"/>
  <c r="J100" i="31" s="1"/>
  <c r="M24" i="31"/>
  <c r="K100" i="31" s="1"/>
  <c r="N24" i="31"/>
  <c r="L100" i="31" s="1"/>
  <c r="O24" i="31"/>
  <c r="M100" i="31" s="1"/>
  <c r="L30" i="31"/>
  <c r="J105" i="31" s="1"/>
  <c r="M30" i="31"/>
  <c r="K105" i="31" s="1"/>
  <c r="N30" i="31"/>
  <c r="L105" i="31" s="1"/>
  <c r="O30" i="31"/>
  <c r="M105" i="31" s="1"/>
  <c r="P30" i="31"/>
  <c r="N105" i="31" s="1"/>
  <c r="Q30" i="31"/>
  <c r="O105" i="31" s="1"/>
  <c r="N27" i="31"/>
  <c r="L103" i="31" s="1"/>
  <c r="O27" i="31"/>
  <c r="M103" i="31" s="1"/>
  <c r="P27" i="31"/>
  <c r="N103" i="31" s="1"/>
  <c r="Q27" i="31"/>
  <c r="O103" i="31" s="1"/>
  <c r="L27" i="31"/>
  <c r="J103" i="31" s="1"/>
  <c r="M27" i="31"/>
  <c r="K103" i="31" s="1"/>
  <c r="P28" i="31"/>
  <c r="N78" i="31" s="1"/>
  <c r="Q28" i="31"/>
  <c r="O78" i="31" s="1"/>
  <c r="M28" i="31"/>
  <c r="K78" i="31" s="1"/>
  <c r="L28" i="31"/>
  <c r="J78" i="31" s="1"/>
  <c r="O28" i="31"/>
  <c r="M78" i="31" s="1"/>
  <c r="N28" i="31"/>
  <c r="L78" i="31" s="1"/>
  <c r="G23" i="31"/>
  <c r="L63" i="31" s="1"/>
  <c r="H23" i="31"/>
  <c r="M63" i="31" s="1"/>
  <c r="F23" i="31"/>
  <c r="K63" i="31" s="1"/>
  <c r="I23" i="31"/>
  <c r="N63" i="31" s="1"/>
  <c r="J23" i="31"/>
  <c r="O63" i="31" s="1"/>
  <c r="E23" i="31"/>
  <c r="J63" i="31" s="1"/>
  <c r="I32" i="31"/>
  <c r="N72" i="31" s="1"/>
  <c r="G32" i="31"/>
  <c r="L72" i="31" s="1"/>
  <c r="J32" i="31"/>
  <c r="O72" i="31" s="1"/>
  <c r="E32" i="31"/>
  <c r="J72" i="31" s="1"/>
  <c r="H32" i="31"/>
  <c r="M72" i="31" s="1"/>
  <c r="F32" i="31"/>
  <c r="K72" i="31" s="1"/>
  <c r="E26" i="31"/>
  <c r="J66" i="31" s="1"/>
  <c r="I26" i="31"/>
  <c r="N66" i="31" s="1"/>
  <c r="F26" i="31"/>
  <c r="K66" i="31" s="1"/>
  <c r="G26" i="31"/>
  <c r="L66" i="31" s="1"/>
  <c r="H26" i="31"/>
  <c r="M66" i="31" s="1"/>
  <c r="J26" i="31"/>
  <c r="O66" i="31" s="1"/>
  <c r="I24" i="31"/>
  <c r="N64" i="31" s="1"/>
  <c r="J24" i="31"/>
  <c r="O64" i="31" s="1"/>
  <c r="E24" i="31"/>
  <c r="J64" i="31" s="1"/>
  <c r="F24" i="31"/>
  <c r="K64" i="31" s="1"/>
  <c r="G24" i="31"/>
  <c r="L64" i="31" s="1"/>
  <c r="H24" i="31"/>
  <c r="M64" i="31" s="1"/>
  <c r="E30" i="31"/>
  <c r="J70" i="31" s="1"/>
  <c r="F30" i="31"/>
  <c r="K70" i="31" s="1"/>
  <c r="G30" i="31"/>
  <c r="L70" i="31" s="1"/>
  <c r="H30" i="31"/>
  <c r="M70" i="31" s="1"/>
  <c r="I30" i="31"/>
  <c r="N70" i="31" s="1"/>
  <c r="J30" i="31"/>
  <c r="O70" i="31" s="1"/>
  <c r="G27" i="31"/>
  <c r="L67" i="31" s="1"/>
  <c r="H27" i="31"/>
  <c r="M67" i="31" s="1"/>
  <c r="I27" i="31"/>
  <c r="N67" i="31" s="1"/>
  <c r="J27" i="31"/>
  <c r="O67" i="31" s="1"/>
  <c r="F27" i="31"/>
  <c r="K67" i="31" s="1"/>
  <c r="E27" i="31"/>
  <c r="J67" i="31" s="1"/>
  <c r="I28" i="31"/>
  <c r="N68" i="31" s="1"/>
  <c r="J28" i="31"/>
  <c r="O68" i="31" s="1"/>
  <c r="E28" i="31"/>
  <c r="J68" i="31" s="1"/>
  <c r="H28" i="31"/>
  <c r="M68" i="31" s="1"/>
  <c r="F28" i="31"/>
  <c r="K68" i="31" s="1"/>
  <c r="G28" i="31"/>
  <c r="L68" i="31" s="1"/>
  <c r="E22" i="31"/>
  <c r="J62" i="31" s="1"/>
  <c r="F22" i="31"/>
  <c r="K62" i="31" s="1"/>
  <c r="G22" i="31"/>
  <c r="L62" i="31" s="1"/>
  <c r="H22" i="31"/>
  <c r="M62" i="31" s="1"/>
  <c r="I22" i="31"/>
  <c r="N62" i="31" s="1"/>
  <c r="J22" i="31"/>
  <c r="O62" i="31" s="1"/>
  <c r="G33" i="31"/>
  <c r="L73" i="31" s="1"/>
  <c r="E33" i="31"/>
  <c r="J73" i="31" s="1"/>
  <c r="I33" i="31"/>
  <c r="N73" i="31" s="1"/>
  <c r="F33" i="31"/>
  <c r="K73" i="31" s="1"/>
  <c r="H33" i="31"/>
  <c r="M73" i="31" s="1"/>
  <c r="J33" i="31"/>
  <c r="O73" i="31" s="1"/>
  <c r="G25" i="31"/>
  <c r="E25" i="31"/>
  <c r="F25" i="31"/>
  <c r="J25" i="31"/>
  <c r="H25" i="31"/>
  <c r="I25" i="31"/>
  <c r="G18" i="31"/>
  <c r="L58" i="31" s="1"/>
  <c r="I18" i="31"/>
  <c r="N58" i="31" s="1"/>
  <c r="F18" i="31"/>
  <c r="K58" i="31" s="1"/>
  <c r="E18" i="31"/>
  <c r="J58" i="31" s="1"/>
  <c r="H18" i="31"/>
  <c r="M58" i="31" s="1"/>
  <c r="J18" i="31"/>
  <c r="O58" i="31" s="1"/>
  <c r="G8" i="31"/>
  <c r="L48" i="31" s="1"/>
  <c r="J8" i="31"/>
  <c r="O48" i="31" s="1"/>
  <c r="H8" i="31"/>
  <c r="M48" i="31" s="1"/>
  <c r="I8" i="31"/>
  <c r="N48" i="31" s="1"/>
  <c r="F8" i="31"/>
  <c r="K48" i="31" s="1"/>
  <c r="E8" i="31"/>
  <c r="J48" i="31" s="1"/>
  <c r="I13" i="31"/>
  <c r="N53" i="31" s="1"/>
  <c r="H13" i="31"/>
  <c r="M53" i="31" s="1"/>
  <c r="J13" i="31"/>
  <c r="O53" i="31" s="1"/>
  <c r="F13" i="31"/>
  <c r="K53" i="31" s="1"/>
  <c r="E13" i="31"/>
  <c r="J53" i="31" s="1"/>
  <c r="G13" i="31"/>
  <c r="L53" i="31" s="1"/>
  <c r="I9" i="31"/>
  <c r="N49" i="31" s="1"/>
  <c r="J9" i="31"/>
  <c r="O49" i="31" s="1"/>
  <c r="E9" i="31"/>
  <c r="J49" i="31" s="1"/>
  <c r="F9" i="31"/>
  <c r="K49" i="31" s="1"/>
  <c r="H9" i="31"/>
  <c r="M49" i="31" s="1"/>
  <c r="G9" i="31"/>
  <c r="L49" i="31" s="1"/>
  <c r="E11" i="31"/>
  <c r="J51" i="31" s="1"/>
  <c r="F11" i="31"/>
  <c r="K51" i="31" s="1"/>
  <c r="G11" i="31"/>
  <c r="L51" i="31" s="1"/>
  <c r="H11" i="31"/>
  <c r="M51" i="31" s="1"/>
  <c r="J11" i="31"/>
  <c r="O51" i="31" s="1"/>
  <c r="I11" i="31"/>
  <c r="N51" i="31" s="1"/>
  <c r="F10" i="31"/>
  <c r="J10" i="31"/>
  <c r="E10" i="31"/>
  <c r="G10" i="31"/>
  <c r="H10" i="31"/>
  <c r="I10" i="31"/>
  <c r="E7" i="31"/>
  <c r="J47" i="31" s="1"/>
  <c r="F7" i="31"/>
  <c r="K47" i="31" s="1"/>
  <c r="G7" i="31"/>
  <c r="L47" i="31" s="1"/>
  <c r="H7" i="31"/>
  <c r="M47" i="31" s="1"/>
  <c r="I7" i="31"/>
  <c r="N47" i="31" s="1"/>
  <c r="J7" i="31"/>
  <c r="O47" i="31" s="1"/>
  <c r="E15" i="31"/>
  <c r="J55" i="31" s="1"/>
  <c r="G15" i="31"/>
  <c r="L55" i="31" s="1"/>
  <c r="H15" i="31"/>
  <c r="M55" i="31" s="1"/>
  <c r="J15" i="31"/>
  <c r="O55" i="31" s="1"/>
  <c r="F15" i="31"/>
  <c r="K55" i="31" s="1"/>
  <c r="I15" i="31"/>
  <c r="N55" i="31" s="1"/>
  <c r="G12" i="31"/>
  <c r="L52" i="31" s="1"/>
  <c r="I12" i="31"/>
  <c r="N52" i="31" s="1"/>
  <c r="H12" i="31"/>
  <c r="M52" i="31" s="1"/>
  <c r="J12" i="31"/>
  <c r="O52" i="31" s="1"/>
  <c r="F12" i="31"/>
  <c r="K52" i="31" s="1"/>
  <c r="E12" i="31"/>
  <c r="J52" i="31" s="1"/>
  <c r="I17" i="31"/>
  <c r="N57" i="31" s="1"/>
  <c r="H17" i="31"/>
  <c r="M57" i="31" s="1"/>
  <c r="J17" i="31"/>
  <c r="O57" i="31" s="1"/>
  <c r="E17" i="31"/>
  <c r="J57" i="31" s="1"/>
  <c r="G17" i="31"/>
  <c r="L57" i="31" s="1"/>
  <c r="F17" i="31"/>
  <c r="K57" i="31" s="1"/>
  <c r="P17" i="31"/>
  <c r="N92" i="31" s="1"/>
  <c r="Q17" i="31"/>
  <c r="O92" i="31" s="1"/>
  <c r="L17" i="31"/>
  <c r="J92" i="31" s="1"/>
  <c r="O17" i="31"/>
  <c r="M92" i="31" s="1"/>
  <c r="M17" i="31"/>
  <c r="K92" i="31" s="1"/>
  <c r="N17" i="31"/>
  <c r="L92" i="31" s="1"/>
  <c r="P9" i="31"/>
  <c r="N85" i="31" s="1"/>
  <c r="Q9" i="31"/>
  <c r="O85" i="31" s="1"/>
  <c r="N9" i="31"/>
  <c r="L85" i="31" s="1"/>
  <c r="O9" i="31"/>
  <c r="M85" i="31" s="1"/>
  <c r="L9" i="31"/>
  <c r="J85" i="31" s="1"/>
  <c r="M9" i="31"/>
  <c r="K85" i="31" s="1"/>
  <c r="P13" i="31"/>
  <c r="N79" i="31" s="1"/>
  <c r="Q13" i="31"/>
  <c r="O79" i="31" s="1"/>
  <c r="L13" i="31"/>
  <c r="J79" i="31" s="1"/>
  <c r="M13" i="31"/>
  <c r="K79" i="31" s="1"/>
  <c r="N13" i="31"/>
  <c r="L79" i="31" s="1"/>
  <c r="O13" i="31"/>
  <c r="M79" i="31" s="1"/>
  <c r="L11" i="31"/>
  <c r="J87" i="31" s="1"/>
  <c r="M11" i="31"/>
  <c r="K87" i="31" s="1"/>
  <c r="N11" i="31"/>
  <c r="L87" i="31" s="1"/>
  <c r="O11" i="31"/>
  <c r="M87" i="31" s="1"/>
  <c r="P11" i="31"/>
  <c r="N87" i="31" s="1"/>
  <c r="Q11" i="31"/>
  <c r="O87" i="31" s="1"/>
  <c r="N10" i="31"/>
  <c r="Q10" i="31"/>
  <c r="L10" i="31"/>
  <c r="O10" i="31"/>
  <c r="M10" i="31"/>
  <c r="P10" i="31"/>
  <c r="L15" i="31"/>
  <c r="J90" i="31" s="1"/>
  <c r="M15" i="31"/>
  <c r="K90" i="31" s="1"/>
  <c r="N15" i="31"/>
  <c r="L90" i="31" s="1"/>
  <c r="O15" i="31"/>
  <c r="M90" i="31" s="1"/>
  <c r="P15" i="31"/>
  <c r="N90" i="31" s="1"/>
  <c r="Q15" i="31"/>
  <c r="O90" i="31" s="1"/>
  <c r="N8" i="31"/>
  <c r="L84" i="31" s="1"/>
  <c r="O8" i="31"/>
  <c r="M84" i="31" s="1"/>
  <c r="P8" i="31"/>
  <c r="N84" i="31" s="1"/>
  <c r="Q8" i="31"/>
  <c r="O84" i="31" s="1"/>
  <c r="L8" i="31"/>
  <c r="J84" i="31" s="1"/>
  <c r="M8" i="31"/>
  <c r="K84" i="31" s="1"/>
  <c r="L7" i="31"/>
  <c r="J83" i="31" s="1"/>
  <c r="M7" i="31"/>
  <c r="K83" i="31" s="1"/>
  <c r="Q7" i="31"/>
  <c r="O83" i="31" s="1"/>
  <c r="N7" i="31"/>
  <c r="L83" i="31" s="1"/>
  <c r="P7" i="31"/>
  <c r="N83" i="31" s="1"/>
  <c r="O7" i="31"/>
  <c r="M83" i="31" s="1"/>
  <c r="N12" i="31"/>
  <c r="L88" i="31" s="1"/>
  <c r="O12" i="31"/>
  <c r="M88" i="31" s="1"/>
  <c r="L12" i="31"/>
  <c r="J88" i="31" s="1"/>
  <c r="P12" i="31"/>
  <c r="N88" i="31" s="1"/>
  <c r="M12" i="31"/>
  <c r="K88" i="31" s="1"/>
  <c r="Q12" i="31"/>
  <c r="O88" i="31" s="1"/>
  <c r="O18" i="31"/>
  <c r="M93" i="31" s="1"/>
  <c r="L18" i="31"/>
  <c r="J93" i="31" s="1"/>
  <c r="N18" i="31"/>
  <c r="L93" i="31" s="1"/>
  <c r="P18" i="31"/>
  <c r="N93" i="31" s="1"/>
  <c r="Q18" i="31"/>
  <c r="O93" i="31" s="1"/>
  <c r="M18" i="31"/>
  <c r="K93" i="31" s="1"/>
  <c r="Q6" i="28"/>
  <c r="O80" i="28" s="1"/>
  <c r="L6" i="28"/>
  <c r="J80" i="28" s="1"/>
  <c r="I27" i="28"/>
  <c r="N66" i="28" s="1"/>
  <c r="J27" i="28"/>
  <c r="O66" i="28" s="1"/>
  <c r="H27" i="28"/>
  <c r="M66" i="28" s="1"/>
  <c r="L27" i="28"/>
  <c r="J100" i="28" s="1"/>
  <c r="F27" i="28"/>
  <c r="K66" i="28" s="1"/>
  <c r="G27" i="28"/>
  <c r="L66" i="28" s="1"/>
  <c r="M27" i="28"/>
  <c r="K100" i="28" s="1"/>
  <c r="P27" i="28"/>
  <c r="N100" i="28" s="1"/>
  <c r="E27" i="28"/>
  <c r="J66" i="28" s="1"/>
  <c r="N27" i="28"/>
  <c r="L100" i="28" s="1"/>
  <c r="O27" i="28"/>
  <c r="M100" i="28" s="1"/>
  <c r="Q27" i="28"/>
  <c r="O100" i="28" s="1"/>
  <c r="E28" i="28"/>
  <c r="J67" i="28" s="1"/>
  <c r="N28" i="28"/>
  <c r="L77" i="28" s="1"/>
  <c r="F28" i="28"/>
  <c r="K67" i="28" s="1"/>
  <c r="O28" i="28"/>
  <c r="M77" i="28" s="1"/>
  <c r="G28" i="28"/>
  <c r="L67" i="28" s="1"/>
  <c r="P28" i="28"/>
  <c r="N77" i="28" s="1"/>
  <c r="H28" i="28"/>
  <c r="M67" i="28" s="1"/>
  <c r="Q28" i="28"/>
  <c r="O77" i="28" s="1"/>
  <c r="J28" i="28"/>
  <c r="O67" i="28" s="1"/>
  <c r="I28" i="28"/>
  <c r="N67" i="28" s="1"/>
  <c r="L28" i="28"/>
  <c r="J77" i="28" s="1"/>
  <c r="M28" i="28"/>
  <c r="K77" i="28" s="1"/>
  <c r="E16" i="28"/>
  <c r="J56" i="28" s="1"/>
  <c r="N16" i="28"/>
  <c r="L89" i="28" s="1"/>
  <c r="F16" i="28"/>
  <c r="K56" i="28" s="1"/>
  <c r="O16" i="28"/>
  <c r="M89" i="28" s="1"/>
  <c r="G16" i="28"/>
  <c r="L56" i="28" s="1"/>
  <c r="P16" i="28"/>
  <c r="N89" i="28" s="1"/>
  <c r="H16" i="28"/>
  <c r="M56" i="28" s="1"/>
  <c r="Q16" i="28"/>
  <c r="O89" i="28" s="1"/>
  <c r="J16" i="28"/>
  <c r="O56" i="28" s="1"/>
  <c r="L16" i="28"/>
  <c r="J89" i="28" s="1"/>
  <c r="I16" i="28"/>
  <c r="N56" i="28" s="1"/>
  <c r="M16" i="28"/>
  <c r="K89" i="28" s="1"/>
  <c r="I33" i="28"/>
  <c r="N72" i="28" s="1"/>
  <c r="J33" i="28"/>
  <c r="O72" i="28" s="1"/>
  <c r="L33" i="28"/>
  <c r="J76" i="28" s="1"/>
  <c r="F33" i="28"/>
  <c r="K72" i="28" s="1"/>
  <c r="M33" i="28"/>
  <c r="K76" i="28" s="1"/>
  <c r="G33" i="28"/>
  <c r="L72" i="28" s="1"/>
  <c r="E33" i="28"/>
  <c r="J72" i="28" s="1"/>
  <c r="N33" i="28"/>
  <c r="L76" i="28" s="1"/>
  <c r="O33" i="28"/>
  <c r="M76" i="28" s="1"/>
  <c r="P33" i="28"/>
  <c r="N76" i="28" s="1"/>
  <c r="Q33" i="28"/>
  <c r="O76" i="28" s="1"/>
  <c r="H33" i="28"/>
  <c r="M72" i="28" s="1"/>
  <c r="I25" i="28"/>
  <c r="J25" i="28"/>
  <c r="Q25" i="28"/>
  <c r="L25" i="28"/>
  <c r="F25" i="28"/>
  <c r="M25" i="28"/>
  <c r="O25" i="28"/>
  <c r="P25" i="28"/>
  <c r="H25" i="28"/>
  <c r="E25" i="28"/>
  <c r="N25" i="28"/>
  <c r="G25" i="28"/>
  <c r="E14" i="28"/>
  <c r="J54" i="28" s="1"/>
  <c r="N14" i="28"/>
  <c r="L87" i="28" s="1"/>
  <c r="F14" i="28"/>
  <c r="K54" i="28" s="1"/>
  <c r="O14" i="28"/>
  <c r="M87" i="28" s="1"/>
  <c r="G14" i="28"/>
  <c r="L54" i="28" s="1"/>
  <c r="P14" i="28"/>
  <c r="N87" i="28" s="1"/>
  <c r="M14" i="28"/>
  <c r="K87" i="28" s="1"/>
  <c r="H14" i="28"/>
  <c r="M54" i="28" s="1"/>
  <c r="Q14" i="28"/>
  <c r="O87" i="28" s="1"/>
  <c r="J14" i="28"/>
  <c r="O54" i="28" s="1"/>
  <c r="L14" i="28"/>
  <c r="J87" i="28" s="1"/>
  <c r="I14" i="28"/>
  <c r="N54" i="28" s="1"/>
  <c r="I17" i="28"/>
  <c r="N57" i="28" s="1"/>
  <c r="J17" i="28"/>
  <c r="O57" i="28" s="1"/>
  <c r="G17" i="28"/>
  <c r="L57" i="28" s="1"/>
  <c r="H17" i="28"/>
  <c r="M57" i="28" s="1"/>
  <c r="L17" i="28"/>
  <c r="J90" i="28" s="1"/>
  <c r="O17" i="28"/>
  <c r="M90" i="28" s="1"/>
  <c r="M17" i="28"/>
  <c r="K90" i="28" s="1"/>
  <c r="E17" i="28"/>
  <c r="J57" i="28" s="1"/>
  <c r="N17" i="28"/>
  <c r="L90" i="28" s="1"/>
  <c r="F17" i="28"/>
  <c r="K57" i="28" s="1"/>
  <c r="P17" i="28"/>
  <c r="N90" i="28" s="1"/>
  <c r="Q17" i="28"/>
  <c r="O90" i="28" s="1"/>
  <c r="E18" i="28"/>
  <c r="J58" i="28" s="1"/>
  <c r="N18" i="28"/>
  <c r="F18" i="28"/>
  <c r="K58" i="28" s="1"/>
  <c r="O18" i="28"/>
  <c r="G18" i="28"/>
  <c r="L58" i="28" s="1"/>
  <c r="P18" i="28"/>
  <c r="J18" i="28"/>
  <c r="O58" i="28" s="1"/>
  <c r="L18" i="28"/>
  <c r="H18" i="28"/>
  <c r="M58" i="28" s="1"/>
  <c r="Q18" i="28"/>
  <c r="M18" i="28"/>
  <c r="I18" i="28"/>
  <c r="N58" i="28" s="1"/>
  <c r="E8" i="28"/>
  <c r="J48" i="28" s="1"/>
  <c r="N8" i="28"/>
  <c r="L82" i="28" s="1"/>
  <c r="L8" i="28"/>
  <c r="J82" i="28" s="1"/>
  <c r="F8" i="28"/>
  <c r="K48" i="28" s="1"/>
  <c r="O8" i="28"/>
  <c r="M82" i="28" s="1"/>
  <c r="G8" i="28"/>
  <c r="L48" i="28" s="1"/>
  <c r="P8" i="28"/>
  <c r="N82" i="28" s="1"/>
  <c r="H8" i="28"/>
  <c r="M48" i="28" s="1"/>
  <c r="Q8" i="28"/>
  <c r="O82" i="28" s="1"/>
  <c r="M8" i="28"/>
  <c r="K82" i="28" s="1"/>
  <c r="I8" i="28"/>
  <c r="N48" i="28" s="1"/>
  <c r="J8" i="28"/>
  <c r="O48" i="28" s="1"/>
  <c r="J46" i="28"/>
  <c r="N6" i="28"/>
  <c r="L80" i="28" s="1"/>
  <c r="F6" i="28"/>
  <c r="K46" i="28" s="1"/>
  <c r="O6" i="28"/>
  <c r="M80" i="28" s="1"/>
  <c r="G6" i="28"/>
  <c r="L46" i="28" s="1"/>
  <c r="P6" i="28"/>
  <c r="N80" i="28" s="1"/>
  <c r="H6" i="28"/>
  <c r="M46" i="28" s="1"/>
  <c r="I6" i="28"/>
  <c r="N46" i="28" s="1"/>
  <c r="J6" i="28"/>
  <c r="O46" i="28" s="1"/>
  <c r="M6" i="28"/>
  <c r="K80" i="28" s="1"/>
  <c r="E26" i="28"/>
  <c r="J65" i="28" s="1"/>
  <c r="N26" i="28"/>
  <c r="L99" i="28" s="1"/>
  <c r="F26" i="28"/>
  <c r="K65" i="28" s="1"/>
  <c r="O26" i="28"/>
  <c r="M99" i="28" s="1"/>
  <c r="L26" i="28"/>
  <c r="J99" i="28" s="1"/>
  <c r="M26" i="28"/>
  <c r="K99" i="28" s="1"/>
  <c r="G26" i="28"/>
  <c r="L65" i="28" s="1"/>
  <c r="P26" i="28"/>
  <c r="N99" i="28" s="1"/>
  <c r="H26" i="28"/>
  <c r="M65" i="28" s="1"/>
  <c r="Q26" i="28"/>
  <c r="O99" i="28" s="1"/>
  <c r="I26" i="28"/>
  <c r="N65" i="28" s="1"/>
  <c r="J26" i="28"/>
  <c r="O65" i="28" s="1"/>
  <c r="I9" i="28"/>
  <c r="N49" i="28" s="1"/>
  <c r="Q9" i="28"/>
  <c r="O83" i="28" s="1"/>
  <c r="J9" i="28"/>
  <c r="O49" i="28" s="1"/>
  <c r="L9" i="28"/>
  <c r="J83" i="28" s="1"/>
  <c r="M9" i="28"/>
  <c r="K83" i="28" s="1"/>
  <c r="F9" i="28"/>
  <c r="K49" i="28" s="1"/>
  <c r="G9" i="28"/>
  <c r="L49" i="28" s="1"/>
  <c r="E9" i="28"/>
  <c r="J49" i="28" s="1"/>
  <c r="N9" i="28"/>
  <c r="L83" i="28" s="1"/>
  <c r="O9" i="28"/>
  <c r="M83" i="28" s="1"/>
  <c r="P9" i="28"/>
  <c r="N83" i="28" s="1"/>
  <c r="H9" i="28"/>
  <c r="M49" i="28" s="1"/>
  <c r="E22" i="28"/>
  <c r="J61" i="28" s="1"/>
  <c r="N22" i="28"/>
  <c r="L95" i="28" s="1"/>
  <c r="F22" i="28"/>
  <c r="K61" i="28" s="1"/>
  <c r="O22" i="28"/>
  <c r="M95" i="28" s="1"/>
  <c r="G22" i="28"/>
  <c r="L61" i="28" s="1"/>
  <c r="P22" i="28"/>
  <c r="N95" i="28" s="1"/>
  <c r="J22" i="28"/>
  <c r="O61" i="28" s="1"/>
  <c r="H22" i="28"/>
  <c r="M61" i="28" s="1"/>
  <c r="Q22" i="28"/>
  <c r="O95" i="28" s="1"/>
  <c r="I22" i="28"/>
  <c r="N61" i="28" s="1"/>
  <c r="L22" i="28"/>
  <c r="J95" i="28" s="1"/>
  <c r="M22" i="28"/>
  <c r="K95" i="28" s="1"/>
  <c r="I11" i="28"/>
  <c r="N51" i="28" s="1"/>
  <c r="H11" i="28"/>
  <c r="M51" i="28" s="1"/>
  <c r="Q11" i="28"/>
  <c r="O85" i="28" s="1"/>
  <c r="J11" i="28"/>
  <c r="O51" i="28" s="1"/>
  <c r="L11" i="28"/>
  <c r="J85" i="28" s="1"/>
  <c r="F11" i="28"/>
  <c r="K51" i="28" s="1"/>
  <c r="M11" i="28"/>
  <c r="K85" i="28" s="1"/>
  <c r="G11" i="28"/>
  <c r="L51" i="28" s="1"/>
  <c r="E11" i="28"/>
  <c r="J51" i="28" s="1"/>
  <c r="N11" i="28"/>
  <c r="L85" i="28" s="1"/>
  <c r="O11" i="28"/>
  <c r="M85" i="28" s="1"/>
  <c r="P11" i="28"/>
  <c r="N85" i="28" s="1"/>
  <c r="I13" i="28"/>
  <c r="N53" i="28" s="1"/>
  <c r="J13" i="28"/>
  <c r="O53" i="28" s="1"/>
  <c r="H13" i="28"/>
  <c r="M53" i="28" s="1"/>
  <c r="L13" i="28"/>
  <c r="J78" i="28" s="1"/>
  <c r="O13" i="28"/>
  <c r="M78" i="28" s="1"/>
  <c r="G13" i="28"/>
  <c r="L53" i="28" s="1"/>
  <c r="M13" i="28"/>
  <c r="K78" i="28" s="1"/>
  <c r="Q13" i="28"/>
  <c r="O78" i="28" s="1"/>
  <c r="E13" i="28"/>
  <c r="J53" i="28" s="1"/>
  <c r="N13" i="28"/>
  <c r="L78" i="28" s="1"/>
  <c r="F13" i="28"/>
  <c r="K53" i="28" s="1"/>
  <c r="P13" i="28"/>
  <c r="N78" i="28" s="1"/>
  <c r="I23" i="28"/>
  <c r="N62" i="28" s="1"/>
  <c r="J23" i="28"/>
  <c r="O62" i="28" s="1"/>
  <c r="P23" i="28"/>
  <c r="N96" i="28" s="1"/>
  <c r="H23" i="28"/>
  <c r="M62" i="28" s="1"/>
  <c r="L23" i="28"/>
  <c r="J96" i="28" s="1"/>
  <c r="O23" i="28"/>
  <c r="M96" i="28" s="1"/>
  <c r="M23" i="28"/>
  <c r="K96" i="28" s="1"/>
  <c r="F23" i="28"/>
  <c r="K62" i="28" s="1"/>
  <c r="G23" i="28"/>
  <c r="L62" i="28" s="1"/>
  <c r="E23" i="28"/>
  <c r="J62" i="28" s="1"/>
  <c r="N23" i="28"/>
  <c r="L96" i="28" s="1"/>
  <c r="Q23" i="28"/>
  <c r="O96" i="28" s="1"/>
  <c r="E10" i="28"/>
  <c r="N10" i="28"/>
  <c r="M10" i="28"/>
  <c r="F10" i="28"/>
  <c r="O10" i="28"/>
  <c r="G10" i="28"/>
  <c r="P10" i="28"/>
  <c r="L10" i="28"/>
  <c r="H10" i="28"/>
  <c r="Q10" i="28"/>
  <c r="J10" i="28"/>
  <c r="I10" i="28"/>
  <c r="E24" i="28"/>
  <c r="J63" i="28" s="1"/>
  <c r="N24" i="28"/>
  <c r="L97" i="28" s="1"/>
  <c r="F24" i="28"/>
  <c r="K63" i="28" s="1"/>
  <c r="O24" i="28"/>
  <c r="M97" i="28" s="1"/>
  <c r="G24" i="28"/>
  <c r="L63" i="28" s="1"/>
  <c r="P24" i="28"/>
  <c r="N97" i="28" s="1"/>
  <c r="L24" i="28"/>
  <c r="J97" i="28" s="1"/>
  <c r="H24" i="28"/>
  <c r="M63" i="28" s="1"/>
  <c r="Q24" i="28"/>
  <c r="O97" i="28" s="1"/>
  <c r="I24" i="28"/>
  <c r="N63" i="28" s="1"/>
  <c r="J24" i="28"/>
  <c r="O63" i="28" s="1"/>
  <c r="M24" i="28"/>
  <c r="K97" i="28" s="1"/>
  <c r="I7" i="28"/>
  <c r="N47" i="28" s="1"/>
  <c r="H7" i="28"/>
  <c r="M47" i="28" s="1"/>
  <c r="J7" i="28"/>
  <c r="O47" i="28" s="1"/>
  <c r="L7" i="28"/>
  <c r="J81" i="28" s="1"/>
  <c r="O7" i="28"/>
  <c r="M81" i="28" s="1"/>
  <c r="P7" i="28"/>
  <c r="N81" i="28" s="1"/>
  <c r="Q7" i="28"/>
  <c r="O81" i="28" s="1"/>
  <c r="M7" i="28"/>
  <c r="K81" i="28" s="1"/>
  <c r="F7" i="28"/>
  <c r="K47" i="28" s="1"/>
  <c r="E7" i="28"/>
  <c r="J47" i="28" s="1"/>
  <c r="N7" i="28"/>
  <c r="L81" i="28" s="1"/>
  <c r="G7" i="28"/>
  <c r="L47" i="28" s="1"/>
  <c r="E32" i="28"/>
  <c r="J71" i="28" s="1"/>
  <c r="N32" i="28"/>
  <c r="L104" i="28" s="1"/>
  <c r="F32" i="28"/>
  <c r="K71" i="28" s="1"/>
  <c r="O32" i="28"/>
  <c r="M104" i="28" s="1"/>
  <c r="L32" i="28"/>
  <c r="J104" i="28" s="1"/>
  <c r="G32" i="28"/>
  <c r="L71" i="28" s="1"/>
  <c r="P32" i="28"/>
  <c r="N104" i="28" s="1"/>
  <c r="H32" i="28"/>
  <c r="M71" i="28" s="1"/>
  <c r="Q32" i="28"/>
  <c r="O104" i="28" s="1"/>
  <c r="J32" i="28"/>
  <c r="O71" i="28" s="1"/>
  <c r="I32" i="28"/>
  <c r="N71" i="28" s="1"/>
  <c r="M32" i="28"/>
  <c r="K104" i="28" s="1"/>
  <c r="E12" i="28"/>
  <c r="N12" i="28"/>
  <c r="O12" i="28"/>
  <c r="F12" i="28"/>
  <c r="G12" i="28"/>
  <c r="P12" i="28"/>
  <c r="H12" i="28"/>
  <c r="M52" i="28" s="1"/>
  <c r="Q12" i="28"/>
  <c r="J12" i="28"/>
  <c r="L12" i="28"/>
  <c r="I12" i="28"/>
  <c r="M12" i="28"/>
  <c r="E30" i="28"/>
  <c r="N30" i="28"/>
  <c r="F30" i="28"/>
  <c r="O30" i="28"/>
  <c r="G30" i="28"/>
  <c r="P30" i="28"/>
  <c r="H30" i="28"/>
  <c r="Q30" i="28"/>
  <c r="J30" i="28"/>
  <c r="L30" i="28"/>
  <c r="I30" i="28"/>
  <c r="M30" i="28"/>
  <c r="D31" i="28"/>
  <c r="D6" i="31"/>
  <c r="J6" i="31" s="1"/>
  <c r="D29" i="31"/>
  <c r="N27" i="32"/>
  <c r="L102" i="32" s="1"/>
  <c r="O27" i="32"/>
  <c r="M102" i="32" s="1"/>
  <c r="L27" i="32"/>
  <c r="J102" i="32" s="1"/>
  <c r="P27" i="32"/>
  <c r="N102" i="32" s="1"/>
  <c r="Q27" i="32"/>
  <c r="O102" i="32" s="1"/>
  <c r="M27" i="32"/>
  <c r="K102" i="32" s="1"/>
  <c r="L33" i="32"/>
  <c r="J76" i="32" s="1"/>
  <c r="M33" i="32"/>
  <c r="K76" i="32" s="1"/>
  <c r="N33" i="32"/>
  <c r="L76" i="32" s="1"/>
  <c r="P33" i="32"/>
  <c r="N76" i="32" s="1"/>
  <c r="O33" i="32"/>
  <c r="M76" i="32" s="1"/>
  <c r="Q33" i="32"/>
  <c r="O76" i="32" s="1"/>
  <c r="L30" i="32"/>
  <c r="J104" i="32" s="1"/>
  <c r="M30" i="32"/>
  <c r="K104" i="32" s="1"/>
  <c r="N30" i="32"/>
  <c r="L104" i="32" s="1"/>
  <c r="O30" i="32"/>
  <c r="M104" i="32" s="1"/>
  <c r="P30" i="32"/>
  <c r="N104" i="32" s="1"/>
  <c r="Q30" i="32"/>
  <c r="O104" i="32" s="1"/>
  <c r="L25" i="32"/>
  <c r="M25" i="32"/>
  <c r="P25" i="32"/>
  <c r="N25" i="32"/>
  <c r="O25" i="32"/>
  <c r="Q25" i="32"/>
  <c r="N23" i="32"/>
  <c r="L98" i="32" s="1"/>
  <c r="O23" i="32"/>
  <c r="M98" i="32" s="1"/>
  <c r="P23" i="32"/>
  <c r="N98" i="32" s="1"/>
  <c r="Q23" i="32"/>
  <c r="O98" i="32" s="1"/>
  <c r="L23" i="32"/>
  <c r="J98" i="32" s="1"/>
  <c r="M23" i="32"/>
  <c r="K98" i="32" s="1"/>
  <c r="P24" i="32"/>
  <c r="N99" i="32" s="1"/>
  <c r="Q24" i="32"/>
  <c r="O99" i="32" s="1"/>
  <c r="L24" i="32"/>
  <c r="J99" i="32" s="1"/>
  <c r="N24" i="32"/>
  <c r="L99" i="32" s="1"/>
  <c r="M24" i="32"/>
  <c r="K99" i="32" s="1"/>
  <c r="O24" i="32"/>
  <c r="M99" i="32" s="1"/>
  <c r="P28" i="32"/>
  <c r="N77" i="32" s="1"/>
  <c r="Q28" i="32"/>
  <c r="O77" i="32" s="1"/>
  <c r="N28" i="32"/>
  <c r="L77" i="32" s="1"/>
  <c r="L28" i="32"/>
  <c r="J77" i="32" s="1"/>
  <c r="M28" i="32"/>
  <c r="K77" i="32" s="1"/>
  <c r="O28" i="32"/>
  <c r="M77" i="32" s="1"/>
  <c r="L22" i="32"/>
  <c r="J97" i="32" s="1"/>
  <c r="M22" i="32"/>
  <c r="K97" i="32" s="1"/>
  <c r="N22" i="32"/>
  <c r="L97" i="32" s="1"/>
  <c r="O22" i="32"/>
  <c r="M97" i="32" s="1"/>
  <c r="P22" i="32"/>
  <c r="N97" i="32" s="1"/>
  <c r="Q22" i="32"/>
  <c r="O97" i="32" s="1"/>
  <c r="L26" i="32"/>
  <c r="J101" i="32" s="1"/>
  <c r="M26" i="32"/>
  <c r="K101" i="32" s="1"/>
  <c r="N26" i="32"/>
  <c r="L101" i="32" s="1"/>
  <c r="O26" i="32"/>
  <c r="M101" i="32" s="1"/>
  <c r="P26" i="32"/>
  <c r="N101" i="32" s="1"/>
  <c r="Q26" i="32"/>
  <c r="O101" i="32" s="1"/>
  <c r="P32" i="32"/>
  <c r="N106" i="32" s="1"/>
  <c r="N32" i="32"/>
  <c r="L106" i="32" s="1"/>
  <c r="Q32" i="32"/>
  <c r="O106" i="32" s="1"/>
  <c r="L32" i="32"/>
  <c r="J106" i="32" s="1"/>
  <c r="M32" i="32"/>
  <c r="K106" i="32" s="1"/>
  <c r="O32" i="32"/>
  <c r="M106" i="32" s="1"/>
  <c r="E33" i="32"/>
  <c r="J72" i="32" s="1"/>
  <c r="I33" i="32"/>
  <c r="N72" i="32" s="1"/>
  <c r="F33" i="32"/>
  <c r="K72" i="32" s="1"/>
  <c r="G33" i="32"/>
  <c r="L72" i="32" s="1"/>
  <c r="H33" i="32"/>
  <c r="M72" i="32" s="1"/>
  <c r="J33" i="32"/>
  <c r="O72" i="32" s="1"/>
  <c r="E30" i="32"/>
  <c r="J69" i="32" s="1"/>
  <c r="F30" i="32"/>
  <c r="K69" i="32" s="1"/>
  <c r="G30" i="32"/>
  <c r="L69" i="32" s="1"/>
  <c r="H30" i="32"/>
  <c r="M69" i="32" s="1"/>
  <c r="I30" i="32"/>
  <c r="N69" i="32" s="1"/>
  <c r="J30" i="32"/>
  <c r="O69" i="32" s="1"/>
  <c r="E25" i="32"/>
  <c r="I25" i="32"/>
  <c r="F25" i="32"/>
  <c r="G25" i="32"/>
  <c r="H25" i="32"/>
  <c r="J25" i="32"/>
  <c r="G23" i="32"/>
  <c r="L62" i="32" s="1"/>
  <c r="H23" i="32"/>
  <c r="M62" i="32" s="1"/>
  <c r="I23" i="32"/>
  <c r="N62" i="32" s="1"/>
  <c r="J23" i="32"/>
  <c r="O62" i="32" s="1"/>
  <c r="E23" i="32"/>
  <c r="J62" i="32" s="1"/>
  <c r="F23" i="32"/>
  <c r="K62" i="32" s="1"/>
  <c r="I24" i="32"/>
  <c r="N63" i="32" s="1"/>
  <c r="J24" i="32"/>
  <c r="O63" i="32" s="1"/>
  <c r="E24" i="32"/>
  <c r="J63" i="32" s="1"/>
  <c r="F24" i="32"/>
  <c r="K63" i="32" s="1"/>
  <c r="H24" i="32"/>
  <c r="M63" i="32" s="1"/>
  <c r="G24" i="32"/>
  <c r="L63" i="32" s="1"/>
  <c r="I28" i="32"/>
  <c r="N67" i="32" s="1"/>
  <c r="J28" i="32"/>
  <c r="O67" i="32" s="1"/>
  <c r="G28" i="32"/>
  <c r="L67" i="32" s="1"/>
  <c r="E28" i="32"/>
  <c r="J67" i="32" s="1"/>
  <c r="F28" i="32"/>
  <c r="K67" i="32" s="1"/>
  <c r="H28" i="32"/>
  <c r="M67" i="32" s="1"/>
  <c r="G27" i="32"/>
  <c r="L66" i="32" s="1"/>
  <c r="E27" i="32"/>
  <c r="J66" i="32" s="1"/>
  <c r="H27" i="32"/>
  <c r="M66" i="32" s="1"/>
  <c r="I27" i="32"/>
  <c r="N66" i="32" s="1"/>
  <c r="J27" i="32"/>
  <c r="O66" i="32" s="1"/>
  <c r="F27" i="32"/>
  <c r="K66" i="32" s="1"/>
  <c r="E22" i="32"/>
  <c r="J61" i="32" s="1"/>
  <c r="F22" i="32"/>
  <c r="K61" i="32" s="1"/>
  <c r="G22" i="32"/>
  <c r="L61" i="32" s="1"/>
  <c r="H22" i="32"/>
  <c r="M61" i="32" s="1"/>
  <c r="I22" i="32"/>
  <c r="N61" i="32" s="1"/>
  <c r="J22" i="32"/>
  <c r="O61" i="32" s="1"/>
  <c r="E26" i="32"/>
  <c r="J65" i="32" s="1"/>
  <c r="F26" i="32"/>
  <c r="K65" i="32" s="1"/>
  <c r="G26" i="32"/>
  <c r="L65" i="32" s="1"/>
  <c r="H26" i="32"/>
  <c r="M65" i="32" s="1"/>
  <c r="I26" i="32"/>
  <c r="N65" i="32" s="1"/>
  <c r="J26" i="32"/>
  <c r="O65" i="32" s="1"/>
  <c r="I32" i="32"/>
  <c r="N71" i="32" s="1"/>
  <c r="J32" i="32"/>
  <c r="O71" i="32" s="1"/>
  <c r="E32" i="32"/>
  <c r="J71" i="32" s="1"/>
  <c r="F32" i="32"/>
  <c r="K71" i="32" s="1"/>
  <c r="G32" i="32"/>
  <c r="L71" i="32" s="1"/>
  <c r="H32" i="32"/>
  <c r="M71" i="32" s="1"/>
  <c r="P18" i="32"/>
  <c r="N92" i="32" s="1"/>
  <c r="Q18" i="32"/>
  <c r="O92" i="32" s="1"/>
  <c r="P12" i="32"/>
  <c r="N87" i="32" s="1"/>
  <c r="Q12" i="32"/>
  <c r="O87" i="32" s="1"/>
  <c r="P11" i="32"/>
  <c r="N86" i="32" s="1"/>
  <c r="Q11" i="32"/>
  <c r="O86" i="32" s="1"/>
  <c r="P10" i="32"/>
  <c r="Q10" i="32"/>
  <c r="P9" i="32"/>
  <c r="N84" i="32" s="1"/>
  <c r="Q9" i="32"/>
  <c r="O84" i="32" s="1"/>
  <c r="P8" i="32"/>
  <c r="N83" i="32" s="1"/>
  <c r="Q8" i="32"/>
  <c r="O83" i="32" s="1"/>
  <c r="P7" i="32"/>
  <c r="N82" i="32" s="1"/>
  <c r="Q7" i="32"/>
  <c r="O82" i="32" s="1"/>
  <c r="P17" i="32"/>
  <c r="N91" i="32" s="1"/>
  <c r="Q17" i="32"/>
  <c r="O91" i="32" s="1"/>
  <c r="P13" i="32"/>
  <c r="N78" i="32" s="1"/>
  <c r="Q13" i="32"/>
  <c r="O78" i="32" s="1"/>
  <c r="O15" i="32"/>
  <c r="M89" i="32" s="1"/>
  <c r="P15" i="32"/>
  <c r="N89" i="32" s="1"/>
  <c r="N10" i="32"/>
  <c r="O10" i="32"/>
  <c r="N18" i="32"/>
  <c r="L92" i="32" s="1"/>
  <c r="O18" i="32"/>
  <c r="M92" i="32" s="1"/>
  <c r="N12" i="32"/>
  <c r="L87" i="32" s="1"/>
  <c r="O12" i="32"/>
  <c r="M87" i="32" s="1"/>
  <c r="N11" i="32"/>
  <c r="L86" i="32" s="1"/>
  <c r="O11" i="32"/>
  <c r="M86" i="32" s="1"/>
  <c r="N9" i="32"/>
  <c r="L84" i="32" s="1"/>
  <c r="O9" i="32"/>
  <c r="M84" i="32" s="1"/>
  <c r="N7" i="32"/>
  <c r="L82" i="32" s="1"/>
  <c r="O7" i="32"/>
  <c r="M82" i="32" s="1"/>
  <c r="N8" i="32"/>
  <c r="L83" i="32" s="1"/>
  <c r="O8" i="32"/>
  <c r="M83" i="32" s="1"/>
  <c r="N17" i="32"/>
  <c r="L91" i="32" s="1"/>
  <c r="O17" i="32"/>
  <c r="M91" i="32" s="1"/>
  <c r="N13" i="32"/>
  <c r="L78" i="32" s="1"/>
  <c r="O13" i="32"/>
  <c r="M78" i="32" s="1"/>
  <c r="M15" i="32"/>
  <c r="K89" i="32" s="1"/>
  <c r="N15" i="32"/>
  <c r="L89" i="32" s="1"/>
  <c r="L12" i="32"/>
  <c r="J87" i="32" s="1"/>
  <c r="M12" i="32"/>
  <c r="K87" i="32" s="1"/>
  <c r="L7" i="32"/>
  <c r="J82" i="32" s="1"/>
  <c r="M7" i="32"/>
  <c r="K82" i="32" s="1"/>
  <c r="L18" i="32"/>
  <c r="J92" i="32" s="1"/>
  <c r="M18" i="32"/>
  <c r="K92" i="32" s="1"/>
  <c r="L11" i="32"/>
  <c r="J86" i="32" s="1"/>
  <c r="M11" i="32"/>
  <c r="K86" i="32" s="1"/>
  <c r="L10" i="32"/>
  <c r="M10" i="32"/>
  <c r="L9" i="32"/>
  <c r="J84" i="32" s="1"/>
  <c r="M9" i="32"/>
  <c r="K84" i="32" s="1"/>
  <c r="L8" i="32"/>
  <c r="J83" i="32" s="1"/>
  <c r="M8" i="32"/>
  <c r="K83" i="32" s="1"/>
  <c r="L17" i="32"/>
  <c r="J91" i="32" s="1"/>
  <c r="M17" i="32"/>
  <c r="K91" i="32" s="1"/>
  <c r="L13" i="32"/>
  <c r="J78" i="32" s="1"/>
  <c r="M13" i="32"/>
  <c r="K78" i="32" s="1"/>
  <c r="J15" i="32"/>
  <c r="O55" i="32" s="1"/>
  <c r="L15" i="32"/>
  <c r="J89" i="32" s="1"/>
  <c r="E18" i="32"/>
  <c r="J58" i="32" s="1"/>
  <c r="J18" i="32"/>
  <c r="O58" i="32" s="1"/>
  <c r="E10" i="32"/>
  <c r="J10" i="32"/>
  <c r="E11" i="32"/>
  <c r="J51" i="32" s="1"/>
  <c r="J11" i="32"/>
  <c r="O51" i="32" s="1"/>
  <c r="E9" i="32"/>
  <c r="J49" i="32" s="1"/>
  <c r="J9" i="32"/>
  <c r="O49" i="32" s="1"/>
  <c r="E7" i="32"/>
  <c r="J47" i="32" s="1"/>
  <c r="J7" i="32"/>
  <c r="O47" i="32" s="1"/>
  <c r="E8" i="32"/>
  <c r="J48" i="32" s="1"/>
  <c r="J8" i="32"/>
  <c r="O48" i="32" s="1"/>
  <c r="E12" i="32"/>
  <c r="J52" i="32" s="1"/>
  <c r="J12" i="32"/>
  <c r="O52" i="32" s="1"/>
  <c r="E17" i="32"/>
  <c r="J57" i="32" s="1"/>
  <c r="J17" i="32"/>
  <c r="O57" i="32" s="1"/>
  <c r="E13" i="32"/>
  <c r="J53" i="32" s="1"/>
  <c r="J13" i="32"/>
  <c r="O53" i="32" s="1"/>
  <c r="I15" i="32"/>
  <c r="N55" i="32" s="1"/>
  <c r="E15" i="32"/>
  <c r="J55" i="32" s="1"/>
  <c r="H12" i="32"/>
  <c r="M52" i="32" s="1"/>
  <c r="I12" i="32"/>
  <c r="N52" i="32" s="1"/>
  <c r="H7" i="32"/>
  <c r="M47" i="32" s="1"/>
  <c r="I7" i="32"/>
  <c r="N47" i="32" s="1"/>
  <c r="H18" i="32"/>
  <c r="M58" i="32" s="1"/>
  <c r="I18" i="32"/>
  <c r="N58" i="32" s="1"/>
  <c r="H11" i="32"/>
  <c r="M51" i="32" s="1"/>
  <c r="I11" i="32"/>
  <c r="N51" i="32" s="1"/>
  <c r="H10" i="32"/>
  <c r="I10" i="32"/>
  <c r="H9" i="32"/>
  <c r="M49" i="32" s="1"/>
  <c r="I9" i="32"/>
  <c r="N49" i="32" s="1"/>
  <c r="H8" i="32"/>
  <c r="M48" i="32" s="1"/>
  <c r="I8" i="32"/>
  <c r="N48" i="32" s="1"/>
  <c r="H17" i="32"/>
  <c r="M57" i="32" s="1"/>
  <c r="I17" i="32"/>
  <c r="N57" i="32" s="1"/>
  <c r="H13" i="32"/>
  <c r="M53" i="32" s="1"/>
  <c r="I13" i="32"/>
  <c r="N53" i="32" s="1"/>
  <c r="G15" i="32"/>
  <c r="L55" i="32" s="1"/>
  <c r="H15" i="32"/>
  <c r="M55" i="32" s="1"/>
  <c r="F18" i="32"/>
  <c r="K58" i="32" s="1"/>
  <c r="G18" i="32"/>
  <c r="L58" i="32" s="1"/>
  <c r="F12" i="32"/>
  <c r="K52" i="32" s="1"/>
  <c r="G12" i="32"/>
  <c r="L52" i="32" s="1"/>
  <c r="F11" i="32"/>
  <c r="K51" i="32" s="1"/>
  <c r="G11" i="32"/>
  <c r="L51" i="32" s="1"/>
  <c r="F10" i="32"/>
  <c r="G10" i="32"/>
  <c r="F7" i="32"/>
  <c r="K47" i="32" s="1"/>
  <c r="G7" i="32"/>
  <c r="L47" i="32" s="1"/>
  <c r="F9" i="32"/>
  <c r="K49" i="32" s="1"/>
  <c r="G9" i="32"/>
  <c r="L49" i="32" s="1"/>
  <c r="F8" i="32"/>
  <c r="K48" i="32" s="1"/>
  <c r="G8" i="32"/>
  <c r="L48" i="32" s="1"/>
  <c r="F17" i="32"/>
  <c r="K57" i="32" s="1"/>
  <c r="G17" i="32"/>
  <c r="L57" i="32" s="1"/>
  <c r="F13" i="32"/>
  <c r="K53" i="32" s="1"/>
  <c r="G13" i="32"/>
  <c r="L53" i="32" s="1"/>
  <c r="F15" i="32"/>
  <c r="K55" i="32" s="1"/>
  <c r="D29" i="32"/>
  <c r="D31" i="32"/>
  <c r="D21" i="32"/>
  <c r="D14" i="32"/>
  <c r="D6" i="32"/>
  <c r="D16" i="32"/>
  <c r="D21" i="31"/>
  <c r="D31" i="31"/>
  <c r="D14" i="31"/>
  <c r="D16" i="31"/>
  <c r="D21" i="28"/>
  <c r="D29" i="28"/>
  <c r="V18" i="28"/>
  <c r="O89" i="32"/>
  <c r="C1" i="20"/>
  <c r="K91" i="28" l="1"/>
  <c r="O91" i="28"/>
  <c r="L91" i="28"/>
  <c r="J91" i="28"/>
  <c r="N91" i="28"/>
  <c r="M91" i="28"/>
  <c r="L29" i="31"/>
  <c r="J104" i="31" s="1"/>
  <c r="O29" i="31"/>
  <c r="M104" i="31" s="1"/>
  <c r="M29" i="31"/>
  <c r="K104" i="31" s="1"/>
  <c r="Q29" i="31"/>
  <c r="O104" i="31" s="1"/>
  <c r="N29" i="31"/>
  <c r="L104" i="31" s="1"/>
  <c r="P29" i="31"/>
  <c r="N104" i="31" s="1"/>
  <c r="N31" i="31"/>
  <c r="L106" i="31" s="1"/>
  <c r="O31" i="31"/>
  <c r="M106" i="31" s="1"/>
  <c r="P31" i="31"/>
  <c r="N106" i="31" s="1"/>
  <c r="Q31" i="31"/>
  <c r="O106" i="31" s="1"/>
  <c r="L31" i="31"/>
  <c r="J106" i="31" s="1"/>
  <c r="M31" i="31"/>
  <c r="K106" i="31" s="1"/>
  <c r="P21" i="31"/>
  <c r="N97" i="31" s="1"/>
  <c r="Q21" i="31"/>
  <c r="O97" i="31" s="1"/>
  <c r="N21" i="31"/>
  <c r="L97" i="31" s="1"/>
  <c r="O21" i="31"/>
  <c r="M97" i="31" s="1"/>
  <c r="L21" i="31"/>
  <c r="J97" i="31" s="1"/>
  <c r="M21" i="31"/>
  <c r="K97" i="31" s="1"/>
  <c r="G31" i="31"/>
  <c r="L71" i="31" s="1"/>
  <c r="F31" i="31"/>
  <c r="K71" i="31" s="1"/>
  <c r="H31" i="31"/>
  <c r="M71" i="31" s="1"/>
  <c r="I31" i="31"/>
  <c r="N71" i="31" s="1"/>
  <c r="J31" i="31"/>
  <c r="O71" i="31" s="1"/>
  <c r="E31" i="31"/>
  <c r="J71" i="31" s="1"/>
  <c r="M86" i="31"/>
  <c r="G29" i="31"/>
  <c r="L69" i="31" s="1"/>
  <c r="E29" i="31"/>
  <c r="J69" i="31" s="1"/>
  <c r="J29" i="31"/>
  <c r="O69" i="31" s="1"/>
  <c r="F29" i="31"/>
  <c r="K69" i="31" s="1"/>
  <c r="H29" i="31"/>
  <c r="M69" i="31" s="1"/>
  <c r="I29" i="31"/>
  <c r="N69" i="31" s="1"/>
  <c r="I21" i="31"/>
  <c r="N61" i="31" s="1"/>
  <c r="J21" i="31"/>
  <c r="O61" i="31" s="1"/>
  <c r="G21" i="31"/>
  <c r="L61" i="31" s="1"/>
  <c r="H21" i="31"/>
  <c r="M61" i="31" s="1"/>
  <c r="E21" i="31"/>
  <c r="J61" i="31" s="1"/>
  <c r="F21" i="31"/>
  <c r="K61" i="31" s="1"/>
  <c r="G16" i="31"/>
  <c r="L56" i="31" s="1"/>
  <c r="H16" i="31"/>
  <c r="M56" i="31" s="1"/>
  <c r="I16" i="31"/>
  <c r="N56" i="31" s="1"/>
  <c r="J16" i="31"/>
  <c r="O56" i="31" s="1"/>
  <c r="F16" i="31"/>
  <c r="K56" i="31" s="1"/>
  <c r="E16" i="31"/>
  <c r="J56" i="31" s="1"/>
  <c r="F14" i="31"/>
  <c r="K54" i="31" s="1"/>
  <c r="E14" i="31"/>
  <c r="J54" i="31" s="1"/>
  <c r="G14" i="31"/>
  <c r="L54" i="31" s="1"/>
  <c r="H14" i="31"/>
  <c r="M54" i="31" s="1"/>
  <c r="I14" i="31"/>
  <c r="N54" i="31" s="1"/>
  <c r="J14" i="31"/>
  <c r="O54" i="31" s="1"/>
  <c r="H6" i="31"/>
  <c r="M46" i="31" s="1"/>
  <c r="I6" i="31"/>
  <c r="N46" i="31" s="1"/>
  <c r="F6" i="31"/>
  <c r="K46" i="31" s="1"/>
  <c r="G6" i="31"/>
  <c r="L46" i="31" s="1"/>
  <c r="E6" i="31"/>
  <c r="J46" i="31" s="1"/>
  <c r="N16" i="31"/>
  <c r="L91" i="31" s="1"/>
  <c r="O16" i="31"/>
  <c r="M91" i="31" s="1"/>
  <c r="L16" i="31"/>
  <c r="J91" i="31" s="1"/>
  <c r="M16" i="31"/>
  <c r="K91" i="31" s="1"/>
  <c r="P16" i="31"/>
  <c r="N91" i="31" s="1"/>
  <c r="Q16" i="31"/>
  <c r="O91" i="31" s="1"/>
  <c r="O14" i="31"/>
  <c r="M89" i="31" s="1"/>
  <c r="L14" i="31"/>
  <c r="J89" i="31" s="1"/>
  <c r="M14" i="31"/>
  <c r="K89" i="31" s="1"/>
  <c r="N14" i="31"/>
  <c r="L89" i="31" s="1"/>
  <c r="Q14" i="31"/>
  <c r="O89" i="31" s="1"/>
  <c r="P14" i="31"/>
  <c r="N89" i="31" s="1"/>
  <c r="O6" i="31"/>
  <c r="M82" i="31" s="1"/>
  <c r="P6" i="31"/>
  <c r="N82" i="31" s="1"/>
  <c r="M6" i="31"/>
  <c r="K82" i="31" s="1"/>
  <c r="N6" i="31"/>
  <c r="L82" i="31" s="1"/>
  <c r="L6" i="31"/>
  <c r="J82" i="31" s="1"/>
  <c r="Q6" i="31"/>
  <c r="O82" i="31" s="1"/>
  <c r="L85" i="32"/>
  <c r="M50" i="32"/>
  <c r="J85" i="32"/>
  <c r="K85" i="32"/>
  <c r="O85" i="32"/>
  <c r="N85" i="32"/>
  <c r="M85" i="32"/>
  <c r="O50" i="32"/>
  <c r="J50" i="32"/>
  <c r="L50" i="32"/>
  <c r="K50" i="32"/>
  <c r="N50" i="32"/>
  <c r="M50" i="28"/>
  <c r="O46" i="31"/>
  <c r="I21" i="28"/>
  <c r="N60" i="28" s="1"/>
  <c r="J21" i="28"/>
  <c r="O60" i="28" s="1"/>
  <c r="H21" i="28"/>
  <c r="M60" i="28" s="1"/>
  <c r="L21" i="28"/>
  <c r="J94" i="28" s="1"/>
  <c r="P21" i="28"/>
  <c r="N94" i="28" s="1"/>
  <c r="Q21" i="28"/>
  <c r="O94" i="28" s="1"/>
  <c r="M21" i="28"/>
  <c r="K94" i="28" s="1"/>
  <c r="F21" i="28"/>
  <c r="K60" i="28" s="1"/>
  <c r="G21" i="28"/>
  <c r="L60" i="28" s="1"/>
  <c r="E21" i="28"/>
  <c r="J60" i="28" s="1"/>
  <c r="N21" i="28"/>
  <c r="L94" i="28" s="1"/>
  <c r="O21" i="28"/>
  <c r="M94" i="28" s="1"/>
  <c r="I31" i="28"/>
  <c r="N70" i="28" s="1"/>
  <c r="J31" i="28"/>
  <c r="O70" i="28" s="1"/>
  <c r="L31" i="28"/>
  <c r="J103" i="28" s="1"/>
  <c r="F31" i="28"/>
  <c r="K70" i="28" s="1"/>
  <c r="P31" i="28"/>
  <c r="N103" i="28" s="1"/>
  <c r="M31" i="28"/>
  <c r="K103" i="28" s="1"/>
  <c r="E31" i="28"/>
  <c r="J70" i="28" s="1"/>
  <c r="N31" i="28"/>
  <c r="L103" i="28" s="1"/>
  <c r="O31" i="28"/>
  <c r="M103" i="28" s="1"/>
  <c r="G31" i="28"/>
  <c r="L70" i="28" s="1"/>
  <c r="H31" i="28"/>
  <c r="M70" i="28" s="1"/>
  <c r="Q31" i="28"/>
  <c r="O103" i="28" s="1"/>
  <c r="I29" i="28"/>
  <c r="N68" i="28" s="1"/>
  <c r="J29" i="28"/>
  <c r="O68" i="28" s="1"/>
  <c r="G29" i="28"/>
  <c r="L68" i="28" s="1"/>
  <c r="L29" i="28"/>
  <c r="J101" i="28" s="1"/>
  <c r="F29" i="28"/>
  <c r="K68" i="28" s="1"/>
  <c r="P29" i="28"/>
  <c r="N101" i="28" s="1"/>
  <c r="M29" i="28"/>
  <c r="K101" i="28" s="1"/>
  <c r="E29" i="28"/>
  <c r="J68" i="28" s="1"/>
  <c r="N29" i="28"/>
  <c r="L101" i="28" s="1"/>
  <c r="O29" i="28"/>
  <c r="M101" i="28" s="1"/>
  <c r="H29" i="28"/>
  <c r="M68" i="28" s="1"/>
  <c r="Q29" i="28"/>
  <c r="O101" i="28" s="1"/>
  <c r="N31" i="32"/>
  <c r="L105" i="32" s="1"/>
  <c r="O31" i="32"/>
  <c r="M105" i="32" s="1"/>
  <c r="P31" i="32"/>
  <c r="N105" i="32" s="1"/>
  <c r="Q31" i="32"/>
  <c r="O105" i="32" s="1"/>
  <c r="M31" i="32"/>
  <c r="K105" i="32" s="1"/>
  <c r="L31" i="32"/>
  <c r="J105" i="32" s="1"/>
  <c r="P29" i="32"/>
  <c r="N103" i="32" s="1"/>
  <c r="L29" i="32"/>
  <c r="J103" i="32" s="1"/>
  <c r="M29" i="32"/>
  <c r="K103" i="32" s="1"/>
  <c r="N29" i="32"/>
  <c r="L103" i="32" s="1"/>
  <c r="O29" i="32"/>
  <c r="M103" i="32" s="1"/>
  <c r="Q29" i="32"/>
  <c r="O103" i="32" s="1"/>
  <c r="Q21" i="32"/>
  <c r="O96" i="32" s="1"/>
  <c r="O21" i="32"/>
  <c r="M96" i="32" s="1"/>
  <c r="N21" i="32"/>
  <c r="L96" i="32" s="1"/>
  <c r="M21" i="32"/>
  <c r="K96" i="32" s="1"/>
  <c r="L21" i="32"/>
  <c r="J96" i="32" s="1"/>
  <c r="P21" i="32"/>
  <c r="N96" i="32" s="1"/>
  <c r="G31" i="32"/>
  <c r="L70" i="32" s="1"/>
  <c r="H31" i="32"/>
  <c r="M70" i="32" s="1"/>
  <c r="I31" i="32"/>
  <c r="N70" i="32" s="1"/>
  <c r="J31" i="32"/>
  <c r="O70" i="32" s="1"/>
  <c r="E31" i="32"/>
  <c r="J70" i="32" s="1"/>
  <c r="F31" i="32"/>
  <c r="K70" i="32" s="1"/>
  <c r="M100" i="32"/>
  <c r="E29" i="32"/>
  <c r="J68" i="32" s="1"/>
  <c r="F29" i="32"/>
  <c r="K68" i="32" s="1"/>
  <c r="I29" i="32"/>
  <c r="N68" i="32" s="1"/>
  <c r="G29" i="32"/>
  <c r="L68" i="32" s="1"/>
  <c r="H29" i="32"/>
  <c r="M68" i="32" s="1"/>
  <c r="J29" i="32"/>
  <c r="O68" i="32" s="1"/>
  <c r="J21" i="32"/>
  <c r="O60" i="32" s="1"/>
  <c r="I21" i="32"/>
  <c r="N60" i="32" s="1"/>
  <c r="H21" i="32"/>
  <c r="M60" i="32" s="1"/>
  <c r="G21" i="32"/>
  <c r="L60" i="32" s="1"/>
  <c r="F21" i="32"/>
  <c r="K60" i="32" s="1"/>
  <c r="E21" i="32"/>
  <c r="J60" i="32" s="1"/>
  <c r="P16" i="32"/>
  <c r="N90" i="32" s="1"/>
  <c r="Q16" i="32"/>
  <c r="O90" i="32" s="1"/>
  <c r="P14" i="32"/>
  <c r="N88" i="32" s="1"/>
  <c r="Q14" i="32"/>
  <c r="O88" i="32" s="1"/>
  <c r="P6" i="32"/>
  <c r="N81" i="32" s="1"/>
  <c r="Q6" i="32"/>
  <c r="O81" i="32" s="1"/>
  <c r="N16" i="32"/>
  <c r="L90" i="32" s="1"/>
  <c r="O16" i="32"/>
  <c r="M90" i="32" s="1"/>
  <c r="N14" i="32"/>
  <c r="L88" i="32" s="1"/>
  <c r="O14" i="32"/>
  <c r="M88" i="32" s="1"/>
  <c r="N6" i="32"/>
  <c r="L81" i="32" s="1"/>
  <c r="O6" i="32"/>
  <c r="M81" i="32" s="1"/>
  <c r="L16" i="32"/>
  <c r="J90" i="32" s="1"/>
  <c r="M16" i="32"/>
  <c r="K90" i="32" s="1"/>
  <c r="L14" i="32"/>
  <c r="J88" i="32" s="1"/>
  <c r="M14" i="32"/>
  <c r="K88" i="32" s="1"/>
  <c r="L6" i="32"/>
  <c r="J81" i="32" s="1"/>
  <c r="M6" i="32"/>
  <c r="K81" i="32" s="1"/>
  <c r="E16" i="32"/>
  <c r="J56" i="32" s="1"/>
  <c r="J16" i="32"/>
  <c r="O56" i="32" s="1"/>
  <c r="E14" i="32"/>
  <c r="J54" i="32" s="1"/>
  <c r="J14" i="32"/>
  <c r="O54" i="32" s="1"/>
  <c r="E6" i="32"/>
  <c r="J46" i="32" s="1"/>
  <c r="J6" i="32"/>
  <c r="O46" i="32" s="1"/>
  <c r="L100" i="32"/>
  <c r="H16" i="32"/>
  <c r="M56" i="32" s="1"/>
  <c r="I16" i="32"/>
  <c r="N56" i="32" s="1"/>
  <c r="H14" i="32"/>
  <c r="M54" i="32" s="1"/>
  <c r="I14" i="32"/>
  <c r="N54" i="32" s="1"/>
  <c r="N100" i="32"/>
  <c r="H6" i="32"/>
  <c r="M46" i="32" s="1"/>
  <c r="I6" i="32"/>
  <c r="N46" i="32" s="1"/>
  <c r="F14" i="32"/>
  <c r="K54" i="32" s="1"/>
  <c r="G14" i="32"/>
  <c r="L54" i="32" s="1"/>
  <c r="F16" i="32"/>
  <c r="K56" i="32" s="1"/>
  <c r="G16" i="32"/>
  <c r="L56" i="32" s="1"/>
  <c r="F6" i="32"/>
  <c r="K46" i="32" s="1"/>
  <c r="G6" i="32"/>
  <c r="L46" i="32" s="1"/>
  <c r="O86" i="31"/>
  <c r="O50" i="31"/>
  <c r="M64" i="32"/>
  <c r="K100" i="32"/>
  <c r="O100" i="32"/>
  <c r="J98" i="28"/>
  <c r="J100" i="32"/>
  <c r="J84" i="28"/>
  <c r="L64" i="32"/>
  <c r="J64" i="32"/>
  <c r="K64" i="32"/>
  <c r="O64" i="32"/>
  <c r="N64" i="32"/>
  <c r="J64" i="28"/>
  <c r="K86" i="31"/>
  <c r="K101" i="31"/>
  <c r="K50" i="31"/>
  <c r="J50" i="28"/>
  <c r="O101" i="31"/>
  <c r="M50" i="31"/>
  <c r="M101" i="31"/>
  <c r="J101" i="31"/>
  <c r="L101" i="31"/>
  <c r="N101" i="31"/>
  <c r="J86" i="31"/>
  <c r="O84" i="28"/>
  <c r="N86" i="31"/>
  <c r="L86" i="31"/>
  <c r="M65" i="31"/>
  <c r="K65" i="31"/>
  <c r="M84" i="28"/>
  <c r="L65" i="31"/>
  <c r="O65" i="31"/>
  <c r="N65" i="31"/>
  <c r="L50" i="28"/>
  <c r="J65" i="31"/>
  <c r="M98" i="28"/>
  <c r="L50" i="31"/>
  <c r="N50" i="31"/>
  <c r="O98" i="28"/>
  <c r="J50" i="31"/>
  <c r="M64" i="28"/>
  <c r="L98" i="28"/>
  <c r="L64" i="28"/>
  <c r="N84" i="28"/>
  <c r="K84" i="28"/>
  <c r="N98" i="28"/>
  <c r="K98" i="28"/>
  <c r="K50" i="28"/>
  <c r="K64" i="28"/>
  <c r="L84" i="28"/>
  <c r="O50" i="28"/>
  <c r="O64" i="28"/>
  <c r="N64" i="28"/>
  <c r="N50" i="28"/>
  <c r="V33" i="32"/>
  <c r="V18" i="32"/>
  <c r="V33" i="31"/>
  <c r="V18" i="31"/>
  <c r="V33" i="28"/>
  <c r="K52" i="28"/>
  <c r="N52" i="28"/>
  <c r="O52" i="28"/>
  <c r="L52" i="28"/>
  <c r="J52" i="28"/>
  <c r="M86" i="28"/>
  <c r="N86" i="28"/>
  <c r="L86" i="28"/>
  <c r="O86" i="28"/>
  <c r="K86" i="28"/>
  <c r="J86" i="28"/>
  <c r="I6" i="33" l="1"/>
  <c r="J7" i="33"/>
  <c r="G8" i="33"/>
  <c r="N7" i="33" l="1"/>
  <c r="L21" i="33" s="1"/>
  <c r="F8" i="33"/>
  <c r="M6" i="33"/>
  <c r="K20" i="33" s="1"/>
  <c r="O8" i="33"/>
  <c r="M22" i="33" s="1"/>
  <c r="H8" i="33"/>
  <c r="G6" i="33"/>
  <c r="L8" i="33"/>
  <c r="J22" i="33" s="1"/>
  <c r="N6" i="33"/>
  <c r="L20" i="33" s="1"/>
  <c r="F6" i="33"/>
  <c r="P7" i="33"/>
  <c r="N21" i="33" s="1"/>
  <c r="O7" i="33"/>
  <c r="M21" i="33" s="1"/>
  <c r="F7" i="33"/>
  <c r="Q7" i="33"/>
  <c r="O21" i="33" s="1"/>
  <c r="E7" i="33"/>
  <c r="E8" i="33"/>
  <c r="I8" i="33"/>
  <c r="H6" i="33"/>
  <c r="L6" i="33"/>
  <c r="J20" i="33" s="1"/>
  <c r="J6" i="33"/>
  <c r="G7" i="33"/>
  <c r="N8" i="33"/>
  <c r="L22" i="33" s="1"/>
  <c r="M7" i="33"/>
  <c r="K21" i="33" s="1"/>
  <c r="Q8" i="33"/>
  <c r="O22" i="33" s="1"/>
  <c r="H7" i="33"/>
  <c r="E6" i="33"/>
  <c r="L7" i="33"/>
  <c r="J21" i="33" s="1"/>
  <c r="P8" i="33"/>
  <c r="N22" i="33" s="1"/>
  <c r="O6" i="33"/>
  <c r="M20" i="33" s="1"/>
  <c r="I7" i="33"/>
  <c r="M8" i="33"/>
  <c r="K22" i="33" s="1"/>
  <c r="J8" i="33"/>
  <c r="Q6" i="33"/>
  <c r="O20" i="33" s="1"/>
  <c r="P6" i="33"/>
  <c r="N20" i="3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Workstation</author>
  </authors>
  <commentList>
    <comment ref="D4" authorId="0" shapeId="0" xr:uid="{B8B3B742-E2BD-446A-98EF-C7EE2D72DE5A}">
      <text>
        <r>
          <rPr>
            <sz val="9"/>
            <color indexed="81"/>
            <rFont val="Tahoma"/>
            <family val="2"/>
          </rPr>
          <t>This value is inherited from base year model calibration and can be changed only recalibrating the VT_ETI_RSD template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Workstation</author>
    <author>Mc Guire, Jason</author>
  </authors>
  <commentList>
    <comment ref="D4" authorId="0" shapeId="0" xr:uid="{00000000-0006-0000-0100-000001000000}">
      <text>
        <r>
          <rPr>
            <sz val="9"/>
            <color indexed="81"/>
            <rFont val="Tahoma"/>
            <family val="2"/>
          </rPr>
          <t>This value is inherited from base year model calibration and can be changed only recalibrating the VT_ETI_RSD template</t>
        </r>
      </text>
    </comment>
    <comment ref="T13" authorId="1" shapeId="0" xr:uid="{E2EF05B5-AEE2-4641-9EEF-75776340ABFC}">
      <text>
        <r>
          <rPr>
            <b/>
            <sz val="9"/>
            <color indexed="81"/>
            <rFont val="Tahoma"/>
            <family val="2"/>
          </rPr>
          <t>Mc Guire, Jason:</t>
        </r>
        <r>
          <rPr>
            <sz val="9"/>
            <color indexed="81"/>
            <rFont val="Tahoma"/>
            <family val="2"/>
          </rPr>
          <t xml:space="preserve">
About 34% of houses have gas grid connection allow max share to 50%</t>
        </r>
      </text>
    </comment>
    <comment ref="D19" authorId="0" shapeId="0" xr:uid="{00000000-0006-0000-0100-000002000000}">
      <text>
        <r>
          <rPr>
            <sz val="9"/>
            <color indexed="81"/>
            <rFont val="Tahoma"/>
            <family val="2"/>
          </rPr>
          <t>This value is inherited from base year model calibration and can be changed only recalibrating the VT_ETI_RSD template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Workstation</author>
  </authors>
  <commentList>
    <comment ref="D4" authorId="0" shapeId="0" xr:uid="{866A933A-2880-4DB8-9AF9-02984C2EC126}">
      <text>
        <r>
          <rPr>
            <sz val="9"/>
            <color indexed="81"/>
            <rFont val="Tahoma"/>
            <family val="2"/>
          </rPr>
          <t>This value is inherited from base year model calibration and can be changed only recalibrating the VT_ETI_RSD template</t>
        </r>
      </text>
    </comment>
    <comment ref="D19" authorId="0" shapeId="0" xr:uid="{2492E5DC-1AE8-484E-81E4-61A5FC9107FC}">
      <text>
        <r>
          <rPr>
            <sz val="9"/>
            <color indexed="81"/>
            <rFont val="Tahoma"/>
            <family val="2"/>
          </rPr>
          <t>This value is inherited from base year model calibration and can be changed only recalibrating the VT_ETI_RSD template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Workstation</author>
  </authors>
  <commentList>
    <comment ref="D4" authorId="0" shapeId="0" xr:uid="{8E6584F9-B2A7-47E0-AF17-844CEE3C771D}">
      <text>
        <r>
          <rPr>
            <sz val="9"/>
            <color indexed="81"/>
            <rFont val="Tahoma"/>
            <family val="2"/>
          </rPr>
          <t>This value is inherited from base year model calibration and can be changed only recalibrating the VT_ETI_RSD template</t>
        </r>
      </text>
    </comment>
    <comment ref="D19" authorId="0" shapeId="0" xr:uid="{6A1F25F7-7810-4FAF-B6A1-CDF0A2FE3429}">
      <text>
        <r>
          <rPr>
            <sz val="9"/>
            <color indexed="81"/>
            <rFont val="Tahoma"/>
            <family val="2"/>
          </rPr>
          <t>This value is inherited from base year model calibration and can be changed only recalibrating the VT_ETI_RSD template</t>
        </r>
      </text>
    </comment>
  </commentList>
</comments>
</file>

<file path=xl/sharedStrings.xml><?xml version="1.0" encoding="utf-8"?>
<sst xmlns="http://schemas.openxmlformats.org/spreadsheetml/2006/main" count="4807" uniqueCount="405">
  <si>
    <t>LimType</t>
  </si>
  <si>
    <t>Attribute</t>
  </si>
  <si>
    <t>Year</t>
  </si>
  <si>
    <t>AllRegions</t>
  </si>
  <si>
    <t>~TFM_Fill-R: w=Stock; Hcol=Region</t>
  </si>
  <si>
    <t>Stock</t>
  </si>
  <si>
    <t>Pset_CO</t>
  </si>
  <si>
    <t>Scenario</t>
  </si>
  <si>
    <t>Process</t>
  </si>
  <si>
    <t>PSET_CO</t>
  </si>
  <si>
    <t>CSET_CN</t>
  </si>
  <si>
    <t>UC_N</t>
  </si>
  <si>
    <t>~UC_SETS: R_E: AllRegions</t>
  </si>
  <si>
    <t>~TFM_Fill-R: w=AF; Hcol=Region</t>
  </si>
  <si>
    <t>NCAP_AFA</t>
  </si>
  <si>
    <t>Attrib_Cond</t>
  </si>
  <si>
    <t>Document type:</t>
  </si>
  <si>
    <t>Sector:</t>
  </si>
  <si>
    <t>Developer:</t>
  </si>
  <si>
    <t>Version date:</t>
  </si>
  <si>
    <t>Description:</t>
  </si>
  <si>
    <t>Source data:</t>
  </si>
  <si>
    <t>Scenario file on User Constraints</t>
  </si>
  <si>
    <t>User constraints on technology substitution</t>
  </si>
  <si>
    <t>Assumptions</t>
  </si>
  <si>
    <t>TechName</t>
  </si>
  <si>
    <t>Output</t>
  </si>
  <si>
    <t>UC_Desc</t>
  </si>
  <si>
    <t>~UC_Sets: T_E:</t>
  </si>
  <si>
    <t>UC_RHSRTS~0</t>
  </si>
  <si>
    <t>Pset_PN</t>
  </si>
  <si>
    <t>Water Heating</t>
  </si>
  <si>
    <t>Spcae Heating</t>
  </si>
  <si>
    <t>Residential Technology shares control for Min-Max Penetration</t>
  </si>
  <si>
    <t>Electricity</t>
  </si>
  <si>
    <t>Type of technology</t>
  </si>
  <si>
    <t>Fuel</t>
  </si>
  <si>
    <t>Base year fixed value</t>
  </si>
  <si>
    <t>Lower Share  (light yellow empty rows means free share)</t>
  </si>
  <si>
    <t>Upper Share  (light yellow empty rows means free share)</t>
  </si>
  <si>
    <t>VEDA-TIMES data input tables</t>
  </si>
  <si>
    <t>VEDA-TIMES fill table</t>
  </si>
  <si>
    <t>Tab colour legend</t>
  </si>
  <si>
    <t>Base</t>
  </si>
  <si>
    <t>User Constraints Shares</t>
  </si>
  <si>
    <t>Cap2Act</t>
  </si>
  <si>
    <t>Residential</t>
  </si>
  <si>
    <t>Residential share example</t>
  </si>
  <si>
    <t>R-SH_Apt_COA_X0</t>
  </si>
  <si>
    <t>R-SH_Apt_BDL_X0</t>
  </si>
  <si>
    <t>R-SH_Apt_ETH_X0</t>
  </si>
  <si>
    <t>R-SH_Apt_LPG_X0</t>
  </si>
  <si>
    <t>R-SH_Apt_ELC_X0</t>
  </si>
  <si>
    <t>R-SH_Apt_ELC_X1</t>
  </si>
  <si>
    <t>R-SH_Apt_KER_X0</t>
  </si>
  <si>
    <t>R-SH_Apt_GAS_X0</t>
  </si>
  <si>
    <t>R-SH_Apt_PEA_X0</t>
  </si>
  <si>
    <t>R-SH_Apt_SMF_X0</t>
  </si>
  <si>
    <t>R-SH_Apt_WOO_X0</t>
  </si>
  <si>
    <t>R-SH_Apt_HET_X0</t>
  </si>
  <si>
    <t>R-SH_Apt_GEO_X0</t>
  </si>
  <si>
    <t>R-WH_Apt_COA_X0</t>
  </si>
  <si>
    <t>R-WH_Apt_BDL_X0</t>
  </si>
  <si>
    <t>R-WH_Apt_ETH_X0</t>
  </si>
  <si>
    <t>R-WH_Apt_LPG_X0</t>
  </si>
  <si>
    <t>R-WH_Apt_ELC_X0</t>
  </si>
  <si>
    <t>R-WH_Apt_ELC_X1</t>
  </si>
  <si>
    <t>R-WH_Apt_KER_X0</t>
  </si>
  <si>
    <t>R-WH_Apt_GAS_X0</t>
  </si>
  <si>
    <t>R-WH_Apt_PEA_X0</t>
  </si>
  <si>
    <t>R-WH_Apt_SMF_X0</t>
  </si>
  <si>
    <t>R-WH_Apt_WOO_X0</t>
  </si>
  <si>
    <t>R-WH_Apt_HET_X0</t>
  </si>
  <si>
    <t>R-SH_Att_COA_X0</t>
  </si>
  <si>
    <t>R-SH_Att_BDL_X0</t>
  </si>
  <si>
    <t>R-SH_Att_ETH_X0</t>
  </si>
  <si>
    <t>R-SH_Att_LPG_X0</t>
  </si>
  <si>
    <t>R-SH_Att_ELC_X0</t>
  </si>
  <si>
    <t>R-SH_Att_ELC_X1</t>
  </si>
  <si>
    <t>R-SH_Att_KER_X0</t>
  </si>
  <si>
    <t>R-SH_Att_GAS_X0</t>
  </si>
  <si>
    <t>R-SH_Att_PEA_X0</t>
  </si>
  <si>
    <t>R-SH_Att_SMF_X0</t>
  </si>
  <si>
    <t>R-SH_Att_WOO_X0</t>
  </si>
  <si>
    <t>R-SH_Att_HET_X0</t>
  </si>
  <si>
    <t>R-SH_Att_GEO_X0</t>
  </si>
  <si>
    <t>R-WH_Att_COA_X0</t>
  </si>
  <si>
    <t>R-WH_Att_BDL_X0</t>
  </si>
  <si>
    <t>R-WH_Att_ETH_X0</t>
  </si>
  <si>
    <t>R-WH_Att_LPG_X0</t>
  </si>
  <si>
    <t>R-WH_Att_ELC_X0</t>
  </si>
  <si>
    <t>R-WH_Att_ELC_X1</t>
  </si>
  <si>
    <t>R-WH_Att_KER_X0</t>
  </si>
  <si>
    <t>R-WH_Att_GAS_X0</t>
  </si>
  <si>
    <t>R-WH_Att_PEA_X0</t>
  </si>
  <si>
    <t>R-WH_Att_SMF_X0</t>
  </si>
  <si>
    <t>R-WH_Att_WOO_X0</t>
  </si>
  <si>
    <t>R-WH_Att_HET_X0</t>
  </si>
  <si>
    <t>R-SH_Det_COA_X0</t>
  </si>
  <si>
    <t>R-SH_Det_BDL_X0</t>
  </si>
  <si>
    <t>R-SH_Det_ETH_X0</t>
  </si>
  <si>
    <t>R-SH_Det_LPG_X0</t>
  </si>
  <si>
    <t>R-SH_Det_ELC_X0</t>
  </si>
  <si>
    <t>R-SH_Det_ELC_X1</t>
  </si>
  <si>
    <t>R-SH_Det_KER_X0</t>
  </si>
  <si>
    <t>R-SH_Det_GAS_X0</t>
  </si>
  <si>
    <t>R-SH_Det_PEA_X0</t>
  </si>
  <si>
    <t>R-SH_Det_SMF_X0</t>
  </si>
  <si>
    <t>R-SH_Det_WOO_X0</t>
  </si>
  <si>
    <t>R-SH_Det_HET_X0</t>
  </si>
  <si>
    <t>R-SH_Det_GEO_X0</t>
  </si>
  <si>
    <t>R-WH_Det_COA_X0</t>
  </si>
  <si>
    <t>R-WH_Det_BDL_X0</t>
  </si>
  <si>
    <t>R-WH_Det_ETH_X0</t>
  </si>
  <si>
    <t>R-WH_Det_LPG_X0</t>
  </si>
  <si>
    <t>R-WH_Det_ELC_X0</t>
  </si>
  <si>
    <t>R-WH_Det_ELC_X1</t>
  </si>
  <si>
    <t>R-WH_Det_KER_X0</t>
  </si>
  <si>
    <t>R-WH_Det_GAS_X0</t>
  </si>
  <si>
    <t>R-WH_Det_PEA_X0</t>
  </si>
  <si>
    <t>R-WH_Det_SMF_X0</t>
  </si>
  <si>
    <t>R-WH_Det_WOO_X0</t>
  </si>
  <si>
    <t>R-WH_Det_HET_X0</t>
  </si>
  <si>
    <t>LPG</t>
  </si>
  <si>
    <t>Oil Kerosene</t>
  </si>
  <si>
    <t>Gas</t>
  </si>
  <si>
    <t>Peat</t>
  </si>
  <si>
    <t>Solid Multi Fuel</t>
  </si>
  <si>
    <t>Wood</t>
  </si>
  <si>
    <t xml:space="preserve">Heat  </t>
  </si>
  <si>
    <t>Geothermal</t>
  </si>
  <si>
    <t>Coal</t>
  </si>
  <si>
    <t>Biodiesel</t>
  </si>
  <si>
    <t>Ethanol</t>
  </si>
  <si>
    <t>Maximum Share change per year</t>
  </si>
  <si>
    <t>Solar</t>
  </si>
  <si>
    <t>R-WH_Apt_SOL_X0</t>
  </si>
  <si>
    <t>RSDSH_Apt</t>
  </si>
  <si>
    <t>UC_RHSRTS~2019</t>
  </si>
  <si>
    <t>UC_FLO~2019</t>
  </si>
  <si>
    <t>RSDCOA</t>
  </si>
  <si>
    <t>RSDPEA</t>
  </si>
  <si>
    <t>RSDWOO</t>
  </si>
  <si>
    <t>RSDHET</t>
  </si>
  <si>
    <t>RSDGEO</t>
  </si>
  <si>
    <t>RSDSOL</t>
  </si>
  <si>
    <t>RSDWH_Apt</t>
  </si>
  <si>
    <t>Residential Space Heating-Water Heating Apartments</t>
  </si>
  <si>
    <t>Minimum share of Coal in residential Apartment space heating</t>
  </si>
  <si>
    <t>Minimum share of Biodiesel in residential Apartment space heating</t>
  </si>
  <si>
    <t>Minimum share of Ethanol in residential Apartment space heating</t>
  </si>
  <si>
    <t>Minimum share of LPG in residential Apartment space heating</t>
  </si>
  <si>
    <t>Minimum share of Electricity ( Non-HP ) in residential Apartment space heating</t>
  </si>
  <si>
    <t>Minimum share of Electricity ( HP ) in residential Apartment space heating</t>
  </si>
  <si>
    <t>Minimum share of Oil in residential Apartment space heating</t>
  </si>
  <si>
    <t>Minimum share of Gas in residential Apartment space heating</t>
  </si>
  <si>
    <t>Minimum share of Peat in residential Apartment space heating</t>
  </si>
  <si>
    <t>Minimum share of Heat in residential Apartment space heating</t>
  </si>
  <si>
    <t>Minimum share of Geothermal in residential Apartment space heating</t>
  </si>
  <si>
    <t>Minimum share of Coal in residential Apartment water heating</t>
  </si>
  <si>
    <t>Minimum share of Biodiesel in residential Apartment water heating</t>
  </si>
  <si>
    <t>Minimum share of Ethanol in residential Apartment water heating</t>
  </si>
  <si>
    <t>Minimum share of LPG in residential Apartment water heating</t>
  </si>
  <si>
    <t>Minimum share of Electricity ( Non-HP ) in residential Apartment water heating</t>
  </si>
  <si>
    <t>Minimum share of Electricity ( HP ) in residential Apartment water heating</t>
  </si>
  <si>
    <t>Minimum share of Oil in residential Apartment water heating</t>
  </si>
  <si>
    <t>Minimum share of Gas in residential Apartment water heating</t>
  </si>
  <si>
    <t>Minimum share of Peat in residential Apartment water heating</t>
  </si>
  <si>
    <t>Minimum share of Heat in residential Apartment water heating</t>
  </si>
  <si>
    <t>Minimum share of Solar in residential Apartment water heating</t>
  </si>
  <si>
    <t>RSDSMF</t>
  </si>
  <si>
    <t>Minimum share of Wood in residential Apartment water heating</t>
  </si>
  <si>
    <t>Minimum share of Wood in residential Apartment space heating</t>
  </si>
  <si>
    <t>Maximum share of Coal in residential Apartment space heating</t>
  </si>
  <si>
    <t>Maximum share of Biodiesel in residential Apartment space heating</t>
  </si>
  <si>
    <t>Maximum share of Ethanol in residential Apartment space heating</t>
  </si>
  <si>
    <t>Maximum share of LPG in residential Apartment space heating</t>
  </si>
  <si>
    <t>Maximum share of Electricity ( Non-HP ) in residential Apartment space heating</t>
  </si>
  <si>
    <t>Maximum share of Electricity ( HP ) in residential Apartment space heating</t>
  </si>
  <si>
    <t>Maximum share of Oil in residential Apartment space heating</t>
  </si>
  <si>
    <t>Maximum share of Gas in residential Apartment space heating</t>
  </si>
  <si>
    <t>Maximum share of Peat in residential Apartment space heating</t>
  </si>
  <si>
    <t>Maximum share of Wood in residential Apartment space heating</t>
  </si>
  <si>
    <t>Maximum share of Heat in residential Apartment space heating</t>
  </si>
  <si>
    <t>Maximum share of Geothermal in residential Apartment space heating</t>
  </si>
  <si>
    <t>Maximum share of Coal in residential Apartment water heating</t>
  </si>
  <si>
    <t>Maximum share of Biodiesel in residential Apartment water heating</t>
  </si>
  <si>
    <t>Maximum share of Ethanol in residential Apartment water heating</t>
  </si>
  <si>
    <t>Maximum share of LPG in residential Apartment water heating</t>
  </si>
  <si>
    <t>Maximum share of Electricity ( Non-HP ) in residential Apartment water heating</t>
  </si>
  <si>
    <t>Maximum share of Electricity ( HP ) in residential Apartment water heating</t>
  </si>
  <si>
    <t>Maximum share of Oil in residential Apartment water heating</t>
  </si>
  <si>
    <t>Maximum share of Gas in residential Apartment water heating</t>
  </si>
  <si>
    <t>Maximum share of Peat in residential Apartment water heating</t>
  </si>
  <si>
    <t>Maximum share of Wood in residential Apartment water heating</t>
  </si>
  <si>
    <t>Maximum share of Heat in residential Apartment water heating</t>
  </si>
  <si>
    <t>Maximum share of Solar in residential Apartment water heating</t>
  </si>
  <si>
    <t>Residential Building Apartment</t>
  </si>
  <si>
    <t>RSDBDL</t>
  </si>
  <si>
    <t>RSDETH</t>
  </si>
  <si>
    <t>RSDLPG</t>
  </si>
  <si>
    <t>RSDELC</t>
  </si>
  <si>
    <t>RSDKER</t>
  </si>
  <si>
    <t>RSDGAS</t>
  </si>
  <si>
    <t>scenario</t>
  </si>
  <si>
    <t>attribute</t>
  </si>
  <si>
    <t>process</t>
  </si>
  <si>
    <t>commodity</t>
  </si>
  <si>
    <t>lim_type</t>
  </si>
  <si>
    <t>time_slice</t>
  </si>
  <si>
    <t>year</t>
  </si>
  <si>
    <t>commodity_group</t>
  </si>
  <si>
    <t>currency</t>
  </si>
  <si>
    <t>stage</t>
  </si>
  <si>
    <t>sow</t>
  </si>
  <si>
    <t>IE</t>
  </si>
  <si>
    <t>National</t>
  </si>
  <si>
    <t>BASE</t>
  </si>
  <si>
    <t>-</t>
  </si>
  <si>
    <t>R-WH_Att_SOL_X0</t>
  </si>
  <si>
    <t>R-WH_Det_SOL_X0</t>
  </si>
  <si>
    <t>UP</t>
  </si>
  <si>
    <t>Residential Building Attached</t>
  </si>
  <si>
    <t>RSDSH_Att</t>
  </si>
  <si>
    <t>RSDWH_Att</t>
  </si>
  <si>
    <t>Minimum share of Coal in residential Attached space heating</t>
  </si>
  <si>
    <t>Minimum share of Biodiesel in residential Attached space heating</t>
  </si>
  <si>
    <t>Minimum share of Ethanol in residential Attached space heating</t>
  </si>
  <si>
    <t>Minimum share of LPG in residential Attached space heating</t>
  </si>
  <si>
    <t>Minimum share of Electricity ( Non-HP ) in residential Attached space heating</t>
  </si>
  <si>
    <t>Minimum share of Electricity ( HP ) in residential Attached space heating</t>
  </si>
  <si>
    <t>Minimum share of Oil in residential Attached space heating</t>
  </si>
  <si>
    <t>Minimum share of Gas in residential Attached space heating</t>
  </si>
  <si>
    <t>Minimum share of Peat in residential Attached space heating</t>
  </si>
  <si>
    <t>Minimum share of Solid Multi-Fuel in residential Attached space heating</t>
  </si>
  <si>
    <t>Minimum share of Wood in residential Attached space heating</t>
  </si>
  <si>
    <t>Minimum share of Heat in residential Attached space heating</t>
  </si>
  <si>
    <t>Minimum share of Geothermal in residential Attached space heating</t>
  </si>
  <si>
    <t>Minimum share of Coal in residential Attached water heating</t>
  </si>
  <si>
    <t>Minimum share of Biodiesel in residential Attached water heating</t>
  </si>
  <si>
    <t>Minimum share of Ethanol in residential Attached water heating</t>
  </si>
  <si>
    <t>Minimum share of LPG in residential Attached water heating</t>
  </si>
  <si>
    <t>Minimum share of Electricity ( Non-HP ) in residential Attached water heating</t>
  </si>
  <si>
    <t>Minimum share of Electricity ( HP ) in residential Attached water heating</t>
  </si>
  <si>
    <t>Minimum share of Oil in residential Attached water heating</t>
  </si>
  <si>
    <t>Minimum share of Gas in residential Attached water heating</t>
  </si>
  <si>
    <t>Minimum share of Peat in residential Attached water heating</t>
  </si>
  <si>
    <t>Minimum share of Solid Multi-Fuel in residential Attached water heating</t>
  </si>
  <si>
    <t>Minimum share of Wood in residential Attached water heating</t>
  </si>
  <si>
    <t>Minimum share of Heat in residential Attached water heating</t>
  </si>
  <si>
    <t>Minimum share of Solar in residential Attached water heating</t>
  </si>
  <si>
    <t>Maximum share of Coal in residential Attached space heating</t>
  </si>
  <si>
    <t>Maximum share of Biodiesel in residential Attached space heating</t>
  </si>
  <si>
    <t>Maximum share of Ethanol in residential Attached space heating</t>
  </si>
  <si>
    <t>Maximum share of LPG in residential Attached space heating</t>
  </si>
  <si>
    <t>Maximum share of Electricity ( Non-HP ) in residential Attached space heating</t>
  </si>
  <si>
    <t>Maximum share of Electricity ( HP ) in residential Attached space heating</t>
  </si>
  <si>
    <t>Maximum share of Oil in residential Attached space heating</t>
  </si>
  <si>
    <t>Maximum share of Gas in residential Attached space heating</t>
  </si>
  <si>
    <t>Maximum share of Peat in residential Attached space heating</t>
  </si>
  <si>
    <t>Maximum share of Solid Multi-Fuel in residential Attached space heating</t>
  </si>
  <si>
    <t>Maximum share of Wood in residential Attached space heating</t>
  </si>
  <si>
    <t>Maximum share of Heat in residential Attached space heating</t>
  </si>
  <si>
    <t>Maximum share of Geothermal in residential Attached space heating</t>
  </si>
  <si>
    <t>Maximum share of Coal in residential Attached water heating</t>
  </si>
  <si>
    <t>Maximum share of Biodiesel in residential Attached water heating</t>
  </si>
  <si>
    <t>Maximum share of Ethanol in residential Attached water heating</t>
  </si>
  <si>
    <t>Maximum share of LPG in residential Attached water heating</t>
  </si>
  <si>
    <t>Maximum share of Electricity ( Non-HP ) in residential Attached water heating</t>
  </si>
  <si>
    <t>Maximum share of Electricity ( HP ) in residential Attached water heating</t>
  </si>
  <si>
    <t>Maximum share of Oil in residential Attached water heating</t>
  </si>
  <si>
    <t>Maximum share of Gas in residential Attached water heating</t>
  </si>
  <si>
    <t>Maximum share of Peat in residential Attached water heating</t>
  </si>
  <si>
    <t>Maximum share of Solid Multi-Fuel in residential Attached water heating</t>
  </si>
  <si>
    <t>Maximum share of Wood in residential Attached water heating</t>
  </si>
  <si>
    <t>Maximum share of Heat in residential Attached water heating</t>
  </si>
  <si>
    <t>Maximum share of Solar in residential Attached water heating</t>
  </si>
  <si>
    <t>RSDSH_Det</t>
  </si>
  <si>
    <t>RSDWH_Det</t>
  </si>
  <si>
    <t>PSET_CI</t>
  </si>
  <si>
    <t>MIN</t>
  </si>
  <si>
    <t>MAX</t>
  </si>
  <si>
    <t>COA</t>
  </si>
  <si>
    <t>PEA</t>
  </si>
  <si>
    <t>SMF</t>
  </si>
  <si>
    <t>CHECK</t>
  </si>
  <si>
    <t>WOO</t>
  </si>
  <si>
    <t>UC_RHSTS~0</t>
  </si>
  <si>
    <t>UC_RHSTS~2019</t>
  </si>
  <si>
    <t>x</t>
  </si>
  <si>
    <t>Disable</t>
  </si>
  <si>
    <t>~UC_T: UC_COMPRD~UP</t>
  </si>
  <si>
    <t>R-RSDCK_ELC_X0</t>
  </si>
  <si>
    <t>R-RSDCK_GAS_X0</t>
  </si>
  <si>
    <t>R-RSDCK_LPG_X0</t>
  </si>
  <si>
    <t>Cooking</t>
  </si>
  <si>
    <t>Residential Cooking</t>
  </si>
  <si>
    <t>RSDCK</t>
  </si>
  <si>
    <t>R-RSDCK_ELC*</t>
  </si>
  <si>
    <t>R-RSDCK_GAS*</t>
  </si>
  <si>
    <t>R-RSDCK_LPG*</t>
  </si>
  <si>
    <t>Maximum share of Electricity in residential Cooking</t>
  </si>
  <si>
    <t>Maximum share of Gas in residential Cooking</t>
  </si>
  <si>
    <t>Maximum share of LPG in residential Cooking</t>
  </si>
  <si>
    <t>RSD?H*,RSDCK</t>
  </si>
  <si>
    <t>~UC_T: UC_COMPRD~LO</t>
  </si>
  <si>
    <t>~TFM_Fill-R: w=COP; Hcol=Region</t>
  </si>
  <si>
    <t>CEFF</t>
  </si>
  <si>
    <t>R-S*HPN*, R-H*HPN*,</t>
  </si>
  <si>
    <t>RSD</t>
  </si>
  <si>
    <t>R-HC_Apt_ELC_HPN1</t>
  </si>
  <si>
    <t>RSDSC_Apt</t>
  </si>
  <si>
    <t>ANNUAL</t>
  </si>
  <si>
    <t>R-HC_Apt_ELC_HPN2</t>
  </si>
  <si>
    <t>R-HC_Att_ELC_HPN1</t>
  </si>
  <si>
    <t>RSDSC_Att</t>
  </si>
  <si>
    <t>R-HC_Att_ELC_HPN2</t>
  </si>
  <si>
    <t>R-HC_Det_ELC_HPN1</t>
  </si>
  <si>
    <t>RSDSC_Det</t>
  </si>
  <si>
    <t>R-HC_Det_ELC_HPN2</t>
  </si>
  <si>
    <t>R-SH_Apt_ELC_HPN1</t>
  </si>
  <si>
    <t>R-SH_Apt_ELC_HPN2</t>
  </si>
  <si>
    <t>R-SH_Apt_ELC_HPN3</t>
  </si>
  <si>
    <t>R-SH_Att_ELC_HPN1</t>
  </si>
  <si>
    <t>R-SH_Att_ELC_HPN2</t>
  </si>
  <si>
    <t>R-SH_Att_ELC_HPN3</t>
  </si>
  <si>
    <t>R-SH_Det_ELC_HPN1</t>
  </si>
  <si>
    <t>R-SH_Det_ELC_HPN2</t>
  </si>
  <si>
    <t>R-SH_Det_ELC_HPN3</t>
  </si>
  <si>
    <t>R-SW_Apt_ELC_HPN1</t>
  </si>
  <si>
    <t>R-SW_Apt_GAS_HHPN1</t>
  </si>
  <si>
    <t>R-SW_Apt_GAS_HPN1</t>
  </si>
  <si>
    <t>R-SW_Apt_GAS_HPN2</t>
  </si>
  <si>
    <t>R-SW_Att_ELC_HPN1</t>
  </si>
  <si>
    <t>R-SW_Att_ELC_HPN2</t>
  </si>
  <si>
    <t>R-SW_Att_GAS_HHPN1</t>
  </si>
  <si>
    <t>R-SW_Att_GAS_HPN1</t>
  </si>
  <si>
    <t>R-SW_Att_GAS_HPN2</t>
  </si>
  <si>
    <t>R-SW_Det_ELC_HPN1</t>
  </si>
  <si>
    <t>R-SW_Det_ELC_HPN2</t>
  </si>
  <si>
    <t>R-SW_Det_GAS_HHPN1</t>
  </si>
  <si>
    <t>R-SW_Det_GAS_HPN1</t>
  </si>
  <si>
    <t>R-SW_Det_GAS_HPN2</t>
  </si>
  <si>
    <t>~TFM_INS-TS</t>
  </si>
  <si>
    <t>PSET_PN</t>
  </si>
  <si>
    <t>Cset_CN</t>
  </si>
  <si>
    <t>Other_Indexes</t>
  </si>
  <si>
    <t>\I: Gas Heat Pumps</t>
  </si>
  <si>
    <t>\I: Hybrid Heat Pumps</t>
  </si>
  <si>
    <t>RSDAHT</t>
  </si>
  <si>
    <t>\I: Electrical Heat Pumps</t>
  </si>
  <si>
    <t>Input to control ambient heat per unit of heat produced</t>
  </si>
  <si>
    <t>FLO_SHAR</t>
  </si>
  <si>
    <t>Minimum share of Coal in residential Detached space heating</t>
  </si>
  <si>
    <t>Minimum share of Biodiesel in residential Detached space heating</t>
  </si>
  <si>
    <t>Minimum share of Ethanol in residential Detached space heating</t>
  </si>
  <si>
    <t>Minimum share of LPG in residential Detached space heating</t>
  </si>
  <si>
    <t>Minimum share of Electricity ( Non-HP ) in residential Detached space heating</t>
  </si>
  <si>
    <t>Minimum share of Electricity ( HP ) in residential Detached space heating</t>
  </si>
  <si>
    <t>Minimum share of Oil in residential Detached space heating</t>
  </si>
  <si>
    <t>Minimum share of Gas in residential Detached space heating</t>
  </si>
  <si>
    <t>Minimum share of Peat in residential Detached space heating</t>
  </si>
  <si>
    <t>Minimum share of Solid Multi-Fuel in residential Detached space heating</t>
  </si>
  <si>
    <t>Minimum share of Wood in residential Detached space heating</t>
  </si>
  <si>
    <t>Minimum share of Heat in residential Detached space heating</t>
  </si>
  <si>
    <t>Minimum share of Geothermal in residential Detached space heating</t>
  </si>
  <si>
    <t>Minimum share of Coal in residential Detached water heating</t>
  </si>
  <si>
    <t>Minimum share of Biodiesel in residential Detached water heating</t>
  </si>
  <si>
    <t>Minimum share of Ethanol in residential Detached water heating</t>
  </si>
  <si>
    <t>Minimum share of LPG in residential Detached water heating</t>
  </si>
  <si>
    <t>Minimum share of Electricity ( Non-HP ) in residential Detached water heating</t>
  </si>
  <si>
    <t>Minimum share of Electricity ( HP ) in residential Detached water heating</t>
  </si>
  <si>
    <t>Minimum share of Oil in residential Detached water heating</t>
  </si>
  <si>
    <t>Minimum share of Gas in residential Detached water heating</t>
  </si>
  <si>
    <t>Minimum share of Peat in residential Detached water heating</t>
  </si>
  <si>
    <t>Minimum share of Solid Multi-Fuel in residential Detached water heating</t>
  </si>
  <si>
    <t>Minimum share of Wood in residential Detached water heating</t>
  </si>
  <si>
    <t>Minimum share of Heat in residential Detached water heating</t>
  </si>
  <si>
    <t>Minimum share of Solar in residential Detached water heating</t>
  </si>
  <si>
    <t>Maximum share of Solar in residential Detached water heating</t>
  </si>
  <si>
    <t>Maximum share of Gas in residential Detached water heating</t>
  </si>
  <si>
    <t>Maximum share of Gas in residential Detached space heating</t>
  </si>
  <si>
    <t>Maximum share of Coal in residential Detached space heating</t>
  </si>
  <si>
    <t>Maximum share of Biodiesel in residential Detached space heating</t>
  </si>
  <si>
    <t>Maximum share of Ethanol in residential Detached space heating</t>
  </si>
  <si>
    <t>Maximum share of LPG in residential Detached space heating</t>
  </si>
  <si>
    <t>Maximum share of Electricity ( Non-HP ) in residential Detached space heating</t>
  </si>
  <si>
    <t>Maximum share of Electricity ( HP ) in residential Detached space heating</t>
  </si>
  <si>
    <t>Maximum share of Oil in residential Detached space heating</t>
  </si>
  <si>
    <t>Maximum share of Peat in residential Detached space heating</t>
  </si>
  <si>
    <t>Maximum share of Solid Multi-Fuel in residential Detached space heating</t>
  </si>
  <si>
    <t>Maximum share of Wood in residential Detached space heating</t>
  </si>
  <si>
    <t>Maximum share of Heat in residential Detached space heating</t>
  </si>
  <si>
    <t>Maximum share of Geothermal in residential Detached space heating</t>
  </si>
  <si>
    <t>Maximum share of Coal in residential Detached water heating</t>
  </si>
  <si>
    <t>Maximum share of Biodiesel in residential Detached water heating</t>
  </si>
  <si>
    <t>Maximum share of Ethanol in residential Detached water heating</t>
  </si>
  <si>
    <t>Maximum share of LPG in residential Detached water heating</t>
  </si>
  <si>
    <t>Maximum share of Electricity ( Non-HP ) in residential Detached water heating</t>
  </si>
  <si>
    <t>Maximum share of Electricity ( HP ) in residential Detached water heating</t>
  </si>
  <si>
    <t>Maximum share of Oil in residential Detached water heating</t>
  </si>
  <si>
    <t>Maximum share of Peat in residential Detached water heating</t>
  </si>
  <si>
    <t>Maximum share of Solid Multi-Fuel in residential Detached water heating</t>
  </si>
  <si>
    <t>Maximum share of Wood in residential Detached water heating</t>
  </si>
  <si>
    <t>Maximum share of Heat in residential Detached water heating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</si>
</sst>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8">
    <numFmt numFmtId="164" formatCode="&quot;$&quot;#,##0_);\(&quot;$&quot;#,##0\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_(&quot;€&quot;* #,##0.00_);_(&quot;€&quot;* \(#,##0.00\);_(&quot;€&quot;* &quot;-&quot;??_);_(@_)"/>
    <numFmt numFmtId="169" formatCode="_(&quot;£&quot;* #,##0.00_);_(&quot;£&quot;* \(#,##0.00\);_(&quot;£&quot;* &quot;-&quot;??_);_(@_)"/>
    <numFmt numFmtId="170" formatCode="_-&quot;$&quot;* #,##0.00_-;\-&quot;$&quot;* #,##0.00_-;_-&quot;$&quot;* &quot;-&quot;??_-;_-@_-"/>
    <numFmt numFmtId="171" formatCode="0.0%"/>
    <numFmt numFmtId="172" formatCode="_([$€]* #,##0.00_);_([$€]* \(#,##0.00\);_([$€]* &quot;-&quot;??_);_(@_)"/>
    <numFmt numFmtId="173" formatCode="_ * #,##0.00_ ;_ * \-#,##0.00_ ;_ * &quot;-&quot;??_ ;_ @_ "/>
    <numFmt numFmtId="174" formatCode="_-[$€]* #,##0.00_-;\-[$€]* #,##0.00_-;_-[$€]* &quot;-&quot;??_-;_-@_-"/>
    <numFmt numFmtId="175" formatCode="_-[$€-2]\ * #,##0.00_-;\-[$€-2]\ * #,##0.00_-;_-[$€-2]\ * &quot;-&quot;??_-"/>
    <numFmt numFmtId="176" formatCode="_([$€-2]* #,##0.00_);_([$€-2]* \(#,##0.00\);_([$€-2]* &quot;-&quot;??_)"/>
    <numFmt numFmtId="177" formatCode="_-* #,##0.00\ _€_-;\-* #,##0.00\ _€_-;_-* &quot;-&quot;??\ _€_-;_-@_-"/>
    <numFmt numFmtId="178" formatCode="_-* #,##0.00\ &quot;€&quot;_-;\-* #,##0.00\ &quot;€&quot;_-;_-* &quot;-&quot;??\ &quot;€&quot;_-;_-@_-"/>
    <numFmt numFmtId="179" formatCode="General_)"/>
    <numFmt numFmtId="180" formatCode="_-[$€-2]* #,##0.00_-;\-[$€-2]* #,##0.00_-;_-[$€-2]* &quot;-&quot;??_-"/>
    <numFmt numFmtId="181" formatCode="0.0000"/>
  </numFmts>
  <fonts count="80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indexed="60"/>
      <name val="Calibri"/>
      <family val="2"/>
      <charset val="161"/>
    </font>
    <font>
      <sz val="9"/>
      <color indexed="8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1"/>
      <name val="Arial"/>
      <family val="2"/>
    </font>
    <font>
      <sz val="10"/>
      <color indexed="56"/>
      <name val="Arial"/>
      <family val="2"/>
    </font>
    <font>
      <i/>
      <sz val="8"/>
      <color indexed="38"/>
      <name val="Arial"/>
      <family val="2"/>
    </font>
    <font>
      <u/>
      <sz val="10"/>
      <color indexed="12"/>
      <name val="Arial"/>
      <family val="2"/>
    </font>
    <font>
      <b/>
      <sz val="12"/>
      <name val="Times New Roman"/>
      <family val="1"/>
    </font>
    <font>
      <sz val="12"/>
      <color indexed="8"/>
      <name val="Times New Roman"/>
      <family val="1"/>
    </font>
    <font>
      <sz val="10"/>
      <name val="Arial Cyr"/>
      <charset val="204"/>
    </font>
    <font>
      <sz val="10"/>
      <color indexed="8"/>
      <name val="Arial"/>
      <family val="2"/>
    </font>
    <font>
      <b/>
      <sz val="12"/>
      <color indexed="8"/>
      <name val="Times New Roman"/>
      <family val="1"/>
    </font>
    <font>
      <sz val="10"/>
      <name val="MS Sans Serif"/>
      <family val="2"/>
    </font>
    <font>
      <sz val="10"/>
      <name val="Times New Roman"/>
      <family val="1"/>
    </font>
    <font>
      <u/>
      <sz val="12"/>
      <color indexed="20"/>
      <name val="??"/>
      <charset val="134"/>
    </font>
    <font>
      <sz val="10"/>
      <name val="Myriad Pro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b/>
      <sz val="11"/>
      <color indexed="10"/>
      <name val="Calibri"/>
      <family val="2"/>
    </font>
    <font>
      <sz val="11"/>
      <color indexed="19"/>
      <name val="Calibri"/>
      <family val="2"/>
    </font>
    <font>
      <sz val="8"/>
      <name val="Helv"/>
    </font>
    <font>
      <sz val="10"/>
      <name val="Arial"/>
      <family val="2"/>
      <charset val="161"/>
    </font>
    <font>
      <sz val="10"/>
      <color indexed="72"/>
      <name val="MS Sans Serif"/>
      <family val="2"/>
    </font>
    <font>
      <sz val="10"/>
      <name val="Arial"/>
      <family val="2"/>
    </font>
    <font>
      <u/>
      <sz val="8"/>
      <color indexed="12"/>
      <name val="Arial"/>
      <family val="2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006100"/>
      <name val="Calibri"/>
      <family val="3"/>
      <charset val="128"/>
      <scheme val="minor"/>
    </font>
    <font>
      <sz val="11"/>
      <color indexed="58"/>
      <name val="Calibri"/>
      <family val="3"/>
      <charset val="128"/>
      <scheme val="minor"/>
    </font>
    <font>
      <u/>
      <sz val="11"/>
      <color theme="1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3F3F76"/>
      <name val="Calibri"/>
      <family val="3"/>
      <charset val="128"/>
      <scheme val="minor"/>
    </font>
    <font>
      <sz val="11"/>
      <color rgb="FF9C6500"/>
      <name val="Calibri"/>
      <family val="2"/>
      <scheme val="minor"/>
    </font>
    <font>
      <sz val="11"/>
      <color rgb="FF9C6500"/>
      <name val="Calibri"/>
      <family val="2"/>
      <charset val="161"/>
      <scheme val="minor"/>
    </font>
    <font>
      <sz val="11"/>
      <color theme="1"/>
      <name val="Calibri"/>
      <family val="3"/>
      <charset val="128"/>
      <scheme val="minor"/>
    </font>
    <font>
      <b/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u/>
      <sz val="1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8"/>
      <name val="Calibri"/>
      <family val="2"/>
      <scheme val="minor"/>
    </font>
    <font>
      <sz val="10"/>
      <name val="Arial"/>
      <family val="2"/>
    </font>
    <font>
      <sz val="9"/>
      <color indexed="81"/>
      <name val="Tahoma"/>
      <family val="2"/>
    </font>
    <font>
      <sz val="10"/>
      <name val="Calibri"/>
      <family val="2"/>
      <scheme val="minor"/>
    </font>
    <font>
      <b/>
      <sz val="11"/>
      <color indexed="12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</font>
    <font>
      <sz val="11"/>
      <color rgb="FFFF0000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6"/>
      <name val="Calibri"/>
      <family val="2"/>
      <scheme val="minor"/>
    </font>
    <font>
      <b/>
      <sz val="9"/>
      <color indexed="81"/>
      <name val="Tahoma"/>
      <family val="2"/>
    </font>
  </fonts>
  <fills count="5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4"/>
      </patternFill>
    </fill>
    <fill>
      <patternFill patternType="solid">
        <fgColor indexed="45"/>
      </patternFill>
    </fill>
    <fill>
      <patternFill patternType="solid">
        <fgColor indexed="29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47"/>
      </patternFill>
    </fill>
    <fill>
      <patternFill patternType="solid">
        <fgColor indexed="27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53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56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2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double">
        <color indexed="1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theme="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theme="0"/>
      </top>
      <bottom style="medium">
        <color theme="0"/>
      </bottom>
      <diagonal/>
    </border>
    <border>
      <left/>
      <right/>
      <top style="medium">
        <color theme="0"/>
      </top>
      <bottom/>
      <diagonal/>
    </border>
    <border>
      <left/>
      <right style="thin">
        <color indexed="64"/>
      </right>
      <top style="thin">
        <color theme="0"/>
      </top>
      <bottom style="medium">
        <color theme="0"/>
      </bottom>
      <diagonal/>
    </border>
    <border>
      <left/>
      <right style="thin">
        <color indexed="64"/>
      </right>
      <top style="medium">
        <color theme="0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theme="0"/>
      </top>
      <bottom style="medium">
        <color indexed="64"/>
      </bottom>
      <diagonal/>
    </border>
    <border>
      <left style="thin">
        <color indexed="64"/>
      </left>
      <right/>
      <top/>
      <bottom style="thin">
        <color theme="0"/>
      </bottom>
      <diagonal/>
    </border>
  </borders>
  <cellStyleXfs count="34394">
    <xf numFmtId="0" fontId="0" fillId="0" borderId="0"/>
    <xf numFmtId="0" fontId="40" fillId="0" borderId="0" applyNumberFormat="0" applyFill="0" applyBorder="0" applyAlignment="0" applyProtection="0">
      <alignment vertical="center"/>
    </xf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9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7" borderId="0" applyNumberFormat="0" applyBorder="0" applyAlignment="0" applyProtection="0"/>
    <xf numFmtId="0" fontId="9" fillId="9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7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52" fillId="32" borderId="0" applyNumberFormat="0" applyBorder="0" applyAlignment="0" applyProtection="0"/>
    <xf numFmtId="0" fontId="52" fillId="32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7" borderId="0" applyNumberFormat="0" applyBorder="0" applyAlignment="0" applyProtection="0"/>
    <xf numFmtId="0" fontId="9" fillId="9" borderId="0" applyNumberFormat="0" applyBorder="0" applyAlignment="0" applyProtection="0"/>
    <xf numFmtId="0" fontId="9" fillId="7" borderId="0" applyNumberFormat="0" applyBorder="0" applyAlignment="0" applyProtection="0"/>
    <xf numFmtId="0" fontId="9" fillId="9" borderId="0" applyNumberFormat="0" applyBorder="0" applyAlignment="0" applyProtection="0"/>
    <xf numFmtId="0" fontId="9" fillId="7" borderId="0" applyNumberFormat="0" applyBorder="0" applyAlignment="0" applyProtection="0"/>
    <xf numFmtId="0" fontId="9" fillId="9" borderId="0" applyNumberFormat="0" applyBorder="0" applyAlignment="0" applyProtection="0"/>
    <xf numFmtId="0" fontId="9" fillId="7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2" borderId="0" applyNumberFormat="0" applyBorder="0" applyAlignment="0" applyProtection="0"/>
    <xf numFmtId="0" fontId="9" fillId="4" borderId="0" applyNumberFormat="0" applyBorder="0" applyAlignment="0" applyProtection="0"/>
    <xf numFmtId="0" fontId="9" fillId="6" borderId="0" applyNumberFormat="0" applyBorder="0" applyAlignment="0" applyProtection="0"/>
    <xf numFmtId="0" fontId="9" fillId="8" borderId="0" applyNumberFormat="0" applyBorder="0" applyAlignment="0" applyProtection="0"/>
    <xf numFmtId="0" fontId="9" fillId="10" borderId="0" applyNumberFormat="0" applyBorder="0" applyAlignment="0" applyProtection="0"/>
    <xf numFmtId="0" fontId="9" fillId="9" borderId="0" applyNumberFormat="0" applyBorder="0" applyAlignment="0" applyProtection="0"/>
    <xf numFmtId="49" fontId="27" fillId="0" borderId="1" applyNumberFormat="0" applyFont="0" applyFill="0" applyBorder="0" applyProtection="0">
      <alignment horizontal="left" vertical="center" indent="2"/>
    </xf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3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10" borderId="0" applyNumberFormat="0" applyBorder="0" applyAlignment="0" applyProtection="0"/>
    <xf numFmtId="0" fontId="9" fillId="3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10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10" borderId="0" applyNumberFormat="0" applyBorder="0" applyAlignment="0" applyProtection="0"/>
    <xf numFmtId="0" fontId="9" fillId="3" borderId="0" applyNumberFormat="0" applyBorder="0" applyAlignment="0" applyProtection="0"/>
    <xf numFmtId="0" fontId="9" fillId="10" borderId="0" applyNumberFormat="0" applyBorder="0" applyAlignment="0" applyProtection="0"/>
    <xf numFmtId="0" fontId="9" fillId="3" borderId="0" applyNumberFormat="0" applyBorder="0" applyAlignment="0" applyProtection="0"/>
    <xf numFmtId="0" fontId="9" fillId="10" borderId="0" applyNumberFormat="0" applyBorder="0" applyAlignment="0" applyProtection="0"/>
    <xf numFmtId="0" fontId="9" fillId="3" borderId="0" applyNumberFormat="0" applyBorder="0" applyAlignment="0" applyProtection="0"/>
    <xf numFmtId="0" fontId="9" fillId="10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8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4" borderId="0" applyNumberFormat="0" applyBorder="0" applyAlignment="0" applyProtection="0"/>
    <xf numFmtId="0" fontId="9" fillId="8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4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4" borderId="0" applyNumberFormat="0" applyBorder="0" applyAlignment="0" applyProtection="0"/>
    <xf numFmtId="0" fontId="9" fillId="8" borderId="0" applyNumberFormat="0" applyBorder="0" applyAlignment="0" applyProtection="0"/>
    <xf numFmtId="0" fontId="9" fillId="4" borderId="0" applyNumberFormat="0" applyBorder="0" applyAlignment="0" applyProtection="0"/>
    <xf numFmtId="0" fontId="9" fillId="8" borderId="0" applyNumberFormat="0" applyBorder="0" applyAlignment="0" applyProtection="0"/>
    <xf numFmtId="0" fontId="9" fillId="4" borderId="0" applyNumberFormat="0" applyBorder="0" applyAlignment="0" applyProtection="0"/>
    <xf numFmtId="0" fontId="9" fillId="8" borderId="0" applyNumberFormat="0" applyBorder="0" applyAlignment="0" applyProtection="0"/>
    <xf numFmtId="0" fontId="9" fillId="4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3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10" borderId="0" applyNumberFormat="0" applyBorder="0" applyAlignment="0" applyProtection="0"/>
    <xf numFmtId="0" fontId="9" fillId="3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10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10" borderId="0" applyNumberFormat="0" applyBorder="0" applyAlignment="0" applyProtection="0"/>
    <xf numFmtId="0" fontId="9" fillId="3" borderId="0" applyNumberFormat="0" applyBorder="0" applyAlignment="0" applyProtection="0"/>
    <xf numFmtId="0" fontId="9" fillId="10" borderId="0" applyNumberFormat="0" applyBorder="0" applyAlignment="0" applyProtection="0"/>
    <xf numFmtId="0" fontId="9" fillId="3" borderId="0" applyNumberFormat="0" applyBorder="0" applyAlignment="0" applyProtection="0"/>
    <xf numFmtId="0" fontId="9" fillId="10" borderId="0" applyNumberFormat="0" applyBorder="0" applyAlignment="0" applyProtection="0"/>
    <xf numFmtId="0" fontId="9" fillId="3" borderId="0" applyNumberFormat="0" applyBorder="0" applyAlignment="0" applyProtection="0"/>
    <xf numFmtId="0" fontId="9" fillId="10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3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13" borderId="0" applyNumberFormat="0" applyBorder="0" applyAlignment="0" applyProtection="0"/>
    <xf numFmtId="0" fontId="7" fillId="0" borderId="0" applyNumberFormat="0" applyFont="0" applyFill="0" applyBorder="0" applyProtection="0">
      <alignment horizontal="left" vertical="center" indent="5"/>
    </xf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0" borderId="0" applyNumberFormat="0" applyBorder="0" applyAlignment="0" applyProtection="0"/>
    <xf numFmtId="0" fontId="10" fillId="14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0" borderId="0" applyNumberFormat="0" applyBorder="0" applyAlignment="0" applyProtection="0"/>
    <xf numFmtId="0" fontId="10" fillId="14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15" borderId="0" applyNumberFormat="0" applyBorder="0" applyAlignment="0" applyProtection="0"/>
    <xf numFmtId="0" fontId="10" fillId="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15" borderId="0" applyNumberFormat="0" applyBorder="0" applyAlignment="0" applyProtection="0"/>
    <xf numFmtId="0" fontId="10" fillId="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3" borderId="0" applyNumberFormat="0" applyBorder="0" applyAlignment="0" applyProtection="0"/>
    <xf numFmtId="0" fontId="10" fillId="11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3" borderId="0" applyNumberFormat="0" applyBorder="0" applyAlignment="0" applyProtection="0"/>
    <xf numFmtId="0" fontId="10" fillId="11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4" borderId="0" applyNumberFormat="0" applyBorder="0" applyAlignment="0" applyProtection="0"/>
    <xf numFmtId="0" fontId="10" fillId="16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4" borderId="0" applyNumberFormat="0" applyBorder="0" applyAlignment="0" applyProtection="0"/>
    <xf numFmtId="0" fontId="10" fillId="16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0" borderId="0" applyNumberFormat="0" applyBorder="0" applyAlignment="0" applyProtection="0"/>
    <xf numFmtId="0" fontId="10" fillId="17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0" borderId="0" applyNumberFormat="0" applyBorder="0" applyAlignment="0" applyProtection="0"/>
    <xf numFmtId="0" fontId="10" fillId="17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5" borderId="0" applyNumberFormat="0" applyBorder="0" applyAlignment="0" applyProtection="0"/>
    <xf numFmtId="0" fontId="10" fillId="18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5" borderId="0" applyNumberFormat="0" applyBorder="0" applyAlignment="0" applyProtection="0"/>
    <xf numFmtId="0" fontId="10" fillId="18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4" borderId="0" applyNumberFormat="0" applyBorder="0" applyAlignment="0" applyProtection="0"/>
    <xf numFmtId="0" fontId="10" fillId="5" borderId="0" applyNumberFormat="0" applyBorder="0" applyAlignment="0" applyProtection="0"/>
    <xf numFmtId="0" fontId="10" fillId="11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10" fillId="16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20" borderId="0" applyNumberFormat="0" applyBorder="0" applyAlignment="0" applyProtection="0"/>
    <xf numFmtId="0" fontId="10" fillId="19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20" borderId="0" applyNumberFormat="0" applyBorder="0" applyAlignment="0" applyProtection="0"/>
    <xf numFmtId="0" fontId="10" fillId="19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15" borderId="0" applyNumberFormat="0" applyBorder="0" applyAlignment="0" applyProtection="0"/>
    <xf numFmtId="0" fontId="10" fillId="21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15" borderId="0" applyNumberFormat="0" applyBorder="0" applyAlignment="0" applyProtection="0"/>
    <xf numFmtId="0" fontId="10" fillId="21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13" borderId="0" applyNumberFormat="0" applyBorder="0" applyAlignment="0" applyProtection="0"/>
    <xf numFmtId="0" fontId="10" fillId="22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13" borderId="0" applyNumberFormat="0" applyBorder="0" applyAlignment="0" applyProtection="0"/>
    <xf numFmtId="0" fontId="10" fillId="22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23" borderId="0" applyNumberFormat="0" applyBorder="0" applyAlignment="0" applyProtection="0"/>
    <xf numFmtId="0" fontId="10" fillId="16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23" borderId="0" applyNumberFormat="0" applyBorder="0" applyAlignment="0" applyProtection="0"/>
    <xf numFmtId="0" fontId="10" fillId="16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21" borderId="0" applyNumberFormat="0" applyBorder="0" applyAlignment="0" applyProtection="0"/>
    <xf numFmtId="0" fontId="10" fillId="15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21" borderId="0" applyNumberFormat="0" applyBorder="0" applyAlignment="0" applyProtection="0"/>
    <xf numFmtId="0" fontId="10" fillId="15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28" fillId="24" borderId="0" applyBorder="0" applyAlignment="0"/>
    <xf numFmtId="0" fontId="27" fillId="24" borderId="0" applyBorder="0">
      <alignment horizontal="right" vertical="center"/>
    </xf>
    <xf numFmtId="0" fontId="27" fillId="25" borderId="0" applyBorder="0">
      <alignment horizontal="right" vertical="center"/>
    </xf>
    <xf numFmtId="0" fontId="27" fillId="25" borderId="0" applyBorder="0">
      <alignment horizontal="right" vertical="center"/>
    </xf>
    <xf numFmtId="0" fontId="26" fillId="25" borderId="1">
      <alignment horizontal="right" vertical="center"/>
    </xf>
    <xf numFmtId="0" fontId="34" fillId="25" borderId="1">
      <alignment horizontal="right" vertical="center"/>
    </xf>
    <xf numFmtId="0" fontId="26" fillId="26" borderId="1">
      <alignment horizontal="right" vertical="center"/>
    </xf>
    <xf numFmtId="0" fontId="26" fillId="26" borderId="1">
      <alignment horizontal="right" vertical="center"/>
    </xf>
    <xf numFmtId="0" fontId="26" fillId="26" borderId="2">
      <alignment horizontal="right" vertical="center"/>
    </xf>
    <xf numFmtId="0" fontId="26" fillId="26" borderId="3">
      <alignment horizontal="right" vertical="center"/>
    </xf>
    <xf numFmtId="0" fontId="26" fillId="26" borderId="4">
      <alignment horizontal="right" vertical="center"/>
    </xf>
    <xf numFmtId="0" fontId="10" fillId="19" borderId="0" applyNumberFormat="0" applyBorder="0" applyAlignment="0" applyProtection="0"/>
    <xf numFmtId="0" fontId="10" fillId="21" borderId="0" applyNumberFormat="0" applyBorder="0" applyAlignment="0" applyProtection="0"/>
    <xf numFmtId="0" fontId="10" fillId="22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5" borderId="0" applyNumberFormat="0" applyBorder="0" applyAlignment="0" applyProtection="0"/>
    <xf numFmtId="0" fontId="22" fillId="27" borderId="5" applyNumberFormat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8" borderId="0" applyNumberFormat="0" applyBorder="0" applyAlignment="0" applyProtection="0"/>
    <xf numFmtId="0" fontId="11" fillId="4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8" borderId="0" applyNumberFormat="0" applyBorder="0" applyAlignment="0" applyProtection="0"/>
    <xf numFmtId="0" fontId="11" fillId="4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53" fillId="33" borderId="0" applyNumberFormat="0" applyBorder="0" applyAlignment="0" applyProtection="0"/>
    <xf numFmtId="0" fontId="53" fillId="33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2" fillId="27" borderId="6" applyNumberFormat="0" applyAlignment="0" applyProtection="0"/>
    <xf numFmtId="4" fontId="28" fillId="0" borderId="7" applyFill="0" applyBorder="0" applyProtection="0">
      <alignment horizontal="right" vertical="center"/>
    </xf>
    <xf numFmtId="0" fontId="12" fillId="27" borderId="6" applyNumberFormat="0" applyAlignment="0" applyProtection="0"/>
    <xf numFmtId="0" fontId="12" fillId="27" borderId="6" applyNumberFormat="0" applyAlignment="0" applyProtection="0"/>
    <xf numFmtId="0" fontId="12" fillId="27" borderId="6" applyNumberFormat="0" applyAlignment="0" applyProtection="0"/>
    <xf numFmtId="0" fontId="12" fillId="27" borderId="6" applyNumberFormat="0" applyAlignment="0" applyProtection="0"/>
    <xf numFmtId="0" fontId="12" fillId="27" borderId="6" applyNumberFormat="0" applyAlignment="0" applyProtection="0"/>
    <xf numFmtId="0" fontId="12" fillId="27" borderId="6" applyNumberFormat="0" applyAlignment="0" applyProtection="0"/>
    <xf numFmtId="0" fontId="12" fillId="27" borderId="6" applyNumberFormat="0" applyAlignment="0" applyProtection="0"/>
    <xf numFmtId="0" fontId="12" fillId="27" borderId="6" applyNumberFormat="0" applyAlignment="0" applyProtection="0"/>
    <xf numFmtId="0" fontId="12" fillId="27" borderId="6" applyNumberFormat="0" applyAlignment="0" applyProtection="0"/>
    <xf numFmtId="0" fontId="12" fillId="27" borderId="6" applyNumberFormat="0" applyAlignment="0" applyProtection="0"/>
    <xf numFmtId="0" fontId="12" fillId="27" borderId="6" applyNumberFormat="0" applyAlignment="0" applyProtection="0"/>
    <xf numFmtId="0" fontId="45" fillId="28" borderId="6" applyNumberFormat="0" applyAlignment="0" applyProtection="0"/>
    <xf numFmtId="0" fontId="12" fillId="27" borderId="6" applyNumberFormat="0" applyAlignment="0" applyProtection="0"/>
    <xf numFmtId="0" fontId="45" fillId="28" borderId="6" applyNumberFormat="0" applyAlignment="0" applyProtection="0"/>
    <xf numFmtId="0" fontId="45" fillId="28" borderId="6" applyNumberFormat="0" applyAlignment="0" applyProtection="0"/>
    <xf numFmtId="0" fontId="45" fillId="28" borderId="6" applyNumberFormat="0" applyAlignment="0" applyProtection="0"/>
    <xf numFmtId="0" fontId="45" fillId="28" borderId="6" applyNumberFormat="0" applyAlignment="0" applyProtection="0"/>
    <xf numFmtId="0" fontId="45" fillId="28" borderId="6" applyNumberFormat="0" applyAlignment="0" applyProtection="0"/>
    <xf numFmtId="0" fontId="45" fillId="28" borderId="6" applyNumberFormat="0" applyAlignment="0" applyProtection="0"/>
    <xf numFmtId="0" fontId="45" fillId="28" borderId="6" applyNumberFormat="0" applyAlignment="0" applyProtection="0"/>
    <xf numFmtId="0" fontId="45" fillId="28" borderId="6" applyNumberFormat="0" applyAlignment="0" applyProtection="0"/>
    <xf numFmtId="0" fontId="12" fillId="27" borderId="6" applyNumberFormat="0" applyAlignment="0" applyProtection="0"/>
    <xf numFmtId="0" fontId="12" fillId="27" borderId="6" applyNumberFormat="0" applyAlignment="0" applyProtection="0"/>
    <xf numFmtId="0" fontId="12" fillId="27" borderId="6" applyNumberFormat="0" applyAlignment="0" applyProtection="0"/>
    <xf numFmtId="0" fontId="12" fillId="27" borderId="6" applyNumberFormat="0" applyAlignment="0" applyProtection="0"/>
    <xf numFmtId="0" fontId="12" fillId="27" borderId="6" applyNumberFormat="0" applyAlignment="0" applyProtection="0"/>
    <xf numFmtId="0" fontId="12" fillId="27" borderId="6" applyNumberFormat="0" applyAlignment="0" applyProtection="0"/>
    <xf numFmtId="0" fontId="12" fillId="27" borderId="6" applyNumberFormat="0" applyAlignment="0" applyProtection="0"/>
    <xf numFmtId="0" fontId="12" fillId="27" borderId="6" applyNumberFormat="0" applyAlignment="0" applyProtection="0"/>
    <xf numFmtId="0" fontId="12" fillId="27" borderId="6" applyNumberFormat="0" applyAlignment="0" applyProtection="0"/>
    <xf numFmtId="0" fontId="12" fillId="27" borderId="6" applyNumberFormat="0" applyAlignment="0" applyProtection="0"/>
    <xf numFmtId="0" fontId="12" fillId="27" borderId="6" applyNumberFormat="0" applyAlignment="0" applyProtection="0"/>
    <xf numFmtId="0" fontId="45" fillId="28" borderId="6" applyNumberFormat="0" applyAlignment="0" applyProtection="0"/>
    <xf numFmtId="0" fontId="12" fillId="27" borderId="6" applyNumberFormat="0" applyAlignment="0" applyProtection="0"/>
    <xf numFmtId="0" fontId="45" fillId="28" borderId="6" applyNumberFormat="0" applyAlignment="0" applyProtection="0"/>
    <xf numFmtId="0" fontId="45" fillId="28" borderId="6" applyNumberFormat="0" applyAlignment="0" applyProtection="0"/>
    <xf numFmtId="0" fontId="12" fillId="27" borderId="6" applyNumberFormat="0" applyAlignment="0" applyProtection="0"/>
    <xf numFmtId="0" fontId="12" fillId="27" borderId="6" applyNumberFormat="0" applyAlignment="0" applyProtection="0"/>
    <xf numFmtId="0" fontId="12" fillId="27" borderId="6" applyNumberFormat="0" applyAlignment="0" applyProtection="0"/>
    <xf numFmtId="0" fontId="12" fillId="27" borderId="6" applyNumberFormat="0" applyAlignment="0" applyProtection="0"/>
    <xf numFmtId="0" fontId="12" fillId="27" borderId="6" applyNumberFormat="0" applyAlignment="0" applyProtection="0"/>
    <xf numFmtId="0" fontId="12" fillId="27" borderId="6" applyNumberFormat="0" applyAlignment="0" applyProtection="0"/>
    <xf numFmtId="0" fontId="12" fillId="27" borderId="6" applyNumberFormat="0" applyAlignment="0" applyProtection="0"/>
    <xf numFmtId="0" fontId="12" fillId="27" borderId="6" applyNumberFormat="0" applyAlignment="0" applyProtection="0"/>
    <xf numFmtId="0" fontId="12" fillId="27" borderId="6" applyNumberFormat="0" applyAlignment="0" applyProtection="0"/>
    <xf numFmtId="0" fontId="12" fillId="27" borderId="6" applyNumberFormat="0" applyAlignment="0" applyProtection="0"/>
    <xf numFmtId="0" fontId="12" fillId="27" borderId="6" applyNumberFormat="0" applyAlignment="0" applyProtection="0"/>
    <xf numFmtId="0" fontId="12" fillId="27" borderId="6" applyNumberFormat="0" applyAlignment="0" applyProtection="0"/>
    <xf numFmtId="0" fontId="12" fillId="27" borderId="6" applyNumberFormat="0" applyAlignment="0" applyProtection="0"/>
    <xf numFmtId="0" fontId="12" fillId="27" borderId="6" applyNumberFormat="0" applyAlignment="0" applyProtection="0"/>
    <xf numFmtId="0" fontId="12" fillId="27" borderId="6" applyNumberFormat="0" applyAlignment="0" applyProtection="0"/>
    <xf numFmtId="0" fontId="12" fillId="27" borderId="6" applyNumberFormat="0" applyAlignment="0" applyProtection="0"/>
    <xf numFmtId="0" fontId="12" fillId="27" borderId="6" applyNumberFormat="0" applyAlignment="0" applyProtection="0"/>
    <xf numFmtId="0" fontId="12" fillId="27" borderId="6" applyNumberFormat="0" applyAlignment="0" applyProtection="0"/>
    <xf numFmtId="0" fontId="12" fillId="27" borderId="6" applyNumberFormat="0" applyAlignment="0" applyProtection="0"/>
    <xf numFmtId="0" fontId="12" fillId="27" borderId="6" applyNumberFormat="0" applyAlignment="0" applyProtection="0"/>
    <xf numFmtId="0" fontId="12" fillId="27" borderId="6" applyNumberFormat="0" applyAlignment="0" applyProtection="0"/>
    <xf numFmtId="0" fontId="12" fillId="27" borderId="6" applyNumberFormat="0" applyAlignment="0" applyProtection="0"/>
    <xf numFmtId="0" fontId="12" fillId="27" borderId="6" applyNumberFormat="0" applyAlignment="0" applyProtection="0"/>
    <xf numFmtId="0" fontId="12" fillId="27" borderId="6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49" fontId="7" fillId="24" borderId="9">
      <alignment vertical="top" wrapText="1"/>
    </xf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7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67" fontId="9" fillId="0" borderId="0" applyFont="0" applyFill="0" applyBorder="0" applyAlignment="0" applyProtection="0"/>
    <xf numFmtId="171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67" fontId="9" fillId="0" borderId="0" applyFont="0" applyFill="0" applyBorder="0" applyAlignment="0" applyProtection="0"/>
    <xf numFmtId="17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7" fillId="0" borderId="0" applyFont="0" applyFill="0" applyBorder="0" applyAlignment="0" applyProtection="0"/>
    <xf numFmtId="173" fontId="48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73" fontId="48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77" fontId="7" fillId="0" borderId="0" applyFont="0" applyFill="0" applyBorder="0" applyAlignment="0" applyProtection="0"/>
    <xf numFmtId="167" fontId="48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7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40" fontId="38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40" fontId="38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0" fontId="26" fillId="0" borderId="0" applyNumberFormat="0">
      <alignment horizontal="right"/>
    </xf>
    <xf numFmtId="166" fontId="7" fillId="0" borderId="0" applyFont="0" applyFill="0" applyBorder="0" applyAlignment="0" applyProtection="0"/>
    <xf numFmtId="170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9" fontId="9" fillId="0" borderId="0" applyFont="0" applyFill="0" applyBorder="0" applyAlignment="0" applyProtection="0"/>
    <xf numFmtId="0" fontId="27" fillId="26" borderId="10">
      <alignment horizontal="left" vertical="center" wrapText="1" indent="2"/>
    </xf>
    <xf numFmtId="0" fontId="27" fillId="0" borderId="10">
      <alignment horizontal="left" vertical="center" wrapText="1" indent="2"/>
    </xf>
    <xf numFmtId="0" fontId="27" fillId="25" borderId="3">
      <alignment horizontal="left" vertical="center"/>
    </xf>
    <xf numFmtId="0" fontId="26" fillId="0" borderId="11">
      <alignment horizontal="left" vertical="top" wrapText="1"/>
    </xf>
    <xf numFmtId="3" fontId="30" fillId="0" borderId="9">
      <alignment horizontal="right" vertical="top"/>
    </xf>
    <xf numFmtId="0" fontId="19" fillId="9" borderId="6" applyNumberFormat="0" applyAlignment="0" applyProtection="0"/>
    <xf numFmtId="0" fontId="35" fillId="0" borderId="12"/>
    <xf numFmtId="0" fontId="8" fillId="30" borderId="1">
      <alignment horizontal="centerContinuous" vertical="top" wrapText="1"/>
    </xf>
    <xf numFmtId="0" fontId="31" fillId="0" borderId="0">
      <alignment vertical="top" wrapText="1"/>
    </xf>
    <xf numFmtId="0" fontId="23" fillId="0" borderId="13" applyNumberFormat="0" applyFill="0" applyAlignment="0" applyProtection="0"/>
    <xf numFmtId="0" fontId="14" fillId="0" borderId="0" applyNumberFormat="0" applyFill="0" applyBorder="0" applyAlignment="0" applyProtection="0"/>
    <xf numFmtId="0" fontId="36" fillId="0" borderId="0">
      <alignment vertical="top"/>
    </xf>
    <xf numFmtId="172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6" fontId="7" fillId="0" borderId="0" applyFont="0" applyFill="0" applyBorder="0" applyAlignment="0" applyProtection="0"/>
    <xf numFmtId="176" fontId="7" fillId="0" borderId="0" applyFont="0" applyFill="0" applyBorder="0" applyAlignment="0" applyProtection="0"/>
    <xf numFmtId="176" fontId="7" fillId="0" borderId="0" applyFont="0" applyFill="0" applyBorder="0" applyAlignment="0" applyProtection="0"/>
    <xf numFmtId="176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6" fontId="7" fillId="0" borderId="0" applyFont="0" applyFill="0" applyBorder="0" applyAlignment="0" applyProtection="0"/>
    <xf numFmtId="176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8" fontId="7" fillId="0" borderId="0" applyFont="0" applyFill="0" applyBorder="0" applyAlignment="0" applyProtection="0"/>
    <xf numFmtId="176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80" fontId="48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176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6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176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6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6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6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6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6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8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180" fontId="48" fillId="0" borderId="0" applyFont="0" applyFill="0" applyBorder="0" applyAlignment="0" applyProtection="0"/>
    <xf numFmtId="174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6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6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80" fontId="48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48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48" fillId="0" borderId="0" applyFont="0" applyFill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10" borderId="0" applyNumberFormat="0" applyBorder="0" applyAlignment="0" applyProtection="0"/>
    <xf numFmtId="0" fontId="15" fillId="6" borderId="0" applyNumberFormat="0" applyBorder="0" applyAlignment="0" applyProtection="0"/>
    <xf numFmtId="0" fontId="55" fillId="34" borderId="0" applyNumberFormat="0" applyBorder="0" applyAlignment="0" applyProtection="0"/>
    <xf numFmtId="0" fontId="56" fillId="34" borderId="0" applyNumberFormat="0" applyBorder="0" applyAlignment="0" applyProtection="0"/>
    <xf numFmtId="0" fontId="56" fillId="34" borderId="0" applyNumberFormat="0" applyBorder="0" applyAlignment="0" applyProtection="0"/>
    <xf numFmtId="0" fontId="15" fillId="10" borderId="0" applyNumberFormat="0" applyBorder="0" applyAlignment="0" applyProtection="0"/>
    <xf numFmtId="0" fontId="15" fillId="6" borderId="0" applyNumberFormat="0" applyBorder="0" applyAlignment="0" applyProtection="0"/>
    <xf numFmtId="0" fontId="15" fillId="10" borderId="0" applyNumberFormat="0" applyBorder="0" applyAlignment="0" applyProtection="0"/>
    <xf numFmtId="0" fontId="15" fillId="6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55" fillId="34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10" borderId="0" applyNumberFormat="0" applyBorder="0" applyAlignment="0" applyProtection="0"/>
    <xf numFmtId="0" fontId="15" fillId="6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54" fillId="34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54" fillId="34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6" fillId="0" borderId="14" applyNumberFormat="0" applyFill="0" applyAlignment="0" applyProtection="0"/>
    <xf numFmtId="0" fontId="16" fillId="0" borderId="14" applyNumberFormat="0" applyFill="0" applyAlignment="0" applyProtection="0"/>
    <xf numFmtId="0" fontId="16" fillId="0" borderId="14" applyNumberFormat="0" applyFill="0" applyAlignment="0" applyProtection="0"/>
    <xf numFmtId="0" fontId="16" fillId="0" borderId="14" applyNumberFormat="0" applyFill="0" applyAlignment="0" applyProtection="0"/>
    <xf numFmtId="0" fontId="16" fillId="0" borderId="14" applyNumberFormat="0" applyFill="0" applyAlignment="0" applyProtection="0"/>
    <xf numFmtId="0" fontId="16" fillId="0" borderId="14" applyNumberFormat="0" applyFill="0" applyAlignment="0" applyProtection="0"/>
    <xf numFmtId="0" fontId="16" fillId="0" borderId="14" applyNumberFormat="0" applyFill="0" applyAlignment="0" applyProtection="0"/>
    <xf numFmtId="0" fontId="16" fillId="0" borderId="14" applyNumberFormat="0" applyFill="0" applyAlignment="0" applyProtection="0"/>
    <xf numFmtId="0" fontId="16" fillId="0" borderId="14" applyNumberFormat="0" applyFill="0" applyAlignment="0" applyProtection="0"/>
    <xf numFmtId="0" fontId="16" fillId="0" borderId="14" applyNumberFormat="0" applyFill="0" applyAlignment="0" applyProtection="0"/>
    <xf numFmtId="0" fontId="16" fillId="0" borderId="14" applyNumberFormat="0" applyFill="0" applyAlignment="0" applyProtection="0"/>
    <xf numFmtId="0" fontId="42" fillId="0" borderId="15" applyNumberFormat="0" applyFill="0" applyAlignment="0" applyProtection="0"/>
    <xf numFmtId="0" fontId="16" fillId="0" borderId="14" applyNumberFormat="0" applyFill="0" applyAlignment="0" applyProtection="0"/>
    <xf numFmtId="0" fontId="42" fillId="0" borderId="15" applyNumberFormat="0" applyFill="0" applyAlignment="0" applyProtection="0"/>
    <xf numFmtId="0" fontId="42" fillId="0" borderId="15" applyNumberFormat="0" applyFill="0" applyAlignment="0" applyProtection="0"/>
    <xf numFmtId="0" fontId="42" fillId="0" borderId="15" applyNumberFormat="0" applyFill="0" applyAlignment="0" applyProtection="0"/>
    <xf numFmtId="0" fontId="42" fillId="0" borderId="15" applyNumberFormat="0" applyFill="0" applyAlignment="0" applyProtection="0"/>
    <xf numFmtId="0" fontId="42" fillId="0" borderId="15" applyNumberFormat="0" applyFill="0" applyAlignment="0" applyProtection="0"/>
    <xf numFmtId="0" fontId="42" fillId="0" borderId="15" applyNumberFormat="0" applyFill="0" applyAlignment="0" applyProtection="0"/>
    <xf numFmtId="0" fontId="42" fillId="0" borderId="15" applyNumberFormat="0" applyFill="0" applyAlignment="0" applyProtection="0"/>
    <xf numFmtId="0" fontId="42" fillId="0" borderId="15" applyNumberFormat="0" applyFill="0" applyAlignment="0" applyProtection="0"/>
    <xf numFmtId="0" fontId="16" fillId="0" borderId="14" applyNumberFormat="0" applyFill="0" applyAlignment="0" applyProtection="0"/>
    <xf numFmtId="0" fontId="16" fillId="0" borderId="14" applyNumberFormat="0" applyFill="0" applyAlignment="0" applyProtection="0"/>
    <xf numFmtId="0" fontId="16" fillId="0" borderId="14" applyNumberFormat="0" applyFill="0" applyAlignment="0" applyProtection="0"/>
    <xf numFmtId="0" fontId="16" fillId="0" borderId="14" applyNumberFormat="0" applyFill="0" applyAlignment="0" applyProtection="0"/>
    <xf numFmtId="0" fontId="16" fillId="0" borderId="14" applyNumberFormat="0" applyFill="0" applyAlignment="0" applyProtection="0"/>
    <xf numFmtId="0" fontId="16" fillId="0" borderId="14" applyNumberFormat="0" applyFill="0" applyAlignment="0" applyProtection="0"/>
    <xf numFmtId="0" fontId="16" fillId="0" borderId="14" applyNumberFormat="0" applyFill="0" applyAlignment="0" applyProtection="0"/>
    <xf numFmtId="0" fontId="16" fillId="0" borderId="14" applyNumberFormat="0" applyFill="0" applyAlignment="0" applyProtection="0"/>
    <xf numFmtId="0" fontId="16" fillId="0" borderId="14" applyNumberFormat="0" applyFill="0" applyAlignment="0" applyProtection="0"/>
    <xf numFmtId="0" fontId="16" fillId="0" borderId="14" applyNumberFormat="0" applyFill="0" applyAlignment="0" applyProtection="0"/>
    <xf numFmtId="0" fontId="16" fillId="0" borderId="14" applyNumberFormat="0" applyFill="0" applyAlignment="0" applyProtection="0"/>
    <xf numFmtId="0" fontId="42" fillId="0" borderId="15" applyNumberFormat="0" applyFill="0" applyAlignment="0" applyProtection="0"/>
    <xf numFmtId="0" fontId="16" fillId="0" borderId="14" applyNumberFormat="0" applyFill="0" applyAlignment="0" applyProtection="0"/>
    <xf numFmtId="0" fontId="42" fillId="0" borderId="15" applyNumberFormat="0" applyFill="0" applyAlignment="0" applyProtection="0"/>
    <xf numFmtId="0" fontId="42" fillId="0" borderId="15" applyNumberFormat="0" applyFill="0" applyAlignment="0" applyProtection="0"/>
    <xf numFmtId="0" fontId="16" fillId="0" borderId="14" applyNumberFormat="0" applyFill="0" applyAlignment="0" applyProtection="0"/>
    <xf numFmtId="0" fontId="16" fillId="0" borderId="14" applyNumberFormat="0" applyFill="0" applyAlignment="0" applyProtection="0"/>
    <xf numFmtId="0" fontId="16" fillId="0" borderId="14" applyNumberFormat="0" applyFill="0" applyAlignment="0" applyProtection="0"/>
    <xf numFmtId="0" fontId="16" fillId="0" borderId="14" applyNumberFormat="0" applyFill="0" applyAlignment="0" applyProtection="0"/>
    <xf numFmtId="0" fontId="16" fillId="0" borderId="14" applyNumberFormat="0" applyFill="0" applyAlignment="0" applyProtection="0"/>
    <xf numFmtId="0" fontId="16" fillId="0" borderId="14" applyNumberFormat="0" applyFill="0" applyAlignment="0" applyProtection="0"/>
    <xf numFmtId="0" fontId="16" fillId="0" borderId="14" applyNumberFormat="0" applyFill="0" applyAlignment="0" applyProtection="0"/>
    <xf numFmtId="0" fontId="16" fillId="0" borderId="14" applyNumberFormat="0" applyFill="0" applyAlignment="0" applyProtection="0"/>
    <xf numFmtId="0" fontId="16" fillId="0" borderId="14" applyNumberFormat="0" applyFill="0" applyAlignment="0" applyProtection="0"/>
    <xf numFmtId="0" fontId="16" fillId="0" borderId="14" applyNumberFormat="0" applyFill="0" applyAlignment="0" applyProtection="0"/>
    <xf numFmtId="0" fontId="16" fillId="0" borderId="14" applyNumberFormat="0" applyFill="0" applyAlignment="0" applyProtection="0"/>
    <xf numFmtId="0" fontId="16" fillId="0" borderId="14" applyNumberFormat="0" applyFill="0" applyAlignment="0" applyProtection="0"/>
    <xf numFmtId="0" fontId="16" fillId="0" borderId="14" applyNumberFormat="0" applyFill="0" applyAlignment="0" applyProtection="0"/>
    <xf numFmtId="0" fontId="16" fillId="0" borderId="14" applyNumberFormat="0" applyFill="0" applyAlignment="0" applyProtection="0"/>
    <xf numFmtId="0" fontId="16" fillId="0" borderId="14" applyNumberFormat="0" applyFill="0" applyAlignment="0" applyProtection="0"/>
    <xf numFmtId="0" fontId="16" fillId="0" borderId="14" applyNumberFormat="0" applyFill="0" applyAlignment="0" applyProtection="0"/>
    <xf numFmtId="0" fontId="16" fillId="0" borderId="14" applyNumberFormat="0" applyFill="0" applyAlignment="0" applyProtection="0"/>
    <xf numFmtId="0" fontId="16" fillId="0" borderId="14" applyNumberFormat="0" applyFill="0" applyAlignment="0" applyProtection="0"/>
    <xf numFmtId="0" fontId="16" fillId="0" borderId="14" applyNumberFormat="0" applyFill="0" applyAlignment="0" applyProtection="0"/>
    <xf numFmtId="0" fontId="16" fillId="0" borderId="14" applyNumberFormat="0" applyFill="0" applyAlignment="0" applyProtection="0"/>
    <xf numFmtId="0" fontId="16" fillId="0" borderId="14" applyNumberFormat="0" applyFill="0" applyAlignment="0" applyProtection="0"/>
    <xf numFmtId="0" fontId="16" fillId="0" borderId="14" applyNumberFormat="0" applyFill="0" applyAlignment="0" applyProtection="0"/>
    <xf numFmtId="0" fontId="17" fillId="0" borderId="16" applyNumberFormat="0" applyFill="0" applyAlignment="0" applyProtection="0"/>
    <xf numFmtId="0" fontId="17" fillId="0" borderId="16" applyNumberFormat="0" applyFill="0" applyAlignment="0" applyProtection="0"/>
    <xf numFmtId="0" fontId="17" fillId="0" borderId="16" applyNumberFormat="0" applyFill="0" applyAlignment="0" applyProtection="0"/>
    <xf numFmtId="0" fontId="17" fillId="0" borderId="16" applyNumberFormat="0" applyFill="0" applyAlignment="0" applyProtection="0"/>
    <xf numFmtId="0" fontId="17" fillId="0" borderId="16" applyNumberFormat="0" applyFill="0" applyAlignment="0" applyProtection="0"/>
    <xf numFmtId="0" fontId="17" fillId="0" borderId="16" applyNumberFormat="0" applyFill="0" applyAlignment="0" applyProtection="0"/>
    <xf numFmtId="0" fontId="17" fillId="0" borderId="16" applyNumberFormat="0" applyFill="0" applyAlignment="0" applyProtection="0"/>
    <xf numFmtId="0" fontId="17" fillId="0" borderId="16" applyNumberFormat="0" applyFill="0" applyAlignment="0" applyProtection="0"/>
    <xf numFmtId="0" fontId="17" fillId="0" borderId="16" applyNumberFormat="0" applyFill="0" applyAlignment="0" applyProtection="0"/>
    <xf numFmtId="0" fontId="17" fillId="0" borderId="16" applyNumberFormat="0" applyFill="0" applyAlignment="0" applyProtection="0"/>
    <xf numFmtId="0" fontId="17" fillId="0" borderId="16" applyNumberFormat="0" applyFill="0" applyAlignment="0" applyProtection="0"/>
    <xf numFmtId="0" fontId="43" fillId="0" borderId="17" applyNumberFormat="0" applyFill="0" applyAlignment="0" applyProtection="0"/>
    <xf numFmtId="0" fontId="17" fillId="0" borderId="16" applyNumberFormat="0" applyFill="0" applyAlignment="0" applyProtection="0"/>
    <xf numFmtId="0" fontId="43" fillId="0" borderId="17" applyNumberFormat="0" applyFill="0" applyAlignment="0" applyProtection="0"/>
    <xf numFmtId="0" fontId="43" fillId="0" borderId="17" applyNumberFormat="0" applyFill="0" applyAlignment="0" applyProtection="0"/>
    <xf numFmtId="0" fontId="43" fillId="0" borderId="17" applyNumberFormat="0" applyFill="0" applyAlignment="0" applyProtection="0"/>
    <xf numFmtId="0" fontId="43" fillId="0" borderId="17" applyNumberFormat="0" applyFill="0" applyAlignment="0" applyProtection="0"/>
    <xf numFmtId="0" fontId="43" fillId="0" borderId="17" applyNumberFormat="0" applyFill="0" applyAlignment="0" applyProtection="0"/>
    <xf numFmtId="0" fontId="43" fillId="0" borderId="17" applyNumberFormat="0" applyFill="0" applyAlignment="0" applyProtection="0"/>
    <xf numFmtId="0" fontId="43" fillId="0" borderId="17" applyNumberFormat="0" applyFill="0" applyAlignment="0" applyProtection="0"/>
    <xf numFmtId="0" fontId="43" fillId="0" borderId="17" applyNumberFormat="0" applyFill="0" applyAlignment="0" applyProtection="0"/>
    <xf numFmtId="0" fontId="17" fillId="0" borderId="16" applyNumberFormat="0" applyFill="0" applyAlignment="0" applyProtection="0"/>
    <xf numFmtId="0" fontId="17" fillId="0" borderId="16" applyNumberFormat="0" applyFill="0" applyAlignment="0" applyProtection="0"/>
    <xf numFmtId="0" fontId="17" fillId="0" borderId="16" applyNumberFormat="0" applyFill="0" applyAlignment="0" applyProtection="0"/>
    <xf numFmtId="0" fontId="17" fillId="0" borderId="16" applyNumberFormat="0" applyFill="0" applyAlignment="0" applyProtection="0"/>
    <xf numFmtId="0" fontId="17" fillId="0" borderId="16" applyNumberFormat="0" applyFill="0" applyAlignment="0" applyProtection="0"/>
    <xf numFmtId="0" fontId="17" fillId="0" borderId="16" applyNumberFormat="0" applyFill="0" applyAlignment="0" applyProtection="0"/>
    <xf numFmtId="0" fontId="17" fillId="0" borderId="16" applyNumberFormat="0" applyFill="0" applyAlignment="0" applyProtection="0"/>
    <xf numFmtId="0" fontId="17" fillId="0" borderId="16" applyNumberFormat="0" applyFill="0" applyAlignment="0" applyProtection="0"/>
    <xf numFmtId="0" fontId="17" fillId="0" borderId="16" applyNumberFormat="0" applyFill="0" applyAlignment="0" applyProtection="0"/>
    <xf numFmtId="0" fontId="17" fillId="0" borderId="16" applyNumberFormat="0" applyFill="0" applyAlignment="0" applyProtection="0"/>
    <xf numFmtId="0" fontId="17" fillId="0" borderId="16" applyNumberFormat="0" applyFill="0" applyAlignment="0" applyProtection="0"/>
    <xf numFmtId="0" fontId="43" fillId="0" borderId="17" applyNumberFormat="0" applyFill="0" applyAlignment="0" applyProtection="0"/>
    <xf numFmtId="0" fontId="17" fillId="0" borderId="16" applyNumberFormat="0" applyFill="0" applyAlignment="0" applyProtection="0"/>
    <xf numFmtId="0" fontId="43" fillId="0" borderId="17" applyNumberFormat="0" applyFill="0" applyAlignment="0" applyProtection="0"/>
    <xf numFmtId="0" fontId="43" fillId="0" borderId="17" applyNumberFormat="0" applyFill="0" applyAlignment="0" applyProtection="0"/>
    <xf numFmtId="0" fontId="17" fillId="0" borderId="16" applyNumberFormat="0" applyFill="0" applyAlignment="0" applyProtection="0"/>
    <xf numFmtId="0" fontId="17" fillId="0" borderId="16" applyNumberFormat="0" applyFill="0" applyAlignment="0" applyProtection="0"/>
    <xf numFmtId="0" fontId="17" fillId="0" borderId="16" applyNumberFormat="0" applyFill="0" applyAlignment="0" applyProtection="0"/>
    <xf numFmtId="0" fontId="17" fillId="0" borderId="16" applyNumberFormat="0" applyFill="0" applyAlignment="0" applyProtection="0"/>
    <xf numFmtId="0" fontId="17" fillId="0" borderId="16" applyNumberFormat="0" applyFill="0" applyAlignment="0" applyProtection="0"/>
    <xf numFmtId="0" fontId="17" fillId="0" borderId="16" applyNumberFormat="0" applyFill="0" applyAlignment="0" applyProtection="0"/>
    <xf numFmtId="0" fontId="17" fillId="0" borderId="16" applyNumberFormat="0" applyFill="0" applyAlignment="0" applyProtection="0"/>
    <xf numFmtId="0" fontId="17" fillId="0" borderId="16" applyNumberFormat="0" applyFill="0" applyAlignment="0" applyProtection="0"/>
    <xf numFmtId="0" fontId="17" fillId="0" borderId="16" applyNumberFormat="0" applyFill="0" applyAlignment="0" applyProtection="0"/>
    <xf numFmtId="0" fontId="17" fillId="0" borderId="16" applyNumberFormat="0" applyFill="0" applyAlignment="0" applyProtection="0"/>
    <xf numFmtId="0" fontId="17" fillId="0" borderId="16" applyNumberFormat="0" applyFill="0" applyAlignment="0" applyProtection="0"/>
    <xf numFmtId="0" fontId="17" fillId="0" borderId="16" applyNumberFormat="0" applyFill="0" applyAlignment="0" applyProtection="0"/>
    <xf numFmtId="0" fontId="17" fillId="0" borderId="16" applyNumberFormat="0" applyFill="0" applyAlignment="0" applyProtection="0"/>
    <xf numFmtId="0" fontId="17" fillId="0" borderId="16" applyNumberFormat="0" applyFill="0" applyAlignment="0" applyProtection="0"/>
    <xf numFmtId="0" fontId="17" fillId="0" borderId="16" applyNumberFormat="0" applyFill="0" applyAlignment="0" applyProtection="0"/>
    <xf numFmtId="0" fontId="17" fillId="0" borderId="16" applyNumberFormat="0" applyFill="0" applyAlignment="0" applyProtection="0"/>
    <xf numFmtId="0" fontId="17" fillId="0" borderId="16" applyNumberFormat="0" applyFill="0" applyAlignment="0" applyProtection="0"/>
    <xf numFmtId="0" fontId="17" fillId="0" borderId="16" applyNumberFormat="0" applyFill="0" applyAlignment="0" applyProtection="0"/>
    <xf numFmtId="0" fontId="17" fillId="0" borderId="16" applyNumberFormat="0" applyFill="0" applyAlignment="0" applyProtection="0"/>
    <xf numFmtId="0" fontId="17" fillId="0" borderId="16" applyNumberFormat="0" applyFill="0" applyAlignment="0" applyProtection="0"/>
    <xf numFmtId="0" fontId="17" fillId="0" borderId="16" applyNumberFormat="0" applyFill="0" applyAlignment="0" applyProtection="0"/>
    <xf numFmtId="0" fontId="17" fillId="0" borderId="16" applyNumberFormat="0" applyFill="0" applyAlignment="0" applyProtection="0"/>
    <xf numFmtId="0" fontId="18" fillId="0" borderId="18" applyNumberFormat="0" applyFill="0" applyAlignment="0" applyProtection="0"/>
    <xf numFmtId="0" fontId="18" fillId="0" borderId="18" applyNumberFormat="0" applyFill="0" applyAlignment="0" applyProtection="0"/>
    <xf numFmtId="0" fontId="18" fillId="0" borderId="18" applyNumberFormat="0" applyFill="0" applyAlignment="0" applyProtection="0"/>
    <xf numFmtId="0" fontId="18" fillId="0" borderId="18" applyNumberFormat="0" applyFill="0" applyAlignment="0" applyProtection="0"/>
    <xf numFmtId="0" fontId="18" fillId="0" borderId="18" applyNumberFormat="0" applyFill="0" applyAlignment="0" applyProtection="0"/>
    <xf numFmtId="0" fontId="18" fillId="0" borderId="18" applyNumberFormat="0" applyFill="0" applyAlignment="0" applyProtection="0"/>
    <xf numFmtId="0" fontId="18" fillId="0" borderId="18" applyNumberFormat="0" applyFill="0" applyAlignment="0" applyProtection="0"/>
    <xf numFmtId="0" fontId="18" fillId="0" borderId="18" applyNumberFormat="0" applyFill="0" applyAlignment="0" applyProtection="0"/>
    <xf numFmtId="0" fontId="18" fillId="0" borderId="18" applyNumberFormat="0" applyFill="0" applyAlignment="0" applyProtection="0"/>
    <xf numFmtId="0" fontId="18" fillId="0" borderId="18" applyNumberFormat="0" applyFill="0" applyAlignment="0" applyProtection="0"/>
    <xf numFmtId="0" fontId="18" fillId="0" borderId="18" applyNumberFormat="0" applyFill="0" applyAlignment="0" applyProtection="0"/>
    <xf numFmtId="0" fontId="44" fillId="0" borderId="19" applyNumberFormat="0" applyFill="0" applyAlignment="0" applyProtection="0"/>
    <xf numFmtId="0" fontId="18" fillId="0" borderId="18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18" fillId="0" borderId="18" applyNumberFormat="0" applyFill="0" applyAlignment="0" applyProtection="0"/>
    <xf numFmtId="0" fontId="18" fillId="0" borderId="18" applyNumberFormat="0" applyFill="0" applyAlignment="0" applyProtection="0"/>
    <xf numFmtId="0" fontId="18" fillId="0" borderId="18" applyNumberFormat="0" applyFill="0" applyAlignment="0" applyProtection="0"/>
    <xf numFmtId="0" fontId="18" fillId="0" borderId="18" applyNumberFormat="0" applyFill="0" applyAlignment="0" applyProtection="0"/>
    <xf numFmtId="0" fontId="18" fillId="0" borderId="18" applyNumberFormat="0" applyFill="0" applyAlignment="0" applyProtection="0"/>
    <xf numFmtId="0" fontId="18" fillId="0" borderId="18" applyNumberFormat="0" applyFill="0" applyAlignment="0" applyProtection="0"/>
    <xf numFmtId="0" fontId="18" fillId="0" borderId="18" applyNumberFormat="0" applyFill="0" applyAlignment="0" applyProtection="0"/>
    <xf numFmtId="0" fontId="18" fillId="0" borderId="18" applyNumberFormat="0" applyFill="0" applyAlignment="0" applyProtection="0"/>
    <xf numFmtId="0" fontId="18" fillId="0" borderId="18" applyNumberFormat="0" applyFill="0" applyAlignment="0" applyProtection="0"/>
    <xf numFmtId="0" fontId="18" fillId="0" borderId="18" applyNumberFormat="0" applyFill="0" applyAlignment="0" applyProtection="0"/>
    <xf numFmtId="0" fontId="18" fillId="0" borderId="18" applyNumberFormat="0" applyFill="0" applyAlignment="0" applyProtection="0"/>
    <xf numFmtId="0" fontId="44" fillId="0" borderId="19" applyNumberFormat="0" applyFill="0" applyAlignment="0" applyProtection="0"/>
    <xf numFmtId="0" fontId="18" fillId="0" borderId="18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18" fillId="0" borderId="18" applyNumberFormat="0" applyFill="0" applyAlignment="0" applyProtection="0"/>
    <xf numFmtId="0" fontId="18" fillId="0" borderId="18" applyNumberFormat="0" applyFill="0" applyAlignment="0" applyProtection="0"/>
    <xf numFmtId="0" fontId="18" fillId="0" borderId="18" applyNumberFormat="0" applyFill="0" applyAlignment="0" applyProtection="0"/>
    <xf numFmtId="0" fontId="18" fillId="0" borderId="18" applyNumberFormat="0" applyFill="0" applyAlignment="0" applyProtection="0"/>
    <xf numFmtId="0" fontId="18" fillId="0" borderId="18" applyNumberFormat="0" applyFill="0" applyAlignment="0" applyProtection="0"/>
    <xf numFmtId="0" fontId="18" fillId="0" borderId="18" applyNumberFormat="0" applyFill="0" applyAlignment="0" applyProtection="0"/>
    <xf numFmtId="0" fontId="18" fillId="0" borderId="18" applyNumberFormat="0" applyFill="0" applyAlignment="0" applyProtection="0"/>
    <xf numFmtId="0" fontId="18" fillId="0" borderId="18" applyNumberFormat="0" applyFill="0" applyAlignment="0" applyProtection="0"/>
    <xf numFmtId="0" fontId="18" fillId="0" borderId="18" applyNumberFormat="0" applyFill="0" applyAlignment="0" applyProtection="0"/>
    <xf numFmtId="0" fontId="18" fillId="0" borderId="18" applyNumberFormat="0" applyFill="0" applyAlignment="0" applyProtection="0"/>
    <xf numFmtId="0" fontId="18" fillId="0" borderId="18" applyNumberFormat="0" applyFill="0" applyAlignment="0" applyProtection="0"/>
    <xf numFmtId="0" fontId="18" fillId="0" borderId="18" applyNumberFormat="0" applyFill="0" applyAlignment="0" applyProtection="0"/>
    <xf numFmtId="0" fontId="18" fillId="0" borderId="18" applyNumberFormat="0" applyFill="0" applyAlignment="0" applyProtection="0"/>
    <xf numFmtId="0" fontId="18" fillId="0" borderId="18" applyNumberFormat="0" applyFill="0" applyAlignment="0" applyProtection="0"/>
    <xf numFmtId="0" fontId="18" fillId="0" borderId="18" applyNumberFormat="0" applyFill="0" applyAlignment="0" applyProtection="0"/>
    <xf numFmtId="0" fontId="18" fillId="0" borderId="18" applyNumberFormat="0" applyFill="0" applyAlignment="0" applyProtection="0"/>
    <xf numFmtId="0" fontId="18" fillId="0" borderId="18" applyNumberFormat="0" applyFill="0" applyAlignment="0" applyProtection="0"/>
    <xf numFmtId="0" fontId="18" fillId="0" borderId="18" applyNumberFormat="0" applyFill="0" applyAlignment="0" applyProtection="0"/>
    <xf numFmtId="0" fontId="18" fillId="0" borderId="18" applyNumberFormat="0" applyFill="0" applyAlignment="0" applyProtection="0"/>
    <xf numFmtId="0" fontId="18" fillId="0" borderId="18" applyNumberFormat="0" applyFill="0" applyAlignment="0" applyProtection="0"/>
    <xf numFmtId="0" fontId="18" fillId="0" borderId="18" applyNumberFormat="0" applyFill="0" applyAlignment="0" applyProtection="0"/>
    <xf numFmtId="0" fontId="18" fillId="0" borderId="18" applyNumberFormat="0" applyFill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7" fillId="0" borderId="0" applyNumberFormat="0" applyFill="0" applyBorder="0" applyAlignment="0" applyProtection="0"/>
    <xf numFmtId="0" fontId="19" fillId="9" borderId="6" applyNumberFormat="0" applyAlignment="0" applyProtection="0"/>
    <xf numFmtId="0" fontId="19" fillId="9" borderId="6" applyNumberFormat="0" applyAlignment="0" applyProtection="0"/>
    <xf numFmtId="0" fontId="19" fillId="9" borderId="6" applyNumberFormat="0" applyAlignment="0" applyProtection="0"/>
    <xf numFmtId="0" fontId="19" fillId="9" borderId="6" applyNumberFormat="0" applyAlignment="0" applyProtection="0"/>
    <xf numFmtId="0" fontId="19" fillId="9" borderId="6" applyNumberFormat="0" applyAlignment="0" applyProtection="0"/>
    <xf numFmtId="0" fontId="19" fillId="9" borderId="6" applyNumberFormat="0" applyAlignment="0" applyProtection="0"/>
    <xf numFmtId="0" fontId="19" fillId="9" borderId="6" applyNumberFormat="0" applyAlignment="0" applyProtection="0"/>
    <xf numFmtId="0" fontId="19" fillId="9" borderId="6" applyNumberFormat="0" applyAlignment="0" applyProtection="0"/>
    <xf numFmtId="0" fontId="19" fillId="9" borderId="6" applyNumberFormat="0" applyAlignment="0" applyProtection="0"/>
    <xf numFmtId="0" fontId="19" fillId="9" borderId="6" applyNumberFormat="0" applyAlignment="0" applyProtection="0"/>
    <xf numFmtId="0" fontId="19" fillId="9" borderId="6" applyNumberFormat="0" applyAlignment="0" applyProtection="0"/>
    <xf numFmtId="0" fontId="19" fillId="12" borderId="6" applyNumberFormat="0" applyAlignment="0" applyProtection="0"/>
    <xf numFmtId="0" fontId="19" fillId="9" borderId="6" applyNumberFormat="0" applyAlignment="0" applyProtection="0"/>
    <xf numFmtId="0" fontId="59" fillId="35" borderId="23" applyNumberFormat="0" applyAlignment="0" applyProtection="0"/>
    <xf numFmtId="0" fontId="59" fillId="12" borderId="23" applyNumberFormat="0" applyAlignment="0" applyProtection="0"/>
    <xf numFmtId="0" fontId="59" fillId="12" borderId="23" applyNumberFormat="0" applyAlignment="0" applyProtection="0"/>
    <xf numFmtId="0" fontId="19" fillId="9" borderId="6" applyNumberFormat="0" applyAlignment="0" applyProtection="0"/>
    <xf numFmtId="0" fontId="19" fillId="12" borderId="6" applyNumberFormat="0" applyAlignment="0" applyProtection="0"/>
    <xf numFmtId="0" fontId="19" fillId="12" borderId="6" applyNumberFormat="0" applyAlignment="0" applyProtection="0"/>
    <xf numFmtId="0" fontId="19" fillId="9" borderId="6" applyNumberFormat="0" applyAlignment="0" applyProtection="0"/>
    <xf numFmtId="0" fontId="19" fillId="12" borderId="6" applyNumberFormat="0" applyAlignment="0" applyProtection="0"/>
    <xf numFmtId="0" fontId="19" fillId="9" borderId="6" applyNumberFormat="0" applyAlignment="0" applyProtection="0"/>
    <xf numFmtId="0" fontId="59" fillId="35" borderId="23" applyNumberFormat="0" applyAlignment="0" applyProtection="0"/>
    <xf numFmtId="0" fontId="19" fillId="12" borderId="6" applyNumberFormat="0" applyAlignment="0" applyProtection="0"/>
    <xf numFmtId="0" fontId="19" fillId="12" borderId="6" applyNumberFormat="0" applyAlignment="0" applyProtection="0"/>
    <xf numFmtId="0" fontId="19" fillId="12" borderId="6" applyNumberFormat="0" applyAlignment="0" applyProtection="0"/>
    <xf numFmtId="0" fontId="19" fillId="12" borderId="6" applyNumberFormat="0" applyAlignment="0" applyProtection="0"/>
    <xf numFmtId="0" fontId="19" fillId="12" borderId="6" applyNumberFormat="0" applyAlignment="0" applyProtection="0"/>
    <xf numFmtId="0" fontId="19" fillId="12" borderId="6" applyNumberFormat="0" applyAlignment="0" applyProtection="0"/>
    <xf numFmtId="0" fontId="19" fillId="9" borderId="6" applyNumberFormat="0" applyAlignment="0" applyProtection="0"/>
    <xf numFmtId="0" fontId="19" fillId="9" borderId="6" applyNumberFormat="0" applyAlignment="0" applyProtection="0"/>
    <xf numFmtId="0" fontId="19" fillId="9" borderId="6" applyNumberFormat="0" applyAlignment="0" applyProtection="0"/>
    <xf numFmtId="0" fontId="19" fillId="9" borderId="6" applyNumberFormat="0" applyAlignment="0" applyProtection="0"/>
    <xf numFmtId="0" fontId="19" fillId="9" borderId="6" applyNumberFormat="0" applyAlignment="0" applyProtection="0"/>
    <xf numFmtId="0" fontId="19" fillId="9" borderId="6" applyNumberFormat="0" applyAlignment="0" applyProtection="0"/>
    <xf numFmtId="0" fontId="19" fillId="9" borderId="6" applyNumberFormat="0" applyAlignment="0" applyProtection="0"/>
    <xf numFmtId="0" fontId="19" fillId="9" borderId="6" applyNumberFormat="0" applyAlignment="0" applyProtection="0"/>
    <xf numFmtId="0" fontId="19" fillId="9" borderId="6" applyNumberFormat="0" applyAlignment="0" applyProtection="0"/>
    <xf numFmtId="0" fontId="19" fillId="9" borderId="6" applyNumberFormat="0" applyAlignment="0" applyProtection="0"/>
    <xf numFmtId="0" fontId="19" fillId="9" borderId="6" applyNumberFormat="0" applyAlignment="0" applyProtection="0"/>
    <xf numFmtId="0" fontId="19" fillId="9" borderId="6" applyNumberFormat="0" applyAlignment="0" applyProtection="0"/>
    <xf numFmtId="0" fontId="19" fillId="9" borderId="6" applyNumberFormat="0" applyAlignment="0" applyProtection="0"/>
    <xf numFmtId="0" fontId="19" fillId="12" borderId="6" applyNumberFormat="0" applyAlignment="0" applyProtection="0"/>
    <xf numFmtId="0" fontId="19" fillId="9" borderId="6" applyNumberFormat="0" applyAlignment="0" applyProtection="0"/>
    <xf numFmtId="0" fontId="19" fillId="12" borderId="6" applyNumberFormat="0" applyAlignment="0" applyProtection="0"/>
    <xf numFmtId="0" fontId="19" fillId="12" borderId="6" applyNumberFormat="0" applyAlignment="0" applyProtection="0"/>
    <xf numFmtId="0" fontId="58" fillId="35" borderId="23" applyNumberFormat="0" applyAlignment="0" applyProtection="0"/>
    <xf numFmtId="0" fontId="19" fillId="9" borderId="6" applyNumberFormat="0" applyAlignment="0" applyProtection="0"/>
    <xf numFmtId="0" fontId="19" fillId="9" borderId="6" applyNumberFormat="0" applyAlignment="0" applyProtection="0"/>
    <xf numFmtId="0" fontId="19" fillId="9" borderId="6" applyNumberFormat="0" applyAlignment="0" applyProtection="0"/>
    <xf numFmtId="0" fontId="19" fillId="9" borderId="6" applyNumberFormat="0" applyAlignment="0" applyProtection="0"/>
    <xf numFmtId="0" fontId="19" fillId="9" borderId="6" applyNumberFormat="0" applyAlignment="0" applyProtection="0"/>
    <xf numFmtId="0" fontId="19" fillId="9" borderId="6" applyNumberFormat="0" applyAlignment="0" applyProtection="0"/>
    <xf numFmtId="0" fontId="19" fillId="9" borderId="6" applyNumberFormat="0" applyAlignment="0" applyProtection="0"/>
    <xf numFmtId="0" fontId="19" fillId="9" borderId="6" applyNumberFormat="0" applyAlignment="0" applyProtection="0"/>
    <xf numFmtId="0" fontId="19" fillId="9" borderId="6" applyNumberFormat="0" applyAlignment="0" applyProtection="0"/>
    <xf numFmtId="0" fontId="19" fillId="9" borderId="6" applyNumberFormat="0" applyAlignment="0" applyProtection="0"/>
    <xf numFmtId="0" fontId="19" fillId="9" borderId="6" applyNumberFormat="0" applyAlignment="0" applyProtection="0"/>
    <xf numFmtId="0" fontId="19" fillId="9" borderId="6" applyNumberFormat="0" applyAlignment="0" applyProtection="0"/>
    <xf numFmtId="0" fontId="19" fillId="9" borderId="6" applyNumberFormat="0" applyAlignment="0" applyProtection="0"/>
    <xf numFmtId="0" fontId="19" fillId="9" borderId="6" applyNumberFormat="0" applyAlignment="0" applyProtection="0"/>
    <xf numFmtId="0" fontId="19" fillId="9" borderId="6" applyNumberFormat="0" applyAlignment="0" applyProtection="0"/>
    <xf numFmtId="0" fontId="19" fillId="9" borderId="6" applyNumberFormat="0" applyAlignment="0" applyProtection="0"/>
    <xf numFmtId="0" fontId="19" fillId="9" borderId="6" applyNumberFormat="0" applyAlignment="0" applyProtection="0"/>
    <xf numFmtId="0" fontId="19" fillId="9" borderId="6" applyNumberFormat="0" applyAlignment="0" applyProtection="0"/>
    <xf numFmtId="0" fontId="19" fillId="9" borderId="6" applyNumberFormat="0" applyAlignment="0" applyProtection="0"/>
    <xf numFmtId="0" fontId="19" fillId="9" borderId="6" applyNumberFormat="0" applyAlignment="0" applyProtection="0"/>
    <xf numFmtId="0" fontId="19" fillId="9" borderId="6" applyNumberFormat="0" applyAlignment="0" applyProtection="0"/>
    <xf numFmtId="0" fontId="19" fillId="9" borderId="6" applyNumberFormat="0" applyAlignment="0" applyProtection="0"/>
    <xf numFmtId="4" fontId="27" fillId="0" borderId="0" applyBorder="0">
      <alignment horizontal="right" vertical="center"/>
    </xf>
    <xf numFmtId="0" fontId="27" fillId="0" borderId="1">
      <alignment horizontal="right" vertical="center"/>
    </xf>
    <xf numFmtId="1" fontId="37" fillId="25" borderId="0" applyBorder="0">
      <alignment horizontal="right" vertical="center"/>
    </xf>
    <xf numFmtId="0" fontId="33" fillId="0" borderId="0"/>
    <xf numFmtId="0" fontId="20" fillId="0" borderId="20" applyNumberFormat="0" applyFill="0" applyAlignment="0" applyProtection="0"/>
    <xf numFmtId="0" fontId="20" fillId="0" borderId="20" applyNumberFormat="0" applyFill="0" applyAlignment="0" applyProtection="0"/>
    <xf numFmtId="0" fontId="20" fillId="0" borderId="20" applyNumberFormat="0" applyFill="0" applyAlignment="0" applyProtection="0"/>
    <xf numFmtId="0" fontId="20" fillId="0" borderId="20" applyNumberFormat="0" applyFill="0" applyAlignment="0" applyProtection="0"/>
    <xf numFmtId="0" fontId="20" fillId="0" borderId="20" applyNumberFormat="0" applyFill="0" applyAlignment="0" applyProtection="0"/>
    <xf numFmtId="0" fontId="20" fillId="0" borderId="20" applyNumberFormat="0" applyFill="0" applyAlignment="0" applyProtection="0"/>
    <xf numFmtId="0" fontId="20" fillId="0" borderId="20" applyNumberFormat="0" applyFill="0" applyAlignment="0" applyProtection="0"/>
    <xf numFmtId="0" fontId="20" fillId="0" borderId="20" applyNumberFormat="0" applyFill="0" applyAlignment="0" applyProtection="0"/>
    <xf numFmtId="0" fontId="20" fillId="0" borderId="20" applyNumberFormat="0" applyFill="0" applyAlignment="0" applyProtection="0"/>
    <xf numFmtId="0" fontId="20" fillId="0" borderId="20" applyNumberFormat="0" applyFill="0" applyAlignment="0" applyProtection="0"/>
    <xf numFmtId="0" fontId="20" fillId="0" borderId="20" applyNumberFormat="0" applyFill="0" applyAlignment="0" applyProtection="0"/>
    <xf numFmtId="0" fontId="24" fillId="0" borderId="21" applyNumberFormat="0" applyFill="0" applyAlignment="0" applyProtection="0"/>
    <xf numFmtId="0" fontId="20" fillId="0" borderId="20" applyNumberFormat="0" applyFill="0" applyAlignment="0" applyProtection="0"/>
    <xf numFmtId="0" fontId="24" fillId="0" borderId="21" applyNumberFormat="0" applyFill="0" applyAlignment="0" applyProtection="0"/>
    <xf numFmtId="0" fontId="24" fillId="0" borderId="21" applyNumberFormat="0" applyFill="0" applyAlignment="0" applyProtection="0"/>
    <xf numFmtId="0" fontId="24" fillId="0" borderId="21" applyNumberFormat="0" applyFill="0" applyAlignment="0" applyProtection="0"/>
    <xf numFmtId="0" fontId="24" fillId="0" borderId="21" applyNumberFormat="0" applyFill="0" applyAlignment="0" applyProtection="0"/>
    <xf numFmtId="0" fontId="24" fillId="0" borderId="21" applyNumberFormat="0" applyFill="0" applyAlignment="0" applyProtection="0"/>
    <xf numFmtId="0" fontId="24" fillId="0" borderId="21" applyNumberFormat="0" applyFill="0" applyAlignment="0" applyProtection="0"/>
    <xf numFmtId="0" fontId="24" fillId="0" borderId="21" applyNumberFormat="0" applyFill="0" applyAlignment="0" applyProtection="0"/>
    <xf numFmtId="0" fontId="24" fillId="0" borderId="21" applyNumberFormat="0" applyFill="0" applyAlignment="0" applyProtection="0"/>
    <xf numFmtId="0" fontId="20" fillId="0" borderId="20" applyNumberFormat="0" applyFill="0" applyAlignment="0" applyProtection="0"/>
    <xf numFmtId="0" fontId="20" fillId="0" borderId="20" applyNumberFormat="0" applyFill="0" applyAlignment="0" applyProtection="0"/>
    <xf numFmtId="0" fontId="20" fillId="0" borderId="20" applyNumberFormat="0" applyFill="0" applyAlignment="0" applyProtection="0"/>
    <xf numFmtId="0" fontId="20" fillId="0" borderId="20" applyNumberFormat="0" applyFill="0" applyAlignment="0" applyProtection="0"/>
    <xf numFmtId="0" fontId="20" fillId="0" borderId="20" applyNumberFormat="0" applyFill="0" applyAlignment="0" applyProtection="0"/>
    <xf numFmtId="0" fontId="20" fillId="0" borderId="20" applyNumberFormat="0" applyFill="0" applyAlignment="0" applyProtection="0"/>
    <xf numFmtId="0" fontId="20" fillId="0" borderId="20" applyNumberFormat="0" applyFill="0" applyAlignment="0" applyProtection="0"/>
    <xf numFmtId="0" fontId="20" fillId="0" borderId="20" applyNumberFormat="0" applyFill="0" applyAlignment="0" applyProtection="0"/>
    <xf numFmtId="0" fontId="20" fillId="0" borderId="20" applyNumberFormat="0" applyFill="0" applyAlignment="0" applyProtection="0"/>
    <xf numFmtId="0" fontId="20" fillId="0" borderId="20" applyNumberFormat="0" applyFill="0" applyAlignment="0" applyProtection="0"/>
    <xf numFmtId="0" fontId="20" fillId="0" borderId="20" applyNumberFormat="0" applyFill="0" applyAlignment="0" applyProtection="0"/>
    <xf numFmtId="0" fontId="24" fillId="0" borderId="21" applyNumberFormat="0" applyFill="0" applyAlignment="0" applyProtection="0"/>
    <xf numFmtId="0" fontId="20" fillId="0" borderId="20" applyNumberFormat="0" applyFill="0" applyAlignment="0" applyProtection="0"/>
    <xf numFmtId="0" fontId="24" fillId="0" borderId="21" applyNumberFormat="0" applyFill="0" applyAlignment="0" applyProtection="0"/>
    <xf numFmtId="0" fontId="24" fillId="0" borderId="21" applyNumberFormat="0" applyFill="0" applyAlignment="0" applyProtection="0"/>
    <xf numFmtId="0" fontId="20" fillId="0" borderId="20" applyNumberFormat="0" applyFill="0" applyAlignment="0" applyProtection="0"/>
    <xf numFmtId="0" fontId="20" fillId="0" borderId="20" applyNumberFormat="0" applyFill="0" applyAlignment="0" applyProtection="0"/>
    <xf numFmtId="0" fontId="20" fillId="0" borderId="20" applyNumberFormat="0" applyFill="0" applyAlignment="0" applyProtection="0"/>
    <xf numFmtId="0" fontId="20" fillId="0" borderId="20" applyNumberFormat="0" applyFill="0" applyAlignment="0" applyProtection="0"/>
    <xf numFmtId="0" fontId="20" fillId="0" borderId="20" applyNumberFormat="0" applyFill="0" applyAlignment="0" applyProtection="0"/>
    <xf numFmtId="0" fontId="20" fillId="0" borderId="20" applyNumberFormat="0" applyFill="0" applyAlignment="0" applyProtection="0"/>
    <xf numFmtId="0" fontId="20" fillId="0" borderId="20" applyNumberFormat="0" applyFill="0" applyAlignment="0" applyProtection="0"/>
    <xf numFmtId="0" fontId="20" fillId="0" borderId="20" applyNumberFormat="0" applyFill="0" applyAlignment="0" applyProtection="0"/>
    <xf numFmtId="0" fontId="20" fillId="0" borderId="20" applyNumberFormat="0" applyFill="0" applyAlignment="0" applyProtection="0"/>
    <xf numFmtId="0" fontId="20" fillId="0" borderId="20" applyNumberFormat="0" applyFill="0" applyAlignment="0" applyProtection="0"/>
    <xf numFmtId="0" fontId="20" fillId="0" borderId="20" applyNumberFormat="0" applyFill="0" applyAlignment="0" applyProtection="0"/>
    <xf numFmtId="0" fontId="20" fillId="0" borderId="20" applyNumberFormat="0" applyFill="0" applyAlignment="0" applyProtection="0"/>
    <xf numFmtId="0" fontId="20" fillId="0" borderId="20" applyNumberFormat="0" applyFill="0" applyAlignment="0" applyProtection="0"/>
    <xf numFmtId="0" fontId="20" fillId="0" borderId="20" applyNumberFormat="0" applyFill="0" applyAlignment="0" applyProtection="0"/>
    <xf numFmtId="0" fontId="20" fillId="0" borderId="20" applyNumberFormat="0" applyFill="0" applyAlignment="0" applyProtection="0"/>
    <xf numFmtId="0" fontId="20" fillId="0" borderId="20" applyNumberFormat="0" applyFill="0" applyAlignment="0" applyProtection="0"/>
    <xf numFmtId="0" fontId="20" fillId="0" borderId="20" applyNumberFormat="0" applyFill="0" applyAlignment="0" applyProtection="0"/>
    <xf numFmtId="0" fontId="20" fillId="0" borderId="20" applyNumberFormat="0" applyFill="0" applyAlignment="0" applyProtection="0"/>
    <xf numFmtId="0" fontId="20" fillId="0" borderId="20" applyNumberFormat="0" applyFill="0" applyAlignment="0" applyProtection="0"/>
    <xf numFmtId="0" fontId="20" fillId="0" borderId="20" applyNumberFormat="0" applyFill="0" applyAlignment="0" applyProtection="0"/>
    <xf numFmtId="0" fontId="20" fillId="0" borderId="20" applyNumberFormat="0" applyFill="0" applyAlignment="0" applyProtection="0"/>
    <xf numFmtId="0" fontId="20" fillId="0" borderId="20" applyNumberFormat="0" applyFill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46" fillId="12" borderId="0" applyNumberFormat="0" applyBorder="0" applyAlignment="0" applyProtection="0"/>
    <xf numFmtId="0" fontId="21" fillId="12" borderId="0" applyNumberFormat="0" applyBorder="0" applyAlignment="0" applyProtection="0"/>
    <xf numFmtId="0" fontId="46" fillId="12" borderId="0" applyNumberFormat="0" applyBorder="0" applyAlignment="0" applyProtection="0"/>
    <xf numFmtId="0" fontId="46" fillId="12" borderId="0" applyNumberFormat="0" applyBorder="0" applyAlignment="0" applyProtection="0"/>
    <xf numFmtId="0" fontId="46" fillId="12" borderId="0" applyNumberFormat="0" applyBorder="0" applyAlignment="0" applyProtection="0"/>
    <xf numFmtId="0" fontId="46" fillId="12" borderId="0" applyNumberFormat="0" applyBorder="0" applyAlignment="0" applyProtection="0"/>
    <xf numFmtId="0" fontId="46" fillId="12" borderId="0" applyNumberFormat="0" applyBorder="0" applyAlignment="0" applyProtection="0"/>
    <xf numFmtId="0" fontId="46" fillId="12" borderId="0" applyNumberFormat="0" applyBorder="0" applyAlignment="0" applyProtection="0"/>
    <xf numFmtId="0" fontId="46" fillId="12" borderId="0" applyNumberFormat="0" applyBorder="0" applyAlignment="0" applyProtection="0"/>
    <xf numFmtId="0" fontId="46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5" fillId="12" borderId="0" applyNumberFormat="0" applyBorder="0" applyAlignment="0" applyProtection="0"/>
    <xf numFmtId="0" fontId="21" fillId="12" borderId="0" applyNumberFormat="0" applyBorder="0" applyAlignment="0" applyProtection="0"/>
    <xf numFmtId="0" fontId="46" fillId="12" borderId="0" applyNumberFormat="0" applyBorder="0" applyAlignment="0" applyProtection="0"/>
    <xf numFmtId="0" fontId="61" fillId="36" borderId="0" applyNumberFormat="0" applyBorder="0" applyAlignment="0" applyProtection="0"/>
    <xf numFmtId="0" fontId="25" fillId="12" borderId="0" applyNumberFormat="0" applyBorder="0" applyAlignment="0" applyProtection="0"/>
    <xf numFmtId="0" fontId="61" fillId="36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46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60" fillId="36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7" fillId="0" borderId="0"/>
    <xf numFmtId="0" fontId="52" fillId="0" borderId="0"/>
    <xf numFmtId="0" fontId="9" fillId="0" borderId="0"/>
    <xf numFmtId="0" fontId="7" fillId="0" borderId="0"/>
    <xf numFmtId="0" fontId="9" fillId="0" borderId="0"/>
    <xf numFmtId="0" fontId="7" fillId="0" borderId="0"/>
    <xf numFmtId="0" fontId="52" fillId="0" borderId="0"/>
    <xf numFmtId="0" fontId="52" fillId="0" borderId="0"/>
    <xf numFmtId="0" fontId="7" fillId="0" borderId="0"/>
    <xf numFmtId="0" fontId="5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9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52" fillId="0" borderId="0"/>
    <xf numFmtId="0" fontId="7" fillId="0" borderId="0"/>
    <xf numFmtId="0" fontId="5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164" fontId="47" fillId="0" borderId="0">
      <alignment vertical="center"/>
    </xf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164" fontId="47" fillId="0" borderId="0">
      <alignment vertical="center"/>
    </xf>
    <xf numFmtId="164" fontId="47" fillId="0" borderId="0">
      <alignment vertical="center"/>
    </xf>
    <xf numFmtId="164" fontId="47" fillId="0" borderId="0">
      <alignment vertical="center"/>
    </xf>
    <xf numFmtId="0" fontId="9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164" fontId="47" fillId="0" borderId="0">
      <alignment vertical="center"/>
    </xf>
    <xf numFmtId="164" fontId="47" fillId="0" borderId="0">
      <alignment vertical="center"/>
    </xf>
    <xf numFmtId="164" fontId="47" fillId="0" borderId="0">
      <alignment vertical="center"/>
    </xf>
    <xf numFmtId="164" fontId="47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52" fillId="0" borderId="0"/>
    <xf numFmtId="0" fontId="5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52" fillId="0" borderId="0"/>
    <xf numFmtId="0" fontId="52" fillId="0" borderId="0"/>
    <xf numFmtId="0" fontId="52" fillId="0" borderId="0"/>
    <xf numFmtId="164" fontId="47" fillId="0" borderId="0">
      <alignment vertical="center"/>
    </xf>
    <xf numFmtId="164" fontId="47" fillId="0" borderId="0">
      <alignment vertical="center"/>
    </xf>
    <xf numFmtId="164" fontId="47" fillId="0" borderId="0">
      <alignment vertical="center"/>
    </xf>
    <xf numFmtId="164" fontId="47" fillId="0" borderId="0">
      <alignment vertical="center"/>
    </xf>
    <xf numFmtId="0" fontId="52" fillId="0" borderId="0"/>
    <xf numFmtId="0" fontId="52" fillId="0" borderId="0"/>
    <xf numFmtId="0" fontId="7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171" fontId="47" fillId="0" borderId="0">
      <alignment vertical="center"/>
    </xf>
    <xf numFmtId="0" fontId="9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52" fillId="0" borderId="0"/>
    <xf numFmtId="0" fontId="52" fillId="0" borderId="0"/>
    <xf numFmtId="0" fontId="7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9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1" fontId="47" fillId="0" borderId="0">
      <alignment vertical="center"/>
    </xf>
    <xf numFmtId="0" fontId="7" fillId="0" borderId="0"/>
    <xf numFmtId="0" fontId="9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52" fillId="0" borderId="0"/>
    <xf numFmtId="0" fontId="5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52" fillId="0" borderId="0"/>
    <xf numFmtId="0" fontId="52" fillId="0" borderId="0"/>
    <xf numFmtId="0" fontId="9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9" fillId="0" borderId="0"/>
    <xf numFmtId="0" fontId="52" fillId="0" borderId="0"/>
    <xf numFmtId="0" fontId="5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5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52" fillId="0" borderId="0"/>
    <xf numFmtId="0" fontId="52" fillId="0" borderId="0"/>
    <xf numFmtId="0" fontId="7" fillId="0" borderId="0" applyNumberFormat="0" applyFont="0" applyFill="0" applyBorder="0" applyAlignment="0" applyProtection="0"/>
    <xf numFmtId="0" fontId="7" fillId="0" borderId="0"/>
    <xf numFmtId="0" fontId="7" fillId="0" borderId="0" applyNumberFormat="0" applyFont="0" applyFill="0" applyBorder="0" applyAlignment="0" applyProtection="0"/>
    <xf numFmtId="0" fontId="9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7" fillId="0" borderId="0"/>
    <xf numFmtId="0" fontId="52" fillId="0" borderId="0"/>
    <xf numFmtId="0" fontId="7" fillId="0" borderId="0"/>
    <xf numFmtId="0" fontId="9" fillId="0" borderId="0"/>
    <xf numFmtId="0" fontId="7" fillId="0" borderId="0"/>
    <xf numFmtId="0" fontId="29" fillId="0" borderId="0"/>
    <xf numFmtId="0" fontId="52" fillId="0" borderId="0"/>
    <xf numFmtId="0" fontId="7" fillId="0" borderId="0"/>
    <xf numFmtId="0" fontId="52" fillId="0" borderId="0"/>
    <xf numFmtId="0" fontId="52" fillId="0" borderId="0"/>
    <xf numFmtId="0" fontId="9" fillId="0" borderId="0"/>
    <xf numFmtId="0" fontId="52" fillId="0" borderId="0"/>
    <xf numFmtId="0" fontId="52" fillId="0" borderId="0"/>
    <xf numFmtId="0" fontId="7" fillId="0" borderId="0"/>
    <xf numFmtId="0" fontId="7" fillId="0" borderId="0">
      <alignment vertical="top"/>
    </xf>
    <xf numFmtId="0" fontId="52" fillId="0" borderId="0"/>
    <xf numFmtId="0" fontId="52" fillId="0" borderId="0"/>
    <xf numFmtId="0" fontId="7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7" fillId="0" borderId="0"/>
    <xf numFmtId="0" fontId="52" fillId="0" borderId="0"/>
    <xf numFmtId="0" fontId="7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9" fillId="0" borderId="0"/>
    <xf numFmtId="0" fontId="52" fillId="0" borderId="0"/>
    <xf numFmtId="0" fontId="52" fillId="0" borderId="0"/>
    <xf numFmtId="0" fontId="52" fillId="0" borderId="0"/>
    <xf numFmtId="0" fontId="9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7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7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9" fillId="0" borderId="0"/>
    <xf numFmtId="0" fontId="52" fillId="0" borderId="0"/>
    <xf numFmtId="0" fontId="9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9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9" fillId="0" borderId="0"/>
    <xf numFmtId="0" fontId="9" fillId="0" borderId="0"/>
    <xf numFmtId="0" fontId="52" fillId="0" borderId="0"/>
    <xf numFmtId="0" fontId="52" fillId="0" borderId="0"/>
    <xf numFmtId="0" fontId="7" fillId="0" borderId="0"/>
    <xf numFmtId="0" fontId="52" fillId="0" borderId="0"/>
    <xf numFmtId="0" fontId="52" fillId="0" borderId="0"/>
    <xf numFmtId="0" fontId="7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>
      <alignment vertical="top"/>
    </xf>
    <xf numFmtId="0" fontId="7" fillId="0" borderId="0"/>
    <xf numFmtId="0" fontId="52" fillId="0" borderId="0"/>
    <xf numFmtId="0" fontId="7" fillId="0" borderId="0"/>
    <xf numFmtId="0" fontId="52" fillId="0" borderId="0"/>
    <xf numFmtId="0" fontId="49" fillId="0" borderId="0"/>
    <xf numFmtId="0" fontId="9" fillId="0" borderId="0"/>
    <xf numFmtId="0" fontId="49" fillId="0" borderId="0"/>
    <xf numFmtId="0" fontId="7" fillId="0" borderId="0"/>
    <xf numFmtId="0" fontId="49" fillId="0" borderId="0"/>
    <xf numFmtId="0" fontId="49" fillId="0" borderId="0"/>
    <xf numFmtId="0" fontId="9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8" fillId="0" borderId="0"/>
    <xf numFmtId="0" fontId="52" fillId="0" borderId="0"/>
    <xf numFmtId="0" fontId="7" fillId="0" borderId="0"/>
    <xf numFmtId="0" fontId="7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5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8" fillId="0" borderId="0"/>
    <xf numFmtId="0" fontId="52" fillId="0" borderId="0"/>
    <xf numFmtId="0" fontId="52" fillId="0" borderId="0"/>
    <xf numFmtId="0" fontId="52" fillId="0" borderId="0"/>
    <xf numFmtId="0" fontId="7" fillId="0" borderId="0"/>
    <xf numFmtId="0" fontId="52" fillId="0" borderId="0"/>
    <xf numFmtId="0" fontId="52" fillId="0" borderId="0"/>
    <xf numFmtId="0" fontId="52" fillId="0" borderId="0"/>
    <xf numFmtId="0" fontId="7" fillId="0" borderId="0"/>
    <xf numFmtId="0" fontId="7" fillId="0" borderId="0"/>
    <xf numFmtId="0" fontId="5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52" fillId="0" borderId="0"/>
    <xf numFmtId="0" fontId="7" fillId="0" borderId="0"/>
    <xf numFmtId="0" fontId="7" fillId="0" borderId="0"/>
    <xf numFmtId="0" fontId="52" fillId="0" borderId="0"/>
    <xf numFmtId="0" fontId="52" fillId="0" borderId="0"/>
    <xf numFmtId="0" fontId="52" fillId="0" borderId="0"/>
    <xf numFmtId="0" fontId="7" fillId="0" borderId="0"/>
    <xf numFmtId="0" fontId="7" fillId="0" borderId="0"/>
    <xf numFmtId="0" fontId="39" fillId="0" borderId="0"/>
    <xf numFmtId="179" fontId="47" fillId="0" borderId="0">
      <alignment vertical="center"/>
    </xf>
    <xf numFmtId="0" fontId="9" fillId="0" borderId="0"/>
    <xf numFmtId="0" fontId="39" fillId="0" borderId="0"/>
    <xf numFmtId="0" fontId="7" fillId="0" borderId="0"/>
    <xf numFmtId="0" fontId="7" fillId="0" borderId="0"/>
    <xf numFmtId="0" fontId="9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" fillId="0" borderId="0"/>
    <xf numFmtId="0" fontId="7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" fillId="0" borderId="0"/>
    <xf numFmtId="0" fontId="7" fillId="0" borderId="0"/>
    <xf numFmtId="0" fontId="7" fillId="0" borderId="0"/>
    <xf numFmtId="0" fontId="29" fillId="0" borderId="0"/>
    <xf numFmtId="0" fontId="7" fillId="0" borderId="0"/>
    <xf numFmtId="0" fontId="7" fillId="0" borderId="0"/>
    <xf numFmtId="0" fontId="7" fillId="0" borderId="0"/>
    <xf numFmtId="0" fontId="29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9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9" fillId="0" borderId="0"/>
    <xf numFmtId="0" fontId="7" fillId="0" borderId="0"/>
    <xf numFmtId="0" fontId="52" fillId="0" borderId="0"/>
    <xf numFmtId="0" fontId="7" fillId="0" borderId="0"/>
    <xf numFmtId="0" fontId="9" fillId="0" borderId="0"/>
    <xf numFmtId="0" fontId="7" fillId="0" borderId="0"/>
    <xf numFmtId="0" fontId="7" fillId="0" borderId="0"/>
    <xf numFmtId="0" fontId="52" fillId="0" borderId="0"/>
    <xf numFmtId="0" fontId="52" fillId="0" borderId="0"/>
    <xf numFmtId="0" fontId="7" fillId="0" borderId="0"/>
    <xf numFmtId="0" fontId="52" fillId="0" borderId="0"/>
    <xf numFmtId="0" fontId="7" fillId="0" borderId="0"/>
    <xf numFmtId="0" fontId="7" fillId="0" borderId="0"/>
    <xf numFmtId="0" fontId="9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52" fillId="0" borderId="0"/>
    <xf numFmtId="0" fontId="52" fillId="0" borderId="0"/>
    <xf numFmtId="0" fontId="9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9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7" fillId="0" borderId="0"/>
    <xf numFmtId="0" fontId="52" fillId="0" borderId="0"/>
    <xf numFmtId="0" fontId="9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62" fillId="0" borderId="0"/>
    <xf numFmtId="0" fontId="52" fillId="0" borderId="0"/>
    <xf numFmtId="0" fontId="6" fillId="0" borderId="0"/>
    <xf numFmtId="0" fontId="62" fillId="0" borderId="0"/>
    <xf numFmtId="0" fontId="9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9" fillId="0" borderId="0"/>
    <xf numFmtId="0" fontId="7" fillId="0" borderId="0"/>
    <xf numFmtId="0" fontId="9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9" fillId="0" borderId="0"/>
    <xf numFmtId="0" fontId="7" fillId="0" borderId="0"/>
    <xf numFmtId="0" fontId="7" fillId="0" borderId="0"/>
    <xf numFmtId="0" fontId="7" fillId="0" borderId="0"/>
    <xf numFmtId="0" fontId="9" fillId="0" borderId="0"/>
    <xf numFmtId="0" fontId="7" fillId="0" borderId="0"/>
    <xf numFmtId="0" fontId="7" fillId="0" borderId="0"/>
    <xf numFmtId="0" fontId="5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2" fillId="0" borderId="0"/>
    <xf numFmtId="0" fontId="52" fillId="0" borderId="0"/>
    <xf numFmtId="0" fontId="7" fillId="0" borderId="0"/>
    <xf numFmtId="0" fontId="9" fillId="0" borderId="0"/>
    <xf numFmtId="0" fontId="5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9" fillId="0" borderId="0"/>
    <xf numFmtId="0" fontId="7" fillId="0" borderId="0"/>
    <xf numFmtId="0" fontId="7" fillId="0" borderId="0"/>
    <xf numFmtId="0" fontId="7" fillId="0" borderId="0"/>
    <xf numFmtId="0" fontId="29" fillId="0" borderId="0"/>
    <xf numFmtId="0" fontId="7" fillId="0" borderId="0"/>
    <xf numFmtId="0" fontId="7" fillId="0" borderId="0"/>
    <xf numFmtId="0" fontId="7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" fillId="0" borderId="0"/>
    <xf numFmtId="0" fontId="29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52" fillId="0" borderId="0"/>
    <xf numFmtId="0" fontId="7" fillId="0" borderId="0"/>
    <xf numFmtId="0" fontId="9" fillId="0" borderId="0"/>
    <xf numFmtId="0" fontId="7" fillId="0" borderId="0"/>
    <xf numFmtId="0" fontId="7" fillId="0" borderId="0"/>
    <xf numFmtId="0" fontId="29" fillId="0" borderId="0"/>
    <xf numFmtId="0" fontId="7" fillId="0" borderId="0"/>
    <xf numFmtId="0" fontId="7" fillId="0" borderId="0"/>
    <xf numFmtId="0" fontId="29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9" fillId="0" borderId="0"/>
    <xf numFmtId="0" fontId="52" fillId="0" borderId="0"/>
    <xf numFmtId="0" fontId="7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9" fillId="0" borderId="0"/>
    <xf numFmtId="0" fontId="5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52" fillId="0" borderId="0"/>
    <xf numFmtId="0" fontId="5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7" fillId="0" borderId="0"/>
    <xf numFmtId="0" fontId="52" fillId="0" borderId="0"/>
    <xf numFmtId="0" fontId="7" fillId="0" borderId="0"/>
    <xf numFmtId="0" fontId="7" fillId="0" borderId="0"/>
    <xf numFmtId="0" fontId="9" fillId="0" borderId="0"/>
    <xf numFmtId="0" fontId="5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9" fillId="0" borderId="0"/>
    <xf numFmtId="0" fontId="52" fillId="0" borderId="0"/>
    <xf numFmtId="0" fontId="9" fillId="0" borderId="0"/>
    <xf numFmtId="0" fontId="7" fillId="0" borderId="0"/>
    <xf numFmtId="0" fontId="52" fillId="0" borderId="0"/>
    <xf numFmtId="0" fontId="7" fillId="0" borderId="0"/>
    <xf numFmtId="0" fontId="52" fillId="0" borderId="0"/>
    <xf numFmtId="0" fontId="7" fillId="0" borderId="0"/>
    <xf numFmtId="0" fontId="7" fillId="0" borderId="0"/>
    <xf numFmtId="0" fontId="52" fillId="0" borderId="0"/>
    <xf numFmtId="0" fontId="41" fillId="0" borderId="0"/>
    <xf numFmtId="0" fontId="7" fillId="0" borderId="0"/>
    <xf numFmtId="0" fontId="41" fillId="0" borderId="0"/>
    <xf numFmtId="0" fontId="7" fillId="0" borderId="0"/>
    <xf numFmtId="0" fontId="7" fillId="0" borderId="0"/>
    <xf numFmtId="0" fontId="52" fillId="0" borderId="0"/>
    <xf numFmtId="0" fontId="7" fillId="0" borderId="0"/>
    <xf numFmtId="0" fontId="7" fillId="0" borderId="0"/>
    <xf numFmtId="0" fontId="52" fillId="0" borderId="0"/>
    <xf numFmtId="0" fontId="7" fillId="0" borderId="0"/>
    <xf numFmtId="0" fontId="7" fillId="0" borderId="0"/>
    <xf numFmtId="0" fontId="7" fillId="0" borderId="0"/>
    <xf numFmtId="0" fontId="52" fillId="0" borderId="0"/>
    <xf numFmtId="0" fontId="9" fillId="0" borderId="0"/>
    <xf numFmtId="0" fontId="9" fillId="0" borderId="0"/>
    <xf numFmtId="0" fontId="7" fillId="0" borderId="0"/>
    <xf numFmtId="0" fontId="7" fillId="0" borderId="0"/>
    <xf numFmtId="0" fontId="7" fillId="0" borderId="0"/>
    <xf numFmtId="0" fontId="9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52" fillId="0" borderId="0"/>
    <xf numFmtId="0" fontId="7" fillId="0" borderId="0"/>
    <xf numFmtId="0" fontId="7" fillId="0" borderId="0"/>
    <xf numFmtId="0" fontId="52" fillId="0" borderId="0"/>
    <xf numFmtId="0" fontId="7" fillId="0" borderId="0"/>
    <xf numFmtId="0" fontId="7" fillId="0" borderId="0"/>
    <xf numFmtId="0" fontId="5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52" fillId="0" borderId="0"/>
    <xf numFmtId="0" fontId="52" fillId="0" borderId="0"/>
    <xf numFmtId="0" fontId="7" fillId="0" borderId="0"/>
    <xf numFmtId="0" fontId="7" fillId="0" borderId="0"/>
    <xf numFmtId="0" fontId="52" fillId="0" borderId="0"/>
    <xf numFmtId="0" fontId="7" fillId="0" borderId="0"/>
    <xf numFmtId="0" fontId="52" fillId="0" borderId="0"/>
    <xf numFmtId="0" fontId="52" fillId="0" borderId="0"/>
    <xf numFmtId="0" fontId="52" fillId="0" borderId="0"/>
    <xf numFmtId="0" fontId="7" fillId="0" borderId="0"/>
    <xf numFmtId="0" fontId="52" fillId="0" borderId="0"/>
    <xf numFmtId="0" fontId="7" fillId="0" borderId="0"/>
    <xf numFmtId="0" fontId="7" fillId="0" borderId="0"/>
    <xf numFmtId="0" fontId="52" fillId="0" borderId="0"/>
    <xf numFmtId="0" fontId="52" fillId="0" borderId="0"/>
    <xf numFmtId="0" fontId="7" fillId="0" borderId="0"/>
    <xf numFmtId="0" fontId="9" fillId="0" borderId="0"/>
    <xf numFmtId="0" fontId="7" fillId="0" borderId="0"/>
    <xf numFmtId="0" fontId="7" fillId="0" borderId="0"/>
    <xf numFmtId="0" fontId="52" fillId="0" borderId="0"/>
    <xf numFmtId="0" fontId="52" fillId="0" borderId="0"/>
    <xf numFmtId="0" fontId="7" fillId="0" borderId="0"/>
    <xf numFmtId="0" fontId="29" fillId="0" borderId="0"/>
    <xf numFmtId="0" fontId="52" fillId="0" borderId="0"/>
    <xf numFmtId="0" fontId="9" fillId="0" borderId="0"/>
    <xf numFmtId="0" fontId="7" fillId="0" borderId="0"/>
    <xf numFmtId="0" fontId="52" fillId="0" borderId="0"/>
    <xf numFmtId="0" fontId="9" fillId="0" borderId="0"/>
    <xf numFmtId="0" fontId="9" fillId="0" borderId="0"/>
    <xf numFmtId="0" fontId="7" fillId="0" borderId="0"/>
    <xf numFmtId="0" fontId="7" fillId="0" borderId="0"/>
    <xf numFmtId="0" fontId="7" fillId="0" borderId="0"/>
    <xf numFmtId="0" fontId="9" fillId="0" borderId="0"/>
    <xf numFmtId="0" fontId="7" fillId="0" borderId="0"/>
    <xf numFmtId="0" fontId="7" fillId="0" borderId="0"/>
    <xf numFmtId="0" fontId="52" fillId="0" borderId="0"/>
    <xf numFmtId="0" fontId="7" fillId="0" borderId="0"/>
    <xf numFmtId="0" fontId="52" fillId="0" borderId="0"/>
    <xf numFmtId="0" fontId="7" fillId="0" borderId="0"/>
    <xf numFmtId="0" fontId="7" fillId="0" borderId="0" applyNumberFormat="0" applyFont="0" applyFill="0" applyBorder="0" applyAlignment="0" applyProtection="0"/>
    <xf numFmtId="0" fontId="7" fillId="0" borderId="0"/>
    <xf numFmtId="0" fontId="52" fillId="0" borderId="0"/>
    <xf numFmtId="0" fontId="9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7" fillId="0" borderId="0"/>
    <xf numFmtId="0" fontId="5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52" fillId="0" borderId="0"/>
    <xf numFmtId="0" fontId="9" fillId="0" borderId="0"/>
    <xf numFmtId="0" fontId="5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7" fillId="0" borderId="0"/>
    <xf numFmtId="0" fontId="5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9" fillId="0" borderId="0"/>
    <xf numFmtId="0" fontId="52" fillId="0" borderId="0"/>
    <xf numFmtId="0" fontId="9" fillId="0" borderId="0"/>
    <xf numFmtId="0" fontId="7" fillId="0" borderId="0"/>
    <xf numFmtId="0" fontId="52" fillId="0" borderId="0"/>
    <xf numFmtId="0" fontId="7" fillId="0" borderId="0"/>
    <xf numFmtId="0" fontId="5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52" fillId="0" borderId="0"/>
    <xf numFmtId="0" fontId="52" fillId="0" borderId="0"/>
    <xf numFmtId="0" fontId="7" fillId="0" borderId="0"/>
    <xf numFmtId="0" fontId="52" fillId="0" borderId="0"/>
    <xf numFmtId="0" fontId="7" fillId="0" borderId="0"/>
    <xf numFmtId="0" fontId="7" fillId="0" borderId="0"/>
    <xf numFmtId="0" fontId="52" fillId="0" borderId="0"/>
    <xf numFmtId="0" fontId="7" fillId="0" borderId="0"/>
    <xf numFmtId="0" fontId="7" fillId="0" borderId="0"/>
    <xf numFmtId="0" fontId="52" fillId="0" borderId="0"/>
    <xf numFmtId="0" fontId="7" fillId="0" borderId="0"/>
    <xf numFmtId="0" fontId="7" fillId="0" borderId="0"/>
    <xf numFmtId="0" fontId="5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52" fillId="0" borderId="0"/>
    <xf numFmtId="0" fontId="7" fillId="0" borderId="0" applyNumberFormat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9" fillId="0" borderId="0"/>
    <xf numFmtId="0" fontId="9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9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9" fillId="0" borderId="0"/>
    <xf numFmtId="0" fontId="7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9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9" fillId="0" borderId="0"/>
    <xf numFmtId="0" fontId="7" fillId="0" borderId="0"/>
    <xf numFmtId="0" fontId="9" fillId="0" borderId="0"/>
    <xf numFmtId="0" fontId="5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52" fillId="0" borderId="0"/>
    <xf numFmtId="0" fontId="7" fillId="0" borderId="0"/>
    <xf numFmtId="0" fontId="7" fillId="0" borderId="0"/>
    <xf numFmtId="0" fontId="9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9" fillId="0" borderId="0"/>
    <xf numFmtId="0" fontId="52" fillId="0" borderId="0"/>
    <xf numFmtId="0" fontId="5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9" fillId="0" borderId="0"/>
    <xf numFmtId="0" fontId="7" fillId="0" borderId="0"/>
    <xf numFmtId="0" fontId="52" fillId="0" borderId="0"/>
    <xf numFmtId="0" fontId="7" fillId="0" borderId="0"/>
    <xf numFmtId="0" fontId="5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52" fillId="0" borderId="0"/>
    <xf numFmtId="0" fontId="7" fillId="0" borderId="0"/>
    <xf numFmtId="0" fontId="52" fillId="0" borderId="0"/>
    <xf numFmtId="0" fontId="7" fillId="0" borderId="0"/>
    <xf numFmtId="0" fontId="52" fillId="0" borderId="0"/>
    <xf numFmtId="0" fontId="52" fillId="0" borderId="0"/>
    <xf numFmtId="0" fontId="7" fillId="0" borderId="0"/>
    <xf numFmtId="0" fontId="7" fillId="0" borderId="0"/>
    <xf numFmtId="0" fontId="52" fillId="0" borderId="0"/>
    <xf numFmtId="0" fontId="52" fillId="0" borderId="0"/>
    <xf numFmtId="0" fontId="52" fillId="0" borderId="0"/>
    <xf numFmtId="0" fontId="7" fillId="0" borderId="0"/>
    <xf numFmtId="0" fontId="7" fillId="0" borderId="0"/>
    <xf numFmtId="0" fontId="5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9" fillId="0" borderId="0"/>
    <xf numFmtId="4" fontId="27" fillId="0" borderId="1" applyFill="0" applyBorder="0" applyProtection="0">
      <alignment horizontal="right" vertical="center"/>
    </xf>
    <xf numFmtId="0" fontId="28" fillId="0" borderId="0" applyNumberFormat="0" applyFill="0" applyBorder="0" applyProtection="0">
      <alignment horizontal="left" vertical="center"/>
    </xf>
    <xf numFmtId="0" fontId="27" fillId="0" borderId="1" applyNumberFormat="0" applyFill="0" applyAlignment="0" applyProtection="0"/>
    <xf numFmtId="0" fontId="7" fillId="31" borderId="0" applyNumberFormat="0" applyFont="0" applyBorder="0" applyAlignment="0" applyProtection="0"/>
    <xf numFmtId="0" fontId="7" fillId="7" borderId="22" applyNumberFormat="0" applyFont="0" applyAlignment="0" applyProtection="0"/>
    <xf numFmtId="0" fontId="7" fillId="7" borderId="22" applyNumberFormat="0" applyFont="0" applyAlignment="0" applyProtection="0"/>
    <xf numFmtId="0" fontId="7" fillId="7" borderId="22" applyNumberFormat="0" applyFont="0" applyAlignment="0" applyProtection="0"/>
    <xf numFmtId="0" fontId="7" fillId="7" borderId="22" applyNumberFormat="0" applyFont="0" applyAlignment="0" applyProtection="0"/>
    <xf numFmtId="0" fontId="7" fillId="7" borderId="22" applyNumberFormat="0" applyFont="0" applyAlignment="0" applyProtection="0"/>
    <xf numFmtId="0" fontId="7" fillId="7" borderId="22" applyNumberFormat="0" applyFont="0" applyAlignment="0" applyProtection="0"/>
    <xf numFmtId="0" fontId="7" fillId="7" borderId="22" applyNumberFormat="0" applyFont="0" applyAlignment="0" applyProtection="0"/>
    <xf numFmtId="0" fontId="7" fillId="7" borderId="22" applyNumberFormat="0" applyFont="0" applyAlignment="0" applyProtection="0"/>
    <xf numFmtId="0" fontId="7" fillId="7" borderId="22" applyNumberFormat="0" applyFont="0" applyAlignment="0" applyProtection="0"/>
    <xf numFmtId="0" fontId="7" fillId="7" borderId="22" applyNumberFormat="0" applyFont="0" applyAlignment="0" applyProtection="0"/>
    <xf numFmtId="0" fontId="7" fillId="7" borderId="22" applyNumberFormat="0" applyFont="0" applyAlignment="0" applyProtection="0"/>
    <xf numFmtId="0" fontId="7" fillId="7" borderId="22" applyNumberFormat="0" applyFont="0" applyAlignment="0" applyProtection="0"/>
    <xf numFmtId="0" fontId="7" fillId="7" borderId="22" applyNumberFormat="0" applyFont="0" applyAlignment="0" applyProtection="0"/>
    <xf numFmtId="0" fontId="7" fillId="7" borderId="22" applyNumberFormat="0" applyFont="0" applyAlignment="0" applyProtection="0"/>
    <xf numFmtId="0" fontId="7" fillId="7" borderId="22" applyNumberFormat="0" applyFont="0" applyAlignment="0" applyProtection="0"/>
    <xf numFmtId="0" fontId="7" fillId="7" borderId="22" applyNumberFormat="0" applyFont="0" applyAlignment="0" applyProtection="0"/>
    <xf numFmtId="0" fontId="7" fillId="7" borderId="22" applyNumberFormat="0" applyFont="0" applyAlignment="0" applyProtection="0"/>
    <xf numFmtId="0" fontId="7" fillId="7" borderId="22" applyNumberFormat="0" applyFont="0" applyAlignment="0" applyProtection="0"/>
    <xf numFmtId="0" fontId="7" fillId="7" borderId="22" applyNumberFormat="0" applyFont="0" applyAlignment="0" applyProtection="0"/>
    <xf numFmtId="0" fontId="7" fillId="7" borderId="22" applyNumberFormat="0" applyFont="0" applyAlignment="0" applyProtection="0"/>
    <xf numFmtId="0" fontId="7" fillId="7" borderId="22" applyNumberFormat="0" applyFont="0" applyAlignment="0" applyProtection="0"/>
    <xf numFmtId="0" fontId="7" fillId="7" borderId="22" applyNumberFormat="0" applyFont="0" applyAlignment="0" applyProtection="0"/>
    <xf numFmtId="0" fontId="7" fillId="7" borderId="22" applyNumberFormat="0" applyFont="0" applyAlignment="0" applyProtection="0"/>
    <xf numFmtId="0" fontId="7" fillId="7" borderId="22" applyNumberFormat="0" applyFont="0" applyAlignment="0" applyProtection="0"/>
    <xf numFmtId="0" fontId="7" fillId="7" borderId="22" applyNumberFormat="0" applyFont="0" applyAlignment="0" applyProtection="0"/>
    <xf numFmtId="0" fontId="7" fillId="7" borderId="22" applyNumberFormat="0" applyFont="0" applyAlignment="0" applyProtection="0"/>
    <xf numFmtId="0" fontId="7" fillId="7" borderId="22" applyNumberFormat="0" applyFont="0" applyAlignment="0" applyProtection="0"/>
    <xf numFmtId="0" fontId="7" fillId="7" borderId="22" applyNumberFormat="0" applyFont="0" applyAlignment="0" applyProtection="0"/>
    <xf numFmtId="0" fontId="7" fillId="7" borderId="22" applyNumberFormat="0" applyFont="0" applyAlignment="0" applyProtection="0"/>
    <xf numFmtId="0" fontId="7" fillId="7" borderId="22" applyNumberFormat="0" applyFont="0" applyAlignment="0" applyProtection="0"/>
    <xf numFmtId="0" fontId="7" fillId="7" borderId="22" applyNumberFormat="0" applyFont="0" applyAlignment="0" applyProtection="0"/>
    <xf numFmtId="0" fontId="9" fillId="7" borderId="22" applyNumberFormat="0" applyFont="0" applyAlignment="0" applyProtection="0"/>
    <xf numFmtId="0" fontId="7" fillId="7" borderId="22" applyNumberFormat="0" applyFont="0" applyAlignment="0" applyProtection="0"/>
    <xf numFmtId="0" fontId="7" fillId="7" borderId="22" applyNumberFormat="0" applyFont="0" applyAlignment="0" applyProtection="0"/>
    <xf numFmtId="0" fontId="7" fillId="7" borderId="22" applyNumberFormat="0" applyFont="0" applyAlignment="0" applyProtection="0"/>
    <xf numFmtId="0" fontId="7" fillId="7" borderId="22" applyNumberFormat="0" applyFont="0" applyAlignment="0" applyProtection="0"/>
    <xf numFmtId="0" fontId="7" fillId="7" borderId="22" applyNumberFormat="0" applyFont="0" applyAlignment="0" applyProtection="0"/>
    <xf numFmtId="0" fontId="7" fillId="7" borderId="22" applyNumberFormat="0" applyFont="0" applyAlignment="0" applyProtection="0"/>
    <xf numFmtId="0" fontId="7" fillId="7" borderId="22" applyNumberFormat="0" applyFont="0" applyAlignment="0" applyProtection="0"/>
    <xf numFmtId="0" fontId="9" fillId="7" borderId="22" applyNumberFormat="0" applyFont="0" applyAlignment="0" applyProtection="0"/>
    <xf numFmtId="0" fontId="7" fillId="7" borderId="22" applyNumberFormat="0" applyFont="0" applyAlignment="0" applyProtection="0"/>
    <xf numFmtId="0" fontId="9" fillId="7" borderId="22" applyNumberFormat="0" applyFont="0" applyAlignment="0" applyProtection="0"/>
    <xf numFmtId="0" fontId="7" fillId="7" borderId="22" applyNumberFormat="0" applyFont="0" applyAlignment="0" applyProtection="0"/>
    <xf numFmtId="0" fontId="7" fillId="7" borderId="22" applyNumberFormat="0" applyFont="0" applyAlignment="0" applyProtection="0"/>
    <xf numFmtId="0" fontId="7" fillId="7" borderId="22" applyNumberFormat="0" applyFont="0" applyAlignment="0" applyProtection="0"/>
    <xf numFmtId="0" fontId="7" fillId="7" borderId="22" applyNumberFormat="0" applyFont="0" applyAlignment="0" applyProtection="0"/>
    <xf numFmtId="0" fontId="7" fillId="7" borderId="22" applyNumberFormat="0" applyFont="0" applyAlignment="0" applyProtection="0"/>
    <xf numFmtId="0" fontId="7" fillId="7" borderId="22" applyNumberFormat="0" applyFont="0" applyAlignment="0" applyProtection="0"/>
    <xf numFmtId="0" fontId="7" fillId="7" borderId="22" applyNumberFormat="0" applyFont="0" applyAlignment="0" applyProtection="0"/>
    <xf numFmtId="0" fontId="7" fillId="7" borderId="22" applyNumberFormat="0" applyFont="0" applyAlignment="0" applyProtection="0"/>
    <xf numFmtId="0" fontId="7" fillId="7" borderId="22" applyNumberFormat="0" applyFont="0" applyAlignment="0" applyProtection="0"/>
    <xf numFmtId="0" fontId="7" fillId="7" borderId="22" applyNumberFormat="0" applyFont="0" applyAlignment="0" applyProtection="0"/>
    <xf numFmtId="0" fontId="7" fillId="7" borderId="22" applyNumberFormat="0" applyFont="0" applyAlignment="0" applyProtection="0"/>
    <xf numFmtId="0" fontId="7" fillId="7" borderId="22" applyNumberFormat="0" applyFont="0" applyAlignment="0" applyProtection="0"/>
    <xf numFmtId="0" fontId="7" fillId="7" borderId="22" applyNumberFormat="0" applyFont="0" applyAlignment="0" applyProtection="0"/>
    <xf numFmtId="0" fontId="7" fillId="7" borderId="22" applyNumberFormat="0" applyFont="0" applyAlignment="0" applyProtection="0"/>
    <xf numFmtId="0" fontId="7" fillId="7" borderId="22" applyNumberFormat="0" applyFont="0" applyAlignment="0" applyProtection="0"/>
    <xf numFmtId="0" fontId="7" fillId="7" borderId="22" applyNumberFormat="0" applyFont="0" applyAlignment="0" applyProtection="0"/>
    <xf numFmtId="0" fontId="7" fillId="7" borderId="22" applyNumberFormat="0" applyFont="0" applyAlignment="0" applyProtection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" fillId="0" borderId="0"/>
    <xf numFmtId="0" fontId="5" fillId="0" borderId="0"/>
    <xf numFmtId="0" fontId="4" fillId="0" borderId="0"/>
    <xf numFmtId="0" fontId="3" fillId="0" borderId="0"/>
    <xf numFmtId="167" fontId="3" fillId="0" borderId="0" applyFont="0" applyFill="0" applyBorder="0" applyAlignment="0" applyProtection="0"/>
    <xf numFmtId="0" fontId="50" fillId="0" borderId="0"/>
    <xf numFmtId="0" fontId="3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70" fillId="0" borderId="0" applyFont="0" applyFill="0" applyBorder="0" applyAlignment="0" applyProtection="0"/>
    <xf numFmtId="0" fontId="2" fillId="0" borderId="0"/>
    <xf numFmtId="0" fontId="1" fillId="0" borderId="0"/>
    <xf numFmtId="17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75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06">
    <xf numFmtId="0" fontId="0" fillId="0" borderId="0" xfId="0"/>
    <xf numFmtId="0" fontId="64" fillId="0" borderId="0" xfId="34361" applyFont="1" applyFill="1" applyAlignment="1">
      <alignment vertical="center"/>
    </xf>
    <xf numFmtId="0" fontId="65" fillId="37" borderId="0" xfId="34362" applyFont="1" applyFill="1" applyBorder="1" applyAlignment="1">
      <alignment vertical="top"/>
    </xf>
    <xf numFmtId="0" fontId="66" fillId="0" borderId="0" xfId="34361" applyFont="1" applyBorder="1" applyAlignment="1">
      <alignment horizontal="left" vertical="center"/>
    </xf>
    <xf numFmtId="0" fontId="67" fillId="38" borderId="24" xfId="34362" applyFont="1" applyFill="1" applyBorder="1" applyAlignment="1">
      <alignment vertical="top"/>
    </xf>
    <xf numFmtId="0" fontId="69" fillId="0" borderId="0" xfId="0" applyFont="1" applyAlignment="1">
      <alignment vertical="center"/>
    </xf>
    <xf numFmtId="0" fontId="63" fillId="39" borderId="28" xfId="3468" applyFont="1" applyFill="1" applyBorder="1" applyAlignment="1">
      <alignment vertical="center" wrapText="1"/>
    </xf>
    <xf numFmtId="0" fontId="63" fillId="39" borderId="30" xfId="3468" applyFont="1" applyFill="1" applyBorder="1" applyAlignment="1">
      <alignment horizontal="center" vertical="center" wrapText="1"/>
    </xf>
    <xf numFmtId="0" fontId="63" fillId="39" borderId="28" xfId="3468" applyFont="1" applyFill="1" applyBorder="1" applyAlignment="1">
      <alignment horizontal="left" vertical="center" wrapText="1"/>
    </xf>
    <xf numFmtId="0" fontId="2" fillId="44" borderId="7" xfId="34380" applyFont="1" applyFill="1" applyBorder="1" applyAlignment="1">
      <alignment horizontal="left" vertical="center"/>
    </xf>
    <xf numFmtId="0" fontId="68" fillId="39" borderId="26" xfId="0" applyFont="1" applyFill="1" applyBorder="1" applyAlignment="1">
      <alignment vertical="center"/>
    </xf>
    <xf numFmtId="0" fontId="68" fillId="39" borderId="27" xfId="0" applyFont="1" applyFill="1" applyBorder="1" applyAlignment="1">
      <alignment vertical="center"/>
    </xf>
    <xf numFmtId="0" fontId="2" fillId="40" borderId="33" xfId="34380" applyFont="1" applyFill="1" applyBorder="1" applyAlignment="1">
      <alignment vertical="center"/>
    </xf>
    <xf numFmtId="0" fontId="2" fillId="0" borderId="0" xfId="34361" applyFont="1" applyFill="1" applyAlignment="1">
      <alignment vertical="center"/>
    </xf>
    <xf numFmtId="0" fontId="2" fillId="0" borderId="0" xfId="34361" applyFont="1" applyAlignment="1">
      <alignment vertical="center"/>
    </xf>
    <xf numFmtId="0" fontId="2" fillId="0" borderId="0" xfId="34361" applyFont="1" applyBorder="1" applyAlignment="1">
      <alignment vertical="center"/>
    </xf>
    <xf numFmtId="14" fontId="2" fillId="0" borderId="0" xfId="34361" applyNumberFormat="1" applyFont="1" applyBorder="1" applyAlignment="1">
      <alignment horizontal="left" vertical="center"/>
    </xf>
    <xf numFmtId="0" fontId="2" fillId="0" borderId="24" xfId="34361" applyFont="1" applyBorder="1" applyAlignment="1">
      <alignment vertical="center"/>
    </xf>
    <xf numFmtId="0" fontId="66" fillId="0" borderId="33" xfId="34380" applyFont="1" applyBorder="1" applyAlignment="1">
      <alignment vertical="center"/>
    </xf>
    <xf numFmtId="0" fontId="66" fillId="0" borderId="7" xfId="34380" applyFont="1" applyBorder="1" applyAlignment="1">
      <alignment horizontal="left" vertical="center"/>
    </xf>
    <xf numFmtId="0" fontId="73" fillId="0" borderId="0" xfId="2882" applyNumberFormat="1" applyFont="1" applyFill="1" applyBorder="1" applyAlignment="1">
      <alignment horizontal="left" vertical="center"/>
    </xf>
    <xf numFmtId="0" fontId="72" fillId="0" borderId="0" xfId="0" applyFont="1" applyAlignment="1">
      <alignment vertical="center"/>
    </xf>
    <xf numFmtId="0" fontId="66" fillId="0" borderId="0" xfId="0" applyFont="1"/>
    <xf numFmtId="0" fontId="66" fillId="0" borderId="0" xfId="0" applyFont="1" applyAlignment="1">
      <alignment vertical="center"/>
    </xf>
    <xf numFmtId="0" fontId="66" fillId="0" borderId="0" xfId="0" applyFont="1" applyAlignment="1">
      <alignment horizontal="left" vertical="center"/>
    </xf>
    <xf numFmtId="0" fontId="66" fillId="0" borderId="25" xfId="0" applyFont="1" applyBorder="1" applyAlignment="1">
      <alignment horizontal="left" vertical="center"/>
    </xf>
    <xf numFmtId="0" fontId="66" fillId="0" borderId="0" xfId="0" applyFont="1" applyBorder="1" applyAlignment="1">
      <alignment vertical="center"/>
    </xf>
    <xf numFmtId="0" fontId="66" fillId="0" borderId="25" xfId="0" applyFont="1" applyBorder="1" applyAlignment="1">
      <alignment vertical="center"/>
    </xf>
    <xf numFmtId="0" fontId="66" fillId="0" borderId="0" xfId="0" applyFont="1" applyFill="1" applyBorder="1" applyAlignment="1">
      <alignment vertical="center"/>
    </xf>
    <xf numFmtId="0" fontId="66" fillId="0" borderId="29" xfId="0" applyFont="1" applyBorder="1" applyAlignment="1">
      <alignment vertical="center"/>
    </xf>
    <xf numFmtId="0" fontId="66" fillId="37" borderId="0" xfId="0" applyFont="1" applyFill="1" applyAlignment="1">
      <alignment horizontal="left" vertical="center"/>
    </xf>
    <xf numFmtId="0" fontId="66" fillId="40" borderId="0" xfId="0" applyFont="1" applyFill="1" applyAlignment="1">
      <alignment horizontal="left" vertical="center"/>
    </xf>
    <xf numFmtId="10" fontId="66" fillId="0" borderId="29" xfId="34379" applyNumberFormat="1" applyFont="1" applyFill="1" applyBorder="1" applyAlignment="1">
      <alignment horizontal="left" vertical="center"/>
    </xf>
    <xf numFmtId="10" fontId="66" fillId="0" borderId="0" xfId="34379" applyNumberFormat="1" applyFont="1" applyFill="1" applyBorder="1" applyAlignment="1">
      <alignment horizontal="left" vertical="center"/>
    </xf>
    <xf numFmtId="10" fontId="66" fillId="0" borderId="0" xfId="34379" applyNumberFormat="1" applyFont="1" applyFill="1" applyAlignment="1">
      <alignment horizontal="left" vertical="center"/>
    </xf>
    <xf numFmtId="0" fontId="66" fillId="41" borderId="0" xfId="0" applyFont="1" applyFill="1"/>
    <xf numFmtId="0" fontId="74" fillId="0" borderId="34" xfId="0" applyFont="1" applyBorder="1"/>
    <xf numFmtId="181" fontId="66" fillId="0" borderId="0" xfId="0" applyNumberFormat="1" applyFont="1" applyAlignment="1">
      <alignment horizontal="left" vertical="center"/>
    </xf>
    <xf numFmtId="0" fontId="0" fillId="0" borderId="0" xfId="0" applyAlignment="1">
      <alignment vertical="center"/>
    </xf>
    <xf numFmtId="0" fontId="72" fillId="0" borderId="0" xfId="0" applyFont="1" applyFill="1" applyAlignment="1">
      <alignment vertical="center"/>
    </xf>
    <xf numFmtId="0" fontId="72" fillId="0" borderId="0" xfId="0" applyFont="1" applyBorder="1" applyAlignment="1">
      <alignment vertical="center"/>
    </xf>
    <xf numFmtId="0" fontId="74" fillId="0" borderId="25" xfId="0" applyFont="1" applyFill="1" applyBorder="1" applyAlignment="1">
      <alignment vertical="center"/>
    </xf>
    <xf numFmtId="0" fontId="76" fillId="0" borderId="25" xfId="0" applyFont="1" applyBorder="1" applyAlignment="1">
      <alignment vertical="center"/>
    </xf>
    <xf numFmtId="0" fontId="66" fillId="43" borderId="0" xfId="0" applyFont="1" applyFill="1" applyAlignment="1">
      <alignment vertical="center"/>
    </xf>
    <xf numFmtId="0" fontId="76" fillId="0" borderId="27" xfId="0" applyFont="1" applyBorder="1" applyAlignment="1">
      <alignment vertical="center"/>
    </xf>
    <xf numFmtId="10" fontId="66" fillId="37" borderId="31" xfId="34379" applyNumberFormat="1" applyFont="1" applyFill="1" applyBorder="1" applyAlignment="1">
      <alignment horizontal="right" vertical="center"/>
    </xf>
    <xf numFmtId="10" fontId="66" fillId="41" borderId="32" xfId="34379" applyNumberFormat="1" applyFont="1" applyFill="1" applyBorder="1" applyAlignment="1">
      <alignment vertical="center"/>
    </xf>
    <xf numFmtId="10" fontId="66" fillId="41" borderId="0" xfId="34379" applyNumberFormat="1" applyFont="1" applyFill="1" applyAlignment="1">
      <alignment vertical="center"/>
    </xf>
    <xf numFmtId="0" fontId="0" fillId="42" borderId="0" xfId="0" applyFill="1" applyAlignment="1">
      <alignment vertical="center"/>
    </xf>
    <xf numFmtId="0" fontId="66" fillId="37" borderId="0" xfId="0" applyFont="1" applyFill="1" applyBorder="1" applyAlignment="1">
      <alignment horizontal="left" vertical="center"/>
    </xf>
    <xf numFmtId="9" fontId="63" fillId="39" borderId="28" xfId="3468" applyNumberFormat="1" applyFont="1" applyFill="1" applyBorder="1" applyAlignment="1">
      <alignment vertical="center" wrapText="1"/>
    </xf>
    <xf numFmtId="0" fontId="66" fillId="0" borderId="0" xfId="0" applyFont="1" applyBorder="1" applyAlignment="1">
      <alignment horizontal="center" vertical="center"/>
    </xf>
    <xf numFmtId="171" fontId="66" fillId="37" borderId="31" xfId="34379" applyNumberFormat="1" applyFont="1" applyFill="1" applyBorder="1" applyAlignment="1">
      <alignment horizontal="right" vertical="center"/>
    </xf>
    <xf numFmtId="0" fontId="66" fillId="0" borderId="12" xfId="0" applyFont="1" applyBorder="1" applyAlignment="1">
      <alignment vertical="center"/>
    </xf>
    <xf numFmtId="0" fontId="66" fillId="0" borderId="12" xfId="0" applyFont="1" applyBorder="1" applyAlignment="1">
      <alignment horizontal="left" vertical="center"/>
    </xf>
    <xf numFmtId="10" fontId="66" fillId="0" borderId="35" xfId="34379" applyNumberFormat="1" applyFont="1" applyFill="1" applyBorder="1" applyAlignment="1">
      <alignment horizontal="left" vertical="center"/>
    </xf>
    <xf numFmtId="0" fontId="66" fillId="37" borderId="0" xfId="0" applyFont="1" applyFill="1" applyAlignment="1">
      <alignment vertical="center"/>
    </xf>
    <xf numFmtId="0" fontId="66" fillId="0" borderId="24" xfId="0" applyFont="1" applyBorder="1" applyAlignment="1">
      <alignment vertical="center"/>
    </xf>
    <xf numFmtId="0" fontId="0" fillId="0" borderId="12" xfId="0" applyBorder="1" applyAlignment="1">
      <alignment vertical="center"/>
    </xf>
    <xf numFmtId="10" fontId="66" fillId="0" borderId="12" xfId="34379" applyNumberFormat="1" applyFont="1" applyFill="1" applyBorder="1" applyAlignment="1">
      <alignment horizontal="left" vertical="center"/>
    </xf>
    <xf numFmtId="181" fontId="66" fillId="0" borderId="0" xfId="0" applyNumberFormat="1" applyFont="1"/>
    <xf numFmtId="9" fontId="66" fillId="0" borderId="0" xfId="0" applyNumberFormat="1" applyFont="1" applyAlignment="1">
      <alignment horizontal="left" vertical="center"/>
    </xf>
    <xf numFmtId="0" fontId="66" fillId="0" borderId="29" xfId="0" applyFont="1" applyBorder="1" applyAlignment="1">
      <alignment horizontal="left" vertical="center"/>
    </xf>
    <xf numFmtId="0" fontId="66" fillId="0" borderId="0" xfId="0" applyFont="1" applyBorder="1" applyAlignment="1">
      <alignment horizontal="left" vertical="center"/>
    </xf>
    <xf numFmtId="10" fontId="66" fillId="0" borderId="29" xfId="34379" applyNumberFormat="1" applyFont="1" applyBorder="1" applyAlignment="1">
      <alignment horizontal="left" vertical="center"/>
    </xf>
    <xf numFmtId="10" fontId="66" fillId="0" borderId="0" xfId="34379" applyNumberFormat="1" applyFont="1" applyBorder="1" applyAlignment="1">
      <alignment horizontal="left" vertical="center"/>
    </xf>
    <xf numFmtId="10" fontId="66" fillId="0" borderId="12" xfId="34379" applyNumberFormat="1" applyFont="1" applyBorder="1" applyAlignment="1">
      <alignment horizontal="left" vertical="center"/>
    </xf>
    <xf numFmtId="10" fontId="66" fillId="0" borderId="0" xfId="0" applyNumberFormat="1" applyFont="1" applyAlignment="1">
      <alignment horizontal="left" vertical="center"/>
    </xf>
    <xf numFmtId="10" fontId="66" fillId="0" borderId="0" xfId="34379" applyNumberFormat="1" applyFont="1" applyAlignment="1">
      <alignment horizontal="left" vertical="center"/>
    </xf>
    <xf numFmtId="0" fontId="0" fillId="0" borderId="29" xfId="0" applyBorder="1"/>
    <xf numFmtId="0" fontId="66" fillId="0" borderId="29" xfId="0" applyFont="1" applyBorder="1"/>
    <xf numFmtId="0" fontId="0" fillId="0" borderId="0" xfId="0" applyBorder="1"/>
    <xf numFmtId="0" fontId="66" fillId="0" borderId="0" xfId="0" applyFont="1" applyBorder="1"/>
    <xf numFmtId="0" fontId="0" fillId="0" borderId="12" xfId="0" applyBorder="1"/>
    <xf numFmtId="0" fontId="66" fillId="0" borderId="12" xfId="0" applyFont="1" applyBorder="1"/>
    <xf numFmtId="181" fontId="66" fillId="0" borderId="12" xfId="0" applyNumberFormat="1" applyFont="1" applyBorder="1"/>
    <xf numFmtId="0" fontId="63" fillId="45" borderId="28" xfId="3468" applyFont="1" applyFill="1" applyBorder="1" applyAlignment="1">
      <alignment vertical="center" wrapText="1"/>
    </xf>
    <xf numFmtId="0" fontId="66" fillId="45" borderId="0" xfId="0" applyFont="1" applyFill="1" applyAlignment="1">
      <alignment vertical="center"/>
    </xf>
    <xf numFmtId="0" fontId="66" fillId="45" borderId="0" xfId="0" applyFont="1" applyFill="1" applyBorder="1" applyAlignment="1">
      <alignment vertical="center"/>
    </xf>
    <xf numFmtId="0" fontId="66" fillId="45" borderId="0" xfId="0" applyFont="1" applyFill="1" applyAlignment="1">
      <alignment horizontal="left" vertical="center"/>
    </xf>
    <xf numFmtId="10" fontId="66" fillId="45" borderId="29" xfId="34379" applyNumberFormat="1" applyFont="1" applyFill="1" applyBorder="1" applyAlignment="1">
      <alignment horizontal="left" vertical="center"/>
    </xf>
    <xf numFmtId="9" fontId="74" fillId="41" borderId="0" xfId="34379" applyNumberFormat="1" applyFont="1" applyFill="1" applyAlignment="1">
      <alignment vertical="center"/>
    </xf>
    <xf numFmtId="10" fontId="74" fillId="41" borderId="0" xfId="34379" applyNumberFormat="1" applyFont="1" applyFill="1" applyAlignment="1">
      <alignment vertical="center"/>
    </xf>
    <xf numFmtId="171" fontId="63" fillId="39" borderId="28" xfId="3468" applyNumberFormat="1" applyFont="1" applyFill="1" applyBorder="1" applyAlignment="1">
      <alignment vertical="center" wrapText="1"/>
    </xf>
    <xf numFmtId="0" fontId="66" fillId="47" borderId="0" xfId="0" applyFont="1" applyFill="1" applyAlignment="1">
      <alignment vertical="center"/>
    </xf>
    <xf numFmtId="0" fontId="74" fillId="47" borderId="0" xfId="0" applyFont="1" applyFill="1" applyAlignment="1">
      <alignment vertical="center"/>
    </xf>
    <xf numFmtId="10" fontId="66" fillId="48" borderId="29" xfId="34379" applyNumberFormat="1" applyFont="1" applyFill="1" applyBorder="1" applyAlignment="1">
      <alignment horizontal="left" vertical="center"/>
    </xf>
    <xf numFmtId="10" fontId="66" fillId="48" borderId="0" xfId="34379" applyNumberFormat="1" applyFont="1" applyFill="1" applyBorder="1" applyAlignment="1">
      <alignment horizontal="left" vertical="center"/>
    </xf>
    <xf numFmtId="0" fontId="66" fillId="48" borderId="0" xfId="0" applyFont="1" applyFill="1" applyAlignment="1">
      <alignment vertical="center"/>
    </xf>
    <xf numFmtId="10" fontId="66" fillId="48" borderId="0" xfId="34379" applyNumberFormat="1" applyFont="1" applyFill="1" applyAlignment="1">
      <alignment horizontal="left" vertical="center"/>
    </xf>
    <xf numFmtId="9" fontId="77" fillId="41" borderId="0" xfId="34379" applyNumberFormat="1" applyFont="1" applyFill="1" applyAlignment="1">
      <alignment vertical="center"/>
    </xf>
    <xf numFmtId="171" fontId="66" fillId="0" borderId="0" xfId="34379" applyNumberFormat="1" applyFont="1" applyAlignment="1">
      <alignment horizontal="left" vertical="center"/>
    </xf>
    <xf numFmtId="171" fontId="0" fillId="0" borderId="0" xfId="0" applyNumberFormat="1" applyAlignment="1">
      <alignment vertical="center"/>
    </xf>
    <xf numFmtId="0" fontId="0" fillId="0" borderId="0" xfId="0" applyBorder="1" applyAlignment="1">
      <alignment vertical="center"/>
    </xf>
    <xf numFmtId="0" fontId="66" fillId="0" borderId="0" xfId="0" applyFont="1" applyFill="1" applyAlignment="1">
      <alignment vertical="center"/>
    </xf>
    <xf numFmtId="0" fontId="66" fillId="0" borderId="0" xfId="0" applyFont="1" applyFill="1" applyAlignment="1">
      <alignment horizontal="left" vertical="center"/>
    </xf>
    <xf numFmtId="171" fontId="66" fillId="49" borderId="31" xfId="34379" applyNumberFormat="1" applyFont="1" applyFill="1" applyBorder="1" applyAlignment="1">
      <alignment horizontal="right" vertical="center"/>
    </xf>
    <xf numFmtId="0" fontId="63" fillId="39" borderId="0" xfId="3468" applyFont="1" applyFill="1" applyBorder="1" applyAlignment="1">
      <alignment vertical="center" wrapText="1"/>
    </xf>
    <xf numFmtId="0" fontId="63" fillId="39" borderId="0" xfId="3468" applyFont="1" applyFill="1" applyBorder="1" applyAlignment="1">
      <alignment horizontal="left" vertical="center" wrapText="1"/>
    </xf>
    <xf numFmtId="0" fontId="78" fillId="0" borderId="0" xfId="0" applyFont="1" applyAlignment="1">
      <alignment horizontal="left" vertical="center"/>
    </xf>
    <xf numFmtId="0" fontId="74" fillId="0" borderId="0" xfId="0" applyFont="1" applyAlignment="1">
      <alignment horizontal="left" vertical="center"/>
    </xf>
    <xf numFmtId="2" fontId="66" fillId="0" borderId="0" xfId="0" applyNumberFormat="1" applyFont="1" applyAlignment="1">
      <alignment horizontal="left" vertical="center"/>
    </xf>
    <xf numFmtId="0" fontId="63" fillId="39" borderId="0" xfId="3468" applyFont="1" applyFill="1" applyBorder="1" applyAlignment="1">
      <alignment horizontal="center" vertical="center" wrapText="1"/>
    </xf>
    <xf numFmtId="0" fontId="66" fillId="0" borderId="36" xfId="0" applyFont="1" applyBorder="1" applyAlignment="1">
      <alignment horizontal="center" vertical="center"/>
    </xf>
    <xf numFmtId="0" fontId="66" fillId="0" borderId="24" xfId="0" applyFont="1" applyBorder="1" applyAlignment="1">
      <alignment horizontal="center" vertical="center"/>
    </xf>
    <xf numFmtId="0" fontId="63" fillId="46" borderId="0" xfId="3468" applyFont="1" applyFill="1" applyBorder="1" applyAlignment="1">
      <alignment horizontal="center" vertical="center" wrapText="1"/>
    </xf>
  </cellXfs>
  <cellStyles count="34394">
    <cellStyle name="???????" xfId="1" xr:uid="{00000000-0005-0000-0000-000000000000}"/>
    <cellStyle name="20% - Accent1 10" xfId="2" xr:uid="{00000000-0005-0000-0000-000001000000}"/>
    <cellStyle name="20% - Accent1 10 2" xfId="3" xr:uid="{00000000-0005-0000-0000-000002000000}"/>
    <cellStyle name="20% - Accent1 11" xfId="4" xr:uid="{00000000-0005-0000-0000-000003000000}"/>
    <cellStyle name="20% - Accent1 11 2" xfId="5" xr:uid="{00000000-0005-0000-0000-000004000000}"/>
    <cellStyle name="20% - Accent1 12" xfId="6" xr:uid="{00000000-0005-0000-0000-000005000000}"/>
    <cellStyle name="20% - Accent1 13" xfId="7" xr:uid="{00000000-0005-0000-0000-000006000000}"/>
    <cellStyle name="20% - Accent1 14" xfId="8" xr:uid="{00000000-0005-0000-0000-000007000000}"/>
    <cellStyle name="20% - Accent1 15" xfId="9" xr:uid="{00000000-0005-0000-0000-000008000000}"/>
    <cellStyle name="20% - Accent1 16" xfId="10" xr:uid="{00000000-0005-0000-0000-000009000000}"/>
    <cellStyle name="20% - Accent1 17" xfId="11" xr:uid="{00000000-0005-0000-0000-00000A000000}"/>
    <cellStyle name="20% - Accent1 18" xfId="12" xr:uid="{00000000-0005-0000-0000-00000B000000}"/>
    <cellStyle name="20% - Accent1 19" xfId="13" xr:uid="{00000000-0005-0000-0000-00000C000000}"/>
    <cellStyle name="20% - Accent1 2" xfId="14" xr:uid="{00000000-0005-0000-0000-00000D000000}"/>
    <cellStyle name="20% - Accent1 2 10" xfId="15" xr:uid="{00000000-0005-0000-0000-00000E000000}"/>
    <cellStyle name="20% - Accent1 2 11" xfId="16" xr:uid="{00000000-0005-0000-0000-00000F000000}"/>
    <cellStyle name="20% - Accent1 2 12" xfId="17" xr:uid="{00000000-0005-0000-0000-000010000000}"/>
    <cellStyle name="20% - Accent1 2 13" xfId="18" xr:uid="{00000000-0005-0000-0000-000011000000}"/>
    <cellStyle name="20% - Accent1 2 14" xfId="19" xr:uid="{00000000-0005-0000-0000-000012000000}"/>
    <cellStyle name="20% - Accent1 2 15" xfId="20" xr:uid="{00000000-0005-0000-0000-000013000000}"/>
    <cellStyle name="20% - Accent1 2 16" xfId="21" xr:uid="{00000000-0005-0000-0000-000014000000}"/>
    <cellStyle name="20% - Accent1 2 2" xfId="22" xr:uid="{00000000-0005-0000-0000-000015000000}"/>
    <cellStyle name="20% - Accent1 2 3" xfId="23" xr:uid="{00000000-0005-0000-0000-000016000000}"/>
    <cellStyle name="20% - Accent1 2 4" xfId="24" xr:uid="{00000000-0005-0000-0000-000017000000}"/>
    <cellStyle name="20% - Accent1 2 5" xfId="25" xr:uid="{00000000-0005-0000-0000-000018000000}"/>
    <cellStyle name="20% - Accent1 2 6" xfId="26" xr:uid="{00000000-0005-0000-0000-000019000000}"/>
    <cellStyle name="20% - Accent1 2 7" xfId="27" xr:uid="{00000000-0005-0000-0000-00001A000000}"/>
    <cellStyle name="20% - Accent1 2 8" xfId="28" xr:uid="{00000000-0005-0000-0000-00001B000000}"/>
    <cellStyle name="20% - Accent1 2 9" xfId="29" xr:uid="{00000000-0005-0000-0000-00001C000000}"/>
    <cellStyle name="20% - Accent1 20" xfId="30" xr:uid="{00000000-0005-0000-0000-00001D000000}"/>
    <cellStyle name="20% - Accent1 21" xfId="31" xr:uid="{00000000-0005-0000-0000-00001E000000}"/>
    <cellStyle name="20% - Accent1 22" xfId="32" xr:uid="{00000000-0005-0000-0000-00001F000000}"/>
    <cellStyle name="20% - Accent1 23" xfId="33" xr:uid="{00000000-0005-0000-0000-000020000000}"/>
    <cellStyle name="20% - Accent1 24" xfId="34" xr:uid="{00000000-0005-0000-0000-000021000000}"/>
    <cellStyle name="20% - Accent1 25" xfId="35" xr:uid="{00000000-0005-0000-0000-000022000000}"/>
    <cellStyle name="20% - Accent1 26" xfId="36" xr:uid="{00000000-0005-0000-0000-000023000000}"/>
    <cellStyle name="20% - Accent1 27" xfId="37" xr:uid="{00000000-0005-0000-0000-000024000000}"/>
    <cellStyle name="20% - Accent1 28" xfId="38" xr:uid="{00000000-0005-0000-0000-000025000000}"/>
    <cellStyle name="20% - Accent1 29" xfId="39" xr:uid="{00000000-0005-0000-0000-000026000000}"/>
    <cellStyle name="20% - Accent1 3" xfId="40" xr:uid="{00000000-0005-0000-0000-000027000000}"/>
    <cellStyle name="20% - Accent1 3 2" xfId="41" xr:uid="{00000000-0005-0000-0000-000028000000}"/>
    <cellStyle name="20% - Accent1 3 2 2" xfId="42" xr:uid="{00000000-0005-0000-0000-000029000000}"/>
    <cellStyle name="20% - Accent1 3 2 2 2" xfId="43" xr:uid="{00000000-0005-0000-0000-00002A000000}"/>
    <cellStyle name="20% - Accent1 3 3" xfId="44" xr:uid="{00000000-0005-0000-0000-00002B000000}"/>
    <cellStyle name="20% - Accent1 30" xfId="45" xr:uid="{00000000-0005-0000-0000-00002C000000}"/>
    <cellStyle name="20% - Accent1 31" xfId="46" xr:uid="{00000000-0005-0000-0000-00002D000000}"/>
    <cellStyle name="20% - Accent1 32" xfId="47" xr:uid="{00000000-0005-0000-0000-00002E000000}"/>
    <cellStyle name="20% - Accent1 33" xfId="48" xr:uid="{00000000-0005-0000-0000-00002F000000}"/>
    <cellStyle name="20% - Accent1 34" xfId="49" xr:uid="{00000000-0005-0000-0000-000030000000}"/>
    <cellStyle name="20% - Accent1 35" xfId="50" xr:uid="{00000000-0005-0000-0000-000031000000}"/>
    <cellStyle name="20% - Accent1 36" xfId="51" xr:uid="{00000000-0005-0000-0000-000032000000}"/>
    <cellStyle name="20% - Accent1 37" xfId="52" xr:uid="{00000000-0005-0000-0000-000033000000}"/>
    <cellStyle name="20% - Accent1 38" xfId="53" xr:uid="{00000000-0005-0000-0000-000034000000}"/>
    <cellStyle name="20% - Accent1 39" xfId="54" xr:uid="{00000000-0005-0000-0000-000035000000}"/>
    <cellStyle name="20% - Accent1 4" xfId="55" xr:uid="{00000000-0005-0000-0000-000036000000}"/>
    <cellStyle name="20% - Accent1 4 2" xfId="56" xr:uid="{00000000-0005-0000-0000-000037000000}"/>
    <cellStyle name="20% - Accent1 40" xfId="57" xr:uid="{00000000-0005-0000-0000-000038000000}"/>
    <cellStyle name="20% - Accent1 41" xfId="58" xr:uid="{00000000-0005-0000-0000-000039000000}"/>
    <cellStyle name="20% - Accent1 42" xfId="59" xr:uid="{00000000-0005-0000-0000-00003A000000}"/>
    <cellStyle name="20% - Accent1 43" xfId="60" xr:uid="{00000000-0005-0000-0000-00003B000000}"/>
    <cellStyle name="20% - Accent1 44" xfId="61" xr:uid="{00000000-0005-0000-0000-00003C000000}"/>
    <cellStyle name="20% - Accent1 5" xfId="62" xr:uid="{00000000-0005-0000-0000-00003D000000}"/>
    <cellStyle name="20% - Accent1 5 2" xfId="63" xr:uid="{00000000-0005-0000-0000-00003E000000}"/>
    <cellStyle name="20% - Accent1 6" xfId="64" xr:uid="{00000000-0005-0000-0000-00003F000000}"/>
    <cellStyle name="20% - Accent1 6 2" xfId="65" xr:uid="{00000000-0005-0000-0000-000040000000}"/>
    <cellStyle name="20% - Accent1 7" xfId="66" xr:uid="{00000000-0005-0000-0000-000041000000}"/>
    <cellStyle name="20% - Accent1 7 2" xfId="67" xr:uid="{00000000-0005-0000-0000-000042000000}"/>
    <cellStyle name="20% - Accent1 8" xfId="68" xr:uid="{00000000-0005-0000-0000-000043000000}"/>
    <cellStyle name="20% - Accent1 8 2" xfId="69" xr:uid="{00000000-0005-0000-0000-000044000000}"/>
    <cellStyle name="20% - Accent1 9" xfId="70" xr:uid="{00000000-0005-0000-0000-000045000000}"/>
    <cellStyle name="20% - Accent1 9 2" xfId="71" xr:uid="{00000000-0005-0000-0000-000046000000}"/>
    <cellStyle name="20% - Accent2 10" xfId="72" xr:uid="{00000000-0005-0000-0000-000047000000}"/>
    <cellStyle name="20% - Accent2 10 2" xfId="73" xr:uid="{00000000-0005-0000-0000-000048000000}"/>
    <cellStyle name="20% - Accent2 11" xfId="74" xr:uid="{00000000-0005-0000-0000-000049000000}"/>
    <cellStyle name="20% - Accent2 11 2" xfId="75" xr:uid="{00000000-0005-0000-0000-00004A000000}"/>
    <cellStyle name="20% - Accent2 12" xfId="76" xr:uid="{00000000-0005-0000-0000-00004B000000}"/>
    <cellStyle name="20% - Accent2 13" xfId="77" xr:uid="{00000000-0005-0000-0000-00004C000000}"/>
    <cellStyle name="20% - Accent2 14" xfId="78" xr:uid="{00000000-0005-0000-0000-00004D000000}"/>
    <cellStyle name="20% - Accent2 15" xfId="79" xr:uid="{00000000-0005-0000-0000-00004E000000}"/>
    <cellStyle name="20% - Accent2 16" xfId="80" xr:uid="{00000000-0005-0000-0000-00004F000000}"/>
    <cellStyle name="20% - Accent2 17" xfId="81" xr:uid="{00000000-0005-0000-0000-000050000000}"/>
    <cellStyle name="20% - Accent2 18" xfId="82" xr:uid="{00000000-0005-0000-0000-000051000000}"/>
    <cellStyle name="20% - Accent2 19" xfId="83" xr:uid="{00000000-0005-0000-0000-000052000000}"/>
    <cellStyle name="20% - Accent2 2" xfId="84" xr:uid="{00000000-0005-0000-0000-000053000000}"/>
    <cellStyle name="20% - Accent2 2 10" xfId="85" xr:uid="{00000000-0005-0000-0000-000054000000}"/>
    <cellStyle name="20% - Accent2 2 11" xfId="86" xr:uid="{00000000-0005-0000-0000-000055000000}"/>
    <cellStyle name="20% - Accent2 2 12" xfId="87" xr:uid="{00000000-0005-0000-0000-000056000000}"/>
    <cellStyle name="20% - Accent2 2 13" xfId="88" xr:uid="{00000000-0005-0000-0000-000057000000}"/>
    <cellStyle name="20% - Accent2 2 14" xfId="89" xr:uid="{00000000-0005-0000-0000-000058000000}"/>
    <cellStyle name="20% - Accent2 2 15" xfId="90" xr:uid="{00000000-0005-0000-0000-000059000000}"/>
    <cellStyle name="20% - Accent2 2 16" xfId="91" xr:uid="{00000000-0005-0000-0000-00005A000000}"/>
    <cellStyle name="20% - Accent2 2 2" xfId="92" xr:uid="{00000000-0005-0000-0000-00005B000000}"/>
    <cellStyle name="20% - Accent2 2 3" xfId="93" xr:uid="{00000000-0005-0000-0000-00005C000000}"/>
    <cellStyle name="20% - Accent2 2 4" xfId="94" xr:uid="{00000000-0005-0000-0000-00005D000000}"/>
    <cellStyle name="20% - Accent2 2 5" xfId="95" xr:uid="{00000000-0005-0000-0000-00005E000000}"/>
    <cellStyle name="20% - Accent2 2 6" xfId="96" xr:uid="{00000000-0005-0000-0000-00005F000000}"/>
    <cellStyle name="20% - Accent2 2 7" xfId="97" xr:uid="{00000000-0005-0000-0000-000060000000}"/>
    <cellStyle name="20% - Accent2 2 8" xfId="98" xr:uid="{00000000-0005-0000-0000-000061000000}"/>
    <cellStyle name="20% - Accent2 2 9" xfId="99" xr:uid="{00000000-0005-0000-0000-000062000000}"/>
    <cellStyle name="20% - Accent2 20" xfId="100" xr:uid="{00000000-0005-0000-0000-000063000000}"/>
    <cellStyle name="20% - Accent2 21" xfId="101" xr:uid="{00000000-0005-0000-0000-000064000000}"/>
    <cellStyle name="20% - Accent2 22" xfId="102" xr:uid="{00000000-0005-0000-0000-000065000000}"/>
    <cellStyle name="20% - Accent2 23" xfId="103" xr:uid="{00000000-0005-0000-0000-000066000000}"/>
    <cellStyle name="20% - Accent2 24" xfId="104" xr:uid="{00000000-0005-0000-0000-000067000000}"/>
    <cellStyle name="20% - Accent2 25" xfId="105" xr:uid="{00000000-0005-0000-0000-000068000000}"/>
    <cellStyle name="20% - Accent2 26" xfId="106" xr:uid="{00000000-0005-0000-0000-000069000000}"/>
    <cellStyle name="20% - Accent2 27" xfId="107" xr:uid="{00000000-0005-0000-0000-00006A000000}"/>
    <cellStyle name="20% - Accent2 28" xfId="108" xr:uid="{00000000-0005-0000-0000-00006B000000}"/>
    <cellStyle name="20% - Accent2 29" xfId="109" xr:uid="{00000000-0005-0000-0000-00006C000000}"/>
    <cellStyle name="20% - Accent2 3" xfId="110" xr:uid="{00000000-0005-0000-0000-00006D000000}"/>
    <cellStyle name="20% - Accent2 3 2" xfId="111" xr:uid="{00000000-0005-0000-0000-00006E000000}"/>
    <cellStyle name="20% - Accent2 3 2 2" xfId="112" xr:uid="{00000000-0005-0000-0000-00006F000000}"/>
    <cellStyle name="20% - Accent2 3 2 2 2" xfId="113" xr:uid="{00000000-0005-0000-0000-000070000000}"/>
    <cellStyle name="20% - Accent2 3 3" xfId="114" xr:uid="{00000000-0005-0000-0000-000071000000}"/>
    <cellStyle name="20% - Accent2 30" xfId="115" xr:uid="{00000000-0005-0000-0000-000072000000}"/>
    <cellStyle name="20% - Accent2 31" xfId="116" xr:uid="{00000000-0005-0000-0000-000073000000}"/>
    <cellStyle name="20% - Accent2 32" xfId="117" xr:uid="{00000000-0005-0000-0000-000074000000}"/>
    <cellStyle name="20% - Accent2 33" xfId="118" xr:uid="{00000000-0005-0000-0000-000075000000}"/>
    <cellStyle name="20% - Accent2 34" xfId="119" xr:uid="{00000000-0005-0000-0000-000076000000}"/>
    <cellStyle name="20% - Accent2 35" xfId="120" xr:uid="{00000000-0005-0000-0000-000077000000}"/>
    <cellStyle name="20% - Accent2 36" xfId="121" xr:uid="{00000000-0005-0000-0000-000078000000}"/>
    <cellStyle name="20% - Accent2 37" xfId="122" xr:uid="{00000000-0005-0000-0000-000079000000}"/>
    <cellStyle name="20% - Accent2 38" xfId="123" xr:uid="{00000000-0005-0000-0000-00007A000000}"/>
    <cellStyle name="20% - Accent2 39" xfId="124" xr:uid="{00000000-0005-0000-0000-00007B000000}"/>
    <cellStyle name="20% - Accent2 4" xfId="125" xr:uid="{00000000-0005-0000-0000-00007C000000}"/>
    <cellStyle name="20% - Accent2 4 2" xfId="126" xr:uid="{00000000-0005-0000-0000-00007D000000}"/>
    <cellStyle name="20% - Accent2 40" xfId="127" xr:uid="{00000000-0005-0000-0000-00007E000000}"/>
    <cellStyle name="20% - Accent2 41" xfId="128" xr:uid="{00000000-0005-0000-0000-00007F000000}"/>
    <cellStyle name="20% - Accent2 42" xfId="129" xr:uid="{00000000-0005-0000-0000-000080000000}"/>
    <cellStyle name="20% - Accent2 43" xfId="130" xr:uid="{00000000-0005-0000-0000-000081000000}"/>
    <cellStyle name="20% - Accent2 44" xfId="131" xr:uid="{00000000-0005-0000-0000-000082000000}"/>
    <cellStyle name="20% - Accent2 5" xfId="132" xr:uid="{00000000-0005-0000-0000-000083000000}"/>
    <cellStyle name="20% - Accent2 5 2" xfId="133" xr:uid="{00000000-0005-0000-0000-000084000000}"/>
    <cellStyle name="20% - Accent2 6" xfId="134" xr:uid="{00000000-0005-0000-0000-000085000000}"/>
    <cellStyle name="20% - Accent2 6 2" xfId="135" xr:uid="{00000000-0005-0000-0000-000086000000}"/>
    <cellStyle name="20% - Accent2 7" xfId="136" xr:uid="{00000000-0005-0000-0000-000087000000}"/>
    <cellStyle name="20% - Accent2 7 2" xfId="137" xr:uid="{00000000-0005-0000-0000-000088000000}"/>
    <cellStyle name="20% - Accent2 8" xfId="138" xr:uid="{00000000-0005-0000-0000-000089000000}"/>
    <cellStyle name="20% - Accent2 8 2" xfId="139" xr:uid="{00000000-0005-0000-0000-00008A000000}"/>
    <cellStyle name="20% - Accent2 9" xfId="140" xr:uid="{00000000-0005-0000-0000-00008B000000}"/>
    <cellStyle name="20% - Accent2 9 2" xfId="141" xr:uid="{00000000-0005-0000-0000-00008C000000}"/>
    <cellStyle name="20% - Accent3 10" xfId="142" xr:uid="{00000000-0005-0000-0000-00008D000000}"/>
    <cellStyle name="20% - Accent3 10 2" xfId="143" xr:uid="{00000000-0005-0000-0000-00008E000000}"/>
    <cellStyle name="20% - Accent3 11" xfId="144" xr:uid="{00000000-0005-0000-0000-00008F000000}"/>
    <cellStyle name="20% - Accent3 11 2" xfId="145" xr:uid="{00000000-0005-0000-0000-000090000000}"/>
    <cellStyle name="20% - Accent3 12" xfId="146" xr:uid="{00000000-0005-0000-0000-000091000000}"/>
    <cellStyle name="20% - Accent3 13" xfId="147" xr:uid="{00000000-0005-0000-0000-000092000000}"/>
    <cellStyle name="20% - Accent3 14" xfId="148" xr:uid="{00000000-0005-0000-0000-000093000000}"/>
    <cellStyle name="20% - Accent3 15" xfId="149" xr:uid="{00000000-0005-0000-0000-000094000000}"/>
    <cellStyle name="20% - Accent3 16" xfId="150" xr:uid="{00000000-0005-0000-0000-000095000000}"/>
    <cellStyle name="20% - Accent3 17" xfId="151" xr:uid="{00000000-0005-0000-0000-000096000000}"/>
    <cellStyle name="20% - Accent3 18" xfId="152" xr:uid="{00000000-0005-0000-0000-000097000000}"/>
    <cellStyle name="20% - Accent3 19" xfId="153" xr:uid="{00000000-0005-0000-0000-000098000000}"/>
    <cellStyle name="20% - Accent3 2" xfId="154" xr:uid="{00000000-0005-0000-0000-000099000000}"/>
    <cellStyle name="20% - Accent3 2 10" xfId="155" xr:uid="{00000000-0005-0000-0000-00009A000000}"/>
    <cellStyle name="20% - Accent3 2 11" xfId="156" xr:uid="{00000000-0005-0000-0000-00009B000000}"/>
    <cellStyle name="20% - Accent3 2 12" xfId="157" xr:uid="{00000000-0005-0000-0000-00009C000000}"/>
    <cellStyle name="20% - Accent3 2 13" xfId="158" xr:uid="{00000000-0005-0000-0000-00009D000000}"/>
    <cellStyle name="20% - Accent3 2 14" xfId="159" xr:uid="{00000000-0005-0000-0000-00009E000000}"/>
    <cellStyle name="20% - Accent3 2 15" xfId="160" xr:uid="{00000000-0005-0000-0000-00009F000000}"/>
    <cellStyle name="20% - Accent3 2 16" xfId="161" xr:uid="{00000000-0005-0000-0000-0000A0000000}"/>
    <cellStyle name="20% - Accent3 2 2" xfId="162" xr:uid="{00000000-0005-0000-0000-0000A1000000}"/>
    <cellStyle name="20% - Accent3 2 3" xfId="163" xr:uid="{00000000-0005-0000-0000-0000A2000000}"/>
    <cellStyle name="20% - Accent3 2 4" xfId="164" xr:uid="{00000000-0005-0000-0000-0000A3000000}"/>
    <cellStyle name="20% - Accent3 2 5" xfId="165" xr:uid="{00000000-0005-0000-0000-0000A4000000}"/>
    <cellStyle name="20% - Accent3 2 6" xfId="166" xr:uid="{00000000-0005-0000-0000-0000A5000000}"/>
    <cellStyle name="20% - Accent3 2 7" xfId="167" xr:uid="{00000000-0005-0000-0000-0000A6000000}"/>
    <cellStyle name="20% - Accent3 2 8" xfId="168" xr:uid="{00000000-0005-0000-0000-0000A7000000}"/>
    <cellStyle name="20% - Accent3 2 9" xfId="169" xr:uid="{00000000-0005-0000-0000-0000A8000000}"/>
    <cellStyle name="20% - Accent3 20" xfId="170" xr:uid="{00000000-0005-0000-0000-0000A9000000}"/>
    <cellStyle name="20% - Accent3 21" xfId="171" xr:uid="{00000000-0005-0000-0000-0000AA000000}"/>
    <cellStyle name="20% - Accent3 22" xfId="172" xr:uid="{00000000-0005-0000-0000-0000AB000000}"/>
    <cellStyle name="20% - Accent3 23" xfId="173" xr:uid="{00000000-0005-0000-0000-0000AC000000}"/>
    <cellStyle name="20% - Accent3 24" xfId="174" xr:uid="{00000000-0005-0000-0000-0000AD000000}"/>
    <cellStyle name="20% - Accent3 25" xfId="175" xr:uid="{00000000-0005-0000-0000-0000AE000000}"/>
    <cellStyle name="20% - Accent3 26" xfId="176" xr:uid="{00000000-0005-0000-0000-0000AF000000}"/>
    <cellStyle name="20% - Accent3 27" xfId="177" xr:uid="{00000000-0005-0000-0000-0000B0000000}"/>
    <cellStyle name="20% - Accent3 28" xfId="178" xr:uid="{00000000-0005-0000-0000-0000B1000000}"/>
    <cellStyle name="20% - Accent3 29" xfId="179" xr:uid="{00000000-0005-0000-0000-0000B2000000}"/>
    <cellStyle name="20% - Accent3 3" xfId="180" xr:uid="{00000000-0005-0000-0000-0000B3000000}"/>
    <cellStyle name="20% - Accent3 3 2" xfId="181" xr:uid="{00000000-0005-0000-0000-0000B4000000}"/>
    <cellStyle name="20% - Accent3 3 2 2" xfId="182" xr:uid="{00000000-0005-0000-0000-0000B5000000}"/>
    <cellStyle name="20% - Accent3 3 2 2 2" xfId="183" xr:uid="{00000000-0005-0000-0000-0000B6000000}"/>
    <cellStyle name="20% - Accent3 3 3" xfId="184" xr:uid="{00000000-0005-0000-0000-0000B7000000}"/>
    <cellStyle name="20% - Accent3 30" xfId="185" xr:uid="{00000000-0005-0000-0000-0000B8000000}"/>
    <cellStyle name="20% - Accent3 31" xfId="186" xr:uid="{00000000-0005-0000-0000-0000B9000000}"/>
    <cellStyle name="20% - Accent3 32" xfId="187" xr:uid="{00000000-0005-0000-0000-0000BA000000}"/>
    <cellStyle name="20% - Accent3 33" xfId="188" xr:uid="{00000000-0005-0000-0000-0000BB000000}"/>
    <cellStyle name="20% - Accent3 34" xfId="189" xr:uid="{00000000-0005-0000-0000-0000BC000000}"/>
    <cellStyle name="20% - Accent3 35" xfId="190" xr:uid="{00000000-0005-0000-0000-0000BD000000}"/>
    <cellStyle name="20% - Accent3 36" xfId="191" xr:uid="{00000000-0005-0000-0000-0000BE000000}"/>
    <cellStyle name="20% - Accent3 37" xfId="192" xr:uid="{00000000-0005-0000-0000-0000BF000000}"/>
    <cellStyle name="20% - Accent3 38" xfId="193" xr:uid="{00000000-0005-0000-0000-0000C0000000}"/>
    <cellStyle name="20% - Accent3 39" xfId="194" xr:uid="{00000000-0005-0000-0000-0000C1000000}"/>
    <cellStyle name="20% - Accent3 4" xfId="195" xr:uid="{00000000-0005-0000-0000-0000C2000000}"/>
    <cellStyle name="20% - Accent3 4 2" xfId="196" xr:uid="{00000000-0005-0000-0000-0000C3000000}"/>
    <cellStyle name="20% - Accent3 40" xfId="197" xr:uid="{00000000-0005-0000-0000-0000C4000000}"/>
    <cellStyle name="20% - Accent3 41" xfId="198" xr:uid="{00000000-0005-0000-0000-0000C5000000}"/>
    <cellStyle name="20% - Accent3 42" xfId="199" xr:uid="{00000000-0005-0000-0000-0000C6000000}"/>
    <cellStyle name="20% - Accent3 43" xfId="200" xr:uid="{00000000-0005-0000-0000-0000C7000000}"/>
    <cellStyle name="20% - Accent3 44" xfId="201" xr:uid="{00000000-0005-0000-0000-0000C8000000}"/>
    <cellStyle name="20% - Accent3 5" xfId="202" xr:uid="{00000000-0005-0000-0000-0000C9000000}"/>
    <cellStyle name="20% - Accent3 5 2" xfId="203" xr:uid="{00000000-0005-0000-0000-0000CA000000}"/>
    <cellStyle name="20% - Accent3 6" xfId="204" xr:uid="{00000000-0005-0000-0000-0000CB000000}"/>
    <cellStyle name="20% - Accent3 6 2" xfId="205" xr:uid="{00000000-0005-0000-0000-0000CC000000}"/>
    <cellStyle name="20% - Accent3 7" xfId="206" xr:uid="{00000000-0005-0000-0000-0000CD000000}"/>
    <cellStyle name="20% - Accent3 7 2" xfId="207" xr:uid="{00000000-0005-0000-0000-0000CE000000}"/>
    <cellStyle name="20% - Accent3 8" xfId="208" xr:uid="{00000000-0005-0000-0000-0000CF000000}"/>
    <cellStyle name="20% - Accent3 8 2" xfId="209" xr:uid="{00000000-0005-0000-0000-0000D0000000}"/>
    <cellStyle name="20% - Accent3 9" xfId="210" xr:uid="{00000000-0005-0000-0000-0000D1000000}"/>
    <cellStyle name="20% - Accent3 9 2" xfId="211" xr:uid="{00000000-0005-0000-0000-0000D2000000}"/>
    <cellStyle name="20% - Accent4 10" xfId="212" xr:uid="{00000000-0005-0000-0000-0000D3000000}"/>
    <cellStyle name="20% - Accent4 10 2" xfId="213" xr:uid="{00000000-0005-0000-0000-0000D4000000}"/>
    <cellStyle name="20% - Accent4 11" xfId="214" xr:uid="{00000000-0005-0000-0000-0000D5000000}"/>
    <cellStyle name="20% - Accent4 11 2" xfId="215" xr:uid="{00000000-0005-0000-0000-0000D6000000}"/>
    <cellStyle name="20% - Accent4 12" xfId="216" xr:uid="{00000000-0005-0000-0000-0000D7000000}"/>
    <cellStyle name="20% - Accent4 13" xfId="217" xr:uid="{00000000-0005-0000-0000-0000D8000000}"/>
    <cellStyle name="20% - Accent4 14" xfId="218" xr:uid="{00000000-0005-0000-0000-0000D9000000}"/>
    <cellStyle name="20% - Accent4 15" xfId="219" xr:uid="{00000000-0005-0000-0000-0000DA000000}"/>
    <cellStyle name="20% - Accent4 16" xfId="220" xr:uid="{00000000-0005-0000-0000-0000DB000000}"/>
    <cellStyle name="20% - Accent4 17" xfId="221" xr:uid="{00000000-0005-0000-0000-0000DC000000}"/>
    <cellStyle name="20% - Accent4 18" xfId="222" xr:uid="{00000000-0005-0000-0000-0000DD000000}"/>
    <cellStyle name="20% - Accent4 19" xfId="223" xr:uid="{00000000-0005-0000-0000-0000DE000000}"/>
    <cellStyle name="20% - Accent4 2" xfId="224" xr:uid="{00000000-0005-0000-0000-0000DF000000}"/>
    <cellStyle name="20% - Accent4 2 10" xfId="225" xr:uid="{00000000-0005-0000-0000-0000E0000000}"/>
    <cellStyle name="20% - Accent4 2 11" xfId="226" xr:uid="{00000000-0005-0000-0000-0000E1000000}"/>
    <cellStyle name="20% - Accent4 2 12" xfId="227" xr:uid="{00000000-0005-0000-0000-0000E2000000}"/>
    <cellStyle name="20% - Accent4 2 13" xfId="228" xr:uid="{00000000-0005-0000-0000-0000E3000000}"/>
    <cellStyle name="20% - Accent4 2 14" xfId="229" xr:uid="{00000000-0005-0000-0000-0000E4000000}"/>
    <cellStyle name="20% - Accent4 2 15" xfId="230" xr:uid="{00000000-0005-0000-0000-0000E5000000}"/>
    <cellStyle name="20% - Accent4 2 16" xfId="231" xr:uid="{00000000-0005-0000-0000-0000E6000000}"/>
    <cellStyle name="20% - Accent4 2 2" xfId="232" xr:uid="{00000000-0005-0000-0000-0000E7000000}"/>
    <cellStyle name="20% - Accent4 2 3" xfId="233" xr:uid="{00000000-0005-0000-0000-0000E8000000}"/>
    <cellStyle name="20% - Accent4 2 4" xfId="234" xr:uid="{00000000-0005-0000-0000-0000E9000000}"/>
    <cellStyle name="20% - Accent4 2 5" xfId="235" xr:uid="{00000000-0005-0000-0000-0000EA000000}"/>
    <cellStyle name="20% - Accent4 2 6" xfId="236" xr:uid="{00000000-0005-0000-0000-0000EB000000}"/>
    <cellStyle name="20% - Accent4 2 7" xfId="237" xr:uid="{00000000-0005-0000-0000-0000EC000000}"/>
    <cellStyle name="20% - Accent4 2 8" xfId="238" xr:uid="{00000000-0005-0000-0000-0000ED000000}"/>
    <cellStyle name="20% - Accent4 2 9" xfId="239" xr:uid="{00000000-0005-0000-0000-0000EE000000}"/>
    <cellStyle name="20% - Accent4 20" xfId="240" xr:uid="{00000000-0005-0000-0000-0000EF000000}"/>
    <cellStyle name="20% - Accent4 21" xfId="241" xr:uid="{00000000-0005-0000-0000-0000F0000000}"/>
    <cellStyle name="20% - Accent4 22" xfId="242" xr:uid="{00000000-0005-0000-0000-0000F1000000}"/>
    <cellStyle name="20% - Accent4 23" xfId="243" xr:uid="{00000000-0005-0000-0000-0000F2000000}"/>
    <cellStyle name="20% - Accent4 24" xfId="244" xr:uid="{00000000-0005-0000-0000-0000F3000000}"/>
    <cellStyle name="20% - Accent4 25" xfId="245" xr:uid="{00000000-0005-0000-0000-0000F4000000}"/>
    <cellStyle name="20% - Accent4 26" xfId="246" xr:uid="{00000000-0005-0000-0000-0000F5000000}"/>
    <cellStyle name="20% - Accent4 27" xfId="247" xr:uid="{00000000-0005-0000-0000-0000F6000000}"/>
    <cellStyle name="20% - Accent4 28" xfId="248" xr:uid="{00000000-0005-0000-0000-0000F7000000}"/>
    <cellStyle name="20% - Accent4 29" xfId="249" xr:uid="{00000000-0005-0000-0000-0000F8000000}"/>
    <cellStyle name="20% - Accent4 3" xfId="250" xr:uid="{00000000-0005-0000-0000-0000F9000000}"/>
    <cellStyle name="20% - Accent4 3 2" xfId="251" xr:uid="{00000000-0005-0000-0000-0000FA000000}"/>
    <cellStyle name="20% - Accent4 3 2 2" xfId="252" xr:uid="{00000000-0005-0000-0000-0000FB000000}"/>
    <cellStyle name="20% - Accent4 3 2 2 2" xfId="253" xr:uid="{00000000-0005-0000-0000-0000FC000000}"/>
    <cellStyle name="20% - Accent4 3 3" xfId="254" xr:uid="{00000000-0005-0000-0000-0000FD000000}"/>
    <cellStyle name="20% - Accent4 30" xfId="255" xr:uid="{00000000-0005-0000-0000-0000FE000000}"/>
    <cellStyle name="20% - Accent4 31" xfId="256" xr:uid="{00000000-0005-0000-0000-0000FF000000}"/>
    <cellStyle name="20% - Accent4 32" xfId="257" xr:uid="{00000000-0005-0000-0000-000000010000}"/>
    <cellStyle name="20% - Accent4 33" xfId="258" xr:uid="{00000000-0005-0000-0000-000001010000}"/>
    <cellStyle name="20% - Accent4 34" xfId="259" xr:uid="{00000000-0005-0000-0000-000002010000}"/>
    <cellStyle name="20% - Accent4 35" xfId="260" xr:uid="{00000000-0005-0000-0000-000003010000}"/>
    <cellStyle name="20% - Accent4 36" xfId="261" xr:uid="{00000000-0005-0000-0000-000004010000}"/>
    <cellStyle name="20% - Accent4 37" xfId="262" xr:uid="{00000000-0005-0000-0000-000005010000}"/>
    <cellStyle name="20% - Accent4 38" xfId="263" xr:uid="{00000000-0005-0000-0000-000006010000}"/>
    <cellStyle name="20% - Accent4 39" xfId="264" xr:uid="{00000000-0005-0000-0000-000007010000}"/>
    <cellStyle name="20% - Accent4 4" xfId="265" xr:uid="{00000000-0005-0000-0000-000008010000}"/>
    <cellStyle name="20% - Accent4 4 2" xfId="266" xr:uid="{00000000-0005-0000-0000-000009010000}"/>
    <cellStyle name="20% - Accent4 40" xfId="267" xr:uid="{00000000-0005-0000-0000-00000A010000}"/>
    <cellStyle name="20% - Accent4 41" xfId="268" xr:uid="{00000000-0005-0000-0000-00000B010000}"/>
    <cellStyle name="20% - Accent4 42" xfId="269" xr:uid="{00000000-0005-0000-0000-00000C010000}"/>
    <cellStyle name="20% - Accent4 43" xfId="270" xr:uid="{00000000-0005-0000-0000-00000D010000}"/>
    <cellStyle name="20% - Accent4 44" xfId="271" xr:uid="{00000000-0005-0000-0000-00000E010000}"/>
    <cellStyle name="20% - Accent4 5" xfId="272" xr:uid="{00000000-0005-0000-0000-00000F010000}"/>
    <cellStyle name="20% - Accent4 5 2" xfId="273" xr:uid="{00000000-0005-0000-0000-000010010000}"/>
    <cellStyle name="20% - Accent4 6" xfId="274" xr:uid="{00000000-0005-0000-0000-000011010000}"/>
    <cellStyle name="20% - Accent4 6 2" xfId="275" xr:uid="{00000000-0005-0000-0000-000012010000}"/>
    <cellStyle name="20% - Accent4 7" xfId="276" xr:uid="{00000000-0005-0000-0000-000013010000}"/>
    <cellStyle name="20% - Accent4 7 2" xfId="277" xr:uid="{00000000-0005-0000-0000-000014010000}"/>
    <cellStyle name="20% - Accent4 8" xfId="278" xr:uid="{00000000-0005-0000-0000-000015010000}"/>
    <cellStyle name="20% - Accent4 8 2" xfId="279" xr:uid="{00000000-0005-0000-0000-000016010000}"/>
    <cellStyle name="20% - Accent4 9" xfId="280" xr:uid="{00000000-0005-0000-0000-000017010000}"/>
    <cellStyle name="20% - Accent4 9 2" xfId="281" xr:uid="{00000000-0005-0000-0000-000018010000}"/>
    <cellStyle name="20% - Accent5 10" xfId="282" xr:uid="{00000000-0005-0000-0000-000019010000}"/>
    <cellStyle name="20% - Accent5 10 2" xfId="283" xr:uid="{00000000-0005-0000-0000-00001A010000}"/>
    <cellStyle name="20% - Accent5 11" xfId="284" xr:uid="{00000000-0005-0000-0000-00001B010000}"/>
    <cellStyle name="20% - Accent5 11 2" xfId="285" xr:uid="{00000000-0005-0000-0000-00001C010000}"/>
    <cellStyle name="20% - Accent5 12" xfId="286" xr:uid="{00000000-0005-0000-0000-00001D010000}"/>
    <cellStyle name="20% - Accent5 13" xfId="287" xr:uid="{00000000-0005-0000-0000-00001E010000}"/>
    <cellStyle name="20% - Accent5 14" xfId="288" xr:uid="{00000000-0005-0000-0000-00001F010000}"/>
    <cellStyle name="20% - Accent5 15" xfId="289" xr:uid="{00000000-0005-0000-0000-000020010000}"/>
    <cellStyle name="20% - Accent5 16" xfId="290" xr:uid="{00000000-0005-0000-0000-000021010000}"/>
    <cellStyle name="20% - Accent5 17" xfId="291" xr:uid="{00000000-0005-0000-0000-000022010000}"/>
    <cellStyle name="20% - Accent5 18" xfId="292" xr:uid="{00000000-0005-0000-0000-000023010000}"/>
    <cellStyle name="20% - Accent5 19" xfId="293" xr:uid="{00000000-0005-0000-0000-000024010000}"/>
    <cellStyle name="20% - Accent5 2" xfId="294" xr:uid="{00000000-0005-0000-0000-000025010000}"/>
    <cellStyle name="20% - Accent5 2 10" xfId="295" xr:uid="{00000000-0005-0000-0000-000026010000}"/>
    <cellStyle name="20% - Accent5 2 11" xfId="296" xr:uid="{00000000-0005-0000-0000-000027010000}"/>
    <cellStyle name="20% - Accent5 2 12" xfId="297" xr:uid="{00000000-0005-0000-0000-000028010000}"/>
    <cellStyle name="20% - Accent5 2 13" xfId="298" xr:uid="{00000000-0005-0000-0000-000029010000}"/>
    <cellStyle name="20% - Accent5 2 14" xfId="299" xr:uid="{00000000-0005-0000-0000-00002A010000}"/>
    <cellStyle name="20% - Accent5 2 15" xfId="300" xr:uid="{00000000-0005-0000-0000-00002B010000}"/>
    <cellStyle name="20% - Accent5 2 2" xfId="301" xr:uid="{00000000-0005-0000-0000-00002C010000}"/>
    <cellStyle name="20% - Accent5 2 3" xfId="302" xr:uid="{00000000-0005-0000-0000-00002D010000}"/>
    <cellStyle name="20% - Accent5 2 4" xfId="303" xr:uid="{00000000-0005-0000-0000-00002E010000}"/>
    <cellStyle name="20% - Accent5 2 5" xfId="304" xr:uid="{00000000-0005-0000-0000-00002F010000}"/>
    <cellStyle name="20% - Accent5 2 6" xfId="305" xr:uid="{00000000-0005-0000-0000-000030010000}"/>
    <cellStyle name="20% - Accent5 2 7" xfId="306" xr:uid="{00000000-0005-0000-0000-000031010000}"/>
    <cellStyle name="20% - Accent5 2 8" xfId="307" xr:uid="{00000000-0005-0000-0000-000032010000}"/>
    <cellStyle name="20% - Accent5 2 9" xfId="308" xr:uid="{00000000-0005-0000-0000-000033010000}"/>
    <cellStyle name="20% - Accent5 20" xfId="309" xr:uid="{00000000-0005-0000-0000-000034010000}"/>
    <cellStyle name="20% - Accent5 21" xfId="310" xr:uid="{00000000-0005-0000-0000-000035010000}"/>
    <cellStyle name="20% - Accent5 22" xfId="311" xr:uid="{00000000-0005-0000-0000-000036010000}"/>
    <cellStyle name="20% - Accent5 23" xfId="312" xr:uid="{00000000-0005-0000-0000-000037010000}"/>
    <cellStyle name="20% - Accent5 24" xfId="313" xr:uid="{00000000-0005-0000-0000-000038010000}"/>
    <cellStyle name="20% - Accent5 25" xfId="314" xr:uid="{00000000-0005-0000-0000-000039010000}"/>
    <cellStyle name="20% - Accent5 26" xfId="315" xr:uid="{00000000-0005-0000-0000-00003A010000}"/>
    <cellStyle name="20% - Accent5 27" xfId="316" xr:uid="{00000000-0005-0000-0000-00003B010000}"/>
    <cellStyle name="20% - Accent5 28" xfId="317" xr:uid="{00000000-0005-0000-0000-00003C010000}"/>
    <cellStyle name="20% - Accent5 29" xfId="318" xr:uid="{00000000-0005-0000-0000-00003D010000}"/>
    <cellStyle name="20% - Accent5 3" xfId="319" xr:uid="{00000000-0005-0000-0000-00003E010000}"/>
    <cellStyle name="20% - Accent5 3 2" xfId="320" xr:uid="{00000000-0005-0000-0000-00003F010000}"/>
    <cellStyle name="20% - Accent5 30" xfId="321" xr:uid="{00000000-0005-0000-0000-000040010000}"/>
    <cellStyle name="20% - Accent5 31" xfId="322" xr:uid="{00000000-0005-0000-0000-000041010000}"/>
    <cellStyle name="20% - Accent5 32" xfId="323" xr:uid="{00000000-0005-0000-0000-000042010000}"/>
    <cellStyle name="20% - Accent5 33" xfId="324" xr:uid="{00000000-0005-0000-0000-000043010000}"/>
    <cellStyle name="20% - Accent5 34" xfId="325" xr:uid="{00000000-0005-0000-0000-000044010000}"/>
    <cellStyle name="20% - Accent5 35" xfId="326" xr:uid="{00000000-0005-0000-0000-000045010000}"/>
    <cellStyle name="20% - Accent5 36" xfId="327" xr:uid="{00000000-0005-0000-0000-000046010000}"/>
    <cellStyle name="20% - Accent5 37" xfId="328" xr:uid="{00000000-0005-0000-0000-000047010000}"/>
    <cellStyle name="20% - Accent5 38" xfId="329" xr:uid="{00000000-0005-0000-0000-000048010000}"/>
    <cellStyle name="20% - Accent5 39" xfId="330" xr:uid="{00000000-0005-0000-0000-000049010000}"/>
    <cellStyle name="20% - Accent5 4" xfId="331" xr:uid="{00000000-0005-0000-0000-00004A010000}"/>
    <cellStyle name="20% - Accent5 40" xfId="332" xr:uid="{00000000-0005-0000-0000-00004B010000}"/>
    <cellStyle name="20% - Accent5 41" xfId="333" xr:uid="{00000000-0005-0000-0000-00004C010000}"/>
    <cellStyle name="20% - Accent5 42" xfId="334" xr:uid="{00000000-0005-0000-0000-00004D010000}"/>
    <cellStyle name="20% - Accent5 43" xfId="335" xr:uid="{00000000-0005-0000-0000-00004E010000}"/>
    <cellStyle name="20% - Accent5 44" xfId="336" xr:uid="{00000000-0005-0000-0000-00004F010000}"/>
    <cellStyle name="20% - Accent5 5" xfId="337" xr:uid="{00000000-0005-0000-0000-000050010000}"/>
    <cellStyle name="20% - Accent5 6" xfId="338" xr:uid="{00000000-0005-0000-0000-000051010000}"/>
    <cellStyle name="20% - Accent5 7" xfId="339" xr:uid="{00000000-0005-0000-0000-000052010000}"/>
    <cellStyle name="20% - Accent5 8" xfId="340" xr:uid="{00000000-0005-0000-0000-000053010000}"/>
    <cellStyle name="20% - Accent5 9" xfId="341" xr:uid="{00000000-0005-0000-0000-000054010000}"/>
    <cellStyle name="20% - Accent5 9 2" xfId="342" xr:uid="{00000000-0005-0000-0000-000055010000}"/>
    <cellStyle name="20% - Accent6 10" xfId="343" xr:uid="{00000000-0005-0000-0000-000056010000}"/>
    <cellStyle name="20% - Accent6 10 2" xfId="344" xr:uid="{00000000-0005-0000-0000-000057010000}"/>
    <cellStyle name="20% - Accent6 11" xfId="345" xr:uid="{00000000-0005-0000-0000-000058010000}"/>
    <cellStyle name="20% - Accent6 11 2" xfId="346" xr:uid="{00000000-0005-0000-0000-000059010000}"/>
    <cellStyle name="20% - Accent6 12" xfId="347" xr:uid="{00000000-0005-0000-0000-00005A010000}"/>
    <cellStyle name="20% - Accent6 13" xfId="348" xr:uid="{00000000-0005-0000-0000-00005B010000}"/>
    <cellStyle name="20% - Accent6 14" xfId="349" xr:uid="{00000000-0005-0000-0000-00005C010000}"/>
    <cellStyle name="20% - Accent6 15" xfId="350" xr:uid="{00000000-0005-0000-0000-00005D010000}"/>
    <cellStyle name="20% - Accent6 16" xfId="351" xr:uid="{00000000-0005-0000-0000-00005E010000}"/>
    <cellStyle name="20% - Accent6 17" xfId="352" xr:uid="{00000000-0005-0000-0000-00005F010000}"/>
    <cellStyle name="20% - Accent6 18" xfId="353" xr:uid="{00000000-0005-0000-0000-000060010000}"/>
    <cellStyle name="20% - Accent6 19" xfId="354" xr:uid="{00000000-0005-0000-0000-000061010000}"/>
    <cellStyle name="20% - Accent6 2" xfId="355" xr:uid="{00000000-0005-0000-0000-000062010000}"/>
    <cellStyle name="20% - Accent6 2 10" xfId="356" xr:uid="{00000000-0005-0000-0000-000063010000}"/>
    <cellStyle name="20% - Accent6 2 11" xfId="357" xr:uid="{00000000-0005-0000-0000-000064010000}"/>
    <cellStyle name="20% - Accent6 2 12" xfId="358" xr:uid="{00000000-0005-0000-0000-000065010000}"/>
    <cellStyle name="20% - Accent6 2 13" xfId="359" xr:uid="{00000000-0005-0000-0000-000066010000}"/>
    <cellStyle name="20% - Accent6 2 14" xfId="360" xr:uid="{00000000-0005-0000-0000-000067010000}"/>
    <cellStyle name="20% - Accent6 2 15" xfId="361" xr:uid="{00000000-0005-0000-0000-000068010000}"/>
    <cellStyle name="20% - Accent6 2 16" xfId="362" xr:uid="{00000000-0005-0000-0000-000069010000}"/>
    <cellStyle name="20% - Accent6 2 2" xfId="363" xr:uid="{00000000-0005-0000-0000-00006A010000}"/>
    <cellStyle name="20% - Accent6 2 3" xfId="364" xr:uid="{00000000-0005-0000-0000-00006B010000}"/>
    <cellStyle name="20% - Accent6 2 4" xfId="365" xr:uid="{00000000-0005-0000-0000-00006C010000}"/>
    <cellStyle name="20% - Accent6 2 5" xfId="366" xr:uid="{00000000-0005-0000-0000-00006D010000}"/>
    <cellStyle name="20% - Accent6 2 6" xfId="367" xr:uid="{00000000-0005-0000-0000-00006E010000}"/>
    <cellStyle name="20% - Accent6 2 7" xfId="368" xr:uid="{00000000-0005-0000-0000-00006F010000}"/>
    <cellStyle name="20% - Accent6 2 8" xfId="369" xr:uid="{00000000-0005-0000-0000-000070010000}"/>
    <cellStyle name="20% - Accent6 2 9" xfId="370" xr:uid="{00000000-0005-0000-0000-000071010000}"/>
    <cellStyle name="20% - Accent6 20" xfId="371" xr:uid="{00000000-0005-0000-0000-000072010000}"/>
    <cellStyle name="20% - Accent6 21" xfId="372" xr:uid="{00000000-0005-0000-0000-000073010000}"/>
    <cellStyle name="20% - Accent6 22" xfId="373" xr:uid="{00000000-0005-0000-0000-000074010000}"/>
    <cellStyle name="20% - Accent6 23" xfId="374" xr:uid="{00000000-0005-0000-0000-000075010000}"/>
    <cellStyle name="20% - Accent6 24" xfId="375" xr:uid="{00000000-0005-0000-0000-000076010000}"/>
    <cellStyle name="20% - Accent6 25" xfId="376" xr:uid="{00000000-0005-0000-0000-000077010000}"/>
    <cellStyle name="20% - Accent6 26" xfId="377" xr:uid="{00000000-0005-0000-0000-000078010000}"/>
    <cellStyle name="20% - Accent6 27" xfId="378" xr:uid="{00000000-0005-0000-0000-000079010000}"/>
    <cellStyle name="20% - Accent6 28" xfId="379" xr:uid="{00000000-0005-0000-0000-00007A010000}"/>
    <cellStyle name="20% - Accent6 29" xfId="380" xr:uid="{00000000-0005-0000-0000-00007B010000}"/>
    <cellStyle name="20% - Accent6 3" xfId="381" xr:uid="{00000000-0005-0000-0000-00007C010000}"/>
    <cellStyle name="20% - Accent6 3 2" xfId="382" xr:uid="{00000000-0005-0000-0000-00007D010000}"/>
    <cellStyle name="20% - Accent6 3 2 2" xfId="383" xr:uid="{00000000-0005-0000-0000-00007E010000}"/>
    <cellStyle name="20% - Accent6 3 2 2 2" xfId="384" xr:uid="{00000000-0005-0000-0000-00007F010000}"/>
    <cellStyle name="20% - Accent6 3 3" xfId="385" xr:uid="{00000000-0005-0000-0000-000080010000}"/>
    <cellStyle name="20% - Accent6 30" xfId="386" xr:uid="{00000000-0005-0000-0000-000081010000}"/>
    <cellStyle name="20% - Accent6 31" xfId="387" xr:uid="{00000000-0005-0000-0000-000082010000}"/>
    <cellStyle name="20% - Accent6 32" xfId="388" xr:uid="{00000000-0005-0000-0000-000083010000}"/>
    <cellStyle name="20% - Accent6 33" xfId="389" xr:uid="{00000000-0005-0000-0000-000084010000}"/>
    <cellStyle name="20% - Accent6 34" xfId="390" xr:uid="{00000000-0005-0000-0000-000085010000}"/>
    <cellStyle name="20% - Accent6 35" xfId="391" xr:uid="{00000000-0005-0000-0000-000086010000}"/>
    <cellStyle name="20% - Accent6 36" xfId="392" xr:uid="{00000000-0005-0000-0000-000087010000}"/>
    <cellStyle name="20% - Accent6 37" xfId="393" xr:uid="{00000000-0005-0000-0000-000088010000}"/>
    <cellStyle name="20% - Accent6 38" xfId="394" xr:uid="{00000000-0005-0000-0000-000089010000}"/>
    <cellStyle name="20% - Accent6 39" xfId="395" xr:uid="{00000000-0005-0000-0000-00008A010000}"/>
    <cellStyle name="20% - Accent6 4" xfId="396" xr:uid="{00000000-0005-0000-0000-00008B010000}"/>
    <cellStyle name="20% - Accent6 4 2" xfId="397" xr:uid="{00000000-0005-0000-0000-00008C010000}"/>
    <cellStyle name="20% - Accent6 40" xfId="398" xr:uid="{00000000-0005-0000-0000-00008D010000}"/>
    <cellStyle name="20% - Accent6 41" xfId="399" xr:uid="{00000000-0005-0000-0000-00008E010000}"/>
    <cellStyle name="20% - Accent6 42" xfId="400" xr:uid="{00000000-0005-0000-0000-00008F010000}"/>
    <cellStyle name="20% - Accent6 43" xfId="401" xr:uid="{00000000-0005-0000-0000-000090010000}"/>
    <cellStyle name="20% - Accent6 44" xfId="402" xr:uid="{00000000-0005-0000-0000-000091010000}"/>
    <cellStyle name="20% - Accent6 44 2" xfId="403" xr:uid="{00000000-0005-0000-0000-000092010000}"/>
    <cellStyle name="20% - Accent6 45" xfId="404" xr:uid="{00000000-0005-0000-0000-000093010000}"/>
    <cellStyle name="20% - Accent6 5" xfId="405" xr:uid="{00000000-0005-0000-0000-000094010000}"/>
    <cellStyle name="20% - Accent6 5 2" xfId="406" xr:uid="{00000000-0005-0000-0000-000095010000}"/>
    <cellStyle name="20% - Accent6 6" xfId="407" xr:uid="{00000000-0005-0000-0000-000096010000}"/>
    <cellStyle name="20% - Accent6 6 2" xfId="408" xr:uid="{00000000-0005-0000-0000-000097010000}"/>
    <cellStyle name="20% - Accent6 7" xfId="409" xr:uid="{00000000-0005-0000-0000-000098010000}"/>
    <cellStyle name="20% - Accent6 7 2" xfId="410" xr:uid="{00000000-0005-0000-0000-000099010000}"/>
    <cellStyle name="20% - Accent6 8" xfId="411" xr:uid="{00000000-0005-0000-0000-00009A010000}"/>
    <cellStyle name="20% - Accent6 8 2" xfId="412" xr:uid="{00000000-0005-0000-0000-00009B010000}"/>
    <cellStyle name="20% - Accent6 9" xfId="413" xr:uid="{00000000-0005-0000-0000-00009C010000}"/>
    <cellStyle name="20% - Accent6 9 2" xfId="414" xr:uid="{00000000-0005-0000-0000-00009D010000}"/>
    <cellStyle name="20% - Akzent1" xfId="415" xr:uid="{00000000-0005-0000-0000-00009E010000}"/>
    <cellStyle name="20% - Akzent2" xfId="416" xr:uid="{00000000-0005-0000-0000-00009F010000}"/>
    <cellStyle name="20% - Akzent3" xfId="417" xr:uid="{00000000-0005-0000-0000-0000A0010000}"/>
    <cellStyle name="20% - Akzent4" xfId="418" xr:uid="{00000000-0005-0000-0000-0000A1010000}"/>
    <cellStyle name="20% - Akzent5" xfId="419" xr:uid="{00000000-0005-0000-0000-0000A2010000}"/>
    <cellStyle name="20% - Akzent6" xfId="420" xr:uid="{00000000-0005-0000-0000-0000A3010000}"/>
    <cellStyle name="2x indented GHG Textfiels" xfId="421" xr:uid="{00000000-0005-0000-0000-0000A4010000}"/>
    <cellStyle name="40% - Accent1 10" xfId="422" xr:uid="{00000000-0005-0000-0000-0000A5010000}"/>
    <cellStyle name="40% - Accent1 10 2" xfId="423" xr:uid="{00000000-0005-0000-0000-0000A6010000}"/>
    <cellStyle name="40% - Accent1 11" xfId="424" xr:uid="{00000000-0005-0000-0000-0000A7010000}"/>
    <cellStyle name="40% - Accent1 11 2" xfId="425" xr:uid="{00000000-0005-0000-0000-0000A8010000}"/>
    <cellStyle name="40% - Accent1 12" xfId="426" xr:uid="{00000000-0005-0000-0000-0000A9010000}"/>
    <cellStyle name="40% - Accent1 13" xfId="427" xr:uid="{00000000-0005-0000-0000-0000AA010000}"/>
    <cellStyle name="40% - Accent1 14" xfId="428" xr:uid="{00000000-0005-0000-0000-0000AB010000}"/>
    <cellStyle name="40% - Accent1 15" xfId="429" xr:uid="{00000000-0005-0000-0000-0000AC010000}"/>
    <cellStyle name="40% - Accent1 16" xfId="430" xr:uid="{00000000-0005-0000-0000-0000AD010000}"/>
    <cellStyle name="40% - Accent1 17" xfId="431" xr:uid="{00000000-0005-0000-0000-0000AE010000}"/>
    <cellStyle name="40% - Accent1 18" xfId="432" xr:uid="{00000000-0005-0000-0000-0000AF010000}"/>
    <cellStyle name="40% - Accent1 19" xfId="433" xr:uid="{00000000-0005-0000-0000-0000B0010000}"/>
    <cellStyle name="40% - Accent1 2" xfId="434" xr:uid="{00000000-0005-0000-0000-0000B1010000}"/>
    <cellStyle name="40% - Accent1 2 10" xfId="435" xr:uid="{00000000-0005-0000-0000-0000B2010000}"/>
    <cellStyle name="40% - Accent1 2 11" xfId="436" xr:uid="{00000000-0005-0000-0000-0000B3010000}"/>
    <cellStyle name="40% - Accent1 2 12" xfId="437" xr:uid="{00000000-0005-0000-0000-0000B4010000}"/>
    <cellStyle name="40% - Accent1 2 13" xfId="438" xr:uid="{00000000-0005-0000-0000-0000B5010000}"/>
    <cellStyle name="40% - Accent1 2 14" xfId="439" xr:uid="{00000000-0005-0000-0000-0000B6010000}"/>
    <cellStyle name="40% - Accent1 2 15" xfId="440" xr:uid="{00000000-0005-0000-0000-0000B7010000}"/>
    <cellStyle name="40% - Accent1 2 16" xfId="441" xr:uid="{00000000-0005-0000-0000-0000B8010000}"/>
    <cellStyle name="40% - Accent1 2 2" xfId="442" xr:uid="{00000000-0005-0000-0000-0000B9010000}"/>
    <cellStyle name="40% - Accent1 2 3" xfId="443" xr:uid="{00000000-0005-0000-0000-0000BA010000}"/>
    <cellStyle name="40% - Accent1 2 4" xfId="444" xr:uid="{00000000-0005-0000-0000-0000BB010000}"/>
    <cellStyle name="40% - Accent1 2 5" xfId="445" xr:uid="{00000000-0005-0000-0000-0000BC010000}"/>
    <cellStyle name="40% - Accent1 2 6" xfId="446" xr:uid="{00000000-0005-0000-0000-0000BD010000}"/>
    <cellStyle name="40% - Accent1 2 7" xfId="447" xr:uid="{00000000-0005-0000-0000-0000BE010000}"/>
    <cellStyle name="40% - Accent1 2 8" xfId="448" xr:uid="{00000000-0005-0000-0000-0000BF010000}"/>
    <cellStyle name="40% - Accent1 2 9" xfId="449" xr:uid="{00000000-0005-0000-0000-0000C0010000}"/>
    <cellStyle name="40% - Accent1 20" xfId="450" xr:uid="{00000000-0005-0000-0000-0000C1010000}"/>
    <cellStyle name="40% - Accent1 21" xfId="451" xr:uid="{00000000-0005-0000-0000-0000C2010000}"/>
    <cellStyle name="40% - Accent1 22" xfId="452" xr:uid="{00000000-0005-0000-0000-0000C3010000}"/>
    <cellStyle name="40% - Accent1 23" xfId="453" xr:uid="{00000000-0005-0000-0000-0000C4010000}"/>
    <cellStyle name="40% - Accent1 24" xfId="454" xr:uid="{00000000-0005-0000-0000-0000C5010000}"/>
    <cellStyle name="40% - Accent1 25" xfId="455" xr:uid="{00000000-0005-0000-0000-0000C6010000}"/>
    <cellStyle name="40% - Accent1 26" xfId="456" xr:uid="{00000000-0005-0000-0000-0000C7010000}"/>
    <cellStyle name="40% - Accent1 27" xfId="457" xr:uid="{00000000-0005-0000-0000-0000C8010000}"/>
    <cellStyle name="40% - Accent1 28" xfId="458" xr:uid="{00000000-0005-0000-0000-0000C9010000}"/>
    <cellStyle name="40% - Accent1 29" xfId="459" xr:uid="{00000000-0005-0000-0000-0000CA010000}"/>
    <cellStyle name="40% - Accent1 3" xfId="460" xr:uid="{00000000-0005-0000-0000-0000CB010000}"/>
    <cellStyle name="40% - Accent1 3 2" xfId="461" xr:uid="{00000000-0005-0000-0000-0000CC010000}"/>
    <cellStyle name="40% - Accent1 3 2 2" xfId="462" xr:uid="{00000000-0005-0000-0000-0000CD010000}"/>
    <cellStyle name="40% - Accent1 3 2 2 2" xfId="463" xr:uid="{00000000-0005-0000-0000-0000CE010000}"/>
    <cellStyle name="40% - Accent1 3 3" xfId="464" xr:uid="{00000000-0005-0000-0000-0000CF010000}"/>
    <cellStyle name="40% - Accent1 30" xfId="465" xr:uid="{00000000-0005-0000-0000-0000D0010000}"/>
    <cellStyle name="40% - Accent1 31" xfId="466" xr:uid="{00000000-0005-0000-0000-0000D1010000}"/>
    <cellStyle name="40% - Accent1 32" xfId="467" xr:uid="{00000000-0005-0000-0000-0000D2010000}"/>
    <cellStyle name="40% - Accent1 33" xfId="468" xr:uid="{00000000-0005-0000-0000-0000D3010000}"/>
    <cellStyle name="40% - Accent1 34" xfId="469" xr:uid="{00000000-0005-0000-0000-0000D4010000}"/>
    <cellStyle name="40% - Accent1 35" xfId="470" xr:uid="{00000000-0005-0000-0000-0000D5010000}"/>
    <cellStyle name="40% - Accent1 36" xfId="471" xr:uid="{00000000-0005-0000-0000-0000D6010000}"/>
    <cellStyle name="40% - Accent1 37" xfId="472" xr:uid="{00000000-0005-0000-0000-0000D7010000}"/>
    <cellStyle name="40% - Accent1 38" xfId="473" xr:uid="{00000000-0005-0000-0000-0000D8010000}"/>
    <cellStyle name="40% - Accent1 39" xfId="474" xr:uid="{00000000-0005-0000-0000-0000D9010000}"/>
    <cellStyle name="40% - Accent1 4" xfId="475" xr:uid="{00000000-0005-0000-0000-0000DA010000}"/>
    <cellStyle name="40% - Accent1 4 2" xfId="476" xr:uid="{00000000-0005-0000-0000-0000DB010000}"/>
    <cellStyle name="40% - Accent1 40" xfId="477" xr:uid="{00000000-0005-0000-0000-0000DC010000}"/>
    <cellStyle name="40% - Accent1 41" xfId="478" xr:uid="{00000000-0005-0000-0000-0000DD010000}"/>
    <cellStyle name="40% - Accent1 42" xfId="479" xr:uid="{00000000-0005-0000-0000-0000DE010000}"/>
    <cellStyle name="40% - Accent1 43" xfId="480" xr:uid="{00000000-0005-0000-0000-0000DF010000}"/>
    <cellStyle name="40% - Accent1 44" xfId="481" xr:uid="{00000000-0005-0000-0000-0000E0010000}"/>
    <cellStyle name="40% - Accent1 5" xfId="482" xr:uid="{00000000-0005-0000-0000-0000E1010000}"/>
    <cellStyle name="40% - Accent1 5 2" xfId="483" xr:uid="{00000000-0005-0000-0000-0000E2010000}"/>
    <cellStyle name="40% - Accent1 6" xfId="484" xr:uid="{00000000-0005-0000-0000-0000E3010000}"/>
    <cellStyle name="40% - Accent1 6 2" xfId="485" xr:uid="{00000000-0005-0000-0000-0000E4010000}"/>
    <cellStyle name="40% - Accent1 7" xfId="486" xr:uid="{00000000-0005-0000-0000-0000E5010000}"/>
    <cellStyle name="40% - Accent1 7 2" xfId="487" xr:uid="{00000000-0005-0000-0000-0000E6010000}"/>
    <cellStyle name="40% - Accent1 8" xfId="488" xr:uid="{00000000-0005-0000-0000-0000E7010000}"/>
    <cellStyle name="40% - Accent1 8 2" xfId="489" xr:uid="{00000000-0005-0000-0000-0000E8010000}"/>
    <cellStyle name="40% - Accent1 9" xfId="490" xr:uid="{00000000-0005-0000-0000-0000E9010000}"/>
    <cellStyle name="40% - Accent1 9 2" xfId="491" xr:uid="{00000000-0005-0000-0000-0000EA010000}"/>
    <cellStyle name="40% - Accent2 10" xfId="492" xr:uid="{00000000-0005-0000-0000-0000EB010000}"/>
    <cellStyle name="40% - Accent2 10 2" xfId="493" xr:uid="{00000000-0005-0000-0000-0000EC010000}"/>
    <cellStyle name="40% - Accent2 11" xfId="494" xr:uid="{00000000-0005-0000-0000-0000ED010000}"/>
    <cellStyle name="40% - Accent2 11 2" xfId="495" xr:uid="{00000000-0005-0000-0000-0000EE010000}"/>
    <cellStyle name="40% - Accent2 12" xfId="496" xr:uid="{00000000-0005-0000-0000-0000EF010000}"/>
    <cellStyle name="40% - Accent2 13" xfId="497" xr:uid="{00000000-0005-0000-0000-0000F0010000}"/>
    <cellStyle name="40% - Accent2 14" xfId="498" xr:uid="{00000000-0005-0000-0000-0000F1010000}"/>
    <cellStyle name="40% - Accent2 15" xfId="499" xr:uid="{00000000-0005-0000-0000-0000F2010000}"/>
    <cellStyle name="40% - Accent2 16" xfId="500" xr:uid="{00000000-0005-0000-0000-0000F3010000}"/>
    <cellStyle name="40% - Accent2 17" xfId="501" xr:uid="{00000000-0005-0000-0000-0000F4010000}"/>
    <cellStyle name="40% - Accent2 18" xfId="502" xr:uid="{00000000-0005-0000-0000-0000F5010000}"/>
    <cellStyle name="40% - Accent2 19" xfId="503" xr:uid="{00000000-0005-0000-0000-0000F6010000}"/>
    <cellStyle name="40% - Accent2 2" xfId="504" xr:uid="{00000000-0005-0000-0000-0000F7010000}"/>
    <cellStyle name="40% - Accent2 2 10" xfId="505" xr:uid="{00000000-0005-0000-0000-0000F8010000}"/>
    <cellStyle name="40% - Accent2 2 11" xfId="506" xr:uid="{00000000-0005-0000-0000-0000F9010000}"/>
    <cellStyle name="40% - Accent2 2 12" xfId="507" xr:uid="{00000000-0005-0000-0000-0000FA010000}"/>
    <cellStyle name="40% - Accent2 2 13" xfId="508" xr:uid="{00000000-0005-0000-0000-0000FB010000}"/>
    <cellStyle name="40% - Accent2 2 14" xfId="509" xr:uid="{00000000-0005-0000-0000-0000FC010000}"/>
    <cellStyle name="40% - Accent2 2 15" xfId="510" xr:uid="{00000000-0005-0000-0000-0000FD010000}"/>
    <cellStyle name="40% - Accent2 2 2" xfId="511" xr:uid="{00000000-0005-0000-0000-0000FE010000}"/>
    <cellStyle name="40% - Accent2 2 3" xfId="512" xr:uid="{00000000-0005-0000-0000-0000FF010000}"/>
    <cellStyle name="40% - Accent2 2 4" xfId="513" xr:uid="{00000000-0005-0000-0000-000000020000}"/>
    <cellStyle name="40% - Accent2 2 5" xfId="514" xr:uid="{00000000-0005-0000-0000-000001020000}"/>
    <cellStyle name="40% - Accent2 2 6" xfId="515" xr:uid="{00000000-0005-0000-0000-000002020000}"/>
    <cellStyle name="40% - Accent2 2 7" xfId="516" xr:uid="{00000000-0005-0000-0000-000003020000}"/>
    <cellStyle name="40% - Accent2 2 8" xfId="517" xr:uid="{00000000-0005-0000-0000-000004020000}"/>
    <cellStyle name="40% - Accent2 2 9" xfId="518" xr:uid="{00000000-0005-0000-0000-000005020000}"/>
    <cellStyle name="40% - Accent2 20" xfId="519" xr:uid="{00000000-0005-0000-0000-000006020000}"/>
    <cellStyle name="40% - Accent2 21" xfId="520" xr:uid="{00000000-0005-0000-0000-000007020000}"/>
    <cellStyle name="40% - Accent2 22" xfId="521" xr:uid="{00000000-0005-0000-0000-000008020000}"/>
    <cellStyle name="40% - Accent2 23" xfId="522" xr:uid="{00000000-0005-0000-0000-000009020000}"/>
    <cellStyle name="40% - Accent2 24" xfId="523" xr:uid="{00000000-0005-0000-0000-00000A020000}"/>
    <cellStyle name="40% - Accent2 25" xfId="524" xr:uid="{00000000-0005-0000-0000-00000B020000}"/>
    <cellStyle name="40% - Accent2 26" xfId="525" xr:uid="{00000000-0005-0000-0000-00000C020000}"/>
    <cellStyle name="40% - Accent2 27" xfId="526" xr:uid="{00000000-0005-0000-0000-00000D020000}"/>
    <cellStyle name="40% - Accent2 28" xfId="527" xr:uid="{00000000-0005-0000-0000-00000E020000}"/>
    <cellStyle name="40% - Accent2 29" xfId="528" xr:uid="{00000000-0005-0000-0000-00000F020000}"/>
    <cellStyle name="40% - Accent2 3" xfId="529" xr:uid="{00000000-0005-0000-0000-000010020000}"/>
    <cellStyle name="40% - Accent2 3 2" xfId="530" xr:uid="{00000000-0005-0000-0000-000011020000}"/>
    <cellStyle name="40% - Accent2 30" xfId="531" xr:uid="{00000000-0005-0000-0000-000012020000}"/>
    <cellStyle name="40% - Accent2 31" xfId="532" xr:uid="{00000000-0005-0000-0000-000013020000}"/>
    <cellStyle name="40% - Accent2 32" xfId="533" xr:uid="{00000000-0005-0000-0000-000014020000}"/>
    <cellStyle name="40% - Accent2 33" xfId="534" xr:uid="{00000000-0005-0000-0000-000015020000}"/>
    <cellStyle name="40% - Accent2 34" xfId="535" xr:uid="{00000000-0005-0000-0000-000016020000}"/>
    <cellStyle name="40% - Accent2 35" xfId="536" xr:uid="{00000000-0005-0000-0000-000017020000}"/>
    <cellStyle name="40% - Accent2 36" xfId="537" xr:uid="{00000000-0005-0000-0000-000018020000}"/>
    <cellStyle name="40% - Accent2 37" xfId="538" xr:uid="{00000000-0005-0000-0000-000019020000}"/>
    <cellStyle name="40% - Accent2 38" xfId="539" xr:uid="{00000000-0005-0000-0000-00001A020000}"/>
    <cellStyle name="40% - Accent2 39" xfId="540" xr:uid="{00000000-0005-0000-0000-00001B020000}"/>
    <cellStyle name="40% - Accent2 4" xfId="541" xr:uid="{00000000-0005-0000-0000-00001C020000}"/>
    <cellStyle name="40% - Accent2 40" xfId="542" xr:uid="{00000000-0005-0000-0000-00001D020000}"/>
    <cellStyle name="40% - Accent2 41" xfId="543" xr:uid="{00000000-0005-0000-0000-00001E020000}"/>
    <cellStyle name="40% - Accent2 42" xfId="544" xr:uid="{00000000-0005-0000-0000-00001F020000}"/>
    <cellStyle name="40% - Accent2 43" xfId="545" xr:uid="{00000000-0005-0000-0000-000020020000}"/>
    <cellStyle name="40% - Accent2 44" xfId="546" xr:uid="{00000000-0005-0000-0000-000021020000}"/>
    <cellStyle name="40% - Accent2 5" xfId="547" xr:uid="{00000000-0005-0000-0000-000022020000}"/>
    <cellStyle name="40% - Accent2 6" xfId="548" xr:uid="{00000000-0005-0000-0000-000023020000}"/>
    <cellStyle name="40% - Accent2 7" xfId="549" xr:uid="{00000000-0005-0000-0000-000024020000}"/>
    <cellStyle name="40% - Accent2 8" xfId="550" xr:uid="{00000000-0005-0000-0000-000025020000}"/>
    <cellStyle name="40% - Accent2 9" xfId="551" xr:uid="{00000000-0005-0000-0000-000026020000}"/>
    <cellStyle name="40% - Accent2 9 2" xfId="552" xr:uid="{00000000-0005-0000-0000-000027020000}"/>
    <cellStyle name="40% - Accent3 10" xfId="553" xr:uid="{00000000-0005-0000-0000-000028020000}"/>
    <cellStyle name="40% - Accent3 10 2" xfId="554" xr:uid="{00000000-0005-0000-0000-000029020000}"/>
    <cellStyle name="40% - Accent3 11" xfId="555" xr:uid="{00000000-0005-0000-0000-00002A020000}"/>
    <cellStyle name="40% - Accent3 11 2" xfId="556" xr:uid="{00000000-0005-0000-0000-00002B020000}"/>
    <cellStyle name="40% - Accent3 12" xfId="557" xr:uid="{00000000-0005-0000-0000-00002C020000}"/>
    <cellStyle name="40% - Accent3 13" xfId="558" xr:uid="{00000000-0005-0000-0000-00002D020000}"/>
    <cellStyle name="40% - Accent3 14" xfId="559" xr:uid="{00000000-0005-0000-0000-00002E020000}"/>
    <cellStyle name="40% - Accent3 15" xfId="560" xr:uid="{00000000-0005-0000-0000-00002F020000}"/>
    <cellStyle name="40% - Accent3 16" xfId="561" xr:uid="{00000000-0005-0000-0000-000030020000}"/>
    <cellStyle name="40% - Accent3 17" xfId="562" xr:uid="{00000000-0005-0000-0000-000031020000}"/>
    <cellStyle name="40% - Accent3 18" xfId="563" xr:uid="{00000000-0005-0000-0000-000032020000}"/>
    <cellStyle name="40% - Accent3 19" xfId="564" xr:uid="{00000000-0005-0000-0000-000033020000}"/>
    <cellStyle name="40% - Accent3 2" xfId="565" xr:uid="{00000000-0005-0000-0000-000034020000}"/>
    <cellStyle name="40% - Accent3 2 10" xfId="566" xr:uid="{00000000-0005-0000-0000-000035020000}"/>
    <cellStyle name="40% - Accent3 2 11" xfId="567" xr:uid="{00000000-0005-0000-0000-000036020000}"/>
    <cellStyle name="40% - Accent3 2 12" xfId="568" xr:uid="{00000000-0005-0000-0000-000037020000}"/>
    <cellStyle name="40% - Accent3 2 13" xfId="569" xr:uid="{00000000-0005-0000-0000-000038020000}"/>
    <cellStyle name="40% - Accent3 2 14" xfId="570" xr:uid="{00000000-0005-0000-0000-000039020000}"/>
    <cellStyle name="40% - Accent3 2 15" xfId="571" xr:uid="{00000000-0005-0000-0000-00003A020000}"/>
    <cellStyle name="40% - Accent3 2 16" xfId="572" xr:uid="{00000000-0005-0000-0000-00003B020000}"/>
    <cellStyle name="40% - Accent3 2 2" xfId="573" xr:uid="{00000000-0005-0000-0000-00003C020000}"/>
    <cellStyle name="40% - Accent3 2 3" xfId="574" xr:uid="{00000000-0005-0000-0000-00003D020000}"/>
    <cellStyle name="40% - Accent3 2 4" xfId="575" xr:uid="{00000000-0005-0000-0000-00003E020000}"/>
    <cellStyle name="40% - Accent3 2 5" xfId="576" xr:uid="{00000000-0005-0000-0000-00003F020000}"/>
    <cellStyle name="40% - Accent3 2 6" xfId="577" xr:uid="{00000000-0005-0000-0000-000040020000}"/>
    <cellStyle name="40% - Accent3 2 7" xfId="578" xr:uid="{00000000-0005-0000-0000-000041020000}"/>
    <cellStyle name="40% - Accent3 2 8" xfId="579" xr:uid="{00000000-0005-0000-0000-000042020000}"/>
    <cellStyle name="40% - Accent3 2 9" xfId="580" xr:uid="{00000000-0005-0000-0000-000043020000}"/>
    <cellStyle name="40% - Accent3 20" xfId="581" xr:uid="{00000000-0005-0000-0000-000044020000}"/>
    <cellStyle name="40% - Accent3 21" xfId="582" xr:uid="{00000000-0005-0000-0000-000045020000}"/>
    <cellStyle name="40% - Accent3 22" xfId="583" xr:uid="{00000000-0005-0000-0000-000046020000}"/>
    <cellStyle name="40% - Accent3 23" xfId="584" xr:uid="{00000000-0005-0000-0000-000047020000}"/>
    <cellStyle name="40% - Accent3 24" xfId="585" xr:uid="{00000000-0005-0000-0000-000048020000}"/>
    <cellStyle name="40% - Accent3 25" xfId="586" xr:uid="{00000000-0005-0000-0000-000049020000}"/>
    <cellStyle name="40% - Accent3 26" xfId="587" xr:uid="{00000000-0005-0000-0000-00004A020000}"/>
    <cellStyle name="40% - Accent3 27" xfId="588" xr:uid="{00000000-0005-0000-0000-00004B020000}"/>
    <cellStyle name="40% - Accent3 28" xfId="589" xr:uid="{00000000-0005-0000-0000-00004C020000}"/>
    <cellStyle name="40% - Accent3 29" xfId="590" xr:uid="{00000000-0005-0000-0000-00004D020000}"/>
    <cellStyle name="40% - Accent3 3" xfId="591" xr:uid="{00000000-0005-0000-0000-00004E020000}"/>
    <cellStyle name="40% - Accent3 3 2" xfId="592" xr:uid="{00000000-0005-0000-0000-00004F020000}"/>
    <cellStyle name="40% - Accent3 3 2 2" xfId="593" xr:uid="{00000000-0005-0000-0000-000050020000}"/>
    <cellStyle name="40% - Accent3 3 2 2 2" xfId="594" xr:uid="{00000000-0005-0000-0000-000051020000}"/>
    <cellStyle name="40% - Accent3 3 3" xfId="595" xr:uid="{00000000-0005-0000-0000-000052020000}"/>
    <cellStyle name="40% - Accent3 30" xfId="596" xr:uid="{00000000-0005-0000-0000-000053020000}"/>
    <cellStyle name="40% - Accent3 31" xfId="597" xr:uid="{00000000-0005-0000-0000-000054020000}"/>
    <cellStyle name="40% - Accent3 32" xfId="598" xr:uid="{00000000-0005-0000-0000-000055020000}"/>
    <cellStyle name="40% - Accent3 33" xfId="599" xr:uid="{00000000-0005-0000-0000-000056020000}"/>
    <cellStyle name="40% - Accent3 34" xfId="600" xr:uid="{00000000-0005-0000-0000-000057020000}"/>
    <cellStyle name="40% - Accent3 35" xfId="601" xr:uid="{00000000-0005-0000-0000-000058020000}"/>
    <cellStyle name="40% - Accent3 36" xfId="602" xr:uid="{00000000-0005-0000-0000-000059020000}"/>
    <cellStyle name="40% - Accent3 37" xfId="603" xr:uid="{00000000-0005-0000-0000-00005A020000}"/>
    <cellStyle name="40% - Accent3 38" xfId="604" xr:uid="{00000000-0005-0000-0000-00005B020000}"/>
    <cellStyle name="40% - Accent3 39" xfId="605" xr:uid="{00000000-0005-0000-0000-00005C020000}"/>
    <cellStyle name="40% - Accent3 4" xfId="606" xr:uid="{00000000-0005-0000-0000-00005D020000}"/>
    <cellStyle name="40% - Accent3 4 2" xfId="607" xr:uid="{00000000-0005-0000-0000-00005E020000}"/>
    <cellStyle name="40% - Accent3 40" xfId="608" xr:uid="{00000000-0005-0000-0000-00005F020000}"/>
    <cellStyle name="40% - Accent3 41" xfId="609" xr:uid="{00000000-0005-0000-0000-000060020000}"/>
    <cellStyle name="40% - Accent3 42" xfId="610" xr:uid="{00000000-0005-0000-0000-000061020000}"/>
    <cellStyle name="40% - Accent3 43" xfId="611" xr:uid="{00000000-0005-0000-0000-000062020000}"/>
    <cellStyle name="40% - Accent3 44" xfId="612" xr:uid="{00000000-0005-0000-0000-000063020000}"/>
    <cellStyle name="40% - Accent3 5" xfId="613" xr:uid="{00000000-0005-0000-0000-000064020000}"/>
    <cellStyle name="40% - Accent3 5 2" xfId="614" xr:uid="{00000000-0005-0000-0000-000065020000}"/>
    <cellStyle name="40% - Accent3 6" xfId="615" xr:uid="{00000000-0005-0000-0000-000066020000}"/>
    <cellStyle name="40% - Accent3 6 2" xfId="616" xr:uid="{00000000-0005-0000-0000-000067020000}"/>
    <cellStyle name="40% - Accent3 7" xfId="617" xr:uid="{00000000-0005-0000-0000-000068020000}"/>
    <cellStyle name="40% - Accent3 7 2" xfId="618" xr:uid="{00000000-0005-0000-0000-000069020000}"/>
    <cellStyle name="40% - Accent3 8" xfId="619" xr:uid="{00000000-0005-0000-0000-00006A020000}"/>
    <cellStyle name="40% - Accent3 8 2" xfId="620" xr:uid="{00000000-0005-0000-0000-00006B020000}"/>
    <cellStyle name="40% - Accent3 9" xfId="621" xr:uid="{00000000-0005-0000-0000-00006C020000}"/>
    <cellStyle name="40% - Accent3 9 2" xfId="622" xr:uid="{00000000-0005-0000-0000-00006D020000}"/>
    <cellStyle name="40% - Accent4 10" xfId="623" xr:uid="{00000000-0005-0000-0000-00006E020000}"/>
    <cellStyle name="40% - Accent4 10 2" xfId="624" xr:uid="{00000000-0005-0000-0000-00006F020000}"/>
    <cellStyle name="40% - Accent4 11" xfId="625" xr:uid="{00000000-0005-0000-0000-000070020000}"/>
    <cellStyle name="40% - Accent4 11 2" xfId="626" xr:uid="{00000000-0005-0000-0000-000071020000}"/>
    <cellStyle name="40% - Accent4 12" xfId="627" xr:uid="{00000000-0005-0000-0000-000072020000}"/>
    <cellStyle name="40% - Accent4 13" xfId="628" xr:uid="{00000000-0005-0000-0000-000073020000}"/>
    <cellStyle name="40% - Accent4 14" xfId="629" xr:uid="{00000000-0005-0000-0000-000074020000}"/>
    <cellStyle name="40% - Accent4 15" xfId="630" xr:uid="{00000000-0005-0000-0000-000075020000}"/>
    <cellStyle name="40% - Accent4 16" xfId="631" xr:uid="{00000000-0005-0000-0000-000076020000}"/>
    <cellStyle name="40% - Accent4 17" xfId="632" xr:uid="{00000000-0005-0000-0000-000077020000}"/>
    <cellStyle name="40% - Accent4 18" xfId="633" xr:uid="{00000000-0005-0000-0000-000078020000}"/>
    <cellStyle name="40% - Accent4 19" xfId="634" xr:uid="{00000000-0005-0000-0000-000079020000}"/>
    <cellStyle name="40% - Accent4 2" xfId="635" xr:uid="{00000000-0005-0000-0000-00007A020000}"/>
    <cellStyle name="40% - Accent4 2 10" xfId="636" xr:uid="{00000000-0005-0000-0000-00007B020000}"/>
    <cellStyle name="40% - Accent4 2 11" xfId="637" xr:uid="{00000000-0005-0000-0000-00007C020000}"/>
    <cellStyle name="40% - Accent4 2 12" xfId="638" xr:uid="{00000000-0005-0000-0000-00007D020000}"/>
    <cellStyle name="40% - Accent4 2 13" xfId="639" xr:uid="{00000000-0005-0000-0000-00007E020000}"/>
    <cellStyle name="40% - Accent4 2 14" xfId="640" xr:uid="{00000000-0005-0000-0000-00007F020000}"/>
    <cellStyle name="40% - Accent4 2 15" xfId="641" xr:uid="{00000000-0005-0000-0000-000080020000}"/>
    <cellStyle name="40% - Accent4 2 16" xfId="642" xr:uid="{00000000-0005-0000-0000-000081020000}"/>
    <cellStyle name="40% - Accent4 2 2" xfId="643" xr:uid="{00000000-0005-0000-0000-000082020000}"/>
    <cellStyle name="40% - Accent4 2 3" xfId="644" xr:uid="{00000000-0005-0000-0000-000083020000}"/>
    <cellStyle name="40% - Accent4 2 4" xfId="645" xr:uid="{00000000-0005-0000-0000-000084020000}"/>
    <cellStyle name="40% - Accent4 2 5" xfId="646" xr:uid="{00000000-0005-0000-0000-000085020000}"/>
    <cellStyle name="40% - Accent4 2 6" xfId="647" xr:uid="{00000000-0005-0000-0000-000086020000}"/>
    <cellStyle name="40% - Accent4 2 7" xfId="648" xr:uid="{00000000-0005-0000-0000-000087020000}"/>
    <cellStyle name="40% - Accent4 2 8" xfId="649" xr:uid="{00000000-0005-0000-0000-000088020000}"/>
    <cellStyle name="40% - Accent4 2 9" xfId="650" xr:uid="{00000000-0005-0000-0000-000089020000}"/>
    <cellStyle name="40% - Accent4 20" xfId="651" xr:uid="{00000000-0005-0000-0000-00008A020000}"/>
    <cellStyle name="40% - Accent4 21" xfId="652" xr:uid="{00000000-0005-0000-0000-00008B020000}"/>
    <cellStyle name="40% - Accent4 22" xfId="653" xr:uid="{00000000-0005-0000-0000-00008C020000}"/>
    <cellStyle name="40% - Accent4 23" xfId="654" xr:uid="{00000000-0005-0000-0000-00008D020000}"/>
    <cellStyle name="40% - Accent4 24" xfId="655" xr:uid="{00000000-0005-0000-0000-00008E020000}"/>
    <cellStyle name="40% - Accent4 25" xfId="656" xr:uid="{00000000-0005-0000-0000-00008F020000}"/>
    <cellStyle name="40% - Accent4 26" xfId="657" xr:uid="{00000000-0005-0000-0000-000090020000}"/>
    <cellStyle name="40% - Accent4 27" xfId="658" xr:uid="{00000000-0005-0000-0000-000091020000}"/>
    <cellStyle name="40% - Accent4 28" xfId="659" xr:uid="{00000000-0005-0000-0000-000092020000}"/>
    <cellStyle name="40% - Accent4 29" xfId="660" xr:uid="{00000000-0005-0000-0000-000093020000}"/>
    <cellStyle name="40% - Accent4 3" xfId="661" xr:uid="{00000000-0005-0000-0000-000094020000}"/>
    <cellStyle name="40% - Accent4 3 2" xfId="662" xr:uid="{00000000-0005-0000-0000-000095020000}"/>
    <cellStyle name="40% - Accent4 3 2 2" xfId="663" xr:uid="{00000000-0005-0000-0000-000096020000}"/>
    <cellStyle name="40% - Accent4 3 2 2 2" xfId="664" xr:uid="{00000000-0005-0000-0000-000097020000}"/>
    <cellStyle name="40% - Accent4 3 3" xfId="665" xr:uid="{00000000-0005-0000-0000-000098020000}"/>
    <cellStyle name="40% - Accent4 30" xfId="666" xr:uid="{00000000-0005-0000-0000-000099020000}"/>
    <cellStyle name="40% - Accent4 31" xfId="667" xr:uid="{00000000-0005-0000-0000-00009A020000}"/>
    <cellStyle name="40% - Accent4 32" xfId="668" xr:uid="{00000000-0005-0000-0000-00009B020000}"/>
    <cellStyle name="40% - Accent4 33" xfId="669" xr:uid="{00000000-0005-0000-0000-00009C020000}"/>
    <cellStyle name="40% - Accent4 34" xfId="670" xr:uid="{00000000-0005-0000-0000-00009D020000}"/>
    <cellStyle name="40% - Accent4 35" xfId="671" xr:uid="{00000000-0005-0000-0000-00009E020000}"/>
    <cellStyle name="40% - Accent4 36" xfId="672" xr:uid="{00000000-0005-0000-0000-00009F020000}"/>
    <cellStyle name="40% - Accent4 37" xfId="673" xr:uid="{00000000-0005-0000-0000-0000A0020000}"/>
    <cellStyle name="40% - Accent4 38" xfId="674" xr:uid="{00000000-0005-0000-0000-0000A1020000}"/>
    <cellStyle name="40% - Accent4 39" xfId="675" xr:uid="{00000000-0005-0000-0000-0000A2020000}"/>
    <cellStyle name="40% - Accent4 4" xfId="676" xr:uid="{00000000-0005-0000-0000-0000A3020000}"/>
    <cellStyle name="40% - Accent4 4 2" xfId="677" xr:uid="{00000000-0005-0000-0000-0000A4020000}"/>
    <cellStyle name="40% - Accent4 40" xfId="678" xr:uid="{00000000-0005-0000-0000-0000A5020000}"/>
    <cellStyle name="40% - Accent4 41" xfId="679" xr:uid="{00000000-0005-0000-0000-0000A6020000}"/>
    <cellStyle name="40% - Accent4 42" xfId="680" xr:uid="{00000000-0005-0000-0000-0000A7020000}"/>
    <cellStyle name="40% - Accent4 43" xfId="681" xr:uid="{00000000-0005-0000-0000-0000A8020000}"/>
    <cellStyle name="40% - Accent4 44" xfId="682" xr:uid="{00000000-0005-0000-0000-0000A9020000}"/>
    <cellStyle name="40% - Accent4 5" xfId="683" xr:uid="{00000000-0005-0000-0000-0000AA020000}"/>
    <cellStyle name="40% - Accent4 5 2" xfId="684" xr:uid="{00000000-0005-0000-0000-0000AB020000}"/>
    <cellStyle name="40% - Accent4 6" xfId="685" xr:uid="{00000000-0005-0000-0000-0000AC020000}"/>
    <cellStyle name="40% - Accent4 6 2" xfId="686" xr:uid="{00000000-0005-0000-0000-0000AD020000}"/>
    <cellStyle name="40% - Accent4 7" xfId="687" xr:uid="{00000000-0005-0000-0000-0000AE020000}"/>
    <cellStyle name="40% - Accent4 7 2" xfId="688" xr:uid="{00000000-0005-0000-0000-0000AF020000}"/>
    <cellStyle name="40% - Accent4 8" xfId="689" xr:uid="{00000000-0005-0000-0000-0000B0020000}"/>
    <cellStyle name="40% - Accent4 8 2" xfId="690" xr:uid="{00000000-0005-0000-0000-0000B1020000}"/>
    <cellStyle name="40% - Accent4 9" xfId="691" xr:uid="{00000000-0005-0000-0000-0000B2020000}"/>
    <cellStyle name="40% - Accent4 9 2" xfId="692" xr:uid="{00000000-0005-0000-0000-0000B3020000}"/>
    <cellStyle name="40% - Accent5 10" xfId="693" xr:uid="{00000000-0005-0000-0000-0000B4020000}"/>
    <cellStyle name="40% - Accent5 10 2" xfId="694" xr:uid="{00000000-0005-0000-0000-0000B5020000}"/>
    <cellStyle name="40% - Accent5 11" xfId="695" xr:uid="{00000000-0005-0000-0000-0000B6020000}"/>
    <cellStyle name="40% - Accent5 11 2" xfId="696" xr:uid="{00000000-0005-0000-0000-0000B7020000}"/>
    <cellStyle name="40% - Accent5 12" xfId="697" xr:uid="{00000000-0005-0000-0000-0000B8020000}"/>
    <cellStyle name="40% - Accent5 13" xfId="698" xr:uid="{00000000-0005-0000-0000-0000B9020000}"/>
    <cellStyle name="40% - Accent5 14" xfId="699" xr:uid="{00000000-0005-0000-0000-0000BA020000}"/>
    <cellStyle name="40% - Accent5 15" xfId="700" xr:uid="{00000000-0005-0000-0000-0000BB020000}"/>
    <cellStyle name="40% - Accent5 16" xfId="701" xr:uid="{00000000-0005-0000-0000-0000BC020000}"/>
    <cellStyle name="40% - Accent5 17" xfId="702" xr:uid="{00000000-0005-0000-0000-0000BD020000}"/>
    <cellStyle name="40% - Accent5 18" xfId="703" xr:uid="{00000000-0005-0000-0000-0000BE020000}"/>
    <cellStyle name="40% - Accent5 19" xfId="704" xr:uid="{00000000-0005-0000-0000-0000BF020000}"/>
    <cellStyle name="40% - Accent5 2" xfId="705" xr:uid="{00000000-0005-0000-0000-0000C0020000}"/>
    <cellStyle name="40% - Accent5 2 10" xfId="706" xr:uid="{00000000-0005-0000-0000-0000C1020000}"/>
    <cellStyle name="40% - Accent5 2 11" xfId="707" xr:uid="{00000000-0005-0000-0000-0000C2020000}"/>
    <cellStyle name="40% - Accent5 2 12" xfId="708" xr:uid="{00000000-0005-0000-0000-0000C3020000}"/>
    <cellStyle name="40% - Accent5 2 13" xfId="709" xr:uid="{00000000-0005-0000-0000-0000C4020000}"/>
    <cellStyle name="40% - Accent5 2 14" xfId="710" xr:uid="{00000000-0005-0000-0000-0000C5020000}"/>
    <cellStyle name="40% - Accent5 2 15" xfId="711" xr:uid="{00000000-0005-0000-0000-0000C6020000}"/>
    <cellStyle name="40% - Accent5 2 16" xfId="712" xr:uid="{00000000-0005-0000-0000-0000C7020000}"/>
    <cellStyle name="40% - Accent5 2 2" xfId="713" xr:uid="{00000000-0005-0000-0000-0000C8020000}"/>
    <cellStyle name="40% - Accent5 2 3" xfId="714" xr:uid="{00000000-0005-0000-0000-0000C9020000}"/>
    <cellStyle name="40% - Accent5 2 4" xfId="715" xr:uid="{00000000-0005-0000-0000-0000CA020000}"/>
    <cellStyle name="40% - Accent5 2 5" xfId="716" xr:uid="{00000000-0005-0000-0000-0000CB020000}"/>
    <cellStyle name="40% - Accent5 2 6" xfId="717" xr:uid="{00000000-0005-0000-0000-0000CC020000}"/>
    <cellStyle name="40% - Accent5 2 7" xfId="718" xr:uid="{00000000-0005-0000-0000-0000CD020000}"/>
    <cellStyle name="40% - Accent5 2 8" xfId="719" xr:uid="{00000000-0005-0000-0000-0000CE020000}"/>
    <cellStyle name="40% - Accent5 2 9" xfId="720" xr:uid="{00000000-0005-0000-0000-0000CF020000}"/>
    <cellStyle name="40% - Accent5 20" xfId="721" xr:uid="{00000000-0005-0000-0000-0000D0020000}"/>
    <cellStyle name="40% - Accent5 21" xfId="722" xr:uid="{00000000-0005-0000-0000-0000D1020000}"/>
    <cellStyle name="40% - Accent5 22" xfId="723" xr:uid="{00000000-0005-0000-0000-0000D2020000}"/>
    <cellStyle name="40% - Accent5 23" xfId="724" xr:uid="{00000000-0005-0000-0000-0000D3020000}"/>
    <cellStyle name="40% - Accent5 24" xfId="725" xr:uid="{00000000-0005-0000-0000-0000D4020000}"/>
    <cellStyle name="40% - Accent5 25" xfId="726" xr:uid="{00000000-0005-0000-0000-0000D5020000}"/>
    <cellStyle name="40% - Accent5 26" xfId="727" xr:uid="{00000000-0005-0000-0000-0000D6020000}"/>
    <cellStyle name="40% - Accent5 27" xfId="728" xr:uid="{00000000-0005-0000-0000-0000D7020000}"/>
    <cellStyle name="40% - Accent5 28" xfId="729" xr:uid="{00000000-0005-0000-0000-0000D8020000}"/>
    <cellStyle name="40% - Accent5 29" xfId="730" xr:uid="{00000000-0005-0000-0000-0000D9020000}"/>
    <cellStyle name="40% - Accent5 3" xfId="731" xr:uid="{00000000-0005-0000-0000-0000DA020000}"/>
    <cellStyle name="40% - Accent5 3 2" xfId="732" xr:uid="{00000000-0005-0000-0000-0000DB020000}"/>
    <cellStyle name="40% - Accent5 3 2 2" xfId="733" xr:uid="{00000000-0005-0000-0000-0000DC020000}"/>
    <cellStyle name="40% - Accent5 3 2 2 2" xfId="734" xr:uid="{00000000-0005-0000-0000-0000DD020000}"/>
    <cellStyle name="40% - Accent5 3 3" xfId="735" xr:uid="{00000000-0005-0000-0000-0000DE020000}"/>
    <cellStyle name="40% - Accent5 30" xfId="736" xr:uid="{00000000-0005-0000-0000-0000DF020000}"/>
    <cellStyle name="40% - Accent5 31" xfId="737" xr:uid="{00000000-0005-0000-0000-0000E0020000}"/>
    <cellStyle name="40% - Accent5 32" xfId="738" xr:uid="{00000000-0005-0000-0000-0000E1020000}"/>
    <cellStyle name="40% - Accent5 33" xfId="739" xr:uid="{00000000-0005-0000-0000-0000E2020000}"/>
    <cellStyle name="40% - Accent5 34" xfId="740" xr:uid="{00000000-0005-0000-0000-0000E3020000}"/>
    <cellStyle name="40% - Accent5 35" xfId="741" xr:uid="{00000000-0005-0000-0000-0000E4020000}"/>
    <cellStyle name="40% - Accent5 36" xfId="742" xr:uid="{00000000-0005-0000-0000-0000E5020000}"/>
    <cellStyle name="40% - Accent5 37" xfId="743" xr:uid="{00000000-0005-0000-0000-0000E6020000}"/>
    <cellStyle name="40% - Accent5 38" xfId="744" xr:uid="{00000000-0005-0000-0000-0000E7020000}"/>
    <cellStyle name="40% - Accent5 39" xfId="745" xr:uid="{00000000-0005-0000-0000-0000E8020000}"/>
    <cellStyle name="40% - Accent5 4" xfId="746" xr:uid="{00000000-0005-0000-0000-0000E9020000}"/>
    <cellStyle name="40% - Accent5 4 2" xfId="747" xr:uid="{00000000-0005-0000-0000-0000EA020000}"/>
    <cellStyle name="40% - Accent5 40" xfId="748" xr:uid="{00000000-0005-0000-0000-0000EB020000}"/>
    <cellStyle name="40% - Accent5 41" xfId="749" xr:uid="{00000000-0005-0000-0000-0000EC020000}"/>
    <cellStyle name="40% - Accent5 42" xfId="750" xr:uid="{00000000-0005-0000-0000-0000ED020000}"/>
    <cellStyle name="40% - Accent5 43" xfId="751" xr:uid="{00000000-0005-0000-0000-0000EE020000}"/>
    <cellStyle name="40% - Accent5 44" xfId="752" xr:uid="{00000000-0005-0000-0000-0000EF020000}"/>
    <cellStyle name="40% - Accent5 5" xfId="753" xr:uid="{00000000-0005-0000-0000-0000F0020000}"/>
    <cellStyle name="40% - Accent5 5 2" xfId="754" xr:uid="{00000000-0005-0000-0000-0000F1020000}"/>
    <cellStyle name="40% - Accent5 6" xfId="755" xr:uid="{00000000-0005-0000-0000-0000F2020000}"/>
    <cellStyle name="40% - Accent5 6 2" xfId="756" xr:uid="{00000000-0005-0000-0000-0000F3020000}"/>
    <cellStyle name="40% - Accent5 7" xfId="757" xr:uid="{00000000-0005-0000-0000-0000F4020000}"/>
    <cellStyle name="40% - Accent5 7 2" xfId="758" xr:uid="{00000000-0005-0000-0000-0000F5020000}"/>
    <cellStyle name="40% - Accent5 8" xfId="759" xr:uid="{00000000-0005-0000-0000-0000F6020000}"/>
    <cellStyle name="40% - Accent5 8 2" xfId="760" xr:uid="{00000000-0005-0000-0000-0000F7020000}"/>
    <cellStyle name="40% - Accent5 9" xfId="761" xr:uid="{00000000-0005-0000-0000-0000F8020000}"/>
    <cellStyle name="40% - Accent5 9 2" xfId="762" xr:uid="{00000000-0005-0000-0000-0000F9020000}"/>
    <cellStyle name="40% - Accent6 10" xfId="763" xr:uid="{00000000-0005-0000-0000-0000FA020000}"/>
    <cellStyle name="40% - Accent6 10 2" xfId="764" xr:uid="{00000000-0005-0000-0000-0000FB020000}"/>
    <cellStyle name="40% - Accent6 11" xfId="765" xr:uid="{00000000-0005-0000-0000-0000FC020000}"/>
    <cellStyle name="40% - Accent6 11 2" xfId="766" xr:uid="{00000000-0005-0000-0000-0000FD020000}"/>
    <cellStyle name="40% - Accent6 12" xfId="767" xr:uid="{00000000-0005-0000-0000-0000FE020000}"/>
    <cellStyle name="40% - Accent6 13" xfId="768" xr:uid="{00000000-0005-0000-0000-0000FF020000}"/>
    <cellStyle name="40% - Accent6 14" xfId="769" xr:uid="{00000000-0005-0000-0000-000000030000}"/>
    <cellStyle name="40% - Accent6 15" xfId="770" xr:uid="{00000000-0005-0000-0000-000001030000}"/>
    <cellStyle name="40% - Accent6 16" xfId="771" xr:uid="{00000000-0005-0000-0000-000002030000}"/>
    <cellStyle name="40% - Accent6 17" xfId="772" xr:uid="{00000000-0005-0000-0000-000003030000}"/>
    <cellStyle name="40% - Accent6 18" xfId="773" xr:uid="{00000000-0005-0000-0000-000004030000}"/>
    <cellStyle name="40% - Accent6 19" xfId="774" xr:uid="{00000000-0005-0000-0000-000005030000}"/>
    <cellStyle name="40% - Accent6 2" xfId="775" xr:uid="{00000000-0005-0000-0000-000006030000}"/>
    <cellStyle name="40% - Accent6 2 10" xfId="776" xr:uid="{00000000-0005-0000-0000-000007030000}"/>
    <cellStyle name="40% - Accent6 2 11" xfId="777" xr:uid="{00000000-0005-0000-0000-000008030000}"/>
    <cellStyle name="40% - Accent6 2 12" xfId="778" xr:uid="{00000000-0005-0000-0000-000009030000}"/>
    <cellStyle name="40% - Accent6 2 13" xfId="779" xr:uid="{00000000-0005-0000-0000-00000A030000}"/>
    <cellStyle name="40% - Accent6 2 14" xfId="780" xr:uid="{00000000-0005-0000-0000-00000B030000}"/>
    <cellStyle name="40% - Accent6 2 15" xfId="781" xr:uid="{00000000-0005-0000-0000-00000C030000}"/>
    <cellStyle name="40% - Accent6 2 16" xfId="782" xr:uid="{00000000-0005-0000-0000-00000D030000}"/>
    <cellStyle name="40% - Accent6 2 2" xfId="783" xr:uid="{00000000-0005-0000-0000-00000E030000}"/>
    <cellStyle name="40% - Accent6 2 3" xfId="784" xr:uid="{00000000-0005-0000-0000-00000F030000}"/>
    <cellStyle name="40% - Accent6 2 4" xfId="785" xr:uid="{00000000-0005-0000-0000-000010030000}"/>
    <cellStyle name="40% - Accent6 2 5" xfId="786" xr:uid="{00000000-0005-0000-0000-000011030000}"/>
    <cellStyle name="40% - Accent6 2 6" xfId="787" xr:uid="{00000000-0005-0000-0000-000012030000}"/>
    <cellStyle name="40% - Accent6 2 7" xfId="788" xr:uid="{00000000-0005-0000-0000-000013030000}"/>
    <cellStyle name="40% - Accent6 2 8" xfId="789" xr:uid="{00000000-0005-0000-0000-000014030000}"/>
    <cellStyle name="40% - Accent6 2 9" xfId="790" xr:uid="{00000000-0005-0000-0000-000015030000}"/>
    <cellStyle name="40% - Accent6 20" xfId="791" xr:uid="{00000000-0005-0000-0000-000016030000}"/>
    <cellStyle name="40% - Accent6 21" xfId="792" xr:uid="{00000000-0005-0000-0000-000017030000}"/>
    <cellStyle name="40% - Accent6 22" xfId="793" xr:uid="{00000000-0005-0000-0000-000018030000}"/>
    <cellStyle name="40% - Accent6 23" xfId="794" xr:uid="{00000000-0005-0000-0000-000019030000}"/>
    <cellStyle name="40% - Accent6 24" xfId="795" xr:uid="{00000000-0005-0000-0000-00001A030000}"/>
    <cellStyle name="40% - Accent6 25" xfId="796" xr:uid="{00000000-0005-0000-0000-00001B030000}"/>
    <cellStyle name="40% - Accent6 26" xfId="797" xr:uid="{00000000-0005-0000-0000-00001C030000}"/>
    <cellStyle name="40% - Accent6 27" xfId="798" xr:uid="{00000000-0005-0000-0000-00001D030000}"/>
    <cellStyle name="40% - Accent6 28" xfId="799" xr:uid="{00000000-0005-0000-0000-00001E030000}"/>
    <cellStyle name="40% - Accent6 29" xfId="800" xr:uid="{00000000-0005-0000-0000-00001F030000}"/>
    <cellStyle name="40% - Accent6 3" xfId="801" xr:uid="{00000000-0005-0000-0000-000020030000}"/>
    <cellStyle name="40% - Accent6 3 2" xfId="802" xr:uid="{00000000-0005-0000-0000-000021030000}"/>
    <cellStyle name="40% - Accent6 3 2 2" xfId="803" xr:uid="{00000000-0005-0000-0000-000022030000}"/>
    <cellStyle name="40% - Accent6 3 2 2 2" xfId="804" xr:uid="{00000000-0005-0000-0000-000023030000}"/>
    <cellStyle name="40% - Accent6 3 3" xfId="805" xr:uid="{00000000-0005-0000-0000-000024030000}"/>
    <cellStyle name="40% - Accent6 30" xfId="806" xr:uid="{00000000-0005-0000-0000-000025030000}"/>
    <cellStyle name="40% - Accent6 31" xfId="807" xr:uid="{00000000-0005-0000-0000-000026030000}"/>
    <cellStyle name="40% - Accent6 32" xfId="808" xr:uid="{00000000-0005-0000-0000-000027030000}"/>
    <cellStyle name="40% - Accent6 33" xfId="809" xr:uid="{00000000-0005-0000-0000-000028030000}"/>
    <cellStyle name="40% - Accent6 34" xfId="810" xr:uid="{00000000-0005-0000-0000-000029030000}"/>
    <cellStyle name="40% - Accent6 35" xfId="811" xr:uid="{00000000-0005-0000-0000-00002A030000}"/>
    <cellStyle name="40% - Accent6 36" xfId="812" xr:uid="{00000000-0005-0000-0000-00002B030000}"/>
    <cellStyle name="40% - Accent6 37" xfId="813" xr:uid="{00000000-0005-0000-0000-00002C030000}"/>
    <cellStyle name="40% - Accent6 38" xfId="814" xr:uid="{00000000-0005-0000-0000-00002D030000}"/>
    <cellStyle name="40% - Accent6 39" xfId="815" xr:uid="{00000000-0005-0000-0000-00002E030000}"/>
    <cellStyle name="40% - Accent6 4" xfId="816" xr:uid="{00000000-0005-0000-0000-00002F030000}"/>
    <cellStyle name="40% - Accent6 4 2" xfId="817" xr:uid="{00000000-0005-0000-0000-000030030000}"/>
    <cellStyle name="40% - Accent6 40" xfId="818" xr:uid="{00000000-0005-0000-0000-000031030000}"/>
    <cellStyle name="40% - Accent6 41" xfId="819" xr:uid="{00000000-0005-0000-0000-000032030000}"/>
    <cellStyle name="40% - Accent6 42" xfId="820" xr:uid="{00000000-0005-0000-0000-000033030000}"/>
    <cellStyle name="40% - Accent6 43" xfId="821" xr:uid="{00000000-0005-0000-0000-000034030000}"/>
    <cellStyle name="40% - Accent6 44" xfId="822" xr:uid="{00000000-0005-0000-0000-000035030000}"/>
    <cellStyle name="40% - Accent6 5" xfId="823" xr:uid="{00000000-0005-0000-0000-000036030000}"/>
    <cellStyle name="40% - Accent6 5 2" xfId="824" xr:uid="{00000000-0005-0000-0000-000037030000}"/>
    <cellStyle name="40% - Accent6 6" xfId="825" xr:uid="{00000000-0005-0000-0000-000038030000}"/>
    <cellStyle name="40% - Accent6 6 2" xfId="826" xr:uid="{00000000-0005-0000-0000-000039030000}"/>
    <cellStyle name="40% - Accent6 7" xfId="827" xr:uid="{00000000-0005-0000-0000-00003A030000}"/>
    <cellStyle name="40% - Accent6 7 2" xfId="828" xr:uid="{00000000-0005-0000-0000-00003B030000}"/>
    <cellStyle name="40% - Accent6 8" xfId="829" xr:uid="{00000000-0005-0000-0000-00003C030000}"/>
    <cellStyle name="40% - Accent6 8 2" xfId="830" xr:uid="{00000000-0005-0000-0000-00003D030000}"/>
    <cellStyle name="40% - Accent6 9" xfId="831" xr:uid="{00000000-0005-0000-0000-00003E030000}"/>
    <cellStyle name="40% - Accent6 9 2" xfId="832" xr:uid="{00000000-0005-0000-0000-00003F030000}"/>
    <cellStyle name="40% - Akzent1" xfId="833" xr:uid="{00000000-0005-0000-0000-000040030000}"/>
    <cellStyle name="40% - Akzent2" xfId="834" xr:uid="{00000000-0005-0000-0000-000041030000}"/>
    <cellStyle name="40% - Akzent3" xfId="835" xr:uid="{00000000-0005-0000-0000-000042030000}"/>
    <cellStyle name="40% - Akzent4" xfId="836" xr:uid="{00000000-0005-0000-0000-000043030000}"/>
    <cellStyle name="40% - Akzent5" xfId="837" xr:uid="{00000000-0005-0000-0000-000044030000}"/>
    <cellStyle name="40% - Akzent6" xfId="838" xr:uid="{00000000-0005-0000-0000-000045030000}"/>
    <cellStyle name="5x indented GHG Textfiels" xfId="839" xr:uid="{00000000-0005-0000-0000-000046030000}"/>
    <cellStyle name="60% - Accent1 10" xfId="840" xr:uid="{00000000-0005-0000-0000-000047030000}"/>
    <cellStyle name="60% - Accent1 11" xfId="841" xr:uid="{00000000-0005-0000-0000-000048030000}"/>
    <cellStyle name="60% - Accent1 12" xfId="842" xr:uid="{00000000-0005-0000-0000-000049030000}"/>
    <cellStyle name="60% - Accent1 13" xfId="843" xr:uid="{00000000-0005-0000-0000-00004A030000}"/>
    <cellStyle name="60% - Accent1 14" xfId="844" xr:uid="{00000000-0005-0000-0000-00004B030000}"/>
    <cellStyle name="60% - Accent1 15" xfId="845" xr:uid="{00000000-0005-0000-0000-00004C030000}"/>
    <cellStyle name="60% - Accent1 16" xfId="846" xr:uid="{00000000-0005-0000-0000-00004D030000}"/>
    <cellStyle name="60% - Accent1 17" xfId="847" xr:uid="{00000000-0005-0000-0000-00004E030000}"/>
    <cellStyle name="60% - Accent1 18" xfId="848" xr:uid="{00000000-0005-0000-0000-00004F030000}"/>
    <cellStyle name="60% - Accent1 19" xfId="849" xr:uid="{00000000-0005-0000-0000-000050030000}"/>
    <cellStyle name="60% - Accent1 2" xfId="850" xr:uid="{00000000-0005-0000-0000-000051030000}"/>
    <cellStyle name="60% - Accent1 2 10" xfId="851" xr:uid="{00000000-0005-0000-0000-000052030000}"/>
    <cellStyle name="60% - Accent1 2 11" xfId="852" xr:uid="{00000000-0005-0000-0000-000053030000}"/>
    <cellStyle name="60% - Accent1 2 2" xfId="853" xr:uid="{00000000-0005-0000-0000-000054030000}"/>
    <cellStyle name="60% - Accent1 2 3" xfId="854" xr:uid="{00000000-0005-0000-0000-000055030000}"/>
    <cellStyle name="60% - Accent1 2 4" xfId="855" xr:uid="{00000000-0005-0000-0000-000056030000}"/>
    <cellStyle name="60% - Accent1 2 5" xfId="856" xr:uid="{00000000-0005-0000-0000-000057030000}"/>
    <cellStyle name="60% - Accent1 2 6" xfId="857" xr:uid="{00000000-0005-0000-0000-000058030000}"/>
    <cellStyle name="60% - Accent1 2 7" xfId="858" xr:uid="{00000000-0005-0000-0000-000059030000}"/>
    <cellStyle name="60% - Accent1 2 8" xfId="859" xr:uid="{00000000-0005-0000-0000-00005A030000}"/>
    <cellStyle name="60% - Accent1 2 9" xfId="860" xr:uid="{00000000-0005-0000-0000-00005B030000}"/>
    <cellStyle name="60% - Accent1 20" xfId="861" xr:uid="{00000000-0005-0000-0000-00005C030000}"/>
    <cellStyle name="60% - Accent1 21" xfId="862" xr:uid="{00000000-0005-0000-0000-00005D030000}"/>
    <cellStyle name="60% - Accent1 22" xfId="863" xr:uid="{00000000-0005-0000-0000-00005E030000}"/>
    <cellStyle name="60% - Accent1 23" xfId="864" xr:uid="{00000000-0005-0000-0000-00005F030000}"/>
    <cellStyle name="60% - Accent1 24" xfId="865" xr:uid="{00000000-0005-0000-0000-000060030000}"/>
    <cellStyle name="60% - Accent1 25" xfId="866" xr:uid="{00000000-0005-0000-0000-000061030000}"/>
    <cellStyle name="60% - Accent1 26" xfId="867" xr:uid="{00000000-0005-0000-0000-000062030000}"/>
    <cellStyle name="60% - Accent1 27" xfId="868" xr:uid="{00000000-0005-0000-0000-000063030000}"/>
    <cellStyle name="60% - Accent1 28" xfId="869" xr:uid="{00000000-0005-0000-0000-000064030000}"/>
    <cellStyle name="60% - Accent1 29" xfId="870" xr:uid="{00000000-0005-0000-0000-000065030000}"/>
    <cellStyle name="60% - Accent1 3" xfId="871" xr:uid="{00000000-0005-0000-0000-000066030000}"/>
    <cellStyle name="60% - Accent1 3 2" xfId="872" xr:uid="{00000000-0005-0000-0000-000067030000}"/>
    <cellStyle name="60% - Accent1 3 2 2" xfId="873" xr:uid="{00000000-0005-0000-0000-000068030000}"/>
    <cellStyle name="60% - Accent1 3 2 2 2" xfId="874" xr:uid="{00000000-0005-0000-0000-000069030000}"/>
    <cellStyle name="60% - Accent1 3 3" xfId="875" xr:uid="{00000000-0005-0000-0000-00006A030000}"/>
    <cellStyle name="60% - Accent1 30" xfId="876" xr:uid="{00000000-0005-0000-0000-00006B030000}"/>
    <cellStyle name="60% - Accent1 31" xfId="877" xr:uid="{00000000-0005-0000-0000-00006C030000}"/>
    <cellStyle name="60% - Accent1 32" xfId="878" xr:uid="{00000000-0005-0000-0000-00006D030000}"/>
    <cellStyle name="60% - Accent1 33" xfId="879" xr:uid="{00000000-0005-0000-0000-00006E030000}"/>
    <cellStyle name="60% - Accent1 34" xfId="880" xr:uid="{00000000-0005-0000-0000-00006F030000}"/>
    <cellStyle name="60% - Accent1 35" xfId="881" xr:uid="{00000000-0005-0000-0000-000070030000}"/>
    <cellStyle name="60% - Accent1 36" xfId="882" xr:uid="{00000000-0005-0000-0000-000071030000}"/>
    <cellStyle name="60% - Accent1 37" xfId="883" xr:uid="{00000000-0005-0000-0000-000072030000}"/>
    <cellStyle name="60% - Accent1 38" xfId="884" xr:uid="{00000000-0005-0000-0000-000073030000}"/>
    <cellStyle name="60% - Accent1 39" xfId="885" xr:uid="{00000000-0005-0000-0000-000074030000}"/>
    <cellStyle name="60% - Accent1 4" xfId="886" xr:uid="{00000000-0005-0000-0000-000075030000}"/>
    <cellStyle name="60% - Accent1 4 2" xfId="887" xr:uid="{00000000-0005-0000-0000-000076030000}"/>
    <cellStyle name="60% - Accent1 40" xfId="888" xr:uid="{00000000-0005-0000-0000-000077030000}"/>
    <cellStyle name="60% - Accent1 41" xfId="889" xr:uid="{00000000-0005-0000-0000-000078030000}"/>
    <cellStyle name="60% - Accent1 42" xfId="890" xr:uid="{00000000-0005-0000-0000-000079030000}"/>
    <cellStyle name="60% - Accent1 43" xfId="891" xr:uid="{00000000-0005-0000-0000-00007A030000}"/>
    <cellStyle name="60% - Accent1 44" xfId="892" xr:uid="{00000000-0005-0000-0000-00007B030000}"/>
    <cellStyle name="60% - Accent1 5" xfId="893" xr:uid="{00000000-0005-0000-0000-00007C030000}"/>
    <cellStyle name="60% - Accent1 5 2" xfId="894" xr:uid="{00000000-0005-0000-0000-00007D030000}"/>
    <cellStyle name="60% - Accent1 6" xfId="895" xr:uid="{00000000-0005-0000-0000-00007E030000}"/>
    <cellStyle name="60% - Accent1 6 2" xfId="896" xr:uid="{00000000-0005-0000-0000-00007F030000}"/>
    <cellStyle name="60% - Accent1 7" xfId="897" xr:uid="{00000000-0005-0000-0000-000080030000}"/>
    <cellStyle name="60% - Accent1 8" xfId="898" xr:uid="{00000000-0005-0000-0000-000081030000}"/>
    <cellStyle name="60% - Accent1 9" xfId="899" xr:uid="{00000000-0005-0000-0000-000082030000}"/>
    <cellStyle name="60% - Accent2 10" xfId="900" xr:uid="{00000000-0005-0000-0000-000083030000}"/>
    <cellStyle name="60% - Accent2 11" xfId="901" xr:uid="{00000000-0005-0000-0000-000084030000}"/>
    <cellStyle name="60% - Accent2 12" xfId="902" xr:uid="{00000000-0005-0000-0000-000085030000}"/>
    <cellStyle name="60% - Accent2 13" xfId="903" xr:uid="{00000000-0005-0000-0000-000086030000}"/>
    <cellStyle name="60% - Accent2 14" xfId="904" xr:uid="{00000000-0005-0000-0000-000087030000}"/>
    <cellStyle name="60% - Accent2 15" xfId="905" xr:uid="{00000000-0005-0000-0000-000088030000}"/>
    <cellStyle name="60% - Accent2 16" xfId="906" xr:uid="{00000000-0005-0000-0000-000089030000}"/>
    <cellStyle name="60% - Accent2 17" xfId="907" xr:uid="{00000000-0005-0000-0000-00008A030000}"/>
    <cellStyle name="60% - Accent2 18" xfId="908" xr:uid="{00000000-0005-0000-0000-00008B030000}"/>
    <cellStyle name="60% - Accent2 19" xfId="909" xr:uid="{00000000-0005-0000-0000-00008C030000}"/>
    <cellStyle name="60% - Accent2 2" xfId="910" xr:uid="{00000000-0005-0000-0000-00008D030000}"/>
    <cellStyle name="60% - Accent2 2 10" xfId="911" xr:uid="{00000000-0005-0000-0000-00008E030000}"/>
    <cellStyle name="60% - Accent2 2 11" xfId="912" xr:uid="{00000000-0005-0000-0000-00008F030000}"/>
    <cellStyle name="60% - Accent2 2 2" xfId="913" xr:uid="{00000000-0005-0000-0000-000090030000}"/>
    <cellStyle name="60% - Accent2 2 3" xfId="914" xr:uid="{00000000-0005-0000-0000-000091030000}"/>
    <cellStyle name="60% - Accent2 2 4" xfId="915" xr:uid="{00000000-0005-0000-0000-000092030000}"/>
    <cellStyle name="60% - Accent2 2 5" xfId="916" xr:uid="{00000000-0005-0000-0000-000093030000}"/>
    <cellStyle name="60% - Accent2 2 6" xfId="917" xr:uid="{00000000-0005-0000-0000-000094030000}"/>
    <cellStyle name="60% - Accent2 2 7" xfId="918" xr:uid="{00000000-0005-0000-0000-000095030000}"/>
    <cellStyle name="60% - Accent2 2 8" xfId="919" xr:uid="{00000000-0005-0000-0000-000096030000}"/>
    <cellStyle name="60% - Accent2 2 9" xfId="920" xr:uid="{00000000-0005-0000-0000-000097030000}"/>
    <cellStyle name="60% - Accent2 20" xfId="921" xr:uid="{00000000-0005-0000-0000-000098030000}"/>
    <cellStyle name="60% - Accent2 21" xfId="922" xr:uid="{00000000-0005-0000-0000-000099030000}"/>
    <cellStyle name="60% - Accent2 22" xfId="923" xr:uid="{00000000-0005-0000-0000-00009A030000}"/>
    <cellStyle name="60% - Accent2 23" xfId="924" xr:uid="{00000000-0005-0000-0000-00009B030000}"/>
    <cellStyle name="60% - Accent2 24" xfId="925" xr:uid="{00000000-0005-0000-0000-00009C030000}"/>
    <cellStyle name="60% - Accent2 25" xfId="926" xr:uid="{00000000-0005-0000-0000-00009D030000}"/>
    <cellStyle name="60% - Accent2 26" xfId="927" xr:uid="{00000000-0005-0000-0000-00009E030000}"/>
    <cellStyle name="60% - Accent2 27" xfId="928" xr:uid="{00000000-0005-0000-0000-00009F030000}"/>
    <cellStyle name="60% - Accent2 28" xfId="929" xr:uid="{00000000-0005-0000-0000-0000A0030000}"/>
    <cellStyle name="60% - Accent2 29" xfId="930" xr:uid="{00000000-0005-0000-0000-0000A1030000}"/>
    <cellStyle name="60% - Accent2 3" xfId="931" xr:uid="{00000000-0005-0000-0000-0000A2030000}"/>
    <cellStyle name="60% - Accent2 3 2" xfId="932" xr:uid="{00000000-0005-0000-0000-0000A3030000}"/>
    <cellStyle name="60% - Accent2 3 2 2" xfId="933" xr:uid="{00000000-0005-0000-0000-0000A4030000}"/>
    <cellStyle name="60% - Accent2 3 2 2 2" xfId="934" xr:uid="{00000000-0005-0000-0000-0000A5030000}"/>
    <cellStyle name="60% - Accent2 3 3" xfId="935" xr:uid="{00000000-0005-0000-0000-0000A6030000}"/>
    <cellStyle name="60% - Accent2 30" xfId="936" xr:uid="{00000000-0005-0000-0000-0000A7030000}"/>
    <cellStyle name="60% - Accent2 31" xfId="937" xr:uid="{00000000-0005-0000-0000-0000A8030000}"/>
    <cellStyle name="60% - Accent2 32" xfId="938" xr:uid="{00000000-0005-0000-0000-0000A9030000}"/>
    <cellStyle name="60% - Accent2 33" xfId="939" xr:uid="{00000000-0005-0000-0000-0000AA030000}"/>
    <cellStyle name="60% - Accent2 34" xfId="940" xr:uid="{00000000-0005-0000-0000-0000AB030000}"/>
    <cellStyle name="60% - Accent2 35" xfId="941" xr:uid="{00000000-0005-0000-0000-0000AC030000}"/>
    <cellStyle name="60% - Accent2 36" xfId="942" xr:uid="{00000000-0005-0000-0000-0000AD030000}"/>
    <cellStyle name="60% - Accent2 37" xfId="943" xr:uid="{00000000-0005-0000-0000-0000AE030000}"/>
    <cellStyle name="60% - Accent2 38" xfId="944" xr:uid="{00000000-0005-0000-0000-0000AF030000}"/>
    <cellStyle name="60% - Accent2 39" xfId="945" xr:uid="{00000000-0005-0000-0000-0000B0030000}"/>
    <cellStyle name="60% - Accent2 4" xfId="946" xr:uid="{00000000-0005-0000-0000-0000B1030000}"/>
    <cellStyle name="60% - Accent2 4 2" xfId="947" xr:uid="{00000000-0005-0000-0000-0000B2030000}"/>
    <cellStyle name="60% - Accent2 40" xfId="948" xr:uid="{00000000-0005-0000-0000-0000B3030000}"/>
    <cellStyle name="60% - Accent2 41" xfId="949" xr:uid="{00000000-0005-0000-0000-0000B4030000}"/>
    <cellStyle name="60% - Accent2 42" xfId="950" xr:uid="{00000000-0005-0000-0000-0000B5030000}"/>
    <cellStyle name="60% - Accent2 43" xfId="951" xr:uid="{00000000-0005-0000-0000-0000B6030000}"/>
    <cellStyle name="60% - Accent2 44" xfId="952" xr:uid="{00000000-0005-0000-0000-0000B7030000}"/>
    <cellStyle name="60% - Accent2 5" xfId="953" xr:uid="{00000000-0005-0000-0000-0000B8030000}"/>
    <cellStyle name="60% - Accent2 5 2" xfId="954" xr:uid="{00000000-0005-0000-0000-0000B9030000}"/>
    <cellStyle name="60% - Accent2 6" xfId="955" xr:uid="{00000000-0005-0000-0000-0000BA030000}"/>
    <cellStyle name="60% - Accent2 6 2" xfId="956" xr:uid="{00000000-0005-0000-0000-0000BB030000}"/>
    <cellStyle name="60% - Accent2 7" xfId="957" xr:uid="{00000000-0005-0000-0000-0000BC030000}"/>
    <cellStyle name="60% - Accent2 8" xfId="958" xr:uid="{00000000-0005-0000-0000-0000BD030000}"/>
    <cellStyle name="60% - Accent2 9" xfId="959" xr:uid="{00000000-0005-0000-0000-0000BE030000}"/>
    <cellStyle name="60% - Accent3 10" xfId="960" xr:uid="{00000000-0005-0000-0000-0000BF030000}"/>
    <cellStyle name="60% - Accent3 11" xfId="961" xr:uid="{00000000-0005-0000-0000-0000C0030000}"/>
    <cellStyle name="60% - Accent3 12" xfId="962" xr:uid="{00000000-0005-0000-0000-0000C1030000}"/>
    <cellStyle name="60% - Accent3 13" xfId="963" xr:uid="{00000000-0005-0000-0000-0000C2030000}"/>
    <cellStyle name="60% - Accent3 14" xfId="964" xr:uid="{00000000-0005-0000-0000-0000C3030000}"/>
    <cellStyle name="60% - Accent3 15" xfId="965" xr:uid="{00000000-0005-0000-0000-0000C4030000}"/>
    <cellStyle name="60% - Accent3 16" xfId="966" xr:uid="{00000000-0005-0000-0000-0000C5030000}"/>
    <cellStyle name="60% - Accent3 17" xfId="967" xr:uid="{00000000-0005-0000-0000-0000C6030000}"/>
    <cellStyle name="60% - Accent3 18" xfId="968" xr:uid="{00000000-0005-0000-0000-0000C7030000}"/>
    <cellStyle name="60% - Accent3 19" xfId="969" xr:uid="{00000000-0005-0000-0000-0000C8030000}"/>
    <cellStyle name="60% - Accent3 2" xfId="970" xr:uid="{00000000-0005-0000-0000-0000C9030000}"/>
    <cellStyle name="60% - Accent3 2 10" xfId="971" xr:uid="{00000000-0005-0000-0000-0000CA030000}"/>
    <cellStyle name="60% - Accent3 2 11" xfId="972" xr:uid="{00000000-0005-0000-0000-0000CB030000}"/>
    <cellStyle name="60% - Accent3 2 2" xfId="973" xr:uid="{00000000-0005-0000-0000-0000CC030000}"/>
    <cellStyle name="60% - Accent3 2 3" xfId="974" xr:uid="{00000000-0005-0000-0000-0000CD030000}"/>
    <cellStyle name="60% - Accent3 2 4" xfId="975" xr:uid="{00000000-0005-0000-0000-0000CE030000}"/>
    <cellStyle name="60% - Accent3 2 5" xfId="976" xr:uid="{00000000-0005-0000-0000-0000CF030000}"/>
    <cellStyle name="60% - Accent3 2 6" xfId="977" xr:uid="{00000000-0005-0000-0000-0000D0030000}"/>
    <cellStyle name="60% - Accent3 2 7" xfId="978" xr:uid="{00000000-0005-0000-0000-0000D1030000}"/>
    <cellStyle name="60% - Accent3 2 8" xfId="979" xr:uid="{00000000-0005-0000-0000-0000D2030000}"/>
    <cellStyle name="60% - Accent3 2 9" xfId="980" xr:uid="{00000000-0005-0000-0000-0000D3030000}"/>
    <cellStyle name="60% - Accent3 20" xfId="981" xr:uid="{00000000-0005-0000-0000-0000D4030000}"/>
    <cellStyle name="60% - Accent3 21" xfId="982" xr:uid="{00000000-0005-0000-0000-0000D5030000}"/>
    <cellStyle name="60% - Accent3 22" xfId="983" xr:uid="{00000000-0005-0000-0000-0000D6030000}"/>
    <cellStyle name="60% - Accent3 23" xfId="984" xr:uid="{00000000-0005-0000-0000-0000D7030000}"/>
    <cellStyle name="60% - Accent3 24" xfId="985" xr:uid="{00000000-0005-0000-0000-0000D8030000}"/>
    <cellStyle name="60% - Accent3 25" xfId="986" xr:uid="{00000000-0005-0000-0000-0000D9030000}"/>
    <cellStyle name="60% - Accent3 26" xfId="987" xr:uid="{00000000-0005-0000-0000-0000DA030000}"/>
    <cellStyle name="60% - Accent3 27" xfId="988" xr:uid="{00000000-0005-0000-0000-0000DB030000}"/>
    <cellStyle name="60% - Accent3 28" xfId="989" xr:uid="{00000000-0005-0000-0000-0000DC030000}"/>
    <cellStyle name="60% - Accent3 29" xfId="990" xr:uid="{00000000-0005-0000-0000-0000DD030000}"/>
    <cellStyle name="60% - Accent3 3" xfId="991" xr:uid="{00000000-0005-0000-0000-0000DE030000}"/>
    <cellStyle name="60% - Accent3 3 2" xfId="992" xr:uid="{00000000-0005-0000-0000-0000DF030000}"/>
    <cellStyle name="60% - Accent3 3 2 2" xfId="993" xr:uid="{00000000-0005-0000-0000-0000E0030000}"/>
    <cellStyle name="60% - Accent3 3 2 2 2" xfId="994" xr:uid="{00000000-0005-0000-0000-0000E1030000}"/>
    <cellStyle name="60% - Accent3 3 3" xfId="995" xr:uid="{00000000-0005-0000-0000-0000E2030000}"/>
    <cellStyle name="60% - Accent3 30" xfId="996" xr:uid="{00000000-0005-0000-0000-0000E3030000}"/>
    <cellStyle name="60% - Accent3 31" xfId="997" xr:uid="{00000000-0005-0000-0000-0000E4030000}"/>
    <cellStyle name="60% - Accent3 32" xfId="998" xr:uid="{00000000-0005-0000-0000-0000E5030000}"/>
    <cellStyle name="60% - Accent3 33" xfId="999" xr:uid="{00000000-0005-0000-0000-0000E6030000}"/>
    <cellStyle name="60% - Accent3 34" xfId="1000" xr:uid="{00000000-0005-0000-0000-0000E7030000}"/>
    <cellStyle name="60% - Accent3 35" xfId="1001" xr:uid="{00000000-0005-0000-0000-0000E8030000}"/>
    <cellStyle name="60% - Accent3 36" xfId="1002" xr:uid="{00000000-0005-0000-0000-0000E9030000}"/>
    <cellStyle name="60% - Accent3 37" xfId="1003" xr:uid="{00000000-0005-0000-0000-0000EA030000}"/>
    <cellStyle name="60% - Accent3 38" xfId="1004" xr:uid="{00000000-0005-0000-0000-0000EB030000}"/>
    <cellStyle name="60% - Accent3 39" xfId="1005" xr:uid="{00000000-0005-0000-0000-0000EC030000}"/>
    <cellStyle name="60% - Accent3 4" xfId="1006" xr:uid="{00000000-0005-0000-0000-0000ED030000}"/>
    <cellStyle name="60% - Accent3 4 2" xfId="1007" xr:uid="{00000000-0005-0000-0000-0000EE030000}"/>
    <cellStyle name="60% - Accent3 40" xfId="1008" xr:uid="{00000000-0005-0000-0000-0000EF030000}"/>
    <cellStyle name="60% - Accent3 41" xfId="1009" xr:uid="{00000000-0005-0000-0000-0000F0030000}"/>
    <cellStyle name="60% - Accent3 42" xfId="1010" xr:uid="{00000000-0005-0000-0000-0000F1030000}"/>
    <cellStyle name="60% - Accent3 43" xfId="1011" xr:uid="{00000000-0005-0000-0000-0000F2030000}"/>
    <cellStyle name="60% - Accent3 44" xfId="1012" xr:uid="{00000000-0005-0000-0000-0000F3030000}"/>
    <cellStyle name="60% - Accent3 5" xfId="1013" xr:uid="{00000000-0005-0000-0000-0000F4030000}"/>
    <cellStyle name="60% - Accent3 5 2" xfId="1014" xr:uid="{00000000-0005-0000-0000-0000F5030000}"/>
    <cellStyle name="60% - Accent3 6" xfId="1015" xr:uid="{00000000-0005-0000-0000-0000F6030000}"/>
    <cellStyle name="60% - Accent3 6 2" xfId="1016" xr:uid="{00000000-0005-0000-0000-0000F7030000}"/>
    <cellStyle name="60% - Accent3 7" xfId="1017" xr:uid="{00000000-0005-0000-0000-0000F8030000}"/>
    <cellStyle name="60% - Accent3 8" xfId="1018" xr:uid="{00000000-0005-0000-0000-0000F9030000}"/>
    <cellStyle name="60% - Accent3 9" xfId="1019" xr:uid="{00000000-0005-0000-0000-0000FA030000}"/>
    <cellStyle name="60% - Accent4 10" xfId="1020" xr:uid="{00000000-0005-0000-0000-0000FB030000}"/>
    <cellStyle name="60% - Accent4 11" xfId="1021" xr:uid="{00000000-0005-0000-0000-0000FC030000}"/>
    <cellStyle name="60% - Accent4 12" xfId="1022" xr:uid="{00000000-0005-0000-0000-0000FD030000}"/>
    <cellStyle name="60% - Accent4 13" xfId="1023" xr:uid="{00000000-0005-0000-0000-0000FE030000}"/>
    <cellStyle name="60% - Accent4 14" xfId="1024" xr:uid="{00000000-0005-0000-0000-0000FF030000}"/>
    <cellStyle name="60% - Accent4 15" xfId="1025" xr:uid="{00000000-0005-0000-0000-000000040000}"/>
    <cellStyle name="60% - Accent4 16" xfId="1026" xr:uid="{00000000-0005-0000-0000-000001040000}"/>
    <cellStyle name="60% - Accent4 17" xfId="1027" xr:uid="{00000000-0005-0000-0000-000002040000}"/>
    <cellStyle name="60% - Accent4 18" xfId="1028" xr:uid="{00000000-0005-0000-0000-000003040000}"/>
    <cellStyle name="60% - Accent4 19" xfId="1029" xr:uid="{00000000-0005-0000-0000-000004040000}"/>
    <cellStyle name="60% - Accent4 2" xfId="1030" xr:uid="{00000000-0005-0000-0000-000005040000}"/>
    <cellStyle name="60% - Accent4 2 10" xfId="1031" xr:uid="{00000000-0005-0000-0000-000006040000}"/>
    <cellStyle name="60% - Accent4 2 11" xfId="1032" xr:uid="{00000000-0005-0000-0000-000007040000}"/>
    <cellStyle name="60% - Accent4 2 2" xfId="1033" xr:uid="{00000000-0005-0000-0000-000008040000}"/>
    <cellStyle name="60% - Accent4 2 3" xfId="1034" xr:uid="{00000000-0005-0000-0000-000009040000}"/>
    <cellStyle name="60% - Accent4 2 4" xfId="1035" xr:uid="{00000000-0005-0000-0000-00000A040000}"/>
    <cellStyle name="60% - Accent4 2 5" xfId="1036" xr:uid="{00000000-0005-0000-0000-00000B040000}"/>
    <cellStyle name="60% - Accent4 2 6" xfId="1037" xr:uid="{00000000-0005-0000-0000-00000C040000}"/>
    <cellStyle name="60% - Accent4 2 7" xfId="1038" xr:uid="{00000000-0005-0000-0000-00000D040000}"/>
    <cellStyle name="60% - Accent4 2 8" xfId="1039" xr:uid="{00000000-0005-0000-0000-00000E040000}"/>
    <cellStyle name="60% - Accent4 2 9" xfId="1040" xr:uid="{00000000-0005-0000-0000-00000F040000}"/>
    <cellStyle name="60% - Accent4 20" xfId="1041" xr:uid="{00000000-0005-0000-0000-000010040000}"/>
    <cellStyle name="60% - Accent4 21" xfId="1042" xr:uid="{00000000-0005-0000-0000-000011040000}"/>
    <cellStyle name="60% - Accent4 22" xfId="1043" xr:uid="{00000000-0005-0000-0000-000012040000}"/>
    <cellStyle name="60% - Accent4 23" xfId="1044" xr:uid="{00000000-0005-0000-0000-000013040000}"/>
    <cellStyle name="60% - Accent4 24" xfId="1045" xr:uid="{00000000-0005-0000-0000-000014040000}"/>
    <cellStyle name="60% - Accent4 25" xfId="1046" xr:uid="{00000000-0005-0000-0000-000015040000}"/>
    <cellStyle name="60% - Accent4 26" xfId="1047" xr:uid="{00000000-0005-0000-0000-000016040000}"/>
    <cellStyle name="60% - Accent4 27" xfId="1048" xr:uid="{00000000-0005-0000-0000-000017040000}"/>
    <cellStyle name="60% - Accent4 28" xfId="1049" xr:uid="{00000000-0005-0000-0000-000018040000}"/>
    <cellStyle name="60% - Accent4 29" xfId="1050" xr:uid="{00000000-0005-0000-0000-000019040000}"/>
    <cellStyle name="60% - Accent4 3" xfId="1051" xr:uid="{00000000-0005-0000-0000-00001A040000}"/>
    <cellStyle name="60% - Accent4 3 2" xfId="1052" xr:uid="{00000000-0005-0000-0000-00001B040000}"/>
    <cellStyle name="60% - Accent4 3 2 2" xfId="1053" xr:uid="{00000000-0005-0000-0000-00001C040000}"/>
    <cellStyle name="60% - Accent4 3 2 2 2" xfId="1054" xr:uid="{00000000-0005-0000-0000-00001D040000}"/>
    <cellStyle name="60% - Accent4 3 3" xfId="1055" xr:uid="{00000000-0005-0000-0000-00001E040000}"/>
    <cellStyle name="60% - Accent4 30" xfId="1056" xr:uid="{00000000-0005-0000-0000-00001F040000}"/>
    <cellStyle name="60% - Accent4 31" xfId="1057" xr:uid="{00000000-0005-0000-0000-000020040000}"/>
    <cellStyle name="60% - Accent4 32" xfId="1058" xr:uid="{00000000-0005-0000-0000-000021040000}"/>
    <cellStyle name="60% - Accent4 33" xfId="1059" xr:uid="{00000000-0005-0000-0000-000022040000}"/>
    <cellStyle name="60% - Accent4 34" xfId="1060" xr:uid="{00000000-0005-0000-0000-000023040000}"/>
    <cellStyle name="60% - Accent4 35" xfId="1061" xr:uid="{00000000-0005-0000-0000-000024040000}"/>
    <cellStyle name="60% - Accent4 36" xfId="1062" xr:uid="{00000000-0005-0000-0000-000025040000}"/>
    <cellStyle name="60% - Accent4 37" xfId="1063" xr:uid="{00000000-0005-0000-0000-000026040000}"/>
    <cellStyle name="60% - Accent4 38" xfId="1064" xr:uid="{00000000-0005-0000-0000-000027040000}"/>
    <cellStyle name="60% - Accent4 39" xfId="1065" xr:uid="{00000000-0005-0000-0000-000028040000}"/>
    <cellStyle name="60% - Accent4 4" xfId="1066" xr:uid="{00000000-0005-0000-0000-000029040000}"/>
    <cellStyle name="60% - Accent4 4 2" xfId="1067" xr:uid="{00000000-0005-0000-0000-00002A040000}"/>
    <cellStyle name="60% - Accent4 40" xfId="1068" xr:uid="{00000000-0005-0000-0000-00002B040000}"/>
    <cellStyle name="60% - Accent4 41" xfId="1069" xr:uid="{00000000-0005-0000-0000-00002C040000}"/>
    <cellStyle name="60% - Accent4 42" xfId="1070" xr:uid="{00000000-0005-0000-0000-00002D040000}"/>
    <cellStyle name="60% - Accent4 43" xfId="1071" xr:uid="{00000000-0005-0000-0000-00002E040000}"/>
    <cellStyle name="60% - Accent4 44" xfId="1072" xr:uid="{00000000-0005-0000-0000-00002F040000}"/>
    <cellStyle name="60% - Accent4 5" xfId="1073" xr:uid="{00000000-0005-0000-0000-000030040000}"/>
    <cellStyle name="60% - Accent4 5 2" xfId="1074" xr:uid="{00000000-0005-0000-0000-000031040000}"/>
    <cellStyle name="60% - Accent4 6" xfId="1075" xr:uid="{00000000-0005-0000-0000-000032040000}"/>
    <cellStyle name="60% - Accent4 6 2" xfId="1076" xr:uid="{00000000-0005-0000-0000-000033040000}"/>
    <cellStyle name="60% - Accent4 7" xfId="1077" xr:uid="{00000000-0005-0000-0000-000034040000}"/>
    <cellStyle name="60% - Accent4 8" xfId="1078" xr:uid="{00000000-0005-0000-0000-000035040000}"/>
    <cellStyle name="60% - Accent4 9" xfId="1079" xr:uid="{00000000-0005-0000-0000-000036040000}"/>
    <cellStyle name="60% - Accent5 10" xfId="1080" xr:uid="{00000000-0005-0000-0000-000037040000}"/>
    <cellStyle name="60% - Accent5 11" xfId="1081" xr:uid="{00000000-0005-0000-0000-000038040000}"/>
    <cellStyle name="60% - Accent5 12" xfId="1082" xr:uid="{00000000-0005-0000-0000-000039040000}"/>
    <cellStyle name="60% - Accent5 13" xfId="1083" xr:uid="{00000000-0005-0000-0000-00003A040000}"/>
    <cellStyle name="60% - Accent5 14" xfId="1084" xr:uid="{00000000-0005-0000-0000-00003B040000}"/>
    <cellStyle name="60% - Accent5 15" xfId="1085" xr:uid="{00000000-0005-0000-0000-00003C040000}"/>
    <cellStyle name="60% - Accent5 16" xfId="1086" xr:uid="{00000000-0005-0000-0000-00003D040000}"/>
    <cellStyle name="60% - Accent5 17" xfId="1087" xr:uid="{00000000-0005-0000-0000-00003E040000}"/>
    <cellStyle name="60% - Accent5 18" xfId="1088" xr:uid="{00000000-0005-0000-0000-00003F040000}"/>
    <cellStyle name="60% - Accent5 19" xfId="1089" xr:uid="{00000000-0005-0000-0000-000040040000}"/>
    <cellStyle name="60% - Accent5 2" xfId="1090" xr:uid="{00000000-0005-0000-0000-000041040000}"/>
    <cellStyle name="60% - Accent5 2 10" xfId="1091" xr:uid="{00000000-0005-0000-0000-000042040000}"/>
    <cellStyle name="60% - Accent5 2 11" xfId="1092" xr:uid="{00000000-0005-0000-0000-000043040000}"/>
    <cellStyle name="60% - Accent5 2 2" xfId="1093" xr:uid="{00000000-0005-0000-0000-000044040000}"/>
    <cellStyle name="60% - Accent5 2 3" xfId="1094" xr:uid="{00000000-0005-0000-0000-000045040000}"/>
    <cellStyle name="60% - Accent5 2 4" xfId="1095" xr:uid="{00000000-0005-0000-0000-000046040000}"/>
    <cellStyle name="60% - Accent5 2 5" xfId="1096" xr:uid="{00000000-0005-0000-0000-000047040000}"/>
    <cellStyle name="60% - Accent5 2 6" xfId="1097" xr:uid="{00000000-0005-0000-0000-000048040000}"/>
    <cellStyle name="60% - Accent5 2 7" xfId="1098" xr:uid="{00000000-0005-0000-0000-000049040000}"/>
    <cellStyle name="60% - Accent5 2 8" xfId="1099" xr:uid="{00000000-0005-0000-0000-00004A040000}"/>
    <cellStyle name="60% - Accent5 2 9" xfId="1100" xr:uid="{00000000-0005-0000-0000-00004B040000}"/>
    <cellStyle name="60% - Accent5 20" xfId="1101" xr:uid="{00000000-0005-0000-0000-00004C040000}"/>
    <cellStyle name="60% - Accent5 21" xfId="1102" xr:uid="{00000000-0005-0000-0000-00004D040000}"/>
    <cellStyle name="60% - Accent5 22" xfId="1103" xr:uid="{00000000-0005-0000-0000-00004E040000}"/>
    <cellStyle name="60% - Accent5 23" xfId="1104" xr:uid="{00000000-0005-0000-0000-00004F040000}"/>
    <cellStyle name="60% - Accent5 24" xfId="1105" xr:uid="{00000000-0005-0000-0000-000050040000}"/>
    <cellStyle name="60% - Accent5 25" xfId="1106" xr:uid="{00000000-0005-0000-0000-000051040000}"/>
    <cellStyle name="60% - Accent5 26" xfId="1107" xr:uid="{00000000-0005-0000-0000-000052040000}"/>
    <cellStyle name="60% - Accent5 27" xfId="1108" xr:uid="{00000000-0005-0000-0000-000053040000}"/>
    <cellStyle name="60% - Accent5 28" xfId="1109" xr:uid="{00000000-0005-0000-0000-000054040000}"/>
    <cellStyle name="60% - Accent5 29" xfId="1110" xr:uid="{00000000-0005-0000-0000-000055040000}"/>
    <cellStyle name="60% - Accent5 3" xfId="1111" xr:uid="{00000000-0005-0000-0000-000056040000}"/>
    <cellStyle name="60% - Accent5 3 2" xfId="1112" xr:uid="{00000000-0005-0000-0000-000057040000}"/>
    <cellStyle name="60% - Accent5 3 2 2" xfId="1113" xr:uid="{00000000-0005-0000-0000-000058040000}"/>
    <cellStyle name="60% - Accent5 3 2 2 2" xfId="1114" xr:uid="{00000000-0005-0000-0000-000059040000}"/>
    <cellStyle name="60% - Accent5 3 3" xfId="1115" xr:uid="{00000000-0005-0000-0000-00005A040000}"/>
    <cellStyle name="60% - Accent5 30" xfId="1116" xr:uid="{00000000-0005-0000-0000-00005B040000}"/>
    <cellStyle name="60% - Accent5 31" xfId="1117" xr:uid="{00000000-0005-0000-0000-00005C040000}"/>
    <cellStyle name="60% - Accent5 32" xfId="1118" xr:uid="{00000000-0005-0000-0000-00005D040000}"/>
    <cellStyle name="60% - Accent5 33" xfId="1119" xr:uid="{00000000-0005-0000-0000-00005E040000}"/>
    <cellStyle name="60% - Accent5 34" xfId="1120" xr:uid="{00000000-0005-0000-0000-00005F040000}"/>
    <cellStyle name="60% - Accent5 35" xfId="1121" xr:uid="{00000000-0005-0000-0000-000060040000}"/>
    <cellStyle name="60% - Accent5 36" xfId="1122" xr:uid="{00000000-0005-0000-0000-000061040000}"/>
    <cellStyle name="60% - Accent5 37" xfId="1123" xr:uid="{00000000-0005-0000-0000-000062040000}"/>
    <cellStyle name="60% - Accent5 38" xfId="1124" xr:uid="{00000000-0005-0000-0000-000063040000}"/>
    <cellStyle name="60% - Accent5 39" xfId="1125" xr:uid="{00000000-0005-0000-0000-000064040000}"/>
    <cellStyle name="60% - Accent5 4" xfId="1126" xr:uid="{00000000-0005-0000-0000-000065040000}"/>
    <cellStyle name="60% - Accent5 4 2" xfId="1127" xr:uid="{00000000-0005-0000-0000-000066040000}"/>
    <cellStyle name="60% - Accent5 40" xfId="1128" xr:uid="{00000000-0005-0000-0000-000067040000}"/>
    <cellStyle name="60% - Accent5 41" xfId="1129" xr:uid="{00000000-0005-0000-0000-000068040000}"/>
    <cellStyle name="60% - Accent5 42" xfId="1130" xr:uid="{00000000-0005-0000-0000-000069040000}"/>
    <cellStyle name="60% - Accent5 43" xfId="1131" xr:uid="{00000000-0005-0000-0000-00006A040000}"/>
    <cellStyle name="60% - Accent5 44" xfId="1132" xr:uid="{00000000-0005-0000-0000-00006B040000}"/>
    <cellStyle name="60% - Accent5 5" xfId="1133" xr:uid="{00000000-0005-0000-0000-00006C040000}"/>
    <cellStyle name="60% - Accent5 5 2" xfId="1134" xr:uid="{00000000-0005-0000-0000-00006D040000}"/>
    <cellStyle name="60% - Accent5 6" xfId="1135" xr:uid="{00000000-0005-0000-0000-00006E040000}"/>
    <cellStyle name="60% - Accent5 6 2" xfId="1136" xr:uid="{00000000-0005-0000-0000-00006F040000}"/>
    <cellStyle name="60% - Accent5 7" xfId="1137" xr:uid="{00000000-0005-0000-0000-000070040000}"/>
    <cellStyle name="60% - Accent5 8" xfId="1138" xr:uid="{00000000-0005-0000-0000-000071040000}"/>
    <cellStyle name="60% - Accent5 9" xfId="1139" xr:uid="{00000000-0005-0000-0000-000072040000}"/>
    <cellStyle name="60% - Accent6 10" xfId="1140" xr:uid="{00000000-0005-0000-0000-000073040000}"/>
    <cellStyle name="60% - Accent6 11" xfId="1141" xr:uid="{00000000-0005-0000-0000-000074040000}"/>
    <cellStyle name="60% - Accent6 12" xfId="1142" xr:uid="{00000000-0005-0000-0000-000075040000}"/>
    <cellStyle name="60% - Accent6 13" xfId="1143" xr:uid="{00000000-0005-0000-0000-000076040000}"/>
    <cellStyle name="60% - Accent6 14" xfId="1144" xr:uid="{00000000-0005-0000-0000-000077040000}"/>
    <cellStyle name="60% - Accent6 15" xfId="1145" xr:uid="{00000000-0005-0000-0000-000078040000}"/>
    <cellStyle name="60% - Accent6 16" xfId="1146" xr:uid="{00000000-0005-0000-0000-000079040000}"/>
    <cellStyle name="60% - Accent6 17" xfId="1147" xr:uid="{00000000-0005-0000-0000-00007A040000}"/>
    <cellStyle name="60% - Accent6 18" xfId="1148" xr:uid="{00000000-0005-0000-0000-00007B040000}"/>
    <cellStyle name="60% - Accent6 19" xfId="1149" xr:uid="{00000000-0005-0000-0000-00007C040000}"/>
    <cellStyle name="60% - Accent6 2" xfId="1150" xr:uid="{00000000-0005-0000-0000-00007D040000}"/>
    <cellStyle name="60% - Accent6 2 10" xfId="1151" xr:uid="{00000000-0005-0000-0000-00007E040000}"/>
    <cellStyle name="60% - Accent6 2 11" xfId="1152" xr:uid="{00000000-0005-0000-0000-00007F040000}"/>
    <cellStyle name="60% - Accent6 2 2" xfId="1153" xr:uid="{00000000-0005-0000-0000-000080040000}"/>
    <cellStyle name="60% - Accent6 2 3" xfId="1154" xr:uid="{00000000-0005-0000-0000-000081040000}"/>
    <cellStyle name="60% - Accent6 2 4" xfId="1155" xr:uid="{00000000-0005-0000-0000-000082040000}"/>
    <cellStyle name="60% - Accent6 2 5" xfId="1156" xr:uid="{00000000-0005-0000-0000-000083040000}"/>
    <cellStyle name="60% - Accent6 2 6" xfId="1157" xr:uid="{00000000-0005-0000-0000-000084040000}"/>
    <cellStyle name="60% - Accent6 2 7" xfId="1158" xr:uid="{00000000-0005-0000-0000-000085040000}"/>
    <cellStyle name="60% - Accent6 2 8" xfId="1159" xr:uid="{00000000-0005-0000-0000-000086040000}"/>
    <cellStyle name="60% - Accent6 2 9" xfId="1160" xr:uid="{00000000-0005-0000-0000-000087040000}"/>
    <cellStyle name="60% - Accent6 20" xfId="1161" xr:uid="{00000000-0005-0000-0000-000088040000}"/>
    <cellStyle name="60% - Accent6 21" xfId="1162" xr:uid="{00000000-0005-0000-0000-000089040000}"/>
    <cellStyle name="60% - Accent6 22" xfId="1163" xr:uid="{00000000-0005-0000-0000-00008A040000}"/>
    <cellStyle name="60% - Accent6 23" xfId="1164" xr:uid="{00000000-0005-0000-0000-00008B040000}"/>
    <cellStyle name="60% - Accent6 24" xfId="1165" xr:uid="{00000000-0005-0000-0000-00008C040000}"/>
    <cellStyle name="60% - Accent6 25" xfId="1166" xr:uid="{00000000-0005-0000-0000-00008D040000}"/>
    <cellStyle name="60% - Accent6 26" xfId="1167" xr:uid="{00000000-0005-0000-0000-00008E040000}"/>
    <cellStyle name="60% - Accent6 27" xfId="1168" xr:uid="{00000000-0005-0000-0000-00008F040000}"/>
    <cellStyle name="60% - Accent6 28" xfId="1169" xr:uid="{00000000-0005-0000-0000-000090040000}"/>
    <cellStyle name="60% - Accent6 29" xfId="1170" xr:uid="{00000000-0005-0000-0000-000091040000}"/>
    <cellStyle name="60% - Accent6 3" xfId="1171" xr:uid="{00000000-0005-0000-0000-000092040000}"/>
    <cellStyle name="60% - Accent6 3 2" xfId="1172" xr:uid="{00000000-0005-0000-0000-000093040000}"/>
    <cellStyle name="60% - Accent6 3 2 2" xfId="1173" xr:uid="{00000000-0005-0000-0000-000094040000}"/>
    <cellStyle name="60% - Accent6 3 2 2 2" xfId="1174" xr:uid="{00000000-0005-0000-0000-000095040000}"/>
    <cellStyle name="60% - Accent6 3 3" xfId="1175" xr:uid="{00000000-0005-0000-0000-000096040000}"/>
    <cellStyle name="60% - Accent6 30" xfId="1176" xr:uid="{00000000-0005-0000-0000-000097040000}"/>
    <cellStyle name="60% - Accent6 31" xfId="1177" xr:uid="{00000000-0005-0000-0000-000098040000}"/>
    <cellStyle name="60% - Accent6 32" xfId="1178" xr:uid="{00000000-0005-0000-0000-000099040000}"/>
    <cellStyle name="60% - Accent6 33" xfId="1179" xr:uid="{00000000-0005-0000-0000-00009A040000}"/>
    <cellStyle name="60% - Accent6 34" xfId="1180" xr:uid="{00000000-0005-0000-0000-00009B040000}"/>
    <cellStyle name="60% - Accent6 35" xfId="1181" xr:uid="{00000000-0005-0000-0000-00009C040000}"/>
    <cellStyle name="60% - Accent6 36" xfId="1182" xr:uid="{00000000-0005-0000-0000-00009D040000}"/>
    <cellStyle name="60% - Accent6 37" xfId="1183" xr:uid="{00000000-0005-0000-0000-00009E040000}"/>
    <cellStyle name="60% - Accent6 38" xfId="1184" xr:uid="{00000000-0005-0000-0000-00009F040000}"/>
    <cellStyle name="60% - Accent6 39" xfId="1185" xr:uid="{00000000-0005-0000-0000-0000A0040000}"/>
    <cellStyle name="60% - Accent6 4" xfId="1186" xr:uid="{00000000-0005-0000-0000-0000A1040000}"/>
    <cellStyle name="60% - Accent6 4 2" xfId="1187" xr:uid="{00000000-0005-0000-0000-0000A2040000}"/>
    <cellStyle name="60% - Accent6 40" xfId="1188" xr:uid="{00000000-0005-0000-0000-0000A3040000}"/>
    <cellStyle name="60% - Accent6 41" xfId="1189" xr:uid="{00000000-0005-0000-0000-0000A4040000}"/>
    <cellStyle name="60% - Accent6 42" xfId="1190" xr:uid="{00000000-0005-0000-0000-0000A5040000}"/>
    <cellStyle name="60% - Accent6 43" xfId="1191" xr:uid="{00000000-0005-0000-0000-0000A6040000}"/>
    <cellStyle name="60% - Accent6 44" xfId="1192" xr:uid="{00000000-0005-0000-0000-0000A7040000}"/>
    <cellStyle name="60% - Accent6 5" xfId="1193" xr:uid="{00000000-0005-0000-0000-0000A8040000}"/>
    <cellStyle name="60% - Accent6 5 2" xfId="1194" xr:uid="{00000000-0005-0000-0000-0000A9040000}"/>
    <cellStyle name="60% - Accent6 6" xfId="1195" xr:uid="{00000000-0005-0000-0000-0000AA040000}"/>
    <cellStyle name="60% - Accent6 6 2" xfId="1196" xr:uid="{00000000-0005-0000-0000-0000AB040000}"/>
    <cellStyle name="60% - Accent6 7" xfId="1197" xr:uid="{00000000-0005-0000-0000-0000AC040000}"/>
    <cellStyle name="60% - Accent6 8" xfId="1198" xr:uid="{00000000-0005-0000-0000-0000AD040000}"/>
    <cellStyle name="60% - Accent6 9" xfId="1199" xr:uid="{00000000-0005-0000-0000-0000AE040000}"/>
    <cellStyle name="60% - Akzent1" xfId="1200" xr:uid="{00000000-0005-0000-0000-0000AF040000}"/>
    <cellStyle name="60% - Akzent2" xfId="1201" xr:uid="{00000000-0005-0000-0000-0000B0040000}"/>
    <cellStyle name="60% - Akzent3" xfId="1202" xr:uid="{00000000-0005-0000-0000-0000B1040000}"/>
    <cellStyle name="60% - Akzent4" xfId="1203" xr:uid="{00000000-0005-0000-0000-0000B2040000}"/>
    <cellStyle name="60% - Akzent5" xfId="1204" xr:uid="{00000000-0005-0000-0000-0000B3040000}"/>
    <cellStyle name="60% - Akzent6" xfId="1205" xr:uid="{00000000-0005-0000-0000-0000B4040000}"/>
    <cellStyle name="60% - Cor4 2" xfId="1206" xr:uid="{00000000-0005-0000-0000-0000B5040000}"/>
    <cellStyle name="Accent1 10" xfId="1207" xr:uid="{00000000-0005-0000-0000-0000B6040000}"/>
    <cellStyle name="Accent1 11" xfId="1208" xr:uid="{00000000-0005-0000-0000-0000B7040000}"/>
    <cellStyle name="Accent1 12" xfId="1209" xr:uid="{00000000-0005-0000-0000-0000B8040000}"/>
    <cellStyle name="Accent1 13" xfId="1210" xr:uid="{00000000-0005-0000-0000-0000B9040000}"/>
    <cellStyle name="Accent1 14" xfId="1211" xr:uid="{00000000-0005-0000-0000-0000BA040000}"/>
    <cellStyle name="Accent1 15" xfId="1212" xr:uid="{00000000-0005-0000-0000-0000BB040000}"/>
    <cellStyle name="Accent1 16" xfId="1213" xr:uid="{00000000-0005-0000-0000-0000BC040000}"/>
    <cellStyle name="Accent1 17" xfId="1214" xr:uid="{00000000-0005-0000-0000-0000BD040000}"/>
    <cellStyle name="Accent1 18" xfId="1215" xr:uid="{00000000-0005-0000-0000-0000BE040000}"/>
    <cellStyle name="Accent1 19" xfId="1216" xr:uid="{00000000-0005-0000-0000-0000BF040000}"/>
    <cellStyle name="Accent1 2" xfId="1217" xr:uid="{00000000-0005-0000-0000-0000C0040000}"/>
    <cellStyle name="Accent1 2 10" xfId="1218" xr:uid="{00000000-0005-0000-0000-0000C1040000}"/>
    <cellStyle name="Accent1 2 11" xfId="1219" xr:uid="{00000000-0005-0000-0000-0000C2040000}"/>
    <cellStyle name="Accent1 2 2" xfId="1220" xr:uid="{00000000-0005-0000-0000-0000C3040000}"/>
    <cellStyle name="Accent1 2 3" xfId="1221" xr:uid="{00000000-0005-0000-0000-0000C4040000}"/>
    <cellStyle name="Accent1 2 4" xfId="1222" xr:uid="{00000000-0005-0000-0000-0000C5040000}"/>
    <cellStyle name="Accent1 2 5" xfId="1223" xr:uid="{00000000-0005-0000-0000-0000C6040000}"/>
    <cellStyle name="Accent1 2 6" xfId="1224" xr:uid="{00000000-0005-0000-0000-0000C7040000}"/>
    <cellStyle name="Accent1 2 7" xfId="1225" xr:uid="{00000000-0005-0000-0000-0000C8040000}"/>
    <cellStyle name="Accent1 2 8" xfId="1226" xr:uid="{00000000-0005-0000-0000-0000C9040000}"/>
    <cellStyle name="Accent1 2 9" xfId="1227" xr:uid="{00000000-0005-0000-0000-0000CA040000}"/>
    <cellStyle name="Accent1 20" xfId="1228" xr:uid="{00000000-0005-0000-0000-0000CB040000}"/>
    <cellStyle name="Accent1 21" xfId="1229" xr:uid="{00000000-0005-0000-0000-0000CC040000}"/>
    <cellStyle name="Accent1 22" xfId="1230" xr:uid="{00000000-0005-0000-0000-0000CD040000}"/>
    <cellStyle name="Accent1 23" xfId="1231" xr:uid="{00000000-0005-0000-0000-0000CE040000}"/>
    <cellStyle name="Accent1 24" xfId="1232" xr:uid="{00000000-0005-0000-0000-0000CF040000}"/>
    <cellStyle name="Accent1 25" xfId="1233" xr:uid="{00000000-0005-0000-0000-0000D0040000}"/>
    <cellStyle name="Accent1 26" xfId="1234" xr:uid="{00000000-0005-0000-0000-0000D1040000}"/>
    <cellStyle name="Accent1 27" xfId="1235" xr:uid="{00000000-0005-0000-0000-0000D2040000}"/>
    <cellStyle name="Accent1 28" xfId="1236" xr:uid="{00000000-0005-0000-0000-0000D3040000}"/>
    <cellStyle name="Accent1 29" xfId="1237" xr:uid="{00000000-0005-0000-0000-0000D4040000}"/>
    <cellStyle name="Accent1 3" xfId="1238" xr:uid="{00000000-0005-0000-0000-0000D5040000}"/>
    <cellStyle name="Accent1 3 2" xfId="1239" xr:uid="{00000000-0005-0000-0000-0000D6040000}"/>
    <cellStyle name="Accent1 3 2 2" xfId="1240" xr:uid="{00000000-0005-0000-0000-0000D7040000}"/>
    <cellStyle name="Accent1 3 2 2 2" xfId="1241" xr:uid="{00000000-0005-0000-0000-0000D8040000}"/>
    <cellStyle name="Accent1 3 3" xfId="1242" xr:uid="{00000000-0005-0000-0000-0000D9040000}"/>
    <cellStyle name="Accent1 30" xfId="1243" xr:uid="{00000000-0005-0000-0000-0000DA040000}"/>
    <cellStyle name="Accent1 31" xfId="1244" xr:uid="{00000000-0005-0000-0000-0000DB040000}"/>
    <cellStyle name="Accent1 32" xfId="1245" xr:uid="{00000000-0005-0000-0000-0000DC040000}"/>
    <cellStyle name="Accent1 33" xfId="1246" xr:uid="{00000000-0005-0000-0000-0000DD040000}"/>
    <cellStyle name="Accent1 34" xfId="1247" xr:uid="{00000000-0005-0000-0000-0000DE040000}"/>
    <cellStyle name="Accent1 35" xfId="1248" xr:uid="{00000000-0005-0000-0000-0000DF040000}"/>
    <cellStyle name="Accent1 36" xfId="1249" xr:uid="{00000000-0005-0000-0000-0000E0040000}"/>
    <cellStyle name="Accent1 37" xfId="1250" xr:uid="{00000000-0005-0000-0000-0000E1040000}"/>
    <cellStyle name="Accent1 38" xfId="1251" xr:uid="{00000000-0005-0000-0000-0000E2040000}"/>
    <cellStyle name="Accent1 39" xfId="1252" xr:uid="{00000000-0005-0000-0000-0000E3040000}"/>
    <cellStyle name="Accent1 4" xfId="1253" xr:uid="{00000000-0005-0000-0000-0000E4040000}"/>
    <cellStyle name="Accent1 4 2" xfId="1254" xr:uid="{00000000-0005-0000-0000-0000E5040000}"/>
    <cellStyle name="Accent1 40" xfId="1255" xr:uid="{00000000-0005-0000-0000-0000E6040000}"/>
    <cellStyle name="Accent1 41" xfId="1256" xr:uid="{00000000-0005-0000-0000-0000E7040000}"/>
    <cellStyle name="Accent1 42" xfId="1257" xr:uid="{00000000-0005-0000-0000-0000E8040000}"/>
    <cellStyle name="Accent1 43" xfId="1258" xr:uid="{00000000-0005-0000-0000-0000E9040000}"/>
    <cellStyle name="Accent1 44" xfId="1259" xr:uid="{00000000-0005-0000-0000-0000EA040000}"/>
    <cellStyle name="Accent1 5" xfId="1260" xr:uid="{00000000-0005-0000-0000-0000EB040000}"/>
    <cellStyle name="Accent1 5 2" xfId="1261" xr:uid="{00000000-0005-0000-0000-0000EC040000}"/>
    <cellStyle name="Accent1 6" xfId="1262" xr:uid="{00000000-0005-0000-0000-0000ED040000}"/>
    <cellStyle name="Accent1 6 2" xfId="1263" xr:uid="{00000000-0005-0000-0000-0000EE040000}"/>
    <cellStyle name="Accent1 7" xfId="1264" xr:uid="{00000000-0005-0000-0000-0000EF040000}"/>
    <cellStyle name="Accent1 8" xfId="1265" xr:uid="{00000000-0005-0000-0000-0000F0040000}"/>
    <cellStyle name="Accent1 9" xfId="1266" xr:uid="{00000000-0005-0000-0000-0000F1040000}"/>
    <cellStyle name="Accent2 10" xfId="1267" xr:uid="{00000000-0005-0000-0000-0000F2040000}"/>
    <cellStyle name="Accent2 11" xfId="1268" xr:uid="{00000000-0005-0000-0000-0000F3040000}"/>
    <cellStyle name="Accent2 12" xfId="1269" xr:uid="{00000000-0005-0000-0000-0000F4040000}"/>
    <cellStyle name="Accent2 13" xfId="1270" xr:uid="{00000000-0005-0000-0000-0000F5040000}"/>
    <cellStyle name="Accent2 14" xfId="1271" xr:uid="{00000000-0005-0000-0000-0000F6040000}"/>
    <cellStyle name="Accent2 15" xfId="1272" xr:uid="{00000000-0005-0000-0000-0000F7040000}"/>
    <cellStyle name="Accent2 16" xfId="1273" xr:uid="{00000000-0005-0000-0000-0000F8040000}"/>
    <cellStyle name="Accent2 17" xfId="1274" xr:uid="{00000000-0005-0000-0000-0000F9040000}"/>
    <cellStyle name="Accent2 18" xfId="1275" xr:uid="{00000000-0005-0000-0000-0000FA040000}"/>
    <cellStyle name="Accent2 19" xfId="1276" xr:uid="{00000000-0005-0000-0000-0000FB040000}"/>
    <cellStyle name="Accent2 2" xfId="1277" xr:uid="{00000000-0005-0000-0000-0000FC040000}"/>
    <cellStyle name="Accent2 2 10" xfId="1278" xr:uid="{00000000-0005-0000-0000-0000FD040000}"/>
    <cellStyle name="Accent2 2 11" xfId="1279" xr:uid="{00000000-0005-0000-0000-0000FE040000}"/>
    <cellStyle name="Accent2 2 2" xfId="1280" xr:uid="{00000000-0005-0000-0000-0000FF040000}"/>
    <cellStyle name="Accent2 2 3" xfId="1281" xr:uid="{00000000-0005-0000-0000-000000050000}"/>
    <cellStyle name="Accent2 2 4" xfId="1282" xr:uid="{00000000-0005-0000-0000-000001050000}"/>
    <cellStyle name="Accent2 2 5" xfId="1283" xr:uid="{00000000-0005-0000-0000-000002050000}"/>
    <cellStyle name="Accent2 2 6" xfId="1284" xr:uid="{00000000-0005-0000-0000-000003050000}"/>
    <cellStyle name="Accent2 2 7" xfId="1285" xr:uid="{00000000-0005-0000-0000-000004050000}"/>
    <cellStyle name="Accent2 2 8" xfId="1286" xr:uid="{00000000-0005-0000-0000-000005050000}"/>
    <cellStyle name="Accent2 2 9" xfId="1287" xr:uid="{00000000-0005-0000-0000-000006050000}"/>
    <cellStyle name="Accent2 20" xfId="1288" xr:uid="{00000000-0005-0000-0000-000007050000}"/>
    <cellStyle name="Accent2 21" xfId="1289" xr:uid="{00000000-0005-0000-0000-000008050000}"/>
    <cellStyle name="Accent2 22" xfId="1290" xr:uid="{00000000-0005-0000-0000-000009050000}"/>
    <cellStyle name="Accent2 23" xfId="1291" xr:uid="{00000000-0005-0000-0000-00000A050000}"/>
    <cellStyle name="Accent2 24" xfId="1292" xr:uid="{00000000-0005-0000-0000-00000B050000}"/>
    <cellStyle name="Accent2 25" xfId="1293" xr:uid="{00000000-0005-0000-0000-00000C050000}"/>
    <cellStyle name="Accent2 26" xfId="1294" xr:uid="{00000000-0005-0000-0000-00000D050000}"/>
    <cellStyle name="Accent2 27" xfId="1295" xr:uid="{00000000-0005-0000-0000-00000E050000}"/>
    <cellStyle name="Accent2 28" xfId="1296" xr:uid="{00000000-0005-0000-0000-00000F050000}"/>
    <cellStyle name="Accent2 29" xfId="1297" xr:uid="{00000000-0005-0000-0000-000010050000}"/>
    <cellStyle name="Accent2 3" xfId="1298" xr:uid="{00000000-0005-0000-0000-000011050000}"/>
    <cellStyle name="Accent2 3 2" xfId="1299" xr:uid="{00000000-0005-0000-0000-000012050000}"/>
    <cellStyle name="Accent2 3 2 2" xfId="1300" xr:uid="{00000000-0005-0000-0000-000013050000}"/>
    <cellStyle name="Accent2 3 2 2 2" xfId="1301" xr:uid="{00000000-0005-0000-0000-000014050000}"/>
    <cellStyle name="Accent2 3 3" xfId="1302" xr:uid="{00000000-0005-0000-0000-000015050000}"/>
    <cellStyle name="Accent2 30" xfId="1303" xr:uid="{00000000-0005-0000-0000-000016050000}"/>
    <cellStyle name="Accent2 31" xfId="1304" xr:uid="{00000000-0005-0000-0000-000017050000}"/>
    <cellStyle name="Accent2 32" xfId="1305" xr:uid="{00000000-0005-0000-0000-000018050000}"/>
    <cellStyle name="Accent2 33" xfId="1306" xr:uid="{00000000-0005-0000-0000-000019050000}"/>
    <cellStyle name="Accent2 34" xfId="1307" xr:uid="{00000000-0005-0000-0000-00001A050000}"/>
    <cellStyle name="Accent2 35" xfId="1308" xr:uid="{00000000-0005-0000-0000-00001B050000}"/>
    <cellStyle name="Accent2 36" xfId="1309" xr:uid="{00000000-0005-0000-0000-00001C050000}"/>
    <cellStyle name="Accent2 37" xfId="1310" xr:uid="{00000000-0005-0000-0000-00001D050000}"/>
    <cellStyle name="Accent2 38" xfId="1311" xr:uid="{00000000-0005-0000-0000-00001E050000}"/>
    <cellStyle name="Accent2 39" xfId="1312" xr:uid="{00000000-0005-0000-0000-00001F050000}"/>
    <cellStyle name="Accent2 4" xfId="1313" xr:uid="{00000000-0005-0000-0000-000020050000}"/>
    <cellStyle name="Accent2 4 2" xfId="1314" xr:uid="{00000000-0005-0000-0000-000021050000}"/>
    <cellStyle name="Accent2 40" xfId="1315" xr:uid="{00000000-0005-0000-0000-000022050000}"/>
    <cellStyle name="Accent2 41" xfId="1316" xr:uid="{00000000-0005-0000-0000-000023050000}"/>
    <cellStyle name="Accent2 42" xfId="1317" xr:uid="{00000000-0005-0000-0000-000024050000}"/>
    <cellStyle name="Accent2 43" xfId="1318" xr:uid="{00000000-0005-0000-0000-000025050000}"/>
    <cellStyle name="Accent2 44" xfId="1319" xr:uid="{00000000-0005-0000-0000-000026050000}"/>
    <cellStyle name="Accent2 5" xfId="1320" xr:uid="{00000000-0005-0000-0000-000027050000}"/>
    <cellStyle name="Accent2 5 2" xfId="1321" xr:uid="{00000000-0005-0000-0000-000028050000}"/>
    <cellStyle name="Accent2 6" xfId="1322" xr:uid="{00000000-0005-0000-0000-000029050000}"/>
    <cellStyle name="Accent2 6 2" xfId="1323" xr:uid="{00000000-0005-0000-0000-00002A050000}"/>
    <cellStyle name="Accent2 7" xfId="1324" xr:uid="{00000000-0005-0000-0000-00002B050000}"/>
    <cellStyle name="Accent2 8" xfId="1325" xr:uid="{00000000-0005-0000-0000-00002C050000}"/>
    <cellStyle name="Accent2 9" xfId="1326" xr:uid="{00000000-0005-0000-0000-00002D050000}"/>
    <cellStyle name="Accent3 10" xfId="1327" xr:uid="{00000000-0005-0000-0000-00002E050000}"/>
    <cellStyle name="Accent3 11" xfId="1328" xr:uid="{00000000-0005-0000-0000-00002F050000}"/>
    <cellStyle name="Accent3 12" xfId="1329" xr:uid="{00000000-0005-0000-0000-000030050000}"/>
    <cellStyle name="Accent3 13" xfId="1330" xr:uid="{00000000-0005-0000-0000-000031050000}"/>
    <cellStyle name="Accent3 14" xfId="1331" xr:uid="{00000000-0005-0000-0000-000032050000}"/>
    <cellStyle name="Accent3 15" xfId="1332" xr:uid="{00000000-0005-0000-0000-000033050000}"/>
    <cellStyle name="Accent3 16" xfId="1333" xr:uid="{00000000-0005-0000-0000-000034050000}"/>
    <cellStyle name="Accent3 17" xfId="1334" xr:uid="{00000000-0005-0000-0000-000035050000}"/>
    <cellStyle name="Accent3 18" xfId="1335" xr:uid="{00000000-0005-0000-0000-000036050000}"/>
    <cellStyle name="Accent3 19" xfId="1336" xr:uid="{00000000-0005-0000-0000-000037050000}"/>
    <cellStyle name="Accent3 2" xfId="1337" xr:uid="{00000000-0005-0000-0000-000038050000}"/>
    <cellStyle name="Accent3 2 10" xfId="1338" xr:uid="{00000000-0005-0000-0000-000039050000}"/>
    <cellStyle name="Accent3 2 11" xfId="1339" xr:uid="{00000000-0005-0000-0000-00003A050000}"/>
    <cellStyle name="Accent3 2 2" xfId="1340" xr:uid="{00000000-0005-0000-0000-00003B050000}"/>
    <cellStyle name="Accent3 2 3" xfId="1341" xr:uid="{00000000-0005-0000-0000-00003C050000}"/>
    <cellStyle name="Accent3 2 4" xfId="1342" xr:uid="{00000000-0005-0000-0000-00003D050000}"/>
    <cellStyle name="Accent3 2 5" xfId="1343" xr:uid="{00000000-0005-0000-0000-00003E050000}"/>
    <cellStyle name="Accent3 2 6" xfId="1344" xr:uid="{00000000-0005-0000-0000-00003F050000}"/>
    <cellStyle name="Accent3 2 7" xfId="1345" xr:uid="{00000000-0005-0000-0000-000040050000}"/>
    <cellStyle name="Accent3 2 8" xfId="1346" xr:uid="{00000000-0005-0000-0000-000041050000}"/>
    <cellStyle name="Accent3 2 9" xfId="1347" xr:uid="{00000000-0005-0000-0000-000042050000}"/>
    <cellStyle name="Accent3 20" xfId="1348" xr:uid="{00000000-0005-0000-0000-000043050000}"/>
    <cellStyle name="Accent3 21" xfId="1349" xr:uid="{00000000-0005-0000-0000-000044050000}"/>
    <cellStyle name="Accent3 22" xfId="1350" xr:uid="{00000000-0005-0000-0000-000045050000}"/>
    <cellStyle name="Accent3 23" xfId="1351" xr:uid="{00000000-0005-0000-0000-000046050000}"/>
    <cellStyle name="Accent3 24" xfId="1352" xr:uid="{00000000-0005-0000-0000-000047050000}"/>
    <cellStyle name="Accent3 25" xfId="1353" xr:uid="{00000000-0005-0000-0000-000048050000}"/>
    <cellStyle name="Accent3 26" xfId="1354" xr:uid="{00000000-0005-0000-0000-000049050000}"/>
    <cellStyle name="Accent3 27" xfId="1355" xr:uid="{00000000-0005-0000-0000-00004A050000}"/>
    <cellStyle name="Accent3 28" xfId="1356" xr:uid="{00000000-0005-0000-0000-00004B050000}"/>
    <cellStyle name="Accent3 29" xfId="1357" xr:uid="{00000000-0005-0000-0000-00004C050000}"/>
    <cellStyle name="Accent3 3" xfId="1358" xr:uid="{00000000-0005-0000-0000-00004D050000}"/>
    <cellStyle name="Accent3 3 2" xfId="1359" xr:uid="{00000000-0005-0000-0000-00004E050000}"/>
    <cellStyle name="Accent3 3 2 2" xfId="1360" xr:uid="{00000000-0005-0000-0000-00004F050000}"/>
    <cellStyle name="Accent3 3 2 2 2" xfId="1361" xr:uid="{00000000-0005-0000-0000-000050050000}"/>
    <cellStyle name="Accent3 3 3" xfId="1362" xr:uid="{00000000-0005-0000-0000-000051050000}"/>
    <cellStyle name="Accent3 30" xfId="1363" xr:uid="{00000000-0005-0000-0000-000052050000}"/>
    <cellStyle name="Accent3 31" xfId="1364" xr:uid="{00000000-0005-0000-0000-000053050000}"/>
    <cellStyle name="Accent3 32" xfId="1365" xr:uid="{00000000-0005-0000-0000-000054050000}"/>
    <cellStyle name="Accent3 33" xfId="1366" xr:uid="{00000000-0005-0000-0000-000055050000}"/>
    <cellStyle name="Accent3 34" xfId="1367" xr:uid="{00000000-0005-0000-0000-000056050000}"/>
    <cellStyle name="Accent3 35" xfId="1368" xr:uid="{00000000-0005-0000-0000-000057050000}"/>
    <cellStyle name="Accent3 36" xfId="1369" xr:uid="{00000000-0005-0000-0000-000058050000}"/>
    <cellStyle name="Accent3 37" xfId="1370" xr:uid="{00000000-0005-0000-0000-000059050000}"/>
    <cellStyle name="Accent3 38" xfId="1371" xr:uid="{00000000-0005-0000-0000-00005A050000}"/>
    <cellStyle name="Accent3 39" xfId="1372" xr:uid="{00000000-0005-0000-0000-00005B050000}"/>
    <cellStyle name="Accent3 4" xfId="1373" xr:uid="{00000000-0005-0000-0000-00005C050000}"/>
    <cellStyle name="Accent3 4 2" xfId="1374" xr:uid="{00000000-0005-0000-0000-00005D050000}"/>
    <cellStyle name="Accent3 40" xfId="1375" xr:uid="{00000000-0005-0000-0000-00005E050000}"/>
    <cellStyle name="Accent3 41" xfId="1376" xr:uid="{00000000-0005-0000-0000-00005F050000}"/>
    <cellStyle name="Accent3 42" xfId="1377" xr:uid="{00000000-0005-0000-0000-000060050000}"/>
    <cellStyle name="Accent3 43" xfId="1378" xr:uid="{00000000-0005-0000-0000-000061050000}"/>
    <cellStyle name="Accent3 44" xfId="1379" xr:uid="{00000000-0005-0000-0000-000062050000}"/>
    <cellStyle name="Accent3 5" xfId="1380" xr:uid="{00000000-0005-0000-0000-000063050000}"/>
    <cellStyle name="Accent3 5 2" xfId="1381" xr:uid="{00000000-0005-0000-0000-000064050000}"/>
    <cellStyle name="Accent3 6" xfId="1382" xr:uid="{00000000-0005-0000-0000-000065050000}"/>
    <cellStyle name="Accent3 6 2" xfId="1383" xr:uid="{00000000-0005-0000-0000-000066050000}"/>
    <cellStyle name="Accent3 7" xfId="1384" xr:uid="{00000000-0005-0000-0000-000067050000}"/>
    <cellStyle name="Accent3 8" xfId="1385" xr:uid="{00000000-0005-0000-0000-000068050000}"/>
    <cellStyle name="Accent3 9" xfId="1386" xr:uid="{00000000-0005-0000-0000-000069050000}"/>
    <cellStyle name="Accent4 10" xfId="1387" xr:uid="{00000000-0005-0000-0000-00006A050000}"/>
    <cellStyle name="Accent4 11" xfId="1388" xr:uid="{00000000-0005-0000-0000-00006B050000}"/>
    <cellStyle name="Accent4 12" xfId="1389" xr:uid="{00000000-0005-0000-0000-00006C050000}"/>
    <cellStyle name="Accent4 13" xfId="1390" xr:uid="{00000000-0005-0000-0000-00006D050000}"/>
    <cellStyle name="Accent4 14" xfId="1391" xr:uid="{00000000-0005-0000-0000-00006E050000}"/>
    <cellStyle name="Accent4 15" xfId="1392" xr:uid="{00000000-0005-0000-0000-00006F050000}"/>
    <cellStyle name="Accent4 16" xfId="1393" xr:uid="{00000000-0005-0000-0000-000070050000}"/>
    <cellStyle name="Accent4 17" xfId="1394" xr:uid="{00000000-0005-0000-0000-000071050000}"/>
    <cellStyle name="Accent4 18" xfId="1395" xr:uid="{00000000-0005-0000-0000-000072050000}"/>
    <cellStyle name="Accent4 19" xfId="1396" xr:uid="{00000000-0005-0000-0000-000073050000}"/>
    <cellStyle name="Accent4 2" xfId="1397" xr:uid="{00000000-0005-0000-0000-000074050000}"/>
    <cellStyle name="Accent4 2 10" xfId="1398" xr:uid="{00000000-0005-0000-0000-000075050000}"/>
    <cellStyle name="Accent4 2 11" xfId="1399" xr:uid="{00000000-0005-0000-0000-000076050000}"/>
    <cellStyle name="Accent4 2 2" xfId="1400" xr:uid="{00000000-0005-0000-0000-000077050000}"/>
    <cellStyle name="Accent4 2 3" xfId="1401" xr:uid="{00000000-0005-0000-0000-000078050000}"/>
    <cellStyle name="Accent4 2 4" xfId="1402" xr:uid="{00000000-0005-0000-0000-000079050000}"/>
    <cellStyle name="Accent4 2 5" xfId="1403" xr:uid="{00000000-0005-0000-0000-00007A050000}"/>
    <cellStyle name="Accent4 2 6" xfId="1404" xr:uid="{00000000-0005-0000-0000-00007B050000}"/>
    <cellStyle name="Accent4 2 7" xfId="1405" xr:uid="{00000000-0005-0000-0000-00007C050000}"/>
    <cellStyle name="Accent4 2 8" xfId="1406" xr:uid="{00000000-0005-0000-0000-00007D050000}"/>
    <cellStyle name="Accent4 2 9" xfId="1407" xr:uid="{00000000-0005-0000-0000-00007E050000}"/>
    <cellStyle name="Accent4 20" xfId="1408" xr:uid="{00000000-0005-0000-0000-00007F050000}"/>
    <cellStyle name="Accent4 21" xfId="1409" xr:uid="{00000000-0005-0000-0000-000080050000}"/>
    <cellStyle name="Accent4 22" xfId="1410" xr:uid="{00000000-0005-0000-0000-000081050000}"/>
    <cellStyle name="Accent4 23" xfId="1411" xr:uid="{00000000-0005-0000-0000-000082050000}"/>
    <cellStyle name="Accent4 24" xfId="1412" xr:uid="{00000000-0005-0000-0000-000083050000}"/>
    <cellStyle name="Accent4 25" xfId="1413" xr:uid="{00000000-0005-0000-0000-000084050000}"/>
    <cellStyle name="Accent4 26" xfId="1414" xr:uid="{00000000-0005-0000-0000-000085050000}"/>
    <cellStyle name="Accent4 27" xfId="1415" xr:uid="{00000000-0005-0000-0000-000086050000}"/>
    <cellStyle name="Accent4 28" xfId="1416" xr:uid="{00000000-0005-0000-0000-000087050000}"/>
    <cellStyle name="Accent4 29" xfId="1417" xr:uid="{00000000-0005-0000-0000-000088050000}"/>
    <cellStyle name="Accent4 3" xfId="1418" xr:uid="{00000000-0005-0000-0000-000089050000}"/>
    <cellStyle name="Accent4 3 2" xfId="1419" xr:uid="{00000000-0005-0000-0000-00008A050000}"/>
    <cellStyle name="Accent4 3 2 2" xfId="1420" xr:uid="{00000000-0005-0000-0000-00008B050000}"/>
    <cellStyle name="Accent4 3 2 2 2" xfId="1421" xr:uid="{00000000-0005-0000-0000-00008C050000}"/>
    <cellStyle name="Accent4 3 3" xfId="1422" xr:uid="{00000000-0005-0000-0000-00008D050000}"/>
    <cellStyle name="Accent4 30" xfId="1423" xr:uid="{00000000-0005-0000-0000-00008E050000}"/>
    <cellStyle name="Accent4 31" xfId="1424" xr:uid="{00000000-0005-0000-0000-00008F050000}"/>
    <cellStyle name="Accent4 32" xfId="1425" xr:uid="{00000000-0005-0000-0000-000090050000}"/>
    <cellStyle name="Accent4 33" xfId="1426" xr:uid="{00000000-0005-0000-0000-000091050000}"/>
    <cellStyle name="Accent4 34" xfId="1427" xr:uid="{00000000-0005-0000-0000-000092050000}"/>
    <cellStyle name="Accent4 35" xfId="1428" xr:uid="{00000000-0005-0000-0000-000093050000}"/>
    <cellStyle name="Accent4 36" xfId="1429" xr:uid="{00000000-0005-0000-0000-000094050000}"/>
    <cellStyle name="Accent4 37" xfId="1430" xr:uid="{00000000-0005-0000-0000-000095050000}"/>
    <cellStyle name="Accent4 38" xfId="1431" xr:uid="{00000000-0005-0000-0000-000096050000}"/>
    <cellStyle name="Accent4 39" xfId="1432" xr:uid="{00000000-0005-0000-0000-000097050000}"/>
    <cellStyle name="Accent4 4" xfId="1433" xr:uid="{00000000-0005-0000-0000-000098050000}"/>
    <cellStyle name="Accent4 4 2" xfId="1434" xr:uid="{00000000-0005-0000-0000-000099050000}"/>
    <cellStyle name="Accent4 40" xfId="1435" xr:uid="{00000000-0005-0000-0000-00009A050000}"/>
    <cellStyle name="Accent4 41" xfId="1436" xr:uid="{00000000-0005-0000-0000-00009B050000}"/>
    <cellStyle name="Accent4 42" xfId="1437" xr:uid="{00000000-0005-0000-0000-00009C050000}"/>
    <cellStyle name="Accent4 43" xfId="1438" xr:uid="{00000000-0005-0000-0000-00009D050000}"/>
    <cellStyle name="Accent4 44" xfId="1439" xr:uid="{00000000-0005-0000-0000-00009E050000}"/>
    <cellStyle name="Accent4 5" xfId="1440" xr:uid="{00000000-0005-0000-0000-00009F050000}"/>
    <cellStyle name="Accent4 5 2" xfId="1441" xr:uid="{00000000-0005-0000-0000-0000A0050000}"/>
    <cellStyle name="Accent4 6" xfId="1442" xr:uid="{00000000-0005-0000-0000-0000A1050000}"/>
    <cellStyle name="Accent4 6 2" xfId="1443" xr:uid="{00000000-0005-0000-0000-0000A2050000}"/>
    <cellStyle name="Accent4 7" xfId="1444" xr:uid="{00000000-0005-0000-0000-0000A3050000}"/>
    <cellStyle name="Accent4 8" xfId="1445" xr:uid="{00000000-0005-0000-0000-0000A4050000}"/>
    <cellStyle name="Accent4 9" xfId="1446" xr:uid="{00000000-0005-0000-0000-0000A5050000}"/>
    <cellStyle name="Accent5 10" xfId="1447" xr:uid="{00000000-0005-0000-0000-0000A6050000}"/>
    <cellStyle name="Accent5 11" xfId="1448" xr:uid="{00000000-0005-0000-0000-0000A7050000}"/>
    <cellStyle name="Accent5 12" xfId="1449" xr:uid="{00000000-0005-0000-0000-0000A8050000}"/>
    <cellStyle name="Accent5 13" xfId="1450" xr:uid="{00000000-0005-0000-0000-0000A9050000}"/>
    <cellStyle name="Accent5 14" xfId="1451" xr:uid="{00000000-0005-0000-0000-0000AA050000}"/>
    <cellStyle name="Accent5 15" xfId="1452" xr:uid="{00000000-0005-0000-0000-0000AB050000}"/>
    <cellStyle name="Accent5 16" xfId="1453" xr:uid="{00000000-0005-0000-0000-0000AC050000}"/>
    <cellStyle name="Accent5 17" xfId="1454" xr:uid="{00000000-0005-0000-0000-0000AD050000}"/>
    <cellStyle name="Accent5 18" xfId="1455" xr:uid="{00000000-0005-0000-0000-0000AE050000}"/>
    <cellStyle name="Accent5 19" xfId="1456" xr:uid="{00000000-0005-0000-0000-0000AF050000}"/>
    <cellStyle name="Accent5 2" xfId="1457" xr:uid="{00000000-0005-0000-0000-0000B0050000}"/>
    <cellStyle name="Accent5 2 10" xfId="1458" xr:uid="{00000000-0005-0000-0000-0000B1050000}"/>
    <cellStyle name="Accent5 2 2" xfId="1459" xr:uid="{00000000-0005-0000-0000-0000B2050000}"/>
    <cellStyle name="Accent5 2 3" xfId="1460" xr:uid="{00000000-0005-0000-0000-0000B3050000}"/>
    <cellStyle name="Accent5 2 4" xfId="1461" xr:uid="{00000000-0005-0000-0000-0000B4050000}"/>
    <cellStyle name="Accent5 2 5" xfId="1462" xr:uid="{00000000-0005-0000-0000-0000B5050000}"/>
    <cellStyle name="Accent5 2 6" xfId="1463" xr:uid="{00000000-0005-0000-0000-0000B6050000}"/>
    <cellStyle name="Accent5 2 7" xfId="1464" xr:uid="{00000000-0005-0000-0000-0000B7050000}"/>
    <cellStyle name="Accent5 2 8" xfId="1465" xr:uid="{00000000-0005-0000-0000-0000B8050000}"/>
    <cellStyle name="Accent5 2 9" xfId="1466" xr:uid="{00000000-0005-0000-0000-0000B9050000}"/>
    <cellStyle name="Accent5 20" xfId="1467" xr:uid="{00000000-0005-0000-0000-0000BA050000}"/>
    <cellStyle name="Accent5 21" xfId="1468" xr:uid="{00000000-0005-0000-0000-0000BB050000}"/>
    <cellStyle name="Accent5 22" xfId="1469" xr:uid="{00000000-0005-0000-0000-0000BC050000}"/>
    <cellStyle name="Accent5 23" xfId="1470" xr:uid="{00000000-0005-0000-0000-0000BD050000}"/>
    <cellStyle name="Accent5 24" xfId="1471" xr:uid="{00000000-0005-0000-0000-0000BE050000}"/>
    <cellStyle name="Accent5 25" xfId="1472" xr:uid="{00000000-0005-0000-0000-0000BF050000}"/>
    <cellStyle name="Accent5 26" xfId="1473" xr:uid="{00000000-0005-0000-0000-0000C0050000}"/>
    <cellStyle name="Accent5 27" xfId="1474" xr:uid="{00000000-0005-0000-0000-0000C1050000}"/>
    <cellStyle name="Accent5 28" xfId="1475" xr:uid="{00000000-0005-0000-0000-0000C2050000}"/>
    <cellStyle name="Accent5 29" xfId="1476" xr:uid="{00000000-0005-0000-0000-0000C3050000}"/>
    <cellStyle name="Accent5 3" xfId="1477" xr:uid="{00000000-0005-0000-0000-0000C4050000}"/>
    <cellStyle name="Accent5 3 2" xfId="1478" xr:uid="{00000000-0005-0000-0000-0000C5050000}"/>
    <cellStyle name="Accent5 30" xfId="1479" xr:uid="{00000000-0005-0000-0000-0000C6050000}"/>
    <cellStyle name="Accent5 31" xfId="1480" xr:uid="{00000000-0005-0000-0000-0000C7050000}"/>
    <cellStyle name="Accent5 32" xfId="1481" xr:uid="{00000000-0005-0000-0000-0000C8050000}"/>
    <cellStyle name="Accent5 33" xfId="1482" xr:uid="{00000000-0005-0000-0000-0000C9050000}"/>
    <cellStyle name="Accent5 34" xfId="1483" xr:uid="{00000000-0005-0000-0000-0000CA050000}"/>
    <cellStyle name="Accent5 35" xfId="1484" xr:uid="{00000000-0005-0000-0000-0000CB050000}"/>
    <cellStyle name="Accent5 36" xfId="1485" xr:uid="{00000000-0005-0000-0000-0000CC050000}"/>
    <cellStyle name="Accent5 37" xfId="1486" xr:uid="{00000000-0005-0000-0000-0000CD050000}"/>
    <cellStyle name="Accent5 38" xfId="1487" xr:uid="{00000000-0005-0000-0000-0000CE050000}"/>
    <cellStyle name="Accent5 39" xfId="1488" xr:uid="{00000000-0005-0000-0000-0000CF050000}"/>
    <cellStyle name="Accent5 4" xfId="1489" xr:uid="{00000000-0005-0000-0000-0000D0050000}"/>
    <cellStyle name="Accent5 4 2" xfId="1490" xr:uid="{00000000-0005-0000-0000-0000D1050000}"/>
    <cellStyle name="Accent5 40" xfId="1491" xr:uid="{00000000-0005-0000-0000-0000D2050000}"/>
    <cellStyle name="Accent5 41" xfId="1492" xr:uid="{00000000-0005-0000-0000-0000D3050000}"/>
    <cellStyle name="Accent5 42" xfId="1493" xr:uid="{00000000-0005-0000-0000-0000D4050000}"/>
    <cellStyle name="Accent5 43" xfId="1494" xr:uid="{00000000-0005-0000-0000-0000D5050000}"/>
    <cellStyle name="Accent5 44" xfId="1495" xr:uid="{00000000-0005-0000-0000-0000D6050000}"/>
    <cellStyle name="Accent5 5" xfId="1496" xr:uid="{00000000-0005-0000-0000-0000D7050000}"/>
    <cellStyle name="Accent5 5 2" xfId="1497" xr:uid="{00000000-0005-0000-0000-0000D8050000}"/>
    <cellStyle name="Accent5 6" xfId="1498" xr:uid="{00000000-0005-0000-0000-0000D9050000}"/>
    <cellStyle name="Accent5 6 2" xfId="1499" xr:uid="{00000000-0005-0000-0000-0000DA050000}"/>
    <cellStyle name="Accent5 7" xfId="1500" xr:uid="{00000000-0005-0000-0000-0000DB050000}"/>
    <cellStyle name="Accent5 8" xfId="1501" xr:uid="{00000000-0005-0000-0000-0000DC050000}"/>
    <cellStyle name="Accent5 9" xfId="1502" xr:uid="{00000000-0005-0000-0000-0000DD050000}"/>
    <cellStyle name="Accent6 10" xfId="1503" xr:uid="{00000000-0005-0000-0000-0000DE050000}"/>
    <cellStyle name="Accent6 11" xfId="1504" xr:uid="{00000000-0005-0000-0000-0000DF050000}"/>
    <cellStyle name="Accent6 12" xfId="1505" xr:uid="{00000000-0005-0000-0000-0000E0050000}"/>
    <cellStyle name="Accent6 13" xfId="1506" xr:uid="{00000000-0005-0000-0000-0000E1050000}"/>
    <cellStyle name="Accent6 14" xfId="1507" xr:uid="{00000000-0005-0000-0000-0000E2050000}"/>
    <cellStyle name="Accent6 15" xfId="1508" xr:uid="{00000000-0005-0000-0000-0000E3050000}"/>
    <cellStyle name="Accent6 16" xfId="1509" xr:uid="{00000000-0005-0000-0000-0000E4050000}"/>
    <cellStyle name="Accent6 17" xfId="1510" xr:uid="{00000000-0005-0000-0000-0000E5050000}"/>
    <cellStyle name="Accent6 18" xfId="1511" xr:uid="{00000000-0005-0000-0000-0000E6050000}"/>
    <cellStyle name="Accent6 19" xfId="1512" xr:uid="{00000000-0005-0000-0000-0000E7050000}"/>
    <cellStyle name="Accent6 2" xfId="1513" xr:uid="{00000000-0005-0000-0000-0000E8050000}"/>
    <cellStyle name="Accent6 2 10" xfId="1514" xr:uid="{00000000-0005-0000-0000-0000E9050000}"/>
    <cellStyle name="Accent6 2 11" xfId="1515" xr:uid="{00000000-0005-0000-0000-0000EA050000}"/>
    <cellStyle name="Accent6 2 2" xfId="1516" xr:uid="{00000000-0005-0000-0000-0000EB050000}"/>
    <cellStyle name="Accent6 2 3" xfId="1517" xr:uid="{00000000-0005-0000-0000-0000EC050000}"/>
    <cellStyle name="Accent6 2 4" xfId="1518" xr:uid="{00000000-0005-0000-0000-0000ED050000}"/>
    <cellStyle name="Accent6 2 5" xfId="1519" xr:uid="{00000000-0005-0000-0000-0000EE050000}"/>
    <cellStyle name="Accent6 2 6" xfId="1520" xr:uid="{00000000-0005-0000-0000-0000EF050000}"/>
    <cellStyle name="Accent6 2 7" xfId="1521" xr:uid="{00000000-0005-0000-0000-0000F0050000}"/>
    <cellStyle name="Accent6 2 8" xfId="1522" xr:uid="{00000000-0005-0000-0000-0000F1050000}"/>
    <cellStyle name="Accent6 2 9" xfId="1523" xr:uid="{00000000-0005-0000-0000-0000F2050000}"/>
    <cellStyle name="Accent6 20" xfId="1524" xr:uid="{00000000-0005-0000-0000-0000F3050000}"/>
    <cellStyle name="Accent6 21" xfId="1525" xr:uid="{00000000-0005-0000-0000-0000F4050000}"/>
    <cellStyle name="Accent6 22" xfId="1526" xr:uid="{00000000-0005-0000-0000-0000F5050000}"/>
    <cellStyle name="Accent6 23" xfId="1527" xr:uid="{00000000-0005-0000-0000-0000F6050000}"/>
    <cellStyle name="Accent6 24" xfId="1528" xr:uid="{00000000-0005-0000-0000-0000F7050000}"/>
    <cellStyle name="Accent6 25" xfId="1529" xr:uid="{00000000-0005-0000-0000-0000F8050000}"/>
    <cellStyle name="Accent6 26" xfId="1530" xr:uid="{00000000-0005-0000-0000-0000F9050000}"/>
    <cellStyle name="Accent6 27" xfId="1531" xr:uid="{00000000-0005-0000-0000-0000FA050000}"/>
    <cellStyle name="Accent6 28" xfId="1532" xr:uid="{00000000-0005-0000-0000-0000FB050000}"/>
    <cellStyle name="Accent6 29" xfId="1533" xr:uid="{00000000-0005-0000-0000-0000FC050000}"/>
    <cellStyle name="Accent6 3" xfId="1534" xr:uid="{00000000-0005-0000-0000-0000FD050000}"/>
    <cellStyle name="Accent6 3 2" xfId="1535" xr:uid="{00000000-0005-0000-0000-0000FE050000}"/>
    <cellStyle name="Accent6 3 2 2" xfId="1536" xr:uid="{00000000-0005-0000-0000-0000FF050000}"/>
    <cellStyle name="Accent6 3 2 2 2" xfId="1537" xr:uid="{00000000-0005-0000-0000-000000060000}"/>
    <cellStyle name="Accent6 3 3" xfId="1538" xr:uid="{00000000-0005-0000-0000-000001060000}"/>
    <cellStyle name="Accent6 30" xfId="1539" xr:uid="{00000000-0005-0000-0000-000002060000}"/>
    <cellStyle name="Accent6 31" xfId="1540" xr:uid="{00000000-0005-0000-0000-000003060000}"/>
    <cellStyle name="Accent6 32" xfId="1541" xr:uid="{00000000-0005-0000-0000-000004060000}"/>
    <cellStyle name="Accent6 33" xfId="1542" xr:uid="{00000000-0005-0000-0000-000005060000}"/>
    <cellStyle name="Accent6 34" xfId="1543" xr:uid="{00000000-0005-0000-0000-000006060000}"/>
    <cellStyle name="Accent6 35" xfId="1544" xr:uid="{00000000-0005-0000-0000-000007060000}"/>
    <cellStyle name="Accent6 36" xfId="1545" xr:uid="{00000000-0005-0000-0000-000008060000}"/>
    <cellStyle name="Accent6 37" xfId="1546" xr:uid="{00000000-0005-0000-0000-000009060000}"/>
    <cellStyle name="Accent6 38" xfId="1547" xr:uid="{00000000-0005-0000-0000-00000A060000}"/>
    <cellStyle name="Accent6 39" xfId="1548" xr:uid="{00000000-0005-0000-0000-00000B060000}"/>
    <cellStyle name="Accent6 4" xfId="1549" xr:uid="{00000000-0005-0000-0000-00000C060000}"/>
    <cellStyle name="Accent6 4 2" xfId="1550" xr:uid="{00000000-0005-0000-0000-00000D060000}"/>
    <cellStyle name="Accent6 40" xfId="1551" xr:uid="{00000000-0005-0000-0000-00000E060000}"/>
    <cellStyle name="Accent6 41" xfId="1552" xr:uid="{00000000-0005-0000-0000-00000F060000}"/>
    <cellStyle name="Accent6 42" xfId="1553" xr:uid="{00000000-0005-0000-0000-000010060000}"/>
    <cellStyle name="Accent6 43" xfId="1554" xr:uid="{00000000-0005-0000-0000-000011060000}"/>
    <cellStyle name="Accent6 44" xfId="1555" xr:uid="{00000000-0005-0000-0000-000012060000}"/>
    <cellStyle name="Accent6 5" xfId="1556" xr:uid="{00000000-0005-0000-0000-000013060000}"/>
    <cellStyle name="Accent6 5 2" xfId="1557" xr:uid="{00000000-0005-0000-0000-000014060000}"/>
    <cellStyle name="Accent6 6" xfId="1558" xr:uid="{00000000-0005-0000-0000-000015060000}"/>
    <cellStyle name="Accent6 6 2" xfId="1559" xr:uid="{00000000-0005-0000-0000-000016060000}"/>
    <cellStyle name="Accent6 7" xfId="1560" xr:uid="{00000000-0005-0000-0000-000017060000}"/>
    <cellStyle name="Accent6 8" xfId="1561" xr:uid="{00000000-0005-0000-0000-000018060000}"/>
    <cellStyle name="Accent6 9" xfId="1562" xr:uid="{00000000-0005-0000-0000-000019060000}"/>
    <cellStyle name="AggblueBoldCels" xfId="1563" xr:uid="{00000000-0005-0000-0000-00001A060000}"/>
    <cellStyle name="AggblueCels" xfId="1564" xr:uid="{00000000-0005-0000-0000-00001B060000}"/>
    <cellStyle name="AggBoldCells" xfId="1565" xr:uid="{00000000-0005-0000-0000-00001C060000}"/>
    <cellStyle name="AggCels" xfId="1566" xr:uid="{00000000-0005-0000-0000-00001D060000}"/>
    <cellStyle name="AggGreen" xfId="1567" xr:uid="{00000000-0005-0000-0000-00001E060000}"/>
    <cellStyle name="AggGreen12" xfId="1568" xr:uid="{00000000-0005-0000-0000-00001F060000}"/>
    <cellStyle name="AggOrange" xfId="1569" xr:uid="{00000000-0005-0000-0000-000020060000}"/>
    <cellStyle name="AggOrange9" xfId="1570" xr:uid="{00000000-0005-0000-0000-000021060000}"/>
    <cellStyle name="AggOrangeLB_2x" xfId="1571" xr:uid="{00000000-0005-0000-0000-000022060000}"/>
    <cellStyle name="AggOrangeLBorder" xfId="1572" xr:uid="{00000000-0005-0000-0000-000023060000}"/>
    <cellStyle name="AggOrangeRBorder" xfId="1573" xr:uid="{00000000-0005-0000-0000-000024060000}"/>
    <cellStyle name="Akzent1" xfId="1574" xr:uid="{00000000-0005-0000-0000-000025060000}"/>
    <cellStyle name="Akzent2" xfId="1575" xr:uid="{00000000-0005-0000-0000-000026060000}"/>
    <cellStyle name="Akzent3" xfId="1576" xr:uid="{00000000-0005-0000-0000-000027060000}"/>
    <cellStyle name="Akzent4" xfId="1577" xr:uid="{00000000-0005-0000-0000-000028060000}"/>
    <cellStyle name="Akzent5" xfId="1578" xr:uid="{00000000-0005-0000-0000-000029060000}"/>
    <cellStyle name="Akzent6" xfId="1579" xr:uid="{00000000-0005-0000-0000-00002A060000}"/>
    <cellStyle name="Ausgabe" xfId="1580" xr:uid="{00000000-0005-0000-0000-00002B060000}"/>
    <cellStyle name="Bad 10" xfId="1581" xr:uid="{00000000-0005-0000-0000-00002C060000}"/>
    <cellStyle name="Bad 11" xfId="1582" xr:uid="{00000000-0005-0000-0000-00002D060000}"/>
    <cellStyle name="Bad 12" xfId="1583" xr:uid="{00000000-0005-0000-0000-00002E060000}"/>
    <cellStyle name="Bad 13" xfId="1584" xr:uid="{00000000-0005-0000-0000-00002F060000}"/>
    <cellStyle name="Bad 14" xfId="1585" xr:uid="{00000000-0005-0000-0000-000030060000}"/>
    <cellStyle name="Bad 15" xfId="1586" xr:uid="{00000000-0005-0000-0000-000031060000}"/>
    <cellStyle name="Bad 16" xfId="1587" xr:uid="{00000000-0005-0000-0000-000032060000}"/>
    <cellStyle name="Bad 17" xfId="1588" xr:uid="{00000000-0005-0000-0000-000033060000}"/>
    <cellStyle name="Bad 18" xfId="1589" xr:uid="{00000000-0005-0000-0000-000034060000}"/>
    <cellStyle name="Bad 19" xfId="1590" xr:uid="{00000000-0005-0000-0000-000035060000}"/>
    <cellStyle name="Bad 2" xfId="1591" xr:uid="{00000000-0005-0000-0000-000036060000}"/>
    <cellStyle name="Bad 2 10" xfId="1592" xr:uid="{00000000-0005-0000-0000-000037060000}"/>
    <cellStyle name="Bad 2 11" xfId="1593" xr:uid="{00000000-0005-0000-0000-000038060000}"/>
    <cellStyle name="Bad 2 2" xfId="1594" xr:uid="{00000000-0005-0000-0000-000039060000}"/>
    <cellStyle name="Bad 2 3" xfId="1595" xr:uid="{00000000-0005-0000-0000-00003A060000}"/>
    <cellStyle name="Bad 2 4" xfId="1596" xr:uid="{00000000-0005-0000-0000-00003B060000}"/>
    <cellStyle name="Bad 2 5" xfId="1597" xr:uid="{00000000-0005-0000-0000-00003C060000}"/>
    <cellStyle name="Bad 2 6" xfId="1598" xr:uid="{00000000-0005-0000-0000-00003D060000}"/>
    <cellStyle name="Bad 2 7" xfId="1599" xr:uid="{00000000-0005-0000-0000-00003E060000}"/>
    <cellStyle name="Bad 2 8" xfId="1600" xr:uid="{00000000-0005-0000-0000-00003F060000}"/>
    <cellStyle name="Bad 2 9" xfId="1601" xr:uid="{00000000-0005-0000-0000-000040060000}"/>
    <cellStyle name="Bad 20" xfId="1602" xr:uid="{00000000-0005-0000-0000-000041060000}"/>
    <cellStyle name="Bad 21" xfId="1603" xr:uid="{00000000-0005-0000-0000-000042060000}"/>
    <cellStyle name="Bad 22" xfId="1604" xr:uid="{00000000-0005-0000-0000-000043060000}"/>
    <cellStyle name="Bad 23" xfId="1605" xr:uid="{00000000-0005-0000-0000-000044060000}"/>
    <cellStyle name="Bad 24" xfId="1606" xr:uid="{00000000-0005-0000-0000-000045060000}"/>
    <cellStyle name="Bad 25" xfId="1607" xr:uid="{00000000-0005-0000-0000-000046060000}"/>
    <cellStyle name="Bad 26" xfId="1608" xr:uid="{00000000-0005-0000-0000-000047060000}"/>
    <cellStyle name="Bad 27" xfId="1609" xr:uid="{00000000-0005-0000-0000-000048060000}"/>
    <cellStyle name="Bad 28" xfId="1610" xr:uid="{00000000-0005-0000-0000-000049060000}"/>
    <cellStyle name="Bad 29" xfId="1611" xr:uid="{00000000-0005-0000-0000-00004A060000}"/>
    <cellStyle name="Bad 3" xfId="1612" xr:uid="{00000000-0005-0000-0000-00004B060000}"/>
    <cellStyle name="Bad 3 2" xfId="1613" xr:uid="{00000000-0005-0000-0000-00004C060000}"/>
    <cellStyle name="Bad 3 2 2" xfId="1614" xr:uid="{00000000-0005-0000-0000-00004D060000}"/>
    <cellStyle name="Bad 3 2 2 2" xfId="1615" xr:uid="{00000000-0005-0000-0000-00004E060000}"/>
    <cellStyle name="Bad 3 3" xfId="1616" xr:uid="{00000000-0005-0000-0000-00004F060000}"/>
    <cellStyle name="Bad 30" xfId="1617" xr:uid="{00000000-0005-0000-0000-000050060000}"/>
    <cellStyle name="Bad 31" xfId="1618" xr:uid="{00000000-0005-0000-0000-000051060000}"/>
    <cellStyle name="Bad 32" xfId="1619" xr:uid="{00000000-0005-0000-0000-000052060000}"/>
    <cellStyle name="Bad 33" xfId="1620" xr:uid="{00000000-0005-0000-0000-000053060000}"/>
    <cellStyle name="Bad 34" xfId="1621" xr:uid="{00000000-0005-0000-0000-000054060000}"/>
    <cellStyle name="Bad 35" xfId="1622" xr:uid="{00000000-0005-0000-0000-000055060000}"/>
    <cellStyle name="Bad 36" xfId="1623" xr:uid="{00000000-0005-0000-0000-000056060000}"/>
    <cellStyle name="Bad 37" xfId="1624" xr:uid="{00000000-0005-0000-0000-000057060000}"/>
    <cellStyle name="Bad 38" xfId="1625" xr:uid="{00000000-0005-0000-0000-000058060000}"/>
    <cellStyle name="Bad 39" xfId="1626" xr:uid="{00000000-0005-0000-0000-000059060000}"/>
    <cellStyle name="Bad 4" xfId="1627" xr:uid="{00000000-0005-0000-0000-00005A060000}"/>
    <cellStyle name="Bad 4 2" xfId="1628" xr:uid="{00000000-0005-0000-0000-00005B060000}"/>
    <cellStyle name="Bad 40" xfId="1629" xr:uid="{00000000-0005-0000-0000-00005C060000}"/>
    <cellStyle name="Bad 41" xfId="1630" xr:uid="{00000000-0005-0000-0000-00005D060000}"/>
    <cellStyle name="Bad 42" xfId="1631" xr:uid="{00000000-0005-0000-0000-00005E060000}"/>
    <cellStyle name="Bad 43" xfId="1632" xr:uid="{00000000-0005-0000-0000-00005F060000}"/>
    <cellStyle name="Bad 44" xfId="1633" xr:uid="{00000000-0005-0000-0000-000060060000}"/>
    <cellStyle name="Bad 45" xfId="1634" xr:uid="{00000000-0005-0000-0000-000061060000}"/>
    <cellStyle name="Bad 46" xfId="1635" xr:uid="{00000000-0005-0000-0000-000062060000}"/>
    <cellStyle name="Bad 5" xfId="1636" xr:uid="{00000000-0005-0000-0000-000063060000}"/>
    <cellStyle name="Bad 5 2" xfId="1637" xr:uid="{00000000-0005-0000-0000-000064060000}"/>
    <cellStyle name="Bad 6" xfId="1638" xr:uid="{00000000-0005-0000-0000-000065060000}"/>
    <cellStyle name="Bad 6 2" xfId="1639" xr:uid="{00000000-0005-0000-0000-000066060000}"/>
    <cellStyle name="Bad 7" xfId="1640" xr:uid="{00000000-0005-0000-0000-000067060000}"/>
    <cellStyle name="Bad 8" xfId="1641" xr:uid="{00000000-0005-0000-0000-000068060000}"/>
    <cellStyle name="Bad 9" xfId="1642" xr:uid="{00000000-0005-0000-0000-000069060000}"/>
    <cellStyle name="Berechnung" xfId="1643" xr:uid="{00000000-0005-0000-0000-00006A060000}"/>
    <cellStyle name="Bold GHG Numbers (0.00)" xfId="1644" xr:uid="{00000000-0005-0000-0000-00006B060000}"/>
    <cellStyle name="Calculation 10" xfId="1645" xr:uid="{00000000-0005-0000-0000-00006C060000}"/>
    <cellStyle name="Calculation 11" xfId="1646" xr:uid="{00000000-0005-0000-0000-00006D060000}"/>
    <cellStyle name="Calculation 12" xfId="1647" xr:uid="{00000000-0005-0000-0000-00006E060000}"/>
    <cellStyle name="Calculation 13" xfId="1648" xr:uid="{00000000-0005-0000-0000-00006F060000}"/>
    <cellStyle name="Calculation 14" xfId="1649" xr:uid="{00000000-0005-0000-0000-000070060000}"/>
    <cellStyle name="Calculation 15" xfId="1650" xr:uid="{00000000-0005-0000-0000-000071060000}"/>
    <cellStyle name="Calculation 16" xfId="1651" xr:uid="{00000000-0005-0000-0000-000072060000}"/>
    <cellStyle name="Calculation 17" xfId="1652" xr:uid="{00000000-0005-0000-0000-000073060000}"/>
    <cellStyle name="Calculation 18" xfId="1653" xr:uid="{00000000-0005-0000-0000-000074060000}"/>
    <cellStyle name="Calculation 19" xfId="1654" xr:uid="{00000000-0005-0000-0000-000075060000}"/>
    <cellStyle name="Calculation 2" xfId="1655" xr:uid="{00000000-0005-0000-0000-000076060000}"/>
    <cellStyle name="Calculation 2 10" xfId="1656" xr:uid="{00000000-0005-0000-0000-000077060000}"/>
    <cellStyle name="Calculation 2 11" xfId="1657" xr:uid="{00000000-0005-0000-0000-000078060000}"/>
    <cellStyle name="Calculation 2 2" xfId="1658" xr:uid="{00000000-0005-0000-0000-000079060000}"/>
    <cellStyle name="Calculation 2 3" xfId="1659" xr:uid="{00000000-0005-0000-0000-00007A060000}"/>
    <cellStyle name="Calculation 2 4" xfId="1660" xr:uid="{00000000-0005-0000-0000-00007B060000}"/>
    <cellStyle name="Calculation 2 5" xfId="1661" xr:uid="{00000000-0005-0000-0000-00007C060000}"/>
    <cellStyle name="Calculation 2 6" xfId="1662" xr:uid="{00000000-0005-0000-0000-00007D060000}"/>
    <cellStyle name="Calculation 2 7" xfId="1663" xr:uid="{00000000-0005-0000-0000-00007E060000}"/>
    <cellStyle name="Calculation 2 8" xfId="1664" xr:uid="{00000000-0005-0000-0000-00007F060000}"/>
    <cellStyle name="Calculation 2 9" xfId="1665" xr:uid="{00000000-0005-0000-0000-000080060000}"/>
    <cellStyle name="Calculation 20" xfId="1666" xr:uid="{00000000-0005-0000-0000-000081060000}"/>
    <cellStyle name="Calculation 21" xfId="1667" xr:uid="{00000000-0005-0000-0000-000082060000}"/>
    <cellStyle name="Calculation 22" xfId="1668" xr:uid="{00000000-0005-0000-0000-000083060000}"/>
    <cellStyle name="Calculation 23" xfId="1669" xr:uid="{00000000-0005-0000-0000-000084060000}"/>
    <cellStyle name="Calculation 24" xfId="1670" xr:uid="{00000000-0005-0000-0000-000085060000}"/>
    <cellStyle name="Calculation 25" xfId="1671" xr:uid="{00000000-0005-0000-0000-000086060000}"/>
    <cellStyle name="Calculation 26" xfId="1672" xr:uid="{00000000-0005-0000-0000-000087060000}"/>
    <cellStyle name="Calculation 27" xfId="1673" xr:uid="{00000000-0005-0000-0000-000088060000}"/>
    <cellStyle name="Calculation 28" xfId="1674" xr:uid="{00000000-0005-0000-0000-000089060000}"/>
    <cellStyle name="Calculation 29" xfId="1675" xr:uid="{00000000-0005-0000-0000-00008A060000}"/>
    <cellStyle name="Calculation 3" xfId="1676" xr:uid="{00000000-0005-0000-0000-00008B060000}"/>
    <cellStyle name="Calculation 3 2" xfId="1677" xr:uid="{00000000-0005-0000-0000-00008C060000}"/>
    <cellStyle name="Calculation 3 2 2" xfId="1678" xr:uid="{00000000-0005-0000-0000-00008D060000}"/>
    <cellStyle name="Calculation 3 2 2 2" xfId="1679" xr:uid="{00000000-0005-0000-0000-00008E060000}"/>
    <cellStyle name="Calculation 3 3" xfId="1680" xr:uid="{00000000-0005-0000-0000-00008F060000}"/>
    <cellStyle name="Calculation 30" xfId="1681" xr:uid="{00000000-0005-0000-0000-000090060000}"/>
    <cellStyle name="Calculation 31" xfId="1682" xr:uid="{00000000-0005-0000-0000-000091060000}"/>
    <cellStyle name="Calculation 32" xfId="1683" xr:uid="{00000000-0005-0000-0000-000092060000}"/>
    <cellStyle name="Calculation 33" xfId="1684" xr:uid="{00000000-0005-0000-0000-000093060000}"/>
    <cellStyle name="Calculation 34" xfId="1685" xr:uid="{00000000-0005-0000-0000-000094060000}"/>
    <cellStyle name="Calculation 35" xfId="1686" xr:uid="{00000000-0005-0000-0000-000095060000}"/>
    <cellStyle name="Calculation 36" xfId="1687" xr:uid="{00000000-0005-0000-0000-000096060000}"/>
    <cellStyle name="Calculation 37" xfId="1688" xr:uid="{00000000-0005-0000-0000-000097060000}"/>
    <cellStyle name="Calculation 38" xfId="1689" xr:uid="{00000000-0005-0000-0000-000098060000}"/>
    <cellStyle name="Calculation 39" xfId="1690" xr:uid="{00000000-0005-0000-0000-000099060000}"/>
    <cellStyle name="Calculation 4" xfId="1691" xr:uid="{00000000-0005-0000-0000-00009A060000}"/>
    <cellStyle name="Calculation 4 2" xfId="1692" xr:uid="{00000000-0005-0000-0000-00009B060000}"/>
    <cellStyle name="Calculation 40" xfId="1693" xr:uid="{00000000-0005-0000-0000-00009C060000}"/>
    <cellStyle name="Calculation 41" xfId="1694" xr:uid="{00000000-0005-0000-0000-00009D060000}"/>
    <cellStyle name="Calculation 42" xfId="1695" xr:uid="{00000000-0005-0000-0000-00009E060000}"/>
    <cellStyle name="Calculation 43" xfId="1696" xr:uid="{00000000-0005-0000-0000-00009F060000}"/>
    <cellStyle name="Calculation 44" xfId="1697" xr:uid="{00000000-0005-0000-0000-0000A0060000}"/>
    <cellStyle name="Calculation 5" xfId="1698" xr:uid="{00000000-0005-0000-0000-0000A1060000}"/>
    <cellStyle name="Calculation 5 2" xfId="1699" xr:uid="{00000000-0005-0000-0000-0000A2060000}"/>
    <cellStyle name="Calculation 6" xfId="1700" xr:uid="{00000000-0005-0000-0000-0000A3060000}"/>
    <cellStyle name="Calculation 6 2" xfId="1701" xr:uid="{00000000-0005-0000-0000-0000A4060000}"/>
    <cellStyle name="Calculation 7" xfId="1702" xr:uid="{00000000-0005-0000-0000-0000A5060000}"/>
    <cellStyle name="Calculation 8" xfId="1703" xr:uid="{00000000-0005-0000-0000-0000A6060000}"/>
    <cellStyle name="Calculation 9" xfId="1704" xr:uid="{00000000-0005-0000-0000-0000A7060000}"/>
    <cellStyle name="Check Cell 10" xfId="1705" xr:uid="{00000000-0005-0000-0000-0000A8060000}"/>
    <cellStyle name="Check Cell 11" xfId="1706" xr:uid="{00000000-0005-0000-0000-0000A9060000}"/>
    <cellStyle name="Check Cell 12" xfId="1707" xr:uid="{00000000-0005-0000-0000-0000AA060000}"/>
    <cellStyle name="Check Cell 13" xfId="1708" xr:uid="{00000000-0005-0000-0000-0000AB060000}"/>
    <cellStyle name="Check Cell 14" xfId="1709" xr:uid="{00000000-0005-0000-0000-0000AC060000}"/>
    <cellStyle name="Check Cell 15" xfId="1710" xr:uid="{00000000-0005-0000-0000-0000AD060000}"/>
    <cellStyle name="Check Cell 16" xfId="1711" xr:uid="{00000000-0005-0000-0000-0000AE060000}"/>
    <cellStyle name="Check Cell 17" xfId="1712" xr:uid="{00000000-0005-0000-0000-0000AF060000}"/>
    <cellStyle name="Check Cell 18" xfId="1713" xr:uid="{00000000-0005-0000-0000-0000B0060000}"/>
    <cellStyle name="Check Cell 19" xfId="1714" xr:uid="{00000000-0005-0000-0000-0000B1060000}"/>
    <cellStyle name="Check Cell 2" xfId="1715" xr:uid="{00000000-0005-0000-0000-0000B2060000}"/>
    <cellStyle name="Check Cell 2 10" xfId="1716" xr:uid="{00000000-0005-0000-0000-0000B3060000}"/>
    <cellStyle name="Check Cell 2 2" xfId="1717" xr:uid="{00000000-0005-0000-0000-0000B4060000}"/>
    <cellStyle name="Check Cell 2 3" xfId="1718" xr:uid="{00000000-0005-0000-0000-0000B5060000}"/>
    <cellStyle name="Check Cell 2 4" xfId="1719" xr:uid="{00000000-0005-0000-0000-0000B6060000}"/>
    <cellStyle name="Check Cell 2 5" xfId="1720" xr:uid="{00000000-0005-0000-0000-0000B7060000}"/>
    <cellStyle name="Check Cell 2 6" xfId="1721" xr:uid="{00000000-0005-0000-0000-0000B8060000}"/>
    <cellStyle name="Check Cell 2 7" xfId="1722" xr:uid="{00000000-0005-0000-0000-0000B9060000}"/>
    <cellStyle name="Check Cell 2 8" xfId="1723" xr:uid="{00000000-0005-0000-0000-0000BA060000}"/>
    <cellStyle name="Check Cell 2 9" xfId="1724" xr:uid="{00000000-0005-0000-0000-0000BB060000}"/>
    <cellStyle name="Check Cell 20" xfId="1725" xr:uid="{00000000-0005-0000-0000-0000BC060000}"/>
    <cellStyle name="Check Cell 21" xfId="1726" xr:uid="{00000000-0005-0000-0000-0000BD060000}"/>
    <cellStyle name="Check Cell 22" xfId="1727" xr:uid="{00000000-0005-0000-0000-0000BE060000}"/>
    <cellStyle name="Check Cell 23" xfId="1728" xr:uid="{00000000-0005-0000-0000-0000BF060000}"/>
    <cellStyle name="Check Cell 24" xfId="1729" xr:uid="{00000000-0005-0000-0000-0000C0060000}"/>
    <cellStyle name="Check Cell 25" xfId="1730" xr:uid="{00000000-0005-0000-0000-0000C1060000}"/>
    <cellStyle name="Check Cell 26" xfId="1731" xr:uid="{00000000-0005-0000-0000-0000C2060000}"/>
    <cellStyle name="Check Cell 27" xfId="1732" xr:uid="{00000000-0005-0000-0000-0000C3060000}"/>
    <cellStyle name="Check Cell 28" xfId="1733" xr:uid="{00000000-0005-0000-0000-0000C4060000}"/>
    <cellStyle name="Check Cell 29" xfId="1734" xr:uid="{00000000-0005-0000-0000-0000C5060000}"/>
    <cellStyle name="Check Cell 3" xfId="1735" xr:uid="{00000000-0005-0000-0000-0000C6060000}"/>
    <cellStyle name="Check Cell 3 2" xfId="1736" xr:uid="{00000000-0005-0000-0000-0000C7060000}"/>
    <cellStyle name="Check Cell 30" xfId="1737" xr:uid="{00000000-0005-0000-0000-0000C8060000}"/>
    <cellStyle name="Check Cell 31" xfId="1738" xr:uid="{00000000-0005-0000-0000-0000C9060000}"/>
    <cellStyle name="Check Cell 32" xfId="1739" xr:uid="{00000000-0005-0000-0000-0000CA060000}"/>
    <cellStyle name="Check Cell 33" xfId="1740" xr:uid="{00000000-0005-0000-0000-0000CB060000}"/>
    <cellStyle name="Check Cell 34" xfId="1741" xr:uid="{00000000-0005-0000-0000-0000CC060000}"/>
    <cellStyle name="Check Cell 35" xfId="1742" xr:uid="{00000000-0005-0000-0000-0000CD060000}"/>
    <cellStyle name="Check Cell 36" xfId="1743" xr:uid="{00000000-0005-0000-0000-0000CE060000}"/>
    <cellStyle name="Check Cell 37" xfId="1744" xr:uid="{00000000-0005-0000-0000-0000CF060000}"/>
    <cellStyle name="Check Cell 38" xfId="1745" xr:uid="{00000000-0005-0000-0000-0000D0060000}"/>
    <cellStyle name="Check Cell 39" xfId="1746" xr:uid="{00000000-0005-0000-0000-0000D1060000}"/>
    <cellStyle name="Check Cell 4" xfId="1747" xr:uid="{00000000-0005-0000-0000-0000D2060000}"/>
    <cellStyle name="Check Cell 4 2" xfId="1748" xr:uid="{00000000-0005-0000-0000-0000D3060000}"/>
    <cellStyle name="Check Cell 40" xfId="1749" xr:uid="{00000000-0005-0000-0000-0000D4060000}"/>
    <cellStyle name="Check Cell 41" xfId="1750" xr:uid="{00000000-0005-0000-0000-0000D5060000}"/>
    <cellStyle name="Check Cell 42" xfId="1751" xr:uid="{00000000-0005-0000-0000-0000D6060000}"/>
    <cellStyle name="Check Cell 43" xfId="1752" xr:uid="{00000000-0005-0000-0000-0000D7060000}"/>
    <cellStyle name="Check Cell 44" xfId="1753" xr:uid="{00000000-0005-0000-0000-0000D8060000}"/>
    <cellStyle name="Check Cell 5" xfId="1754" xr:uid="{00000000-0005-0000-0000-0000D9060000}"/>
    <cellStyle name="Check Cell 5 2" xfId="1755" xr:uid="{00000000-0005-0000-0000-0000DA060000}"/>
    <cellStyle name="Check Cell 6" xfId="1756" xr:uid="{00000000-0005-0000-0000-0000DB060000}"/>
    <cellStyle name="Check Cell 6 2" xfId="1757" xr:uid="{00000000-0005-0000-0000-0000DC060000}"/>
    <cellStyle name="Check Cell 7" xfId="1758" xr:uid="{00000000-0005-0000-0000-0000DD060000}"/>
    <cellStyle name="Check Cell 8" xfId="1759" xr:uid="{00000000-0005-0000-0000-0000DE060000}"/>
    <cellStyle name="Check Cell 9" xfId="1760" xr:uid="{00000000-0005-0000-0000-0000DF060000}"/>
    <cellStyle name="coin" xfId="1761" xr:uid="{00000000-0005-0000-0000-0000E0060000}"/>
    <cellStyle name="Comma [0] 2 10" xfId="1762" xr:uid="{00000000-0005-0000-0000-0000E1060000}"/>
    <cellStyle name="Comma [0] 2 2" xfId="1763" xr:uid="{00000000-0005-0000-0000-0000E2060000}"/>
    <cellStyle name="Comma [0] 2 3" xfId="1764" xr:uid="{00000000-0005-0000-0000-0000E3060000}"/>
    <cellStyle name="Comma [0] 2 4" xfId="1765" xr:uid="{00000000-0005-0000-0000-0000E4060000}"/>
    <cellStyle name="Comma [0] 2 5" xfId="1766" xr:uid="{00000000-0005-0000-0000-0000E5060000}"/>
    <cellStyle name="Comma [0] 2 6" xfId="1767" xr:uid="{00000000-0005-0000-0000-0000E6060000}"/>
    <cellStyle name="Comma [0] 2 7" xfId="1768" xr:uid="{00000000-0005-0000-0000-0000E7060000}"/>
    <cellStyle name="Comma [0] 2 8" xfId="1769" xr:uid="{00000000-0005-0000-0000-0000E8060000}"/>
    <cellStyle name="Comma [0] 2 9" xfId="1770" xr:uid="{00000000-0005-0000-0000-0000E9060000}"/>
    <cellStyle name="Comma 10" xfId="1771" xr:uid="{00000000-0005-0000-0000-0000EA060000}"/>
    <cellStyle name="Comma 10 10" xfId="1772" xr:uid="{00000000-0005-0000-0000-0000EB060000}"/>
    <cellStyle name="Comma 10 10 2" xfId="1773" xr:uid="{00000000-0005-0000-0000-0000EC060000}"/>
    <cellStyle name="Comma 10 10 3" xfId="1774" xr:uid="{00000000-0005-0000-0000-0000ED060000}"/>
    <cellStyle name="Comma 10 10 4" xfId="1775" xr:uid="{00000000-0005-0000-0000-0000EE060000}"/>
    <cellStyle name="Comma 10 11" xfId="1776" xr:uid="{00000000-0005-0000-0000-0000EF060000}"/>
    <cellStyle name="Comma 10 12" xfId="1777" xr:uid="{00000000-0005-0000-0000-0000F0060000}"/>
    <cellStyle name="Comma 10 2" xfId="1778" xr:uid="{00000000-0005-0000-0000-0000F1060000}"/>
    <cellStyle name="Comma 10 2 10" xfId="1779" xr:uid="{00000000-0005-0000-0000-0000F2060000}"/>
    <cellStyle name="Comma 10 2 11" xfId="1780" xr:uid="{00000000-0005-0000-0000-0000F3060000}"/>
    <cellStyle name="Comma 10 2 12" xfId="1781" xr:uid="{00000000-0005-0000-0000-0000F4060000}"/>
    <cellStyle name="Comma 10 2 13" xfId="1782" xr:uid="{00000000-0005-0000-0000-0000F5060000}"/>
    <cellStyle name="Comma 10 2 14" xfId="1783" xr:uid="{00000000-0005-0000-0000-0000F6060000}"/>
    <cellStyle name="Comma 10 2 15" xfId="1784" xr:uid="{00000000-0005-0000-0000-0000F7060000}"/>
    <cellStyle name="Comma 10 2 16" xfId="1785" xr:uid="{00000000-0005-0000-0000-0000F8060000}"/>
    <cellStyle name="Comma 10 2 17" xfId="1786" xr:uid="{00000000-0005-0000-0000-0000F9060000}"/>
    <cellStyle name="Comma 10 2 2" xfId="1787" xr:uid="{00000000-0005-0000-0000-0000FA060000}"/>
    <cellStyle name="Comma 10 2 3" xfId="1788" xr:uid="{00000000-0005-0000-0000-0000FB060000}"/>
    <cellStyle name="Comma 10 2 4" xfId="1789" xr:uid="{00000000-0005-0000-0000-0000FC060000}"/>
    <cellStyle name="Comma 10 2 5" xfId="1790" xr:uid="{00000000-0005-0000-0000-0000FD060000}"/>
    <cellStyle name="Comma 10 2 6" xfId="1791" xr:uid="{00000000-0005-0000-0000-0000FE060000}"/>
    <cellStyle name="Comma 10 2 7" xfId="1792" xr:uid="{00000000-0005-0000-0000-0000FF060000}"/>
    <cellStyle name="Comma 10 2 8" xfId="1793" xr:uid="{00000000-0005-0000-0000-000000070000}"/>
    <cellStyle name="Comma 10 2 9" xfId="1794" xr:uid="{00000000-0005-0000-0000-000001070000}"/>
    <cellStyle name="Comma 10 3" xfId="1795" xr:uid="{00000000-0005-0000-0000-000002070000}"/>
    <cellStyle name="Comma 10 3 10" xfId="1796" xr:uid="{00000000-0005-0000-0000-000003070000}"/>
    <cellStyle name="Comma 10 3 11" xfId="1797" xr:uid="{00000000-0005-0000-0000-000004070000}"/>
    <cellStyle name="Comma 10 3 12" xfId="1798" xr:uid="{00000000-0005-0000-0000-000005070000}"/>
    <cellStyle name="Comma 10 3 13" xfId="1799" xr:uid="{00000000-0005-0000-0000-000006070000}"/>
    <cellStyle name="Comma 10 3 14" xfId="1800" xr:uid="{00000000-0005-0000-0000-000007070000}"/>
    <cellStyle name="Comma 10 3 15" xfId="1801" xr:uid="{00000000-0005-0000-0000-000008070000}"/>
    <cellStyle name="Comma 10 3 16" xfId="1802" xr:uid="{00000000-0005-0000-0000-000009070000}"/>
    <cellStyle name="Comma 10 3 17" xfId="1803" xr:uid="{00000000-0005-0000-0000-00000A070000}"/>
    <cellStyle name="Comma 10 3 2" xfId="1804" xr:uid="{00000000-0005-0000-0000-00000B070000}"/>
    <cellStyle name="Comma 10 3 3" xfId="1805" xr:uid="{00000000-0005-0000-0000-00000C070000}"/>
    <cellStyle name="Comma 10 3 4" xfId="1806" xr:uid="{00000000-0005-0000-0000-00000D070000}"/>
    <cellStyle name="Comma 10 3 5" xfId="1807" xr:uid="{00000000-0005-0000-0000-00000E070000}"/>
    <cellStyle name="Comma 10 3 6" xfId="1808" xr:uid="{00000000-0005-0000-0000-00000F070000}"/>
    <cellStyle name="Comma 10 3 7" xfId="1809" xr:uid="{00000000-0005-0000-0000-000010070000}"/>
    <cellStyle name="Comma 10 3 8" xfId="1810" xr:uid="{00000000-0005-0000-0000-000011070000}"/>
    <cellStyle name="Comma 10 3 9" xfId="1811" xr:uid="{00000000-0005-0000-0000-000012070000}"/>
    <cellStyle name="Comma 10 4" xfId="1812" xr:uid="{00000000-0005-0000-0000-000013070000}"/>
    <cellStyle name="Comma 10 4 10" xfId="1813" xr:uid="{00000000-0005-0000-0000-000014070000}"/>
    <cellStyle name="Comma 10 4 11" xfId="1814" xr:uid="{00000000-0005-0000-0000-000015070000}"/>
    <cellStyle name="Comma 10 4 12" xfId="1815" xr:uid="{00000000-0005-0000-0000-000016070000}"/>
    <cellStyle name="Comma 10 4 13" xfId="1816" xr:uid="{00000000-0005-0000-0000-000017070000}"/>
    <cellStyle name="Comma 10 4 14" xfId="1817" xr:uid="{00000000-0005-0000-0000-000018070000}"/>
    <cellStyle name="Comma 10 4 15" xfId="1818" xr:uid="{00000000-0005-0000-0000-000019070000}"/>
    <cellStyle name="Comma 10 4 16" xfId="1819" xr:uid="{00000000-0005-0000-0000-00001A070000}"/>
    <cellStyle name="Comma 10 4 17" xfId="1820" xr:uid="{00000000-0005-0000-0000-00001B070000}"/>
    <cellStyle name="Comma 10 4 2" xfId="1821" xr:uid="{00000000-0005-0000-0000-00001C070000}"/>
    <cellStyle name="Comma 10 4 3" xfId="1822" xr:uid="{00000000-0005-0000-0000-00001D070000}"/>
    <cellStyle name="Comma 10 4 4" xfId="1823" xr:uid="{00000000-0005-0000-0000-00001E070000}"/>
    <cellStyle name="Comma 10 4 5" xfId="1824" xr:uid="{00000000-0005-0000-0000-00001F070000}"/>
    <cellStyle name="Comma 10 4 6" xfId="1825" xr:uid="{00000000-0005-0000-0000-000020070000}"/>
    <cellStyle name="Comma 10 4 7" xfId="1826" xr:uid="{00000000-0005-0000-0000-000021070000}"/>
    <cellStyle name="Comma 10 4 8" xfId="1827" xr:uid="{00000000-0005-0000-0000-000022070000}"/>
    <cellStyle name="Comma 10 4 9" xfId="1828" xr:uid="{00000000-0005-0000-0000-000023070000}"/>
    <cellStyle name="Comma 10 5" xfId="1829" xr:uid="{00000000-0005-0000-0000-000024070000}"/>
    <cellStyle name="Comma 10 5 10" xfId="1830" xr:uid="{00000000-0005-0000-0000-000025070000}"/>
    <cellStyle name="Comma 10 5 11" xfId="1831" xr:uid="{00000000-0005-0000-0000-000026070000}"/>
    <cellStyle name="Comma 10 5 12" xfId="1832" xr:uid="{00000000-0005-0000-0000-000027070000}"/>
    <cellStyle name="Comma 10 5 13" xfId="1833" xr:uid="{00000000-0005-0000-0000-000028070000}"/>
    <cellStyle name="Comma 10 5 14" xfId="1834" xr:uid="{00000000-0005-0000-0000-000029070000}"/>
    <cellStyle name="Comma 10 5 15" xfId="1835" xr:uid="{00000000-0005-0000-0000-00002A070000}"/>
    <cellStyle name="Comma 10 5 16" xfId="1836" xr:uid="{00000000-0005-0000-0000-00002B070000}"/>
    <cellStyle name="Comma 10 5 17" xfId="1837" xr:uid="{00000000-0005-0000-0000-00002C070000}"/>
    <cellStyle name="Comma 10 5 2" xfId="1838" xr:uid="{00000000-0005-0000-0000-00002D070000}"/>
    <cellStyle name="Comma 10 5 3" xfId="1839" xr:uid="{00000000-0005-0000-0000-00002E070000}"/>
    <cellStyle name="Comma 10 5 4" xfId="1840" xr:uid="{00000000-0005-0000-0000-00002F070000}"/>
    <cellStyle name="Comma 10 5 5" xfId="1841" xr:uid="{00000000-0005-0000-0000-000030070000}"/>
    <cellStyle name="Comma 10 5 6" xfId="1842" xr:uid="{00000000-0005-0000-0000-000031070000}"/>
    <cellStyle name="Comma 10 5 7" xfId="1843" xr:uid="{00000000-0005-0000-0000-000032070000}"/>
    <cellStyle name="Comma 10 5 8" xfId="1844" xr:uid="{00000000-0005-0000-0000-000033070000}"/>
    <cellStyle name="Comma 10 5 9" xfId="1845" xr:uid="{00000000-0005-0000-0000-000034070000}"/>
    <cellStyle name="Comma 10 6" xfId="1846" xr:uid="{00000000-0005-0000-0000-000035070000}"/>
    <cellStyle name="Comma 10 6 10" xfId="1847" xr:uid="{00000000-0005-0000-0000-000036070000}"/>
    <cellStyle name="Comma 10 6 11" xfId="1848" xr:uid="{00000000-0005-0000-0000-000037070000}"/>
    <cellStyle name="Comma 10 6 12" xfId="1849" xr:uid="{00000000-0005-0000-0000-000038070000}"/>
    <cellStyle name="Comma 10 6 13" xfId="1850" xr:uid="{00000000-0005-0000-0000-000039070000}"/>
    <cellStyle name="Comma 10 6 14" xfId="1851" xr:uid="{00000000-0005-0000-0000-00003A070000}"/>
    <cellStyle name="Comma 10 6 15" xfId="1852" xr:uid="{00000000-0005-0000-0000-00003B070000}"/>
    <cellStyle name="Comma 10 6 16" xfId="1853" xr:uid="{00000000-0005-0000-0000-00003C070000}"/>
    <cellStyle name="Comma 10 6 17" xfId="1854" xr:uid="{00000000-0005-0000-0000-00003D070000}"/>
    <cellStyle name="Comma 10 6 2" xfId="1855" xr:uid="{00000000-0005-0000-0000-00003E070000}"/>
    <cellStyle name="Comma 10 6 3" xfId="1856" xr:uid="{00000000-0005-0000-0000-00003F070000}"/>
    <cellStyle name="Comma 10 6 4" xfId="1857" xr:uid="{00000000-0005-0000-0000-000040070000}"/>
    <cellStyle name="Comma 10 6 5" xfId="1858" xr:uid="{00000000-0005-0000-0000-000041070000}"/>
    <cellStyle name="Comma 10 6 6" xfId="1859" xr:uid="{00000000-0005-0000-0000-000042070000}"/>
    <cellStyle name="Comma 10 6 7" xfId="1860" xr:uid="{00000000-0005-0000-0000-000043070000}"/>
    <cellStyle name="Comma 10 6 8" xfId="1861" xr:uid="{00000000-0005-0000-0000-000044070000}"/>
    <cellStyle name="Comma 10 6 9" xfId="1862" xr:uid="{00000000-0005-0000-0000-000045070000}"/>
    <cellStyle name="Comma 10 7" xfId="1863" xr:uid="{00000000-0005-0000-0000-000046070000}"/>
    <cellStyle name="Comma 10 7 10" xfId="1864" xr:uid="{00000000-0005-0000-0000-000047070000}"/>
    <cellStyle name="Comma 10 7 11" xfId="1865" xr:uid="{00000000-0005-0000-0000-000048070000}"/>
    <cellStyle name="Comma 10 7 12" xfId="1866" xr:uid="{00000000-0005-0000-0000-000049070000}"/>
    <cellStyle name="Comma 10 7 13" xfId="1867" xr:uid="{00000000-0005-0000-0000-00004A070000}"/>
    <cellStyle name="Comma 10 7 14" xfId="1868" xr:uid="{00000000-0005-0000-0000-00004B070000}"/>
    <cellStyle name="Comma 10 7 15" xfId="1869" xr:uid="{00000000-0005-0000-0000-00004C070000}"/>
    <cellStyle name="Comma 10 7 16" xfId="1870" xr:uid="{00000000-0005-0000-0000-00004D070000}"/>
    <cellStyle name="Comma 10 7 17" xfId="1871" xr:uid="{00000000-0005-0000-0000-00004E070000}"/>
    <cellStyle name="Comma 10 7 2" xfId="1872" xr:uid="{00000000-0005-0000-0000-00004F070000}"/>
    <cellStyle name="Comma 10 7 3" xfId="1873" xr:uid="{00000000-0005-0000-0000-000050070000}"/>
    <cellStyle name="Comma 10 7 4" xfId="1874" xr:uid="{00000000-0005-0000-0000-000051070000}"/>
    <cellStyle name="Comma 10 7 5" xfId="1875" xr:uid="{00000000-0005-0000-0000-000052070000}"/>
    <cellStyle name="Comma 10 7 6" xfId="1876" xr:uid="{00000000-0005-0000-0000-000053070000}"/>
    <cellStyle name="Comma 10 7 7" xfId="1877" xr:uid="{00000000-0005-0000-0000-000054070000}"/>
    <cellStyle name="Comma 10 7 8" xfId="1878" xr:uid="{00000000-0005-0000-0000-000055070000}"/>
    <cellStyle name="Comma 10 7 9" xfId="1879" xr:uid="{00000000-0005-0000-0000-000056070000}"/>
    <cellStyle name="Comma 10 8" xfId="1880" xr:uid="{00000000-0005-0000-0000-000057070000}"/>
    <cellStyle name="Comma 10 8 10" xfId="1881" xr:uid="{00000000-0005-0000-0000-000058070000}"/>
    <cellStyle name="Comma 10 8 11" xfId="1882" xr:uid="{00000000-0005-0000-0000-000059070000}"/>
    <cellStyle name="Comma 10 8 12" xfId="1883" xr:uid="{00000000-0005-0000-0000-00005A070000}"/>
    <cellStyle name="Comma 10 8 13" xfId="1884" xr:uid="{00000000-0005-0000-0000-00005B070000}"/>
    <cellStyle name="Comma 10 8 14" xfId="1885" xr:uid="{00000000-0005-0000-0000-00005C070000}"/>
    <cellStyle name="Comma 10 8 15" xfId="1886" xr:uid="{00000000-0005-0000-0000-00005D070000}"/>
    <cellStyle name="Comma 10 8 16" xfId="1887" xr:uid="{00000000-0005-0000-0000-00005E070000}"/>
    <cellStyle name="Comma 10 8 17" xfId="1888" xr:uid="{00000000-0005-0000-0000-00005F070000}"/>
    <cellStyle name="Comma 10 8 2" xfId="1889" xr:uid="{00000000-0005-0000-0000-000060070000}"/>
    <cellStyle name="Comma 10 8 3" xfId="1890" xr:uid="{00000000-0005-0000-0000-000061070000}"/>
    <cellStyle name="Comma 10 8 4" xfId="1891" xr:uid="{00000000-0005-0000-0000-000062070000}"/>
    <cellStyle name="Comma 10 8 5" xfId="1892" xr:uid="{00000000-0005-0000-0000-000063070000}"/>
    <cellStyle name="Comma 10 8 6" xfId="1893" xr:uid="{00000000-0005-0000-0000-000064070000}"/>
    <cellStyle name="Comma 10 8 7" xfId="1894" xr:uid="{00000000-0005-0000-0000-000065070000}"/>
    <cellStyle name="Comma 10 8 8" xfId="1895" xr:uid="{00000000-0005-0000-0000-000066070000}"/>
    <cellStyle name="Comma 10 8 9" xfId="1896" xr:uid="{00000000-0005-0000-0000-000067070000}"/>
    <cellStyle name="Comma 10 9" xfId="1897" xr:uid="{00000000-0005-0000-0000-000068070000}"/>
    <cellStyle name="Comma 11" xfId="1898" xr:uid="{00000000-0005-0000-0000-000069070000}"/>
    <cellStyle name="Comma 12" xfId="1899" xr:uid="{00000000-0005-0000-0000-00006A070000}"/>
    <cellStyle name="Comma 13" xfId="1900" xr:uid="{00000000-0005-0000-0000-00006B070000}"/>
    <cellStyle name="Comma 14" xfId="1901" xr:uid="{00000000-0005-0000-0000-00006C070000}"/>
    <cellStyle name="Comma 14 2" xfId="1902" xr:uid="{00000000-0005-0000-0000-00006D070000}"/>
    <cellStyle name="Comma 15" xfId="1903" xr:uid="{00000000-0005-0000-0000-00006E070000}"/>
    <cellStyle name="Comma 16" xfId="1904" xr:uid="{00000000-0005-0000-0000-00006F070000}"/>
    <cellStyle name="Comma 17" xfId="1905" xr:uid="{00000000-0005-0000-0000-000070070000}"/>
    <cellStyle name="Comma 18" xfId="1906" xr:uid="{00000000-0005-0000-0000-000071070000}"/>
    <cellStyle name="Comma 19" xfId="1907" xr:uid="{00000000-0005-0000-0000-000072070000}"/>
    <cellStyle name="Comma 2" xfId="1908" xr:uid="{00000000-0005-0000-0000-000073070000}"/>
    <cellStyle name="Comma 2 10" xfId="1909" xr:uid="{00000000-0005-0000-0000-000074070000}"/>
    <cellStyle name="Comma 2 10 2" xfId="1910" xr:uid="{00000000-0005-0000-0000-000075070000}"/>
    <cellStyle name="Comma 2 11" xfId="1911" xr:uid="{00000000-0005-0000-0000-000076070000}"/>
    <cellStyle name="Comma 2 11 2" xfId="1912" xr:uid="{00000000-0005-0000-0000-000077070000}"/>
    <cellStyle name="Comma 2 12" xfId="1913" xr:uid="{00000000-0005-0000-0000-000078070000}"/>
    <cellStyle name="Comma 2 12 2" xfId="1914" xr:uid="{00000000-0005-0000-0000-000079070000}"/>
    <cellStyle name="Comma 2 13" xfId="1915" xr:uid="{00000000-0005-0000-0000-00007A070000}"/>
    <cellStyle name="Comma 2 13 2" xfId="1916" xr:uid="{00000000-0005-0000-0000-00007B070000}"/>
    <cellStyle name="Comma 2 13 3" xfId="1917" xr:uid="{00000000-0005-0000-0000-00007C070000}"/>
    <cellStyle name="Comma 2 14" xfId="1918" xr:uid="{00000000-0005-0000-0000-00007D070000}"/>
    <cellStyle name="Comma 2 15" xfId="1919" xr:uid="{00000000-0005-0000-0000-00007E070000}"/>
    <cellStyle name="Comma 2 16" xfId="1920" xr:uid="{00000000-0005-0000-0000-00007F070000}"/>
    <cellStyle name="Comma 2 17" xfId="1921" xr:uid="{00000000-0005-0000-0000-000080070000}"/>
    <cellStyle name="Comma 2 18" xfId="1922" xr:uid="{00000000-0005-0000-0000-000081070000}"/>
    <cellStyle name="Comma 2 19" xfId="1923" xr:uid="{00000000-0005-0000-0000-000082070000}"/>
    <cellStyle name="Comma 2 19 2" xfId="1924" xr:uid="{00000000-0005-0000-0000-000083070000}"/>
    <cellStyle name="Comma 2 19 3" xfId="1925" xr:uid="{00000000-0005-0000-0000-000084070000}"/>
    <cellStyle name="Comma 2 19 3 2" xfId="1926" xr:uid="{00000000-0005-0000-0000-000085070000}"/>
    <cellStyle name="Comma 2 19 3 3" xfId="1927" xr:uid="{00000000-0005-0000-0000-000086070000}"/>
    <cellStyle name="Comma 2 19 3 4" xfId="1928" xr:uid="{00000000-0005-0000-0000-000087070000}"/>
    <cellStyle name="Comma 2 19 4" xfId="1929" xr:uid="{00000000-0005-0000-0000-000088070000}"/>
    <cellStyle name="Comma 2 19 5" xfId="1930" xr:uid="{00000000-0005-0000-0000-000089070000}"/>
    <cellStyle name="Comma 2 2" xfId="1931" xr:uid="{00000000-0005-0000-0000-00008A070000}"/>
    <cellStyle name="Comma 2 2 2" xfId="1932" xr:uid="{00000000-0005-0000-0000-00008B070000}"/>
    <cellStyle name="Comma 2 2 2 2" xfId="1933" xr:uid="{00000000-0005-0000-0000-00008C070000}"/>
    <cellStyle name="Comma 2 2 2 3" xfId="1934" xr:uid="{00000000-0005-0000-0000-00008D070000}"/>
    <cellStyle name="Comma 2 2 2 4" xfId="1935" xr:uid="{00000000-0005-0000-0000-00008E070000}"/>
    <cellStyle name="Comma 2 2 2 4 2" xfId="1936" xr:uid="{00000000-0005-0000-0000-00008F070000}"/>
    <cellStyle name="Comma 2 2 2 4 3" xfId="1937" xr:uid="{00000000-0005-0000-0000-000090070000}"/>
    <cellStyle name="Comma 2 2 2 5" xfId="1938" xr:uid="{00000000-0005-0000-0000-000091070000}"/>
    <cellStyle name="Comma 2 2 2 6" xfId="1939" xr:uid="{00000000-0005-0000-0000-000092070000}"/>
    <cellStyle name="Comma 2 2 3" xfId="1940" xr:uid="{00000000-0005-0000-0000-000093070000}"/>
    <cellStyle name="Comma 2 2 3 2" xfId="1941" xr:uid="{00000000-0005-0000-0000-000094070000}"/>
    <cellStyle name="Comma 2 2 3 3" xfId="1942" xr:uid="{00000000-0005-0000-0000-000095070000}"/>
    <cellStyle name="Comma 2 2 3 4" xfId="1943" xr:uid="{00000000-0005-0000-0000-000096070000}"/>
    <cellStyle name="Comma 2 2 3 4 2" xfId="1944" xr:uid="{00000000-0005-0000-0000-000097070000}"/>
    <cellStyle name="Comma 2 2 3 5" xfId="1945" xr:uid="{00000000-0005-0000-0000-000098070000}"/>
    <cellStyle name="Comma 2 2 4" xfId="1946" xr:uid="{00000000-0005-0000-0000-000099070000}"/>
    <cellStyle name="Comma 2 2 4 2" xfId="1947" xr:uid="{00000000-0005-0000-0000-00009A070000}"/>
    <cellStyle name="Comma 2 2 5" xfId="1948" xr:uid="{00000000-0005-0000-0000-00009B070000}"/>
    <cellStyle name="Comma 2 2 6" xfId="1949" xr:uid="{00000000-0005-0000-0000-00009C070000}"/>
    <cellStyle name="Comma 2 2 6 2" xfId="1950" xr:uid="{00000000-0005-0000-0000-00009D070000}"/>
    <cellStyle name="Comma 2 2 6 3" xfId="1951" xr:uid="{00000000-0005-0000-0000-00009E070000}"/>
    <cellStyle name="Comma 2 2 7" xfId="1952" xr:uid="{00000000-0005-0000-0000-00009F070000}"/>
    <cellStyle name="Comma 2 2 8" xfId="1953" xr:uid="{00000000-0005-0000-0000-0000A0070000}"/>
    <cellStyle name="Comma 2 2 9" xfId="1954" xr:uid="{00000000-0005-0000-0000-0000A1070000}"/>
    <cellStyle name="Comma 2 20" xfId="1955" xr:uid="{00000000-0005-0000-0000-0000A2070000}"/>
    <cellStyle name="Comma 2 21" xfId="1956" xr:uid="{00000000-0005-0000-0000-0000A3070000}"/>
    <cellStyle name="Comma 2 22" xfId="1957" xr:uid="{00000000-0005-0000-0000-0000A4070000}"/>
    <cellStyle name="Comma 2 23" xfId="1958" xr:uid="{00000000-0005-0000-0000-0000A5070000}"/>
    <cellStyle name="Comma 2 23 2" xfId="1959" xr:uid="{00000000-0005-0000-0000-0000A6070000}"/>
    <cellStyle name="Comma 2 24" xfId="1960" xr:uid="{00000000-0005-0000-0000-0000A7070000}"/>
    <cellStyle name="Comma 2 25" xfId="34365" xr:uid="{00000000-0005-0000-0000-0000A8070000}"/>
    <cellStyle name="Comma 2 3" xfId="1961" xr:uid="{00000000-0005-0000-0000-0000A9070000}"/>
    <cellStyle name="Comma 2 3 2" xfId="1962" xr:uid="{00000000-0005-0000-0000-0000AA070000}"/>
    <cellStyle name="Comma 2 3 2 2" xfId="1963" xr:uid="{00000000-0005-0000-0000-0000AB070000}"/>
    <cellStyle name="Comma 2 3 2 3" xfId="1964" xr:uid="{00000000-0005-0000-0000-0000AC070000}"/>
    <cellStyle name="Comma 2 3 2 4" xfId="1965" xr:uid="{00000000-0005-0000-0000-0000AD070000}"/>
    <cellStyle name="Comma 2 3 2 4 2" xfId="1966" xr:uid="{00000000-0005-0000-0000-0000AE070000}"/>
    <cellStyle name="Comma 2 3 2 4 3" xfId="1967" xr:uid="{00000000-0005-0000-0000-0000AF070000}"/>
    <cellStyle name="Comma 2 3 2 4 4" xfId="1968" xr:uid="{00000000-0005-0000-0000-0000B0070000}"/>
    <cellStyle name="Comma 2 3 2 5" xfId="1969" xr:uid="{00000000-0005-0000-0000-0000B1070000}"/>
    <cellStyle name="Comma 2 3 2 6" xfId="1970" xr:uid="{00000000-0005-0000-0000-0000B2070000}"/>
    <cellStyle name="Comma 2 3 2 6 2" xfId="1971" xr:uid="{00000000-0005-0000-0000-0000B3070000}"/>
    <cellStyle name="Comma 2 3 3" xfId="1972" xr:uid="{00000000-0005-0000-0000-0000B4070000}"/>
    <cellStyle name="Comma 2 3 3 2" xfId="1973" xr:uid="{00000000-0005-0000-0000-0000B5070000}"/>
    <cellStyle name="Comma 2 3 3 3" xfId="1974" xr:uid="{00000000-0005-0000-0000-0000B6070000}"/>
    <cellStyle name="Comma 2 3 3 4" xfId="1975" xr:uid="{00000000-0005-0000-0000-0000B7070000}"/>
    <cellStyle name="Comma 2 3 3 4 2" xfId="1976" xr:uid="{00000000-0005-0000-0000-0000B8070000}"/>
    <cellStyle name="Comma 2 3 4" xfId="1977" xr:uid="{00000000-0005-0000-0000-0000B9070000}"/>
    <cellStyle name="Comma 2 3 4 2" xfId="1978" xr:uid="{00000000-0005-0000-0000-0000BA070000}"/>
    <cellStyle name="Comma 2 3 5" xfId="1979" xr:uid="{00000000-0005-0000-0000-0000BB070000}"/>
    <cellStyle name="Comma 2 3 6" xfId="1980" xr:uid="{00000000-0005-0000-0000-0000BC070000}"/>
    <cellStyle name="Comma 2 3 6 2" xfId="1981" xr:uid="{00000000-0005-0000-0000-0000BD070000}"/>
    <cellStyle name="Comma 2 3 7" xfId="1982" xr:uid="{00000000-0005-0000-0000-0000BE070000}"/>
    <cellStyle name="Comma 2 3 8" xfId="1983" xr:uid="{00000000-0005-0000-0000-0000BF070000}"/>
    <cellStyle name="Comma 2 4" xfId="1984" xr:uid="{00000000-0005-0000-0000-0000C0070000}"/>
    <cellStyle name="Comma 2 4 2" xfId="1985" xr:uid="{00000000-0005-0000-0000-0000C1070000}"/>
    <cellStyle name="Comma 2 4 2 2" xfId="1986" xr:uid="{00000000-0005-0000-0000-0000C2070000}"/>
    <cellStyle name="Comma 2 4 2 2 2" xfId="1987" xr:uid="{00000000-0005-0000-0000-0000C3070000}"/>
    <cellStyle name="Comma 2 4 2 3" xfId="1988" xr:uid="{00000000-0005-0000-0000-0000C4070000}"/>
    <cellStyle name="Comma 2 4 3" xfId="1989" xr:uid="{00000000-0005-0000-0000-0000C5070000}"/>
    <cellStyle name="Comma 2 4 3 2" xfId="1990" xr:uid="{00000000-0005-0000-0000-0000C6070000}"/>
    <cellStyle name="Comma 2 4 3 2 2" xfId="1991" xr:uid="{00000000-0005-0000-0000-0000C7070000}"/>
    <cellStyle name="Comma 2 4 4" xfId="1992" xr:uid="{00000000-0005-0000-0000-0000C8070000}"/>
    <cellStyle name="Comma 2 4 4 2" xfId="1993" xr:uid="{00000000-0005-0000-0000-0000C9070000}"/>
    <cellStyle name="Comma 2 4 4 3" xfId="1994" xr:uid="{00000000-0005-0000-0000-0000CA070000}"/>
    <cellStyle name="Comma 2 4 4 4" xfId="1995" xr:uid="{00000000-0005-0000-0000-0000CB070000}"/>
    <cellStyle name="Comma 2 4 5" xfId="1996" xr:uid="{00000000-0005-0000-0000-0000CC070000}"/>
    <cellStyle name="Comma 2 4 6" xfId="1997" xr:uid="{00000000-0005-0000-0000-0000CD070000}"/>
    <cellStyle name="Comma 2 4 6 2" xfId="1998" xr:uid="{00000000-0005-0000-0000-0000CE070000}"/>
    <cellStyle name="Comma 2 4 6 2 2" xfId="1999" xr:uid="{00000000-0005-0000-0000-0000CF070000}"/>
    <cellStyle name="Comma 2 4 7" xfId="2000" xr:uid="{00000000-0005-0000-0000-0000D0070000}"/>
    <cellStyle name="Comma 2 4 8" xfId="2001" xr:uid="{00000000-0005-0000-0000-0000D1070000}"/>
    <cellStyle name="Comma 2 4 9" xfId="2002" xr:uid="{00000000-0005-0000-0000-0000D2070000}"/>
    <cellStyle name="Comma 2 5" xfId="2003" xr:uid="{00000000-0005-0000-0000-0000D3070000}"/>
    <cellStyle name="Comma 2 5 2" xfId="2004" xr:uid="{00000000-0005-0000-0000-0000D4070000}"/>
    <cellStyle name="Comma 2 5 3" xfId="2005" xr:uid="{00000000-0005-0000-0000-0000D5070000}"/>
    <cellStyle name="Comma 2 5 4" xfId="2006" xr:uid="{00000000-0005-0000-0000-0000D6070000}"/>
    <cellStyle name="Comma 2 5 4 2" xfId="2007" xr:uid="{00000000-0005-0000-0000-0000D7070000}"/>
    <cellStyle name="Comma 2 5 5" xfId="2008" xr:uid="{00000000-0005-0000-0000-0000D8070000}"/>
    <cellStyle name="Comma 2 6" xfId="2009" xr:uid="{00000000-0005-0000-0000-0000D9070000}"/>
    <cellStyle name="Comma 2 6 2" xfId="2010" xr:uid="{00000000-0005-0000-0000-0000DA070000}"/>
    <cellStyle name="Comma 2 6 2 2" xfId="2011" xr:uid="{00000000-0005-0000-0000-0000DB070000}"/>
    <cellStyle name="Comma 2 6 3" xfId="2012" xr:uid="{00000000-0005-0000-0000-0000DC070000}"/>
    <cellStyle name="Comma 2 7" xfId="2013" xr:uid="{00000000-0005-0000-0000-0000DD070000}"/>
    <cellStyle name="Comma 2 7 2" xfId="2014" xr:uid="{00000000-0005-0000-0000-0000DE070000}"/>
    <cellStyle name="Comma 2 7 2 2" xfId="2015" xr:uid="{00000000-0005-0000-0000-0000DF070000}"/>
    <cellStyle name="Comma 2 7 3" xfId="2016" xr:uid="{00000000-0005-0000-0000-0000E0070000}"/>
    <cellStyle name="Comma 2 8" xfId="2017" xr:uid="{00000000-0005-0000-0000-0000E1070000}"/>
    <cellStyle name="Comma 2 8 2" xfId="2018" xr:uid="{00000000-0005-0000-0000-0000E2070000}"/>
    <cellStyle name="Comma 2 8 3" xfId="2019" xr:uid="{00000000-0005-0000-0000-0000E3070000}"/>
    <cellStyle name="Comma 2 8 4" xfId="2020" xr:uid="{00000000-0005-0000-0000-0000E4070000}"/>
    <cellStyle name="Comma 2 8 4 2" xfId="2021" xr:uid="{00000000-0005-0000-0000-0000E5070000}"/>
    <cellStyle name="Comma 2 8 4 2 2" xfId="2022" xr:uid="{00000000-0005-0000-0000-0000E6070000}"/>
    <cellStyle name="Comma 2 8 5" xfId="2023" xr:uid="{00000000-0005-0000-0000-0000E7070000}"/>
    <cellStyle name="Comma 2 9" xfId="2024" xr:uid="{00000000-0005-0000-0000-0000E8070000}"/>
    <cellStyle name="Comma 2 9 2" xfId="2025" xr:uid="{00000000-0005-0000-0000-0000E9070000}"/>
    <cellStyle name="Comma 2 9 2 2" xfId="2026" xr:uid="{00000000-0005-0000-0000-0000EA070000}"/>
    <cellStyle name="Comma 2 9 2 2 2" xfId="2027" xr:uid="{00000000-0005-0000-0000-0000EB070000}"/>
    <cellStyle name="Comma 2 9 3" xfId="2028" xr:uid="{00000000-0005-0000-0000-0000EC070000}"/>
    <cellStyle name="Comma 2 9 4" xfId="2029" xr:uid="{00000000-0005-0000-0000-0000ED070000}"/>
    <cellStyle name="Comma 2_PrimaryEnergyPrices_TIMES" xfId="2030" xr:uid="{00000000-0005-0000-0000-0000EE070000}"/>
    <cellStyle name="Comma 20" xfId="34382" xr:uid="{00000000-0005-0000-0000-0000EF070000}"/>
    <cellStyle name="Comma 3" xfId="2031" xr:uid="{00000000-0005-0000-0000-0000F0070000}"/>
    <cellStyle name="Comma 3 10" xfId="2032" xr:uid="{00000000-0005-0000-0000-0000F1070000}"/>
    <cellStyle name="Comma 3 11" xfId="2033" xr:uid="{00000000-0005-0000-0000-0000F2070000}"/>
    <cellStyle name="Comma 3 12" xfId="2034" xr:uid="{00000000-0005-0000-0000-0000F3070000}"/>
    <cellStyle name="Comma 3 2" xfId="2035" xr:uid="{00000000-0005-0000-0000-0000F4070000}"/>
    <cellStyle name="Comma 3 2 2" xfId="2036" xr:uid="{00000000-0005-0000-0000-0000F5070000}"/>
    <cellStyle name="Comma 3 2 2 2" xfId="2037" xr:uid="{00000000-0005-0000-0000-0000F6070000}"/>
    <cellStyle name="Comma 3 2 2 2 2" xfId="2038" xr:uid="{00000000-0005-0000-0000-0000F7070000}"/>
    <cellStyle name="Comma 3 2 3" xfId="2039" xr:uid="{00000000-0005-0000-0000-0000F8070000}"/>
    <cellStyle name="Comma 3 2 4" xfId="2040" xr:uid="{00000000-0005-0000-0000-0000F9070000}"/>
    <cellStyle name="Comma 3 3" xfId="2041" xr:uid="{00000000-0005-0000-0000-0000FA070000}"/>
    <cellStyle name="Comma 3 3 2" xfId="2042" xr:uid="{00000000-0005-0000-0000-0000FB070000}"/>
    <cellStyle name="Comma 3 3 2 2" xfId="2043" xr:uid="{00000000-0005-0000-0000-0000FC070000}"/>
    <cellStyle name="Comma 3 3 2 2 2" xfId="2044" xr:uid="{00000000-0005-0000-0000-0000FD070000}"/>
    <cellStyle name="Comma 3 3 3" xfId="2045" xr:uid="{00000000-0005-0000-0000-0000FE070000}"/>
    <cellStyle name="Comma 3 3 3 2" xfId="2046" xr:uid="{00000000-0005-0000-0000-0000FF070000}"/>
    <cellStyle name="Comma 3 3 4" xfId="2047" xr:uid="{00000000-0005-0000-0000-000000080000}"/>
    <cellStyle name="Comma 3 3 5" xfId="2048" xr:uid="{00000000-0005-0000-0000-000001080000}"/>
    <cellStyle name="Comma 3 4" xfId="2049" xr:uid="{00000000-0005-0000-0000-000002080000}"/>
    <cellStyle name="Comma 3 4 2" xfId="2050" xr:uid="{00000000-0005-0000-0000-000003080000}"/>
    <cellStyle name="Comma 3 4 3" xfId="2051" xr:uid="{00000000-0005-0000-0000-000004080000}"/>
    <cellStyle name="Comma 3 5" xfId="2052" xr:uid="{00000000-0005-0000-0000-000005080000}"/>
    <cellStyle name="Comma 3 6" xfId="2053" xr:uid="{00000000-0005-0000-0000-000006080000}"/>
    <cellStyle name="Comma 3 7" xfId="2054" xr:uid="{00000000-0005-0000-0000-000007080000}"/>
    <cellStyle name="Comma 3 8" xfId="2055" xr:uid="{00000000-0005-0000-0000-000008080000}"/>
    <cellStyle name="Comma 3 9" xfId="2056" xr:uid="{00000000-0005-0000-0000-000009080000}"/>
    <cellStyle name="Comma 4" xfId="2057" xr:uid="{00000000-0005-0000-0000-00000A080000}"/>
    <cellStyle name="Comma 4 10" xfId="2058" xr:uid="{00000000-0005-0000-0000-00000B080000}"/>
    <cellStyle name="Comma 4 2" xfId="2059" xr:uid="{00000000-0005-0000-0000-00000C080000}"/>
    <cellStyle name="Comma 4 2 2" xfId="2060" xr:uid="{00000000-0005-0000-0000-00000D080000}"/>
    <cellStyle name="Comma 4 2 3" xfId="2061" xr:uid="{00000000-0005-0000-0000-00000E080000}"/>
    <cellStyle name="Comma 4 3" xfId="2062" xr:uid="{00000000-0005-0000-0000-00000F080000}"/>
    <cellStyle name="Comma 4 4" xfId="2063" xr:uid="{00000000-0005-0000-0000-000010080000}"/>
    <cellStyle name="Comma 4 5" xfId="2064" xr:uid="{00000000-0005-0000-0000-000011080000}"/>
    <cellStyle name="Comma 4 6" xfId="2065" xr:uid="{00000000-0005-0000-0000-000012080000}"/>
    <cellStyle name="Comma 4 7" xfId="2066" xr:uid="{00000000-0005-0000-0000-000013080000}"/>
    <cellStyle name="Comma 4 8" xfId="2067" xr:uid="{00000000-0005-0000-0000-000014080000}"/>
    <cellStyle name="Comma 4 9" xfId="2068" xr:uid="{00000000-0005-0000-0000-000015080000}"/>
    <cellStyle name="Comma 5" xfId="2069" xr:uid="{00000000-0005-0000-0000-000016080000}"/>
    <cellStyle name="Comma 5 2" xfId="2070" xr:uid="{00000000-0005-0000-0000-000017080000}"/>
    <cellStyle name="Comma 5 3" xfId="2071" xr:uid="{00000000-0005-0000-0000-000018080000}"/>
    <cellStyle name="Comma 5 3 2" xfId="2072" xr:uid="{00000000-0005-0000-0000-000019080000}"/>
    <cellStyle name="Comma 5 4" xfId="2073" xr:uid="{00000000-0005-0000-0000-00001A080000}"/>
    <cellStyle name="Comma 5 5" xfId="2074" xr:uid="{00000000-0005-0000-0000-00001B080000}"/>
    <cellStyle name="Comma 5 6" xfId="2075" xr:uid="{00000000-0005-0000-0000-00001C080000}"/>
    <cellStyle name="Comma 5 7" xfId="2076" xr:uid="{00000000-0005-0000-0000-00001D080000}"/>
    <cellStyle name="Comma 5 8" xfId="2077" xr:uid="{00000000-0005-0000-0000-00001E080000}"/>
    <cellStyle name="Comma 6" xfId="2078" xr:uid="{00000000-0005-0000-0000-00001F080000}"/>
    <cellStyle name="Comma 6 2" xfId="2079" xr:uid="{00000000-0005-0000-0000-000020080000}"/>
    <cellStyle name="Comma 6 3" xfId="2080" xr:uid="{00000000-0005-0000-0000-000021080000}"/>
    <cellStyle name="Comma 6 4" xfId="2081" xr:uid="{00000000-0005-0000-0000-000022080000}"/>
    <cellStyle name="Comma 6 5" xfId="2082" xr:uid="{00000000-0005-0000-0000-000023080000}"/>
    <cellStyle name="Comma 6 6" xfId="2083" xr:uid="{00000000-0005-0000-0000-000024080000}"/>
    <cellStyle name="Comma 6 7" xfId="2084" xr:uid="{00000000-0005-0000-0000-000025080000}"/>
    <cellStyle name="Comma 6 8" xfId="2085" xr:uid="{00000000-0005-0000-0000-000026080000}"/>
    <cellStyle name="Comma 7" xfId="2086" xr:uid="{00000000-0005-0000-0000-000027080000}"/>
    <cellStyle name="Comma 7 10" xfId="2087" xr:uid="{00000000-0005-0000-0000-000028080000}"/>
    <cellStyle name="Comma 7 11" xfId="2088" xr:uid="{00000000-0005-0000-0000-000029080000}"/>
    <cellStyle name="Comma 7 12" xfId="2089" xr:uid="{00000000-0005-0000-0000-00002A080000}"/>
    <cellStyle name="Comma 7 13" xfId="2090" xr:uid="{00000000-0005-0000-0000-00002B080000}"/>
    <cellStyle name="Comma 7 14" xfId="2091" xr:uid="{00000000-0005-0000-0000-00002C080000}"/>
    <cellStyle name="Comma 7 15" xfId="2092" xr:uid="{00000000-0005-0000-0000-00002D080000}"/>
    <cellStyle name="Comma 7 16" xfId="2093" xr:uid="{00000000-0005-0000-0000-00002E080000}"/>
    <cellStyle name="Comma 7 17" xfId="2094" xr:uid="{00000000-0005-0000-0000-00002F080000}"/>
    <cellStyle name="Comma 7 18" xfId="2095" xr:uid="{00000000-0005-0000-0000-000030080000}"/>
    <cellStyle name="Comma 7 19" xfId="2096" xr:uid="{00000000-0005-0000-0000-000031080000}"/>
    <cellStyle name="Comma 7 2" xfId="2097" xr:uid="{00000000-0005-0000-0000-000032080000}"/>
    <cellStyle name="Comma 7 20" xfId="2098" xr:uid="{00000000-0005-0000-0000-000033080000}"/>
    <cellStyle name="Comma 7 21" xfId="2099" xr:uid="{00000000-0005-0000-0000-000034080000}"/>
    <cellStyle name="Comma 7 3" xfId="2100" xr:uid="{00000000-0005-0000-0000-000035080000}"/>
    <cellStyle name="Comma 7 3 10" xfId="2101" xr:uid="{00000000-0005-0000-0000-000036080000}"/>
    <cellStyle name="Comma 7 3 11" xfId="2102" xr:uid="{00000000-0005-0000-0000-000037080000}"/>
    <cellStyle name="Comma 7 3 12" xfId="2103" xr:uid="{00000000-0005-0000-0000-000038080000}"/>
    <cellStyle name="Comma 7 3 13" xfId="2104" xr:uid="{00000000-0005-0000-0000-000039080000}"/>
    <cellStyle name="Comma 7 3 14" xfId="2105" xr:uid="{00000000-0005-0000-0000-00003A080000}"/>
    <cellStyle name="Comma 7 3 15" xfId="2106" xr:uid="{00000000-0005-0000-0000-00003B080000}"/>
    <cellStyle name="Comma 7 3 2" xfId="2107" xr:uid="{00000000-0005-0000-0000-00003C080000}"/>
    <cellStyle name="Comma 7 3 3" xfId="2108" xr:uid="{00000000-0005-0000-0000-00003D080000}"/>
    <cellStyle name="Comma 7 3 4" xfId="2109" xr:uid="{00000000-0005-0000-0000-00003E080000}"/>
    <cellStyle name="Comma 7 3 5" xfId="2110" xr:uid="{00000000-0005-0000-0000-00003F080000}"/>
    <cellStyle name="Comma 7 3 6" xfId="2111" xr:uid="{00000000-0005-0000-0000-000040080000}"/>
    <cellStyle name="Comma 7 3 7" xfId="2112" xr:uid="{00000000-0005-0000-0000-000041080000}"/>
    <cellStyle name="Comma 7 3 8" xfId="2113" xr:uid="{00000000-0005-0000-0000-000042080000}"/>
    <cellStyle name="Comma 7 3 9" xfId="2114" xr:uid="{00000000-0005-0000-0000-000043080000}"/>
    <cellStyle name="Comma 7 4" xfId="2115" xr:uid="{00000000-0005-0000-0000-000044080000}"/>
    <cellStyle name="Comma 7 5" xfId="2116" xr:uid="{00000000-0005-0000-0000-000045080000}"/>
    <cellStyle name="Comma 7 6" xfId="2117" xr:uid="{00000000-0005-0000-0000-000046080000}"/>
    <cellStyle name="Comma 7 7" xfId="2118" xr:uid="{00000000-0005-0000-0000-000047080000}"/>
    <cellStyle name="Comma 7 8" xfId="2119" xr:uid="{00000000-0005-0000-0000-000048080000}"/>
    <cellStyle name="Comma 7 9" xfId="2120" xr:uid="{00000000-0005-0000-0000-000049080000}"/>
    <cellStyle name="Comma 8" xfId="2121" xr:uid="{00000000-0005-0000-0000-00004A080000}"/>
    <cellStyle name="Comma 8 2" xfId="2122" xr:uid="{00000000-0005-0000-0000-00004B080000}"/>
    <cellStyle name="Comma 8 2 2" xfId="2123" xr:uid="{00000000-0005-0000-0000-00004C080000}"/>
    <cellStyle name="Comma 8 3" xfId="2124" xr:uid="{00000000-0005-0000-0000-00004D080000}"/>
    <cellStyle name="Comma 8 4" xfId="2125" xr:uid="{00000000-0005-0000-0000-00004E080000}"/>
    <cellStyle name="Comma 8 5" xfId="2126" xr:uid="{00000000-0005-0000-0000-00004F080000}"/>
    <cellStyle name="Comma 8 6" xfId="2127" xr:uid="{00000000-0005-0000-0000-000050080000}"/>
    <cellStyle name="Comma 8 7" xfId="2128" xr:uid="{00000000-0005-0000-0000-000051080000}"/>
    <cellStyle name="Comma 8 8" xfId="2129" xr:uid="{00000000-0005-0000-0000-000052080000}"/>
    <cellStyle name="Comma 9" xfId="2130" xr:uid="{00000000-0005-0000-0000-000053080000}"/>
    <cellStyle name="Comma 9 10" xfId="2131" xr:uid="{00000000-0005-0000-0000-000054080000}"/>
    <cellStyle name="Comma 9 2" xfId="2132" xr:uid="{00000000-0005-0000-0000-000055080000}"/>
    <cellStyle name="Comma 9 3" xfId="2133" xr:uid="{00000000-0005-0000-0000-000056080000}"/>
    <cellStyle name="Comma 9 4" xfId="2134" xr:uid="{00000000-0005-0000-0000-000057080000}"/>
    <cellStyle name="Comma 9 5" xfId="2135" xr:uid="{00000000-0005-0000-0000-000058080000}"/>
    <cellStyle name="Comma 9 6" xfId="2136" xr:uid="{00000000-0005-0000-0000-000059080000}"/>
    <cellStyle name="Comma 9 7" xfId="2137" xr:uid="{00000000-0005-0000-0000-00005A080000}"/>
    <cellStyle name="Comma 9 8" xfId="2138" xr:uid="{00000000-0005-0000-0000-00005B080000}"/>
    <cellStyle name="Comma 9 9" xfId="2139" xr:uid="{00000000-0005-0000-0000-00005C080000}"/>
    <cellStyle name="Constants" xfId="2140" xr:uid="{00000000-0005-0000-0000-00005D080000}"/>
    <cellStyle name="Currency 2" xfId="2141" xr:uid="{00000000-0005-0000-0000-00005E080000}"/>
    <cellStyle name="Currency 2 2" xfId="2142" xr:uid="{00000000-0005-0000-0000-00005F080000}"/>
    <cellStyle name="Currency 2 3" xfId="2143" xr:uid="{00000000-0005-0000-0000-000060080000}"/>
    <cellStyle name="Currency 2 4" xfId="2144" xr:uid="{00000000-0005-0000-0000-000061080000}"/>
    <cellStyle name="CustomCellsOrange" xfId="2145" xr:uid="{00000000-0005-0000-0000-000062080000}"/>
    <cellStyle name="CustomizationCells" xfId="2146" xr:uid="{00000000-0005-0000-0000-000063080000}"/>
    <cellStyle name="CustomizationGreenCells" xfId="2147" xr:uid="{00000000-0005-0000-0000-000064080000}"/>
    <cellStyle name="DocBox_EmptyRow" xfId="2148" xr:uid="{00000000-0005-0000-0000-000065080000}"/>
    <cellStyle name="donn_normal" xfId="2149" xr:uid="{00000000-0005-0000-0000-000066080000}"/>
    <cellStyle name="Eingabe" xfId="2150" xr:uid="{00000000-0005-0000-0000-000067080000}"/>
    <cellStyle name="Empty_B_border" xfId="2151" xr:uid="{00000000-0005-0000-0000-000068080000}"/>
    <cellStyle name="ent_col_ser" xfId="2152" xr:uid="{00000000-0005-0000-0000-000069080000}"/>
    <cellStyle name="entete_source" xfId="2153" xr:uid="{00000000-0005-0000-0000-00006A080000}"/>
    <cellStyle name="Ergebnis" xfId="2154" xr:uid="{00000000-0005-0000-0000-00006B080000}"/>
    <cellStyle name="Erklärender Text" xfId="2155" xr:uid="{00000000-0005-0000-0000-00006C080000}"/>
    <cellStyle name="Estilo 1" xfId="2156" xr:uid="{00000000-0005-0000-0000-00006D080000}"/>
    <cellStyle name="Euro" xfId="2157" xr:uid="{00000000-0005-0000-0000-00006E080000}"/>
    <cellStyle name="Euro 10" xfId="2158" xr:uid="{00000000-0005-0000-0000-00006F080000}"/>
    <cellStyle name="Euro 10 2" xfId="2159" xr:uid="{00000000-0005-0000-0000-000070080000}"/>
    <cellStyle name="Euro 11" xfId="2160" xr:uid="{00000000-0005-0000-0000-000071080000}"/>
    <cellStyle name="Euro 11 2" xfId="2161" xr:uid="{00000000-0005-0000-0000-000072080000}"/>
    <cellStyle name="Euro 12" xfId="2162" xr:uid="{00000000-0005-0000-0000-000073080000}"/>
    <cellStyle name="Euro 13" xfId="2163" xr:uid="{00000000-0005-0000-0000-000074080000}"/>
    <cellStyle name="Euro 14" xfId="2164" xr:uid="{00000000-0005-0000-0000-000075080000}"/>
    <cellStyle name="Euro 15" xfId="2165" xr:uid="{00000000-0005-0000-0000-000076080000}"/>
    <cellStyle name="Euro 16" xfId="2166" xr:uid="{00000000-0005-0000-0000-000077080000}"/>
    <cellStyle name="Euro 17" xfId="2167" xr:uid="{00000000-0005-0000-0000-000078080000}"/>
    <cellStyle name="Euro 18" xfId="2168" xr:uid="{00000000-0005-0000-0000-000079080000}"/>
    <cellStyle name="Euro 19" xfId="2169" xr:uid="{00000000-0005-0000-0000-00007A080000}"/>
    <cellStyle name="Euro 2" xfId="2170" xr:uid="{00000000-0005-0000-0000-00007B080000}"/>
    <cellStyle name="Euro 2 2" xfId="2171" xr:uid="{00000000-0005-0000-0000-00007C080000}"/>
    <cellStyle name="Euro 2 2 2" xfId="2172" xr:uid="{00000000-0005-0000-0000-00007D080000}"/>
    <cellStyle name="Euro 2 2 2 2" xfId="2173" xr:uid="{00000000-0005-0000-0000-00007E080000}"/>
    <cellStyle name="Euro 2 2 3" xfId="2174" xr:uid="{00000000-0005-0000-0000-00007F080000}"/>
    <cellStyle name="Euro 2 2 4" xfId="2175" xr:uid="{00000000-0005-0000-0000-000080080000}"/>
    <cellStyle name="Euro 2 2 4 2" xfId="2176" xr:uid="{00000000-0005-0000-0000-000081080000}"/>
    <cellStyle name="Euro 2 2 4 3" xfId="2177" xr:uid="{00000000-0005-0000-0000-000082080000}"/>
    <cellStyle name="Euro 2 2 5" xfId="2178" xr:uid="{00000000-0005-0000-0000-000083080000}"/>
    <cellStyle name="Euro 2 2 6" xfId="2179" xr:uid="{00000000-0005-0000-0000-000084080000}"/>
    <cellStyle name="Euro 2 3" xfId="2180" xr:uid="{00000000-0005-0000-0000-000085080000}"/>
    <cellStyle name="Euro 2 3 2" xfId="2181" xr:uid="{00000000-0005-0000-0000-000086080000}"/>
    <cellStyle name="Euro 2 4" xfId="2182" xr:uid="{00000000-0005-0000-0000-000087080000}"/>
    <cellStyle name="Euro 2 4 2" xfId="2183" xr:uid="{00000000-0005-0000-0000-000088080000}"/>
    <cellStyle name="Euro 2 4 2 2" xfId="2184" xr:uid="{00000000-0005-0000-0000-000089080000}"/>
    <cellStyle name="Euro 2 4 3" xfId="2185" xr:uid="{00000000-0005-0000-0000-00008A080000}"/>
    <cellStyle name="Euro 2 4 3 2" xfId="2186" xr:uid="{00000000-0005-0000-0000-00008B080000}"/>
    <cellStyle name="Euro 2 4 3 3" xfId="2187" xr:uid="{00000000-0005-0000-0000-00008C080000}"/>
    <cellStyle name="Euro 2 4 3 4" xfId="2188" xr:uid="{00000000-0005-0000-0000-00008D080000}"/>
    <cellStyle name="Euro 2 4 4" xfId="2189" xr:uid="{00000000-0005-0000-0000-00008E080000}"/>
    <cellStyle name="Euro 2 5" xfId="2190" xr:uid="{00000000-0005-0000-0000-00008F080000}"/>
    <cellStyle name="Euro 2 6" xfId="2191" xr:uid="{00000000-0005-0000-0000-000090080000}"/>
    <cellStyle name="Euro 2 7" xfId="2192" xr:uid="{00000000-0005-0000-0000-000091080000}"/>
    <cellStyle name="Euro 20" xfId="2193" xr:uid="{00000000-0005-0000-0000-000092080000}"/>
    <cellStyle name="Euro 21" xfId="2194" xr:uid="{00000000-0005-0000-0000-000093080000}"/>
    <cellStyle name="Euro 22" xfId="2195" xr:uid="{00000000-0005-0000-0000-000094080000}"/>
    <cellStyle name="Euro 23" xfId="2196" xr:uid="{00000000-0005-0000-0000-000095080000}"/>
    <cellStyle name="Euro 24" xfId="2197" xr:uid="{00000000-0005-0000-0000-000096080000}"/>
    <cellStyle name="Euro 25" xfId="2198" xr:uid="{00000000-0005-0000-0000-000097080000}"/>
    <cellStyle name="Euro 26" xfId="2199" xr:uid="{00000000-0005-0000-0000-000098080000}"/>
    <cellStyle name="Euro 27" xfId="2200" xr:uid="{00000000-0005-0000-0000-000099080000}"/>
    <cellStyle name="Euro 28" xfId="2201" xr:uid="{00000000-0005-0000-0000-00009A080000}"/>
    <cellStyle name="Euro 29" xfId="2202" xr:uid="{00000000-0005-0000-0000-00009B080000}"/>
    <cellStyle name="Euro 3" xfId="2203" xr:uid="{00000000-0005-0000-0000-00009C080000}"/>
    <cellStyle name="Euro 3 10" xfId="2204" xr:uid="{00000000-0005-0000-0000-00009D080000}"/>
    <cellStyle name="Euro 3 2" xfId="2205" xr:uid="{00000000-0005-0000-0000-00009E080000}"/>
    <cellStyle name="Euro 3 2 2" xfId="2206" xr:uid="{00000000-0005-0000-0000-00009F080000}"/>
    <cellStyle name="Euro 3 2 2 2" xfId="2207" xr:uid="{00000000-0005-0000-0000-0000A0080000}"/>
    <cellStyle name="Euro 3 3" xfId="2208" xr:uid="{00000000-0005-0000-0000-0000A1080000}"/>
    <cellStyle name="Euro 3 3 2" xfId="2209" xr:uid="{00000000-0005-0000-0000-0000A2080000}"/>
    <cellStyle name="Euro 3 3 3" xfId="2210" xr:uid="{00000000-0005-0000-0000-0000A3080000}"/>
    <cellStyle name="Euro 3 3 4" xfId="2211" xr:uid="{00000000-0005-0000-0000-0000A4080000}"/>
    <cellStyle name="Euro 3 3 4 2" xfId="2212" xr:uid="{00000000-0005-0000-0000-0000A5080000}"/>
    <cellStyle name="Euro 3 3 5" xfId="2213" xr:uid="{00000000-0005-0000-0000-0000A6080000}"/>
    <cellStyle name="Euro 3 4" xfId="2214" xr:uid="{00000000-0005-0000-0000-0000A7080000}"/>
    <cellStyle name="Euro 3 4 2" xfId="2215" xr:uid="{00000000-0005-0000-0000-0000A8080000}"/>
    <cellStyle name="Euro 3 5" xfId="2216" xr:uid="{00000000-0005-0000-0000-0000A9080000}"/>
    <cellStyle name="Euro 3 5 2" xfId="2217" xr:uid="{00000000-0005-0000-0000-0000AA080000}"/>
    <cellStyle name="Euro 3 5 3" xfId="2218" xr:uid="{00000000-0005-0000-0000-0000AB080000}"/>
    <cellStyle name="Euro 3 6" xfId="2219" xr:uid="{00000000-0005-0000-0000-0000AC080000}"/>
    <cellStyle name="Euro 3 7" xfId="2220" xr:uid="{00000000-0005-0000-0000-0000AD080000}"/>
    <cellStyle name="Euro 3 8" xfId="2221" xr:uid="{00000000-0005-0000-0000-0000AE080000}"/>
    <cellStyle name="Euro 3 9" xfId="2222" xr:uid="{00000000-0005-0000-0000-0000AF080000}"/>
    <cellStyle name="Euro 3_PrimaryEnergyPrices_TIMES" xfId="2223" xr:uid="{00000000-0005-0000-0000-0000B0080000}"/>
    <cellStyle name="Euro 30" xfId="2224" xr:uid="{00000000-0005-0000-0000-0000B1080000}"/>
    <cellStyle name="Euro 31" xfId="2225" xr:uid="{00000000-0005-0000-0000-0000B2080000}"/>
    <cellStyle name="Euro 32" xfId="2226" xr:uid="{00000000-0005-0000-0000-0000B3080000}"/>
    <cellStyle name="Euro 33" xfId="2227" xr:uid="{00000000-0005-0000-0000-0000B4080000}"/>
    <cellStyle name="Euro 34" xfId="2228" xr:uid="{00000000-0005-0000-0000-0000B5080000}"/>
    <cellStyle name="Euro 35" xfId="2229" xr:uid="{00000000-0005-0000-0000-0000B6080000}"/>
    <cellStyle name="Euro 36" xfId="2230" xr:uid="{00000000-0005-0000-0000-0000B7080000}"/>
    <cellStyle name="Euro 37" xfId="2231" xr:uid="{00000000-0005-0000-0000-0000B8080000}"/>
    <cellStyle name="Euro 38" xfId="2232" xr:uid="{00000000-0005-0000-0000-0000B9080000}"/>
    <cellStyle name="Euro 39" xfId="2233" xr:uid="{00000000-0005-0000-0000-0000BA080000}"/>
    <cellStyle name="Euro 4" xfId="2234" xr:uid="{00000000-0005-0000-0000-0000BB080000}"/>
    <cellStyle name="Euro 4 2" xfId="2235" xr:uid="{00000000-0005-0000-0000-0000BC080000}"/>
    <cellStyle name="Euro 4 2 2" xfId="2236" xr:uid="{00000000-0005-0000-0000-0000BD080000}"/>
    <cellStyle name="Euro 4 2 2 2" xfId="2237" xr:uid="{00000000-0005-0000-0000-0000BE080000}"/>
    <cellStyle name="Euro 4 3" xfId="2238" xr:uid="{00000000-0005-0000-0000-0000BF080000}"/>
    <cellStyle name="Euro 4 3 2" xfId="2239" xr:uid="{00000000-0005-0000-0000-0000C0080000}"/>
    <cellStyle name="Euro 4 3 3" xfId="2240" xr:uid="{00000000-0005-0000-0000-0000C1080000}"/>
    <cellStyle name="Euro 4 3 4" xfId="2241" xr:uid="{00000000-0005-0000-0000-0000C2080000}"/>
    <cellStyle name="Euro 4 3 4 2" xfId="2242" xr:uid="{00000000-0005-0000-0000-0000C3080000}"/>
    <cellStyle name="Euro 4 3 5" xfId="2243" xr:uid="{00000000-0005-0000-0000-0000C4080000}"/>
    <cellStyle name="Euro 4 4" xfId="2244" xr:uid="{00000000-0005-0000-0000-0000C5080000}"/>
    <cellStyle name="Euro 4 4 2" xfId="2245" xr:uid="{00000000-0005-0000-0000-0000C6080000}"/>
    <cellStyle name="Euro 4 4 2 2" xfId="2246" xr:uid="{00000000-0005-0000-0000-0000C7080000}"/>
    <cellStyle name="Euro 4 4 2 2 2" xfId="2247" xr:uid="{00000000-0005-0000-0000-0000C8080000}"/>
    <cellStyle name="Euro 4 5" xfId="2248" xr:uid="{00000000-0005-0000-0000-0000C9080000}"/>
    <cellStyle name="Euro 4 6" xfId="2249" xr:uid="{00000000-0005-0000-0000-0000CA080000}"/>
    <cellStyle name="Euro 40" xfId="2250" xr:uid="{00000000-0005-0000-0000-0000CB080000}"/>
    <cellStyle name="Euro 41" xfId="2251" xr:uid="{00000000-0005-0000-0000-0000CC080000}"/>
    <cellStyle name="Euro 42" xfId="2252" xr:uid="{00000000-0005-0000-0000-0000CD080000}"/>
    <cellStyle name="Euro 43" xfId="2253" xr:uid="{00000000-0005-0000-0000-0000CE080000}"/>
    <cellStyle name="Euro 44" xfId="2254" xr:uid="{00000000-0005-0000-0000-0000CF080000}"/>
    <cellStyle name="Euro 45" xfId="2255" xr:uid="{00000000-0005-0000-0000-0000D0080000}"/>
    <cellStyle name="Euro 46" xfId="2256" xr:uid="{00000000-0005-0000-0000-0000D1080000}"/>
    <cellStyle name="Euro 47" xfId="2257" xr:uid="{00000000-0005-0000-0000-0000D2080000}"/>
    <cellStyle name="Euro 48" xfId="2258" xr:uid="{00000000-0005-0000-0000-0000D3080000}"/>
    <cellStyle name="Euro 48 2" xfId="2259" xr:uid="{00000000-0005-0000-0000-0000D4080000}"/>
    <cellStyle name="Euro 49" xfId="2260" xr:uid="{00000000-0005-0000-0000-0000D5080000}"/>
    <cellStyle name="Euro 49 2" xfId="2261" xr:uid="{00000000-0005-0000-0000-0000D6080000}"/>
    <cellStyle name="Euro 5" xfId="2262" xr:uid="{00000000-0005-0000-0000-0000D7080000}"/>
    <cellStyle name="Euro 5 2" xfId="2263" xr:uid="{00000000-0005-0000-0000-0000D8080000}"/>
    <cellStyle name="Euro 5 2 2" xfId="2264" xr:uid="{00000000-0005-0000-0000-0000D9080000}"/>
    <cellStyle name="Euro 5 3" xfId="2265" xr:uid="{00000000-0005-0000-0000-0000DA080000}"/>
    <cellStyle name="Euro 5 3 2" xfId="2266" xr:uid="{00000000-0005-0000-0000-0000DB080000}"/>
    <cellStyle name="Euro 5 4" xfId="2267" xr:uid="{00000000-0005-0000-0000-0000DC080000}"/>
    <cellStyle name="Euro 5 4 2" xfId="2268" xr:uid="{00000000-0005-0000-0000-0000DD080000}"/>
    <cellStyle name="Euro 5 5" xfId="2269" xr:uid="{00000000-0005-0000-0000-0000DE080000}"/>
    <cellStyle name="Euro 5 6" xfId="2270" xr:uid="{00000000-0005-0000-0000-0000DF080000}"/>
    <cellStyle name="Euro 50" xfId="2271" xr:uid="{00000000-0005-0000-0000-0000E0080000}"/>
    <cellStyle name="Euro 50 2" xfId="2272" xr:uid="{00000000-0005-0000-0000-0000E1080000}"/>
    <cellStyle name="Euro 51" xfId="2273" xr:uid="{00000000-0005-0000-0000-0000E2080000}"/>
    <cellStyle name="Euro 51 2" xfId="2274" xr:uid="{00000000-0005-0000-0000-0000E3080000}"/>
    <cellStyle name="Euro 52" xfId="2275" xr:uid="{00000000-0005-0000-0000-0000E4080000}"/>
    <cellStyle name="Euro 52 2" xfId="2276" xr:uid="{00000000-0005-0000-0000-0000E5080000}"/>
    <cellStyle name="Euro 53" xfId="2277" xr:uid="{00000000-0005-0000-0000-0000E6080000}"/>
    <cellStyle name="Euro 53 2" xfId="2278" xr:uid="{00000000-0005-0000-0000-0000E7080000}"/>
    <cellStyle name="Euro 54" xfId="2279" xr:uid="{00000000-0005-0000-0000-0000E8080000}"/>
    <cellStyle name="Euro 54 2" xfId="2280" xr:uid="{00000000-0005-0000-0000-0000E9080000}"/>
    <cellStyle name="Euro 55" xfId="2281" xr:uid="{00000000-0005-0000-0000-0000EA080000}"/>
    <cellStyle name="Euro 55 2" xfId="2282" xr:uid="{00000000-0005-0000-0000-0000EB080000}"/>
    <cellStyle name="Euro 56" xfId="2283" xr:uid="{00000000-0005-0000-0000-0000EC080000}"/>
    <cellStyle name="Euro 56 2" xfId="2284" xr:uid="{00000000-0005-0000-0000-0000ED080000}"/>
    <cellStyle name="Euro 57" xfId="2285" xr:uid="{00000000-0005-0000-0000-0000EE080000}"/>
    <cellStyle name="Euro 58" xfId="2286" xr:uid="{00000000-0005-0000-0000-0000EF080000}"/>
    <cellStyle name="Euro 58 2" xfId="2287" xr:uid="{00000000-0005-0000-0000-0000F0080000}"/>
    <cellStyle name="Euro 58 2 2" xfId="2288" xr:uid="{00000000-0005-0000-0000-0000F1080000}"/>
    <cellStyle name="Euro 58 3" xfId="2289" xr:uid="{00000000-0005-0000-0000-0000F2080000}"/>
    <cellStyle name="Euro 58 3 2" xfId="2290" xr:uid="{00000000-0005-0000-0000-0000F3080000}"/>
    <cellStyle name="Euro 58 3 3" xfId="2291" xr:uid="{00000000-0005-0000-0000-0000F4080000}"/>
    <cellStyle name="Euro 58 3 4" xfId="2292" xr:uid="{00000000-0005-0000-0000-0000F5080000}"/>
    <cellStyle name="Euro 58 4" xfId="2293" xr:uid="{00000000-0005-0000-0000-0000F6080000}"/>
    <cellStyle name="Euro 58 5" xfId="2294" xr:uid="{00000000-0005-0000-0000-0000F7080000}"/>
    <cellStyle name="Euro 59" xfId="2295" xr:uid="{00000000-0005-0000-0000-0000F8080000}"/>
    <cellStyle name="Euro 6" xfId="2296" xr:uid="{00000000-0005-0000-0000-0000F9080000}"/>
    <cellStyle name="Euro 6 2" xfId="2297" xr:uid="{00000000-0005-0000-0000-0000FA080000}"/>
    <cellStyle name="Euro 6 2 2" xfId="2298" xr:uid="{00000000-0005-0000-0000-0000FB080000}"/>
    <cellStyle name="Euro 6 3" xfId="2299" xr:uid="{00000000-0005-0000-0000-0000FC080000}"/>
    <cellStyle name="Euro 6 3 2" xfId="2300" xr:uid="{00000000-0005-0000-0000-0000FD080000}"/>
    <cellStyle name="Euro 6 4" xfId="2301" xr:uid="{00000000-0005-0000-0000-0000FE080000}"/>
    <cellStyle name="Euro 60" xfId="2302" xr:uid="{00000000-0005-0000-0000-0000FF080000}"/>
    <cellStyle name="Euro 61" xfId="2303" xr:uid="{00000000-0005-0000-0000-000000090000}"/>
    <cellStyle name="Euro 7" xfId="2304" xr:uid="{00000000-0005-0000-0000-000001090000}"/>
    <cellStyle name="Euro 7 2" xfId="2305" xr:uid="{00000000-0005-0000-0000-000002090000}"/>
    <cellStyle name="Euro 7 3" xfId="2306" xr:uid="{00000000-0005-0000-0000-000003090000}"/>
    <cellStyle name="Euro 7 3 2" xfId="2307" xr:uid="{00000000-0005-0000-0000-000004090000}"/>
    <cellStyle name="Euro 7 4" xfId="2308" xr:uid="{00000000-0005-0000-0000-000005090000}"/>
    <cellStyle name="Euro 8" xfId="2309" xr:uid="{00000000-0005-0000-0000-000006090000}"/>
    <cellStyle name="Euro 8 2" xfId="2310" xr:uid="{00000000-0005-0000-0000-000007090000}"/>
    <cellStyle name="Euro 9" xfId="2311" xr:uid="{00000000-0005-0000-0000-000008090000}"/>
    <cellStyle name="Euro 9 2" xfId="2312" xr:uid="{00000000-0005-0000-0000-000009090000}"/>
    <cellStyle name="Euro_Potentials in TIMES" xfId="2313" xr:uid="{00000000-0005-0000-0000-00000A090000}"/>
    <cellStyle name="Explanatory Text 10" xfId="2314" xr:uid="{00000000-0005-0000-0000-00000B090000}"/>
    <cellStyle name="Explanatory Text 11" xfId="2315" xr:uid="{00000000-0005-0000-0000-00000C090000}"/>
    <cellStyle name="Explanatory Text 12" xfId="2316" xr:uid="{00000000-0005-0000-0000-00000D090000}"/>
    <cellStyle name="Explanatory Text 13" xfId="2317" xr:uid="{00000000-0005-0000-0000-00000E090000}"/>
    <cellStyle name="Explanatory Text 14" xfId="2318" xr:uid="{00000000-0005-0000-0000-00000F090000}"/>
    <cellStyle name="Explanatory Text 15" xfId="2319" xr:uid="{00000000-0005-0000-0000-000010090000}"/>
    <cellStyle name="Explanatory Text 16" xfId="2320" xr:uid="{00000000-0005-0000-0000-000011090000}"/>
    <cellStyle name="Explanatory Text 17" xfId="2321" xr:uid="{00000000-0005-0000-0000-000012090000}"/>
    <cellStyle name="Explanatory Text 18" xfId="2322" xr:uid="{00000000-0005-0000-0000-000013090000}"/>
    <cellStyle name="Explanatory Text 19" xfId="2323" xr:uid="{00000000-0005-0000-0000-000014090000}"/>
    <cellStyle name="Explanatory Text 2" xfId="2324" xr:uid="{00000000-0005-0000-0000-000015090000}"/>
    <cellStyle name="Explanatory Text 2 10" xfId="2325" xr:uid="{00000000-0005-0000-0000-000016090000}"/>
    <cellStyle name="Explanatory Text 2 2" xfId="2326" xr:uid="{00000000-0005-0000-0000-000017090000}"/>
    <cellStyle name="Explanatory Text 2 3" xfId="2327" xr:uid="{00000000-0005-0000-0000-000018090000}"/>
    <cellStyle name="Explanatory Text 2 4" xfId="2328" xr:uid="{00000000-0005-0000-0000-000019090000}"/>
    <cellStyle name="Explanatory Text 2 5" xfId="2329" xr:uid="{00000000-0005-0000-0000-00001A090000}"/>
    <cellStyle name="Explanatory Text 2 6" xfId="2330" xr:uid="{00000000-0005-0000-0000-00001B090000}"/>
    <cellStyle name="Explanatory Text 2 7" xfId="2331" xr:uid="{00000000-0005-0000-0000-00001C090000}"/>
    <cellStyle name="Explanatory Text 2 8" xfId="2332" xr:uid="{00000000-0005-0000-0000-00001D090000}"/>
    <cellStyle name="Explanatory Text 2 9" xfId="2333" xr:uid="{00000000-0005-0000-0000-00001E090000}"/>
    <cellStyle name="Explanatory Text 20" xfId="2334" xr:uid="{00000000-0005-0000-0000-00001F090000}"/>
    <cellStyle name="Explanatory Text 21" xfId="2335" xr:uid="{00000000-0005-0000-0000-000020090000}"/>
    <cellStyle name="Explanatory Text 22" xfId="2336" xr:uid="{00000000-0005-0000-0000-000021090000}"/>
    <cellStyle name="Explanatory Text 23" xfId="2337" xr:uid="{00000000-0005-0000-0000-000022090000}"/>
    <cellStyle name="Explanatory Text 24" xfId="2338" xr:uid="{00000000-0005-0000-0000-000023090000}"/>
    <cellStyle name="Explanatory Text 25" xfId="2339" xr:uid="{00000000-0005-0000-0000-000024090000}"/>
    <cellStyle name="Explanatory Text 26" xfId="2340" xr:uid="{00000000-0005-0000-0000-000025090000}"/>
    <cellStyle name="Explanatory Text 27" xfId="2341" xr:uid="{00000000-0005-0000-0000-000026090000}"/>
    <cellStyle name="Explanatory Text 28" xfId="2342" xr:uid="{00000000-0005-0000-0000-000027090000}"/>
    <cellStyle name="Explanatory Text 29" xfId="2343" xr:uid="{00000000-0005-0000-0000-000028090000}"/>
    <cellStyle name="Explanatory Text 3" xfId="2344" xr:uid="{00000000-0005-0000-0000-000029090000}"/>
    <cellStyle name="Explanatory Text 3 2" xfId="2345" xr:uid="{00000000-0005-0000-0000-00002A090000}"/>
    <cellStyle name="Explanatory Text 30" xfId="2346" xr:uid="{00000000-0005-0000-0000-00002B090000}"/>
    <cellStyle name="Explanatory Text 31" xfId="2347" xr:uid="{00000000-0005-0000-0000-00002C090000}"/>
    <cellStyle name="Explanatory Text 32" xfId="2348" xr:uid="{00000000-0005-0000-0000-00002D090000}"/>
    <cellStyle name="Explanatory Text 33" xfId="2349" xr:uid="{00000000-0005-0000-0000-00002E090000}"/>
    <cellStyle name="Explanatory Text 34" xfId="2350" xr:uid="{00000000-0005-0000-0000-00002F090000}"/>
    <cellStyle name="Explanatory Text 35" xfId="2351" xr:uid="{00000000-0005-0000-0000-000030090000}"/>
    <cellStyle name="Explanatory Text 36" xfId="2352" xr:uid="{00000000-0005-0000-0000-000031090000}"/>
    <cellStyle name="Explanatory Text 37" xfId="2353" xr:uid="{00000000-0005-0000-0000-000032090000}"/>
    <cellStyle name="Explanatory Text 38" xfId="2354" xr:uid="{00000000-0005-0000-0000-000033090000}"/>
    <cellStyle name="Explanatory Text 39" xfId="2355" xr:uid="{00000000-0005-0000-0000-000034090000}"/>
    <cellStyle name="Explanatory Text 4" xfId="2356" xr:uid="{00000000-0005-0000-0000-000035090000}"/>
    <cellStyle name="Explanatory Text 4 2" xfId="2357" xr:uid="{00000000-0005-0000-0000-000036090000}"/>
    <cellStyle name="Explanatory Text 40" xfId="2358" xr:uid="{00000000-0005-0000-0000-000037090000}"/>
    <cellStyle name="Explanatory Text 41" xfId="2359" xr:uid="{00000000-0005-0000-0000-000038090000}"/>
    <cellStyle name="Explanatory Text 42" xfId="2360" xr:uid="{00000000-0005-0000-0000-000039090000}"/>
    <cellStyle name="Explanatory Text 43" xfId="2361" xr:uid="{00000000-0005-0000-0000-00003A090000}"/>
    <cellStyle name="Explanatory Text 44" xfId="2362" xr:uid="{00000000-0005-0000-0000-00003B090000}"/>
    <cellStyle name="Explanatory Text 5" xfId="2363" xr:uid="{00000000-0005-0000-0000-00003C090000}"/>
    <cellStyle name="Explanatory Text 5 2" xfId="2364" xr:uid="{00000000-0005-0000-0000-00003D090000}"/>
    <cellStyle name="Explanatory Text 6" xfId="2365" xr:uid="{00000000-0005-0000-0000-00003E090000}"/>
    <cellStyle name="Explanatory Text 6 2" xfId="2366" xr:uid="{00000000-0005-0000-0000-00003F090000}"/>
    <cellStyle name="Explanatory Text 7" xfId="2367" xr:uid="{00000000-0005-0000-0000-000040090000}"/>
    <cellStyle name="Explanatory Text 8" xfId="2368" xr:uid="{00000000-0005-0000-0000-000041090000}"/>
    <cellStyle name="Explanatory Text 9" xfId="2369" xr:uid="{00000000-0005-0000-0000-000042090000}"/>
    <cellStyle name="Float" xfId="2370" xr:uid="{00000000-0005-0000-0000-000043090000}"/>
    <cellStyle name="Float 2" xfId="2371" xr:uid="{00000000-0005-0000-0000-000044090000}"/>
    <cellStyle name="Float 2 2" xfId="2372" xr:uid="{00000000-0005-0000-0000-000045090000}"/>
    <cellStyle name="Float 3" xfId="2373" xr:uid="{00000000-0005-0000-0000-000046090000}"/>
    <cellStyle name="Float 3 2" xfId="2374" xr:uid="{00000000-0005-0000-0000-000047090000}"/>
    <cellStyle name="Float 4" xfId="2375" xr:uid="{00000000-0005-0000-0000-000048090000}"/>
    <cellStyle name="Good 10" xfId="2376" xr:uid="{00000000-0005-0000-0000-000049090000}"/>
    <cellStyle name="Good 11" xfId="2377" xr:uid="{00000000-0005-0000-0000-00004A090000}"/>
    <cellStyle name="Good 12" xfId="2378" xr:uid="{00000000-0005-0000-0000-00004B090000}"/>
    <cellStyle name="Good 13" xfId="2379" xr:uid="{00000000-0005-0000-0000-00004C090000}"/>
    <cellStyle name="Good 14" xfId="2380" xr:uid="{00000000-0005-0000-0000-00004D090000}"/>
    <cellStyle name="Good 15" xfId="2381" xr:uid="{00000000-0005-0000-0000-00004E090000}"/>
    <cellStyle name="Good 16" xfId="2382" xr:uid="{00000000-0005-0000-0000-00004F090000}"/>
    <cellStyle name="Good 17" xfId="2383" xr:uid="{00000000-0005-0000-0000-000050090000}"/>
    <cellStyle name="Good 18" xfId="2384" xr:uid="{00000000-0005-0000-0000-000051090000}"/>
    <cellStyle name="Good 19" xfId="2385" xr:uid="{00000000-0005-0000-0000-000052090000}"/>
    <cellStyle name="Good 2" xfId="2386" xr:uid="{00000000-0005-0000-0000-000053090000}"/>
    <cellStyle name="Good 2 10" xfId="2387" xr:uid="{00000000-0005-0000-0000-000054090000}"/>
    <cellStyle name="Good 2 11" xfId="2388" xr:uid="{00000000-0005-0000-0000-000055090000}"/>
    <cellStyle name="Good 2 12" xfId="2389" xr:uid="{00000000-0005-0000-0000-000056090000}"/>
    <cellStyle name="Good 2 12 2" xfId="2390" xr:uid="{00000000-0005-0000-0000-000057090000}"/>
    <cellStyle name="Good 2 12 3" xfId="2391" xr:uid="{00000000-0005-0000-0000-000058090000}"/>
    <cellStyle name="Good 2 2" xfId="2392" xr:uid="{00000000-0005-0000-0000-000059090000}"/>
    <cellStyle name="Good 2 2 2" xfId="2393" xr:uid="{00000000-0005-0000-0000-00005A090000}"/>
    <cellStyle name="Good 2 2 2 2" xfId="2394" xr:uid="{00000000-0005-0000-0000-00005B090000}"/>
    <cellStyle name="Good 2 2 2 2 2" xfId="2395" xr:uid="{00000000-0005-0000-0000-00005C090000}"/>
    <cellStyle name="Good 2 3" xfId="2396" xr:uid="{00000000-0005-0000-0000-00005D090000}"/>
    <cellStyle name="Good 2 3 2" xfId="2397" xr:uid="{00000000-0005-0000-0000-00005E090000}"/>
    <cellStyle name="Good 2 3 3" xfId="2398" xr:uid="{00000000-0005-0000-0000-00005F090000}"/>
    <cellStyle name="Good 2 4" xfId="2399" xr:uid="{00000000-0005-0000-0000-000060090000}"/>
    <cellStyle name="Good 2 5" xfId="2400" xr:uid="{00000000-0005-0000-0000-000061090000}"/>
    <cellStyle name="Good 2 6" xfId="2401" xr:uid="{00000000-0005-0000-0000-000062090000}"/>
    <cellStyle name="Good 2 7" xfId="2402" xr:uid="{00000000-0005-0000-0000-000063090000}"/>
    <cellStyle name="Good 2 8" xfId="2403" xr:uid="{00000000-0005-0000-0000-000064090000}"/>
    <cellStyle name="Good 2 9" xfId="2404" xr:uid="{00000000-0005-0000-0000-000065090000}"/>
    <cellStyle name="Good 20" xfId="2405" xr:uid="{00000000-0005-0000-0000-000066090000}"/>
    <cellStyle name="Good 21" xfId="2406" xr:uid="{00000000-0005-0000-0000-000067090000}"/>
    <cellStyle name="Good 22" xfId="2407" xr:uid="{00000000-0005-0000-0000-000068090000}"/>
    <cellStyle name="Good 23" xfId="2408" xr:uid="{00000000-0005-0000-0000-000069090000}"/>
    <cellStyle name="Good 24" xfId="2409" xr:uid="{00000000-0005-0000-0000-00006A090000}"/>
    <cellStyle name="Good 25" xfId="2410" xr:uid="{00000000-0005-0000-0000-00006B090000}"/>
    <cellStyle name="Good 26" xfId="2411" xr:uid="{00000000-0005-0000-0000-00006C090000}"/>
    <cellStyle name="Good 27" xfId="2412" xr:uid="{00000000-0005-0000-0000-00006D090000}"/>
    <cellStyle name="Good 28" xfId="2413" xr:uid="{00000000-0005-0000-0000-00006E090000}"/>
    <cellStyle name="Good 29" xfId="2414" xr:uid="{00000000-0005-0000-0000-00006F090000}"/>
    <cellStyle name="Good 3" xfId="2415" xr:uid="{00000000-0005-0000-0000-000070090000}"/>
    <cellStyle name="Good 3 2" xfId="2416" xr:uid="{00000000-0005-0000-0000-000071090000}"/>
    <cellStyle name="Good 3 2 2" xfId="2417" xr:uid="{00000000-0005-0000-0000-000072090000}"/>
    <cellStyle name="Good 3 2 2 2" xfId="2418" xr:uid="{00000000-0005-0000-0000-000073090000}"/>
    <cellStyle name="Good 3 3" xfId="2419" xr:uid="{00000000-0005-0000-0000-000074090000}"/>
    <cellStyle name="Good 30" xfId="2420" xr:uid="{00000000-0005-0000-0000-000075090000}"/>
    <cellStyle name="Good 31" xfId="2421" xr:uid="{00000000-0005-0000-0000-000076090000}"/>
    <cellStyle name="Good 32" xfId="2422" xr:uid="{00000000-0005-0000-0000-000077090000}"/>
    <cellStyle name="Good 33" xfId="2423" xr:uid="{00000000-0005-0000-0000-000078090000}"/>
    <cellStyle name="Good 34" xfId="2424" xr:uid="{00000000-0005-0000-0000-000079090000}"/>
    <cellStyle name="Good 35" xfId="2425" xr:uid="{00000000-0005-0000-0000-00007A090000}"/>
    <cellStyle name="Good 36" xfId="2426" xr:uid="{00000000-0005-0000-0000-00007B090000}"/>
    <cellStyle name="Good 37" xfId="2427" xr:uid="{00000000-0005-0000-0000-00007C090000}"/>
    <cellStyle name="Good 38" xfId="2428" xr:uid="{00000000-0005-0000-0000-00007D090000}"/>
    <cellStyle name="Good 39" xfId="2429" xr:uid="{00000000-0005-0000-0000-00007E090000}"/>
    <cellStyle name="Good 4" xfId="2430" xr:uid="{00000000-0005-0000-0000-00007F090000}"/>
    <cellStyle name="Good 4 2" xfId="2431" xr:uid="{00000000-0005-0000-0000-000080090000}"/>
    <cellStyle name="Good 40" xfId="2432" xr:uid="{00000000-0005-0000-0000-000081090000}"/>
    <cellStyle name="Good 41" xfId="2433" xr:uid="{00000000-0005-0000-0000-000082090000}"/>
    <cellStyle name="Good 42" xfId="2434" xr:uid="{00000000-0005-0000-0000-000083090000}"/>
    <cellStyle name="Good 43" xfId="2435" xr:uid="{00000000-0005-0000-0000-000084090000}"/>
    <cellStyle name="Good 5" xfId="2436" xr:uid="{00000000-0005-0000-0000-000085090000}"/>
    <cellStyle name="Good 5 2" xfId="2437" xr:uid="{00000000-0005-0000-0000-000086090000}"/>
    <cellStyle name="Good 5 3" xfId="2438" xr:uid="{00000000-0005-0000-0000-000087090000}"/>
    <cellStyle name="Good 6" xfId="2439" xr:uid="{00000000-0005-0000-0000-000088090000}"/>
    <cellStyle name="Good 6 2" xfId="2440" xr:uid="{00000000-0005-0000-0000-000089090000}"/>
    <cellStyle name="Good 7" xfId="2441" xr:uid="{00000000-0005-0000-0000-00008A090000}"/>
    <cellStyle name="Good 8" xfId="2442" xr:uid="{00000000-0005-0000-0000-00008B090000}"/>
    <cellStyle name="Good 9" xfId="2443" xr:uid="{00000000-0005-0000-0000-00008C090000}"/>
    <cellStyle name="Gut" xfId="2444" xr:uid="{00000000-0005-0000-0000-00008D090000}"/>
    <cellStyle name="Heading 1 10" xfId="2445" xr:uid="{00000000-0005-0000-0000-00008E090000}"/>
    <cellStyle name="Heading 1 11" xfId="2446" xr:uid="{00000000-0005-0000-0000-00008F090000}"/>
    <cellStyle name="Heading 1 12" xfId="2447" xr:uid="{00000000-0005-0000-0000-000090090000}"/>
    <cellStyle name="Heading 1 13" xfId="2448" xr:uid="{00000000-0005-0000-0000-000091090000}"/>
    <cellStyle name="Heading 1 14" xfId="2449" xr:uid="{00000000-0005-0000-0000-000092090000}"/>
    <cellStyle name="Heading 1 15" xfId="2450" xr:uid="{00000000-0005-0000-0000-000093090000}"/>
    <cellStyle name="Heading 1 16" xfId="2451" xr:uid="{00000000-0005-0000-0000-000094090000}"/>
    <cellStyle name="Heading 1 17" xfId="2452" xr:uid="{00000000-0005-0000-0000-000095090000}"/>
    <cellStyle name="Heading 1 18" xfId="2453" xr:uid="{00000000-0005-0000-0000-000096090000}"/>
    <cellStyle name="Heading 1 19" xfId="2454" xr:uid="{00000000-0005-0000-0000-000097090000}"/>
    <cellStyle name="Heading 1 2" xfId="2455" xr:uid="{00000000-0005-0000-0000-000098090000}"/>
    <cellStyle name="Heading 1 2 10" xfId="2456" xr:uid="{00000000-0005-0000-0000-000099090000}"/>
    <cellStyle name="Heading 1 2 11" xfId="2457" xr:uid="{00000000-0005-0000-0000-00009A090000}"/>
    <cellStyle name="Heading 1 2 2" xfId="2458" xr:uid="{00000000-0005-0000-0000-00009B090000}"/>
    <cellStyle name="Heading 1 2 3" xfId="2459" xr:uid="{00000000-0005-0000-0000-00009C090000}"/>
    <cellStyle name="Heading 1 2 4" xfId="2460" xr:uid="{00000000-0005-0000-0000-00009D090000}"/>
    <cellStyle name="Heading 1 2 5" xfId="2461" xr:uid="{00000000-0005-0000-0000-00009E090000}"/>
    <cellStyle name="Heading 1 2 6" xfId="2462" xr:uid="{00000000-0005-0000-0000-00009F090000}"/>
    <cellStyle name="Heading 1 2 7" xfId="2463" xr:uid="{00000000-0005-0000-0000-0000A0090000}"/>
    <cellStyle name="Heading 1 2 8" xfId="2464" xr:uid="{00000000-0005-0000-0000-0000A1090000}"/>
    <cellStyle name="Heading 1 2 9" xfId="2465" xr:uid="{00000000-0005-0000-0000-0000A2090000}"/>
    <cellStyle name="Heading 1 20" xfId="2466" xr:uid="{00000000-0005-0000-0000-0000A3090000}"/>
    <cellStyle name="Heading 1 21" xfId="2467" xr:uid="{00000000-0005-0000-0000-0000A4090000}"/>
    <cellStyle name="Heading 1 22" xfId="2468" xr:uid="{00000000-0005-0000-0000-0000A5090000}"/>
    <cellStyle name="Heading 1 23" xfId="2469" xr:uid="{00000000-0005-0000-0000-0000A6090000}"/>
    <cellStyle name="Heading 1 24" xfId="2470" xr:uid="{00000000-0005-0000-0000-0000A7090000}"/>
    <cellStyle name="Heading 1 25" xfId="2471" xr:uid="{00000000-0005-0000-0000-0000A8090000}"/>
    <cellStyle name="Heading 1 26" xfId="2472" xr:uid="{00000000-0005-0000-0000-0000A9090000}"/>
    <cellStyle name="Heading 1 27" xfId="2473" xr:uid="{00000000-0005-0000-0000-0000AA090000}"/>
    <cellStyle name="Heading 1 28" xfId="2474" xr:uid="{00000000-0005-0000-0000-0000AB090000}"/>
    <cellStyle name="Heading 1 29" xfId="2475" xr:uid="{00000000-0005-0000-0000-0000AC090000}"/>
    <cellStyle name="Heading 1 3" xfId="2476" xr:uid="{00000000-0005-0000-0000-0000AD090000}"/>
    <cellStyle name="Heading 1 3 2" xfId="2477" xr:uid="{00000000-0005-0000-0000-0000AE090000}"/>
    <cellStyle name="Heading 1 3 2 2" xfId="2478" xr:uid="{00000000-0005-0000-0000-0000AF090000}"/>
    <cellStyle name="Heading 1 3 2 2 2" xfId="2479" xr:uid="{00000000-0005-0000-0000-0000B0090000}"/>
    <cellStyle name="Heading 1 3 3" xfId="2480" xr:uid="{00000000-0005-0000-0000-0000B1090000}"/>
    <cellStyle name="Heading 1 30" xfId="2481" xr:uid="{00000000-0005-0000-0000-0000B2090000}"/>
    <cellStyle name="Heading 1 31" xfId="2482" xr:uid="{00000000-0005-0000-0000-0000B3090000}"/>
    <cellStyle name="Heading 1 32" xfId="2483" xr:uid="{00000000-0005-0000-0000-0000B4090000}"/>
    <cellStyle name="Heading 1 33" xfId="2484" xr:uid="{00000000-0005-0000-0000-0000B5090000}"/>
    <cellStyle name="Heading 1 34" xfId="2485" xr:uid="{00000000-0005-0000-0000-0000B6090000}"/>
    <cellStyle name="Heading 1 35" xfId="2486" xr:uid="{00000000-0005-0000-0000-0000B7090000}"/>
    <cellStyle name="Heading 1 36" xfId="2487" xr:uid="{00000000-0005-0000-0000-0000B8090000}"/>
    <cellStyle name="Heading 1 37" xfId="2488" xr:uid="{00000000-0005-0000-0000-0000B9090000}"/>
    <cellStyle name="Heading 1 38" xfId="2489" xr:uid="{00000000-0005-0000-0000-0000BA090000}"/>
    <cellStyle name="Heading 1 39" xfId="2490" xr:uid="{00000000-0005-0000-0000-0000BB090000}"/>
    <cellStyle name="Heading 1 4" xfId="2491" xr:uid="{00000000-0005-0000-0000-0000BC090000}"/>
    <cellStyle name="Heading 1 4 2" xfId="2492" xr:uid="{00000000-0005-0000-0000-0000BD090000}"/>
    <cellStyle name="Heading 1 40" xfId="2493" xr:uid="{00000000-0005-0000-0000-0000BE090000}"/>
    <cellStyle name="Heading 1 41" xfId="2494" xr:uid="{00000000-0005-0000-0000-0000BF090000}"/>
    <cellStyle name="Heading 1 42" xfId="2495" xr:uid="{00000000-0005-0000-0000-0000C0090000}"/>
    <cellStyle name="Heading 1 5" xfId="2496" xr:uid="{00000000-0005-0000-0000-0000C1090000}"/>
    <cellStyle name="Heading 1 5 2" xfId="2497" xr:uid="{00000000-0005-0000-0000-0000C2090000}"/>
    <cellStyle name="Heading 1 6" xfId="2498" xr:uid="{00000000-0005-0000-0000-0000C3090000}"/>
    <cellStyle name="Heading 1 6 2" xfId="2499" xr:uid="{00000000-0005-0000-0000-0000C4090000}"/>
    <cellStyle name="Heading 1 7" xfId="2500" xr:uid="{00000000-0005-0000-0000-0000C5090000}"/>
    <cellStyle name="Heading 1 8" xfId="2501" xr:uid="{00000000-0005-0000-0000-0000C6090000}"/>
    <cellStyle name="Heading 1 9" xfId="2502" xr:uid="{00000000-0005-0000-0000-0000C7090000}"/>
    <cellStyle name="Heading 2 10" xfId="2503" xr:uid="{00000000-0005-0000-0000-0000C8090000}"/>
    <cellStyle name="Heading 2 11" xfId="2504" xr:uid="{00000000-0005-0000-0000-0000C9090000}"/>
    <cellStyle name="Heading 2 12" xfId="2505" xr:uid="{00000000-0005-0000-0000-0000CA090000}"/>
    <cellStyle name="Heading 2 13" xfId="2506" xr:uid="{00000000-0005-0000-0000-0000CB090000}"/>
    <cellStyle name="Heading 2 14" xfId="2507" xr:uid="{00000000-0005-0000-0000-0000CC090000}"/>
    <cellStyle name="Heading 2 15" xfId="2508" xr:uid="{00000000-0005-0000-0000-0000CD090000}"/>
    <cellStyle name="Heading 2 16" xfId="2509" xr:uid="{00000000-0005-0000-0000-0000CE090000}"/>
    <cellStyle name="Heading 2 17" xfId="2510" xr:uid="{00000000-0005-0000-0000-0000CF090000}"/>
    <cellStyle name="Heading 2 18" xfId="2511" xr:uid="{00000000-0005-0000-0000-0000D0090000}"/>
    <cellStyle name="Heading 2 19" xfId="2512" xr:uid="{00000000-0005-0000-0000-0000D1090000}"/>
    <cellStyle name="Heading 2 2" xfId="2513" xr:uid="{00000000-0005-0000-0000-0000D2090000}"/>
    <cellStyle name="Heading 2 2 10" xfId="2514" xr:uid="{00000000-0005-0000-0000-0000D3090000}"/>
    <cellStyle name="Heading 2 2 11" xfId="2515" xr:uid="{00000000-0005-0000-0000-0000D4090000}"/>
    <cellStyle name="Heading 2 2 2" xfId="2516" xr:uid="{00000000-0005-0000-0000-0000D5090000}"/>
    <cellStyle name="Heading 2 2 3" xfId="2517" xr:uid="{00000000-0005-0000-0000-0000D6090000}"/>
    <cellStyle name="Heading 2 2 4" xfId="2518" xr:uid="{00000000-0005-0000-0000-0000D7090000}"/>
    <cellStyle name="Heading 2 2 5" xfId="2519" xr:uid="{00000000-0005-0000-0000-0000D8090000}"/>
    <cellStyle name="Heading 2 2 6" xfId="2520" xr:uid="{00000000-0005-0000-0000-0000D9090000}"/>
    <cellStyle name="Heading 2 2 7" xfId="2521" xr:uid="{00000000-0005-0000-0000-0000DA090000}"/>
    <cellStyle name="Heading 2 2 8" xfId="2522" xr:uid="{00000000-0005-0000-0000-0000DB090000}"/>
    <cellStyle name="Heading 2 2 9" xfId="2523" xr:uid="{00000000-0005-0000-0000-0000DC090000}"/>
    <cellStyle name="Heading 2 20" xfId="2524" xr:uid="{00000000-0005-0000-0000-0000DD090000}"/>
    <cellStyle name="Heading 2 21" xfId="2525" xr:uid="{00000000-0005-0000-0000-0000DE090000}"/>
    <cellStyle name="Heading 2 22" xfId="2526" xr:uid="{00000000-0005-0000-0000-0000DF090000}"/>
    <cellStyle name="Heading 2 23" xfId="2527" xr:uid="{00000000-0005-0000-0000-0000E0090000}"/>
    <cellStyle name="Heading 2 24" xfId="2528" xr:uid="{00000000-0005-0000-0000-0000E1090000}"/>
    <cellStyle name="Heading 2 25" xfId="2529" xr:uid="{00000000-0005-0000-0000-0000E2090000}"/>
    <cellStyle name="Heading 2 26" xfId="2530" xr:uid="{00000000-0005-0000-0000-0000E3090000}"/>
    <cellStyle name="Heading 2 27" xfId="2531" xr:uid="{00000000-0005-0000-0000-0000E4090000}"/>
    <cellStyle name="Heading 2 28" xfId="2532" xr:uid="{00000000-0005-0000-0000-0000E5090000}"/>
    <cellStyle name="Heading 2 29" xfId="2533" xr:uid="{00000000-0005-0000-0000-0000E6090000}"/>
    <cellStyle name="Heading 2 3" xfId="2534" xr:uid="{00000000-0005-0000-0000-0000E7090000}"/>
    <cellStyle name="Heading 2 3 2" xfId="2535" xr:uid="{00000000-0005-0000-0000-0000E8090000}"/>
    <cellStyle name="Heading 2 3 2 2" xfId="2536" xr:uid="{00000000-0005-0000-0000-0000E9090000}"/>
    <cellStyle name="Heading 2 3 2 2 2" xfId="2537" xr:uid="{00000000-0005-0000-0000-0000EA090000}"/>
    <cellStyle name="Heading 2 3 3" xfId="2538" xr:uid="{00000000-0005-0000-0000-0000EB090000}"/>
    <cellStyle name="Heading 2 30" xfId="2539" xr:uid="{00000000-0005-0000-0000-0000EC090000}"/>
    <cellStyle name="Heading 2 31" xfId="2540" xr:uid="{00000000-0005-0000-0000-0000ED090000}"/>
    <cellStyle name="Heading 2 32" xfId="2541" xr:uid="{00000000-0005-0000-0000-0000EE090000}"/>
    <cellStyle name="Heading 2 33" xfId="2542" xr:uid="{00000000-0005-0000-0000-0000EF090000}"/>
    <cellStyle name="Heading 2 34" xfId="2543" xr:uid="{00000000-0005-0000-0000-0000F0090000}"/>
    <cellStyle name="Heading 2 35" xfId="2544" xr:uid="{00000000-0005-0000-0000-0000F1090000}"/>
    <cellStyle name="Heading 2 36" xfId="2545" xr:uid="{00000000-0005-0000-0000-0000F2090000}"/>
    <cellStyle name="Heading 2 37" xfId="2546" xr:uid="{00000000-0005-0000-0000-0000F3090000}"/>
    <cellStyle name="Heading 2 38" xfId="2547" xr:uid="{00000000-0005-0000-0000-0000F4090000}"/>
    <cellStyle name="Heading 2 39" xfId="2548" xr:uid="{00000000-0005-0000-0000-0000F5090000}"/>
    <cellStyle name="Heading 2 4" xfId="2549" xr:uid="{00000000-0005-0000-0000-0000F6090000}"/>
    <cellStyle name="Heading 2 4 2" xfId="2550" xr:uid="{00000000-0005-0000-0000-0000F7090000}"/>
    <cellStyle name="Heading 2 40" xfId="2551" xr:uid="{00000000-0005-0000-0000-0000F8090000}"/>
    <cellStyle name="Heading 2 41" xfId="2552" xr:uid="{00000000-0005-0000-0000-0000F9090000}"/>
    <cellStyle name="Heading 2 42" xfId="2553" xr:uid="{00000000-0005-0000-0000-0000FA090000}"/>
    <cellStyle name="Heading 2 5" xfId="2554" xr:uid="{00000000-0005-0000-0000-0000FB090000}"/>
    <cellStyle name="Heading 2 5 2" xfId="2555" xr:uid="{00000000-0005-0000-0000-0000FC090000}"/>
    <cellStyle name="Heading 2 6" xfId="2556" xr:uid="{00000000-0005-0000-0000-0000FD090000}"/>
    <cellStyle name="Heading 2 6 2" xfId="2557" xr:uid="{00000000-0005-0000-0000-0000FE090000}"/>
    <cellStyle name="Heading 2 7" xfId="2558" xr:uid="{00000000-0005-0000-0000-0000FF090000}"/>
    <cellStyle name="Heading 2 8" xfId="2559" xr:uid="{00000000-0005-0000-0000-0000000A0000}"/>
    <cellStyle name="Heading 2 9" xfId="2560" xr:uid="{00000000-0005-0000-0000-0000010A0000}"/>
    <cellStyle name="Heading 3 10" xfId="2561" xr:uid="{00000000-0005-0000-0000-0000020A0000}"/>
    <cellStyle name="Heading 3 11" xfId="2562" xr:uid="{00000000-0005-0000-0000-0000030A0000}"/>
    <cellStyle name="Heading 3 12" xfId="2563" xr:uid="{00000000-0005-0000-0000-0000040A0000}"/>
    <cellStyle name="Heading 3 13" xfId="2564" xr:uid="{00000000-0005-0000-0000-0000050A0000}"/>
    <cellStyle name="Heading 3 14" xfId="2565" xr:uid="{00000000-0005-0000-0000-0000060A0000}"/>
    <cellStyle name="Heading 3 15" xfId="2566" xr:uid="{00000000-0005-0000-0000-0000070A0000}"/>
    <cellStyle name="Heading 3 16" xfId="2567" xr:uid="{00000000-0005-0000-0000-0000080A0000}"/>
    <cellStyle name="Heading 3 17" xfId="2568" xr:uid="{00000000-0005-0000-0000-0000090A0000}"/>
    <cellStyle name="Heading 3 18" xfId="2569" xr:uid="{00000000-0005-0000-0000-00000A0A0000}"/>
    <cellStyle name="Heading 3 19" xfId="2570" xr:uid="{00000000-0005-0000-0000-00000B0A0000}"/>
    <cellStyle name="Heading 3 2" xfId="2571" xr:uid="{00000000-0005-0000-0000-00000C0A0000}"/>
    <cellStyle name="Heading 3 2 10" xfId="2572" xr:uid="{00000000-0005-0000-0000-00000D0A0000}"/>
    <cellStyle name="Heading 3 2 11" xfId="2573" xr:uid="{00000000-0005-0000-0000-00000E0A0000}"/>
    <cellStyle name="Heading 3 2 2" xfId="2574" xr:uid="{00000000-0005-0000-0000-00000F0A0000}"/>
    <cellStyle name="Heading 3 2 3" xfId="2575" xr:uid="{00000000-0005-0000-0000-0000100A0000}"/>
    <cellStyle name="Heading 3 2 4" xfId="2576" xr:uid="{00000000-0005-0000-0000-0000110A0000}"/>
    <cellStyle name="Heading 3 2 5" xfId="2577" xr:uid="{00000000-0005-0000-0000-0000120A0000}"/>
    <cellStyle name="Heading 3 2 6" xfId="2578" xr:uid="{00000000-0005-0000-0000-0000130A0000}"/>
    <cellStyle name="Heading 3 2 7" xfId="2579" xr:uid="{00000000-0005-0000-0000-0000140A0000}"/>
    <cellStyle name="Heading 3 2 8" xfId="2580" xr:uid="{00000000-0005-0000-0000-0000150A0000}"/>
    <cellStyle name="Heading 3 2 9" xfId="2581" xr:uid="{00000000-0005-0000-0000-0000160A0000}"/>
    <cellStyle name="Heading 3 20" xfId="2582" xr:uid="{00000000-0005-0000-0000-0000170A0000}"/>
    <cellStyle name="Heading 3 21" xfId="2583" xr:uid="{00000000-0005-0000-0000-0000180A0000}"/>
    <cellStyle name="Heading 3 22" xfId="2584" xr:uid="{00000000-0005-0000-0000-0000190A0000}"/>
    <cellStyle name="Heading 3 23" xfId="2585" xr:uid="{00000000-0005-0000-0000-00001A0A0000}"/>
    <cellStyle name="Heading 3 24" xfId="2586" xr:uid="{00000000-0005-0000-0000-00001B0A0000}"/>
    <cellStyle name="Heading 3 25" xfId="2587" xr:uid="{00000000-0005-0000-0000-00001C0A0000}"/>
    <cellStyle name="Heading 3 26" xfId="2588" xr:uid="{00000000-0005-0000-0000-00001D0A0000}"/>
    <cellStyle name="Heading 3 27" xfId="2589" xr:uid="{00000000-0005-0000-0000-00001E0A0000}"/>
    <cellStyle name="Heading 3 28" xfId="2590" xr:uid="{00000000-0005-0000-0000-00001F0A0000}"/>
    <cellStyle name="Heading 3 29" xfId="2591" xr:uid="{00000000-0005-0000-0000-0000200A0000}"/>
    <cellStyle name="Heading 3 3" xfId="2592" xr:uid="{00000000-0005-0000-0000-0000210A0000}"/>
    <cellStyle name="Heading 3 3 2" xfId="2593" xr:uid="{00000000-0005-0000-0000-0000220A0000}"/>
    <cellStyle name="Heading 3 3 2 2" xfId="2594" xr:uid="{00000000-0005-0000-0000-0000230A0000}"/>
    <cellStyle name="Heading 3 3 2 2 2" xfId="2595" xr:uid="{00000000-0005-0000-0000-0000240A0000}"/>
    <cellStyle name="Heading 3 3 3" xfId="2596" xr:uid="{00000000-0005-0000-0000-0000250A0000}"/>
    <cellStyle name="Heading 3 30" xfId="2597" xr:uid="{00000000-0005-0000-0000-0000260A0000}"/>
    <cellStyle name="Heading 3 31" xfId="2598" xr:uid="{00000000-0005-0000-0000-0000270A0000}"/>
    <cellStyle name="Heading 3 32" xfId="2599" xr:uid="{00000000-0005-0000-0000-0000280A0000}"/>
    <cellStyle name="Heading 3 33" xfId="2600" xr:uid="{00000000-0005-0000-0000-0000290A0000}"/>
    <cellStyle name="Heading 3 34" xfId="2601" xr:uid="{00000000-0005-0000-0000-00002A0A0000}"/>
    <cellStyle name="Heading 3 35" xfId="2602" xr:uid="{00000000-0005-0000-0000-00002B0A0000}"/>
    <cellStyle name="Heading 3 36" xfId="2603" xr:uid="{00000000-0005-0000-0000-00002C0A0000}"/>
    <cellStyle name="Heading 3 37" xfId="2604" xr:uid="{00000000-0005-0000-0000-00002D0A0000}"/>
    <cellStyle name="Heading 3 38" xfId="2605" xr:uid="{00000000-0005-0000-0000-00002E0A0000}"/>
    <cellStyle name="Heading 3 39" xfId="2606" xr:uid="{00000000-0005-0000-0000-00002F0A0000}"/>
    <cellStyle name="Heading 3 4" xfId="2607" xr:uid="{00000000-0005-0000-0000-0000300A0000}"/>
    <cellStyle name="Heading 3 4 2" xfId="2608" xr:uid="{00000000-0005-0000-0000-0000310A0000}"/>
    <cellStyle name="Heading 3 40" xfId="2609" xr:uid="{00000000-0005-0000-0000-0000320A0000}"/>
    <cellStyle name="Heading 3 41" xfId="2610" xr:uid="{00000000-0005-0000-0000-0000330A0000}"/>
    <cellStyle name="Heading 3 42" xfId="2611" xr:uid="{00000000-0005-0000-0000-0000340A0000}"/>
    <cellStyle name="Heading 3 5" xfId="2612" xr:uid="{00000000-0005-0000-0000-0000350A0000}"/>
    <cellStyle name="Heading 3 5 2" xfId="2613" xr:uid="{00000000-0005-0000-0000-0000360A0000}"/>
    <cellStyle name="Heading 3 6" xfId="2614" xr:uid="{00000000-0005-0000-0000-0000370A0000}"/>
    <cellStyle name="Heading 3 6 2" xfId="2615" xr:uid="{00000000-0005-0000-0000-0000380A0000}"/>
    <cellStyle name="Heading 3 7" xfId="2616" xr:uid="{00000000-0005-0000-0000-0000390A0000}"/>
    <cellStyle name="Heading 3 8" xfId="2617" xr:uid="{00000000-0005-0000-0000-00003A0A0000}"/>
    <cellStyle name="Heading 3 9" xfId="2618" xr:uid="{00000000-0005-0000-0000-00003B0A0000}"/>
    <cellStyle name="Heading 4 10" xfId="2619" xr:uid="{00000000-0005-0000-0000-00003C0A0000}"/>
    <cellStyle name="Heading 4 11" xfId="2620" xr:uid="{00000000-0005-0000-0000-00003D0A0000}"/>
    <cellStyle name="Heading 4 12" xfId="2621" xr:uid="{00000000-0005-0000-0000-00003E0A0000}"/>
    <cellStyle name="Heading 4 13" xfId="2622" xr:uid="{00000000-0005-0000-0000-00003F0A0000}"/>
    <cellStyle name="Heading 4 14" xfId="2623" xr:uid="{00000000-0005-0000-0000-0000400A0000}"/>
    <cellStyle name="Heading 4 15" xfId="2624" xr:uid="{00000000-0005-0000-0000-0000410A0000}"/>
    <cellStyle name="Heading 4 16" xfId="2625" xr:uid="{00000000-0005-0000-0000-0000420A0000}"/>
    <cellStyle name="Heading 4 17" xfId="2626" xr:uid="{00000000-0005-0000-0000-0000430A0000}"/>
    <cellStyle name="Heading 4 18" xfId="2627" xr:uid="{00000000-0005-0000-0000-0000440A0000}"/>
    <cellStyle name="Heading 4 19" xfId="2628" xr:uid="{00000000-0005-0000-0000-0000450A0000}"/>
    <cellStyle name="Heading 4 2" xfId="2629" xr:uid="{00000000-0005-0000-0000-0000460A0000}"/>
    <cellStyle name="Heading 4 2 10" xfId="2630" xr:uid="{00000000-0005-0000-0000-0000470A0000}"/>
    <cellStyle name="Heading 4 2 11" xfId="2631" xr:uid="{00000000-0005-0000-0000-0000480A0000}"/>
    <cellStyle name="Heading 4 2 2" xfId="2632" xr:uid="{00000000-0005-0000-0000-0000490A0000}"/>
    <cellStyle name="Heading 4 2 3" xfId="2633" xr:uid="{00000000-0005-0000-0000-00004A0A0000}"/>
    <cellStyle name="Heading 4 2 4" xfId="2634" xr:uid="{00000000-0005-0000-0000-00004B0A0000}"/>
    <cellStyle name="Heading 4 2 5" xfId="2635" xr:uid="{00000000-0005-0000-0000-00004C0A0000}"/>
    <cellStyle name="Heading 4 2 6" xfId="2636" xr:uid="{00000000-0005-0000-0000-00004D0A0000}"/>
    <cellStyle name="Heading 4 2 7" xfId="2637" xr:uid="{00000000-0005-0000-0000-00004E0A0000}"/>
    <cellStyle name="Heading 4 2 8" xfId="2638" xr:uid="{00000000-0005-0000-0000-00004F0A0000}"/>
    <cellStyle name="Heading 4 2 9" xfId="2639" xr:uid="{00000000-0005-0000-0000-0000500A0000}"/>
    <cellStyle name="Heading 4 20" xfId="2640" xr:uid="{00000000-0005-0000-0000-0000510A0000}"/>
    <cellStyle name="Heading 4 21" xfId="2641" xr:uid="{00000000-0005-0000-0000-0000520A0000}"/>
    <cellStyle name="Heading 4 22" xfId="2642" xr:uid="{00000000-0005-0000-0000-0000530A0000}"/>
    <cellStyle name="Heading 4 23" xfId="2643" xr:uid="{00000000-0005-0000-0000-0000540A0000}"/>
    <cellStyle name="Heading 4 24" xfId="2644" xr:uid="{00000000-0005-0000-0000-0000550A0000}"/>
    <cellStyle name="Heading 4 25" xfId="2645" xr:uid="{00000000-0005-0000-0000-0000560A0000}"/>
    <cellStyle name="Heading 4 26" xfId="2646" xr:uid="{00000000-0005-0000-0000-0000570A0000}"/>
    <cellStyle name="Heading 4 27" xfId="2647" xr:uid="{00000000-0005-0000-0000-0000580A0000}"/>
    <cellStyle name="Heading 4 28" xfId="2648" xr:uid="{00000000-0005-0000-0000-0000590A0000}"/>
    <cellStyle name="Heading 4 29" xfId="2649" xr:uid="{00000000-0005-0000-0000-00005A0A0000}"/>
    <cellStyle name="Heading 4 3" xfId="2650" xr:uid="{00000000-0005-0000-0000-00005B0A0000}"/>
    <cellStyle name="Heading 4 3 2" xfId="2651" xr:uid="{00000000-0005-0000-0000-00005C0A0000}"/>
    <cellStyle name="Heading 4 3 2 2" xfId="2652" xr:uid="{00000000-0005-0000-0000-00005D0A0000}"/>
    <cellStyle name="Heading 4 3 2 2 2" xfId="2653" xr:uid="{00000000-0005-0000-0000-00005E0A0000}"/>
    <cellStyle name="Heading 4 3 3" xfId="2654" xr:uid="{00000000-0005-0000-0000-00005F0A0000}"/>
    <cellStyle name="Heading 4 30" xfId="2655" xr:uid="{00000000-0005-0000-0000-0000600A0000}"/>
    <cellStyle name="Heading 4 31" xfId="2656" xr:uid="{00000000-0005-0000-0000-0000610A0000}"/>
    <cellStyle name="Heading 4 32" xfId="2657" xr:uid="{00000000-0005-0000-0000-0000620A0000}"/>
    <cellStyle name="Heading 4 33" xfId="2658" xr:uid="{00000000-0005-0000-0000-0000630A0000}"/>
    <cellStyle name="Heading 4 34" xfId="2659" xr:uid="{00000000-0005-0000-0000-0000640A0000}"/>
    <cellStyle name="Heading 4 35" xfId="2660" xr:uid="{00000000-0005-0000-0000-0000650A0000}"/>
    <cellStyle name="Heading 4 36" xfId="2661" xr:uid="{00000000-0005-0000-0000-0000660A0000}"/>
    <cellStyle name="Heading 4 37" xfId="2662" xr:uid="{00000000-0005-0000-0000-0000670A0000}"/>
    <cellStyle name="Heading 4 38" xfId="2663" xr:uid="{00000000-0005-0000-0000-0000680A0000}"/>
    <cellStyle name="Heading 4 39" xfId="2664" xr:uid="{00000000-0005-0000-0000-0000690A0000}"/>
    <cellStyle name="Heading 4 4" xfId="2665" xr:uid="{00000000-0005-0000-0000-00006A0A0000}"/>
    <cellStyle name="Heading 4 4 2" xfId="2666" xr:uid="{00000000-0005-0000-0000-00006B0A0000}"/>
    <cellStyle name="Heading 4 40" xfId="2667" xr:uid="{00000000-0005-0000-0000-00006C0A0000}"/>
    <cellStyle name="Heading 4 41" xfId="2668" xr:uid="{00000000-0005-0000-0000-00006D0A0000}"/>
    <cellStyle name="Heading 4 42" xfId="2669" xr:uid="{00000000-0005-0000-0000-00006E0A0000}"/>
    <cellStyle name="Heading 4 5" xfId="2670" xr:uid="{00000000-0005-0000-0000-00006F0A0000}"/>
    <cellStyle name="Heading 4 5 2" xfId="2671" xr:uid="{00000000-0005-0000-0000-0000700A0000}"/>
    <cellStyle name="Heading 4 6" xfId="2672" xr:uid="{00000000-0005-0000-0000-0000710A0000}"/>
    <cellStyle name="Heading 4 6 2" xfId="2673" xr:uid="{00000000-0005-0000-0000-0000720A0000}"/>
    <cellStyle name="Heading 4 7" xfId="2674" xr:uid="{00000000-0005-0000-0000-0000730A0000}"/>
    <cellStyle name="Heading 4 8" xfId="2675" xr:uid="{00000000-0005-0000-0000-0000740A0000}"/>
    <cellStyle name="Heading 4 9" xfId="2676" xr:uid="{00000000-0005-0000-0000-0000750A0000}"/>
    <cellStyle name="Headline" xfId="2677" xr:uid="{00000000-0005-0000-0000-0000760A0000}"/>
    <cellStyle name="Hyperlink 2" xfId="2678" xr:uid="{00000000-0005-0000-0000-0000770A0000}"/>
    <cellStyle name="Hyperlink 2 2" xfId="2679" xr:uid="{00000000-0005-0000-0000-0000780A0000}"/>
    <cellStyle name="Hyperlink 3" xfId="2680" xr:uid="{00000000-0005-0000-0000-0000790A0000}"/>
    <cellStyle name="Input 10 2" xfId="2681" xr:uid="{00000000-0005-0000-0000-00007A0A0000}"/>
    <cellStyle name="Input 11 2" xfId="2682" xr:uid="{00000000-0005-0000-0000-00007B0A0000}"/>
    <cellStyle name="Input 12 2" xfId="2683" xr:uid="{00000000-0005-0000-0000-00007C0A0000}"/>
    <cellStyle name="Input 13 2" xfId="2684" xr:uid="{00000000-0005-0000-0000-00007D0A0000}"/>
    <cellStyle name="Input 14 2" xfId="2685" xr:uid="{00000000-0005-0000-0000-00007E0A0000}"/>
    <cellStyle name="Input 15 2" xfId="2686" xr:uid="{00000000-0005-0000-0000-00007F0A0000}"/>
    <cellStyle name="Input 16 2" xfId="2687" xr:uid="{00000000-0005-0000-0000-0000800A0000}"/>
    <cellStyle name="Input 17 2" xfId="2688" xr:uid="{00000000-0005-0000-0000-0000810A0000}"/>
    <cellStyle name="Input 18 2" xfId="2689" xr:uid="{00000000-0005-0000-0000-0000820A0000}"/>
    <cellStyle name="Input 19 2" xfId="2690" xr:uid="{00000000-0005-0000-0000-0000830A0000}"/>
    <cellStyle name="Input 2" xfId="2691" xr:uid="{00000000-0005-0000-0000-0000840A0000}"/>
    <cellStyle name="Input 2 10" xfId="2692" xr:uid="{00000000-0005-0000-0000-0000850A0000}"/>
    <cellStyle name="Input 2 11" xfId="2693" xr:uid="{00000000-0005-0000-0000-0000860A0000}"/>
    <cellStyle name="Input 2 12" xfId="2694" xr:uid="{00000000-0005-0000-0000-0000870A0000}"/>
    <cellStyle name="Input 2 12 2" xfId="2695" xr:uid="{00000000-0005-0000-0000-0000880A0000}"/>
    <cellStyle name="Input 2 12 3" xfId="2696" xr:uid="{00000000-0005-0000-0000-0000890A0000}"/>
    <cellStyle name="Input 2 2" xfId="2697" xr:uid="{00000000-0005-0000-0000-00008A0A0000}"/>
    <cellStyle name="Input 2 2 2" xfId="2698" xr:uid="{00000000-0005-0000-0000-00008B0A0000}"/>
    <cellStyle name="Input 2 3" xfId="2699" xr:uid="{00000000-0005-0000-0000-00008C0A0000}"/>
    <cellStyle name="Input 2 3 2" xfId="2700" xr:uid="{00000000-0005-0000-0000-00008D0A0000}"/>
    <cellStyle name="Input 2 3 2 2" xfId="2701" xr:uid="{00000000-0005-0000-0000-00008E0A0000}"/>
    <cellStyle name="Input 2 3 2 2 2" xfId="2702" xr:uid="{00000000-0005-0000-0000-00008F0A0000}"/>
    <cellStyle name="Input 2 3 3" xfId="2703" xr:uid="{00000000-0005-0000-0000-0000900A0000}"/>
    <cellStyle name="Input 2 4" xfId="2704" xr:uid="{00000000-0005-0000-0000-0000910A0000}"/>
    <cellStyle name="Input 2 5" xfId="2705" xr:uid="{00000000-0005-0000-0000-0000920A0000}"/>
    <cellStyle name="Input 2 6" xfId="2706" xr:uid="{00000000-0005-0000-0000-0000930A0000}"/>
    <cellStyle name="Input 2 7" xfId="2707" xr:uid="{00000000-0005-0000-0000-0000940A0000}"/>
    <cellStyle name="Input 2 8" xfId="2708" xr:uid="{00000000-0005-0000-0000-0000950A0000}"/>
    <cellStyle name="Input 2 9" xfId="2709" xr:uid="{00000000-0005-0000-0000-0000960A0000}"/>
    <cellStyle name="Input 2_PrimaryEnergyPrices_TIMES" xfId="2710" xr:uid="{00000000-0005-0000-0000-0000970A0000}"/>
    <cellStyle name="Input 20 2" xfId="2711" xr:uid="{00000000-0005-0000-0000-0000980A0000}"/>
    <cellStyle name="Input 21 2" xfId="2712" xr:uid="{00000000-0005-0000-0000-0000990A0000}"/>
    <cellStyle name="Input 22 2" xfId="2713" xr:uid="{00000000-0005-0000-0000-00009A0A0000}"/>
    <cellStyle name="Input 23 2" xfId="2714" xr:uid="{00000000-0005-0000-0000-00009B0A0000}"/>
    <cellStyle name="Input 24 2" xfId="2715" xr:uid="{00000000-0005-0000-0000-00009C0A0000}"/>
    <cellStyle name="Input 25 2" xfId="2716" xr:uid="{00000000-0005-0000-0000-00009D0A0000}"/>
    <cellStyle name="Input 26 2" xfId="2717" xr:uid="{00000000-0005-0000-0000-00009E0A0000}"/>
    <cellStyle name="Input 27 2" xfId="2718" xr:uid="{00000000-0005-0000-0000-00009F0A0000}"/>
    <cellStyle name="Input 28 2" xfId="2719" xr:uid="{00000000-0005-0000-0000-0000A00A0000}"/>
    <cellStyle name="Input 29 2" xfId="2720" xr:uid="{00000000-0005-0000-0000-0000A10A0000}"/>
    <cellStyle name="Input 3" xfId="2721" xr:uid="{00000000-0005-0000-0000-0000A20A0000}"/>
    <cellStyle name="Input 3 2" xfId="2722" xr:uid="{00000000-0005-0000-0000-0000A30A0000}"/>
    <cellStyle name="Input 3 3" xfId="2723" xr:uid="{00000000-0005-0000-0000-0000A40A0000}"/>
    <cellStyle name="Input 3 3 2" xfId="2724" xr:uid="{00000000-0005-0000-0000-0000A50A0000}"/>
    <cellStyle name="Input 3 3 2 2" xfId="2725" xr:uid="{00000000-0005-0000-0000-0000A60A0000}"/>
    <cellStyle name="Input 3 4" xfId="2726" xr:uid="{00000000-0005-0000-0000-0000A70A0000}"/>
    <cellStyle name="Input 3 5" xfId="2727" xr:uid="{00000000-0005-0000-0000-0000A80A0000}"/>
    <cellStyle name="Input 30 2" xfId="2728" xr:uid="{00000000-0005-0000-0000-0000A90A0000}"/>
    <cellStyle name="Input 31 2" xfId="2729" xr:uid="{00000000-0005-0000-0000-0000AA0A0000}"/>
    <cellStyle name="Input 32 2" xfId="2730" xr:uid="{00000000-0005-0000-0000-0000AB0A0000}"/>
    <cellStyle name="Input 33 2" xfId="2731" xr:uid="{00000000-0005-0000-0000-0000AC0A0000}"/>
    <cellStyle name="Input 34" xfId="2732" xr:uid="{00000000-0005-0000-0000-0000AD0A0000}"/>
    <cellStyle name="Input 34 2" xfId="2733" xr:uid="{00000000-0005-0000-0000-0000AE0A0000}"/>
    <cellStyle name="Input 34_ELC_final" xfId="2734" xr:uid="{00000000-0005-0000-0000-0000AF0A0000}"/>
    <cellStyle name="Input 35" xfId="2735" xr:uid="{00000000-0005-0000-0000-0000B00A0000}"/>
    <cellStyle name="Input 36" xfId="2736" xr:uid="{00000000-0005-0000-0000-0000B10A0000}"/>
    <cellStyle name="Input 37" xfId="2737" xr:uid="{00000000-0005-0000-0000-0000B20A0000}"/>
    <cellStyle name="Input 38" xfId="2738" xr:uid="{00000000-0005-0000-0000-0000B30A0000}"/>
    <cellStyle name="Input 39" xfId="2739" xr:uid="{00000000-0005-0000-0000-0000B40A0000}"/>
    <cellStyle name="Input 4" xfId="2740" xr:uid="{00000000-0005-0000-0000-0000B50A0000}"/>
    <cellStyle name="Input 4 2" xfId="2741" xr:uid="{00000000-0005-0000-0000-0000B60A0000}"/>
    <cellStyle name="Input 40" xfId="2742" xr:uid="{00000000-0005-0000-0000-0000B70A0000}"/>
    <cellStyle name="Input 5" xfId="2743" xr:uid="{00000000-0005-0000-0000-0000B80A0000}"/>
    <cellStyle name="Input 5 2" xfId="2744" xr:uid="{00000000-0005-0000-0000-0000B90A0000}"/>
    <cellStyle name="Input 6" xfId="2745" xr:uid="{00000000-0005-0000-0000-0000BA0A0000}"/>
    <cellStyle name="Input 6 2" xfId="2746" xr:uid="{00000000-0005-0000-0000-0000BB0A0000}"/>
    <cellStyle name="Input 7 2" xfId="2747" xr:uid="{00000000-0005-0000-0000-0000BC0A0000}"/>
    <cellStyle name="Input 8 2" xfId="2748" xr:uid="{00000000-0005-0000-0000-0000BD0A0000}"/>
    <cellStyle name="Input 9 2" xfId="2749" xr:uid="{00000000-0005-0000-0000-0000BE0A0000}"/>
    <cellStyle name="InputCells" xfId="2750" xr:uid="{00000000-0005-0000-0000-0000BF0A0000}"/>
    <cellStyle name="InputCells12" xfId="2751" xr:uid="{00000000-0005-0000-0000-0000C00A0000}"/>
    <cellStyle name="IntCells" xfId="2752" xr:uid="{00000000-0005-0000-0000-0000C10A0000}"/>
    <cellStyle name="ligne_titre_0" xfId="2753" xr:uid="{00000000-0005-0000-0000-0000C20A0000}"/>
    <cellStyle name="Linked Cell 10" xfId="2754" xr:uid="{00000000-0005-0000-0000-0000C30A0000}"/>
    <cellStyle name="Linked Cell 11" xfId="2755" xr:uid="{00000000-0005-0000-0000-0000C40A0000}"/>
    <cellStyle name="Linked Cell 12" xfId="2756" xr:uid="{00000000-0005-0000-0000-0000C50A0000}"/>
    <cellStyle name="Linked Cell 13" xfId="2757" xr:uid="{00000000-0005-0000-0000-0000C60A0000}"/>
    <cellStyle name="Linked Cell 14" xfId="2758" xr:uid="{00000000-0005-0000-0000-0000C70A0000}"/>
    <cellStyle name="Linked Cell 15" xfId="2759" xr:uid="{00000000-0005-0000-0000-0000C80A0000}"/>
    <cellStyle name="Linked Cell 16" xfId="2760" xr:uid="{00000000-0005-0000-0000-0000C90A0000}"/>
    <cellStyle name="Linked Cell 17" xfId="2761" xr:uid="{00000000-0005-0000-0000-0000CA0A0000}"/>
    <cellStyle name="Linked Cell 18" xfId="2762" xr:uid="{00000000-0005-0000-0000-0000CB0A0000}"/>
    <cellStyle name="Linked Cell 19" xfId="2763" xr:uid="{00000000-0005-0000-0000-0000CC0A0000}"/>
    <cellStyle name="Linked Cell 2" xfId="2764" xr:uid="{00000000-0005-0000-0000-0000CD0A0000}"/>
    <cellStyle name="Linked Cell 2 10" xfId="2765" xr:uid="{00000000-0005-0000-0000-0000CE0A0000}"/>
    <cellStyle name="Linked Cell 2 11" xfId="2766" xr:uid="{00000000-0005-0000-0000-0000CF0A0000}"/>
    <cellStyle name="Linked Cell 2 2" xfId="2767" xr:uid="{00000000-0005-0000-0000-0000D00A0000}"/>
    <cellStyle name="Linked Cell 2 3" xfId="2768" xr:uid="{00000000-0005-0000-0000-0000D10A0000}"/>
    <cellStyle name="Linked Cell 2 4" xfId="2769" xr:uid="{00000000-0005-0000-0000-0000D20A0000}"/>
    <cellStyle name="Linked Cell 2 5" xfId="2770" xr:uid="{00000000-0005-0000-0000-0000D30A0000}"/>
    <cellStyle name="Linked Cell 2 6" xfId="2771" xr:uid="{00000000-0005-0000-0000-0000D40A0000}"/>
    <cellStyle name="Linked Cell 2 7" xfId="2772" xr:uid="{00000000-0005-0000-0000-0000D50A0000}"/>
    <cellStyle name="Linked Cell 2 8" xfId="2773" xr:uid="{00000000-0005-0000-0000-0000D60A0000}"/>
    <cellStyle name="Linked Cell 2 9" xfId="2774" xr:uid="{00000000-0005-0000-0000-0000D70A0000}"/>
    <cellStyle name="Linked Cell 20" xfId="2775" xr:uid="{00000000-0005-0000-0000-0000D80A0000}"/>
    <cellStyle name="Linked Cell 21" xfId="2776" xr:uid="{00000000-0005-0000-0000-0000D90A0000}"/>
    <cellStyle name="Linked Cell 22" xfId="2777" xr:uid="{00000000-0005-0000-0000-0000DA0A0000}"/>
    <cellStyle name="Linked Cell 23" xfId="2778" xr:uid="{00000000-0005-0000-0000-0000DB0A0000}"/>
    <cellStyle name="Linked Cell 24" xfId="2779" xr:uid="{00000000-0005-0000-0000-0000DC0A0000}"/>
    <cellStyle name="Linked Cell 25" xfId="2780" xr:uid="{00000000-0005-0000-0000-0000DD0A0000}"/>
    <cellStyle name="Linked Cell 26" xfId="2781" xr:uid="{00000000-0005-0000-0000-0000DE0A0000}"/>
    <cellStyle name="Linked Cell 27" xfId="2782" xr:uid="{00000000-0005-0000-0000-0000DF0A0000}"/>
    <cellStyle name="Linked Cell 28" xfId="2783" xr:uid="{00000000-0005-0000-0000-0000E00A0000}"/>
    <cellStyle name="Linked Cell 29" xfId="2784" xr:uid="{00000000-0005-0000-0000-0000E10A0000}"/>
    <cellStyle name="Linked Cell 3" xfId="2785" xr:uid="{00000000-0005-0000-0000-0000E20A0000}"/>
    <cellStyle name="Linked Cell 3 2" xfId="2786" xr:uid="{00000000-0005-0000-0000-0000E30A0000}"/>
    <cellStyle name="Linked Cell 3 2 2" xfId="2787" xr:uid="{00000000-0005-0000-0000-0000E40A0000}"/>
    <cellStyle name="Linked Cell 3 2 2 2" xfId="2788" xr:uid="{00000000-0005-0000-0000-0000E50A0000}"/>
    <cellStyle name="Linked Cell 3 3" xfId="2789" xr:uid="{00000000-0005-0000-0000-0000E60A0000}"/>
    <cellStyle name="Linked Cell 30" xfId="2790" xr:uid="{00000000-0005-0000-0000-0000E70A0000}"/>
    <cellStyle name="Linked Cell 31" xfId="2791" xr:uid="{00000000-0005-0000-0000-0000E80A0000}"/>
    <cellStyle name="Linked Cell 32" xfId="2792" xr:uid="{00000000-0005-0000-0000-0000E90A0000}"/>
    <cellStyle name="Linked Cell 33" xfId="2793" xr:uid="{00000000-0005-0000-0000-0000EA0A0000}"/>
    <cellStyle name="Linked Cell 34" xfId="2794" xr:uid="{00000000-0005-0000-0000-0000EB0A0000}"/>
    <cellStyle name="Linked Cell 35" xfId="2795" xr:uid="{00000000-0005-0000-0000-0000EC0A0000}"/>
    <cellStyle name="Linked Cell 36" xfId="2796" xr:uid="{00000000-0005-0000-0000-0000ED0A0000}"/>
    <cellStyle name="Linked Cell 37" xfId="2797" xr:uid="{00000000-0005-0000-0000-0000EE0A0000}"/>
    <cellStyle name="Linked Cell 38" xfId="2798" xr:uid="{00000000-0005-0000-0000-0000EF0A0000}"/>
    <cellStyle name="Linked Cell 39" xfId="2799" xr:uid="{00000000-0005-0000-0000-0000F00A0000}"/>
    <cellStyle name="Linked Cell 4" xfId="2800" xr:uid="{00000000-0005-0000-0000-0000F10A0000}"/>
    <cellStyle name="Linked Cell 4 2" xfId="2801" xr:uid="{00000000-0005-0000-0000-0000F20A0000}"/>
    <cellStyle name="Linked Cell 40" xfId="2802" xr:uid="{00000000-0005-0000-0000-0000F30A0000}"/>
    <cellStyle name="Linked Cell 41" xfId="2803" xr:uid="{00000000-0005-0000-0000-0000F40A0000}"/>
    <cellStyle name="Linked Cell 42" xfId="2804" xr:uid="{00000000-0005-0000-0000-0000F50A0000}"/>
    <cellStyle name="Linked Cell 5" xfId="2805" xr:uid="{00000000-0005-0000-0000-0000F60A0000}"/>
    <cellStyle name="Linked Cell 5 2" xfId="2806" xr:uid="{00000000-0005-0000-0000-0000F70A0000}"/>
    <cellStyle name="Linked Cell 6" xfId="2807" xr:uid="{00000000-0005-0000-0000-0000F80A0000}"/>
    <cellStyle name="Linked Cell 6 2" xfId="2808" xr:uid="{00000000-0005-0000-0000-0000F90A0000}"/>
    <cellStyle name="Linked Cell 7" xfId="2809" xr:uid="{00000000-0005-0000-0000-0000FA0A0000}"/>
    <cellStyle name="Linked Cell 8" xfId="2810" xr:uid="{00000000-0005-0000-0000-0000FB0A0000}"/>
    <cellStyle name="Linked Cell 9" xfId="2811" xr:uid="{00000000-0005-0000-0000-0000FC0A0000}"/>
    <cellStyle name="Neutral 10" xfId="2812" xr:uid="{00000000-0005-0000-0000-0000FD0A0000}"/>
    <cellStyle name="Neutral 11" xfId="2813" xr:uid="{00000000-0005-0000-0000-0000FE0A0000}"/>
    <cellStyle name="Neutral 12" xfId="2814" xr:uid="{00000000-0005-0000-0000-0000FF0A0000}"/>
    <cellStyle name="Neutral 13" xfId="2815" xr:uid="{00000000-0005-0000-0000-0000000B0000}"/>
    <cellStyle name="Neutral 14" xfId="2816" xr:uid="{00000000-0005-0000-0000-0000010B0000}"/>
    <cellStyle name="Neutral 15" xfId="2817" xr:uid="{00000000-0005-0000-0000-0000020B0000}"/>
    <cellStyle name="Neutral 16" xfId="2818" xr:uid="{00000000-0005-0000-0000-0000030B0000}"/>
    <cellStyle name="Neutral 17" xfId="2819" xr:uid="{00000000-0005-0000-0000-0000040B0000}"/>
    <cellStyle name="Neutral 18" xfId="2820" xr:uid="{00000000-0005-0000-0000-0000050B0000}"/>
    <cellStyle name="Neutral 19" xfId="2821" xr:uid="{00000000-0005-0000-0000-0000060B0000}"/>
    <cellStyle name="Neutral 2" xfId="2822" xr:uid="{00000000-0005-0000-0000-0000070B0000}"/>
    <cellStyle name="Neutral 2 10" xfId="2823" xr:uid="{00000000-0005-0000-0000-0000080B0000}"/>
    <cellStyle name="Neutral 2 11" xfId="2824" xr:uid="{00000000-0005-0000-0000-0000090B0000}"/>
    <cellStyle name="Neutral 2 2" xfId="2825" xr:uid="{00000000-0005-0000-0000-00000A0B0000}"/>
    <cellStyle name="Neutral 2 3" xfId="2826" xr:uid="{00000000-0005-0000-0000-00000B0B0000}"/>
    <cellStyle name="Neutral 2 4" xfId="2827" xr:uid="{00000000-0005-0000-0000-00000C0B0000}"/>
    <cellStyle name="Neutral 2 5" xfId="2828" xr:uid="{00000000-0005-0000-0000-00000D0B0000}"/>
    <cellStyle name="Neutral 2 6" xfId="2829" xr:uid="{00000000-0005-0000-0000-00000E0B0000}"/>
    <cellStyle name="Neutral 2 7" xfId="2830" xr:uid="{00000000-0005-0000-0000-00000F0B0000}"/>
    <cellStyle name="Neutral 2 8" xfId="2831" xr:uid="{00000000-0005-0000-0000-0000100B0000}"/>
    <cellStyle name="Neutral 2 9" xfId="2832" xr:uid="{00000000-0005-0000-0000-0000110B0000}"/>
    <cellStyle name="Neutral 20" xfId="2833" xr:uid="{00000000-0005-0000-0000-0000120B0000}"/>
    <cellStyle name="Neutral 21" xfId="2834" xr:uid="{00000000-0005-0000-0000-0000130B0000}"/>
    <cellStyle name="Neutral 22" xfId="2835" xr:uid="{00000000-0005-0000-0000-0000140B0000}"/>
    <cellStyle name="Neutral 23" xfId="2836" xr:uid="{00000000-0005-0000-0000-0000150B0000}"/>
    <cellStyle name="Neutral 24" xfId="2837" xr:uid="{00000000-0005-0000-0000-0000160B0000}"/>
    <cellStyle name="Neutral 25" xfId="2838" xr:uid="{00000000-0005-0000-0000-0000170B0000}"/>
    <cellStyle name="Neutral 26" xfId="2839" xr:uid="{00000000-0005-0000-0000-0000180B0000}"/>
    <cellStyle name="Neutral 27" xfId="2840" xr:uid="{00000000-0005-0000-0000-0000190B0000}"/>
    <cellStyle name="Neutral 28" xfId="2841" xr:uid="{00000000-0005-0000-0000-00001A0B0000}"/>
    <cellStyle name="Neutral 29" xfId="2842" xr:uid="{00000000-0005-0000-0000-00001B0B0000}"/>
    <cellStyle name="Neutral 3" xfId="2843" xr:uid="{00000000-0005-0000-0000-00001C0B0000}"/>
    <cellStyle name="Neutral 3 2" xfId="2844" xr:uid="{00000000-0005-0000-0000-00001D0B0000}"/>
    <cellStyle name="Neutral 3 2 2" xfId="2845" xr:uid="{00000000-0005-0000-0000-00001E0B0000}"/>
    <cellStyle name="Neutral 3 3" xfId="2846" xr:uid="{00000000-0005-0000-0000-00001F0B0000}"/>
    <cellStyle name="Neutral 3 3 2" xfId="2847" xr:uid="{00000000-0005-0000-0000-0000200B0000}"/>
    <cellStyle name="Neutral 3 3 2 2" xfId="2848" xr:uid="{00000000-0005-0000-0000-0000210B0000}"/>
    <cellStyle name="Neutral 3 4" xfId="2849" xr:uid="{00000000-0005-0000-0000-0000220B0000}"/>
    <cellStyle name="Neutral 3 5" xfId="2850" xr:uid="{00000000-0005-0000-0000-0000230B0000}"/>
    <cellStyle name="Neutral 3 6" xfId="2851" xr:uid="{00000000-0005-0000-0000-0000240B0000}"/>
    <cellStyle name="Neutral 30" xfId="2852" xr:uid="{00000000-0005-0000-0000-0000250B0000}"/>
    <cellStyle name="Neutral 31" xfId="2853" xr:uid="{00000000-0005-0000-0000-0000260B0000}"/>
    <cellStyle name="Neutral 32" xfId="2854" xr:uid="{00000000-0005-0000-0000-0000270B0000}"/>
    <cellStyle name="Neutral 33" xfId="2855" xr:uid="{00000000-0005-0000-0000-0000280B0000}"/>
    <cellStyle name="Neutral 34" xfId="2856" xr:uid="{00000000-0005-0000-0000-0000290B0000}"/>
    <cellStyle name="Neutral 35" xfId="2857" xr:uid="{00000000-0005-0000-0000-00002A0B0000}"/>
    <cellStyle name="Neutral 36" xfId="2858" xr:uid="{00000000-0005-0000-0000-00002B0B0000}"/>
    <cellStyle name="Neutral 37" xfId="2859" xr:uid="{00000000-0005-0000-0000-00002C0B0000}"/>
    <cellStyle name="Neutral 38" xfId="2860" xr:uid="{00000000-0005-0000-0000-00002D0B0000}"/>
    <cellStyle name="Neutral 39" xfId="2861" xr:uid="{00000000-0005-0000-0000-00002E0B0000}"/>
    <cellStyle name="Neutral 4" xfId="2862" xr:uid="{00000000-0005-0000-0000-00002F0B0000}"/>
    <cellStyle name="Neutral 4 2" xfId="2863" xr:uid="{00000000-0005-0000-0000-0000300B0000}"/>
    <cellStyle name="Neutral 4 3" xfId="2864" xr:uid="{00000000-0005-0000-0000-0000310B0000}"/>
    <cellStyle name="Neutral 40" xfId="2865" xr:uid="{00000000-0005-0000-0000-0000320B0000}"/>
    <cellStyle name="Neutral 41" xfId="2866" xr:uid="{00000000-0005-0000-0000-0000330B0000}"/>
    <cellStyle name="Neutral 42" xfId="2867" xr:uid="{00000000-0005-0000-0000-0000340B0000}"/>
    <cellStyle name="Neutral 43" xfId="2868" xr:uid="{00000000-0005-0000-0000-0000350B0000}"/>
    <cellStyle name="Neutral 44" xfId="2869" xr:uid="{00000000-0005-0000-0000-0000360B0000}"/>
    <cellStyle name="Neutral 5" xfId="2870" xr:uid="{00000000-0005-0000-0000-0000370B0000}"/>
    <cellStyle name="Neutral 5 2" xfId="2871" xr:uid="{00000000-0005-0000-0000-0000380B0000}"/>
    <cellStyle name="Neutral 6" xfId="2872" xr:uid="{00000000-0005-0000-0000-0000390B0000}"/>
    <cellStyle name="Neutral 6 2" xfId="2873" xr:uid="{00000000-0005-0000-0000-00003A0B0000}"/>
    <cellStyle name="Neutral 7" xfId="2874" xr:uid="{00000000-0005-0000-0000-00003B0B0000}"/>
    <cellStyle name="Neutral 8" xfId="2875" xr:uid="{00000000-0005-0000-0000-00003C0B0000}"/>
    <cellStyle name="Neutral 9" xfId="2876" xr:uid="{00000000-0005-0000-0000-00003D0B0000}"/>
    <cellStyle name="Normal" xfId="0" builtinId="0"/>
    <cellStyle name="Normal 10" xfId="2877" xr:uid="{00000000-0005-0000-0000-00003E0B0000}"/>
    <cellStyle name="Normal 10 2" xfId="2878" xr:uid="{00000000-0005-0000-0000-00003F0B0000}"/>
    <cellStyle name="Normal 10 2 2" xfId="2879" xr:uid="{00000000-0005-0000-0000-0000400B0000}"/>
    <cellStyle name="Normal 10 2 2 2" xfId="2880" xr:uid="{00000000-0005-0000-0000-0000410B0000}"/>
    <cellStyle name="Normal 10 2 2 2 2" xfId="2881" xr:uid="{00000000-0005-0000-0000-0000420B0000}"/>
    <cellStyle name="Normal 10 2 2 2 2 2" xfId="2882" xr:uid="{00000000-0005-0000-0000-0000430B0000}"/>
    <cellStyle name="Normal 10 2 2 3" xfId="2883" xr:uid="{00000000-0005-0000-0000-0000440B0000}"/>
    <cellStyle name="Normal 10 2 3" xfId="2884" xr:uid="{00000000-0005-0000-0000-0000450B0000}"/>
    <cellStyle name="Normal 10 2 4" xfId="2885" xr:uid="{00000000-0005-0000-0000-0000460B0000}"/>
    <cellStyle name="Normal 10 2 5" xfId="2886" xr:uid="{00000000-0005-0000-0000-0000470B0000}"/>
    <cellStyle name="Normal 10 3" xfId="2887" xr:uid="{00000000-0005-0000-0000-0000480B0000}"/>
    <cellStyle name="Normal 10 4" xfId="2888" xr:uid="{00000000-0005-0000-0000-0000490B0000}"/>
    <cellStyle name="Normal 10 5" xfId="2889" xr:uid="{00000000-0005-0000-0000-00004A0B0000}"/>
    <cellStyle name="Normal 10 6" xfId="2890" xr:uid="{00000000-0005-0000-0000-00004B0B0000}"/>
    <cellStyle name="Normal 10 7" xfId="2891" xr:uid="{00000000-0005-0000-0000-00004C0B0000}"/>
    <cellStyle name="Normal 10 8" xfId="2892" xr:uid="{00000000-0005-0000-0000-00004D0B0000}"/>
    <cellStyle name="Normal 10 9" xfId="2893" xr:uid="{00000000-0005-0000-0000-00004E0B0000}"/>
    <cellStyle name="Normal 11" xfId="2894" xr:uid="{00000000-0005-0000-0000-00004F0B0000}"/>
    <cellStyle name="Normal 11 10" xfId="2895" xr:uid="{00000000-0005-0000-0000-0000500B0000}"/>
    <cellStyle name="Normal 11 2" xfId="2896" xr:uid="{00000000-0005-0000-0000-0000510B0000}"/>
    <cellStyle name="Normal 11 2 2" xfId="2897" xr:uid="{00000000-0005-0000-0000-0000520B0000}"/>
    <cellStyle name="Normal 11 2 2 2" xfId="2898" xr:uid="{00000000-0005-0000-0000-0000530B0000}"/>
    <cellStyle name="Normal 11 3" xfId="2899" xr:uid="{00000000-0005-0000-0000-0000540B0000}"/>
    <cellStyle name="Normal 11 4" xfId="2900" xr:uid="{00000000-0005-0000-0000-0000550B0000}"/>
    <cellStyle name="Normal 11 4 2" xfId="2901" xr:uid="{00000000-0005-0000-0000-0000560B0000}"/>
    <cellStyle name="Normal 11 5" xfId="2902" xr:uid="{00000000-0005-0000-0000-0000570B0000}"/>
    <cellStyle name="Normal 11 5 2" xfId="2903" xr:uid="{00000000-0005-0000-0000-0000580B0000}"/>
    <cellStyle name="Normal 11 5 3" xfId="2904" xr:uid="{00000000-0005-0000-0000-0000590B0000}"/>
    <cellStyle name="Normal 11 6" xfId="2905" xr:uid="{00000000-0005-0000-0000-00005A0B0000}"/>
    <cellStyle name="Normal 11 7" xfId="2906" xr:uid="{00000000-0005-0000-0000-00005B0B0000}"/>
    <cellStyle name="Normal 11 8" xfId="2907" xr:uid="{00000000-0005-0000-0000-00005C0B0000}"/>
    <cellStyle name="Normal 11 9" xfId="2908" xr:uid="{00000000-0005-0000-0000-00005D0B0000}"/>
    <cellStyle name="Normal 11 9 2" xfId="2909" xr:uid="{00000000-0005-0000-0000-00005E0B0000}"/>
    <cellStyle name="Normal 12" xfId="2910" xr:uid="{00000000-0005-0000-0000-00005F0B0000}"/>
    <cellStyle name="Normal 12 2" xfId="2911" xr:uid="{00000000-0005-0000-0000-0000600B0000}"/>
    <cellStyle name="Normal 12 3" xfId="2912" xr:uid="{00000000-0005-0000-0000-0000610B0000}"/>
    <cellStyle name="Normal 12 4" xfId="2913" xr:uid="{00000000-0005-0000-0000-0000620B0000}"/>
    <cellStyle name="Normal 12 5" xfId="2914" xr:uid="{00000000-0005-0000-0000-0000630B0000}"/>
    <cellStyle name="Normal 12 6" xfId="2915" xr:uid="{00000000-0005-0000-0000-0000640B0000}"/>
    <cellStyle name="Normal 12 7" xfId="2916" xr:uid="{00000000-0005-0000-0000-0000650B0000}"/>
    <cellStyle name="Normal 12 8" xfId="2917" xr:uid="{00000000-0005-0000-0000-0000660B0000}"/>
    <cellStyle name="Normal 13" xfId="2918" xr:uid="{00000000-0005-0000-0000-0000670B0000}"/>
    <cellStyle name="Normal 13 10" xfId="2919" xr:uid="{00000000-0005-0000-0000-0000680B0000}"/>
    <cellStyle name="Normal 13 10 2" xfId="2920" xr:uid="{00000000-0005-0000-0000-0000690B0000}"/>
    <cellStyle name="Normal 13 11" xfId="2921" xr:uid="{00000000-0005-0000-0000-00006A0B0000}"/>
    <cellStyle name="Normal 13 11 2" xfId="2922" xr:uid="{00000000-0005-0000-0000-00006B0B0000}"/>
    <cellStyle name="Normal 13 12" xfId="2923" xr:uid="{00000000-0005-0000-0000-00006C0B0000}"/>
    <cellStyle name="Normal 13 13" xfId="2924" xr:uid="{00000000-0005-0000-0000-00006D0B0000}"/>
    <cellStyle name="Normal 13 13 2" xfId="2925" xr:uid="{00000000-0005-0000-0000-00006E0B0000}"/>
    <cellStyle name="Normal 13 14" xfId="2926" xr:uid="{00000000-0005-0000-0000-00006F0B0000}"/>
    <cellStyle name="Normal 13 14 2" xfId="2927" xr:uid="{00000000-0005-0000-0000-0000700B0000}"/>
    <cellStyle name="Normal 13 15" xfId="2928" xr:uid="{00000000-0005-0000-0000-0000710B0000}"/>
    <cellStyle name="Normal 13 15 2" xfId="2929" xr:uid="{00000000-0005-0000-0000-0000720B0000}"/>
    <cellStyle name="Normal 13 16" xfId="2930" xr:uid="{00000000-0005-0000-0000-0000730B0000}"/>
    <cellStyle name="Normal 13 16 2" xfId="2931" xr:uid="{00000000-0005-0000-0000-0000740B0000}"/>
    <cellStyle name="Normal 13 17" xfId="2932" xr:uid="{00000000-0005-0000-0000-0000750B0000}"/>
    <cellStyle name="Normal 13 18" xfId="2933" xr:uid="{00000000-0005-0000-0000-0000760B0000}"/>
    <cellStyle name="Normal 13 19" xfId="2934" xr:uid="{00000000-0005-0000-0000-0000770B0000}"/>
    <cellStyle name="Normal 13 2" xfId="2935" xr:uid="{00000000-0005-0000-0000-0000780B0000}"/>
    <cellStyle name="Normal 13 2 2" xfId="2936" xr:uid="{00000000-0005-0000-0000-0000790B0000}"/>
    <cellStyle name="Normal 13 2 2 2" xfId="2937" xr:uid="{00000000-0005-0000-0000-00007A0B0000}"/>
    <cellStyle name="Normal 13 2 3" xfId="2938" xr:uid="{00000000-0005-0000-0000-00007B0B0000}"/>
    <cellStyle name="Normal 13 2 3 2" xfId="2939" xr:uid="{00000000-0005-0000-0000-00007C0B0000}"/>
    <cellStyle name="Normal 13 2 4" xfId="2940" xr:uid="{00000000-0005-0000-0000-00007D0B0000}"/>
    <cellStyle name="Normal 13 2 4 2" xfId="2941" xr:uid="{00000000-0005-0000-0000-00007E0B0000}"/>
    <cellStyle name="Normal 13 2 5" xfId="2942" xr:uid="{00000000-0005-0000-0000-00007F0B0000}"/>
    <cellStyle name="Normal 13 2 5 2" xfId="2943" xr:uid="{00000000-0005-0000-0000-0000800B0000}"/>
    <cellStyle name="Normal 13 2 6" xfId="2944" xr:uid="{00000000-0005-0000-0000-0000810B0000}"/>
    <cellStyle name="Normal 13 2 6 2" xfId="2945" xr:uid="{00000000-0005-0000-0000-0000820B0000}"/>
    <cellStyle name="Normal 13 2 7" xfId="2946" xr:uid="{00000000-0005-0000-0000-0000830B0000}"/>
    <cellStyle name="Normal 13 2 7 2" xfId="2947" xr:uid="{00000000-0005-0000-0000-0000840B0000}"/>
    <cellStyle name="Normal 13 2 8" xfId="2948" xr:uid="{00000000-0005-0000-0000-0000850B0000}"/>
    <cellStyle name="Normal 13 2 8 2" xfId="2949" xr:uid="{00000000-0005-0000-0000-0000860B0000}"/>
    <cellStyle name="Normal 13 2 9" xfId="2950" xr:uid="{00000000-0005-0000-0000-0000870B0000}"/>
    <cellStyle name="Normal 13 20" xfId="2951" xr:uid="{00000000-0005-0000-0000-0000880B0000}"/>
    <cellStyle name="Normal 13 21" xfId="2952" xr:uid="{00000000-0005-0000-0000-0000890B0000}"/>
    <cellStyle name="Normal 13 22" xfId="2953" xr:uid="{00000000-0005-0000-0000-00008A0B0000}"/>
    <cellStyle name="Normal 13 23" xfId="2954" xr:uid="{00000000-0005-0000-0000-00008B0B0000}"/>
    <cellStyle name="Normal 13 24" xfId="2955" xr:uid="{00000000-0005-0000-0000-00008C0B0000}"/>
    <cellStyle name="Normal 13 25" xfId="2956" xr:uid="{00000000-0005-0000-0000-00008D0B0000}"/>
    <cellStyle name="Normal 13 26" xfId="2957" xr:uid="{00000000-0005-0000-0000-00008E0B0000}"/>
    <cellStyle name="Normal 13 27" xfId="2958" xr:uid="{00000000-0005-0000-0000-00008F0B0000}"/>
    <cellStyle name="Normal 13 28" xfId="2959" xr:uid="{00000000-0005-0000-0000-0000900B0000}"/>
    <cellStyle name="Normal 13 29" xfId="2960" xr:uid="{00000000-0005-0000-0000-0000910B0000}"/>
    <cellStyle name="Normal 13 3" xfId="2961" xr:uid="{00000000-0005-0000-0000-0000920B0000}"/>
    <cellStyle name="Normal 13 3 2" xfId="2962" xr:uid="{00000000-0005-0000-0000-0000930B0000}"/>
    <cellStyle name="Normal 13 3 2 2" xfId="2963" xr:uid="{00000000-0005-0000-0000-0000940B0000}"/>
    <cellStyle name="Normal 13 30" xfId="2964" xr:uid="{00000000-0005-0000-0000-0000950B0000}"/>
    <cellStyle name="Normal 13 31" xfId="2965" xr:uid="{00000000-0005-0000-0000-0000960B0000}"/>
    <cellStyle name="Normal 13 32" xfId="2966" xr:uid="{00000000-0005-0000-0000-0000970B0000}"/>
    <cellStyle name="Normal 13 33" xfId="2967" xr:uid="{00000000-0005-0000-0000-0000980B0000}"/>
    <cellStyle name="Normal 13 34" xfId="2968" xr:uid="{00000000-0005-0000-0000-0000990B0000}"/>
    <cellStyle name="Normal 13 35" xfId="2969" xr:uid="{00000000-0005-0000-0000-00009A0B0000}"/>
    <cellStyle name="Normal 13 36" xfId="2970" xr:uid="{00000000-0005-0000-0000-00009B0B0000}"/>
    <cellStyle name="Normal 13 37" xfId="2971" xr:uid="{00000000-0005-0000-0000-00009C0B0000}"/>
    <cellStyle name="Normal 13 38" xfId="2972" xr:uid="{00000000-0005-0000-0000-00009D0B0000}"/>
    <cellStyle name="Normal 13 4" xfId="2973" xr:uid="{00000000-0005-0000-0000-00009E0B0000}"/>
    <cellStyle name="Normal 13 4 2" xfId="2974" xr:uid="{00000000-0005-0000-0000-00009F0B0000}"/>
    <cellStyle name="Normal 13 4 3" xfId="2975" xr:uid="{00000000-0005-0000-0000-0000A00B0000}"/>
    <cellStyle name="Normal 13 5" xfId="2976" xr:uid="{00000000-0005-0000-0000-0000A10B0000}"/>
    <cellStyle name="Normal 13 6" xfId="2977" xr:uid="{00000000-0005-0000-0000-0000A20B0000}"/>
    <cellStyle name="Normal 13 7" xfId="2978" xr:uid="{00000000-0005-0000-0000-0000A30B0000}"/>
    <cellStyle name="Normal 13 8" xfId="2979" xr:uid="{00000000-0005-0000-0000-0000A40B0000}"/>
    <cellStyle name="Normal 13 9" xfId="2980" xr:uid="{00000000-0005-0000-0000-0000A50B0000}"/>
    <cellStyle name="Normal 13 9 2" xfId="2981" xr:uid="{00000000-0005-0000-0000-0000A60B0000}"/>
    <cellStyle name="Normal 14" xfId="2982" xr:uid="{00000000-0005-0000-0000-0000A70B0000}"/>
    <cellStyle name="Normal 14 10" xfId="2983" xr:uid="{00000000-0005-0000-0000-0000A80B0000}"/>
    <cellStyle name="Normal 14 10 2" xfId="2984" xr:uid="{00000000-0005-0000-0000-0000A90B0000}"/>
    <cellStyle name="Normal 14 11" xfId="2985" xr:uid="{00000000-0005-0000-0000-0000AA0B0000}"/>
    <cellStyle name="Normal 14 11 2" xfId="2986" xr:uid="{00000000-0005-0000-0000-0000AB0B0000}"/>
    <cellStyle name="Normal 14 12" xfId="2987" xr:uid="{00000000-0005-0000-0000-0000AC0B0000}"/>
    <cellStyle name="Normal 14 12 2" xfId="2988" xr:uid="{00000000-0005-0000-0000-0000AD0B0000}"/>
    <cellStyle name="Normal 14 13" xfId="2989" xr:uid="{00000000-0005-0000-0000-0000AE0B0000}"/>
    <cellStyle name="Normal 14 13 2" xfId="2990" xr:uid="{00000000-0005-0000-0000-0000AF0B0000}"/>
    <cellStyle name="Normal 14 14" xfId="2991" xr:uid="{00000000-0005-0000-0000-0000B00B0000}"/>
    <cellStyle name="Normal 14 14 2" xfId="2992" xr:uid="{00000000-0005-0000-0000-0000B10B0000}"/>
    <cellStyle name="Normal 14 15" xfId="2993" xr:uid="{00000000-0005-0000-0000-0000B20B0000}"/>
    <cellStyle name="Normal 14 15 2" xfId="2994" xr:uid="{00000000-0005-0000-0000-0000B30B0000}"/>
    <cellStyle name="Normal 14 16" xfId="2995" xr:uid="{00000000-0005-0000-0000-0000B40B0000}"/>
    <cellStyle name="Normal 14 2" xfId="2996" xr:uid="{00000000-0005-0000-0000-0000B50B0000}"/>
    <cellStyle name="Normal 14 2 2" xfId="2997" xr:uid="{00000000-0005-0000-0000-0000B60B0000}"/>
    <cellStyle name="Normal 14 2 3" xfId="2998" xr:uid="{00000000-0005-0000-0000-0000B70B0000}"/>
    <cellStyle name="Normal 14 2 4" xfId="2999" xr:uid="{00000000-0005-0000-0000-0000B80B0000}"/>
    <cellStyle name="Normal 14 2 5" xfId="3000" xr:uid="{00000000-0005-0000-0000-0000B90B0000}"/>
    <cellStyle name="Normal 14 2 6" xfId="3001" xr:uid="{00000000-0005-0000-0000-0000BA0B0000}"/>
    <cellStyle name="Normal 14 2 7" xfId="3002" xr:uid="{00000000-0005-0000-0000-0000BB0B0000}"/>
    <cellStyle name="Normal 14 2 8" xfId="3003" xr:uid="{00000000-0005-0000-0000-0000BC0B0000}"/>
    <cellStyle name="Normal 14 2 8 2" xfId="3004" xr:uid="{00000000-0005-0000-0000-0000BD0B0000}"/>
    <cellStyle name="Normal 14 3" xfId="3005" xr:uid="{00000000-0005-0000-0000-0000BE0B0000}"/>
    <cellStyle name="Normal 14 4" xfId="3006" xr:uid="{00000000-0005-0000-0000-0000BF0B0000}"/>
    <cellStyle name="Normal 14 4 2" xfId="3007" xr:uid="{00000000-0005-0000-0000-0000C00B0000}"/>
    <cellStyle name="Normal 14 5" xfId="3008" xr:uid="{00000000-0005-0000-0000-0000C10B0000}"/>
    <cellStyle name="Normal 14 5 2" xfId="3009" xr:uid="{00000000-0005-0000-0000-0000C20B0000}"/>
    <cellStyle name="Normal 14 6" xfId="3010" xr:uid="{00000000-0005-0000-0000-0000C30B0000}"/>
    <cellStyle name="Normal 14 7" xfId="3011" xr:uid="{00000000-0005-0000-0000-0000C40B0000}"/>
    <cellStyle name="Normal 14 8" xfId="3012" xr:uid="{00000000-0005-0000-0000-0000C50B0000}"/>
    <cellStyle name="Normal 14 9" xfId="3013" xr:uid="{00000000-0005-0000-0000-0000C60B0000}"/>
    <cellStyle name="Normal 15" xfId="3014" xr:uid="{00000000-0005-0000-0000-0000C70B0000}"/>
    <cellStyle name="Normal 15 2" xfId="3015" xr:uid="{00000000-0005-0000-0000-0000C80B0000}"/>
    <cellStyle name="Normal 15 2 2" xfId="3016" xr:uid="{00000000-0005-0000-0000-0000C90B0000}"/>
    <cellStyle name="Normal 15 3" xfId="3017" xr:uid="{00000000-0005-0000-0000-0000CA0B0000}"/>
    <cellStyle name="Normal 15 4" xfId="3018" xr:uid="{00000000-0005-0000-0000-0000CB0B0000}"/>
    <cellStyle name="Normal 15 5" xfId="3019" xr:uid="{00000000-0005-0000-0000-0000CC0B0000}"/>
    <cellStyle name="Normal 15 6" xfId="3020" xr:uid="{00000000-0005-0000-0000-0000CD0B0000}"/>
    <cellStyle name="Normal 15 7" xfId="3021" xr:uid="{00000000-0005-0000-0000-0000CE0B0000}"/>
    <cellStyle name="Normal 16" xfId="3022" xr:uid="{00000000-0005-0000-0000-0000CF0B0000}"/>
    <cellStyle name="Normal 16 2" xfId="3023" xr:uid="{00000000-0005-0000-0000-0000D00B0000}"/>
    <cellStyle name="Normal 16 2 2" xfId="3024" xr:uid="{00000000-0005-0000-0000-0000D10B0000}"/>
    <cellStyle name="Normal 16 3" xfId="3025" xr:uid="{00000000-0005-0000-0000-0000D20B0000}"/>
    <cellStyle name="Normal 16 4" xfId="3026" xr:uid="{00000000-0005-0000-0000-0000D30B0000}"/>
    <cellStyle name="Normal 16 5" xfId="3027" xr:uid="{00000000-0005-0000-0000-0000D40B0000}"/>
    <cellStyle name="Normal 16 6" xfId="3028" xr:uid="{00000000-0005-0000-0000-0000D50B0000}"/>
    <cellStyle name="Normal 16 7" xfId="3029" xr:uid="{00000000-0005-0000-0000-0000D60B0000}"/>
    <cellStyle name="Normal 16 7 2" xfId="3030" xr:uid="{00000000-0005-0000-0000-0000D70B0000}"/>
    <cellStyle name="Normal 17" xfId="3031" xr:uid="{00000000-0005-0000-0000-0000D80B0000}"/>
    <cellStyle name="Normal 17 10" xfId="3032" xr:uid="{00000000-0005-0000-0000-0000D90B0000}"/>
    <cellStyle name="Normal 17 11" xfId="3033" xr:uid="{00000000-0005-0000-0000-0000DA0B0000}"/>
    <cellStyle name="Normal 17 12" xfId="3034" xr:uid="{00000000-0005-0000-0000-0000DB0B0000}"/>
    <cellStyle name="Normal 17 13" xfId="3035" xr:uid="{00000000-0005-0000-0000-0000DC0B0000}"/>
    <cellStyle name="Normal 17 14" xfId="3036" xr:uid="{00000000-0005-0000-0000-0000DD0B0000}"/>
    <cellStyle name="Normal 17 14 2" xfId="3037" xr:uid="{00000000-0005-0000-0000-0000DE0B0000}"/>
    <cellStyle name="Normal 17 2" xfId="3038" xr:uid="{00000000-0005-0000-0000-0000DF0B0000}"/>
    <cellStyle name="Normal 17 2 2" xfId="3039" xr:uid="{00000000-0005-0000-0000-0000E00B0000}"/>
    <cellStyle name="Normal 17 3" xfId="3040" xr:uid="{00000000-0005-0000-0000-0000E10B0000}"/>
    <cellStyle name="Normal 17 4" xfId="3041" xr:uid="{00000000-0005-0000-0000-0000E20B0000}"/>
    <cellStyle name="Normal 17 5" xfId="3042" xr:uid="{00000000-0005-0000-0000-0000E30B0000}"/>
    <cellStyle name="Normal 17 6" xfId="3043" xr:uid="{00000000-0005-0000-0000-0000E40B0000}"/>
    <cellStyle name="Normal 17 7" xfId="3044" xr:uid="{00000000-0005-0000-0000-0000E50B0000}"/>
    <cellStyle name="Normal 17 8" xfId="3045" xr:uid="{00000000-0005-0000-0000-0000E60B0000}"/>
    <cellStyle name="Normal 17 9" xfId="3046" xr:uid="{00000000-0005-0000-0000-0000E70B0000}"/>
    <cellStyle name="Normal 18" xfId="3047" xr:uid="{00000000-0005-0000-0000-0000E80B0000}"/>
    <cellStyle name="Normal 18 2" xfId="3048" xr:uid="{00000000-0005-0000-0000-0000E90B0000}"/>
    <cellStyle name="Normal 18 3" xfId="3049" xr:uid="{00000000-0005-0000-0000-0000EA0B0000}"/>
    <cellStyle name="Normal 18 3 2" xfId="3050" xr:uid="{00000000-0005-0000-0000-0000EB0B0000}"/>
    <cellStyle name="Normal 19" xfId="3051" xr:uid="{00000000-0005-0000-0000-0000EC0B0000}"/>
    <cellStyle name="Normal 19 2" xfId="3052" xr:uid="{00000000-0005-0000-0000-0000ED0B0000}"/>
    <cellStyle name="Normal 2" xfId="3053" xr:uid="{00000000-0005-0000-0000-0000EE0B0000}"/>
    <cellStyle name="Normal 2 10" xfId="3054" xr:uid="{00000000-0005-0000-0000-0000EF0B0000}"/>
    <cellStyle name="Normal 2 10 2" xfId="3055" xr:uid="{00000000-0005-0000-0000-0000F00B0000}"/>
    <cellStyle name="Normal 2 10 3" xfId="3056" xr:uid="{00000000-0005-0000-0000-0000F10B0000}"/>
    <cellStyle name="Normal 2 11" xfId="3057" xr:uid="{00000000-0005-0000-0000-0000F20B0000}"/>
    <cellStyle name="Normal 2 12" xfId="3058" xr:uid="{00000000-0005-0000-0000-0000F30B0000}"/>
    <cellStyle name="Normal 2 13" xfId="3059" xr:uid="{00000000-0005-0000-0000-0000F40B0000}"/>
    <cellStyle name="Normal 2 14" xfId="3060" xr:uid="{00000000-0005-0000-0000-0000F50B0000}"/>
    <cellStyle name="Normal 2 15" xfId="3061" xr:uid="{00000000-0005-0000-0000-0000F60B0000}"/>
    <cellStyle name="Normal 2 16" xfId="3062" xr:uid="{00000000-0005-0000-0000-0000F70B0000}"/>
    <cellStyle name="Normal 2 17" xfId="3063" xr:uid="{00000000-0005-0000-0000-0000F80B0000}"/>
    <cellStyle name="Normal 2 18" xfId="3064" xr:uid="{00000000-0005-0000-0000-0000F90B0000}"/>
    <cellStyle name="Normal 2 18 2" xfId="3065" xr:uid="{00000000-0005-0000-0000-0000FA0B0000}"/>
    <cellStyle name="Normal 2 18 2 2" xfId="3066" xr:uid="{00000000-0005-0000-0000-0000FB0B0000}"/>
    <cellStyle name="Normal 2 18 3" xfId="3067" xr:uid="{00000000-0005-0000-0000-0000FC0B0000}"/>
    <cellStyle name="Normal 2 19" xfId="3068" xr:uid="{00000000-0005-0000-0000-0000FD0B0000}"/>
    <cellStyle name="Normal 2 19 2" xfId="3069" xr:uid="{00000000-0005-0000-0000-0000FE0B0000}"/>
    <cellStyle name="Normal 2 2" xfId="3070" xr:uid="{00000000-0005-0000-0000-0000FF0B0000}"/>
    <cellStyle name="Normal 2 2 10" xfId="3071" xr:uid="{00000000-0005-0000-0000-0000000C0000}"/>
    <cellStyle name="Normal 2 2 10 2" xfId="3072" xr:uid="{00000000-0005-0000-0000-0000010C0000}"/>
    <cellStyle name="Normal 2 2 11" xfId="3073" xr:uid="{00000000-0005-0000-0000-0000020C0000}"/>
    <cellStyle name="Normal 2 2 11 2" xfId="3074" xr:uid="{00000000-0005-0000-0000-0000030C0000}"/>
    <cellStyle name="Normal 2 2 12" xfId="3075" xr:uid="{00000000-0005-0000-0000-0000040C0000}"/>
    <cellStyle name="Normal 2 2 12 2" xfId="3076" xr:uid="{00000000-0005-0000-0000-0000050C0000}"/>
    <cellStyle name="Normal 2 2 13" xfId="3077" xr:uid="{00000000-0005-0000-0000-0000060C0000}"/>
    <cellStyle name="Normal 2 2 13 2" xfId="3078" xr:uid="{00000000-0005-0000-0000-0000070C0000}"/>
    <cellStyle name="Normal 2 2 14" xfId="3079" xr:uid="{00000000-0005-0000-0000-0000080C0000}"/>
    <cellStyle name="Normal 2 2 15" xfId="3080" xr:uid="{00000000-0005-0000-0000-0000090C0000}"/>
    <cellStyle name="Normal 2 2 2" xfId="3081" xr:uid="{00000000-0005-0000-0000-00000A0C0000}"/>
    <cellStyle name="Normal 2 2 2 2" xfId="3082" xr:uid="{00000000-0005-0000-0000-00000B0C0000}"/>
    <cellStyle name="Normal 2 2 2 2 2" xfId="3083" xr:uid="{00000000-0005-0000-0000-00000C0C0000}"/>
    <cellStyle name="Normal 2 2 2 3" xfId="3084" xr:uid="{00000000-0005-0000-0000-00000D0C0000}"/>
    <cellStyle name="Normal 2 2 2 3 2" xfId="3085" xr:uid="{00000000-0005-0000-0000-00000E0C0000}"/>
    <cellStyle name="Normal 2 2 2 4" xfId="3086" xr:uid="{00000000-0005-0000-0000-00000F0C0000}"/>
    <cellStyle name="Normal 2 2 2 5" xfId="3087" xr:uid="{00000000-0005-0000-0000-0000100C0000}"/>
    <cellStyle name="Normal 2 2 2 6" xfId="3088" xr:uid="{00000000-0005-0000-0000-0000110C0000}"/>
    <cellStyle name="Normal 2 2 3" xfId="3089" xr:uid="{00000000-0005-0000-0000-0000120C0000}"/>
    <cellStyle name="Normal 2 2 3 2" xfId="3090" xr:uid="{00000000-0005-0000-0000-0000130C0000}"/>
    <cellStyle name="Normal 2 2 3 2 2" xfId="3091" xr:uid="{00000000-0005-0000-0000-0000140C0000}"/>
    <cellStyle name="Normal 2 2 4" xfId="3092" xr:uid="{00000000-0005-0000-0000-0000150C0000}"/>
    <cellStyle name="Normal 2 2 4 2" xfId="3093" xr:uid="{00000000-0005-0000-0000-0000160C0000}"/>
    <cellStyle name="Normal 2 2 4 2 2" xfId="3094" xr:uid="{00000000-0005-0000-0000-0000170C0000}"/>
    <cellStyle name="Normal 2 2 4 3" xfId="3095" xr:uid="{00000000-0005-0000-0000-0000180C0000}"/>
    <cellStyle name="Normal 2 2 5" xfId="3096" xr:uid="{00000000-0005-0000-0000-0000190C0000}"/>
    <cellStyle name="Normal 2 2 5 2" xfId="3097" xr:uid="{00000000-0005-0000-0000-00001A0C0000}"/>
    <cellStyle name="Normal 2 2 5 2 2" xfId="3098" xr:uid="{00000000-0005-0000-0000-00001B0C0000}"/>
    <cellStyle name="Normal 2 2 5 3" xfId="3099" xr:uid="{00000000-0005-0000-0000-00001C0C0000}"/>
    <cellStyle name="Normal 2 2 6" xfId="3100" xr:uid="{00000000-0005-0000-0000-00001D0C0000}"/>
    <cellStyle name="Normal 2 2 6 2" xfId="3101" xr:uid="{00000000-0005-0000-0000-00001E0C0000}"/>
    <cellStyle name="Normal 2 2 6 2 2" xfId="3102" xr:uid="{00000000-0005-0000-0000-00001F0C0000}"/>
    <cellStyle name="Normal 2 2 6 2 2 2" xfId="3103" xr:uid="{00000000-0005-0000-0000-0000200C0000}"/>
    <cellStyle name="Normal 2 2 6 3" xfId="3104" xr:uid="{00000000-0005-0000-0000-0000210C0000}"/>
    <cellStyle name="Normal 2 2 7" xfId="3105" xr:uid="{00000000-0005-0000-0000-0000220C0000}"/>
    <cellStyle name="Normal 2 2 7 2" xfId="3106" xr:uid="{00000000-0005-0000-0000-0000230C0000}"/>
    <cellStyle name="Normal 2 2 7 3" xfId="3107" xr:uid="{00000000-0005-0000-0000-0000240C0000}"/>
    <cellStyle name="Normal 2 2 8" xfId="3108" xr:uid="{00000000-0005-0000-0000-0000250C0000}"/>
    <cellStyle name="Normal 2 2 8 2" xfId="3109" xr:uid="{00000000-0005-0000-0000-0000260C0000}"/>
    <cellStyle name="Normal 2 2 8 3" xfId="3110" xr:uid="{00000000-0005-0000-0000-0000270C0000}"/>
    <cellStyle name="Normal 2 2 8 3 2" xfId="3111" xr:uid="{00000000-0005-0000-0000-0000280C0000}"/>
    <cellStyle name="Normal 2 2 9" xfId="3112" xr:uid="{00000000-0005-0000-0000-0000290C0000}"/>
    <cellStyle name="Normal 2 2 9 2" xfId="3113" xr:uid="{00000000-0005-0000-0000-00002A0C0000}"/>
    <cellStyle name="Normal 2 2_ELC" xfId="3114" xr:uid="{00000000-0005-0000-0000-00002B0C0000}"/>
    <cellStyle name="Normal 2 20" xfId="3115" xr:uid="{00000000-0005-0000-0000-00002C0C0000}"/>
    <cellStyle name="Normal 2 21" xfId="3116" xr:uid="{00000000-0005-0000-0000-00002D0C0000}"/>
    <cellStyle name="Normal 2 22" xfId="3117" xr:uid="{00000000-0005-0000-0000-00002E0C0000}"/>
    <cellStyle name="Normal 2 23" xfId="3118" xr:uid="{00000000-0005-0000-0000-00002F0C0000}"/>
    <cellStyle name="Normal 2 24" xfId="3119" xr:uid="{00000000-0005-0000-0000-0000300C0000}"/>
    <cellStyle name="Normal 2 25" xfId="3120" xr:uid="{00000000-0005-0000-0000-0000310C0000}"/>
    <cellStyle name="Normal 2 26" xfId="3121" xr:uid="{00000000-0005-0000-0000-0000320C0000}"/>
    <cellStyle name="Normal 2 27" xfId="3122" xr:uid="{00000000-0005-0000-0000-0000330C0000}"/>
    <cellStyle name="Normal 2 28" xfId="3123" xr:uid="{00000000-0005-0000-0000-0000340C0000}"/>
    <cellStyle name="Normal 2 29" xfId="3124" xr:uid="{00000000-0005-0000-0000-0000350C0000}"/>
    <cellStyle name="Normal 2 3" xfId="3125" xr:uid="{00000000-0005-0000-0000-0000360C0000}"/>
    <cellStyle name="Normal 2 3 10" xfId="3126" xr:uid="{00000000-0005-0000-0000-0000370C0000}"/>
    <cellStyle name="Normal 2 3 10 2" xfId="3127" xr:uid="{00000000-0005-0000-0000-0000380C0000}"/>
    <cellStyle name="Normal 2 3 11" xfId="3128" xr:uid="{00000000-0005-0000-0000-0000390C0000}"/>
    <cellStyle name="Normal 2 3 11 2" xfId="3129" xr:uid="{00000000-0005-0000-0000-00003A0C0000}"/>
    <cellStyle name="Normal 2 3 12" xfId="3130" xr:uid="{00000000-0005-0000-0000-00003B0C0000}"/>
    <cellStyle name="Normal 2 3 12 2" xfId="3131" xr:uid="{00000000-0005-0000-0000-00003C0C0000}"/>
    <cellStyle name="Normal 2 3 13" xfId="3132" xr:uid="{00000000-0005-0000-0000-00003D0C0000}"/>
    <cellStyle name="Normal 2 3 13 2" xfId="3133" xr:uid="{00000000-0005-0000-0000-00003E0C0000}"/>
    <cellStyle name="Normal 2 3 14" xfId="3134" xr:uid="{00000000-0005-0000-0000-00003F0C0000}"/>
    <cellStyle name="Normal 2 3 15" xfId="34390" xr:uid="{00000000-0005-0000-0000-0000400C0000}"/>
    <cellStyle name="Normal 2 3 2" xfId="3135" xr:uid="{00000000-0005-0000-0000-0000410C0000}"/>
    <cellStyle name="Normal 2 3 2 2" xfId="3136" xr:uid="{00000000-0005-0000-0000-0000420C0000}"/>
    <cellStyle name="Normal 2 3 2 2 2" xfId="3137" xr:uid="{00000000-0005-0000-0000-0000430C0000}"/>
    <cellStyle name="Normal 2 3 2 2 3" xfId="3138" xr:uid="{00000000-0005-0000-0000-0000440C0000}"/>
    <cellStyle name="Normal 2 3 2 2 4" xfId="3139" xr:uid="{00000000-0005-0000-0000-0000450C0000}"/>
    <cellStyle name="Normal 2 3 2 3" xfId="3140" xr:uid="{00000000-0005-0000-0000-0000460C0000}"/>
    <cellStyle name="Normal 2 3 2 4" xfId="3141" xr:uid="{00000000-0005-0000-0000-0000470C0000}"/>
    <cellStyle name="Normal 2 3 2 5" xfId="3142" xr:uid="{00000000-0005-0000-0000-0000480C0000}"/>
    <cellStyle name="Normal 2 3 2 6" xfId="3143" xr:uid="{00000000-0005-0000-0000-0000490C0000}"/>
    <cellStyle name="Normal 2 3 3" xfId="3144" xr:uid="{00000000-0005-0000-0000-00004A0C0000}"/>
    <cellStyle name="Normal 2 3 3 2" xfId="3145" xr:uid="{00000000-0005-0000-0000-00004B0C0000}"/>
    <cellStyle name="Normal 2 3 3 2 2" xfId="3146" xr:uid="{00000000-0005-0000-0000-00004C0C0000}"/>
    <cellStyle name="Normal 2 3 4" xfId="3147" xr:uid="{00000000-0005-0000-0000-00004D0C0000}"/>
    <cellStyle name="Normal 2 3 4 2" xfId="3148" xr:uid="{00000000-0005-0000-0000-00004E0C0000}"/>
    <cellStyle name="Normal 2 3 4 2 2" xfId="3149" xr:uid="{00000000-0005-0000-0000-00004F0C0000}"/>
    <cellStyle name="Normal 2 3 4 3" xfId="3150" xr:uid="{00000000-0005-0000-0000-0000500C0000}"/>
    <cellStyle name="Normal 2 3 4 4" xfId="3151" xr:uid="{00000000-0005-0000-0000-0000510C0000}"/>
    <cellStyle name="Normal 2 3 4 5" xfId="3152" xr:uid="{00000000-0005-0000-0000-0000520C0000}"/>
    <cellStyle name="Normal 2 3 5" xfId="3153" xr:uid="{00000000-0005-0000-0000-0000530C0000}"/>
    <cellStyle name="Normal 2 3 5 2" xfId="3154" xr:uid="{00000000-0005-0000-0000-0000540C0000}"/>
    <cellStyle name="Normal 2 3 5 3" xfId="3155" xr:uid="{00000000-0005-0000-0000-0000550C0000}"/>
    <cellStyle name="Normal 2 3 5 4" xfId="3156" xr:uid="{00000000-0005-0000-0000-0000560C0000}"/>
    <cellStyle name="Normal 2 3 6" xfId="3157" xr:uid="{00000000-0005-0000-0000-0000570C0000}"/>
    <cellStyle name="Normal 2 3 6 2" xfId="3158" xr:uid="{00000000-0005-0000-0000-0000580C0000}"/>
    <cellStyle name="Normal 2 3 6 2 2" xfId="3159" xr:uid="{00000000-0005-0000-0000-0000590C0000}"/>
    <cellStyle name="Normal 2 3 6 2 2 2" xfId="3160" xr:uid="{00000000-0005-0000-0000-00005A0C0000}"/>
    <cellStyle name="Normal 2 3 6 3" xfId="3161" xr:uid="{00000000-0005-0000-0000-00005B0C0000}"/>
    <cellStyle name="Normal 2 3 7" xfId="3162" xr:uid="{00000000-0005-0000-0000-00005C0C0000}"/>
    <cellStyle name="Normal 2 3 7 2" xfId="3163" xr:uid="{00000000-0005-0000-0000-00005D0C0000}"/>
    <cellStyle name="Normal 2 3 8" xfId="3164" xr:uid="{00000000-0005-0000-0000-00005E0C0000}"/>
    <cellStyle name="Normal 2 3 8 2" xfId="3165" xr:uid="{00000000-0005-0000-0000-00005F0C0000}"/>
    <cellStyle name="Normal 2 3 9" xfId="3166" xr:uid="{00000000-0005-0000-0000-0000600C0000}"/>
    <cellStyle name="Normal 2 3 9 2" xfId="3167" xr:uid="{00000000-0005-0000-0000-0000610C0000}"/>
    <cellStyle name="Normal 2 30" xfId="3168" xr:uid="{00000000-0005-0000-0000-0000620C0000}"/>
    <cellStyle name="Normal 2 31" xfId="3169" xr:uid="{00000000-0005-0000-0000-0000630C0000}"/>
    <cellStyle name="Normal 2 32" xfId="3170" xr:uid="{00000000-0005-0000-0000-0000640C0000}"/>
    <cellStyle name="Normal 2 33" xfId="3171" xr:uid="{00000000-0005-0000-0000-0000650C0000}"/>
    <cellStyle name="Normal 2 34" xfId="3172" xr:uid="{00000000-0005-0000-0000-0000660C0000}"/>
    <cellStyle name="Normal 2 35" xfId="3173" xr:uid="{00000000-0005-0000-0000-0000670C0000}"/>
    <cellStyle name="Normal 2 36" xfId="3174" xr:uid="{00000000-0005-0000-0000-0000680C0000}"/>
    <cellStyle name="Normal 2 37" xfId="3175" xr:uid="{00000000-0005-0000-0000-0000690C0000}"/>
    <cellStyle name="Normal 2 38" xfId="3176" xr:uid="{00000000-0005-0000-0000-00006A0C0000}"/>
    <cellStyle name="Normal 2 39" xfId="3177" xr:uid="{00000000-0005-0000-0000-00006B0C0000}"/>
    <cellStyle name="Normal 2 4" xfId="3178" xr:uid="{00000000-0005-0000-0000-00006C0C0000}"/>
    <cellStyle name="Normal 2 4 10" xfId="3179" xr:uid="{00000000-0005-0000-0000-00006D0C0000}"/>
    <cellStyle name="Normal 2 4 10 2" xfId="3180" xr:uid="{00000000-0005-0000-0000-00006E0C0000}"/>
    <cellStyle name="Normal 2 4 11" xfId="3181" xr:uid="{00000000-0005-0000-0000-00006F0C0000}"/>
    <cellStyle name="Normal 2 4 11 2" xfId="3182" xr:uid="{00000000-0005-0000-0000-0000700C0000}"/>
    <cellStyle name="Normal 2 4 12" xfId="3183" xr:uid="{00000000-0005-0000-0000-0000710C0000}"/>
    <cellStyle name="Normal 2 4 12 2" xfId="3184" xr:uid="{00000000-0005-0000-0000-0000720C0000}"/>
    <cellStyle name="Normal 2 4 13" xfId="3185" xr:uid="{00000000-0005-0000-0000-0000730C0000}"/>
    <cellStyle name="Normal 2 4 13 2" xfId="3186" xr:uid="{00000000-0005-0000-0000-0000740C0000}"/>
    <cellStyle name="Normal 2 4 14" xfId="3187" xr:uid="{00000000-0005-0000-0000-0000750C0000}"/>
    <cellStyle name="Normal 2 4 2" xfId="3188" xr:uid="{00000000-0005-0000-0000-0000760C0000}"/>
    <cellStyle name="Normal 2 4 2 2" xfId="3189" xr:uid="{00000000-0005-0000-0000-0000770C0000}"/>
    <cellStyle name="Normal 2 4 2 2 2" xfId="3190" xr:uid="{00000000-0005-0000-0000-0000780C0000}"/>
    <cellStyle name="Normal 2 4 3" xfId="3191" xr:uid="{00000000-0005-0000-0000-0000790C0000}"/>
    <cellStyle name="Normal 2 4 3 2" xfId="3192" xr:uid="{00000000-0005-0000-0000-00007A0C0000}"/>
    <cellStyle name="Normal 2 4 3 2 2" xfId="3193" xr:uid="{00000000-0005-0000-0000-00007B0C0000}"/>
    <cellStyle name="Normal 2 4 4" xfId="3194" xr:uid="{00000000-0005-0000-0000-00007C0C0000}"/>
    <cellStyle name="Normal 2 4 4 2" xfId="3195" xr:uid="{00000000-0005-0000-0000-00007D0C0000}"/>
    <cellStyle name="Normal 2 4 4 2 2" xfId="3196" xr:uid="{00000000-0005-0000-0000-00007E0C0000}"/>
    <cellStyle name="Normal 2 4 5" xfId="3197" xr:uid="{00000000-0005-0000-0000-00007F0C0000}"/>
    <cellStyle name="Normal 2 4 5 2" xfId="3198" xr:uid="{00000000-0005-0000-0000-0000800C0000}"/>
    <cellStyle name="Normal 2 4 5 3" xfId="3199" xr:uid="{00000000-0005-0000-0000-0000810C0000}"/>
    <cellStyle name="Normal 2 4 6" xfId="3200" xr:uid="{00000000-0005-0000-0000-0000820C0000}"/>
    <cellStyle name="Normal 2 4 6 2" xfId="3201" xr:uid="{00000000-0005-0000-0000-0000830C0000}"/>
    <cellStyle name="Normal 2 4 7" xfId="3202" xr:uid="{00000000-0005-0000-0000-0000840C0000}"/>
    <cellStyle name="Normal 2 4 7 2" xfId="3203" xr:uid="{00000000-0005-0000-0000-0000850C0000}"/>
    <cellStyle name="Normal 2 4 8" xfId="3204" xr:uid="{00000000-0005-0000-0000-0000860C0000}"/>
    <cellStyle name="Normal 2 4 8 2" xfId="3205" xr:uid="{00000000-0005-0000-0000-0000870C0000}"/>
    <cellStyle name="Normal 2 4 9" xfId="3206" xr:uid="{00000000-0005-0000-0000-0000880C0000}"/>
    <cellStyle name="Normal 2 4 9 2" xfId="3207" xr:uid="{00000000-0005-0000-0000-0000890C0000}"/>
    <cellStyle name="Normal 2 40" xfId="3208" xr:uid="{00000000-0005-0000-0000-00008A0C0000}"/>
    <cellStyle name="Normal 2 41" xfId="3209" xr:uid="{00000000-0005-0000-0000-00008B0C0000}"/>
    <cellStyle name="Normal 2 42" xfId="3210" xr:uid="{00000000-0005-0000-0000-00008C0C0000}"/>
    <cellStyle name="Normal 2 43" xfId="3211" xr:uid="{00000000-0005-0000-0000-00008D0C0000}"/>
    <cellStyle name="Normal 2 44" xfId="3212" xr:uid="{00000000-0005-0000-0000-00008E0C0000}"/>
    <cellStyle name="Normal 2 45" xfId="3213" xr:uid="{00000000-0005-0000-0000-00008F0C0000}"/>
    <cellStyle name="Normal 2 45 2" xfId="3214" xr:uid="{00000000-0005-0000-0000-0000900C0000}"/>
    <cellStyle name="Normal 2 45 2 2" xfId="3215" xr:uid="{00000000-0005-0000-0000-0000910C0000}"/>
    <cellStyle name="Normal 2 46" xfId="3216" xr:uid="{00000000-0005-0000-0000-0000920C0000}"/>
    <cellStyle name="Normal 2 46 2" xfId="3217" xr:uid="{00000000-0005-0000-0000-0000930C0000}"/>
    <cellStyle name="Normal 2 47" xfId="3218" xr:uid="{00000000-0005-0000-0000-0000940C0000}"/>
    <cellStyle name="Normal 2 47 2" xfId="3219" xr:uid="{00000000-0005-0000-0000-0000950C0000}"/>
    <cellStyle name="Normal 2 48" xfId="3220" xr:uid="{00000000-0005-0000-0000-0000960C0000}"/>
    <cellStyle name="Normal 2 48 2" xfId="3221" xr:uid="{00000000-0005-0000-0000-0000970C0000}"/>
    <cellStyle name="Normal 2 49" xfId="3222" xr:uid="{00000000-0005-0000-0000-0000980C0000}"/>
    <cellStyle name="Normal 2 5" xfId="3223" xr:uid="{00000000-0005-0000-0000-0000990C0000}"/>
    <cellStyle name="Normal 2 5 10" xfId="3224" xr:uid="{00000000-0005-0000-0000-00009A0C0000}"/>
    <cellStyle name="Normal 2 5 11" xfId="3225" xr:uid="{00000000-0005-0000-0000-00009B0C0000}"/>
    <cellStyle name="Normal 2 5 12" xfId="3226" xr:uid="{00000000-0005-0000-0000-00009C0C0000}"/>
    <cellStyle name="Normal 2 5 13" xfId="3227" xr:uid="{00000000-0005-0000-0000-00009D0C0000}"/>
    <cellStyle name="Normal 2 5 14" xfId="3228" xr:uid="{00000000-0005-0000-0000-00009E0C0000}"/>
    <cellStyle name="Normal 2 5 15" xfId="3229" xr:uid="{00000000-0005-0000-0000-00009F0C0000}"/>
    <cellStyle name="Normal 2 5 16" xfId="3230" xr:uid="{00000000-0005-0000-0000-0000A00C0000}"/>
    <cellStyle name="Normal 2 5 2" xfId="3231" xr:uid="{00000000-0005-0000-0000-0000A10C0000}"/>
    <cellStyle name="Normal 2 5 2 2" xfId="3232" xr:uid="{00000000-0005-0000-0000-0000A20C0000}"/>
    <cellStyle name="Normal 2 5 2 2 2" xfId="3233" xr:uid="{00000000-0005-0000-0000-0000A30C0000}"/>
    <cellStyle name="Normal 2 5 2 2 3" xfId="3234" xr:uid="{00000000-0005-0000-0000-0000A40C0000}"/>
    <cellStyle name="Normal 2 5 2 3" xfId="3235" xr:uid="{00000000-0005-0000-0000-0000A50C0000}"/>
    <cellStyle name="Normal 2 5 2 4" xfId="3236" xr:uid="{00000000-0005-0000-0000-0000A60C0000}"/>
    <cellStyle name="Normal 2 5 2 5" xfId="3237" xr:uid="{00000000-0005-0000-0000-0000A70C0000}"/>
    <cellStyle name="Normal 2 5 3" xfId="3238" xr:uid="{00000000-0005-0000-0000-0000A80C0000}"/>
    <cellStyle name="Normal 2 5 4" xfId="3239" xr:uid="{00000000-0005-0000-0000-0000A90C0000}"/>
    <cellStyle name="Normal 2 5 5" xfId="3240" xr:uid="{00000000-0005-0000-0000-0000AA0C0000}"/>
    <cellStyle name="Normal 2 5 6" xfId="3241" xr:uid="{00000000-0005-0000-0000-0000AB0C0000}"/>
    <cellStyle name="Normal 2 5 7" xfId="3242" xr:uid="{00000000-0005-0000-0000-0000AC0C0000}"/>
    <cellStyle name="Normal 2 5 8" xfId="3243" xr:uid="{00000000-0005-0000-0000-0000AD0C0000}"/>
    <cellStyle name="Normal 2 5 9" xfId="3244" xr:uid="{00000000-0005-0000-0000-0000AE0C0000}"/>
    <cellStyle name="Normal 2 6" xfId="3245" xr:uid="{00000000-0005-0000-0000-0000AF0C0000}"/>
    <cellStyle name="Normal 2 6 10" xfId="3246" xr:uid="{00000000-0005-0000-0000-0000B00C0000}"/>
    <cellStyle name="Normal 2 6 11" xfId="3247" xr:uid="{00000000-0005-0000-0000-0000B10C0000}"/>
    <cellStyle name="Normal 2 6 12" xfId="3248" xr:uid="{00000000-0005-0000-0000-0000B20C0000}"/>
    <cellStyle name="Normal 2 6 13" xfId="3249" xr:uid="{00000000-0005-0000-0000-0000B30C0000}"/>
    <cellStyle name="Normal 2 6 14" xfId="3250" xr:uid="{00000000-0005-0000-0000-0000B40C0000}"/>
    <cellStyle name="Normal 2 6 15" xfId="3251" xr:uid="{00000000-0005-0000-0000-0000B50C0000}"/>
    <cellStyle name="Normal 2 6 16" xfId="3252" xr:uid="{00000000-0005-0000-0000-0000B60C0000}"/>
    <cellStyle name="Normal 2 6 17" xfId="3253" xr:uid="{00000000-0005-0000-0000-0000B70C0000}"/>
    <cellStyle name="Normal 2 6 18" xfId="3254" xr:uid="{00000000-0005-0000-0000-0000B80C0000}"/>
    <cellStyle name="Normal 2 6 2" xfId="3255" xr:uid="{00000000-0005-0000-0000-0000B90C0000}"/>
    <cellStyle name="Normal 2 6 2 2" xfId="3256" xr:uid="{00000000-0005-0000-0000-0000BA0C0000}"/>
    <cellStyle name="Normal 2 6 2 3" xfId="3257" xr:uid="{00000000-0005-0000-0000-0000BB0C0000}"/>
    <cellStyle name="Normal 2 6 2 4" xfId="3258" xr:uid="{00000000-0005-0000-0000-0000BC0C0000}"/>
    <cellStyle name="Normal 2 6 2 5" xfId="3259" xr:uid="{00000000-0005-0000-0000-0000BD0C0000}"/>
    <cellStyle name="Normal 2 6 3" xfId="3260" xr:uid="{00000000-0005-0000-0000-0000BE0C0000}"/>
    <cellStyle name="Normal 2 6 3 2" xfId="3261" xr:uid="{00000000-0005-0000-0000-0000BF0C0000}"/>
    <cellStyle name="Normal 2 6 3 3" xfId="3262" xr:uid="{00000000-0005-0000-0000-0000C00C0000}"/>
    <cellStyle name="Normal 2 6 4" xfId="3263" xr:uid="{00000000-0005-0000-0000-0000C10C0000}"/>
    <cellStyle name="Normal 2 6 5" xfId="3264" xr:uid="{00000000-0005-0000-0000-0000C20C0000}"/>
    <cellStyle name="Normal 2 6 6" xfId="3265" xr:uid="{00000000-0005-0000-0000-0000C30C0000}"/>
    <cellStyle name="Normal 2 6 7" xfId="3266" xr:uid="{00000000-0005-0000-0000-0000C40C0000}"/>
    <cellStyle name="Normal 2 6 8" xfId="3267" xr:uid="{00000000-0005-0000-0000-0000C50C0000}"/>
    <cellStyle name="Normal 2 6 9" xfId="3268" xr:uid="{00000000-0005-0000-0000-0000C60C0000}"/>
    <cellStyle name="Normal 2 7" xfId="3269" xr:uid="{00000000-0005-0000-0000-0000C70C0000}"/>
    <cellStyle name="Normal 2 7 2" xfId="3270" xr:uid="{00000000-0005-0000-0000-0000C80C0000}"/>
    <cellStyle name="Normal 2 8" xfId="3271" xr:uid="{00000000-0005-0000-0000-0000C90C0000}"/>
    <cellStyle name="Normal 2 8 2" xfId="3272" xr:uid="{00000000-0005-0000-0000-0000CA0C0000}"/>
    <cellStyle name="Normal 2 8 3" xfId="3273" xr:uid="{00000000-0005-0000-0000-0000CB0C0000}"/>
    <cellStyle name="Normal 2 8 4" xfId="3274" xr:uid="{00000000-0005-0000-0000-0000CC0C0000}"/>
    <cellStyle name="Normal 2 8 4 2" xfId="3275" xr:uid="{00000000-0005-0000-0000-0000CD0C0000}"/>
    <cellStyle name="Normal 2 9" xfId="3276" xr:uid="{00000000-0005-0000-0000-0000CE0C0000}"/>
    <cellStyle name="Normal 2 9 2" xfId="3277" xr:uid="{00000000-0005-0000-0000-0000CF0C0000}"/>
    <cellStyle name="Normal 2 9 2 2" xfId="3278" xr:uid="{00000000-0005-0000-0000-0000D00C0000}"/>
    <cellStyle name="Normal 2 9 2 3" xfId="3279" xr:uid="{00000000-0005-0000-0000-0000D10C0000}"/>
    <cellStyle name="Normal 2 9 3" xfId="3280" xr:uid="{00000000-0005-0000-0000-0000D20C0000}"/>
    <cellStyle name="Normal 2 9 4" xfId="3281" xr:uid="{00000000-0005-0000-0000-0000D30C0000}"/>
    <cellStyle name="Normal 2_ELC" xfId="3282" xr:uid="{00000000-0005-0000-0000-0000D40C0000}"/>
    <cellStyle name="Normal 20" xfId="3283" xr:uid="{00000000-0005-0000-0000-0000D50C0000}"/>
    <cellStyle name="Normal 20 2" xfId="3284" xr:uid="{00000000-0005-0000-0000-0000D60C0000}"/>
    <cellStyle name="Normal 20 3" xfId="3285" xr:uid="{00000000-0005-0000-0000-0000D70C0000}"/>
    <cellStyle name="Normal 21" xfId="3286" xr:uid="{00000000-0005-0000-0000-0000D80C0000}"/>
    <cellStyle name="Normal 21 2" xfId="3287" xr:uid="{00000000-0005-0000-0000-0000D90C0000}"/>
    <cellStyle name="Normal 21 2 2" xfId="3288" xr:uid="{00000000-0005-0000-0000-0000DA0C0000}"/>
    <cellStyle name="Normal 21 3" xfId="3289" xr:uid="{00000000-0005-0000-0000-0000DB0C0000}"/>
    <cellStyle name="Normal 21_Scen_XBase" xfId="3290" xr:uid="{00000000-0005-0000-0000-0000DC0C0000}"/>
    <cellStyle name="Normal 22" xfId="3291" xr:uid="{00000000-0005-0000-0000-0000DD0C0000}"/>
    <cellStyle name="Normal 22 2" xfId="3292" xr:uid="{00000000-0005-0000-0000-0000DE0C0000}"/>
    <cellStyle name="Normal 23" xfId="3293" xr:uid="{00000000-0005-0000-0000-0000DF0C0000}"/>
    <cellStyle name="Normal 23 2" xfId="3294" xr:uid="{00000000-0005-0000-0000-0000E00C0000}"/>
    <cellStyle name="Normal 23 3" xfId="3295" xr:uid="{00000000-0005-0000-0000-0000E10C0000}"/>
    <cellStyle name="Normal 24" xfId="3296" xr:uid="{00000000-0005-0000-0000-0000E20C0000}"/>
    <cellStyle name="Normal 24 10" xfId="3297" xr:uid="{00000000-0005-0000-0000-0000E30C0000}"/>
    <cellStyle name="Normal 24 11" xfId="3298" xr:uid="{00000000-0005-0000-0000-0000E40C0000}"/>
    <cellStyle name="Normal 24 12" xfId="3299" xr:uid="{00000000-0005-0000-0000-0000E50C0000}"/>
    <cellStyle name="Normal 24 13" xfId="3300" xr:uid="{00000000-0005-0000-0000-0000E60C0000}"/>
    <cellStyle name="Normal 24 14" xfId="3301" xr:uid="{00000000-0005-0000-0000-0000E70C0000}"/>
    <cellStyle name="Normal 24 15" xfId="3302" xr:uid="{00000000-0005-0000-0000-0000E80C0000}"/>
    <cellStyle name="Normal 24 16" xfId="3303" xr:uid="{00000000-0005-0000-0000-0000E90C0000}"/>
    <cellStyle name="Normal 24 17" xfId="3304" xr:uid="{00000000-0005-0000-0000-0000EA0C0000}"/>
    <cellStyle name="Normal 24 18" xfId="3305" xr:uid="{00000000-0005-0000-0000-0000EB0C0000}"/>
    <cellStyle name="Normal 24 19" xfId="3306" xr:uid="{00000000-0005-0000-0000-0000EC0C0000}"/>
    <cellStyle name="Normal 24 2" xfId="3307" xr:uid="{00000000-0005-0000-0000-0000ED0C0000}"/>
    <cellStyle name="Normal 24 20" xfId="3308" xr:uid="{00000000-0005-0000-0000-0000EE0C0000}"/>
    <cellStyle name="Normal 24 21" xfId="3309" xr:uid="{00000000-0005-0000-0000-0000EF0C0000}"/>
    <cellStyle name="Normal 24 22" xfId="3310" xr:uid="{00000000-0005-0000-0000-0000F00C0000}"/>
    <cellStyle name="Normal 24 3" xfId="3311" xr:uid="{00000000-0005-0000-0000-0000F10C0000}"/>
    <cellStyle name="Normal 24 4" xfId="3312" xr:uid="{00000000-0005-0000-0000-0000F20C0000}"/>
    <cellStyle name="Normal 24 5" xfId="3313" xr:uid="{00000000-0005-0000-0000-0000F30C0000}"/>
    <cellStyle name="Normal 24 6" xfId="3314" xr:uid="{00000000-0005-0000-0000-0000F40C0000}"/>
    <cellStyle name="Normal 24 7" xfId="3315" xr:uid="{00000000-0005-0000-0000-0000F50C0000}"/>
    <cellStyle name="Normal 24 8" xfId="3316" xr:uid="{00000000-0005-0000-0000-0000F60C0000}"/>
    <cellStyle name="Normal 24 9" xfId="3317" xr:uid="{00000000-0005-0000-0000-0000F70C0000}"/>
    <cellStyle name="Normal 25" xfId="3318" xr:uid="{00000000-0005-0000-0000-0000F80C0000}"/>
    <cellStyle name="Normal 25 2" xfId="3319" xr:uid="{00000000-0005-0000-0000-0000F90C0000}"/>
    <cellStyle name="Normal 25 3" xfId="3320" xr:uid="{00000000-0005-0000-0000-0000FA0C0000}"/>
    <cellStyle name="Normal 25 4" xfId="3321" xr:uid="{00000000-0005-0000-0000-0000FB0C0000}"/>
    <cellStyle name="Normal 25 4 2" xfId="3322" xr:uid="{00000000-0005-0000-0000-0000FC0C0000}"/>
    <cellStyle name="Normal 26" xfId="3323" xr:uid="{00000000-0005-0000-0000-0000FD0C0000}"/>
    <cellStyle name="Normal 26 2" xfId="3324" xr:uid="{00000000-0005-0000-0000-0000FE0C0000}"/>
    <cellStyle name="Normal 26 3" xfId="3325" xr:uid="{00000000-0005-0000-0000-0000FF0C0000}"/>
    <cellStyle name="Normal 27" xfId="3326" xr:uid="{00000000-0005-0000-0000-0000000D0000}"/>
    <cellStyle name="Normal 27 2" xfId="3327" xr:uid="{00000000-0005-0000-0000-0000010D0000}"/>
    <cellStyle name="Normal 28" xfId="3328" xr:uid="{00000000-0005-0000-0000-0000020D0000}"/>
    <cellStyle name="Normal 29" xfId="3329" xr:uid="{00000000-0005-0000-0000-0000030D0000}"/>
    <cellStyle name="Normal 3" xfId="3330" xr:uid="{00000000-0005-0000-0000-0000040D0000}"/>
    <cellStyle name="Normal 3 10" xfId="3331" xr:uid="{00000000-0005-0000-0000-0000050D0000}"/>
    <cellStyle name="Normal 3 11" xfId="3332" xr:uid="{00000000-0005-0000-0000-0000060D0000}"/>
    <cellStyle name="Normal 3 12" xfId="3333" xr:uid="{00000000-0005-0000-0000-0000070D0000}"/>
    <cellStyle name="Normal 3 13" xfId="3334" xr:uid="{00000000-0005-0000-0000-0000080D0000}"/>
    <cellStyle name="Normal 3 14" xfId="3335" xr:uid="{00000000-0005-0000-0000-0000090D0000}"/>
    <cellStyle name="Normal 3 15" xfId="3336" xr:uid="{00000000-0005-0000-0000-00000A0D0000}"/>
    <cellStyle name="Normal 3 16" xfId="3337" xr:uid="{00000000-0005-0000-0000-00000B0D0000}"/>
    <cellStyle name="Normal 3 17" xfId="3338" xr:uid="{00000000-0005-0000-0000-00000C0D0000}"/>
    <cellStyle name="Normal 3 18" xfId="3339" xr:uid="{00000000-0005-0000-0000-00000D0D0000}"/>
    <cellStyle name="Normal 3 19" xfId="3340" xr:uid="{00000000-0005-0000-0000-00000E0D0000}"/>
    <cellStyle name="Normal 3 2" xfId="3341" xr:uid="{00000000-0005-0000-0000-00000F0D0000}"/>
    <cellStyle name="Normal 3 2 10" xfId="3342" xr:uid="{00000000-0005-0000-0000-0000100D0000}"/>
    <cellStyle name="Normal 3 2 11" xfId="3343" xr:uid="{00000000-0005-0000-0000-0000110D0000}"/>
    <cellStyle name="Normal 3 2 12" xfId="34389" xr:uid="{00000000-0005-0000-0000-0000120D0000}"/>
    <cellStyle name="Normal 3 2 2" xfId="3344" xr:uid="{00000000-0005-0000-0000-0000130D0000}"/>
    <cellStyle name="Normal 3 2 2 2" xfId="3345" xr:uid="{00000000-0005-0000-0000-0000140D0000}"/>
    <cellStyle name="Normal 3 2 2 2 2" xfId="3346" xr:uid="{00000000-0005-0000-0000-0000150D0000}"/>
    <cellStyle name="Normal 3 2 2 3" xfId="3347" xr:uid="{00000000-0005-0000-0000-0000160D0000}"/>
    <cellStyle name="Normal 3 2 2 4" xfId="3348" xr:uid="{00000000-0005-0000-0000-0000170D0000}"/>
    <cellStyle name="Normal 3 2 3" xfId="3349" xr:uid="{00000000-0005-0000-0000-0000180D0000}"/>
    <cellStyle name="Normal 3 2 3 2" xfId="3350" xr:uid="{00000000-0005-0000-0000-0000190D0000}"/>
    <cellStyle name="Normal 3 2 3 3" xfId="3351" xr:uid="{00000000-0005-0000-0000-00001A0D0000}"/>
    <cellStyle name="Normal 3 2 4" xfId="3352" xr:uid="{00000000-0005-0000-0000-00001B0D0000}"/>
    <cellStyle name="Normal 3 2 4 2" xfId="3353" xr:uid="{00000000-0005-0000-0000-00001C0D0000}"/>
    <cellStyle name="Normal 3 2 4 3" xfId="3354" xr:uid="{00000000-0005-0000-0000-00001D0D0000}"/>
    <cellStyle name="Normal 3 2 5" xfId="3355" xr:uid="{00000000-0005-0000-0000-00001E0D0000}"/>
    <cellStyle name="Normal 3 2 6" xfId="3356" xr:uid="{00000000-0005-0000-0000-00001F0D0000}"/>
    <cellStyle name="Normal 3 2 7" xfId="3357" xr:uid="{00000000-0005-0000-0000-0000200D0000}"/>
    <cellStyle name="Normal 3 2 8" xfId="3358" xr:uid="{00000000-0005-0000-0000-0000210D0000}"/>
    <cellStyle name="Normal 3 2 9" xfId="3359" xr:uid="{00000000-0005-0000-0000-0000220D0000}"/>
    <cellStyle name="Normal 3 2 9 2" xfId="3360" xr:uid="{00000000-0005-0000-0000-0000230D0000}"/>
    <cellStyle name="Normal 3 2 9 2 2" xfId="3361" xr:uid="{00000000-0005-0000-0000-0000240D0000}"/>
    <cellStyle name="Normal 3 2_ELC" xfId="3362" xr:uid="{00000000-0005-0000-0000-0000250D0000}"/>
    <cellStyle name="Normal 3 20" xfId="3363" xr:uid="{00000000-0005-0000-0000-0000260D0000}"/>
    <cellStyle name="Normal 3 21" xfId="3364" xr:uid="{00000000-0005-0000-0000-0000270D0000}"/>
    <cellStyle name="Normal 3 22" xfId="3365" xr:uid="{00000000-0005-0000-0000-0000280D0000}"/>
    <cellStyle name="Normal 3 23" xfId="3366" xr:uid="{00000000-0005-0000-0000-0000290D0000}"/>
    <cellStyle name="Normal 3 24" xfId="3367" xr:uid="{00000000-0005-0000-0000-00002A0D0000}"/>
    <cellStyle name="Normal 3 25" xfId="3368" xr:uid="{00000000-0005-0000-0000-00002B0D0000}"/>
    <cellStyle name="Normal 3 26" xfId="3369" xr:uid="{00000000-0005-0000-0000-00002C0D0000}"/>
    <cellStyle name="Normal 3 27" xfId="3370" xr:uid="{00000000-0005-0000-0000-00002D0D0000}"/>
    <cellStyle name="Normal 3 28" xfId="3371" xr:uid="{00000000-0005-0000-0000-00002E0D0000}"/>
    <cellStyle name="Normal 3 28 2" xfId="34380" xr:uid="{00000000-0005-0000-0000-00002F0D0000}"/>
    <cellStyle name="Normal 3 28 3" xfId="34384" xr:uid="{00000000-0005-0000-0000-0000300D0000}"/>
    <cellStyle name="Normal 3 29" xfId="3372" xr:uid="{00000000-0005-0000-0000-0000310D0000}"/>
    <cellStyle name="Normal 3 29 2" xfId="3373" xr:uid="{00000000-0005-0000-0000-0000320D0000}"/>
    <cellStyle name="Normal 3 29 2 2" xfId="3374" xr:uid="{00000000-0005-0000-0000-0000330D0000}"/>
    <cellStyle name="Normal 3 3" xfId="3375" xr:uid="{00000000-0005-0000-0000-0000340D0000}"/>
    <cellStyle name="Normal 3 3 10" xfId="3376" xr:uid="{00000000-0005-0000-0000-0000350D0000}"/>
    <cellStyle name="Normal 3 3 11" xfId="34391" xr:uid="{00000000-0005-0000-0000-0000360D0000}"/>
    <cellStyle name="Normal 3 3 2" xfId="3377" xr:uid="{00000000-0005-0000-0000-0000370D0000}"/>
    <cellStyle name="Normal 3 3 2 2" xfId="3378" xr:uid="{00000000-0005-0000-0000-0000380D0000}"/>
    <cellStyle name="Normal 3 3 3" xfId="3379" xr:uid="{00000000-0005-0000-0000-0000390D0000}"/>
    <cellStyle name="Normal 3 3 4" xfId="3380" xr:uid="{00000000-0005-0000-0000-00003A0D0000}"/>
    <cellStyle name="Normal 3 3 5" xfId="3381" xr:uid="{00000000-0005-0000-0000-00003B0D0000}"/>
    <cellStyle name="Normal 3 3 6" xfId="3382" xr:uid="{00000000-0005-0000-0000-00003C0D0000}"/>
    <cellStyle name="Normal 3 3 7" xfId="3383" xr:uid="{00000000-0005-0000-0000-00003D0D0000}"/>
    <cellStyle name="Normal 3 3 8" xfId="3384" xr:uid="{00000000-0005-0000-0000-00003E0D0000}"/>
    <cellStyle name="Normal 3 3 9" xfId="3385" xr:uid="{00000000-0005-0000-0000-00003F0D0000}"/>
    <cellStyle name="Normal 3 30" xfId="3386" xr:uid="{00000000-0005-0000-0000-0000400D0000}"/>
    <cellStyle name="Normal 3 30 2" xfId="3387" xr:uid="{00000000-0005-0000-0000-0000410D0000}"/>
    <cellStyle name="Normal 3 30 3" xfId="3388" xr:uid="{00000000-0005-0000-0000-0000420D0000}"/>
    <cellStyle name="Normal 3 31" xfId="3389" xr:uid="{00000000-0005-0000-0000-0000430D0000}"/>
    <cellStyle name="Normal 3 31 2" xfId="3390" xr:uid="{00000000-0005-0000-0000-0000440D0000}"/>
    <cellStyle name="Normal 3 31 3" xfId="3391" xr:uid="{00000000-0005-0000-0000-0000450D0000}"/>
    <cellStyle name="Normal 3 32" xfId="3392" xr:uid="{00000000-0005-0000-0000-0000460D0000}"/>
    <cellStyle name="Normal 3 33" xfId="3393" xr:uid="{00000000-0005-0000-0000-0000470D0000}"/>
    <cellStyle name="Normal 3 34" xfId="3394" xr:uid="{00000000-0005-0000-0000-0000480D0000}"/>
    <cellStyle name="Normal 3 35" xfId="3395" xr:uid="{00000000-0005-0000-0000-0000490D0000}"/>
    <cellStyle name="Normal 3 36" xfId="3396" xr:uid="{00000000-0005-0000-0000-00004A0D0000}"/>
    <cellStyle name="Normal 3 37" xfId="3397" xr:uid="{00000000-0005-0000-0000-00004B0D0000}"/>
    <cellStyle name="Normal 3 38" xfId="3398" xr:uid="{00000000-0005-0000-0000-00004C0D0000}"/>
    <cellStyle name="Normal 3 39" xfId="34366" xr:uid="{00000000-0005-0000-0000-00004D0D0000}"/>
    <cellStyle name="Normal 3 4" xfId="3399" xr:uid="{00000000-0005-0000-0000-00004E0D0000}"/>
    <cellStyle name="Normal 3 4 2" xfId="3400" xr:uid="{00000000-0005-0000-0000-00004F0D0000}"/>
    <cellStyle name="Normal 3 4 3" xfId="3401" xr:uid="{00000000-0005-0000-0000-0000500D0000}"/>
    <cellStyle name="Normal 3 4 4" xfId="3402" xr:uid="{00000000-0005-0000-0000-0000510D0000}"/>
    <cellStyle name="Normal 3 4 4 2" xfId="3403" xr:uid="{00000000-0005-0000-0000-0000520D0000}"/>
    <cellStyle name="Normal 3 4 4 2 2" xfId="3404" xr:uid="{00000000-0005-0000-0000-0000530D0000}"/>
    <cellStyle name="Normal 3 4 4 2 2 2" xfId="3405" xr:uid="{00000000-0005-0000-0000-0000540D0000}"/>
    <cellStyle name="Normal 3 4 4 3" xfId="3406" xr:uid="{00000000-0005-0000-0000-0000550D0000}"/>
    <cellStyle name="Normal 3 4 5" xfId="3407" xr:uid="{00000000-0005-0000-0000-0000560D0000}"/>
    <cellStyle name="Normal 3 4 6" xfId="3408" xr:uid="{00000000-0005-0000-0000-0000570D0000}"/>
    <cellStyle name="Normal 3 4 7" xfId="3409" xr:uid="{00000000-0005-0000-0000-0000580D0000}"/>
    <cellStyle name="Normal 3 4 8" xfId="3410" xr:uid="{00000000-0005-0000-0000-0000590D0000}"/>
    <cellStyle name="Normal 3 5" xfId="3411" xr:uid="{00000000-0005-0000-0000-00005A0D0000}"/>
    <cellStyle name="Normal 3 5 2" xfId="3412" xr:uid="{00000000-0005-0000-0000-00005B0D0000}"/>
    <cellStyle name="Normal 3 5 3" xfId="3413" xr:uid="{00000000-0005-0000-0000-00005C0D0000}"/>
    <cellStyle name="Normal 3 5 3 2" xfId="3414" xr:uid="{00000000-0005-0000-0000-00005D0D0000}"/>
    <cellStyle name="Normal 3 5 3 3" xfId="3415" xr:uid="{00000000-0005-0000-0000-00005E0D0000}"/>
    <cellStyle name="Normal 3 5 4" xfId="3416" xr:uid="{00000000-0005-0000-0000-00005F0D0000}"/>
    <cellStyle name="Normal 3 5 4 2" xfId="3417" xr:uid="{00000000-0005-0000-0000-0000600D0000}"/>
    <cellStyle name="Normal 3 5 4 3" xfId="3418" xr:uid="{00000000-0005-0000-0000-0000610D0000}"/>
    <cellStyle name="Normal 3 5 5" xfId="3419" xr:uid="{00000000-0005-0000-0000-0000620D0000}"/>
    <cellStyle name="Normal 3 5 6" xfId="3420" xr:uid="{00000000-0005-0000-0000-0000630D0000}"/>
    <cellStyle name="Normal 3 5 7" xfId="3421" xr:uid="{00000000-0005-0000-0000-0000640D0000}"/>
    <cellStyle name="Normal 3 5 8" xfId="3422" xr:uid="{00000000-0005-0000-0000-0000650D0000}"/>
    <cellStyle name="Normal 3 6" xfId="3423" xr:uid="{00000000-0005-0000-0000-0000660D0000}"/>
    <cellStyle name="Normal 3 6 2" xfId="3424" xr:uid="{00000000-0005-0000-0000-0000670D0000}"/>
    <cellStyle name="Normal 3 6 3" xfId="3425" xr:uid="{00000000-0005-0000-0000-0000680D0000}"/>
    <cellStyle name="Normal 3 7" xfId="3426" xr:uid="{00000000-0005-0000-0000-0000690D0000}"/>
    <cellStyle name="Normal 3 7 2" xfId="3427" xr:uid="{00000000-0005-0000-0000-00006A0D0000}"/>
    <cellStyle name="Normal 3 7 3" xfId="3428" xr:uid="{00000000-0005-0000-0000-00006B0D0000}"/>
    <cellStyle name="Normal 3 7 4" xfId="3429" xr:uid="{00000000-0005-0000-0000-00006C0D0000}"/>
    <cellStyle name="Normal 3 8" xfId="3430" xr:uid="{00000000-0005-0000-0000-00006D0D0000}"/>
    <cellStyle name="Normal 3 9" xfId="3431" xr:uid="{00000000-0005-0000-0000-00006E0D0000}"/>
    <cellStyle name="Normal 3_PrimaryEnergyPrices_TIMES" xfId="3432" xr:uid="{00000000-0005-0000-0000-00006F0D0000}"/>
    <cellStyle name="Normal 30" xfId="3433" xr:uid="{00000000-0005-0000-0000-0000700D0000}"/>
    <cellStyle name="Normal 31" xfId="3434" xr:uid="{00000000-0005-0000-0000-0000710D0000}"/>
    <cellStyle name="Normal 31 2" xfId="3435" xr:uid="{00000000-0005-0000-0000-0000720D0000}"/>
    <cellStyle name="Normal 31 3" xfId="3436" xr:uid="{00000000-0005-0000-0000-0000730D0000}"/>
    <cellStyle name="Normal 31 4" xfId="3437" xr:uid="{00000000-0005-0000-0000-0000740D0000}"/>
    <cellStyle name="Normal 31 5" xfId="3438" xr:uid="{00000000-0005-0000-0000-0000750D0000}"/>
    <cellStyle name="Normal 31 6" xfId="3439" xr:uid="{00000000-0005-0000-0000-0000760D0000}"/>
    <cellStyle name="Normal 31 6 2" xfId="3440" xr:uid="{00000000-0005-0000-0000-0000770D0000}"/>
    <cellStyle name="Normal 32" xfId="3441" xr:uid="{00000000-0005-0000-0000-0000780D0000}"/>
    <cellStyle name="Normal 32 2" xfId="3442" xr:uid="{00000000-0005-0000-0000-0000790D0000}"/>
    <cellStyle name="Normal 33" xfId="3443" xr:uid="{00000000-0005-0000-0000-00007A0D0000}"/>
    <cellStyle name="Normal 33 10" xfId="3444" xr:uid="{00000000-0005-0000-0000-00007B0D0000}"/>
    <cellStyle name="Normal 33 11" xfId="3445" xr:uid="{00000000-0005-0000-0000-00007C0D0000}"/>
    <cellStyle name="Normal 33 12" xfId="3446" xr:uid="{00000000-0005-0000-0000-00007D0D0000}"/>
    <cellStyle name="Normal 33 13" xfId="3447" xr:uid="{00000000-0005-0000-0000-00007E0D0000}"/>
    <cellStyle name="Normal 33 2" xfId="3448" xr:uid="{00000000-0005-0000-0000-00007F0D0000}"/>
    <cellStyle name="Normal 33 3" xfId="3449" xr:uid="{00000000-0005-0000-0000-0000800D0000}"/>
    <cellStyle name="Normal 33 4" xfId="3450" xr:uid="{00000000-0005-0000-0000-0000810D0000}"/>
    <cellStyle name="Normal 33 5" xfId="3451" xr:uid="{00000000-0005-0000-0000-0000820D0000}"/>
    <cellStyle name="Normal 33 6" xfId="3452" xr:uid="{00000000-0005-0000-0000-0000830D0000}"/>
    <cellStyle name="Normal 33 7" xfId="3453" xr:uid="{00000000-0005-0000-0000-0000840D0000}"/>
    <cellStyle name="Normal 33 8" xfId="3454" xr:uid="{00000000-0005-0000-0000-0000850D0000}"/>
    <cellStyle name="Normal 33 9" xfId="3455" xr:uid="{00000000-0005-0000-0000-0000860D0000}"/>
    <cellStyle name="Normal 33_Scen_XBase" xfId="3456" xr:uid="{00000000-0005-0000-0000-0000870D0000}"/>
    <cellStyle name="Normal 34" xfId="3457" xr:uid="{00000000-0005-0000-0000-0000880D0000}"/>
    <cellStyle name="Normal 34 2" xfId="3458" xr:uid="{00000000-0005-0000-0000-0000890D0000}"/>
    <cellStyle name="Normal 34 2 2" xfId="3459" xr:uid="{00000000-0005-0000-0000-00008A0D0000}"/>
    <cellStyle name="Normal 35" xfId="3460" xr:uid="{00000000-0005-0000-0000-00008B0D0000}"/>
    <cellStyle name="Normal 36" xfId="3461" xr:uid="{00000000-0005-0000-0000-00008C0D0000}"/>
    <cellStyle name="Normal 36 2" xfId="3462" xr:uid="{00000000-0005-0000-0000-00008D0D0000}"/>
    <cellStyle name="Normal 37" xfId="3463" xr:uid="{00000000-0005-0000-0000-00008E0D0000}"/>
    <cellStyle name="Normal 37 2" xfId="3464" xr:uid="{00000000-0005-0000-0000-00008F0D0000}"/>
    <cellStyle name="Normal 38" xfId="3465" xr:uid="{00000000-0005-0000-0000-0000900D0000}"/>
    <cellStyle name="Normal 38 2" xfId="3466" xr:uid="{00000000-0005-0000-0000-0000910D0000}"/>
    <cellStyle name="Normal 39" xfId="3467" xr:uid="{00000000-0005-0000-0000-0000920D0000}"/>
    <cellStyle name="Normal 4" xfId="3468" xr:uid="{00000000-0005-0000-0000-0000930D0000}"/>
    <cellStyle name="Normal 4 10" xfId="3469" xr:uid="{00000000-0005-0000-0000-0000940D0000}"/>
    <cellStyle name="Normal 4 10 2" xfId="3470" xr:uid="{00000000-0005-0000-0000-0000950D0000}"/>
    <cellStyle name="Normal 4 10 3" xfId="3471" xr:uid="{00000000-0005-0000-0000-0000960D0000}"/>
    <cellStyle name="Normal 4 11" xfId="3472" xr:uid="{00000000-0005-0000-0000-0000970D0000}"/>
    <cellStyle name="Normal 4 11 2" xfId="3473" xr:uid="{00000000-0005-0000-0000-0000980D0000}"/>
    <cellStyle name="Normal 4 11 3" xfId="3474" xr:uid="{00000000-0005-0000-0000-0000990D0000}"/>
    <cellStyle name="Normal 4 12" xfId="3475" xr:uid="{00000000-0005-0000-0000-00009A0D0000}"/>
    <cellStyle name="Normal 4 13" xfId="3476" xr:uid="{00000000-0005-0000-0000-00009B0D0000}"/>
    <cellStyle name="Normal 4 13 2" xfId="3477" xr:uid="{00000000-0005-0000-0000-00009C0D0000}"/>
    <cellStyle name="Normal 4 13 2 2" xfId="3478" xr:uid="{00000000-0005-0000-0000-00009D0D0000}"/>
    <cellStyle name="Normal 4 13 2 3" xfId="3479" xr:uid="{00000000-0005-0000-0000-00009E0D0000}"/>
    <cellStyle name="Normal 4 13 2 3 2" xfId="3480" xr:uid="{00000000-0005-0000-0000-00009F0D0000}"/>
    <cellStyle name="Normal 4 13 2 3 3" xfId="3481" xr:uid="{00000000-0005-0000-0000-0000A00D0000}"/>
    <cellStyle name="Normal 4 13 2 3 4" xfId="3482" xr:uid="{00000000-0005-0000-0000-0000A10D0000}"/>
    <cellStyle name="Normal 4 13 2 4" xfId="3483" xr:uid="{00000000-0005-0000-0000-0000A20D0000}"/>
    <cellStyle name="Normal 4 13 2 5" xfId="3484" xr:uid="{00000000-0005-0000-0000-0000A30D0000}"/>
    <cellStyle name="Normal 4 14" xfId="34388" xr:uid="{00000000-0005-0000-0000-0000A40D0000}"/>
    <cellStyle name="Normal 4 2" xfId="3485" xr:uid="{00000000-0005-0000-0000-0000A50D0000}"/>
    <cellStyle name="Normal 4 2 10" xfId="3486" xr:uid="{00000000-0005-0000-0000-0000A60D0000}"/>
    <cellStyle name="Normal 4 2 11" xfId="34392" xr:uid="{00000000-0005-0000-0000-0000A70D0000}"/>
    <cellStyle name="Normal 4 2 2" xfId="3487" xr:uid="{00000000-0005-0000-0000-0000A80D0000}"/>
    <cellStyle name="Normal 4 2 2 10" xfId="3488" xr:uid="{00000000-0005-0000-0000-0000A90D0000}"/>
    <cellStyle name="Normal 4 2 2 10 2" xfId="3489" xr:uid="{00000000-0005-0000-0000-0000AA0D0000}"/>
    <cellStyle name="Normal 4 2 2 11" xfId="3490" xr:uid="{00000000-0005-0000-0000-0000AB0D0000}"/>
    <cellStyle name="Normal 4 2 2 11 2" xfId="3491" xr:uid="{00000000-0005-0000-0000-0000AC0D0000}"/>
    <cellStyle name="Normal 4 2 2 12" xfId="3492" xr:uid="{00000000-0005-0000-0000-0000AD0D0000}"/>
    <cellStyle name="Normal 4 2 2 12 2" xfId="3493" xr:uid="{00000000-0005-0000-0000-0000AE0D0000}"/>
    <cellStyle name="Normal 4 2 2 13" xfId="3494" xr:uid="{00000000-0005-0000-0000-0000AF0D0000}"/>
    <cellStyle name="Normal 4 2 2 13 2" xfId="3495" xr:uid="{00000000-0005-0000-0000-0000B00D0000}"/>
    <cellStyle name="Normal 4 2 2 14" xfId="3496" xr:uid="{00000000-0005-0000-0000-0000B10D0000}"/>
    <cellStyle name="Normal 4 2 2 15" xfId="3497" xr:uid="{00000000-0005-0000-0000-0000B20D0000}"/>
    <cellStyle name="Normal 4 2 2 2" xfId="3498" xr:uid="{00000000-0005-0000-0000-0000B30D0000}"/>
    <cellStyle name="Normal 4 2 2 2 10" xfId="3499" xr:uid="{00000000-0005-0000-0000-0000B40D0000}"/>
    <cellStyle name="Normal 4 2 2 2 11" xfId="3500" xr:uid="{00000000-0005-0000-0000-0000B50D0000}"/>
    <cellStyle name="Normal 4 2 2 2 12" xfId="3501" xr:uid="{00000000-0005-0000-0000-0000B60D0000}"/>
    <cellStyle name="Normal 4 2 2 2 13" xfId="3502" xr:uid="{00000000-0005-0000-0000-0000B70D0000}"/>
    <cellStyle name="Normal 4 2 2 2 14" xfId="3503" xr:uid="{00000000-0005-0000-0000-0000B80D0000}"/>
    <cellStyle name="Normal 4 2 2 2 15" xfId="3504" xr:uid="{00000000-0005-0000-0000-0000B90D0000}"/>
    <cellStyle name="Normal 4 2 2 2 2" xfId="3505" xr:uid="{00000000-0005-0000-0000-0000BA0D0000}"/>
    <cellStyle name="Normal 4 2 2 2 3" xfId="3506" xr:uid="{00000000-0005-0000-0000-0000BB0D0000}"/>
    <cellStyle name="Normal 4 2 2 2 4" xfId="3507" xr:uid="{00000000-0005-0000-0000-0000BC0D0000}"/>
    <cellStyle name="Normal 4 2 2 2 5" xfId="3508" xr:uid="{00000000-0005-0000-0000-0000BD0D0000}"/>
    <cellStyle name="Normal 4 2 2 2 6" xfId="3509" xr:uid="{00000000-0005-0000-0000-0000BE0D0000}"/>
    <cellStyle name="Normal 4 2 2 2 7" xfId="3510" xr:uid="{00000000-0005-0000-0000-0000BF0D0000}"/>
    <cellStyle name="Normal 4 2 2 2 8" xfId="3511" xr:uid="{00000000-0005-0000-0000-0000C00D0000}"/>
    <cellStyle name="Normal 4 2 2 2 9" xfId="3512" xr:uid="{00000000-0005-0000-0000-0000C10D0000}"/>
    <cellStyle name="Normal 4 2 2 3" xfId="3513" xr:uid="{00000000-0005-0000-0000-0000C20D0000}"/>
    <cellStyle name="Normal 4 2 2 3 2" xfId="3514" xr:uid="{00000000-0005-0000-0000-0000C30D0000}"/>
    <cellStyle name="Normal 4 2 2 4" xfId="3515" xr:uid="{00000000-0005-0000-0000-0000C40D0000}"/>
    <cellStyle name="Normal 4 2 2 4 2" xfId="3516" xr:uid="{00000000-0005-0000-0000-0000C50D0000}"/>
    <cellStyle name="Normal 4 2 2 5" xfId="3517" xr:uid="{00000000-0005-0000-0000-0000C60D0000}"/>
    <cellStyle name="Normal 4 2 2 5 2" xfId="3518" xr:uid="{00000000-0005-0000-0000-0000C70D0000}"/>
    <cellStyle name="Normal 4 2 2 6" xfId="3519" xr:uid="{00000000-0005-0000-0000-0000C80D0000}"/>
    <cellStyle name="Normal 4 2 2 6 2" xfId="3520" xr:uid="{00000000-0005-0000-0000-0000C90D0000}"/>
    <cellStyle name="Normal 4 2 2 7" xfId="3521" xr:uid="{00000000-0005-0000-0000-0000CA0D0000}"/>
    <cellStyle name="Normal 4 2 2 7 2" xfId="3522" xr:uid="{00000000-0005-0000-0000-0000CB0D0000}"/>
    <cellStyle name="Normal 4 2 2 8" xfId="3523" xr:uid="{00000000-0005-0000-0000-0000CC0D0000}"/>
    <cellStyle name="Normal 4 2 2 8 2" xfId="3524" xr:uid="{00000000-0005-0000-0000-0000CD0D0000}"/>
    <cellStyle name="Normal 4 2 2 9" xfId="3525" xr:uid="{00000000-0005-0000-0000-0000CE0D0000}"/>
    <cellStyle name="Normal 4 2 2 9 2" xfId="3526" xr:uid="{00000000-0005-0000-0000-0000CF0D0000}"/>
    <cellStyle name="Normal 4 2 3" xfId="3527" xr:uid="{00000000-0005-0000-0000-0000D00D0000}"/>
    <cellStyle name="Normal 4 2 3 2" xfId="3528" xr:uid="{00000000-0005-0000-0000-0000D10D0000}"/>
    <cellStyle name="Normal 4 2 3 2 2" xfId="3529" xr:uid="{00000000-0005-0000-0000-0000D20D0000}"/>
    <cellStyle name="Normal 4 2 3 2 2 2" xfId="3530" xr:uid="{00000000-0005-0000-0000-0000D30D0000}"/>
    <cellStyle name="Normal 4 2 3 3" xfId="3531" xr:uid="{00000000-0005-0000-0000-0000D40D0000}"/>
    <cellStyle name="Normal 4 2 3 4" xfId="3532" xr:uid="{00000000-0005-0000-0000-0000D50D0000}"/>
    <cellStyle name="Normal 4 2 3 4 2" xfId="3533" xr:uid="{00000000-0005-0000-0000-0000D60D0000}"/>
    <cellStyle name="Normal 4 2 4" xfId="3534" xr:uid="{00000000-0005-0000-0000-0000D70D0000}"/>
    <cellStyle name="Normal 4 2 5" xfId="3535" xr:uid="{00000000-0005-0000-0000-0000D80D0000}"/>
    <cellStyle name="Normal 4 2 6" xfId="3536" xr:uid="{00000000-0005-0000-0000-0000D90D0000}"/>
    <cellStyle name="Normal 4 2 7" xfId="3537" xr:uid="{00000000-0005-0000-0000-0000DA0D0000}"/>
    <cellStyle name="Normal 4 2 8" xfId="3538" xr:uid="{00000000-0005-0000-0000-0000DB0D0000}"/>
    <cellStyle name="Normal 4 2 9" xfId="3539" xr:uid="{00000000-0005-0000-0000-0000DC0D0000}"/>
    <cellStyle name="Normal 4 2_Scen_XBase" xfId="3540" xr:uid="{00000000-0005-0000-0000-0000DD0D0000}"/>
    <cellStyle name="Normal 4 3" xfId="3541" xr:uid="{00000000-0005-0000-0000-0000DE0D0000}"/>
    <cellStyle name="Normal 4 3 2" xfId="3542" xr:uid="{00000000-0005-0000-0000-0000DF0D0000}"/>
    <cellStyle name="Normal 4 3 2 2" xfId="3543" xr:uid="{00000000-0005-0000-0000-0000E00D0000}"/>
    <cellStyle name="Normal 4 3 3" xfId="3544" xr:uid="{00000000-0005-0000-0000-0000E10D0000}"/>
    <cellStyle name="Normal 4 3 3 2" xfId="3545" xr:uid="{00000000-0005-0000-0000-0000E20D0000}"/>
    <cellStyle name="Normal 4 3 3 2 2" xfId="3546" xr:uid="{00000000-0005-0000-0000-0000E30D0000}"/>
    <cellStyle name="Normal 4 3 3 2 2 2" xfId="3547" xr:uid="{00000000-0005-0000-0000-0000E40D0000}"/>
    <cellStyle name="Normal 4 3 3 3" xfId="3548" xr:uid="{00000000-0005-0000-0000-0000E50D0000}"/>
    <cellStyle name="Normal 4 3 3 4" xfId="3549" xr:uid="{00000000-0005-0000-0000-0000E60D0000}"/>
    <cellStyle name="Normal 4 3 4" xfId="3550" xr:uid="{00000000-0005-0000-0000-0000E70D0000}"/>
    <cellStyle name="Normal 4 3 4 2" xfId="3551" xr:uid="{00000000-0005-0000-0000-0000E80D0000}"/>
    <cellStyle name="Normal 4 3 4 2 2" xfId="3552" xr:uid="{00000000-0005-0000-0000-0000E90D0000}"/>
    <cellStyle name="Normal 4 3 4 2 2 2" xfId="3553" xr:uid="{00000000-0005-0000-0000-0000EA0D0000}"/>
    <cellStyle name="Normal 4 3 4 3" xfId="3554" xr:uid="{00000000-0005-0000-0000-0000EB0D0000}"/>
    <cellStyle name="Normal 4 3 4 4" xfId="3555" xr:uid="{00000000-0005-0000-0000-0000EC0D0000}"/>
    <cellStyle name="Normal 4 3 5" xfId="3556" xr:uid="{00000000-0005-0000-0000-0000ED0D0000}"/>
    <cellStyle name="Normal 4 3 5 2" xfId="3557" xr:uid="{00000000-0005-0000-0000-0000EE0D0000}"/>
    <cellStyle name="Normal 4 3 5 3" xfId="3558" xr:uid="{00000000-0005-0000-0000-0000EF0D0000}"/>
    <cellStyle name="Normal 4 3 6" xfId="3559" xr:uid="{00000000-0005-0000-0000-0000F00D0000}"/>
    <cellStyle name="Normal 4 3 7" xfId="3560" xr:uid="{00000000-0005-0000-0000-0000F10D0000}"/>
    <cellStyle name="Normal 4 3 8" xfId="3561" xr:uid="{00000000-0005-0000-0000-0000F20D0000}"/>
    <cellStyle name="Normal 4 3 9" xfId="3562" xr:uid="{00000000-0005-0000-0000-0000F30D0000}"/>
    <cellStyle name="Normal 4 3_Scen_XBase" xfId="3563" xr:uid="{00000000-0005-0000-0000-0000F40D0000}"/>
    <cellStyle name="Normal 4 4" xfId="3564" xr:uid="{00000000-0005-0000-0000-0000F50D0000}"/>
    <cellStyle name="Normal 4 4 2" xfId="3565" xr:uid="{00000000-0005-0000-0000-0000F60D0000}"/>
    <cellStyle name="Normal 4 4 3" xfId="3566" xr:uid="{00000000-0005-0000-0000-0000F70D0000}"/>
    <cellStyle name="Normal 4 4 3 2" xfId="3567" xr:uid="{00000000-0005-0000-0000-0000F80D0000}"/>
    <cellStyle name="Normal 4 4 3 3" xfId="3568" xr:uid="{00000000-0005-0000-0000-0000F90D0000}"/>
    <cellStyle name="Normal 4 4 4" xfId="3569" xr:uid="{00000000-0005-0000-0000-0000FA0D0000}"/>
    <cellStyle name="Normal 4 4 5" xfId="3570" xr:uid="{00000000-0005-0000-0000-0000FB0D0000}"/>
    <cellStyle name="Normal 4 4 6" xfId="3571" xr:uid="{00000000-0005-0000-0000-0000FC0D0000}"/>
    <cellStyle name="Normal 4 4 7" xfId="3572" xr:uid="{00000000-0005-0000-0000-0000FD0D0000}"/>
    <cellStyle name="Normal 4 4 8" xfId="3573" xr:uid="{00000000-0005-0000-0000-0000FE0D0000}"/>
    <cellStyle name="Normal 4 5" xfId="3574" xr:uid="{00000000-0005-0000-0000-0000FF0D0000}"/>
    <cellStyle name="Normal 4 5 2" xfId="3575" xr:uid="{00000000-0005-0000-0000-0000000E0000}"/>
    <cellStyle name="Normal 4 5 2 2" xfId="3576" xr:uid="{00000000-0005-0000-0000-0000010E0000}"/>
    <cellStyle name="Normal 4 5 2 3" xfId="3577" xr:uid="{00000000-0005-0000-0000-0000020E0000}"/>
    <cellStyle name="Normal 4 5 3" xfId="3578" xr:uid="{00000000-0005-0000-0000-0000030E0000}"/>
    <cellStyle name="Normal 4 5 3 2" xfId="3579" xr:uid="{00000000-0005-0000-0000-0000040E0000}"/>
    <cellStyle name="Normal 4 5 3 3" xfId="3580" xr:uid="{00000000-0005-0000-0000-0000050E0000}"/>
    <cellStyle name="Normal 4 5 4" xfId="3581" xr:uid="{00000000-0005-0000-0000-0000060E0000}"/>
    <cellStyle name="Normal 4 5 5" xfId="3582" xr:uid="{00000000-0005-0000-0000-0000070E0000}"/>
    <cellStyle name="Normal 4 5 6" xfId="3583" xr:uid="{00000000-0005-0000-0000-0000080E0000}"/>
    <cellStyle name="Normal 4 5 7" xfId="3584" xr:uid="{00000000-0005-0000-0000-0000090E0000}"/>
    <cellStyle name="Normal 4 5 8" xfId="3585" xr:uid="{00000000-0005-0000-0000-00000A0E0000}"/>
    <cellStyle name="Normal 4 5 9" xfId="3586" xr:uid="{00000000-0005-0000-0000-00000B0E0000}"/>
    <cellStyle name="Normal 4 6" xfId="3587" xr:uid="{00000000-0005-0000-0000-00000C0E0000}"/>
    <cellStyle name="Normal 4 6 2" xfId="3588" xr:uid="{00000000-0005-0000-0000-00000D0E0000}"/>
    <cellStyle name="Normal 4 6 2 2" xfId="3589" xr:uid="{00000000-0005-0000-0000-00000E0E0000}"/>
    <cellStyle name="Normal 4 6 2 3" xfId="3590" xr:uid="{00000000-0005-0000-0000-00000F0E0000}"/>
    <cellStyle name="Normal 4 6 3" xfId="3591" xr:uid="{00000000-0005-0000-0000-0000100E0000}"/>
    <cellStyle name="Normal 4 6 4" xfId="3592" xr:uid="{00000000-0005-0000-0000-0000110E0000}"/>
    <cellStyle name="Normal 4 6 5" xfId="3593" xr:uid="{00000000-0005-0000-0000-0000120E0000}"/>
    <cellStyle name="Normal 4 7" xfId="3594" xr:uid="{00000000-0005-0000-0000-0000130E0000}"/>
    <cellStyle name="Normal 4 7 2" xfId="3595" xr:uid="{00000000-0005-0000-0000-0000140E0000}"/>
    <cellStyle name="Normal 4 7 2 2" xfId="3596" xr:uid="{00000000-0005-0000-0000-0000150E0000}"/>
    <cellStyle name="Normal 4 7 2 2 2" xfId="3597" xr:uid="{00000000-0005-0000-0000-0000160E0000}"/>
    <cellStyle name="Normal 4 7 3" xfId="3598" xr:uid="{00000000-0005-0000-0000-0000170E0000}"/>
    <cellStyle name="Normal 4 7 4" xfId="3599" xr:uid="{00000000-0005-0000-0000-0000180E0000}"/>
    <cellStyle name="Normal 4 8" xfId="3600" xr:uid="{00000000-0005-0000-0000-0000190E0000}"/>
    <cellStyle name="Normal 4 8 2" xfId="3601" xr:uid="{00000000-0005-0000-0000-00001A0E0000}"/>
    <cellStyle name="Normal 4 8 2 2" xfId="3602" xr:uid="{00000000-0005-0000-0000-00001B0E0000}"/>
    <cellStyle name="Normal 4 8 2 2 2" xfId="3603" xr:uid="{00000000-0005-0000-0000-00001C0E0000}"/>
    <cellStyle name="Normal 4 8 3" xfId="3604" xr:uid="{00000000-0005-0000-0000-00001D0E0000}"/>
    <cellStyle name="Normal 4 8 4" xfId="3605" xr:uid="{00000000-0005-0000-0000-00001E0E0000}"/>
    <cellStyle name="Normal 4 9" xfId="3606" xr:uid="{00000000-0005-0000-0000-00001F0E0000}"/>
    <cellStyle name="Normal 4 9 2" xfId="3607" xr:uid="{00000000-0005-0000-0000-0000200E0000}"/>
    <cellStyle name="Normal 4 9 3" xfId="3608" xr:uid="{00000000-0005-0000-0000-0000210E0000}"/>
    <cellStyle name="Normal 4 9 3 2" xfId="3609" xr:uid="{00000000-0005-0000-0000-0000220E0000}"/>
    <cellStyle name="Normal 4_ELC" xfId="3610" xr:uid="{00000000-0005-0000-0000-0000230E0000}"/>
    <cellStyle name="Normal 40" xfId="3611" xr:uid="{00000000-0005-0000-0000-0000240E0000}"/>
    <cellStyle name="Normal 41" xfId="3612" xr:uid="{00000000-0005-0000-0000-0000250E0000}"/>
    <cellStyle name="Normal 42" xfId="34361" xr:uid="{00000000-0005-0000-0000-0000260E0000}"/>
    <cellStyle name="Normal 43" xfId="34363" xr:uid="{00000000-0005-0000-0000-0000270E0000}"/>
    <cellStyle name="Normal 44" xfId="34364" xr:uid="{00000000-0005-0000-0000-0000280E0000}"/>
    <cellStyle name="Normal 45" xfId="34381" xr:uid="{00000000-0005-0000-0000-0000290E0000}"/>
    <cellStyle name="Normal 5" xfId="3613" xr:uid="{00000000-0005-0000-0000-00002A0E0000}"/>
    <cellStyle name="Normal 5 10" xfId="3614" xr:uid="{00000000-0005-0000-0000-00002B0E0000}"/>
    <cellStyle name="Normal 5 10 2" xfId="3615" xr:uid="{00000000-0005-0000-0000-00002C0E0000}"/>
    <cellStyle name="Normal 5 11" xfId="3616" xr:uid="{00000000-0005-0000-0000-00002D0E0000}"/>
    <cellStyle name="Normal 5 11 2" xfId="3617" xr:uid="{00000000-0005-0000-0000-00002E0E0000}"/>
    <cellStyle name="Normal 5 11 3" xfId="3618" xr:uid="{00000000-0005-0000-0000-00002F0E0000}"/>
    <cellStyle name="Normal 5 12" xfId="3619" xr:uid="{00000000-0005-0000-0000-0000300E0000}"/>
    <cellStyle name="Normal 5 12 2" xfId="3620" xr:uid="{00000000-0005-0000-0000-0000310E0000}"/>
    <cellStyle name="Normal 5 12 3" xfId="3621" xr:uid="{00000000-0005-0000-0000-0000320E0000}"/>
    <cellStyle name="Normal 5 13" xfId="3622" xr:uid="{00000000-0005-0000-0000-0000330E0000}"/>
    <cellStyle name="Normal 5 13 2" xfId="3623" xr:uid="{00000000-0005-0000-0000-0000340E0000}"/>
    <cellStyle name="Normal 5 13 2 2" xfId="3624" xr:uid="{00000000-0005-0000-0000-0000350E0000}"/>
    <cellStyle name="Normal 5 14" xfId="3625" xr:uid="{00000000-0005-0000-0000-0000360E0000}"/>
    <cellStyle name="Normal 5 2" xfId="3626" xr:uid="{00000000-0005-0000-0000-0000370E0000}"/>
    <cellStyle name="Normal 5 2 10" xfId="3627" xr:uid="{00000000-0005-0000-0000-0000380E0000}"/>
    <cellStyle name="Normal 5 2 2" xfId="3628" xr:uid="{00000000-0005-0000-0000-0000390E0000}"/>
    <cellStyle name="Normal 5 2 2 10" xfId="3629" xr:uid="{00000000-0005-0000-0000-00003A0E0000}"/>
    <cellStyle name="Normal 5 2 2 10 2" xfId="3630" xr:uid="{00000000-0005-0000-0000-00003B0E0000}"/>
    <cellStyle name="Normal 5 2 2 11" xfId="3631" xr:uid="{00000000-0005-0000-0000-00003C0E0000}"/>
    <cellStyle name="Normal 5 2 2 11 2" xfId="3632" xr:uid="{00000000-0005-0000-0000-00003D0E0000}"/>
    <cellStyle name="Normal 5 2 2 12" xfId="3633" xr:uid="{00000000-0005-0000-0000-00003E0E0000}"/>
    <cellStyle name="Normal 5 2 2 12 2" xfId="3634" xr:uid="{00000000-0005-0000-0000-00003F0E0000}"/>
    <cellStyle name="Normal 5 2 2 13" xfId="3635" xr:uid="{00000000-0005-0000-0000-0000400E0000}"/>
    <cellStyle name="Normal 5 2 2 13 2" xfId="3636" xr:uid="{00000000-0005-0000-0000-0000410E0000}"/>
    <cellStyle name="Normal 5 2 2 14" xfId="3637" xr:uid="{00000000-0005-0000-0000-0000420E0000}"/>
    <cellStyle name="Normal 5 2 2 2" xfId="3638" xr:uid="{00000000-0005-0000-0000-0000430E0000}"/>
    <cellStyle name="Normal 5 2 2 2 10" xfId="3639" xr:uid="{00000000-0005-0000-0000-0000440E0000}"/>
    <cellStyle name="Normal 5 2 2 2 11" xfId="3640" xr:uid="{00000000-0005-0000-0000-0000450E0000}"/>
    <cellStyle name="Normal 5 2 2 2 12" xfId="3641" xr:uid="{00000000-0005-0000-0000-0000460E0000}"/>
    <cellStyle name="Normal 5 2 2 2 13" xfId="3642" xr:uid="{00000000-0005-0000-0000-0000470E0000}"/>
    <cellStyle name="Normal 5 2 2 2 14" xfId="3643" xr:uid="{00000000-0005-0000-0000-0000480E0000}"/>
    <cellStyle name="Normal 5 2 2 2 15" xfId="3644" xr:uid="{00000000-0005-0000-0000-0000490E0000}"/>
    <cellStyle name="Normal 5 2 2 2 15 2" xfId="3645" xr:uid="{00000000-0005-0000-0000-00004A0E0000}"/>
    <cellStyle name="Normal 5 2 2 2 2" xfId="3646" xr:uid="{00000000-0005-0000-0000-00004B0E0000}"/>
    <cellStyle name="Normal 5 2 2 2 3" xfId="3647" xr:uid="{00000000-0005-0000-0000-00004C0E0000}"/>
    <cellStyle name="Normal 5 2 2 2 4" xfId="3648" xr:uid="{00000000-0005-0000-0000-00004D0E0000}"/>
    <cellStyle name="Normal 5 2 2 2 5" xfId="3649" xr:uid="{00000000-0005-0000-0000-00004E0E0000}"/>
    <cellStyle name="Normal 5 2 2 2 6" xfId="3650" xr:uid="{00000000-0005-0000-0000-00004F0E0000}"/>
    <cellStyle name="Normal 5 2 2 2 7" xfId="3651" xr:uid="{00000000-0005-0000-0000-0000500E0000}"/>
    <cellStyle name="Normal 5 2 2 2 8" xfId="3652" xr:uid="{00000000-0005-0000-0000-0000510E0000}"/>
    <cellStyle name="Normal 5 2 2 2 9" xfId="3653" xr:uid="{00000000-0005-0000-0000-0000520E0000}"/>
    <cellStyle name="Normal 5 2 2 3" xfId="3654" xr:uid="{00000000-0005-0000-0000-0000530E0000}"/>
    <cellStyle name="Normal 5 2 2 3 2" xfId="3655" xr:uid="{00000000-0005-0000-0000-0000540E0000}"/>
    <cellStyle name="Normal 5 2 2 3 3" xfId="3656" xr:uid="{00000000-0005-0000-0000-0000550E0000}"/>
    <cellStyle name="Normal 5 2 2 4" xfId="3657" xr:uid="{00000000-0005-0000-0000-0000560E0000}"/>
    <cellStyle name="Normal 5 2 2 4 2" xfId="3658" xr:uid="{00000000-0005-0000-0000-0000570E0000}"/>
    <cellStyle name="Normal 5 2 2 5" xfId="3659" xr:uid="{00000000-0005-0000-0000-0000580E0000}"/>
    <cellStyle name="Normal 5 2 2 5 2" xfId="3660" xr:uid="{00000000-0005-0000-0000-0000590E0000}"/>
    <cellStyle name="Normal 5 2 2 6" xfId="3661" xr:uid="{00000000-0005-0000-0000-00005A0E0000}"/>
    <cellStyle name="Normal 5 2 2 6 2" xfId="3662" xr:uid="{00000000-0005-0000-0000-00005B0E0000}"/>
    <cellStyle name="Normal 5 2 2 7" xfId="3663" xr:uid="{00000000-0005-0000-0000-00005C0E0000}"/>
    <cellStyle name="Normal 5 2 2 7 2" xfId="3664" xr:uid="{00000000-0005-0000-0000-00005D0E0000}"/>
    <cellStyle name="Normal 5 2 2 8" xfId="3665" xr:uid="{00000000-0005-0000-0000-00005E0E0000}"/>
    <cellStyle name="Normal 5 2 2 8 2" xfId="3666" xr:uid="{00000000-0005-0000-0000-00005F0E0000}"/>
    <cellStyle name="Normal 5 2 2 9" xfId="3667" xr:uid="{00000000-0005-0000-0000-0000600E0000}"/>
    <cellStyle name="Normal 5 2 2 9 2" xfId="3668" xr:uid="{00000000-0005-0000-0000-0000610E0000}"/>
    <cellStyle name="Normal 5 2 3" xfId="3669" xr:uid="{00000000-0005-0000-0000-0000620E0000}"/>
    <cellStyle name="Normal 5 2 3 2" xfId="3670" xr:uid="{00000000-0005-0000-0000-0000630E0000}"/>
    <cellStyle name="Normal 5 2 3 3" xfId="3671" xr:uid="{00000000-0005-0000-0000-0000640E0000}"/>
    <cellStyle name="Normal 5 2 4" xfId="3672" xr:uid="{00000000-0005-0000-0000-0000650E0000}"/>
    <cellStyle name="Normal 5 2 5" xfId="3673" xr:uid="{00000000-0005-0000-0000-0000660E0000}"/>
    <cellStyle name="Normal 5 2 6" xfId="3674" xr:uid="{00000000-0005-0000-0000-0000670E0000}"/>
    <cellStyle name="Normal 5 2 7" xfId="3675" xr:uid="{00000000-0005-0000-0000-0000680E0000}"/>
    <cellStyle name="Normal 5 2 8" xfId="3676" xr:uid="{00000000-0005-0000-0000-0000690E0000}"/>
    <cellStyle name="Normal 5 2 9" xfId="3677" xr:uid="{00000000-0005-0000-0000-00006A0E0000}"/>
    <cellStyle name="Normal 5 3" xfId="3678" xr:uid="{00000000-0005-0000-0000-00006B0E0000}"/>
    <cellStyle name="Normal 5 3 10" xfId="3679" xr:uid="{00000000-0005-0000-0000-00006C0E0000}"/>
    <cellStyle name="Normal 5 3 2" xfId="3680" xr:uid="{00000000-0005-0000-0000-00006D0E0000}"/>
    <cellStyle name="Normal 5 3 2 2" xfId="3681" xr:uid="{00000000-0005-0000-0000-00006E0E0000}"/>
    <cellStyle name="Normal 5 3 3" xfId="3682" xr:uid="{00000000-0005-0000-0000-00006F0E0000}"/>
    <cellStyle name="Normal 5 3 3 2" xfId="3683" xr:uid="{00000000-0005-0000-0000-0000700E0000}"/>
    <cellStyle name="Normal 5 3 3 3" xfId="3684" xr:uid="{00000000-0005-0000-0000-0000710E0000}"/>
    <cellStyle name="Normal 5 3 4" xfId="3685" xr:uid="{00000000-0005-0000-0000-0000720E0000}"/>
    <cellStyle name="Normal 5 3 5" xfId="3686" xr:uid="{00000000-0005-0000-0000-0000730E0000}"/>
    <cellStyle name="Normal 5 3 6" xfId="3687" xr:uid="{00000000-0005-0000-0000-0000740E0000}"/>
    <cellStyle name="Normal 5 3 7" xfId="3688" xr:uid="{00000000-0005-0000-0000-0000750E0000}"/>
    <cellStyle name="Normal 5 3 8" xfId="3689" xr:uid="{00000000-0005-0000-0000-0000760E0000}"/>
    <cellStyle name="Normal 5 3 9" xfId="3690" xr:uid="{00000000-0005-0000-0000-0000770E0000}"/>
    <cellStyle name="Normal 5 4" xfId="3691" xr:uid="{00000000-0005-0000-0000-0000780E0000}"/>
    <cellStyle name="Normal 5 4 2" xfId="3692" xr:uid="{00000000-0005-0000-0000-0000790E0000}"/>
    <cellStyle name="Normal 5 4 3" xfId="3693" xr:uid="{00000000-0005-0000-0000-00007A0E0000}"/>
    <cellStyle name="Normal 5 4 4" xfId="3694" xr:uid="{00000000-0005-0000-0000-00007B0E0000}"/>
    <cellStyle name="Normal 5 4 5" xfId="3695" xr:uid="{00000000-0005-0000-0000-00007C0E0000}"/>
    <cellStyle name="Normal 5 4 6" xfId="3696" xr:uid="{00000000-0005-0000-0000-00007D0E0000}"/>
    <cellStyle name="Normal 5 4 7" xfId="3697" xr:uid="{00000000-0005-0000-0000-00007E0E0000}"/>
    <cellStyle name="Normal 5 4 8" xfId="3698" xr:uid="{00000000-0005-0000-0000-00007F0E0000}"/>
    <cellStyle name="Normal 5 5" xfId="3699" xr:uid="{00000000-0005-0000-0000-0000800E0000}"/>
    <cellStyle name="Normal 5 5 2" xfId="3700" xr:uid="{00000000-0005-0000-0000-0000810E0000}"/>
    <cellStyle name="Normal 5 5 2 2" xfId="3701" xr:uid="{00000000-0005-0000-0000-0000820E0000}"/>
    <cellStyle name="Normal 5 5 2 2 2" xfId="3702" xr:uid="{00000000-0005-0000-0000-0000830E0000}"/>
    <cellStyle name="Normal 5 5 2 2 2 2" xfId="3703" xr:uid="{00000000-0005-0000-0000-0000840E0000}"/>
    <cellStyle name="Normal 5 5 2 3" xfId="3704" xr:uid="{00000000-0005-0000-0000-0000850E0000}"/>
    <cellStyle name="Normal 5 5 2 4" xfId="3705" xr:uid="{00000000-0005-0000-0000-0000860E0000}"/>
    <cellStyle name="Normal 5 5 3" xfId="3706" xr:uid="{00000000-0005-0000-0000-0000870E0000}"/>
    <cellStyle name="Normal 5 5 3 2" xfId="3707" xr:uid="{00000000-0005-0000-0000-0000880E0000}"/>
    <cellStyle name="Normal 5 5 3 3" xfId="3708" xr:uid="{00000000-0005-0000-0000-0000890E0000}"/>
    <cellStyle name="Normal 5 5 4" xfId="3709" xr:uid="{00000000-0005-0000-0000-00008A0E0000}"/>
    <cellStyle name="Normal 5 5 4 2" xfId="3710" xr:uid="{00000000-0005-0000-0000-00008B0E0000}"/>
    <cellStyle name="Normal 5 5 4 3" xfId="3711" xr:uid="{00000000-0005-0000-0000-00008C0E0000}"/>
    <cellStyle name="Normal 5 5 5" xfId="3712" xr:uid="{00000000-0005-0000-0000-00008D0E0000}"/>
    <cellStyle name="Normal 5 5 6" xfId="3713" xr:uid="{00000000-0005-0000-0000-00008E0E0000}"/>
    <cellStyle name="Normal 5 5 7" xfId="3714" xr:uid="{00000000-0005-0000-0000-00008F0E0000}"/>
    <cellStyle name="Normal 5 5 8" xfId="3715" xr:uid="{00000000-0005-0000-0000-0000900E0000}"/>
    <cellStyle name="Normal 5 5 9" xfId="3716" xr:uid="{00000000-0005-0000-0000-0000910E0000}"/>
    <cellStyle name="Normal 5 6" xfId="3717" xr:uid="{00000000-0005-0000-0000-0000920E0000}"/>
    <cellStyle name="Normal 5 6 2" xfId="3718" xr:uid="{00000000-0005-0000-0000-0000930E0000}"/>
    <cellStyle name="Normal 5 7" xfId="3719" xr:uid="{00000000-0005-0000-0000-0000940E0000}"/>
    <cellStyle name="Normal 5 8" xfId="3720" xr:uid="{00000000-0005-0000-0000-0000950E0000}"/>
    <cellStyle name="Normal 5 9" xfId="3721" xr:uid="{00000000-0005-0000-0000-0000960E0000}"/>
    <cellStyle name="Normal 5_ELC" xfId="3722" xr:uid="{00000000-0005-0000-0000-0000970E0000}"/>
    <cellStyle name="Normal 50" xfId="3723" xr:uid="{00000000-0005-0000-0000-0000980E0000}"/>
    <cellStyle name="Normal 50 2" xfId="34385" xr:uid="{00000000-0005-0000-0000-0000990E0000}"/>
    <cellStyle name="Normal 50 7" xfId="34362" xr:uid="{00000000-0005-0000-0000-00009A0E0000}"/>
    <cellStyle name="Normal 50 7 2" xfId="34386" xr:uid="{00000000-0005-0000-0000-00009B0E0000}"/>
    <cellStyle name="Normal 51" xfId="3724" xr:uid="{00000000-0005-0000-0000-00009C0E0000}"/>
    <cellStyle name="Normal 52" xfId="3725" xr:uid="{00000000-0005-0000-0000-00009D0E0000}"/>
    <cellStyle name="Normal 53" xfId="3726" xr:uid="{00000000-0005-0000-0000-00009E0E0000}"/>
    <cellStyle name="Normal 54" xfId="3727" xr:uid="{00000000-0005-0000-0000-00009F0E0000}"/>
    <cellStyle name="Normal 55" xfId="3728" xr:uid="{00000000-0005-0000-0000-0000A00E0000}"/>
    <cellStyle name="Normal 6" xfId="3729" xr:uid="{00000000-0005-0000-0000-0000A10E0000}"/>
    <cellStyle name="Normal 6 10" xfId="3730" xr:uid="{00000000-0005-0000-0000-0000A20E0000}"/>
    <cellStyle name="Normal 6 10 2" xfId="3731" xr:uid="{00000000-0005-0000-0000-0000A30E0000}"/>
    <cellStyle name="Normal 6 11" xfId="3732" xr:uid="{00000000-0005-0000-0000-0000A40E0000}"/>
    <cellStyle name="Normal 6 12" xfId="3733" xr:uid="{00000000-0005-0000-0000-0000A50E0000}"/>
    <cellStyle name="Normal 6 12 2" xfId="3734" xr:uid="{00000000-0005-0000-0000-0000A60E0000}"/>
    <cellStyle name="Normal 6 12 3" xfId="3735" xr:uid="{00000000-0005-0000-0000-0000A70E0000}"/>
    <cellStyle name="Normal 6 2" xfId="3736" xr:uid="{00000000-0005-0000-0000-0000A80E0000}"/>
    <cellStyle name="Normal 6 2 10" xfId="3737" xr:uid="{00000000-0005-0000-0000-0000A90E0000}"/>
    <cellStyle name="Normal 6 2 11" xfId="3738" xr:uid="{00000000-0005-0000-0000-0000AA0E0000}"/>
    <cellStyle name="Normal 6 2 12" xfId="3739" xr:uid="{00000000-0005-0000-0000-0000AB0E0000}"/>
    <cellStyle name="Normal 6 2 13" xfId="3740" xr:uid="{00000000-0005-0000-0000-0000AC0E0000}"/>
    <cellStyle name="Normal 6 2 14" xfId="3741" xr:uid="{00000000-0005-0000-0000-0000AD0E0000}"/>
    <cellStyle name="Normal 6 2 2" xfId="3742" xr:uid="{00000000-0005-0000-0000-0000AE0E0000}"/>
    <cellStyle name="Normal 6 2 2 10" xfId="3743" xr:uid="{00000000-0005-0000-0000-0000AF0E0000}"/>
    <cellStyle name="Normal 6 2 2 10 2" xfId="3744" xr:uid="{00000000-0005-0000-0000-0000B00E0000}"/>
    <cellStyle name="Normal 6 2 2 11" xfId="3745" xr:uid="{00000000-0005-0000-0000-0000B10E0000}"/>
    <cellStyle name="Normal 6 2 2 11 2" xfId="3746" xr:uid="{00000000-0005-0000-0000-0000B20E0000}"/>
    <cellStyle name="Normal 6 2 2 12" xfId="3747" xr:uid="{00000000-0005-0000-0000-0000B30E0000}"/>
    <cellStyle name="Normal 6 2 2 12 2" xfId="3748" xr:uid="{00000000-0005-0000-0000-0000B40E0000}"/>
    <cellStyle name="Normal 6 2 2 13" xfId="3749" xr:uid="{00000000-0005-0000-0000-0000B50E0000}"/>
    <cellStyle name="Normal 6 2 2 13 2" xfId="3750" xr:uid="{00000000-0005-0000-0000-0000B60E0000}"/>
    <cellStyle name="Normal 6 2 2 2" xfId="3751" xr:uid="{00000000-0005-0000-0000-0000B70E0000}"/>
    <cellStyle name="Normal 6 2 2 2 2" xfId="3752" xr:uid="{00000000-0005-0000-0000-0000B80E0000}"/>
    <cellStyle name="Normal 6 2 2 3" xfId="3753" xr:uid="{00000000-0005-0000-0000-0000B90E0000}"/>
    <cellStyle name="Normal 6 2 2 3 2" xfId="3754" xr:uid="{00000000-0005-0000-0000-0000BA0E0000}"/>
    <cellStyle name="Normal 6 2 2 4" xfId="3755" xr:uid="{00000000-0005-0000-0000-0000BB0E0000}"/>
    <cellStyle name="Normal 6 2 2 4 2" xfId="3756" xr:uid="{00000000-0005-0000-0000-0000BC0E0000}"/>
    <cellStyle name="Normal 6 2 2 5" xfId="3757" xr:uid="{00000000-0005-0000-0000-0000BD0E0000}"/>
    <cellStyle name="Normal 6 2 2 5 2" xfId="3758" xr:uid="{00000000-0005-0000-0000-0000BE0E0000}"/>
    <cellStyle name="Normal 6 2 2 6" xfId="3759" xr:uid="{00000000-0005-0000-0000-0000BF0E0000}"/>
    <cellStyle name="Normal 6 2 2 6 2" xfId="3760" xr:uid="{00000000-0005-0000-0000-0000C00E0000}"/>
    <cellStyle name="Normal 6 2 2 7" xfId="3761" xr:uid="{00000000-0005-0000-0000-0000C10E0000}"/>
    <cellStyle name="Normal 6 2 2 7 2" xfId="3762" xr:uid="{00000000-0005-0000-0000-0000C20E0000}"/>
    <cellStyle name="Normal 6 2 2 8" xfId="3763" xr:uid="{00000000-0005-0000-0000-0000C30E0000}"/>
    <cellStyle name="Normal 6 2 2 8 2" xfId="3764" xr:uid="{00000000-0005-0000-0000-0000C40E0000}"/>
    <cellStyle name="Normal 6 2 2 9" xfId="3765" xr:uid="{00000000-0005-0000-0000-0000C50E0000}"/>
    <cellStyle name="Normal 6 2 2 9 2" xfId="3766" xr:uid="{00000000-0005-0000-0000-0000C60E0000}"/>
    <cellStyle name="Normal 6 2 3" xfId="3767" xr:uid="{00000000-0005-0000-0000-0000C70E0000}"/>
    <cellStyle name="Normal 6 2 4" xfId="3768" xr:uid="{00000000-0005-0000-0000-0000C80E0000}"/>
    <cellStyle name="Normal 6 2 4 2" xfId="3769" xr:uid="{00000000-0005-0000-0000-0000C90E0000}"/>
    <cellStyle name="Normal 6 2 5" xfId="3770" xr:uid="{00000000-0005-0000-0000-0000CA0E0000}"/>
    <cellStyle name="Normal 6 2 6" xfId="3771" xr:uid="{00000000-0005-0000-0000-0000CB0E0000}"/>
    <cellStyle name="Normal 6 2 7" xfId="3772" xr:uid="{00000000-0005-0000-0000-0000CC0E0000}"/>
    <cellStyle name="Normal 6 2 8" xfId="3773" xr:uid="{00000000-0005-0000-0000-0000CD0E0000}"/>
    <cellStyle name="Normal 6 2 9" xfId="3774" xr:uid="{00000000-0005-0000-0000-0000CE0E0000}"/>
    <cellStyle name="Normal 6 3" xfId="3775" xr:uid="{00000000-0005-0000-0000-0000CF0E0000}"/>
    <cellStyle name="Normal 6 3 10" xfId="3776" xr:uid="{00000000-0005-0000-0000-0000D00E0000}"/>
    <cellStyle name="Normal 6 3 11" xfId="3777" xr:uid="{00000000-0005-0000-0000-0000D10E0000}"/>
    <cellStyle name="Normal 6 3 12" xfId="3778" xr:uid="{00000000-0005-0000-0000-0000D20E0000}"/>
    <cellStyle name="Normal 6 3 13" xfId="3779" xr:uid="{00000000-0005-0000-0000-0000D30E0000}"/>
    <cellStyle name="Normal 6 3 14" xfId="3780" xr:uid="{00000000-0005-0000-0000-0000D40E0000}"/>
    <cellStyle name="Normal 6 3 15" xfId="3781" xr:uid="{00000000-0005-0000-0000-0000D50E0000}"/>
    <cellStyle name="Normal 6 3 16" xfId="3782" xr:uid="{00000000-0005-0000-0000-0000D60E0000}"/>
    <cellStyle name="Normal 6 3 17" xfId="3783" xr:uid="{00000000-0005-0000-0000-0000D70E0000}"/>
    <cellStyle name="Normal 6 3 2" xfId="3784" xr:uid="{00000000-0005-0000-0000-0000D80E0000}"/>
    <cellStyle name="Normal 6 3 3" xfId="3785" xr:uid="{00000000-0005-0000-0000-0000D90E0000}"/>
    <cellStyle name="Normal 6 3 4" xfId="3786" xr:uid="{00000000-0005-0000-0000-0000DA0E0000}"/>
    <cellStyle name="Normal 6 3 5" xfId="3787" xr:uid="{00000000-0005-0000-0000-0000DB0E0000}"/>
    <cellStyle name="Normal 6 3 6" xfId="3788" xr:uid="{00000000-0005-0000-0000-0000DC0E0000}"/>
    <cellStyle name="Normal 6 3 7" xfId="3789" xr:uid="{00000000-0005-0000-0000-0000DD0E0000}"/>
    <cellStyle name="Normal 6 3 8" xfId="3790" xr:uid="{00000000-0005-0000-0000-0000DE0E0000}"/>
    <cellStyle name="Normal 6 3 9" xfId="3791" xr:uid="{00000000-0005-0000-0000-0000DF0E0000}"/>
    <cellStyle name="Normal 6 4" xfId="3792" xr:uid="{00000000-0005-0000-0000-0000E00E0000}"/>
    <cellStyle name="Normal 6 4 2" xfId="3793" xr:uid="{00000000-0005-0000-0000-0000E10E0000}"/>
    <cellStyle name="Normal 6 4 3" xfId="3794" xr:uid="{00000000-0005-0000-0000-0000E20E0000}"/>
    <cellStyle name="Normal 6 4 4" xfId="3795" xr:uid="{00000000-0005-0000-0000-0000E30E0000}"/>
    <cellStyle name="Normal 6 4 5" xfId="3796" xr:uid="{00000000-0005-0000-0000-0000E40E0000}"/>
    <cellStyle name="Normal 6 4 6" xfId="3797" xr:uid="{00000000-0005-0000-0000-0000E50E0000}"/>
    <cellStyle name="Normal 6 4 7" xfId="3798" xr:uid="{00000000-0005-0000-0000-0000E60E0000}"/>
    <cellStyle name="Normal 6 4 8" xfId="3799" xr:uid="{00000000-0005-0000-0000-0000E70E0000}"/>
    <cellStyle name="Normal 6 5" xfId="3800" xr:uid="{00000000-0005-0000-0000-0000E80E0000}"/>
    <cellStyle name="Normal 6 5 2" xfId="3801" xr:uid="{00000000-0005-0000-0000-0000E90E0000}"/>
    <cellStyle name="Normal 6 5 3" xfId="3802" xr:uid="{00000000-0005-0000-0000-0000EA0E0000}"/>
    <cellStyle name="Normal 6 5 4" xfId="3803" xr:uid="{00000000-0005-0000-0000-0000EB0E0000}"/>
    <cellStyle name="Normal 6 5 5" xfId="3804" xr:uid="{00000000-0005-0000-0000-0000EC0E0000}"/>
    <cellStyle name="Normal 6 5 6" xfId="3805" xr:uid="{00000000-0005-0000-0000-0000ED0E0000}"/>
    <cellStyle name="Normal 6 5 7" xfId="3806" xr:uid="{00000000-0005-0000-0000-0000EE0E0000}"/>
    <cellStyle name="Normal 6 5 8" xfId="3807" xr:uid="{00000000-0005-0000-0000-0000EF0E0000}"/>
    <cellStyle name="Normal 6 6" xfId="3808" xr:uid="{00000000-0005-0000-0000-0000F00E0000}"/>
    <cellStyle name="Normal 6 7" xfId="3809" xr:uid="{00000000-0005-0000-0000-0000F10E0000}"/>
    <cellStyle name="Normal 6 8" xfId="3810" xr:uid="{00000000-0005-0000-0000-0000F20E0000}"/>
    <cellStyle name="Normal 6 9" xfId="3811" xr:uid="{00000000-0005-0000-0000-0000F30E0000}"/>
    <cellStyle name="Normal 6_ELC" xfId="3812" xr:uid="{00000000-0005-0000-0000-0000F40E0000}"/>
    <cellStyle name="Normal 7" xfId="3813" xr:uid="{00000000-0005-0000-0000-0000F50E0000}"/>
    <cellStyle name="Normal 7 10" xfId="3814" xr:uid="{00000000-0005-0000-0000-0000F60E0000}"/>
    <cellStyle name="Normal 7 11" xfId="3815" xr:uid="{00000000-0005-0000-0000-0000F70E0000}"/>
    <cellStyle name="Normal 7 12" xfId="3816" xr:uid="{00000000-0005-0000-0000-0000F80E0000}"/>
    <cellStyle name="Normal 7 13" xfId="3817" xr:uid="{00000000-0005-0000-0000-0000F90E0000}"/>
    <cellStyle name="Normal 7 14" xfId="3818" xr:uid="{00000000-0005-0000-0000-0000FA0E0000}"/>
    <cellStyle name="Normal 7 15" xfId="34393" xr:uid="{00000000-0005-0000-0000-0000FB0E0000}"/>
    <cellStyle name="Normal 7 2" xfId="3819" xr:uid="{00000000-0005-0000-0000-0000FC0E0000}"/>
    <cellStyle name="Normal 7 2 2" xfId="3820" xr:uid="{00000000-0005-0000-0000-0000FD0E0000}"/>
    <cellStyle name="Normal 7 2 3" xfId="3821" xr:uid="{00000000-0005-0000-0000-0000FE0E0000}"/>
    <cellStyle name="Normal 7 2 3 2" xfId="3822" xr:uid="{00000000-0005-0000-0000-0000FF0E0000}"/>
    <cellStyle name="Normal 7 2 4" xfId="3823" xr:uid="{00000000-0005-0000-0000-0000000F0000}"/>
    <cellStyle name="Normal 7 2 5" xfId="3824" xr:uid="{00000000-0005-0000-0000-0000010F0000}"/>
    <cellStyle name="Normal 7 2 6" xfId="3825" xr:uid="{00000000-0005-0000-0000-0000020F0000}"/>
    <cellStyle name="Normal 7 2 7" xfId="3826" xr:uid="{00000000-0005-0000-0000-0000030F0000}"/>
    <cellStyle name="Normal 7 2 8" xfId="3827" xr:uid="{00000000-0005-0000-0000-0000040F0000}"/>
    <cellStyle name="Normal 7 2 9" xfId="3828" xr:uid="{00000000-0005-0000-0000-0000050F0000}"/>
    <cellStyle name="Normal 7 2_Scen_XBase" xfId="3829" xr:uid="{00000000-0005-0000-0000-0000060F0000}"/>
    <cellStyle name="Normal 7 3" xfId="3830" xr:uid="{00000000-0005-0000-0000-0000070F0000}"/>
    <cellStyle name="Normal 7 3 10" xfId="3831" xr:uid="{00000000-0005-0000-0000-0000080F0000}"/>
    <cellStyle name="Normal 7 3 2" xfId="3832" xr:uid="{00000000-0005-0000-0000-0000090F0000}"/>
    <cellStyle name="Normal 7 3 3" xfId="3833" xr:uid="{00000000-0005-0000-0000-00000A0F0000}"/>
    <cellStyle name="Normal 7 3 4" xfId="3834" xr:uid="{00000000-0005-0000-0000-00000B0F0000}"/>
    <cellStyle name="Normal 7 3 5" xfId="3835" xr:uid="{00000000-0005-0000-0000-00000C0F0000}"/>
    <cellStyle name="Normal 7 3 6" xfId="3836" xr:uid="{00000000-0005-0000-0000-00000D0F0000}"/>
    <cellStyle name="Normal 7 3 7" xfId="3837" xr:uid="{00000000-0005-0000-0000-00000E0F0000}"/>
    <cellStyle name="Normal 7 3 8" xfId="3838" xr:uid="{00000000-0005-0000-0000-00000F0F0000}"/>
    <cellStyle name="Normal 7 3 9" xfId="3839" xr:uid="{00000000-0005-0000-0000-0000100F0000}"/>
    <cellStyle name="Normal 7 4" xfId="3840" xr:uid="{00000000-0005-0000-0000-0000110F0000}"/>
    <cellStyle name="Normal 7 4 10" xfId="3841" xr:uid="{00000000-0005-0000-0000-0000120F0000}"/>
    <cellStyle name="Normal 7 4 2" xfId="3842" xr:uid="{00000000-0005-0000-0000-0000130F0000}"/>
    <cellStyle name="Normal 7 4 3" xfId="3843" xr:uid="{00000000-0005-0000-0000-0000140F0000}"/>
    <cellStyle name="Normal 7 4 4" xfId="3844" xr:uid="{00000000-0005-0000-0000-0000150F0000}"/>
    <cellStyle name="Normal 7 4 5" xfId="3845" xr:uid="{00000000-0005-0000-0000-0000160F0000}"/>
    <cellStyle name="Normal 7 4 6" xfId="3846" xr:uid="{00000000-0005-0000-0000-0000170F0000}"/>
    <cellStyle name="Normal 7 4 7" xfId="3847" xr:uid="{00000000-0005-0000-0000-0000180F0000}"/>
    <cellStyle name="Normal 7 4 8" xfId="3848" xr:uid="{00000000-0005-0000-0000-0000190F0000}"/>
    <cellStyle name="Normal 7 4 9" xfId="3849" xr:uid="{00000000-0005-0000-0000-00001A0F0000}"/>
    <cellStyle name="Normal 7 5" xfId="3850" xr:uid="{00000000-0005-0000-0000-00001B0F0000}"/>
    <cellStyle name="Normal 7 5 10" xfId="3851" xr:uid="{00000000-0005-0000-0000-00001C0F0000}"/>
    <cellStyle name="Normal 7 5 2" xfId="3852" xr:uid="{00000000-0005-0000-0000-00001D0F0000}"/>
    <cellStyle name="Normal 7 5 3" xfId="3853" xr:uid="{00000000-0005-0000-0000-00001E0F0000}"/>
    <cellStyle name="Normal 7 5 4" xfId="3854" xr:uid="{00000000-0005-0000-0000-00001F0F0000}"/>
    <cellStyle name="Normal 7 5 5" xfId="3855" xr:uid="{00000000-0005-0000-0000-0000200F0000}"/>
    <cellStyle name="Normal 7 5 6" xfId="3856" xr:uid="{00000000-0005-0000-0000-0000210F0000}"/>
    <cellStyle name="Normal 7 5 7" xfId="3857" xr:uid="{00000000-0005-0000-0000-0000220F0000}"/>
    <cellStyle name="Normal 7 5 8" xfId="3858" xr:uid="{00000000-0005-0000-0000-0000230F0000}"/>
    <cellStyle name="Normal 7 5 9" xfId="3859" xr:uid="{00000000-0005-0000-0000-0000240F0000}"/>
    <cellStyle name="Normal 7 6" xfId="3860" xr:uid="{00000000-0005-0000-0000-0000250F0000}"/>
    <cellStyle name="Normal 7 7" xfId="3861" xr:uid="{00000000-0005-0000-0000-0000260F0000}"/>
    <cellStyle name="Normal 7 8" xfId="3862" xr:uid="{00000000-0005-0000-0000-0000270F0000}"/>
    <cellStyle name="Normal 7 9" xfId="3863" xr:uid="{00000000-0005-0000-0000-0000280F0000}"/>
    <cellStyle name="Normal 8" xfId="3864" xr:uid="{00000000-0005-0000-0000-0000290F0000}"/>
    <cellStyle name="Normal 8 10" xfId="3865" xr:uid="{00000000-0005-0000-0000-00002A0F0000}"/>
    <cellStyle name="Normal 8 10 2" xfId="3866" xr:uid="{00000000-0005-0000-0000-00002B0F0000}"/>
    <cellStyle name="Normal 8 11" xfId="3867" xr:uid="{00000000-0005-0000-0000-00002C0F0000}"/>
    <cellStyle name="Normal 8 11 2" xfId="3868" xr:uid="{00000000-0005-0000-0000-00002D0F0000}"/>
    <cellStyle name="Normal 8 11 3" xfId="3869" xr:uid="{00000000-0005-0000-0000-00002E0F0000}"/>
    <cellStyle name="Normal 8 12" xfId="3870" xr:uid="{00000000-0005-0000-0000-00002F0F0000}"/>
    <cellStyle name="Normal 8 13" xfId="3871" xr:uid="{00000000-0005-0000-0000-0000300F0000}"/>
    <cellStyle name="Normal 8 14" xfId="34367" xr:uid="{00000000-0005-0000-0000-0000310F0000}"/>
    <cellStyle name="Normal 8 15" xfId="34387" xr:uid="{00000000-0005-0000-0000-0000320F0000}"/>
    <cellStyle name="Normal 8 2" xfId="3872" xr:uid="{00000000-0005-0000-0000-0000330F0000}"/>
    <cellStyle name="Normal 8 2 2" xfId="3873" xr:uid="{00000000-0005-0000-0000-0000340F0000}"/>
    <cellStyle name="Normal 8 2 3" xfId="3874" xr:uid="{00000000-0005-0000-0000-0000350F0000}"/>
    <cellStyle name="Normal 8 2 4" xfId="3875" xr:uid="{00000000-0005-0000-0000-0000360F0000}"/>
    <cellStyle name="Normal 8 2 5" xfId="3876" xr:uid="{00000000-0005-0000-0000-0000370F0000}"/>
    <cellStyle name="Normal 8 2 6" xfId="3877" xr:uid="{00000000-0005-0000-0000-0000380F0000}"/>
    <cellStyle name="Normal 8 2 7" xfId="3878" xr:uid="{00000000-0005-0000-0000-0000390F0000}"/>
    <cellStyle name="Normal 8 2 8" xfId="3879" xr:uid="{00000000-0005-0000-0000-00003A0F0000}"/>
    <cellStyle name="Normal 8 2 9" xfId="3880" xr:uid="{00000000-0005-0000-0000-00003B0F0000}"/>
    <cellStyle name="Normal 8 3" xfId="3881" xr:uid="{00000000-0005-0000-0000-00003C0F0000}"/>
    <cellStyle name="Normal 8 3 2" xfId="3882" xr:uid="{00000000-0005-0000-0000-00003D0F0000}"/>
    <cellStyle name="Normal 8 3 3" xfId="3883" xr:uid="{00000000-0005-0000-0000-00003E0F0000}"/>
    <cellStyle name="Normal 8 3 4" xfId="3884" xr:uid="{00000000-0005-0000-0000-00003F0F0000}"/>
    <cellStyle name="Normal 8 3 5" xfId="3885" xr:uid="{00000000-0005-0000-0000-0000400F0000}"/>
    <cellStyle name="Normal 8 3 6" xfId="3886" xr:uid="{00000000-0005-0000-0000-0000410F0000}"/>
    <cellStyle name="Normal 8 3 7" xfId="3887" xr:uid="{00000000-0005-0000-0000-0000420F0000}"/>
    <cellStyle name="Normal 8 3 8" xfId="3888" xr:uid="{00000000-0005-0000-0000-0000430F0000}"/>
    <cellStyle name="Normal 8 4" xfId="3889" xr:uid="{00000000-0005-0000-0000-0000440F0000}"/>
    <cellStyle name="Normal 8 4 2" xfId="3890" xr:uid="{00000000-0005-0000-0000-0000450F0000}"/>
    <cellStyle name="Normal 8 4 3" xfId="3891" xr:uid="{00000000-0005-0000-0000-0000460F0000}"/>
    <cellStyle name="Normal 8 4 4" xfId="3892" xr:uid="{00000000-0005-0000-0000-0000470F0000}"/>
    <cellStyle name="Normal 8 4 5" xfId="3893" xr:uid="{00000000-0005-0000-0000-0000480F0000}"/>
    <cellStyle name="Normal 8 4 6" xfId="3894" xr:uid="{00000000-0005-0000-0000-0000490F0000}"/>
    <cellStyle name="Normal 8 4 7" xfId="3895" xr:uid="{00000000-0005-0000-0000-00004A0F0000}"/>
    <cellStyle name="Normal 8 4 8" xfId="3896" xr:uid="{00000000-0005-0000-0000-00004B0F0000}"/>
    <cellStyle name="Normal 8 5" xfId="3897" xr:uid="{00000000-0005-0000-0000-00004C0F0000}"/>
    <cellStyle name="Normal 8 5 2" xfId="3898" xr:uid="{00000000-0005-0000-0000-00004D0F0000}"/>
    <cellStyle name="Normal 8 5 3" xfId="3899" xr:uid="{00000000-0005-0000-0000-00004E0F0000}"/>
    <cellStyle name="Normal 8 5 4" xfId="3900" xr:uid="{00000000-0005-0000-0000-00004F0F0000}"/>
    <cellStyle name="Normal 8 5 5" xfId="3901" xr:uid="{00000000-0005-0000-0000-0000500F0000}"/>
    <cellStyle name="Normal 8 5 6" xfId="3902" xr:uid="{00000000-0005-0000-0000-0000510F0000}"/>
    <cellStyle name="Normal 8 5 7" xfId="3903" xr:uid="{00000000-0005-0000-0000-0000520F0000}"/>
    <cellStyle name="Normal 8 5 8" xfId="3904" xr:uid="{00000000-0005-0000-0000-0000530F0000}"/>
    <cellStyle name="Normal 8 6" xfId="3905" xr:uid="{00000000-0005-0000-0000-0000540F0000}"/>
    <cellStyle name="Normal 8 7" xfId="3906" xr:uid="{00000000-0005-0000-0000-0000550F0000}"/>
    <cellStyle name="Normal 8 8" xfId="3907" xr:uid="{00000000-0005-0000-0000-0000560F0000}"/>
    <cellStyle name="Normal 8 9" xfId="3908" xr:uid="{00000000-0005-0000-0000-0000570F0000}"/>
    <cellStyle name="Normal 9" xfId="3909" xr:uid="{00000000-0005-0000-0000-0000580F0000}"/>
    <cellStyle name="Normal 9 10" xfId="3910" xr:uid="{00000000-0005-0000-0000-0000590F0000}"/>
    <cellStyle name="Normal 9 10 2" xfId="3911" xr:uid="{00000000-0005-0000-0000-00005A0F0000}"/>
    <cellStyle name="Normal 9 10 2 2" xfId="3912" xr:uid="{00000000-0005-0000-0000-00005B0F0000}"/>
    <cellStyle name="Normal 9 11" xfId="3913" xr:uid="{00000000-0005-0000-0000-00005C0F0000}"/>
    <cellStyle name="Normal 9 2" xfId="3914" xr:uid="{00000000-0005-0000-0000-00005D0F0000}"/>
    <cellStyle name="Normal 9 2 2" xfId="3915" xr:uid="{00000000-0005-0000-0000-00005E0F0000}"/>
    <cellStyle name="Normal 9 2 2 2" xfId="3916" xr:uid="{00000000-0005-0000-0000-00005F0F0000}"/>
    <cellStyle name="Normal 9 2 2 3" xfId="3917" xr:uid="{00000000-0005-0000-0000-0000600F0000}"/>
    <cellStyle name="Normal 9 2 3" xfId="3918" xr:uid="{00000000-0005-0000-0000-0000610F0000}"/>
    <cellStyle name="Normal 9 2 4" xfId="3919" xr:uid="{00000000-0005-0000-0000-0000620F0000}"/>
    <cellStyle name="Normal 9 3" xfId="3920" xr:uid="{00000000-0005-0000-0000-0000630F0000}"/>
    <cellStyle name="Normal 9 3 2" xfId="3921" xr:uid="{00000000-0005-0000-0000-0000640F0000}"/>
    <cellStyle name="Normal 9 3 3" xfId="3922" xr:uid="{00000000-0005-0000-0000-0000650F0000}"/>
    <cellStyle name="Normal 9 4" xfId="3923" xr:uid="{00000000-0005-0000-0000-0000660F0000}"/>
    <cellStyle name="Normal 9 5" xfId="3924" xr:uid="{00000000-0005-0000-0000-0000670F0000}"/>
    <cellStyle name="Normal 9 6" xfId="3925" xr:uid="{00000000-0005-0000-0000-0000680F0000}"/>
    <cellStyle name="Normal 9 7" xfId="3926" xr:uid="{00000000-0005-0000-0000-0000690F0000}"/>
    <cellStyle name="Normal 9 8" xfId="3927" xr:uid="{00000000-0005-0000-0000-00006A0F0000}"/>
    <cellStyle name="Normal 9 9" xfId="3928" xr:uid="{00000000-0005-0000-0000-00006B0F0000}"/>
    <cellStyle name="Normal GHG Numbers (0.00)" xfId="3929" xr:uid="{00000000-0005-0000-0000-00006C0F0000}"/>
    <cellStyle name="Normal GHG Textfiels Bold" xfId="3930" xr:uid="{00000000-0005-0000-0000-00006D0F0000}"/>
    <cellStyle name="Normal GHG whole table" xfId="3931" xr:uid="{00000000-0005-0000-0000-00006E0F0000}"/>
    <cellStyle name="Normal GHG-Shade" xfId="3932" xr:uid="{00000000-0005-0000-0000-00006F0F0000}"/>
    <cellStyle name="Note 10" xfId="3933" xr:uid="{00000000-0005-0000-0000-0000710F0000}"/>
    <cellStyle name="Note 10 2" xfId="3934" xr:uid="{00000000-0005-0000-0000-0000720F0000}"/>
    <cellStyle name="Note 10 3" xfId="3935" xr:uid="{00000000-0005-0000-0000-0000730F0000}"/>
    <cellStyle name="Note 10 3 2" xfId="3936" xr:uid="{00000000-0005-0000-0000-0000740F0000}"/>
    <cellStyle name="Note 10 3_ELC_final" xfId="3937" xr:uid="{00000000-0005-0000-0000-0000750F0000}"/>
    <cellStyle name="Note 10_ELC_final" xfId="3938" xr:uid="{00000000-0005-0000-0000-0000760F0000}"/>
    <cellStyle name="Note 11" xfId="3939" xr:uid="{00000000-0005-0000-0000-0000770F0000}"/>
    <cellStyle name="Note 11 2" xfId="3940" xr:uid="{00000000-0005-0000-0000-0000780F0000}"/>
    <cellStyle name="Note 11_ELC_final" xfId="3941" xr:uid="{00000000-0005-0000-0000-0000790F0000}"/>
    <cellStyle name="Note 12" xfId="3942" xr:uid="{00000000-0005-0000-0000-00007A0F0000}"/>
    <cellStyle name="Note 12 2" xfId="3943" xr:uid="{00000000-0005-0000-0000-00007B0F0000}"/>
    <cellStyle name="Note 12_ELC_final" xfId="3944" xr:uid="{00000000-0005-0000-0000-00007C0F0000}"/>
    <cellStyle name="Note 13" xfId="3945" xr:uid="{00000000-0005-0000-0000-00007D0F0000}"/>
    <cellStyle name="Note 13 2" xfId="3946" xr:uid="{00000000-0005-0000-0000-00007E0F0000}"/>
    <cellStyle name="Note 13_ELC_final" xfId="3947" xr:uid="{00000000-0005-0000-0000-00007F0F0000}"/>
    <cellStyle name="Note 14" xfId="3948" xr:uid="{00000000-0005-0000-0000-0000800F0000}"/>
    <cellStyle name="Note 14 2" xfId="3949" xr:uid="{00000000-0005-0000-0000-0000810F0000}"/>
    <cellStyle name="Note 14_ELC_final" xfId="3950" xr:uid="{00000000-0005-0000-0000-0000820F0000}"/>
    <cellStyle name="Note 15" xfId="3951" xr:uid="{00000000-0005-0000-0000-0000830F0000}"/>
    <cellStyle name="Note 15 2" xfId="3952" xr:uid="{00000000-0005-0000-0000-0000840F0000}"/>
    <cellStyle name="Note 15_ELC_final" xfId="3953" xr:uid="{00000000-0005-0000-0000-0000850F0000}"/>
    <cellStyle name="Note 16" xfId="3954" xr:uid="{00000000-0005-0000-0000-0000860F0000}"/>
    <cellStyle name="Note 16 2" xfId="3955" xr:uid="{00000000-0005-0000-0000-0000870F0000}"/>
    <cellStyle name="Note 16_ELC_final" xfId="3956" xr:uid="{00000000-0005-0000-0000-0000880F0000}"/>
    <cellStyle name="Note 17" xfId="3957" xr:uid="{00000000-0005-0000-0000-0000890F0000}"/>
    <cellStyle name="Note 17 2" xfId="3958" xr:uid="{00000000-0005-0000-0000-00008A0F0000}"/>
    <cellStyle name="Note 17_ELC_final" xfId="3959" xr:uid="{00000000-0005-0000-0000-00008B0F0000}"/>
    <cellStyle name="Note 18" xfId="3960" xr:uid="{00000000-0005-0000-0000-00008C0F0000}"/>
    <cellStyle name="Note 18 2" xfId="3961" xr:uid="{00000000-0005-0000-0000-00008D0F0000}"/>
    <cellStyle name="Note 18_ELC_final" xfId="3962" xr:uid="{00000000-0005-0000-0000-00008E0F0000}"/>
    <cellStyle name="Note 19" xfId="3963" xr:uid="{00000000-0005-0000-0000-00008F0F0000}"/>
    <cellStyle name="Note 2" xfId="3964" xr:uid="{00000000-0005-0000-0000-0000900F0000}"/>
    <cellStyle name="Note 2 10" xfId="3965" xr:uid="{00000000-0005-0000-0000-0000910F0000}"/>
    <cellStyle name="Note 2 11" xfId="3966" xr:uid="{00000000-0005-0000-0000-0000920F0000}"/>
    <cellStyle name="Note 2 12" xfId="3967" xr:uid="{00000000-0005-0000-0000-0000930F0000}"/>
    <cellStyle name="Note 2 13" xfId="3968" xr:uid="{00000000-0005-0000-0000-0000940F0000}"/>
    <cellStyle name="Note 2 14" xfId="3969" xr:uid="{00000000-0005-0000-0000-0000950F0000}"/>
    <cellStyle name="Note 2 15" xfId="3970" xr:uid="{00000000-0005-0000-0000-0000960F0000}"/>
    <cellStyle name="Note 2 16" xfId="3971" xr:uid="{00000000-0005-0000-0000-0000970F0000}"/>
    <cellStyle name="Note 2 2" xfId="3972" xr:uid="{00000000-0005-0000-0000-0000980F0000}"/>
    <cellStyle name="Note 2 2 2" xfId="3973" xr:uid="{00000000-0005-0000-0000-0000990F0000}"/>
    <cellStyle name="Note 2 2 2 2" xfId="3974" xr:uid="{00000000-0005-0000-0000-00009A0F0000}"/>
    <cellStyle name="Note 2 2 2 2 2" xfId="3975" xr:uid="{00000000-0005-0000-0000-00009B0F0000}"/>
    <cellStyle name="Note 2 3" xfId="3976" xr:uid="{00000000-0005-0000-0000-00009C0F0000}"/>
    <cellStyle name="Note 2 4" xfId="3977" xr:uid="{00000000-0005-0000-0000-00009D0F0000}"/>
    <cellStyle name="Note 2 5" xfId="3978" xr:uid="{00000000-0005-0000-0000-00009E0F0000}"/>
    <cellStyle name="Note 2 6" xfId="3979" xr:uid="{00000000-0005-0000-0000-00009F0F0000}"/>
    <cellStyle name="Note 2 7" xfId="3980" xr:uid="{00000000-0005-0000-0000-0000A00F0000}"/>
    <cellStyle name="Note 2 8" xfId="3981" xr:uid="{00000000-0005-0000-0000-0000A10F0000}"/>
    <cellStyle name="Note 2 9" xfId="3982" xr:uid="{00000000-0005-0000-0000-0000A20F0000}"/>
    <cellStyle name="Note 2_PrimaryEnergyPrices_TIMES" xfId="3983" xr:uid="{00000000-0005-0000-0000-0000A30F0000}"/>
    <cellStyle name="Note 20" xfId="3984" xr:uid="{00000000-0005-0000-0000-0000A40F0000}"/>
    <cellStyle name="Note 21" xfId="3985" xr:uid="{00000000-0005-0000-0000-0000A50F0000}"/>
    <cellStyle name="Note 22" xfId="3986" xr:uid="{00000000-0005-0000-0000-0000A60F0000}"/>
    <cellStyle name="Note 23" xfId="3987" xr:uid="{00000000-0005-0000-0000-0000A70F0000}"/>
    <cellStyle name="Note 24" xfId="3988" xr:uid="{00000000-0005-0000-0000-0000A80F0000}"/>
    <cellStyle name="Note 25" xfId="3989" xr:uid="{00000000-0005-0000-0000-0000A90F0000}"/>
    <cellStyle name="Note 26" xfId="3990" xr:uid="{00000000-0005-0000-0000-0000AA0F0000}"/>
    <cellStyle name="Note 27" xfId="3991" xr:uid="{00000000-0005-0000-0000-0000AB0F0000}"/>
    <cellStyle name="Note 28" xfId="3992" xr:uid="{00000000-0005-0000-0000-0000AC0F0000}"/>
    <cellStyle name="Note 29" xfId="3993" xr:uid="{00000000-0005-0000-0000-0000AD0F0000}"/>
    <cellStyle name="Note 3" xfId="3994" xr:uid="{00000000-0005-0000-0000-0000AE0F0000}"/>
    <cellStyle name="Note 3 2" xfId="3995" xr:uid="{00000000-0005-0000-0000-0000AF0F0000}"/>
    <cellStyle name="Note 3 2 2" xfId="3996" xr:uid="{00000000-0005-0000-0000-0000B00F0000}"/>
    <cellStyle name="Note 3 3" xfId="3997" xr:uid="{00000000-0005-0000-0000-0000B10F0000}"/>
    <cellStyle name="Note 3 4" xfId="3998" xr:uid="{00000000-0005-0000-0000-0000B20F0000}"/>
    <cellStyle name="Note 3 4 2" xfId="3999" xr:uid="{00000000-0005-0000-0000-0000B30F0000}"/>
    <cellStyle name="Note 3 4 3" xfId="4000" xr:uid="{00000000-0005-0000-0000-0000B40F0000}"/>
    <cellStyle name="Note 3 5" xfId="4001" xr:uid="{00000000-0005-0000-0000-0000B50F0000}"/>
    <cellStyle name="Note 3 6" xfId="4002" xr:uid="{00000000-0005-0000-0000-0000B60F0000}"/>
    <cellStyle name="Note 3 7" xfId="4003" xr:uid="{00000000-0005-0000-0000-0000B70F0000}"/>
    <cellStyle name="Note 3_PrimaryEnergyPrices_TIMES" xfId="4004" xr:uid="{00000000-0005-0000-0000-0000B80F0000}"/>
    <cellStyle name="Note 30" xfId="4005" xr:uid="{00000000-0005-0000-0000-0000B90F0000}"/>
    <cellStyle name="Note 31" xfId="4006" xr:uid="{00000000-0005-0000-0000-0000BA0F0000}"/>
    <cellStyle name="Note 32" xfId="4007" xr:uid="{00000000-0005-0000-0000-0000BB0F0000}"/>
    <cellStyle name="Note 33" xfId="4008" xr:uid="{00000000-0005-0000-0000-0000BC0F0000}"/>
    <cellStyle name="Note 34" xfId="4009" xr:uid="{00000000-0005-0000-0000-0000BD0F0000}"/>
    <cellStyle name="Note 34 2" xfId="4010" xr:uid="{00000000-0005-0000-0000-0000BE0F0000}"/>
    <cellStyle name="Note 35" xfId="4011" xr:uid="{00000000-0005-0000-0000-0000BF0F0000}"/>
    <cellStyle name="Note 35 2" xfId="4012" xr:uid="{00000000-0005-0000-0000-0000C00F0000}"/>
    <cellStyle name="Note 36" xfId="4013" xr:uid="{00000000-0005-0000-0000-0000C10F0000}"/>
    <cellStyle name="Note 36 2" xfId="4014" xr:uid="{00000000-0005-0000-0000-0000C20F0000}"/>
    <cellStyle name="Note 37" xfId="4015" xr:uid="{00000000-0005-0000-0000-0000C30F0000}"/>
    <cellStyle name="Note 37 2" xfId="4016" xr:uid="{00000000-0005-0000-0000-0000C40F0000}"/>
    <cellStyle name="Note 38" xfId="4017" xr:uid="{00000000-0005-0000-0000-0000C50F0000}"/>
    <cellStyle name="Note 38 2" xfId="4018" xr:uid="{00000000-0005-0000-0000-0000C60F0000}"/>
    <cellStyle name="Note 39" xfId="4019" xr:uid="{00000000-0005-0000-0000-0000C70F0000}"/>
    <cellStyle name="Note 39 2" xfId="4020" xr:uid="{00000000-0005-0000-0000-0000C80F0000}"/>
    <cellStyle name="Note 4" xfId="4021" xr:uid="{00000000-0005-0000-0000-0000C90F0000}"/>
    <cellStyle name="Note 4 10" xfId="4022" xr:uid="{00000000-0005-0000-0000-0000CA0F0000}"/>
    <cellStyle name="Note 4 2" xfId="4023" xr:uid="{00000000-0005-0000-0000-0000CB0F0000}"/>
    <cellStyle name="Note 4 2 2" xfId="4024" xr:uid="{00000000-0005-0000-0000-0000CC0F0000}"/>
    <cellStyle name="Note 4 3" xfId="4025" xr:uid="{00000000-0005-0000-0000-0000CD0F0000}"/>
    <cellStyle name="Note 4 3 2" xfId="4026" xr:uid="{00000000-0005-0000-0000-0000CE0F0000}"/>
    <cellStyle name="Note 4 3 2 2" xfId="4027" xr:uid="{00000000-0005-0000-0000-0000CF0F0000}"/>
    <cellStyle name="Note 4 3 3" xfId="4028" xr:uid="{00000000-0005-0000-0000-0000D00F0000}"/>
    <cellStyle name="Note 4 3_ELC_final" xfId="4029" xr:uid="{00000000-0005-0000-0000-0000D10F0000}"/>
    <cellStyle name="Note 4 4" xfId="4030" xr:uid="{00000000-0005-0000-0000-0000D20F0000}"/>
    <cellStyle name="Note 4 4 2" xfId="4031" xr:uid="{00000000-0005-0000-0000-0000D30F0000}"/>
    <cellStyle name="Note 4 5" xfId="4032" xr:uid="{00000000-0005-0000-0000-0000D40F0000}"/>
    <cellStyle name="Note 4 6" xfId="4033" xr:uid="{00000000-0005-0000-0000-0000D50F0000}"/>
    <cellStyle name="Note 4 7" xfId="4034" xr:uid="{00000000-0005-0000-0000-0000D60F0000}"/>
    <cellStyle name="Note 4 8" xfId="4035" xr:uid="{00000000-0005-0000-0000-0000D70F0000}"/>
    <cellStyle name="Note 4 9" xfId="4036" xr:uid="{00000000-0005-0000-0000-0000D80F0000}"/>
    <cellStyle name="Note 4_ELC_final" xfId="4037" xr:uid="{00000000-0005-0000-0000-0000D90F0000}"/>
    <cellStyle name="Note 40" xfId="4038" xr:uid="{00000000-0005-0000-0000-0000DA0F0000}"/>
    <cellStyle name="Note 40 2" xfId="4039" xr:uid="{00000000-0005-0000-0000-0000DB0F0000}"/>
    <cellStyle name="Note 41" xfId="4040" xr:uid="{00000000-0005-0000-0000-0000DC0F0000}"/>
    <cellStyle name="Note 41 2" xfId="4041" xr:uid="{00000000-0005-0000-0000-0000DD0F0000}"/>
    <cellStyle name="Note 42" xfId="4042" xr:uid="{00000000-0005-0000-0000-0000DE0F0000}"/>
    <cellStyle name="Note 42 2" xfId="4043" xr:uid="{00000000-0005-0000-0000-0000DF0F0000}"/>
    <cellStyle name="Note 42 3" xfId="4044" xr:uid="{00000000-0005-0000-0000-0000E00F0000}"/>
    <cellStyle name="Note 43" xfId="4045" xr:uid="{00000000-0005-0000-0000-0000E10F0000}"/>
    <cellStyle name="Note 43 2" xfId="4046" xr:uid="{00000000-0005-0000-0000-0000E20F0000}"/>
    <cellStyle name="Note 44" xfId="4047" xr:uid="{00000000-0005-0000-0000-0000E30F0000}"/>
    <cellStyle name="Note 44 2" xfId="4048" xr:uid="{00000000-0005-0000-0000-0000E40F0000}"/>
    <cellStyle name="Note 45" xfId="4049" xr:uid="{00000000-0005-0000-0000-0000E50F0000}"/>
    <cellStyle name="Note 46" xfId="4050" xr:uid="{00000000-0005-0000-0000-0000E60F0000}"/>
    <cellStyle name="Note 47" xfId="4051" xr:uid="{00000000-0005-0000-0000-0000E70F0000}"/>
    <cellStyle name="Note 48" xfId="4052" xr:uid="{00000000-0005-0000-0000-0000E80F0000}"/>
    <cellStyle name="Note 5" xfId="4053" xr:uid="{00000000-0005-0000-0000-0000E90F0000}"/>
    <cellStyle name="Note 5 10" xfId="4054" xr:uid="{00000000-0005-0000-0000-0000EA0F0000}"/>
    <cellStyle name="Note 5 2" xfId="4055" xr:uid="{00000000-0005-0000-0000-0000EB0F0000}"/>
    <cellStyle name="Note 5 2 2" xfId="4056" xr:uid="{00000000-0005-0000-0000-0000EC0F0000}"/>
    <cellStyle name="Note 5 3" xfId="4057" xr:uid="{00000000-0005-0000-0000-0000ED0F0000}"/>
    <cellStyle name="Note 5 3 2" xfId="4058" xr:uid="{00000000-0005-0000-0000-0000EE0F0000}"/>
    <cellStyle name="Note 5 3 2 2" xfId="4059" xr:uid="{00000000-0005-0000-0000-0000EF0F0000}"/>
    <cellStyle name="Note 5 3 3" xfId="4060" xr:uid="{00000000-0005-0000-0000-0000F00F0000}"/>
    <cellStyle name="Note 5 3_ELC_final" xfId="4061" xr:uid="{00000000-0005-0000-0000-0000F10F0000}"/>
    <cellStyle name="Note 5 4" xfId="4062" xr:uid="{00000000-0005-0000-0000-0000F20F0000}"/>
    <cellStyle name="Note 5 4 2" xfId="4063" xr:uid="{00000000-0005-0000-0000-0000F30F0000}"/>
    <cellStyle name="Note 5 5" xfId="4064" xr:uid="{00000000-0005-0000-0000-0000F40F0000}"/>
    <cellStyle name="Note 5 5 2" xfId="4065" xr:uid="{00000000-0005-0000-0000-0000F50F0000}"/>
    <cellStyle name="Note 5 6" xfId="4066" xr:uid="{00000000-0005-0000-0000-0000F60F0000}"/>
    <cellStyle name="Note 5 7" xfId="4067" xr:uid="{00000000-0005-0000-0000-0000F70F0000}"/>
    <cellStyle name="Note 5 8" xfId="4068" xr:uid="{00000000-0005-0000-0000-0000F80F0000}"/>
    <cellStyle name="Note 5 9" xfId="4069" xr:uid="{00000000-0005-0000-0000-0000F90F0000}"/>
    <cellStyle name="Note 5_ELC_final" xfId="4070" xr:uid="{00000000-0005-0000-0000-0000FA0F0000}"/>
    <cellStyle name="Note 6" xfId="4071" xr:uid="{00000000-0005-0000-0000-0000FB0F0000}"/>
    <cellStyle name="Note 6 2" xfId="4072" xr:uid="{00000000-0005-0000-0000-0000FC0F0000}"/>
    <cellStyle name="Note 6 2 2" xfId="4073" xr:uid="{00000000-0005-0000-0000-0000FD0F0000}"/>
    <cellStyle name="Note 6 3" xfId="4074" xr:uid="{00000000-0005-0000-0000-0000FE0F0000}"/>
    <cellStyle name="Note 6 3 2" xfId="4075" xr:uid="{00000000-0005-0000-0000-0000FF0F0000}"/>
    <cellStyle name="Note 6 3 2 2" xfId="4076" xr:uid="{00000000-0005-0000-0000-000000100000}"/>
    <cellStyle name="Note 6 3 3" xfId="4077" xr:uid="{00000000-0005-0000-0000-000001100000}"/>
    <cellStyle name="Note 6 3_ELC_final" xfId="4078" xr:uid="{00000000-0005-0000-0000-000002100000}"/>
    <cellStyle name="Note 6 4" xfId="4079" xr:uid="{00000000-0005-0000-0000-000003100000}"/>
    <cellStyle name="Note 6 4 2" xfId="4080" xr:uid="{00000000-0005-0000-0000-000004100000}"/>
    <cellStyle name="Note 6 5" xfId="4081" xr:uid="{00000000-0005-0000-0000-000005100000}"/>
    <cellStyle name="Note 6_ELC_final" xfId="4082" xr:uid="{00000000-0005-0000-0000-000006100000}"/>
    <cellStyle name="Note 7" xfId="4083" xr:uid="{00000000-0005-0000-0000-000007100000}"/>
    <cellStyle name="Note 7 2" xfId="4084" xr:uid="{00000000-0005-0000-0000-000008100000}"/>
    <cellStyle name="Note 7 2 2" xfId="4085" xr:uid="{00000000-0005-0000-0000-000009100000}"/>
    <cellStyle name="Note 7 3" xfId="4086" xr:uid="{00000000-0005-0000-0000-00000A100000}"/>
    <cellStyle name="Note 7 3 2" xfId="4087" xr:uid="{00000000-0005-0000-0000-00000B100000}"/>
    <cellStyle name="Note 7 3 2 2" xfId="4088" xr:uid="{00000000-0005-0000-0000-00000C100000}"/>
    <cellStyle name="Note 7 3 3" xfId="4089" xr:uid="{00000000-0005-0000-0000-00000D100000}"/>
    <cellStyle name="Note 7 3_ELC_final" xfId="4090" xr:uid="{00000000-0005-0000-0000-00000E100000}"/>
    <cellStyle name="Note 7 4" xfId="4091" xr:uid="{00000000-0005-0000-0000-00000F100000}"/>
    <cellStyle name="Note 7 4 2" xfId="4092" xr:uid="{00000000-0005-0000-0000-000010100000}"/>
    <cellStyle name="Note 7 5" xfId="4093" xr:uid="{00000000-0005-0000-0000-000011100000}"/>
    <cellStyle name="Note 7_ELC_final" xfId="4094" xr:uid="{00000000-0005-0000-0000-000012100000}"/>
    <cellStyle name="Note 8" xfId="4095" xr:uid="{00000000-0005-0000-0000-000013100000}"/>
    <cellStyle name="Note 8 2" xfId="4096" xr:uid="{00000000-0005-0000-0000-000014100000}"/>
    <cellStyle name="Note 8 2 2" xfId="4097" xr:uid="{00000000-0005-0000-0000-000015100000}"/>
    <cellStyle name="Note 8 3" xfId="4098" xr:uid="{00000000-0005-0000-0000-000016100000}"/>
    <cellStyle name="Note 8 3 2" xfId="4099" xr:uid="{00000000-0005-0000-0000-000017100000}"/>
    <cellStyle name="Note 8 3 2 2" xfId="4100" xr:uid="{00000000-0005-0000-0000-000018100000}"/>
    <cellStyle name="Note 8 3 3" xfId="4101" xr:uid="{00000000-0005-0000-0000-000019100000}"/>
    <cellStyle name="Note 8 3_ELC_final" xfId="4102" xr:uid="{00000000-0005-0000-0000-00001A100000}"/>
    <cellStyle name="Note 8 4" xfId="4103" xr:uid="{00000000-0005-0000-0000-00001B100000}"/>
    <cellStyle name="Note 8 4 2" xfId="4104" xr:uid="{00000000-0005-0000-0000-00001C100000}"/>
    <cellStyle name="Note 8 5" xfId="4105" xr:uid="{00000000-0005-0000-0000-00001D100000}"/>
    <cellStyle name="Note 8_ELC_final" xfId="4106" xr:uid="{00000000-0005-0000-0000-00001E100000}"/>
    <cellStyle name="Note 9" xfId="4107" xr:uid="{00000000-0005-0000-0000-00001F100000}"/>
    <cellStyle name="Note 9 2" xfId="4108" xr:uid="{00000000-0005-0000-0000-000020100000}"/>
    <cellStyle name="Note 9 2 2" xfId="4109" xr:uid="{00000000-0005-0000-0000-000021100000}"/>
    <cellStyle name="Note 9 3" xfId="4110" xr:uid="{00000000-0005-0000-0000-000022100000}"/>
    <cellStyle name="Note 9 3 2" xfId="4111" xr:uid="{00000000-0005-0000-0000-000023100000}"/>
    <cellStyle name="Note 9 3 2 2" xfId="4112" xr:uid="{00000000-0005-0000-0000-000024100000}"/>
    <cellStyle name="Note 9 3 3" xfId="4113" xr:uid="{00000000-0005-0000-0000-000025100000}"/>
    <cellStyle name="Note 9 3_ELC_final" xfId="4114" xr:uid="{00000000-0005-0000-0000-000026100000}"/>
    <cellStyle name="Note 9 4" xfId="4115" xr:uid="{00000000-0005-0000-0000-000027100000}"/>
    <cellStyle name="Note 9 4 2" xfId="4116" xr:uid="{00000000-0005-0000-0000-000028100000}"/>
    <cellStyle name="Note 9 5" xfId="4117" xr:uid="{00000000-0005-0000-0000-000029100000}"/>
    <cellStyle name="Note 9_ELC_final" xfId="4118" xr:uid="{00000000-0005-0000-0000-00002A100000}"/>
    <cellStyle name="Notiz" xfId="4119" xr:uid="{00000000-0005-0000-0000-00002B100000}"/>
    <cellStyle name="Notiz 2" xfId="4120" xr:uid="{00000000-0005-0000-0000-00002C100000}"/>
    <cellStyle name="Notiz 3" xfId="4121" xr:uid="{00000000-0005-0000-0000-00002D100000}"/>
    <cellStyle name="Notiz 4" xfId="4122" xr:uid="{00000000-0005-0000-0000-00002E100000}"/>
    <cellStyle name="Notiz 5" xfId="4123" xr:uid="{00000000-0005-0000-0000-00002F100000}"/>
    <cellStyle name="num_note" xfId="4124" xr:uid="{00000000-0005-0000-0000-000030100000}"/>
    <cellStyle name="Nuovo" xfId="4125" xr:uid="{00000000-0005-0000-0000-000031100000}"/>
    <cellStyle name="Nuovo 10" xfId="4126" xr:uid="{00000000-0005-0000-0000-000032100000}"/>
    <cellStyle name="Nuovo 10 2" xfId="4127" xr:uid="{00000000-0005-0000-0000-000033100000}"/>
    <cellStyle name="Nuovo 11" xfId="4128" xr:uid="{00000000-0005-0000-0000-000034100000}"/>
    <cellStyle name="Nuovo 11 2" xfId="4129" xr:uid="{00000000-0005-0000-0000-000035100000}"/>
    <cellStyle name="Nuovo 12" xfId="4130" xr:uid="{00000000-0005-0000-0000-000036100000}"/>
    <cellStyle name="Nuovo 12 2" xfId="4131" xr:uid="{00000000-0005-0000-0000-000037100000}"/>
    <cellStyle name="Nuovo 13" xfId="4132" xr:uid="{00000000-0005-0000-0000-000038100000}"/>
    <cellStyle name="Nuovo 13 2" xfId="4133" xr:uid="{00000000-0005-0000-0000-000039100000}"/>
    <cellStyle name="Nuovo 14" xfId="4134" xr:uid="{00000000-0005-0000-0000-00003A100000}"/>
    <cellStyle name="Nuovo 14 2" xfId="4135" xr:uid="{00000000-0005-0000-0000-00003B100000}"/>
    <cellStyle name="Nuovo 15" xfId="4136" xr:uid="{00000000-0005-0000-0000-00003C100000}"/>
    <cellStyle name="Nuovo 15 2" xfId="4137" xr:uid="{00000000-0005-0000-0000-00003D100000}"/>
    <cellStyle name="Nuovo 16" xfId="4138" xr:uid="{00000000-0005-0000-0000-00003E100000}"/>
    <cellStyle name="Nuovo 16 2" xfId="4139" xr:uid="{00000000-0005-0000-0000-00003F100000}"/>
    <cellStyle name="Nuovo 17" xfId="4140" xr:uid="{00000000-0005-0000-0000-000040100000}"/>
    <cellStyle name="Nuovo 17 2" xfId="4141" xr:uid="{00000000-0005-0000-0000-000041100000}"/>
    <cellStyle name="Nuovo 18" xfId="4142" xr:uid="{00000000-0005-0000-0000-000042100000}"/>
    <cellStyle name="Nuovo 18 2" xfId="4143" xr:uid="{00000000-0005-0000-0000-000043100000}"/>
    <cellStyle name="Nuovo 19" xfId="4144" xr:uid="{00000000-0005-0000-0000-000044100000}"/>
    <cellStyle name="Nuovo 19 2" xfId="4145" xr:uid="{00000000-0005-0000-0000-000045100000}"/>
    <cellStyle name="Nuovo 2" xfId="4146" xr:uid="{00000000-0005-0000-0000-000046100000}"/>
    <cellStyle name="Nuovo 2 2" xfId="4147" xr:uid="{00000000-0005-0000-0000-000047100000}"/>
    <cellStyle name="Nuovo 2 3" xfId="4148" xr:uid="{00000000-0005-0000-0000-000048100000}"/>
    <cellStyle name="Nuovo 2 4" xfId="4149" xr:uid="{00000000-0005-0000-0000-000049100000}"/>
    <cellStyle name="Nuovo 2 5" xfId="4150" xr:uid="{00000000-0005-0000-0000-00004A100000}"/>
    <cellStyle name="Nuovo 2 6" xfId="4151" xr:uid="{00000000-0005-0000-0000-00004B100000}"/>
    <cellStyle name="Nuovo 20" xfId="4152" xr:uid="{00000000-0005-0000-0000-00004C100000}"/>
    <cellStyle name="Nuovo 20 2" xfId="4153" xr:uid="{00000000-0005-0000-0000-00004D100000}"/>
    <cellStyle name="Nuovo 21" xfId="4154" xr:uid="{00000000-0005-0000-0000-00004E100000}"/>
    <cellStyle name="Nuovo 21 2" xfId="4155" xr:uid="{00000000-0005-0000-0000-00004F100000}"/>
    <cellStyle name="Nuovo 22" xfId="4156" xr:uid="{00000000-0005-0000-0000-000050100000}"/>
    <cellStyle name="Nuovo 22 2" xfId="4157" xr:uid="{00000000-0005-0000-0000-000051100000}"/>
    <cellStyle name="Nuovo 23" xfId="4158" xr:uid="{00000000-0005-0000-0000-000052100000}"/>
    <cellStyle name="Nuovo 23 2" xfId="4159" xr:uid="{00000000-0005-0000-0000-000053100000}"/>
    <cellStyle name="Nuovo 24" xfId="4160" xr:uid="{00000000-0005-0000-0000-000054100000}"/>
    <cellStyle name="Nuovo 24 2" xfId="4161" xr:uid="{00000000-0005-0000-0000-000055100000}"/>
    <cellStyle name="Nuovo 25" xfId="4162" xr:uid="{00000000-0005-0000-0000-000056100000}"/>
    <cellStyle name="Nuovo 25 2" xfId="4163" xr:uid="{00000000-0005-0000-0000-000057100000}"/>
    <cellStyle name="Nuovo 26" xfId="4164" xr:uid="{00000000-0005-0000-0000-000058100000}"/>
    <cellStyle name="Nuovo 26 2" xfId="4165" xr:uid="{00000000-0005-0000-0000-000059100000}"/>
    <cellStyle name="Nuovo 27" xfId="4166" xr:uid="{00000000-0005-0000-0000-00005A100000}"/>
    <cellStyle name="Nuovo 27 2" xfId="4167" xr:uid="{00000000-0005-0000-0000-00005B100000}"/>
    <cellStyle name="Nuovo 28" xfId="4168" xr:uid="{00000000-0005-0000-0000-00005C100000}"/>
    <cellStyle name="Nuovo 28 2" xfId="4169" xr:uid="{00000000-0005-0000-0000-00005D100000}"/>
    <cellStyle name="Nuovo 29" xfId="4170" xr:uid="{00000000-0005-0000-0000-00005E100000}"/>
    <cellStyle name="Nuovo 29 2" xfId="4171" xr:uid="{00000000-0005-0000-0000-00005F100000}"/>
    <cellStyle name="Nuovo 3" xfId="4172" xr:uid="{00000000-0005-0000-0000-000060100000}"/>
    <cellStyle name="Nuovo 3 2" xfId="4173" xr:uid="{00000000-0005-0000-0000-000061100000}"/>
    <cellStyle name="Nuovo 30" xfId="4174" xr:uid="{00000000-0005-0000-0000-000062100000}"/>
    <cellStyle name="Nuovo 30 2" xfId="4175" xr:uid="{00000000-0005-0000-0000-000063100000}"/>
    <cellStyle name="Nuovo 31" xfId="4176" xr:uid="{00000000-0005-0000-0000-000064100000}"/>
    <cellStyle name="Nuovo 31 2" xfId="4177" xr:uid="{00000000-0005-0000-0000-000065100000}"/>
    <cellStyle name="Nuovo 32" xfId="4178" xr:uid="{00000000-0005-0000-0000-000066100000}"/>
    <cellStyle name="Nuovo 32 2" xfId="4179" xr:uid="{00000000-0005-0000-0000-000067100000}"/>
    <cellStyle name="Nuovo 33" xfId="4180" xr:uid="{00000000-0005-0000-0000-000068100000}"/>
    <cellStyle name="Nuovo 33 2" xfId="4181" xr:uid="{00000000-0005-0000-0000-000069100000}"/>
    <cellStyle name="Nuovo 34" xfId="4182" xr:uid="{00000000-0005-0000-0000-00006A100000}"/>
    <cellStyle name="Nuovo 34 2" xfId="4183" xr:uid="{00000000-0005-0000-0000-00006B100000}"/>
    <cellStyle name="Nuovo 35" xfId="4184" xr:uid="{00000000-0005-0000-0000-00006C100000}"/>
    <cellStyle name="Nuovo 35 2" xfId="4185" xr:uid="{00000000-0005-0000-0000-00006D100000}"/>
    <cellStyle name="Nuovo 36" xfId="4186" xr:uid="{00000000-0005-0000-0000-00006E100000}"/>
    <cellStyle name="Nuovo 36 2" xfId="4187" xr:uid="{00000000-0005-0000-0000-00006F100000}"/>
    <cellStyle name="Nuovo 37" xfId="4188" xr:uid="{00000000-0005-0000-0000-000070100000}"/>
    <cellStyle name="Nuovo 37 2" xfId="4189" xr:uid="{00000000-0005-0000-0000-000071100000}"/>
    <cellStyle name="Nuovo 38" xfId="4190" xr:uid="{00000000-0005-0000-0000-000072100000}"/>
    <cellStyle name="Nuovo 38 2" xfId="4191" xr:uid="{00000000-0005-0000-0000-000073100000}"/>
    <cellStyle name="Nuovo 38 2 2" xfId="4192" xr:uid="{00000000-0005-0000-0000-000074100000}"/>
    <cellStyle name="Nuovo 38 2 3" xfId="4193" xr:uid="{00000000-0005-0000-0000-000075100000}"/>
    <cellStyle name="Nuovo 38 3" xfId="4194" xr:uid="{00000000-0005-0000-0000-000076100000}"/>
    <cellStyle name="Nuovo 38 3 2" xfId="4195" xr:uid="{00000000-0005-0000-0000-000077100000}"/>
    <cellStyle name="Nuovo 38 3 2 2" xfId="4196" xr:uid="{00000000-0005-0000-0000-000078100000}"/>
    <cellStyle name="Nuovo 38 3 3" xfId="4197" xr:uid="{00000000-0005-0000-0000-000079100000}"/>
    <cellStyle name="Nuovo 38 3 3 2" xfId="4198" xr:uid="{00000000-0005-0000-0000-00007A100000}"/>
    <cellStyle name="Nuovo 38 3 4" xfId="4199" xr:uid="{00000000-0005-0000-0000-00007B100000}"/>
    <cellStyle name="Nuovo 38 4" xfId="4200" xr:uid="{00000000-0005-0000-0000-00007C100000}"/>
    <cellStyle name="Nuovo 38 4 2" xfId="4201" xr:uid="{00000000-0005-0000-0000-00007D100000}"/>
    <cellStyle name="Nuovo 38 5" xfId="4202" xr:uid="{00000000-0005-0000-0000-00007E100000}"/>
    <cellStyle name="Nuovo 39" xfId="4203" xr:uid="{00000000-0005-0000-0000-00007F100000}"/>
    <cellStyle name="Nuovo 4" xfId="4204" xr:uid="{00000000-0005-0000-0000-000080100000}"/>
    <cellStyle name="Nuovo 4 2" xfId="4205" xr:uid="{00000000-0005-0000-0000-000081100000}"/>
    <cellStyle name="Nuovo 4 3" xfId="4206" xr:uid="{00000000-0005-0000-0000-000082100000}"/>
    <cellStyle name="Nuovo 40" xfId="4207" xr:uid="{00000000-0005-0000-0000-000083100000}"/>
    <cellStyle name="Nuovo 5" xfId="4208" xr:uid="{00000000-0005-0000-0000-000084100000}"/>
    <cellStyle name="Nuovo 5 2" xfId="4209" xr:uid="{00000000-0005-0000-0000-000085100000}"/>
    <cellStyle name="Nuovo 6" xfId="4210" xr:uid="{00000000-0005-0000-0000-000086100000}"/>
    <cellStyle name="Nuovo 6 2" xfId="4211" xr:uid="{00000000-0005-0000-0000-000087100000}"/>
    <cellStyle name="Nuovo 7" xfId="4212" xr:uid="{00000000-0005-0000-0000-000088100000}"/>
    <cellStyle name="Nuovo 7 2" xfId="4213" xr:uid="{00000000-0005-0000-0000-000089100000}"/>
    <cellStyle name="Nuovo 8" xfId="4214" xr:uid="{00000000-0005-0000-0000-00008A100000}"/>
    <cellStyle name="Nuovo 8 2" xfId="4215" xr:uid="{00000000-0005-0000-0000-00008B100000}"/>
    <cellStyle name="Nuovo 9" xfId="4216" xr:uid="{00000000-0005-0000-0000-00008C100000}"/>
    <cellStyle name="Nuovo 9 2" xfId="4217" xr:uid="{00000000-0005-0000-0000-00008D100000}"/>
    <cellStyle name="Output 10" xfId="4218" xr:uid="{00000000-0005-0000-0000-00008E100000}"/>
    <cellStyle name="Output 10 2" xfId="4219" xr:uid="{00000000-0005-0000-0000-00008F100000}"/>
    <cellStyle name="Output 11" xfId="4220" xr:uid="{00000000-0005-0000-0000-000090100000}"/>
    <cellStyle name="Output 11 2" xfId="4221" xr:uid="{00000000-0005-0000-0000-000091100000}"/>
    <cellStyle name="Output 12" xfId="4222" xr:uid="{00000000-0005-0000-0000-000092100000}"/>
    <cellStyle name="Output 12 2" xfId="4223" xr:uid="{00000000-0005-0000-0000-000093100000}"/>
    <cellStyle name="Output 13" xfId="4224" xr:uid="{00000000-0005-0000-0000-000094100000}"/>
    <cellStyle name="Output 13 2" xfId="4225" xr:uid="{00000000-0005-0000-0000-000095100000}"/>
    <cellStyle name="Output 14" xfId="4226" xr:uid="{00000000-0005-0000-0000-000096100000}"/>
    <cellStyle name="Output 14 2" xfId="4227" xr:uid="{00000000-0005-0000-0000-000097100000}"/>
    <cellStyle name="Output 15" xfId="4228" xr:uid="{00000000-0005-0000-0000-000098100000}"/>
    <cellStyle name="Output 15 2" xfId="4229" xr:uid="{00000000-0005-0000-0000-000099100000}"/>
    <cellStyle name="Output 16" xfId="4230" xr:uid="{00000000-0005-0000-0000-00009A100000}"/>
    <cellStyle name="Output 16 2" xfId="4231" xr:uid="{00000000-0005-0000-0000-00009B100000}"/>
    <cellStyle name="Output 17" xfId="4232" xr:uid="{00000000-0005-0000-0000-00009C100000}"/>
    <cellStyle name="Output 17 2" xfId="4233" xr:uid="{00000000-0005-0000-0000-00009D100000}"/>
    <cellStyle name="Output 18" xfId="4234" xr:uid="{00000000-0005-0000-0000-00009E100000}"/>
    <cellStyle name="Output 18 2" xfId="4235" xr:uid="{00000000-0005-0000-0000-00009F100000}"/>
    <cellStyle name="Output 19" xfId="4236" xr:uid="{00000000-0005-0000-0000-0000A0100000}"/>
    <cellStyle name="Output 19 2" xfId="4237" xr:uid="{00000000-0005-0000-0000-0000A1100000}"/>
    <cellStyle name="Output 2" xfId="4238" xr:uid="{00000000-0005-0000-0000-0000A2100000}"/>
    <cellStyle name="Output 2 10" xfId="4239" xr:uid="{00000000-0005-0000-0000-0000A3100000}"/>
    <cellStyle name="Output 2 10 2" xfId="4240" xr:uid="{00000000-0005-0000-0000-0000A4100000}"/>
    <cellStyle name="Output 2 11" xfId="4241" xr:uid="{00000000-0005-0000-0000-0000A5100000}"/>
    <cellStyle name="Output 2 11 2" xfId="4242" xr:uid="{00000000-0005-0000-0000-0000A6100000}"/>
    <cellStyle name="Output 2 12" xfId="4243" xr:uid="{00000000-0005-0000-0000-0000A7100000}"/>
    <cellStyle name="Output 2 2" xfId="4244" xr:uid="{00000000-0005-0000-0000-0000A8100000}"/>
    <cellStyle name="Output 2 2 2" xfId="4245" xr:uid="{00000000-0005-0000-0000-0000A9100000}"/>
    <cellStyle name="Output 2 3" xfId="4246" xr:uid="{00000000-0005-0000-0000-0000AA100000}"/>
    <cellStyle name="Output 2 3 2" xfId="4247" xr:uid="{00000000-0005-0000-0000-0000AB100000}"/>
    <cellStyle name="Output 2 4" xfId="4248" xr:uid="{00000000-0005-0000-0000-0000AC100000}"/>
    <cellStyle name="Output 2 4 2" xfId="4249" xr:uid="{00000000-0005-0000-0000-0000AD100000}"/>
    <cellStyle name="Output 2 5" xfId="4250" xr:uid="{00000000-0005-0000-0000-0000AE100000}"/>
    <cellStyle name="Output 2 5 2" xfId="4251" xr:uid="{00000000-0005-0000-0000-0000AF100000}"/>
    <cellStyle name="Output 2 6" xfId="4252" xr:uid="{00000000-0005-0000-0000-0000B0100000}"/>
    <cellStyle name="Output 2 6 2" xfId="4253" xr:uid="{00000000-0005-0000-0000-0000B1100000}"/>
    <cellStyle name="Output 2 7" xfId="4254" xr:uid="{00000000-0005-0000-0000-0000B2100000}"/>
    <cellStyle name="Output 2 7 2" xfId="4255" xr:uid="{00000000-0005-0000-0000-0000B3100000}"/>
    <cellStyle name="Output 2 8" xfId="4256" xr:uid="{00000000-0005-0000-0000-0000B4100000}"/>
    <cellStyle name="Output 2 8 2" xfId="4257" xr:uid="{00000000-0005-0000-0000-0000B5100000}"/>
    <cellStyle name="Output 2 9" xfId="4258" xr:uid="{00000000-0005-0000-0000-0000B6100000}"/>
    <cellStyle name="Output 2 9 2" xfId="4259" xr:uid="{00000000-0005-0000-0000-0000B7100000}"/>
    <cellStyle name="Output 20" xfId="4260" xr:uid="{00000000-0005-0000-0000-0000B8100000}"/>
    <cellStyle name="Output 20 2" xfId="4261" xr:uid="{00000000-0005-0000-0000-0000B9100000}"/>
    <cellStyle name="Output 21" xfId="4262" xr:uid="{00000000-0005-0000-0000-0000BA100000}"/>
    <cellStyle name="Output 21 2" xfId="4263" xr:uid="{00000000-0005-0000-0000-0000BB100000}"/>
    <cellStyle name="Output 22" xfId="4264" xr:uid="{00000000-0005-0000-0000-0000BC100000}"/>
    <cellStyle name="Output 22 2" xfId="4265" xr:uid="{00000000-0005-0000-0000-0000BD100000}"/>
    <cellStyle name="Output 23" xfId="4266" xr:uid="{00000000-0005-0000-0000-0000BE100000}"/>
    <cellStyle name="Output 23 2" xfId="4267" xr:uid="{00000000-0005-0000-0000-0000BF100000}"/>
    <cellStyle name="Output 24" xfId="4268" xr:uid="{00000000-0005-0000-0000-0000C0100000}"/>
    <cellStyle name="Output 24 2" xfId="4269" xr:uid="{00000000-0005-0000-0000-0000C1100000}"/>
    <cellStyle name="Output 25" xfId="4270" xr:uid="{00000000-0005-0000-0000-0000C2100000}"/>
    <cellStyle name="Output 25 2" xfId="4271" xr:uid="{00000000-0005-0000-0000-0000C3100000}"/>
    <cellStyle name="Output 26" xfId="4272" xr:uid="{00000000-0005-0000-0000-0000C4100000}"/>
    <cellStyle name="Output 26 2" xfId="4273" xr:uid="{00000000-0005-0000-0000-0000C5100000}"/>
    <cellStyle name="Output 27" xfId="4274" xr:uid="{00000000-0005-0000-0000-0000C6100000}"/>
    <cellStyle name="Output 27 2" xfId="4275" xr:uid="{00000000-0005-0000-0000-0000C7100000}"/>
    <cellStyle name="Output 28" xfId="4276" xr:uid="{00000000-0005-0000-0000-0000C8100000}"/>
    <cellStyle name="Output 28 2" xfId="4277" xr:uid="{00000000-0005-0000-0000-0000C9100000}"/>
    <cellStyle name="Output 29" xfId="4278" xr:uid="{00000000-0005-0000-0000-0000CA100000}"/>
    <cellStyle name="Output 29 2" xfId="4279" xr:uid="{00000000-0005-0000-0000-0000CB100000}"/>
    <cellStyle name="Output 3" xfId="4280" xr:uid="{00000000-0005-0000-0000-0000CC100000}"/>
    <cellStyle name="Output 3 2" xfId="4281" xr:uid="{00000000-0005-0000-0000-0000CD100000}"/>
    <cellStyle name="Output 3 2 2" xfId="4282" xr:uid="{00000000-0005-0000-0000-0000CE100000}"/>
    <cellStyle name="Output 3 2 2 2" xfId="4283" xr:uid="{00000000-0005-0000-0000-0000CF100000}"/>
    <cellStyle name="Output 3 2 3" xfId="4284" xr:uid="{00000000-0005-0000-0000-0000D0100000}"/>
    <cellStyle name="Output 3 3" xfId="4285" xr:uid="{00000000-0005-0000-0000-0000D1100000}"/>
    <cellStyle name="Output 3 4" xfId="4286" xr:uid="{00000000-0005-0000-0000-0000D2100000}"/>
    <cellStyle name="Output 30" xfId="4287" xr:uid="{00000000-0005-0000-0000-0000D3100000}"/>
    <cellStyle name="Output 30 2" xfId="4288" xr:uid="{00000000-0005-0000-0000-0000D4100000}"/>
    <cellStyle name="Output 31" xfId="4289" xr:uid="{00000000-0005-0000-0000-0000D5100000}"/>
    <cellStyle name="Output 31 2" xfId="4290" xr:uid="{00000000-0005-0000-0000-0000D6100000}"/>
    <cellStyle name="Output 32" xfId="4291" xr:uid="{00000000-0005-0000-0000-0000D7100000}"/>
    <cellStyle name="Output 32 2" xfId="4292" xr:uid="{00000000-0005-0000-0000-0000D8100000}"/>
    <cellStyle name="Output 33" xfId="4293" xr:uid="{00000000-0005-0000-0000-0000D9100000}"/>
    <cellStyle name="Output 33 2" xfId="4294" xr:uid="{00000000-0005-0000-0000-0000DA100000}"/>
    <cellStyle name="Output 34" xfId="4295" xr:uid="{00000000-0005-0000-0000-0000DB100000}"/>
    <cellStyle name="Output 34 2" xfId="4296" xr:uid="{00000000-0005-0000-0000-0000DC100000}"/>
    <cellStyle name="Output 35" xfId="4297" xr:uid="{00000000-0005-0000-0000-0000DD100000}"/>
    <cellStyle name="Output 35 2" xfId="4298" xr:uid="{00000000-0005-0000-0000-0000DE100000}"/>
    <cellStyle name="Output 36" xfId="4299" xr:uid="{00000000-0005-0000-0000-0000DF100000}"/>
    <cellStyle name="Output 36 2" xfId="4300" xr:uid="{00000000-0005-0000-0000-0000E0100000}"/>
    <cellStyle name="Output 37" xfId="4301" xr:uid="{00000000-0005-0000-0000-0000E1100000}"/>
    <cellStyle name="Output 37 2" xfId="4302" xr:uid="{00000000-0005-0000-0000-0000E2100000}"/>
    <cellStyle name="Output 38" xfId="4303" xr:uid="{00000000-0005-0000-0000-0000E3100000}"/>
    <cellStyle name="Output 38 2" xfId="4304" xr:uid="{00000000-0005-0000-0000-0000E4100000}"/>
    <cellStyle name="Output 39" xfId="4305" xr:uid="{00000000-0005-0000-0000-0000E5100000}"/>
    <cellStyle name="Output 39 2" xfId="4306" xr:uid="{00000000-0005-0000-0000-0000E6100000}"/>
    <cellStyle name="Output 4" xfId="4307" xr:uid="{00000000-0005-0000-0000-0000E7100000}"/>
    <cellStyle name="Output 4 2" xfId="4308" xr:uid="{00000000-0005-0000-0000-0000E8100000}"/>
    <cellStyle name="Output 4 2 2" xfId="4309" xr:uid="{00000000-0005-0000-0000-0000E9100000}"/>
    <cellStyle name="Output 4 3" xfId="4310" xr:uid="{00000000-0005-0000-0000-0000EA100000}"/>
    <cellStyle name="Output 40" xfId="4311" xr:uid="{00000000-0005-0000-0000-0000EB100000}"/>
    <cellStyle name="Output 40 2" xfId="4312" xr:uid="{00000000-0005-0000-0000-0000EC100000}"/>
    <cellStyle name="Output 41" xfId="4313" xr:uid="{00000000-0005-0000-0000-0000ED100000}"/>
    <cellStyle name="Output 41 2" xfId="4314" xr:uid="{00000000-0005-0000-0000-0000EE100000}"/>
    <cellStyle name="Output 42" xfId="4315" xr:uid="{00000000-0005-0000-0000-0000EF100000}"/>
    <cellStyle name="Output 42 2" xfId="4316" xr:uid="{00000000-0005-0000-0000-0000F0100000}"/>
    <cellStyle name="Output 43" xfId="4317" xr:uid="{00000000-0005-0000-0000-0000F1100000}"/>
    <cellStyle name="Output 43 2" xfId="4318" xr:uid="{00000000-0005-0000-0000-0000F2100000}"/>
    <cellStyle name="Output 44" xfId="4319" xr:uid="{00000000-0005-0000-0000-0000F3100000}"/>
    <cellStyle name="Output 5" xfId="4320" xr:uid="{00000000-0005-0000-0000-0000F4100000}"/>
    <cellStyle name="Output 5 2" xfId="4321" xr:uid="{00000000-0005-0000-0000-0000F5100000}"/>
    <cellStyle name="Output 5 2 2" xfId="4322" xr:uid="{00000000-0005-0000-0000-0000F6100000}"/>
    <cellStyle name="Output 5 3" xfId="4323" xr:uid="{00000000-0005-0000-0000-0000F7100000}"/>
    <cellStyle name="Output 6" xfId="4324" xr:uid="{00000000-0005-0000-0000-0000F8100000}"/>
    <cellStyle name="Output 6 2" xfId="4325" xr:uid="{00000000-0005-0000-0000-0000F9100000}"/>
    <cellStyle name="Output 6 2 2" xfId="4326" xr:uid="{00000000-0005-0000-0000-0000FA100000}"/>
    <cellStyle name="Output 6 3" xfId="4327" xr:uid="{00000000-0005-0000-0000-0000FB100000}"/>
    <cellStyle name="Output 7" xfId="4328" xr:uid="{00000000-0005-0000-0000-0000FC100000}"/>
    <cellStyle name="Output 7 2" xfId="4329" xr:uid="{00000000-0005-0000-0000-0000FD100000}"/>
    <cellStyle name="Output 8" xfId="4330" xr:uid="{00000000-0005-0000-0000-0000FE100000}"/>
    <cellStyle name="Output 8 2" xfId="4331" xr:uid="{00000000-0005-0000-0000-0000FF100000}"/>
    <cellStyle name="Output 9" xfId="4332" xr:uid="{00000000-0005-0000-0000-000000110000}"/>
    <cellStyle name="Output 9 2" xfId="4333" xr:uid="{00000000-0005-0000-0000-000001110000}"/>
    <cellStyle name="Pattern" xfId="4334" xr:uid="{00000000-0005-0000-0000-000002110000}"/>
    <cellStyle name="Pattern 2" xfId="4335" xr:uid="{00000000-0005-0000-0000-000003110000}"/>
    <cellStyle name="Percent" xfId="34379" builtinId="5"/>
    <cellStyle name="Percent 10" xfId="4336" xr:uid="{00000000-0005-0000-0000-000004110000}"/>
    <cellStyle name="Percent 10 10" xfId="4337" xr:uid="{00000000-0005-0000-0000-000005110000}"/>
    <cellStyle name="Percent 10 10 2" xfId="4338" xr:uid="{00000000-0005-0000-0000-000006110000}"/>
    <cellStyle name="Percent 10 11" xfId="4339" xr:uid="{00000000-0005-0000-0000-000007110000}"/>
    <cellStyle name="Percent 10 11 2" xfId="4340" xr:uid="{00000000-0005-0000-0000-000008110000}"/>
    <cellStyle name="Percent 10 12" xfId="4341" xr:uid="{00000000-0005-0000-0000-000009110000}"/>
    <cellStyle name="Percent 10 12 2" xfId="4342" xr:uid="{00000000-0005-0000-0000-00000A110000}"/>
    <cellStyle name="Percent 10 13" xfId="4343" xr:uid="{00000000-0005-0000-0000-00000B110000}"/>
    <cellStyle name="Percent 10 13 2" xfId="4344" xr:uid="{00000000-0005-0000-0000-00000C110000}"/>
    <cellStyle name="Percent 10 14" xfId="4345" xr:uid="{00000000-0005-0000-0000-00000D110000}"/>
    <cellStyle name="Percent 10 14 2" xfId="4346" xr:uid="{00000000-0005-0000-0000-00000E110000}"/>
    <cellStyle name="Percent 10 15" xfId="4347" xr:uid="{00000000-0005-0000-0000-00000F110000}"/>
    <cellStyle name="Percent 10 15 2" xfId="4348" xr:uid="{00000000-0005-0000-0000-000010110000}"/>
    <cellStyle name="Percent 10 16" xfId="4349" xr:uid="{00000000-0005-0000-0000-000011110000}"/>
    <cellStyle name="Percent 10 16 2" xfId="4350" xr:uid="{00000000-0005-0000-0000-000012110000}"/>
    <cellStyle name="Percent 10 17" xfId="4351" xr:uid="{00000000-0005-0000-0000-000013110000}"/>
    <cellStyle name="Percent 10 17 2" xfId="4352" xr:uid="{00000000-0005-0000-0000-000014110000}"/>
    <cellStyle name="Percent 10 18" xfId="4353" xr:uid="{00000000-0005-0000-0000-000015110000}"/>
    <cellStyle name="Percent 10 18 2" xfId="4354" xr:uid="{00000000-0005-0000-0000-000016110000}"/>
    <cellStyle name="Percent 10 19" xfId="4355" xr:uid="{00000000-0005-0000-0000-000017110000}"/>
    <cellStyle name="Percent 10 19 2" xfId="4356" xr:uid="{00000000-0005-0000-0000-000018110000}"/>
    <cellStyle name="Percent 10 2" xfId="4357" xr:uid="{00000000-0005-0000-0000-000019110000}"/>
    <cellStyle name="Percent 10 2 2" xfId="4358" xr:uid="{00000000-0005-0000-0000-00001A110000}"/>
    <cellStyle name="Percent 10 2 2 2" xfId="4359" xr:uid="{00000000-0005-0000-0000-00001B110000}"/>
    <cellStyle name="Percent 10 2 3" xfId="4360" xr:uid="{00000000-0005-0000-0000-00001C110000}"/>
    <cellStyle name="Percent 10 20" xfId="4361" xr:uid="{00000000-0005-0000-0000-00001D110000}"/>
    <cellStyle name="Percent 10 20 2" xfId="4362" xr:uid="{00000000-0005-0000-0000-00001E110000}"/>
    <cellStyle name="Percent 10 21" xfId="4363" xr:uid="{00000000-0005-0000-0000-00001F110000}"/>
    <cellStyle name="Percent 10 3" xfId="4364" xr:uid="{00000000-0005-0000-0000-000020110000}"/>
    <cellStyle name="Percent 10 3 2" xfId="4365" xr:uid="{00000000-0005-0000-0000-000021110000}"/>
    <cellStyle name="Percent 10 3 2 2" xfId="4366" xr:uid="{00000000-0005-0000-0000-000022110000}"/>
    <cellStyle name="Percent 10 3 3" xfId="4367" xr:uid="{00000000-0005-0000-0000-000023110000}"/>
    <cellStyle name="Percent 10 4" xfId="4368" xr:uid="{00000000-0005-0000-0000-000024110000}"/>
    <cellStyle name="Percent 10 4 2" xfId="4369" xr:uid="{00000000-0005-0000-0000-000025110000}"/>
    <cellStyle name="Percent 10 4 2 2" xfId="4370" xr:uid="{00000000-0005-0000-0000-000026110000}"/>
    <cellStyle name="Percent 10 4 3" xfId="4371" xr:uid="{00000000-0005-0000-0000-000027110000}"/>
    <cellStyle name="Percent 10 5" xfId="4372" xr:uid="{00000000-0005-0000-0000-000028110000}"/>
    <cellStyle name="Percent 10 5 2" xfId="4373" xr:uid="{00000000-0005-0000-0000-000029110000}"/>
    <cellStyle name="Percent 10 5 2 2" xfId="4374" xr:uid="{00000000-0005-0000-0000-00002A110000}"/>
    <cellStyle name="Percent 10 5 3" xfId="4375" xr:uid="{00000000-0005-0000-0000-00002B110000}"/>
    <cellStyle name="Percent 10 6" xfId="4376" xr:uid="{00000000-0005-0000-0000-00002C110000}"/>
    <cellStyle name="Percent 10 6 2" xfId="4377" xr:uid="{00000000-0005-0000-0000-00002D110000}"/>
    <cellStyle name="Percent 10 6 2 2" xfId="4378" xr:uid="{00000000-0005-0000-0000-00002E110000}"/>
    <cellStyle name="Percent 10 6 3" xfId="4379" xr:uid="{00000000-0005-0000-0000-00002F110000}"/>
    <cellStyle name="Percent 10 7" xfId="4380" xr:uid="{00000000-0005-0000-0000-000030110000}"/>
    <cellStyle name="Percent 10 7 2" xfId="4381" xr:uid="{00000000-0005-0000-0000-000031110000}"/>
    <cellStyle name="Percent 10 7 2 2" xfId="4382" xr:uid="{00000000-0005-0000-0000-000032110000}"/>
    <cellStyle name="Percent 10 7 3" xfId="4383" xr:uid="{00000000-0005-0000-0000-000033110000}"/>
    <cellStyle name="Percent 10 7 3 2" xfId="4384" xr:uid="{00000000-0005-0000-0000-000034110000}"/>
    <cellStyle name="Percent 10 7 4" xfId="4385" xr:uid="{00000000-0005-0000-0000-000035110000}"/>
    <cellStyle name="Percent 10 7 4 2" xfId="4386" xr:uid="{00000000-0005-0000-0000-000036110000}"/>
    <cellStyle name="Percent 10 7 5" xfId="4387" xr:uid="{00000000-0005-0000-0000-000037110000}"/>
    <cellStyle name="Percent 10 8" xfId="4388" xr:uid="{00000000-0005-0000-0000-000038110000}"/>
    <cellStyle name="Percent 10 8 2" xfId="4389" xr:uid="{00000000-0005-0000-0000-000039110000}"/>
    <cellStyle name="Percent 10 8 2 2" xfId="4390" xr:uid="{00000000-0005-0000-0000-00003A110000}"/>
    <cellStyle name="Percent 10 8 3" xfId="4391" xr:uid="{00000000-0005-0000-0000-00003B110000}"/>
    <cellStyle name="Percent 10 9" xfId="4392" xr:uid="{00000000-0005-0000-0000-00003C110000}"/>
    <cellStyle name="Percent 10 9 2" xfId="4393" xr:uid="{00000000-0005-0000-0000-00003D110000}"/>
    <cellStyle name="Percent 11" xfId="4394" xr:uid="{00000000-0005-0000-0000-00003E110000}"/>
    <cellStyle name="Percent 11 10" xfId="4395" xr:uid="{00000000-0005-0000-0000-00003F110000}"/>
    <cellStyle name="Percent 11 10 2" xfId="4396" xr:uid="{00000000-0005-0000-0000-000040110000}"/>
    <cellStyle name="Percent 11 11" xfId="4397" xr:uid="{00000000-0005-0000-0000-000041110000}"/>
    <cellStyle name="Percent 11 2" xfId="4398" xr:uid="{00000000-0005-0000-0000-000042110000}"/>
    <cellStyle name="Percent 11 2 2" xfId="4399" xr:uid="{00000000-0005-0000-0000-000043110000}"/>
    <cellStyle name="Percent 11 2 2 2" xfId="4400" xr:uid="{00000000-0005-0000-0000-000044110000}"/>
    <cellStyle name="Percent 11 2 3" xfId="4401" xr:uid="{00000000-0005-0000-0000-000045110000}"/>
    <cellStyle name="Percent 11 3" xfId="4402" xr:uid="{00000000-0005-0000-0000-000046110000}"/>
    <cellStyle name="Percent 11 3 2" xfId="4403" xr:uid="{00000000-0005-0000-0000-000047110000}"/>
    <cellStyle name="Percent 11 3 2 2" xfId="4404" xr:uid="{00000000-0005-0000-0000-000048110000}"/>
    <cellStyle name="Percent 11 3 3" xfId="4405" xr:uid="{00000000-0005-0000-0000-000049110000}"/>
    <cellStyle name="Percent 11 4" xfId="4406" xr:uid="{00000000-0005-0000-0000-00004A110000}"/>
    <cellStyle name="Percent 11 4 2" xfId="4407" xr:uid="{00000000-0005-0000-0000-00004B110000}"/>
    <cellStyle name="Percent 11 4 2 2" xfId="4408" xr:uid="{00000000-0005-0000-0000-00004C110000}"/>
    <cellStyle name="Percent 11 4 3" xfId="4409" xr:uid="{00000000-0005-0000-0000-00004D110000}"/>
    <cellStyle name="Percent 11 5" xfId="4410" xr:uid="{00000000-0005-0000-0000-00004E110000}"/>
    <cellStyle name="Percent 11 5 2" xfId="4411" xr:uid="{00000000-0005-0000-0000-00004F110000}"/>
    <cellStyle name="Percent 11 5 2 2" xfId="4412" xr:uid="{00000000-0005-0000-0000-000050110000}"/>
    <cellStyle name="Percent 11 5 3" xfId="4413" xr:uid="{00000000-0005-0000-0000-000051110000}"/>
    <cellStyle name="Percent 11 6" xfId="4414" xr:uid="{00000000-0005-0000-0000-000052110000}"/>
    <cellStyle name="Percent 11 6 2" xfId="4415" xr:uid="{00000000-0005-0000-0000-000053110000}"/>
    <cellStyle name="Percent 11 6 2 2" xfId="4416" xr:uid="{00000000-0005-0000-0000-000054110000}"/>
    <cellStyle name="Percent 11 6 3" xfId="4417" xr:uid="{00000000-0005-0000-0000-000055110000}"/>
    <cellStyle name="Percent 11 7" xfId="4418" xr:uid="{00000000-0005-0000-0000-000056110000}"/>
    <cellStyle name="Percent 11 7 2" xfId="4419" xr:uid="{00000000-0005-0000-0000-000057110000}"/>
    <cellStyle name="Percent 11 7 2 2" xfId="4420" xr:uid="{00000000-0005-0000-0000-000058110000}"/>
    <cellStyle name="Percent 11 7 3" xfId="4421" xr:uid="{00000000-0005-0000-0000-000059110000}"/>
    <cellStyle name="Percent 11 7 3 2" xfId="4422" xr:uid="{00000000-0005-0000-0000-00005A110000}"/>
    <cellStyle name="Percent 11 7 4" xfId="4423" xr:uid="{00000000-0005-0000-0000-00005B110000}"/>
    <cellStyle name="Percent 11 7 4 2" xfId="4424" xr:uid="{00000000-0005-0000-0000-00005C110000}"/>
    <cellStyle name="Percent 11 7 5" xfId="4425" xr:uid="{00000000-0005-0000-0000-00005D110000}"/>
    <cellStyle name="Percent 11 8" xfId="4426" xr:uid="{00000000-0005-0000-0000-00005E110000}"/>
    <cellStyle name="Percent 11 8 2" xfId="4427" xr:uid="{00000000-0005-0000-0000-00005F110000}"/>
    <cellStyle name="Percent 11 8 2 2" xfId="4428" xr:uid="{00000000-0005-0000-0000-000060110000}"/>
    <cellStyle name="Percent 11 8 3" xfId="4429" xr:uid="{00000000-0005-0000-0000-000061110000}"/>
    <cellStyle name="Percent 11 9" xfId="4430" xr:uid="{00000000-0005-0000-0000-000062110000}"/>
    <cellStyle name="Percent 11 9 2" xfId="4431" xr:uid="{00000000-0005-0000-0000-000063110000}"/>
    <cellStyle name="Percent 12" xfId="4432" xr:uid="{00000000-0005-0000-0000-000064110000}"/>
    <cellStyle name="Percent 12 10" xfId="4433" xr:uid="{00000000-0005-0000-0000-000065110000}"/>
    <cellStyle name="Percent 12 10 2" xfId="4434" xr:uid="{00000000-0005-0000-0000-000066110000}"/>
    <cellStyle name="Percent 12 11" xfId="4435" xr:uid="{00000000-0005-0000-0000-000067110000}"/>
    <cellStyle name="Percent 12 2" xfId="4436" xr:uid="{00000000-0005-0000-0000-000068110000}"/>
    <cellStyle name="Percent 12 2 2" xfId="4437" xr:uid="{00000000-0005-0000-0000-000069110000}"/>
    <cellStyle name="Percent 12 2 2 2" xfId="4438" xr:uid="{00000000-0005-0000-0000-00006A110000}"/>
    <cellStyle name="Percent 12 2 3" xfId="4439" xr:uid="{00000000-0005-0000-0000-00006B110000}"/>
    <cellStyle name="Percent 12 3" xfId="4440" xr:uid="{00000000-0005-0000-0000-00006C110000}"/>
    <cellStyle name="Percent 12 3 2" xfId="4441" xr:uid="{00000000-0005-0000-0000-00006D110000}"/>
    <cellStyle name="Percent 12 3 2 2" xfId="4442" xr:uid="{00000000-0005-0000-0000-00006E110000}"/>
    <cellStyle name="Percent 12 3 3" xfId="4443" xr:uid="{00000000-0005-0000-0000-00006F110000}"/>
    <cellStyle name="Percent 12 4" xfId="4444" xr:uid="{00000000-0005-0000-0000-000070110000}"/>
    <cellStyle name="Percent 12 4 2" xfId="4445" xr:uid="{00000000-0005-0000-0000-000071110000}"/>
    <cellStyle name="Percent 12 4 2 2" xfId="4446" xr:uid="{00000000-0005-0000-0000-000072110000}"/>
    <cellStyle name="Percent 12 4 3" xfId="4447" xr:uid="{00000000-0005-0000-0000-000073110000}"/>
    <cellStyle name="Percent 12 5" xfId="4448" xr:uid="{00000000-0005-0000-0000-000074110000}"/>
    <cellStyle name="Percent 12 5 2" xfId="4449" xr:uid="{00000000-0005-0000-0000-000075110000}"/>
    <cellStyle name="Percent 12 5 2 2" xfId="4450" xr:uid="{00000000-0005-0000-0000-000076110000}"/>
    <cellStyle name="Percent 12 5 3" xfId="4451" xr:uid="{00000000-0005-0000-0000-000077110000}"/>
    <cellStyle name="Percent 12 6" xfId="4452" xr:uid="{00000000-0005-0000-0000-000078110000}"/>
    <cellStyle name="Percent 12 6 2" xfId="4453" xr:uid="{00000000-0005-0000-0000-000079110000}"/>
    <cellStyle name="Percent 12 6 2 2" xfId="4454" xr:uid="{00000000-0005-0000-0000-00007A110000}"/>
    <cellStyle name="Percent 12 6 3" xfId="4455" xr:uid="{00000000-0005-0000-0000-00007B110000}"/>
    <cellStyle name="Percent 12 7" xfId="4456" xr:uid="{00000000-0005-0000-0000-00007C110000}"/>
    <cellStyle name="Percent 12 7 2" xfId="4457" xr:uid="{00000000-0005-0000-0000-00007D110000}"/>
    <cellStyle name="Percent 12 7 2 2" xfId="4458" xr:uid="{00000000-0005-0000-0000-00007E110000}"/>
    <cellStyle name="Percent 12 7 3" xfId="4459" xr:uid="{00000000-0005-0000-0000-00007F110000}"/>
    <cellStyle name="Percent 12 7 3 2" xfId="4460" xr:uid="{00000000-0005-0000-0000-000080110000}"/>
    <cellStyle name="Percent 12 7 4" xfId="4461" xr:uid="{00000000-0005-0000-0000-000081110000}"/>
    <cellStyle name="Percent 12 7 4 2" xfId="4462" xr:uid="{00000000-0005-0000-0000-000082110000}"/>
    <cellStyle name="Percent 12 7 5" xfId="4463" xr:uid="{00000000-0005-0000-0000-000083110000}"/>
    <cellStyle name="Percent 12 8" xfId="4464" xr:uid="{00000000-0005-0000-0000-000084110000}"/>
    <cellStyle name="Percent 12 8 2" xfId="4465" xr:uid="{00000000-0005-0000-0000-000085110000}"/>
    <cellStyle name="Percent 12 8 2 2" xfId="4466" xr:uid="{00000000-0005-0000-0000-000086110000}"/>
    <cellStyle name="Percent 12 8 3" xfId="4467" xr:uid="{00000000-0005-0000-0000-000087110000}"/>
    <cellStyle name="Percent 12 9" xfId="4468" xr:uid="{00000000-0005-0000-0000-000088110000}"/>
    <cellStyle name="Percent 12 9 2" xfId="4469" xr:uid="{00000000-0005-0000-0000-000089110000}"/>
    <cellStyle name="Percent 13" xfId="4470" xr:uid="{00000000-0005-0000-0000-00008A110000}"/>
    <cellStyle name="Percent 13 10" xfId="4471" xr:uid="{00000000-0005-0000-0000-00008B110000}"/>
    <cellStyle name="Percent 13 10 2" xfId="4472" xr:uid="{00000000-0005-0000-0000-00008C110000}"/>
    <cellStyle name="Percent 13 11" xfId="4473" xr:uid="{00000000-0005-0000-0000-00008D110000}"/>
    <cellStyle name="Percent 13 2" xfId="4474" xr:uid="{00000000-0005-0000-0000-00008E110000}"/>
    <cellStyle name="Percent 13 2 2" xfId="4475" xr:uid="{00000000-0005-0000-0000-00008F110000}"/>
    <cellStyle name="Percent 13 2 2 2" xfId="4476" xr:uid="{00000000-0005-0000-0000-000090110000}"/>
    <cellStyle name="Percent 13 2 2 3" xfId="4477" xr:uid="{00000000-0005-0000-0000-000091110000}"/>
    <cellStyle name="Percent 13 2 3" xfId="4478" xr:uid="{00000000-0005-0000-0000-000092110000}"/>
    <cellStyle name="Percent 13 2 4" xfId="4479" xr:uid="{00000000-0005-0000-0000-000093110000}"/>
    <cellStyle name="Percent 13 3" xfId="4480" xr:uid="{00000000-0005-0000-0000-000094110000}"/>
    <cellStyle name="Percent 13 3 2" xfId="4481" xr:uid="{00000000-0005-0000-0000-000095110000}"/>
    <cellStyle name="Percent 13 3 2 2" xfId="4482" xr:uid="{00000000-0005-0000-0000-000096110000}"/>
    <cellStyle name="Percent 13 3 2 3" xfId="4483" xr:uid="{00000000-0005-0000-0000-000097110000}"/>
    <cellStyle name="Percent 13 3 3" xfId="4484" xr:uid="{00000000-0005-0000-0000-000098110000}"/>
    <cellStyle name="Percent 13 3 4" xfId="4485" xr:uid="{00000000-0005-0000-0000-000099110000}"/>
    <cellStyle name="Percent 13 4" xfId="4486" xr:uid="{00000000-0005-0000-0000-00009A110000}"/>
    <cellStyle name="Percent 13 4 2" xfId="4487" xr:uid="{00000000-0005-0000-0000-00009B110000}"/>
    <cellStyle name="Percent 13 4 2 2" xfId="4488" xr:uid="{00000000-0005-0000-0000-00009C110000}"/>
    <cellStyle name="Percent 13 4 2 3" xfId="4489" xr:uid="{00000000-0005-0000-0000-00009D110000}"/>
    <cellStyle name="Percent 13 4 3" xfId="4490" xr:uid="{00000000-0005-0000-0000-00009E110000}"/>
    <cellStyle name="Percent 13 4 4" xfId="4491" xr:uid="{00000000-0005-0000-0000-00009F110000}"/>
    <cellStyle name="Percent 13 5" xfId="4492" xr:uid="{00000000-0005-0000-0000-0000A0110000}"/>
    <cellStyle name="Percent 13 5 2" xfId="4493" xr:uid="{00000000-0005-0000-0000-0000A1110000}"/>
    <cellStyle name="Percent 13 5 2 2" xfId="4494" xr:uid="{00000000-0005-0000-0000-0000A2110000}"/>
    <cellStyle name="Percent 13 5 2 3" xfId="4495" xr:uid="{00000000-0005-0000-0000-0000A3110000}"/>
    <cellStyle name="Percent 13 5 3" xfId="4496" xr:uid="{00000000-0005-0000-0000-0000A4110000}"/>
    <cellStyle name="Percent 13 5 4" xfId="4497" xr:uid="{00000000-0005-0000-0000-0000A5110000}"/>
    <cellStyle name="Percent 13 6" xfId="4498" xr:uid="{00000000-0005-0000-0000-0000A6110000}"/>
    <cellStyle name="Percent 13 6 2" xfId="4499" xr:uid="{00000000-0005-0000-0000-0000A7110000}"/>
    <cellStyle name="Percent 13 6 2 2" xfId="4500" xr:uid="{00000000-0005-0000-0000-0000A8110000}"/>
    <cellStyle name="Percent 13 6 2 3" xfId="4501" xr:uid="{00000000-0005-0000-0000-0000A9110000}"/>
    <cellStyle name="Percent 13 6 3" xfId="4502" xr:uid="{00000000-0005-0000-0000-0000AA110000}"/>
    <cellStyle name="Percent 13 6 4" xfId="4503" xr:uid="{00000000-0005-0000-0000-0000AB110000}"/>
    <cellStyle name="Percent 13 7" xfId="4504" xr:uid="{00000000-0005-0000-0000-0000AC110000}"/>
    <cellStyle name="Percent 13 7 2" xfId="4505" xr:uid="{00000000-0005-0000-0000-0000AD110000}"/>
    <cellStyle name="Percent 13 7 2 2" xfId="4506" xr:uid="{00000000-0005-0000-0000-0000AE110000}"/>
    <cellStyle name="Percent 13 7 2 3" xfId="4507" xr:uid="{00000000-0005-0000-0000-0000AF110000}"/>
    <cellStyle name="Percent 13 7 3" xfId="4508" xr:uid="{00000000-0005-0000-0000-0000B0110000}"/>
    <cellStyle name="Percent 13 7 3 2" xfId="4509" xr:uid="{00000000-0005-0000-0000-0000B1110000}"/>
    <cellStyle name="Percent 13 7 3 3" xfId="4510" xr:uid="{00000000-0005-0000-0000-0000B2110000}"/>
    <cellStyle name="Percent 13 7 4" xfId="4511" xr:uid="{00000000-0005-0000-0000-0000B3110000}"/>
    <cellStyle name="Percent 13 7 4 2" xfId="4512" xr:uid="{00000000-0005-0000-0000-0000B4110000}"/>
    <cellStyle name="Percent 13 7 4 3" xfId="4513" xr:uid="{00000000-0005-0000-0000-0000B5110000}"/>
    <cellStyle name="Percent 13 7 5" xfId="4514" xr:uid="{00000000-0005-0000-0000-0000B6110000}"/>
    <cellStyle name="Percent 13 7 6" xfId="4515" xr:uid="{00000000-0005-0000-0000-0000B7110000}"/>
    <cellStyle name="Percent 13 8" xfId="4516" xr:uid="{00000000-0005-0000-0000-0000B8110000}"/>
    <cellStyle name="Percent 13 8 2" xfId="4517" xr:uid="{00000000-0005-0000-0000-0000B9110000}"/>
    <cellStyle name="Percent 13 8 2 2" xfId="4518" xr:uid="{00000000-0005-0000-0000-0000BA110000}"/>
    <cellStyle name="Percent 13 8 2 3" xfId="4519" xr:uid="{00000000-0005-0000-0000-0000BB110000}"/>
    <cellStyle name="Percent 13 8 3" xfId="4520" xr:uid="{00000000-0005-0000-0000-0000BC110000}"/>
    <cellStyle name="Percent 13 8 4" xfId="4521" xr:uid="{00000000-0005-0000-0000-0000BD110000}"/>
    <cellStyle name="Percent 13 9" xfId="4522" xr:uid="{00000000-0005-0000-0000-0000BE110000}"/>
    <cellStyle name="Percent 13 9 2" xfId="4523" xr:uid="{00000000-0005-0000-0000-0000BF110000}"/>
    <cellStyle name="Percent 13 9 3" xfId="4524" xr:uid="{00000000-0005-0000-0000-0000C0110000}"/>
    <cellStyle name="Percent 14" xfId="4525" xr:uid="{00000000-0005-0000-0000-0000C1110000}"/>
    <cellStyle name="Percent 14 10" xfId="4526" xr:uid="{00000000-0005-0000-0000-0000C2110000}"/>
    <cellStyle name="Percent 14 10 2" xfId="4527" xr:uid="{00000000-0005-0000-0000-0000C3110000}"/>
    <cellStyle name="Percent 14 10 3" xfId="4528" xr:uid="{00000000-0005-0000-0000-0000C4110000}"/>
    <cellStyle name="Percent 14 11" xfId="4529" xr:uid="{00000000-0005-0000-0000-0000C5110000}"/>
    <cellStyle name="Percent 14 12" xfId="4530" xr:uid="{00000000-0005-0000-0000-0000C6110000}"/>
    <cellStyle name="Percent 14 2" xfId="4531" xr:uid="{00000000-0005-0000-0000-0000C7110000}"/>
    <cellStyle name="Percent 14 2 2" xfId="4532" xr:uid="{00000000-0005-0000-0000-0000C8110000}"/>
    <cellStyle name="Percent 14 2 2 2" xfId="4533" xr:uid="{00000000-0005-0000-0000-0000C9110000}"/>
    <cellStyle name="Percent 14 2 2 3" xfId="4534" xr:uid="{00000000-0005-0000-0000-0000CA110000}"/>
    <cellStyle name="Percent 14 2 3" xfId="4535" xr:uid="{00000000-0005-0000-0000-0000CB110000}"/>
    <cellStyle name="Percent 14 2 4" xfId="4536" xr:uid="{00000000-0005-0000-0000-0000CC110000}"/>
    <cellStyle name="Percent 14 3" xfId="4537" xr:uid="{00000000-0005-0000-0000-0000CD110000}"/>
    <cellStyle name="Percent 14 3 2" xfId="4538" xr:uid="{00000000-0005-0000-0000-0000CE110000}"/>
    <cellStyle name="Percent 14 3 2 2" xfId="4539" xr:uid="{00000000-0005-0000-0000-0000CF110000}"/>
    <cellStyle name="Percent 14 3 2 3" xfId="4540" xr:uid="{00000000-0005-0000-0000-0000D0110000}"/>
    <cellStyle name="Percent 14 3 3" xfId="4541" xr:uid="{00000000-0005-0000-0000-0000D1110000}"/>
    <cellStyle name="Percent 14 3 4" xfId="4542" xr:uid="{00000000-0005-0000-0000-0000D2110000}"/>
    <cellStyle name="Percent 14 4" xfId="4543" xr:uid="{00000000-0005-0000-0000-0000D3110000}"/>
    <cellStyle name="Percent 14 4 2" xfId="4544" xr:uid="{00000000-0005-0000-0000-0000D4110000}"/>
    <cellStyle name="Percent 14 4 2 2" xfId="4545" xr:uid="{00000000-0005-0000-0000-0000D5110000}"/>
    <cellStyle name="Percent 14 4 2 3" xfId="4546" xr:uid="{00000000-0005-0000-0000-0000D6110000}"/>
    <cellStyle name="Percent 14 4 3" xfId="4547" xr:uid="{00000000-0005-0000-0000-0000D7110000}"/>
    <cellStyle name="Percent 14 4 4" xfId="4548" xr:uid="{00000000-0005-0000-0000-0000D8110000}"/>
    <cellStyle name="Percent 14 5" xfId="4549" xr:uid="{00000000-0005-0000-0000-0000D9110000}"/>
    <cellStyle name="Percent 14 5 2" xfId="4550" xr:uid="{00000000-0005-0000-0000-0000DA110000}"/>
    <cellStyle name="Percent 14 5 2 2" xfId="4551" xr:uid="{00000000-0005-0000-0000-0000DB110000}"/>
    <cellStyle name="Percent 14 5 2 3" xfId="4552" xr:uid="{00000000-0005-0000-0000-0000DC110000}"/>
    <cellStyle name="Percent 14 5 3" xfId="4553" xr:uid="{00000000-0005-0000-0000-0000DD110000}"/>
    <cellStyle name="Percent 14 5 4" xfId="4554" xr:uid="{00000000-0005-0000-0000-0000DE110000}"/>
    <cellStyle name="Percent 14 6" xfId="4555" xr:uid="{00000000-0005-0000-0000-0000DF110000}"/>
    <cellStyle name="Percent 14 6 2" xfId="4556" xr:uid="{00000000-0005-0000-0000-0000E0110000}"/>
    <cellStyle name="Percent 14 6 2 2" xfId="4557" xr:uid="{00000000-0005-0000-0000-0000E1110000}"/>
    <cellStyle name="Percent 14 6 2 3" xfId="4558" xr:uid="{00000000-0005-0000-0000-0000E2110000}"/>
    <cellStyle name="Percent 14 6 3" xfId="4559" xr:uid="{00000000-0005-0000-0000-0000E3110000}"/>
    <cellStyle name="Percent 14 6 4" xfId="4560" xr:uid="{00000000-0005-0000-0000-0000E4110000}"/>
    <cellStyle name="Percent 14 7" xfId="4561" xr:uid="{00000000-0005-0000-0000-0000E5110000}"/>
    <cellStyle name="Percent 14 7 2" xfId="4562" xr:uid="{00000000-0005-0000-0000-0000E6110000}"/>
    <cellStyle name="Percent 14 7 2 2" xfId="4563" xr:uid="{00000000-0005-0000-0000-0000E7110000}"/>
    <cellStyle name="Percent 14 7 2 3" xfId="4564" xr:uid="{00000000-0005-0000-0000-0000E8110000}"/>
    <cellStyle name="Percent 14 7 3" xfId="4565" xr:uid="{00000000-0005-0000-0000-0000E9110000}"/>
    <cellStyle name="Percent 14 7 3 2" xfId="4566" xr:uid="{00000000-0005-0000-0000-0000EA110000}"/>
    <cellStyle name="Percent 14 7 3 3" xfId="4567" xr:uid="{00000000-0005-0000-0000-0000EB110000}"/>
    <cellStyle name="Percent 14 7 4" xfId="4568" xr:uid="{00000000-0005-0000-0000-0000EC110000}"/>
    <cellStyle name="Percent 14 7 4 2" xfId="4569" xr:uid="{00000000-0005-0000-0000-0000ED110000}"/>
    <cellStyle name="Percent 14 7 4 3" xfId="4570" xr:uid="{00000000-0005-0000-0000-0000EE110000}"/>
    <cellStyle name="Percent 14 7 5" xfId="4571" xr:uid="{00000000-0005-0000-0000-0000EF110000}"/>
    <cellStyle name="Percent 14 7 6" xfId="4572" xr:uid="{00000000-0005-0000-0000-0000F0110000}"/>
    <cellStyle name="Percent 14 8" xfId="4573" xr:uid="{00000000-0005-0000-0000-0000F1110000}"/>
    <cellStyle name="Percent 14 8 2" xfId="4574" xr:uid="{00000000-0005-0000-0000-0000F2110000}"/>
    <cellStyle name="Percent 14 8 2 2" xfId="4575" xr:uid="{00000000-0005-0000-0000-0000F3110000}"/>
    <cellStyle name="Percent 14 8 2 3" xfId="4576" xr:uid="{00000000-0005-0000-0000-0000F4110000}"/>
    <cellStyle name="Percent 14 8 3" xfId="4577" xr:uid="{00000000-0005-0000-0000-0000F5110000}"/>
    <cellStyle name="Percent 14 8 4" xfId="4578" xr:uid="{00000000-0005-0000-0000-0000F6110000}"/>
    <cellStyle name="Percent 14 9" xfId="4579" xr:uid="{00000000-0005-0000-0000-0000F7110000}"/>
    <cellStyle name="Percent 14 9 2" xfId="4580" xr:uid="{00000000-0005-0000-0000-0000F8110000}"/>
    <cellStyle name="Percent 14 9 3" xfId="4581" xr:uid="{00000000-0005-0000-0000-0000F9110000}"/>
    <cellStyle name="Percent 15" xfId="4582" xr:uid="{00000000-0005-0000-0000-0000FA110000}"/>
    <cellStyle name="Percent 15 10" xfId="4583" xr:uid="{00000000-0005-0000-0000-0000FB110000}"/>
    <cellStyle name="Percent 15 10 2" xfId="4584" xr:uid="{00000000-0005-0000-0000-0000FC110000}"/>
    <cellStyle name="Percent 15 10 3" xfId="4585" xr:uid="{00000000-0005-0000-0000-0000FD110000}"/>
    <cellStyle name="Percent 15 11" xfId="4586" xr:uid="{00000000-0005-0000-0000-0000FE110000}"/>
    <cellStyle name="Percent 15 11 2" xfId="4587" xr:uid="{00000000-0005-0000-0000-0000FF110000}"/>
    <cellStyle name="Percent 15 11 3" xfId="4588" xr:uid="{00000000-0005-0000-0000-000000120000}"/>
    <cellStyle name="Percent 15 12" xfId="4589" xr:uid="{00000000-0005-0000-0000-000001120000}"/>
    <cellStyle name="Percent 15 12 2" xfId="4590" xr:uid="{00000000-0005-0000-0000-000002120000}"/>
    <cellStyle name="Percent 15 12 3" xfId="4591" xr:uid="{00000000-0005-0000-0000-000003120000}"/>
    <cellStyle name="Percent 15 13" xfId="4592" xr:uid="{00000000-0005-0000-0000-000004120000}"/>
    <cellStyle name="Percent 15 13 2" xfId="4593" xr:uid="{00000000-0005-0000-0000-000005120000}"/>
    <cellStyle name="Percent 15 13 3" xfId="4594" xr:uid="{00000000-0005-0000-0000-000006120000}"/>
    <cellStyle name="Percent 15 14" xfId="4595" xr:uid="{00000000-0005-0000-0000-000007120000}"/>
    <cellStyle name="Percent 15 14 2" xfId="4596" xr:uid="{00000000-0005-0000-0000-000008120000}"/>
    <cellStyle name="Percent 15 14 3" xfId="4597" xr:uid="{00000000-0005-0000-0000-000009120000}"/>
    <cellStyle name="Percent 15 15" xfId="4598" xr:uid="{00000000-0005-0000-0000-00000A120000}"/>
    <cellStyle name="Percent 15 15 2" xfId="4599" xr:uid="{00000000-0005-0000-0000-00000B120000}"/>
    <cellStyle name="Percent 15 15 3" xfId="4600" xr:uid="{00000000-0005-0000-0000-00000C120000}"/>
    <cellStyle name="Percent 15 16" xfId="4601" xr:uid="{00000000-0005-0000-0000-00000D120000}"/>
    <cellStyle name="Percent 15 17" xfId="4602" xr:uid="{00000000-0005-0000-0000-00000E120000}"/>
    <cellStyle name="Percent 15 2" xfId="4603" xr:uid="{00000000-0005-0000-0000-00000F120000}"/>
    <cellStyle name="Percent 15 2 10" xfId="4604" xr:uid="{00000000-0005-0000-0000-000010120000}"/>
    <cellStyle name="Percent 15 2 2" xfId="4605" xr:uid="{00000000-0005-0000-0000-000011120000}"/>
    <cellStyle name="Percent 15 2 2 2" xfId="4606" xr:uid="{00000000-0005-0000-0000-000012120000}"/>
    <cellStyle name="Percent 15 2 2 2 2" xfId="4607" xr:uid="{00000000-0005-0000-0000-000013120000}"/>
    <cellStyle name="Percent 15 2 2 2 3" xfId="4608" xr:uid="{00000000-0005-0000-0000-000014120000}"/>
    <cellStyle name="Percent 15 2 2 3" xfId="4609" xr:uid="{00000000-0005-0000-0000-000015120000}"/>
    <cellStyle name="Percent 15 2 2 4" xfId="4610" xr:uid="{00000000-0005-0000-0000-000016120000}"/>
    <cellStyle name="Percent 15 2 3" xfId="4611" xr:uid="{00000000-0005-0000-0000-000017120000}"/>
    <cellStyle name="Percent 15 2 3 2" xfId="4612" xr:uid="{00000000-0005-0000-0000-000018120000}"/>
    <cellStyle name="Percent 15 2 3 2 2" xfId="4613" xr:uid="{00000000-0005-0000-0000-000019120000}"/>
    <cellStyle name="Percent 15 2 3 2 3" xfId="4614" xr:uid="{00000000-0005-0000-0000-00001A120000}"/>
    <cellStyle name="Percent 15 2 3 3" xfId="4615" xr:uid="{00000000-0005-0000-0000-00001B120000}"/>
    <cellStyle name="Percent 15 2 3 4" xfId="4616" xr:uid="{00000000-0005-0000-0000-00001C120000}"/>
    <cellStyle name="Percent 15 2 4" xfId="4617" xr:uid="{00000000-0005-0000-0000-00001D120000}"/>
    <cellStyle name="Percent 15 2 4 2" xfId="4618" xr:uid="{00000000-0005-0000-0000-00001E120000}"/>
    <cellStyle name="Percent 15 2 4 2 2" xfId="4619" xr:uid="{00000000-0005-0000-0000-00001F120000}"/>
    <cellStyle name="Percent 15 2 4 2 3" xfId="4620" xr:uid="{00000000-0005-0000-0000-000020120000}"/>
    <cellStyle name="Percent 15 2 4 3" xfId="4621" xr:uid="{00000000-0005-0000-0000-000021120000}"/>
    <cellStyle name="Percent 15 2 4 4" xfId="4622" xr:uid="{00000000-0005-0000-0000-000022120000}"/>
    <cellStyle name="Percent 15 2 5" xfId="4623" xr:uid="{00000000-0005-0000-0000-000023120000}"/>
    <cellStyle name="Percent 15 2 5 2" xfId="4624" xr:uid="{00000000-0005-0000-0000-000024120000}"/>
    <cellStyle name="Percent 15 2 5 2 2" xfId="4625" xr:uid="{00000000-0005-0000-0000-000025120000}"/>
    <cellStyle name="Percent 15 2 5 2 3" xfId="4626" xr:uid="{00000000-0005-0000-0000-000026120000}"/>
    <cellStyle name="Percent 15 2 5 3" xfId="4627" xr:uid="{00000000-0005-0000-0000-000027120000}"/>
    <cellStyle name="Percent 15 2 5 4" xfId="4628" xr:uid="{00000000-0005-0000-0000-000028120000}"/>
    <cellStyle name="Percent 15 2 6" xfId="4629" xr:uid="{00000000-0005-0000-0000-000029120000}"/>
    <cellStyle name="Percent 15 2 6 2" xfId="4630" xr:uid="{00000000-0005-0000-0000-00002A120000}"/>
    <cellStyle name="Percent 15 2 6 2 2" xfId="4631" xr:uid="{00000000-0005-0000-0000-00002B120000}"/>
    <cellStyle name="Percent 15 2 6 2 3" xfId="4632" xr:uid="{00000000-0005-0000-0000-00002C120000}"/>
    <cellStyle name="Percent 15 2 6 3" xfId="4633" xr:uid="{00000000-0005-0000-0000-00002D120000}"/>
    <cellStyle name="Percent 15 2 6 4" xfId="4634" xr:uid="{00000000-0005-0000-0000-00002E120000}"/>
    <cellStyle name="Percent 15 2 7" xfId="4635" xr:uid="{00000000-0005-0000-0000-00002F120000}"/>
    <cellStyle name="Percent 15 2 7 2" xfId="4636" xr:uid="{00000000-0005-0000-0000-000030120000}"/>
    <cellStyle name="Percent 15 2 7 2 2" xfId="4637" xr:uid="{00000000-0005-0000-0000-000031120000}"/>
    <cellStyle name="Percent 15 2 7 2 3" xfId="4638" xr:uid="{00000000-0005-0000-0000-000032120000}"/>
    <cellStyle name="Percent 15 2 7 3" xfId="4639" xr:uid="{00000000-0005-0000-0000-000033120000}"/>
    <cellStyle name="Percent 15 2 7 4" xfId="4640" xr:uid="{00000000-0005-0000-0000-000034120000}"/>
    <cellStyle name="Percent 15 2 8" xfId="4641" xr:uid="{00000000-0005-0000-0000-000035120000}"/>
    <cellStyle name="Percent 15 2 8 2" xfId="4642" xr:uid="{00000000-0005-0000-0000-000036120000}"/>
    <cellStyle name="Percent 15 2 8 3" xfId="4643" xr:uid="{00000000-0005-0000-0000-000037120000}"/>
    <cellStyle name="Percent 15 2 9" xfId="4644" xr:uid="{00000000-0005-0000-0000-000038120000}"/>
    <cellStyle name="Percent 15 3" xfId="4645" xr:uid="{00000000-0005-0000-0000-000039120000}"/>
    <cellStyle name="Percent 15 3 2" xfId="4646" xr:uid="{00000000-0005-0000-0000-00003A120000}"/>
    <cellStyle name="Percent 15 3 2 2" xfId="4647" xr:uid="{00000000-0005-0000-0000-00003B120000}"/>
    <cellStyle name="Percent 15 3 2 3" xfId="4648" xr:uid="{00000000-0005-0000-0000-00003C120000}"/>
    <cellStyle name="Percent 15 3 3" xfId="4649" xr:uid="{00000000-0005-0000-0000-00003D120000}"/>
    <cellStyle name="Percent 15 3 3 2" xfId="4650" xr:uid="{00000000-0005-0000-0000-00003E120000}"/>
    <cellStyle name="Percent 15 3 3 2 2" xfId="4651" xr:uid="{00000000-0005-0000-0000-00003F120000}"/>
    <cellStyle name="Percent 15 3 3 2 3" xfId="4652" xr:uid="{00000000-0005-0000-0000-000040120000}"/>
    <cellStyle name="Percent 15 3 3 3" xfId="4653" xr:uid="{00000000-0005-0000-0000-000041120000}"/>
    <cellStyle name="Percent 15 3 3 4" xfId="4654" xr:uid="{00000000-0005-0000-0000-000042120000}"/>
    <cellStyle name="Percent 15 3 4" xfId="4655" xr:uid="{00000000-0005-0000-0000-000043120000}"/>
    <cellStyle name="Percent 15 3 5" xfId="4656" xr:uid="{00000000-0005-0000-0000-000044120000}"/>
    <cellStyle name="Percent 15 4" xfId="4657" xr:uid="{00000000-0005-0000-0000-000045120000}"/>
    <cellStyle name="Percent 15 4 2" xfId="4658" xr:uid="{00000000-0005-0000-0000-000046120000}"/>
    <cellStyle name="Percent 15 4 2 2" xfId="4659" xr:uid="{00000000-0005-0000-0000-000047120000}"/>
    <cellStyle name="Percent 15 4 2 3" xfId="4660" xr:uid="{00000000-0005-0000-0000-000048120000}"/>
    <cellStyle name="Percent 15 4 3" xfId="4661" xr:uid="{00000000-0005-0000-0000-000049120000}"/>
    <cellStyle name="Percent 15 4 4" xfId="4662" xr:uid="{00000000-0005-0000-0000-00004A120000}"/>
    <cellStyle name="Percent 15 5" xfId="4663" xr:uid="{00000000-0005-0000-0000-00004B120000}"/>
    <cellStyle name="Percent 15 5 2" xfId="4664" xr:uid="{00000000-0005-0000-0000-00004C120000}"/>
    <cellStyle name="Percent 15 5 2 2" xfId="4665" xr:uid="{00000000-0005-0000-0000-00004D120000}"/>
    <cellStyle name="Percent 15 5 2 3" xfId="4666" xr:uid="{00000000-0005-0000-0000-00004E120000}"/>
    <cellStyle name="Percent 15 5 3" xfId="4667" xr:uid="{00000000-0005-0000-0000-00004F120000}"/>
    <cellStyle name="Percent 15 5 3 2" xfId="4668" xr:uid="{00000000-0005-0000-0000-000050120000}"/>
    <cellStyle name="Percent 15 5 3 2 2" xfId="4669" xr:uid="{00000000-0005-0000-0000-000051120000}"/>
    <cellStyle name="Percent 15 5 3 2 3" xfId="4670" xr:uid="{00000000-0005-0000-0000-000052120000}"/>
    <cellStyle name="Percent 15 5 3 3" xfId="4671" xr:uid="{00000000-0005-0000-0000-000053120000}"/>
    <cellStyle name="Percent 15 5 3 4" xfId="4672" xr:uid="{00000000-0005-0000-0000-000054120000}"/>
    <cellStyle name="Percent 15 5 4" xfId="4673" xr:uid="{00000000-0005-0000-0000-000055120000}"/>
    <cellStyle name="Percent 15 5 5" xfId="4674" xr:uid="{00000000-0005-0000-0000-000056120000}"/>
    <cellStyle name="Percent 15 6" xfId="4675" xr:uid="{00000000-0005-0000-0000-000057120000}"/>
    <cellStyle name="Percent 15 6 2" xfId="4676" xr:uid="{00000000-0005-0000-0000-000058120000}"/>
    <cellStyle name="Percent 15 6 2 2" xfId="4677" xr:uid="{00000000-0005-0000-0000-000059120000}"/>
    <cellStyle name="Percent 15 6 2 3" xfId="4678" xr:uid="{00000000-0005-0000-0000-00005A120000}"/>
    <cellStyle name="Percent 15 6 3" xfId="4679" xr:uid="{00000000-0005-0000-0000-00005B120000}"/>
    <cellStyle name="Percent 15 6 3 2" xfId="4680" xr:uid="{00000000-0005-0000-0000-00005C120000}"/>
    <cellStyle name="Percent 15 6 3 2 2" xfId="4681" xr:uid="{00000000-0005-0000-0000-00005D120000}"/>
    <cellStyle name="Percent 15 6 3 2 3" xfId="4682" xr:uid="{00000000-0005-0000-0000-00005E120000}"/>
    <cellStyle name="Percent 15 6 3 3" xfId="4683" xr:uid="{00000000-0005-0000-0000-00005F120000}"/>
    <cellStyle name="Percent 15 6 3 4" xfId="4684" xr:uid="{00000000-0005-0000-0000-000060120000}"/>
    <cellStyle name="Percent 15 6 4" xfId="4685" xr:uid="{00000000-0005-0000-0000-000061120000}"/>
    <cellStyle name="Percent 15 6 5" xfId="4686" xr:uid="{00000000-0005-0000-0000-000062120000}"/>
    <cellStyle name="Percent 15 7" xfId="4687" xr:uid="{00000000-0005-0000-0000-000063120000}"/>
    <cellStyle name="Percent 15 7 2" xfId="4688" xr:uid="{00000000-0005-0000-0000-000064120000}"/>
    <cellStyle name="Percent 15 7 2 2" xfId="4689" xr:uid="{00000000-0005-0000-0000-000065120000}"/>
    <cellStyle name="Percent 15 7 2 3" xfId="4690" xr:uid="{00000000-0005-0000-0000-000066120000}"/>
    <cellStyle name="Percent 15 7 3" xfId="4691" xr:uid="{00000000-0005-0000-0000-000067120000}"/>
    <cellStyle name="Percent 15 7 3 2" xfId="4692" xr:uid="{00000000-0005-0000-0000-000068120000}"/>
    <cellStyle name="Percent 15 7 3 3" xfId="4693" xr:uid="{00000000-0005-0000-0000-000069120000}"/>
    <cellStyle name="Percent 15 7 4" xfId="4694" xr:uid="{00000000-0005-0000-0000-00006A120000}"/>
    <cellStyle name="Percent 15 7 4 2" xfId="4695" xr:uid="{00000000-0005-0000-0000-00006B120000}"/>
    <cellStyle name="Percent 15 7 4 2 2" xfId="4696" xr:uid="{00000000-0005-0000-0000-00006C120000}"/>
    <cellStyle name="Percent 15 7 4 2 3" xfId="4697" xr:uid="{00000000-0005-0000-0000-00006D120000}"/>
    <cellStyle name="Percent 15 7 4 3" xfId="4698" xr:uid="{00000000-0005-0000-0000-00006E120000}"/>
    <cellStyle name="Percent 15 7 4 4" xfId="4699" xr:uid="{00000000-0005-0000-0000-00006F120000}"/>
    <cellStyle name="Percent 15 7 5" xfId="4700" xr:uid="{00000000-0005-0000-0000-000070120000}"/>
    <cellStyle name="Percent 15 7 6" xfId="4701" xr:uid="{00000000-0005-0000-0000-000071120000}"/>
    <cellStyle name="Percent 15 8" xfId="4702" xr:uid="{00000000-0005-0000-0000-000072120000}"/>
    <cellStyle name="Percent 15 8 2" xfId="4703" xr:uid="{00000000-0005-0000-0000-000073120000}"/>
    <cellStyle name="Percent 15 8 2 2" xfId="4704" xr:uid="{00000000-0005-0000-0000-000074120000}"/>
    <cellStyle name="Percent 15 8 2 3" xfId="4705" xr:uid="{00000000-0005-0000-0000-000075120000}"/>
    <cellStyle name="Percent 15 8 3" xfId="4706" xr:uid="{00000000-0005-0000-0000-000076120000}"/>
    <cellStyle name="Percent 15 8 4" xfId="4707" xr:uid="{00000000-0005-0000-0000-000077120000}"/>
    <cellStyle name="Percent 15 9" xfId="4708" xr:uid="{00000000-0005-0000-0000-000078120000}"/>
    <cellStyle name="Percent 15 9 2" xfId="4709" xr:uid="{00000000-0005-0000-0000-000079120000}"/>
    <cellStyle name="Percent 15 9 3" xfId="4710" xr:uid="{00000000-0005-0000-0000-00007A120000}"/>
    <cellStyle name="Percent 16" xfId="4711" xr:uid="{00000000-0005-0000-0000-00007B120000}"/>
    <cellStyle name="Percent 16 10" xfId="4712" xr:uid="{00000000-0005-0000-0000-00007C120000}"/>
    <cellStyle name="Percent 16 11" xfId="4713" xr:uid="{00000000-0005-0000-0000-00007D120000}"/>
    <cellStyle name="Percent 16 2" xfId="4714" xr:uid="{00000000-0005-0000-0000-00007E120000}"/>
    <cellStyle name="Percent 16 2 2" xfId="4715" xr:uid="{00000000-0005-0000-0000-00007F120000}"/>
    <cellStyle name="Percent 16 2 2 2" xfId="4716" xr:uid="{00000000-0005-0000-0000-000080120000}"/>
    <cellStyle name="Percent 16 2 2 3" xfId="4717" xr:uid="{00000000-0005-0000-0000-000081120000}"/>
    <cellStyle name="Percent 16 2 3" xfId="4718" xr:uid="{00000000-0005-0000-0000-000082120000}"/>
    <cellStyle name="Percent 16 2 4" xfId="4719" xr:uid="{00000000-0005-0000-0000-000083120000}"/>
    <cellStyle name="Percent 16 3" xfId="4720" xr:uid="{00000000-0005-0000-0000-000084120000}"/>
    <cellStyle name="Percent 16 3 10" xfId="4721" xr:uid="{00000000-0005-0000-0000-000085120000}"/>
    <cellStyle name="Percent 16 3 10 2" xfId="4722" xr:uid="{00000000-0005-0000-0000-000086120000}"/>
    <cellStyle name="Percent 16 3 10 3" xfId="4723" xr:uid="{00000000-0005-0000-0000-000087120000}"/>
    <cellStyle name="Percent 16 3 11" xfId="4724" xr:uid="{00000000-0005-0000-0000-000088120000}"/>
    <cellStyle name="Percent 16 3 11 2" xfId="4725" xr:uid="{00000000-0005-0000-0000-000089120000}"/>
    <cellStyle name="Percent 16 3 11 3" xfId="4726" xr:uid="{00000000-0005-0000-0000-00008A120000}"/>
    <cellStyle name="Percent 16 3 12" xfId="4727" xr:uid="{00000000-0005-0000-0000-00008B120000}"/>
    <cellStyle name="Percent 16 3 12 2" xfId="4728" xr:uid="{00000000-0005-0000-0000-00008C120000}"/>
    <cellStyle name="Percent 16 3 12 3" xfId="4729" xr:uid="{00000000-0005-0000-0000-00008D120000}"/>
    <cellStyle name="Percent 16 3 13" xfId="4730" xr:uid="{00000000-0005-0000-0000-00008E120000}"/>
    <cellStyle name="Percent 16 3 13 2" xfId="4731" xr:uid="{00000000-0005-0000-0000-00008F120000}"/>
    <cellStyle name="Percent 16 3 13 3" xfId="4732" xr:uid="{00000000-0005-0000-0000-000090120000}"/>
    <cellStyle name="Percent 16 3 14" xfId="4733" xr:uid="{00000000-0005-0000-0000-000091120000}"/>
    <cellStyle name="Percent 16 3 14 2" xfId="4734" xr:uid="{00000000-0005-0000-0000-000092120000}"/>
    <cellStyle name="Percent 16 3 14 3" xfId="4735" xr:uid="{00000000-0005-0000-0000-000093120000}"/>
    <cellStyle name="Percent 16 3 15" xfId="4736" xr:uid="{00000000-0005-0000-0000-000094120000}"/>
    <cellStyle name="Percent 16 3 15 2" xfId="4737" xr:uid="{00000000-0005-0000-0000-000095120000}"/>
    <cellStyle name="Percent 16 3 15 3" xfId="4738" xr:uid="{00000000-0005-0000-0000-000096120000}"/>
    <cellStyle name="Percent 16 3 16" xfId="4739" xr:uid="{00000000-0005-0000-0000-000097120000}"/>
    <cellStyle name="Percent 16 3 16 2" xfId="4740" xr:uid="{00000000-0005-0000-0000-000098120000}"/>
    <cellStyle name="Percent 16 3 16 3" xfId="4741" xr:uid="{00000000-0005-0000-0000-000099120000}"/>
    <cellStyle name="Percent 16 3 17" xfId="4742" xr:uid="{00000000-0005-0000-0000-00009A120000}"/>
    <cellStyle name="Percent 16 3 17 2" xfId="4743" xr:uid="{00000000-0005-0000-0000-00009B120000}"/>
    <cellStyle name="Percent 16 3 17 3" xfId="4744" xr:uid="{00000000-0005-0000-0000-00009C120000}"/>
    <cellStyle name="Percent 16 3 18" xfId="4745" xr:uid="{00000000-0005-0000-0000-00009D120000}"/>
    <cellStyle name="Percent 16 3 18 2" xfId="4746" xr:uid="{00000000-0005-0000-0000-00009E120000}"/>
    <cellStyle name="Percent 16 3 18 3" xfId="4747" xr:uid="{00000000-0005-0000-0000-00009F120000}"/>
    <cellStyle name="Percent 16 3 19" xfId="4748" xr:uid="{00000000-0005-0000-0000-0000A0120000}"/>
    <cellStyle name="Percent 16 3 2" xfId="4749" xr:uid="{00000000-0005-0000-0000-0000A1120000}"/>
    <cellStyle name="Percent 16 3 2 2" xfId="4750" xr:uid="{00000000-0005-0000-0000-0000A2120000}"/>
    <cellStyle name="Percent 16 3 2 3" xfId="4751" xr:uid="{00000000-0005-0000-0000-0000A3120000}"/>
    <cellStyle name="Percent 16 3 20" xfId="4752" xr:uid="{00000000-0005-0000-0000-0000A4120000}"/>
    <cellStyle name="Percent 16 3 3" xfId="4753" xr:uid="{00000000-0005-0000-0000-0000A5120000}"/>
    <cellStyle name="Percent 16 3 3 2" xfId="4754" xr:uid="{00000000-0005-0000-0000-0000A6120000}"/>
    <cellStyle name="Percent 16 3 3 3" xfId="4755" xr:uid="{00000000-0005-0000-0000-0000A7120000}"/>
    <cellStyle name="Percent 16 3 4" xfId="4756" xr:uid="{00000000-0005-0000-0000-0000A8120000}"/>
    <cellStyle name="Percent 16 3 4 2" xfId="4757" xr:uid="{00000000-0005-0000-0000-0000A9120000}"/>
    <cellStyle name="Percent 16 3 4 3" xfId="4758" xr:uid="{00000000-0005-0000-0000-0000AA120000}"/>
    <cellStyle name="Percent 16 3 5" xfId="4759" xr:uid="{00000000-0005-0000-0000-0000AB120000}"/>
    <cellStyle name="Percent 16 3 5 2" xfId="4760" xr:uid="{00000000-0005-0000-0000-0000AC120000}"/>
    <cellStyle name="Percent 16 3 5 3" xfId="4761" xr:uid="{00000000-0005-0000-0000-0000AD120000}"/>
    <cellStyle name="Percent 16 3 6" xfId="4762" xr:uid="{00000000-0005-0000-0000-0000AE120000}"/>
    <cellStyle name="Percent 16 3 6 2" xfId="4763" xr:uid="{00000000-0005-0000-0000-0000AF120000}"/>
    <cellStyle name="Percent 16 3 6 3" xfId="4764" xr:uid="{00000000-0005-0000-0000-0000B0120000}"/>
    <cellStyle name="Percent 16 3 7" xfId="4765" xr:uid="{00000000-0005-0000-0000-0000B1120000}"/>
    <cellStyle name="Percent 16 3 7 2" xfId="4766" xr:uid="{00000000-0005-0000-0000-0000B2120000}"/>
    <cellStyle name="Percent 16 3 7 3" xfId="4767" xr:uid="{00000000-0005-0000-0000-0000B3120000}"/>
    <cellStyle name="Percent 16 3 8" xfId="4768" xr:uid="{00000000-0005-0000-0000-0000B4120000}"/>
    <cellStyle name="Percent 16 3 8 2" xfId="4769" xr:uid="{00000000-0005-0000-0000-0000B5120000}"/>
    <cellStyle name="Percent 16 3 8 3" xfId="4770" xr:uid="{00000000-0005-0000-0000-0000B6120000}"/>
    <cellStyle name="Percent 16 3 9" xfId="4771" xr:uid="{00000000-0005-0000-0000-0000B7120000}"/>
    <cellStyle name="Percent 16 3 9 2" xfId="4772" xr:uid="{00000000-0005-0000-0000-0000B8120000}"/>
    <cellStyle name="Percent 16 3 9 3" xfId="4773" xr:uid="{00000000-0005-0000-0000-0000B9120000}"/>
    <cellStyle name="Percent 16 4" xfId="4774" xr:uid="{00000000-0005-0000-0000-0000BA120000}"/>
    <cellStyle name="Percent 16 4 10" xfId="4775" xr:uid="{00000000-0005-0000-0000-0000BB120000}"/>
    <cellStyle name="Percent 16 4 10 2" xfId="4776" xr:uid="{00000000-0005-0000-0000-0000BC120000}"/>
    <cellStyle name="Percent 16 4 10 3" xfId="4777" xr:uid="{00000000-0005-0000-0000-0000BD120000}"/>
    <cellStyle name="Percent 16 4 11" xfId="4778" xr:uid="{00000000-0005-0000-0000-0000BE120000}"/>
    <cellStyle name="Percent 16 4 11 2" xfId="4779" xr:uid="{00000000-0005-0000-0000-0000BF120000}"/>
    <cellStyle name="Percent 16 4 11 3" xfId="4780" xr:uid="{00000000-0005-0000-0000-0000C0120000}"/>
    <cellStyle name="Percent 16 4 12" xfId="4781" xr:uid="{00000000-0005-0000-0000-0000C1120000}"/>
    <cellStyle name="Percent 16 4 12 2" xfId="4782" xr:uid="{00000000-0005-0000-0000-0000C2120000}"/>
    <cellStyle name="Percent 16 4 12 3" xfId="4783" xr:uid="{00000000-0005-0000-0000-0000C3120000}"/>
    <cellStyle name="Percent 16 4 13" xfId="4784" xr:uid="{00000000-0005-0000-0000-0000C4120000}"/>
    <cellStyle name="Percent 16 4 13 2" xfId="4785" xr:uid="{00000000-0005-0000-0000-0000C5120000}"/>
    <cellStyle name="Percent 16 4 13 3" xfId="4786" xr:uid="{00000000-0005-0000-0000-0000C6120000}"/>
    <cellStyle name="Percent 16 4 14" xfId="4787" xr:uid="{00000000-0005-0000-0000-0000C7120000}"/>
    <cellStyle name="Percent 16 4 14 2" xfId="4788" xr:uid="{00000000-0005-0000-0000-0000C8120000}"/>
    <cellStyle name="Percent 16 4 14 3" xfId="4789" xr:uid="{00000000-0005-0000-0000-0000C9120000}"/>
    <cellStyle name="Percent 16 4 15" xfId="4790" xr:uid="{00000000-0005-0000-0000-0000CA120000}"/>
    <cellStyle name="Percent 16 4 15 2" xfId="4791" xr:uid="{00000000-0005-0000-0000-0000CB120000}"/>
    <cellStyle name="Percent 16 4 15 3" xfId="4792" xr:uid="{00000000-0005-0000-0000-0000CC120000}"/>
    <cellStyle name="Percent 16 4 16" xfId="4793" xr:uid="{00000000-0005-0000-0000-0000CD120000}"/>
    <cellStyle name="Percent 16 4 16 2" xfId="4794" xr:uid="{00000000-0005-0000-0000-0000CE120000}"/>
    <cellStyle name="Percent 16 4 16 3" xfId="4795" xr:uid="{00000000-0005-0000-0000-0000CF120000}"/>
    <cellStyle name="Percent 16 4 17" xfId="4796" xr:uid="{00000000-0005-0000-0000-0000D0120000}"/>
    <cellStyle name="Percent 16 4 17 2" xfId="4797" xr:uid="{00000000-0005-0000-0000-0000D1120000}"/>
    <cellStyle name="Percent 16 4 17 3" xfId="4798" xr:uid="{00000000-0005-0000-0000-0000D2120000}"/>
    <cellStyle name="Percent 16 4 18" xfId="4799" xr:uid="{00000000-0005-0000-0000-0000D3120000}"/>
    <cellStyle name="Percent 16 4 18 2" xfId="4800" xr:uid="{00000000-0005-0000-0000-0000D4120000}"/>
    <cellStyle name="Percent 16 4 18 3" xfId="4801" xr:uid="{00000000-0005-0000-0000-0000D5120000}"/>
    <cellStyle name="Percent 16 4 19" xfId="4802" xr:uid="{00000000-0005-0000-0000-0000D6120000}"/>
    <cellStyle name="Percent 16 4 2" xfId="4803" xr:uid="{00000000-0005-0000-0000-0000D7120000}"/>
    <cellStyle name="Percent 16 4 2 2" xfId="4804" xr:uid="{00000000-0005-0000-0000-0000D8120000}"/>
    <cellStyle name="Percent 16 4 2 3" xfId="4805" xr:uid="{00000000-0005-0000-0000-0000D9120000}"/>
    <cellStyle name="Percent 16 4 20" xfId="4806" xr:uid="{00000000-0005-0000-0000-0000DA120000}"/>
    <cellStyle name="Percent 16 4 3" xfId="4807" xr:uid="{00000000-0005-0000-0000-0000DB120000}"/>
    <cellStyle name="Percent 16 4 3 2" xfId="4808" xr:uid="{00000000-0005-0000-0000-0000DC120000}"/>
    <cellStyle name="Percent 16 4 3 3" xfId="4809" xr:uid="{00000000-0005-0000-0000-0000DD120000}"/>
    <cellStyle name="Percent 16 4 4" xfId="4810" xr:uid="{00000000-0005-0000-0000-0000DE120000}"/>
    <cellStyle name="Percent 16 4 4 2" xfId="4811" xr:uid="{00000000-0005-0000-0000-0000DF120000}"/>
    <cellStyle name="Percent 16 4 4 3" xfId="4812" xr:uid="{00000000-0005-0000-0000-0000E0120000}"/>
    <cellStyle name="Percent 16 4 5" xfId="4813" xr:uid="{00000000-0005-0000-0000-0000E1120000}"/>
    <cellStyle name="Percent 16 4 5 2" xfId="4814" xr:uid="{00000000-0005-0000-0000-0000E2120000}"/>
    <cellStyle name="Percent 16 4 5 3" xfId="4815" xr:uid="{00000000-0005-0000-0000-0000E3120000}"/>
    <cellStyle name="Percent 16 4 6" xfId="4816" xr:uid="{00000000-0005-0000-0000-0000E4120000}"/>
    <cellStyle name="Percent 16 4 6 2" xfId="4817" xr:uid="{00000000-0005-0000-0000-0000E5120000}"/>
    <cellStyle name="Percent 16 4 6 3" xfId="4818" xr:uid="{00000000-0005-0000-0000-0000E6120000}"/>
    <cellStyle name="Percent 16 4 7" xfId="4819" xr:uid="{00000000-0005-0000-0000-0000E7120000}"/>
    <cellStyle name="Percent 16 4 7 2" xfId="4820" xr:uid="{00000000-0005-0000-0000-0000E8120000}"/>
    <cellStyle name="Percent 16 4 7 3" xfId="4821" xr:uid="{00000000-0005-0000-0000-0000E9120000}"/>
    <cellStyle name="Percent 16 4 8" xfId="4822" xr:uid="{00000000-0005-0000-0000-0000EA120000}"/>
    <cellStyle name="Percent 16 4 8 2" xfId="4823" xr:uid="{00000000-0005-0000-0000-0000EB120000}"/>
    <cellStyle name="Percent 16 4 8 3" xfId="4824" xr:uid="{00000000-0005-0000-0000-0000EC120000}"/>
    <cellStyle name="Percent 16 4 9" xfId="4825" xr:uid="{00000000-0005-0000-0000-0000ED120000}"/>
    <cellStyle name="Percent 16 4 9 2" xfId="4826" xr:uid="{00000000-0005-0000-0000-0000EE120000}"/>
    <cellStyle name="Percent 16 4 9 3" xfId="4827" xr:uid="{00000000-0005-0000-0000-0000EF120000}"/>
    <cellStyle name="Percent 16 5" xfId="4828" xr:uid="{00000000-0005-0000-0000-0000F0120000}"/>
    <cellStyle name="Percent 16 5 10" xfId="4829" xr:uid="{00000000-0005-0000-0000-0000F1120000}"/>
    <cellStyle name="Percent 16 5 10 2" xfId="4830" xr:uid="{00000000-0005-0000-0000-0000F2120000}"/>
    <cellStyle name="Percent 16 5 10 3" xfId="4831" xr:uid="{00000000-0005-0000-0000-0000F3120000}"/>
    <cellStyle name="Percent 16 5 11" xfId="4832" xr:uid="{00000000-0005-0000-0000-0000F4120000}"/>
    <cellStyle name="Percent 16 5 11 2" xfId="4833" xr:uid="{00000000-0005-0000-0000-0000F5120000}"/>
    <cellStyle name="Percent 16 5 11 3" xfId="4834" xr:uid="{00000000-0005-0000-0000-0000F6120000}"/>
    <cellStyle name="Percent 16 5 12" xfId="4835" xr:uid="{00000000-0005-0000-0000-0000F7120000}"/>
    <cellStyle name="Percent 16 5 12 2" xfId="4836" xr:uid="{00000000-0005-0000-0000-0000F8120000}"/>
    <cellStyle name="Percent 16 5 12 3" xfId="4837" xr:uid="{00000000-0005-0000-0000-0000F9120000}"/>
    <cellStyle name="Percent 16 5 13" xfId="4838" xr:uid="{00000000-0005-0000-0000-0000FA120000}"/>
    <cellStyle name="Percent 16 5 13 2" xfId="4839" xr:uid="{00000000-0005-0000-0000-0000FB120000}"/>
    <cellStyle name="Percent 16 5 13 3" xfId="4840" xr:uid="{00000000-0005-0000-0000-0000FC120000}"/>
    <cellStyle name="Percent 16 5 14" xfId="4841" xr:uid="{00000000-0005-0000-0000-0000FD120000}"/>
    <cellStyle name="Percent 16 5 14 2" xfId="4842" xr:uid="{00000000-0005-0000-0000-0000FE120000}"/>
    <cellStyle name="Percent 16 5 14 3" xfId="4843" xr:uid="{00000000-0005-0000-0000-0000FF120000}"/>
    <cellStyle name="Percent 16 5 15" xfId="4844" xr:uid="{00000000-0005-0000-0000-000000130000}"/>
    <cellStyle name="Percent 16 5 15 2" xfId="4845" xr:uid="{00000000-0005-0000-0000-000001130000}"/>
    <cellStyle name="Percent 16 5 15 3" xfId="4846" xr:uid="{00000000-0005-0000-0000-000002130000}"/>
    <cellStyle name="Percent 16 5 16" xfId="4847" xr:uid="{00000000-0005-0000-0000-000003130000}"/>
    <cellStyle name="Percent 16 5 16 2" xfId="4848" xr:uid="{00000000-0005-0000-0000-000004130000}"/>
    <cellStyle name="Percent 16 5 16 3" xfId="4849" xr:uid="{00000000-0005-0000-0000-000005130000}"/>
    <cellStyle name="Percent 16 5 17" xfId="4850" xr:uid="{00000000-0005-0000-0000-000006130000}"/>
    <cellStyle name="Percent 16 5 17 2" xfId="4851" xr:uid="{00000000-0005-0000-0000-000007130000}"/>
    <cellStyle name="Percent 16 5 17 3" xfId="4852" xr:uid="{00000000-0005-0000-0000-000008130000}"/>
    <cellStyle name="Percent 16 5 18" xfId="4853" xr:uid="{00000000-0005-0000-0000-000009130000}"/>
    <cellStyle name="Percent 16 5 18 2" xfId="4854" xr:uid="{00000000-0005-0000-0000-00000A130000}"/>
    <cellStyle name="Percent 16 5 18 3" xfId="4855" xr:uid="{00000000-0005-0000-0000-00000B130000}"/>
    <cellStyle name="Percent 16 5 19" xfId="4856" xr:uid="{00000000-0005-0000-0000-00000C130000}"/>
    <cellStyle name="Percent 16 5 2" xfId="4857" xr:uid="{00000000-0005-0000-0000-00000D130000}"/>
    <cellStyle name="Percent 16 5 2 2" xfId="4858" xr:uid="{00000000-0005-0000-0000-00000E130000}"/>
    <cellStyle name="Percent 16 5 2 3" xfId="4859" xr:uid="{00000000-0005-0000-0000-00000F130000}"/>
    <cellStyle name="Percent 16 5 20" xfId="4860" xr:uid="{00000000-0005-0000-0000-000010130000}"/>
    <cellStyle name="Percent 16 5 3" xfId="4861" xr:uid="{00000000-0005-0000-0000-000011130000}"/>
    <cellStyle name="Percent 16 5 3 2" xfId="4862" xr:uid="{00000000-0005-0000-0000-000012130000}"/>
    <cellStyle name="Percent 16 5 3 3" xfId="4863" xr:uid="{00000000-0005-0000-0000-000013130000}"/>
    <cellStyle name="Percent 16 5 4" xfId="4864" xr:uid="{00000000-0005-0000-0000-000014130000}"/>
    <cellStyle name="Percent 16 5 4 2" xfId="4865" xr:uid="{00000000-0005-0000-0000-000015130000}"/>
    <cellStyle name="Percent 16 5 4 3" xfId="4866" xr:uid="{00000000-0005-0000-0000-000016130000}"/>
    <cellStyle name="Percent 16 5 5" xfId="4867" xr:uid="{00000000-0005-0000-0000-000017130000}"/>
    <cellStyle name="Percent 16 5 5 2" xfId="4868" xr:uid="{00000000-0005-0000-0000-000018130000}"/>
    <cellStyle name="Percent 16 5 5 3" xfId="4869" xr:uid="{00000000-0005-0000-0000-000019130000}"/>
    <cellStyle name="Percent 16 5 6" xfId="4870" xr:uid="{00000000-0005-0000-0000-00001A130000}"/>
    <cellStyle name="Percent 16 5 6 2" xfId="4871" xr:uid="{00000000-0005-0000-0000-00001B130000}"/>
    <cellStyle name="Percent 16 5 6 3" xfId="4872" xr:uid="{00000000-0005-0000-0000-00001C130000}"/>
    <cellStyle name="Percent 16 5 7" xfId="4873" xr:uid="{00000000-0005-0000-0000-00001D130000}"/>
    <cellStyle name="Percent 16 5 7 2" xfId="4874" xr:uid="{00000000-0005-0000-0000-00001E130000}"/>
    <cellStyle name="Percent 16 5 7 3" xfId="4875" xr:uid="{00000000-0005-0000-0000-00001F130000}"/>
    <cellStyle name="Percent 16 5 8" xfId="4876" xr:uid="{00000000-0005-0000-0000-000020130000}"/>
    <cellStyle name="Percent 16 5 8 2" xfId="4877" xr:uid="{00000000-0005-0000-0000-000021130000}"/>
    <cellStyle name="Percent 16 5 8 3" xfId="4878" xr:uid="{00000000-0005-0000-0000-000022130000}"/>
    <cellStyle name="Percent 16 5 9" xfId="4879" xr:uid="{00000000-0005-0000-0000-000023130000}"/>
    <cellStyle name="Percent 16 5 9 2" xfId="4880" xr:uid="{00000000-0005-0000-0000-000024130000}"/>
    <cellStyle name="Percent 16 5 9 3" xfId="4881" xr:uid="{00000000-0005-0000-0000-000025130000}"/>
    <cellStyle name="Percent 16 6" xfId="4882" xr:uid="{00000000-0005-0000-0000-000026130000}"/>
    <cellStyle name="Percent 16 6 10" xfId="4883" xr:uid="{00000000-0005-0000-0000-000027130000}"/>
    <cellStyle name="Percent 16 6 10 2" xfId="4884" xr:uid="{00000000-0005-0000-0000-000028130000}"/>
    <cellStyle name="Percent 16 6 10 3" xfId="4885" xr:uid="{00000000-0005-0000-0000-000029130000}"/>
    <cellStyle name="Percent 16 6 11" xfId="4886" xr:uid="{00000000-0005-0000-0000-00002A130000}"/>
    <cellStyle name="Percent 16 6 11 2" xfId="4887" xr:uid="{00000000-0005-0000-0000-00002B130000}"/>
    <cellStyle name="Percent 16 6 11 3" xfId="4888" xr:uid="{00000000-0005-0000-0000-00002C130000}"/>
    <cellStyle name="Percent 16 6 12" xfId="4889" xr:uid="{00000000-0005-0000-0000-00002D130000}"/>
    <cellStyle name="Percent 16 6 12 2" xfId="4890" xr:uid="{00000000-0005-0000-0000-00002E130000}"/>
    <cellStyle name="Percent 16 6 12 3" xfId="4891" xr:uid="{00000000-0005-0000-0000-00002F130000}"/>
    <cellStyle name="Percent 16 6 13" xfId="4892" xr:uid="{00000000-0005-0000-0000-000030130000}"/>
    <cellStyle name="Percent 16 6 13 2" xfId="4893" xr:uid="{00000000-0005-0000-0000-000031130000}"/>
    <cellStyle name="Percent 16 6 13 3" xfId="4894" xr:uid="{00000000-0005-0000-0000-000032130000}"/>
    <cellStyle name="Percent 16 6 14" xfId="4895" xr:uid="{00000000-0005-0000-0000-000033130000}"/>
    <cellStyle name="Percent 16 6 14 2" xfId="4896" xr:uid="{00000000-0005-0000-0000-000034130000}"/>
    <cellStyle name="Percent 16 6 14 3" xfId="4897" xr:uid="{00000000-0005-0000-0000-000035130000}"/>
    <cellStyle name="Percent 16 6 15" xfId="4898" xr:uid="{00000000-0005-0000-0000-000036130000}"/>
    <cellStyle name="Percent 16 6 15 2" xfId="4899" xr:uid="{00000000-0005-0000-0000-000037130000}"/>
    <cellStyle name="Percent 16 6 15 3" xfId="4900" xr:uid="{00000000-0005-0000-0000-000038130000}"/>
    <cellStyle name="Percent 16 6 16" xfId="4901" xr:uid="{00000000-0005-0000-0000-000039130000}"/>
    <cellStyle name="Percent 16 6 16 2" xfId="4902" xr:uid="{00000000-0005-0000-0000-00003A130000}"/>
    <cellStyle name="Percent 16 6 16 3" xfId="4903" xr:uid="{00000000-0005-0000-0000-00003B130000}"/>
    <cellStyle name="Percent 16 6 17" xfId="4904" xr:uid="{00000000-0005-0000-0000-00003C130000}"/>
    <cellStyle name="Percent 16 6 17 2" xfId="4905" xr:uid="{00000000-0005-0000-0000-00003D130000}"/>
    <cellStyle name="Percent 16 6 17 3" xfId="4906" xr:uid="{00000000-0005-0000-0000-00003E130000}"/>
    <cellStyle name="Percent 16 6 18" xfId="4907" xr:uid="{00000000-0005-0000-0000-00003F130000}"/>
    <cellStyle name="Percent 16 6 18 2" xfId="4908" xr:uid="{00000000-0005-0000-0000-000040130000}"/>
    <cellStyle name="Percent 16 6 18 3" xfId="4909" xr:uid="{00000000-0005-0000-0000-000041130000}"/>
    <cellStyle name="Percent 16 6 19" xfId="4910" xr:uid="{00000000-0005-0000-0000-000042130000}"/>
    <cellStyle name="Percent 16 6 2" xfId="4911" xr:uid="{00000000-0005-0000-0000-000043130000}"/>
    <cellStyle name="Percent 16 6 2 2" xfId="4912" xr:uid="{00000000-0005-0000-0000-000044130000}"/>
    <cellStyle name="Percent 16 6 2 3" xfId="4913" xr:uid="{00000000-0005-0000-0000-000045130000}"/>
    <cellStyle name="Percent 16 6 20" xfId="4914" xr:uid="{00000000-0005-0000-0000-000046130000}"/>
    <cellStyle name="Percent 16 6 3" xfId="4915" xr:uid="{00000000-0005-0000-0000-000047130000}"/>
    <cellStyle name="Percent 16 6 3 2" xfId="4916" xr:uid="{00000000-0005-0000-0000-000048130000}"/>
    <cellStyle name="Percent 16 6 3 3" xfId="4917" xr:uid="{00000000-0005-0000-0000-000049130000}"/>
    <cellStyle name="Percent 16 6 4" xfId="4918" xr:uid="{00000000-0005-0000-0000-00004A130000}"/>
    <cellStyle name="Percent 16 6 4 2" xfId="4919" xr:uid="{00000000-0005-0000-0000-00004B130000}"/>
    <cellStyle name="Percent 16 6 4 3" xfId="4920" xr:uid="{00000000-0005-0000-0000-00004C130000}"/>
    <cellStyle name="Percent 16 6 5" xfId="4921" xr:uid="{00000000-0005-0000-0000-00004D130000}"/>
    <cellStyle name="Percent 16 6 5 2" xfId="4922" xr:uid="{00000000-0005-0000-0000-00004E130000}"/>
    <cellStyle name="Percent 16 6 5 3" xfId="4923" xr:uid="{00000000-0005-0000-0000-00004F130000}"/>
    <cellStyle name="Percent 16 6 6" xfId="4924" xr:uid="{00000000-0005-0000-0000-000050130000}"/>
    <cellStyle name="Percent 16 6 6 2" xfId="4925" xr:uid="{00000000-0005-0000-0000-000051130000}"/>
    <cellStyle name="Percent 16 6 6 3" xfId="4926" xr:uid="{00000000-0005-0000-0000-000052130000}"/>
    <cellStyle name="Percent 16 6 7" xfId="4927" xr:uid="{00000000-0005-0000-0000-000053130000}"/>
    <cellStyle name="Percent 16 6 7 2" xfId="4928" xr:uid="{00000000-0005-0000-0000-000054130000}"/>
    <cellStyle name="Percent 16 6 7 3" xfId="4929" xr:uid="{00000000-0005-0000-0000-000055130000}"/>
    <cellStyle name="Percent 16 6 8" xfId="4930" xr:uid="{00000000-0005-0000-0000-000056130000}"/>
    <cellStyle name="Percent 16 6 8 2" xfId="4931" xr:uid="{00000000-0005-0000-0000-000057130000}"/>
    <cellStyle name="Percent 16 6 8 3" xfId="4932" xr:uid="{00000000-0005-0000-0000-000058130000}"/>
    <cellStyle name="Percent 16 6 9" xfId="4933" xr:uid="{00000000-0005-0000-0000-000059130000}"/>
    <cellStyle name="Percent 16 6 9 2" xfId="4934" xr:uid="{00000000-0005-0000-0000-00005A130000}"/>
    <cellStyle name="Percent 16 6 9 3" xfId="4935" xr:uid="{00000000-0005-0000-0000-00005B130000}"/>
    <cellStyle name="Percent 16 7" xfId="4936" xr:uid="{00000000-0005-0000-0000-00005C130000}"/>
    <cellStyle name="Percent 16 7 10" xfId="4937" xr:uid="{00000000-0005-0000-0000-00005D130000}"/>
    <cellStyle name="Percent 16 7 10 2" xfId="4938" xr:uid="{00000000-0005-0000-0000-00005E130000}"/>
    <cellStyle name="Percent 16 7 10 3" xfId="4939" xr:uid="{00000000-0005-0000-0000-00005F130000}"/>
    <cellStyle name="Percent 16 7 11" xfId="4940" xr:uid="{00000000-0005-0000-0000-000060130000}"/>
    <cellStyle name="Percent 16 7 11 2" xfId="4941" xr:uid="{00000000-0005-0000-0000-000061130000}"/>
    <cellStyle name="Percent 16 7 11 3" xfId="4942" xr:uid="{00000000-0005-0000-0000-000062130000}"/>
    <cellStyle name="Percent 16 7 12" xfId="4943" xr:uid="{00000000-0005-0000-0000-000063130000}"/>
    <cellStyle name="Percent 16 7 12 2" xfId="4944" xr:uid="{00000000-0005-0000-0000-000064130000}"/>
    <cellStyle name="Percent 16 7 12 3" xfId="4945" xr:uid="{00000000-0005-0000-0000-000065130000}"/>
    <cellStyle name="Percent 16 7 13" xfId="4946" xr:uid="{00000000-0005-0000-0000-000066130000}"/>
    <cellStyle name="Percent 16 7 13 2" xfId="4947" xr:uid="{00000000-0005-0000-0000-000067130000}"/>
    <cellStyle name="Percent 16 7 13 3" xfId="4948" xr:uid="{00000000-0005-0000-0000-000068130000}"/>
    <cellStyle name="Percent 16 7 14" xfId="4949" xr:uid="{00000000-0005-0000-0000-000069130000}"/>
    <cellStyle name="Percent 16 7 14 2" xfId="4950" xr:uid="{00000000-0005-0000-0000-00006A130000}"/>
    <cellStyle name="Percent 16 7 14 3" xfId="4951" xr:uid="{00000000-0005-0000-0000-00006B130000}"/>
    <cellStyle name="Percent 16 7 15" xfId="4952" xr:uid="{00000000-0005-0000-0000-00006C130000}"/>
    <cellStyle name="Percent 16 7 15 2" xfId="4953" xr:uid="{00000000-0005-0000-0000-00006D130000}"/>
    <cellStyle name="Percent 16 7 15 3" xfId="4954" xr:uid="{00000000-0005-0000-0000-00006E130000}"/>
    <cellStyle name="Percent 16 7 16" xfId="4955" xr:uid="{00000000-0005-0000-0000-00006F130000}"/>
    <cellStyle name="Percent 16 7 16 2" xfId="4956" xr:uid="{00000000-0005-0000-0000-000070130000}"/>
    <cellStyle name="Percent 16 7 16 3" xfId="4957" xr:uid="{00000000-0005-0000-0000-000071130000}"/>
    <cellStyle name="Percent 16 7 17" xfId="4958" xr:uid="{00000000-0005-0000-0000-000072130000}"/>
    <cellStyle name="Percent 16 7 17 2" xfId="4959" xr:uid="{00000000-0005-0000-0000-000073130000}"/>
    <cellStyle name="Percent 16 7 17 3" xfId="4960" xr:uid="{00000000-0005-0000-0000-000074130000}"/>
    <cellStyle name="Percent 16 7 18" xfId="4961" xr:uid="{00000000-0005-0000-0000-000075130000}"/>
    <cellStyle name="Percent 16 7 18 2" xfId="4962" xr:uid="{00000000-0005-0000-0000-000076130000}"/>
    <cellStyle name="Percent 16 7 18 3" xfId="4963" xr:uid="{00000000-0005-0000-0000-000077130000}"/>
    <cellStyle name="Percent 16 7 19" xfId="4964" xr:uid="{00000000-0005-0000-0000-000078130000}"/>
    <cellStyle name="Percent 16 7 2" xfId="4965" xr:uid="{00000000-0005-0000-0000-000079130000}"/>
    <cellStyle name="Percent 16 7 2 2" xfId="4966" xr:uid="{00000000-0005-0000-0000-00007A130000}"/>
    <cellStyle name="Percent 16 7 2 2 2" xfId="4967" xr:uid="{00000000-0005-0000-0000-00007B130000}"/>
    <cellStyle name="Percent 16 7 2 2 3" xfId="4968" xr:uid="{00000000-0005-0000-0000-00007C130000}"/>
    <cellStyle name="Percent 16 7 2 3" xfId="4969" xr:uid="{00000000-0005-0000-0000-00007D130000}"/>
    <cellStyle name="Percent 16 7 2 4" xfId="4970" xr:uid="{00000000-0005-0000-0000-00007E130000}"/>
    <cellStyle name="Percent 16 7 20" xfId="4971" xr:uid="{00000000-0005-0000-0000-00007F130000}"/>
    <cellStyle name="Percent 16 7 3" xfId="4972" xr:uid="{00000000-0005-0000-0000-000080130000}"/>
    <cellStyle name="Percent 16 7 3 2" xfId="4973" xr:uid="{00000000-0005-0000-0000-000081130000}"/>
    <cellStyle name="Percent 16 7 3 2 2" xfId="4974" xr:uid="{00000000-0005-0000-0000-000082130000}"/>
    <cellStyle name="Percent 16 7 3 2 3" xfId="4975" xr:uid="{00000000-0005-0000-0000-000083130000}"/>
    <cellStyle name="Percent 16 7 3 3" xfId="4976" xr:uid="{00000000-0005-0000-0000-000084130000}"/>
    <cellStyle name="Percent 16 7 3 4" xfId="4977" xr:uid="{00000000-0005-0000-0000-000085130000}"/>
    <cellStyle name="Percent 16 7 4" xfId="4978" xr:uid="{00000000-0005-0000-0000-000086130000}"/>
    <cellStyle name="Percent 16 7 4 2" xfId="4979" xr:uid="{00000000-0005-0000-0000-000087130000}"/>
    <cellStyle name="Percent 16 7 4 3" xfId="4980" xr:uid="{00000000-0005-0000-0000-000088130000}"/>
    <cellStyle name="Percent 16 7 5" xfId="4981" xr:uid="{00000000-0005-0000-0000-000089130000}"/>
    <cellStyle name="Percent 16 7 5 2" xfId="4982" xr:uid="{00000000-0005-0000-0000-00008A130000}"/>
    <cellStyle name="Percent 16 7 5 3" xfId="4983" xr:uid="{00000000-0005-0000-0000-00008B130000}"/>
    <cellStyle name="Percent 16 7 6" xfId="4984" xr:uid="{00000000-0005-0000-0000-00008C130000}"/>
    <cellStyle name="Percent 16 7 6 2" xfId="4985" xr:uid="{00000000-0005-0000-0000-00008D130000}"/>
    <cellStyle name="Percent 16 7 6 3" xfId="4986" xr:uid="{00000000-0005-0000-0000-00008E130000}"/>
    <cellStyle name="Percent 16 7 7" xfId="4987" xr:uid="{00000000-0005-0000-0000-00008F130000}"/>
    <cellStyle name="Percent 16 7 7 2" xfId="4988" xr:uid="{00000000-0005-0000-0000-000090130000}"/>
    <cellStyle name="Percent 16 7 7 3" xfId="4989" xr:uid="{00000000-0005-0000-0000-000091130000}"/>
    <cellStyle name="Percent 16 7 8" xfId="4990" xr:uid="{00000000-0005-0000-0000-000092130000}"/>
    <cellStyle name="Percent 16 7 8 2" xfId="4991" xr:uid="{00000000-0005-0000-0000-000093130000}"/>
    <cellStyle name="Percent 16 7 8 3" xfId="4992" xr:uid="{00000000-0005-0000-0000-000094130000}"/>
    <cellStyle name="Percent 16 7 9" xfId="4993" xr:uid="{00000000-0005-0000-0000-000095130000}"/>
    <cellStyle name="Percent 16 7 9 2" xfId="4994" xr:uid="{00000000-0005-0000-0000-000096130000}"/>
    <cellStyle name="Percent 16 7 9 3" xfId="4995" xr:uid="{00000000-0005-0000-0000-000097130000}"/>
    <cellStyle name="Percent 16 8" xfId="4996" xr:uid="{00000000-0005-0000-0000-000098130000}"/>
    <cellStyle name="Percent 16 8 10" xfId="4997" xr:uid="{00000000-0005-0000-0000-000099130000}"/>
    <cellStyle name="Percent 16 8 10 2" xfId="4998" xr:uid="{00000000-0005-0000-0000-00009A130000}"/>
    <cellStyle name="Percent 16 8 10 3" xfId="4999" xr:uid="{00000000-0005-0000-0000-00009B130000}"/>
    <cellStyle name="Percent 16 8 11" xfId="5000" xr:uid="{00000000-0005-0000-0000-00009C130000}"/>
    <cellStyle name="Percent 16 8 11 2" xfId="5001" xr:uid="{00000000-0005-0000-0000-00009D130000}"/>
    <cellStyle name="Percent 16 8 11 3" xfId="5002" xr:uid="{00000000-0005-0000-0000-00009E130000}"/>
    <cellStyle name="Percent 16 8 12" xfId="5003" xr:uid="{00000000-0005-0000-0000-00009F130000}"/>
    <cellStyle name="Percent 16 8 12 2" xfId="5004" xr:uid="{00000000-0005-0000-0000-0000A0130000}"/>
    <cellStyle name="Percent 16 8 12 3" xfId="5005" xr:uid="{00000000-0005-0000-0000-0000A1130000}"/>
    <cellStyle name="Percent 16 8 13" xfId="5006" xr:uid="{00000000-0005-0000-0000-0000A2130000}"/>
    <cellStyle name="Percent 16 8 13 2" xfId="5007" xr:uid="{00000000-0005-0000-0000-0000A3130000}"/>
    <cellStyle name="Percent 16 8 13 3" xfId="5008" xr:uid="{00000000-0005-0000-0000-0000A4130000}"/>
    <cellStyle name="Percent 16 8 14" xfId="5009" xr:uid="{00000000-0005-0000-0000-0000A5130000}"/>
    <cellStyle name="Percent 16 8 14 2" xfId="5010" xr:uid="{00000000-0005-0000-0000-0000A6130000}"/>
    <cellStyle name="Percent 16 8 14 3" xfId="5011" xr:uid="{00000000-0005-0000-0000-0000A7130000}"/>
    <cellStyle name="Percent 16 8 15" xfId="5012" xr:uid="{00000000-0005-0000-0000-0000A8130000}"/>
    <cellStyle name="Percent 16 8 15 2" xfId="5013" xr:uid="{00000000-0005-0000-0000-0000A9130000}"/>
    <cellStyle name="Percent 16 8 15 3" xfId="5014" xr:uid="{00000000-0005-0000-0000-0000AA130000}"/>
    <cellStyle name="Percent 16 8 16" xfId="5015" xr:uid="{00000000-0005-0000-0000-0000AB130000}"/>
    <cellStyle name="Percent 16 8 16 2" xfId="5016" xr:uid="{00000000-0005-0000-0000-0000AC130000}"/>
    <cellStyle name="Percent 16 8 16 3" xfId="5017" xr:uid="{00000000-0005-0000-0000-0000AD130000}"/>
    <cellStyle name="Percent 16 8 17" xfId="5018" xr:uid="{00000000-0005-0000-0000-0000AE130000}"/>
    <cellStyle name="Percent 16 8 17 2" xfId="5019" xr:uid="{00000000-0005-0000-0000-0000AF130000}"/>
    <cellStyle name="Percent 16 8 17 3" xfId="5020" xr:uid="{00000000-0005-0000-0000-0000B0130000}"/>
    <cellStyle name="Percent 16 8 18" xfId="5021" xr:uid="{00000000-0005-0000-0000-0000B1130000}"/>
    <cellStyle name="Percent 16 8 19" xfId="5022" xr:uid="{00000000-0005-0000-0000-0000B2130000}"/>
    <cellStyle name="Percent 16 8 2" xfId="5023" xr:uid="{00000000-0005-0000-0000-0000B3130000}"/>
    <cellStyle name="Percent 16 8 2 2" xfId="5024" xr:uid="{00000000-0005-0000-0000-0000B4130000}"/>
    <cellStyle name="Percent 16 8 2 3" xfId="5025" xr:uid="{00000000-0005-0000-0000-0000B5130000}"/>
    <cellStyle name="Percent 16 8 3" xfId="5026" xr:uid="{00000000-0005-0000-0000-0000B6130000}"/>
    <cellStyle name="Percent 16 8 3 2" xfId="5027" xr:uid="{00000000-0005-0000-0000-0000B7130000}"/>
    <cellStyle name="Percent 16 8 3 3" xfId="5028" xr:uid="{00000000-0005-0000-0000-0000B8130000}"/>
    <cellStyle name="Percent 16 8 4" xfId="5029" xr:uid="{00000000-0005-0000-0000-0000B9130000}"/>
    <cellStyle name="Percent 16 8 4 2" xfId="5030" xr:uid="{00000000-0005-0000-0000-0000BA130000}"/>
    <cellStyle name="Percent 16 8 4 3" xfId="5031" xr:uid="{00000000-0005-0000-0000-0000BB130000}"/>
    <cellStyle name="Percent 16 8 5" xfId="5032" xr:uid="{00000000-0005-0000-0000-0000BC130000}"/>
    <cellStyle name="Percent 16 8 5 2" xfId="5033" xr:uid="{00000000-0005-0000-0000-0000BD130000}"/>
    <cellStyle name="Percent 16 8 5 3" xfId="5034" xr:uid="{00000000-0005-0000-0000-0000BE130000}"/>
    <cellStyle name="Percent 16 8 6" xfId="5035" xr:uid="{00000000-0005-0000-0000-0000BF130000}"/>
    <cellStyle name="Percent 16 8 6 2" xfId="5036" xr:uid="{00000000-0005-0000-0000-0000C0130000}"/>
    <cellStyle name="Percent 16 8 6 3" xfId="5037" xr:uid="{00000000-0005-0000-0000-0000C1130000}"/>
    <cellStyle name="Percent 16 8 7" xfId="5038" xr:uid="{00000000-0005-0000-0000-0000C2130000}"/>
    <cellStyle name="Percent 16 8 7 2" xfId="5039" xr:uid="{00000000-0005-0000-0000-0000C3130000}"/>
    <cellStyle name="Percent 16 8 7 3" xfId="5040" xr:uid="{00000000-0005-0000-0000-0000C4130000}"/>
    <cellStyle name="Percent 16 8 8" xfId="5041" xr:uid="{00000000-0005-0000-0000-0000C5130000}"/>
    <cellStyle name="Percent 16 8 8 2" xfId="5042" xr:uid="{00000000-0005-0000-0000-0000C6130000}"/>
    <cellStyle name="Percent 16 8 8 3" xfId="5043" xr:uid="{00000000-0005-0000-0000-0000C7130000}"/>
    <cellStyle name="Percent 16 8 9" xfId="5044" xr:uid="{00000000-0005-0000-0000-0000C8130000}"/>
    <cellStyle name="Percent 16 8 9 2" xfId="5045" xr:uid="{00000000-0005-0000-0000-0000C9130000}"/>
    <cellStyle name="Percent 16 8 9 3" xfId="5046" xr:uid="{00000000-0005-0000-0000-0000CA130000}"/>
    <cellStyle name="Percent 16 9" xfId="5047" xr:uid="{00000000-0005-0000-0000-0000CB130000}"/>
    <cellStyle name="Percent 16 9 10" xfId="5048" xr:uid="{00000000-0005-0000-0000-0000CC130000}"/>
    <cellStyle name="Percent 16 9 10 2" xfId="5049" xr:uid="{00000000-0005-0000-0000-0000CD130000}"/>
    <cellStyle name="Percent 16 9 10 3" xfId="5050" xr:uid="{00000000-0005-0000-0000-0000CE130000}"/>
    <cellStyle name="Percent 16 9 11" xfId="5051" xr:uid="{00000000-0005-0000-0000-0000CF130000}"/>
    <cellStyle name="Percent 16 9 11 2" xfId="5052" xr:uid="{00000000-0005-0000-0000-0000D0130000}"/>
    <cellStyle name="Percent 16 9 11 3" xfId="5053" xr:uid="{00000000-0005-0000-0000-0000D1130000}"/>
    <cellStyle name="Percent 16 9 12" xfId="5054" xr:uid="{00000000-0005-0000-0000-0000D2130000}"/>
    <cellStyle name="Percent 16 9 12 2" xfId="5055" xr:uid="{00000000-0005-0000-0000-0000D3130000}"/>
    <cellStyle name="Percent 16 9 12 3" xfId="5056" xr:uid="{00000000-0005-0000-0000-0000D4130000}"/>
    <cellStyle name="Percent 16 9 13" xfId="5057" xr:uid="{00000000-0005-0000-0000-0000D5130000}"/>
    <cellStyle name="Percent 16 9 13 2" xfId="5058" xr:uid="{00000000-0005-0000-0000-0000D6130000}"/>
    <cellStyle name="Percent 16 9 13 3" xfId="5059" xr:uid="{00000000-0005-0000-0000-0000D7130000}"/>
    <cellStyle name="Percent 16 9 14" xfId="5060" xr:uid="{00000000-0005-0000-0000-0000D8130000}"/>
    <cellStyle name="Percent 16 9 14 2" xfId="5061" xr:uid="{00000000-0005-0000-0000-0000D9130000}"/>
    <cellStyle name="Percent 16 9 14 3" xfId="5062" xr:uid="{00000000-0005-0000-0000-0000DA130000}"/>
    <cellStyle name="Percent 16 9 15" xfId="5063" xr:uid="{00000000-0005-0000-0000-0000DB130000}"/>
    <cellStyle name="Percent 16 9 15 2" xfId="5064" xr:uid="{00000000-0005-0000-0000-0000DC130000}"/>
    <cellStyle name="Percent 16 9 15 3" xfId="5065" xr:uid="{00000000-0005-0000-0000-0000DD130000}"/>
    <cellStyle name="Percent 16 9 16" xfId="5066" xr:uid="{00000000-0005-0000-0000-0000DE130000}"/>
    <cellStyle name="Percent 16 9 16 2" xfId="5067" xr:uid="{00000000-0005-0000-0000-0000DF130000}"/>
    <cellStyle name="Percent 16 9 16 3" xfId="5068" xr:uid="{00000000-0005-0000-0000-0000E0130000}"/>
    <cellStyle name="Percent 16 9 17" xfId="5069" xr:uid="{00000000-0005-0000-0000-0000E1130000}"/>
    <cellStyle name="Percent 16 9 17 2" xfId="5070" xr:uid="{00000000-0005-0000-0000-0000E2130000}"/>
    <cellStyle name="Percent 16 9 17 3" xfId="5071" xr:uid="{00000000-0005-0000-0000-0000E3130000}"/>
    <cellStyle name="Percent 16 9 18" xfId="5072" xr:uid="{00000000-0005-0000-0000-0000E4130000}"/>
    <cellStyle name="Percent 16 9 19" xfId="5073" xr:uid="{00000000-0005-0000-0000-0000E5130000}"/>
    <cellStyle name="Percent 16 9 2" xfId="5074" xr:uid="{00000000-0005-0000-0000-0000E6130000}"/>
    <cellStyle name="Percent 16 9 2 2" xfId="5075" xr:uid="{00000000-0005-0000-0000-0000E7130000}"/>
    <cellStyle name="Percent 16 9 2 3" xfId="5076" xr:uid="{00000000-0005-0000-0000-0000E8130000}"/>
    <cellStyle name="Percent 16 9 3" xfId="5077" xr:uid="{00000000-0005-0000-0000-0000E9130000}"/>
    <cellStyle name="Percent 16 9 3 2" xfId="5078" xr:uid="{00000000-0005-0000-0000-0000EA130000}"/>
    <cellStyle name="Percent 16 9 3 3" xfId="5079" xr:uid="{00000000-0005-0000-0000-0000EB130000}"/>
    <cellStyle name="Percent 16 9 4" xfId="5080" xr:uid="{00000000-0005-0000-0000-0000EC130000}"/>
    <cellStyle name="Percent 16 9 4 2" xfId="5081" xr:uid="{00000000-0005-0000-0000-0000ED130000}"/>
    <cellStyle name="Percent 16 9 4 3" xfId="5082" xr:uid="{00000000-0005-0000-0000-0000EE130000}"/>
    <cellStyle name="Percent 16 9 5" xfId="5083" xr:uid="{00000000-0005-0000-0000-0000EF130000}"/>
    <cellStyle name="Percent 16 9 5 2" xfId="5084" xr:uid="{00000000-0005-0000-0000-0000F0130000}"/>
    <cellStyle name="Percent 16 9 5 3" xfId="5085" xr:uid="{00000000-0005-0000-0000-0000F1130000}"/>
    <cellStyle name="Percent 16 9 6" xfId="5086" xr:uid="{00000000-0005-0000-0000-0000F2130000}"/>
    <cellStyle name="Percent 16 9 6 2" xfId="5087" xr:uid="{00000000-0005-0000-0000-0000F3130000}"/>
    <cellStyle name="Percent 16 9 6 3" xfId="5088" xr:uid="{00000000-0005-0000-0000-0000F4130000}"/>
    <cellStyle name="Percent 16 9 7" xfId="5089" xr:uid="{00000000-0005-0000-0000-0000F5130000}"/>
    <cellStyle name="Percent 16 9 7 2" xfId="5090" xr:uid="{00000000-0005-0000-0000-0000F6130000}"/>
    <cellStyle name="Percent 16 9 7 3" xfId="5091" xr:uid="{00000000-0005-0000-0000-0000F7130000}"/>
    <cellStyle name="Percent 16 9 8" xfId="5092" xr:uid="{00000000-0005-0000-0000-0000F8130000}"/>
    <cellStyle name="Percent 16 9 8 2" xfId="5093" xr:uid="{00000000-0005-0000-0000-0000F9130000}"/>
    <cellStyle name="Percent 16 9 8 3" xfId="5094" xr:uid="{00000000-0005-0000-0000-0000FA130000}"/>
    <cellStyle name="Percent 16 9 9" xfId="5095" xr:uid="{00000000-0005-0000-0000-0000FB130000}"/>
    <cellStyle name="Percent 16 9 9 2" xfId="5096" xr:uid="{00000000-0005-0000-0000-0000FC130000}"/>
    <cellStyle name="Percent 16 9 9 3" xfId="5097" xr:uid="{00000000-0005-0000-0000-0000FD130000}"/>
    <cellStyle name="Percent 17" xfId="5098" xr:uid="{00000000-0005-0000-0000-0000FE130000}"/>
    <cellStyle name="Percent 17 10" xfId="5099" xr:uid="{00000000-0005-0000-0000-0000FF130000}"/>
    <cellStyle name="Percent 17 11" xfId="5100" xr:uid="{00000000-0005-0000-0000-000000140000}"/>
    <cellStyle name="Percent 17 2" xfId="5101" xr:uid="{00000000-0005-0000-0000-000001140000}"/>
    <cellStyle name="Percent 17 2 2" xfId="5102" xr:uid="{00000000-0005-0000-0000-000002140000}"/>
    <cellStyle name="Percent 17 2 2 2" xfId="5103" xr:uid="{00000000-0005-0000-0000-000003140000}"/>
    <cellStyle name="Percent 17 2 2 3" xfId="5104" xr:uid="{00000000-0005-0000-0000-000004140000}"/>
    <cellStyle name="Percent 17 2 3" xfId="5105" xr:uid="{00000000-0005-0000-0000-000005140000}"/>
    <cellStyle name="Percent 17 2 4" xfId="5106" xr:uid="{00000000-0005-0000-0000-000006140000}"/>
    <cellStyle name="Percent 17 3" xfId="5107" xr:uid="{00000000-0005-0000-0000-000007140000}"/>
    <cellStyle name="Percent 17 3 2" xfId="5108" xr:uid="{00000000-0005-0000-0000-000008140000}"/>
    <cellStyle name="Percent 17 3 3" xfId="5109" xr:uid="{00000000-0005-0000-0000-000009140000}"/>
    <cellStyle name="Percent 17 4" xfId="5110" xr:uid="{00000000-0005-0000-0000-00000A140000}"/>
    <cellStyle name="Percent 17 4 2" xfId="5111" xr:uid="{00000000-0005-0000-0000-00000B140000}"/>
    <cellStyle name="Percent 17 4 3" xfId="5112" xr:uid="{00000000-0005-0000-0000-00000C140000}"/>
    <cellStyle name="Percent 17 5" xfId="5113" xr:uid="{00000000-0005-0000-0000-00000D140000}"/>
    <cellStyle name="Percent 17 5 2" xfId="5114" xr:uid="{00000000-0005-0000-0000-00000E140000}"/>
    <cellStyle name="Percent 17 5 3" xfId="5115" xr:uid="{00000000-0005-0000-0000-00000F140000}"/>
    <cellStyle name="Percent 17 6" xfId="5116" xr:uid="{00000000-0005-0000-0000-000010140000}"/>
    <cellStyle name="Percent 17 6 2" xfId="5117" xr:uid="{00000000-0005-0000-0000-000011140000}"/>
    <cellStyle name="Percent 17 6 3" xfId="5118" xr:uid="{00000000-0005-0000-0000-000012140000}"/>
    <cellStyle name="Percent 17 7" xfId="5119" xr:uid="{00000000-0005-0000-0000-000013140000}"/>
    <cellStyle name="Percent 17 7 2" xfId="5120" xr:uid="{00000000-0005-0000-0000-000014140000}"/>
    <cellStyle name="Percent 17 7 2 2" xfId="5121" xr:uid="{00000000-0005-0000-0000-000015140000}"/>
    <cellStyle name="Percent 17 7 2 3" xfId="5122" xr:uid="{00000000-0005-0000-0000-000016140000}"/>
    <cellStyle name="Percent 17 7 3" xfId="5123" xr:uid="{00000000-0005-0000-0000-000017140000}"/>
    <cellStyle name="Percent 17 7 3 2" xfId="5124" xr:uid="{00000000-0005-0000-0000-000018140000}"/>
    <cellStyle name="Percent 17 7 3 3" xfId="5125" xr:uid="{00000000-0005-0000-0000-000019140000}"/>
    <cellStyle name="Percent 17 7 4" xfId="5126" xr:uid="{00000000-0005-0000-0000-00001A140000}"/>
    <cellStyle name="Percent 17 7 5" xfId="5127" xr:uid="{00000000-0005-0000-0000-00001B140000}"/>
    <cellStyle name="Percent 17 8" xfId="5128" xr:uid="{00000000-0005-0000-0000-00001C140000}"/>
    <cellStyle name="Percent 17 8 2" xfId="5129" xr:uid="{00000000-0005-0000-0000-00001D140000}"/>
    <cellStyle name="Percent 17 8 2 2" xfId="5130" xr:uid="{00000000-0005-0000-0000-00001E140000}"/>
    <cellStyle name="Percent 17 8 2 3" xfId="5131" xr:uid="{00000000-0005-0000-0000-00001F140000}"/>
    <cellStyle name="Percent 17 8 3" xfId="5132" xr:uid="{00000000-0005-0000-0000-000020140000}"/>
    <cellStyle name="Percent 17 8 4" xfId="5133" xr:uid="{00000000-0005-0000-0000-000021140000}"/>
    <cellStyle name="Percent 17 9" xfId="5134" xr:uid="{00000000-0005-0000-0000-000022140000}"/>
    <cellStyle name="Percent 17 9 2" xfId="5135" xr:uid="{00000000-0005-0000-0000-000023140000}"/>
    <cellStyle name="Percent 17 9 2 2" xfId="5136" xr:uid="{00000000-0005-0000-0000-000024140000}"/>
    <cellStyle name="Percent 17 9 2 3" xfId="5137" xr:uid="{00000000-0005-0000-0000-000025140000}"/>
    <cellStyle name="Percent 17 9 3" xfId="5138" xr:uid="{00000000-0005-0000-0000-000026140000}"/>
    <cellStyle name="Percent 17 9 3 2" xfId="5139" xr:uid="{00000000-0005-0000-0000-000027140000}"/>
    <cellStyle name="Percent 17 9 3 2 2" xfId="5140" xr:uid="{00000000-0005-0000-0000-000028140000}"/>
    <cellStyle name="Percent 17 9 3 2 3" xfId="5141" xr:uid="{00000000-0005-0000-0000-000029140000}"/>
    <cellStyle name="Percent 17 9 3 3" xfId="5142" xr:uid="{00000000-0005-0000-0000-00002A140000}"/>
    <cellStyle name="Percent 17 9 3 3 2" xfId="5143" xr:uid="{00000000-0005-0000-0000-00002B140000}"/>
    <cellStyle name="Percent 17 9 3 3 3" xfId="5144" xr:uid="{00000000-0005-0000-0000-00002C140000}"/>
    <cellStyle name="Percent 17 9 3 4" xfId="5145" xr:uid="{00000000-0005-0000-0000-00002D140000}"/>
    <cellStyle name="Percent 17 9 3 4 2" xfId="5146" xr:uid="{00000000-0005-0000-0000-00002E140000}"/>
    <cellStyle name="Percent 17 9 3 5" xfId="5147" xr:uid="{00000000-0005-0000-0000-00002F140000}"/>
    <cellStyle name="Percent 17 9 4" xfId="5148" xr:uid="{00000000-0005-0000-0000-000030140000}"/>
    <cellStyle name="Percent 17 9 4 2" xfId="5149" xr:uid="{00000000-0005-0000-0000-000031140000}"/>
    <cellStyle name="Percent 17 9 4 3" xfId="5150" xr:uid="{00000000-0005-0000-0000-000032140000}"/>
    <cellStyle name="Percent 17 9 5" xfId="5151" xr:uid="{00000000-0005-0000-0000-000033140000}"/>
    <cellStyle name="Percent 17 9 5 2" xfId="5152" xr:uid="{00000000-0005-0000-0000-000034140000}"/>
    <cellStyle name="Percent 17 9 6" xfId="5153" xr:uid="{00000000-0005-0000-0000-000035140000}"/>
    <cellStyle name="Percent 17 9 7" xfId="5154" xr:uid="{00000000-0005-0000-0000-000036140000}"/>
    <cellStyle name="Percent 18" xfId="5155" xr:uid="{00000000-0005-0000-0000-000037140000}"/>
    <cellStyle name="Percent 18 2" xfId="5156" xr:uid="{00000000-0005-0000-0000-000038140000}"/>
    <cellStyle name="Percent 18 2 2" xfId="5157" xr:uid="{00000000-0005-0000-0000-000039140000}"/>
    <cellStyle name="Percent 18 2 3" xfId="5158" xr:uid="{00000000-0005-0000-0000-00003A140000}"/>
    <cellStyle name="Percent 18 3" xfId="5159" xr:uid="{00000000-0005-0000-0000-00003B140000}"/>
    <cellStyle name="Percent 18 3 2" xfId="5160" xr:uid="{00000000-0005-0000-0000-00003C140000}"/>
    <cellStyle name="Percent 18 4" xfId="5161" xr:uid="{00000000-0005-0000-0000-00003D140000}"/>
    <cellStyle name="Percent 18 5" xfId="5162" xr:uid="{00000000-0005-0000-0000-00003E140000}"/>
    <cellStyle name="Percent 19" xfId="5163" xr:uid="{00000000-0005-0000-0000-00003F140000}"/>
    <cellStyle name="Percent 19 2" xfId="5164" xr:uid="{00000000-0005-0000-0000-000040140000}"/>
    <cellStyle name="Percent 19 2 2" xfId="5165" xr:uid="{00000000-0005-0000-0000-000041140000}"/>
    <cellStyle name="Percent 19 3" xfId="5166" xr:uid="{00000000-0005-0000-0000-000042140000}"/>
    <cellStyle name="Percent 2" xfId="5167" xr:uid="{00000000-0005-0000-0000-000043140000}"/>
    <cellStyle name="Percent 2 10" xfId="5168" xr:uid="{00000000-0005-0000-0000-000044140000}"/>
    <cellStyle name="Percent 2 10 10" xfId="5169" xr:uid="{00000000-0005-0000-0000-000045140000}"/>
    <cellStyle name="Percent 2 10 2" xfId="5170" xr:uid="{00000000-0005-0000-0000-000046140000}"/>
    <cellStyle name="Percent 2 10 2 2" xfId="5171" xr:uid="{00000000-0005-0000-0000-000047140000}"/>
    <cellStyle name="Percent 2 10 2 3" xfId="5172" xr:uid="{00000000-0005-0000-0000-000048140000}"/>
    <cellStyle name="Percent 2 10 3" xfId="5173" xr:uid="{00000000-0005-0000-0000-000049140000}"/>
    <cellStyle name="Percent 2 10 3 2" xfId="5174" xr:uid="{00000000-0005-0000-0000-00004A140000}"/>
    <cellStyle name="Percent 2 10 3 3" xfId="5175" xr:uid="{00000000-0005-0000-0000-00004B140000}"/>
    <cellStyle name="Percent 2 10 4" xfId="5176" xr:uid="{00000000-0005-0000-0000-00004C140000}"/>
    <cellStyle name="Percent 2 10 4 2" xfId="5177" xr:uid="{00000000-0005-0000-0000-00004D140000}"/>
    <cellStyle name="Percent 2 10 4 3" xfId="5178" xr:uid="{00000000-0005-0000-0000-00004E140000}"/>
    <cellStyle name="Percent 2 10 5" xfId="5179" xr:uid="{00000000-0005-0000-0000-00004F140000}"/>
    <cellStyle name="Percent 2 10 5 2" xfId="5180" xr:uid="{00000000-0005-0000-0000-000050140000}"/>
    <cellStyle name="Percent 2 10 5 3" xfId="5181" xr:uid="{00000000-0005-0000-0000-000051140000}"/>
    <cellStyle name="Percent 2 10 6" xfId="5182" xr:uid="{00000000-0005-0000-0000-000052140000}"/>
    <cellStyle name="Percent 2 10 6 2" xfId="5183" xr:uid="{00000000-0005-0000-0000-000053140000}"/>
    <cellStyle name="Percent 2 10 6 3" xfId="5184" xr:uid="{00000000-0005-0000-0000-000054140000}"/>
    <cellStyle name="Percent 2 10 7" xfId="5185" xr:uid="{00000000-0005-0000-0000-000055140000}"/>
    <cellStyle name="Percent 2 10 7 2" xfId="5186" xr:uid="{00000000-0005-0000-0000-000056140000}"/>
    <cellStyle name="Percent 2 10 7 3" xfId="5187" xr:uid="{00000000-0005-0000-0000-000057140000}"/>
    <cellStyle name="Percent 2 10 8" xfId="5188" xr:uid="{00000000-0005-0000-0000-000058140000}"/>
    <cellStyle name="Percent 2 10 8 2" xfId="5189" xr:uid="{00000000-0005-0000-0000-000059140000}"/>
    <cellStyle name="Percent 2 10 8 3" xfId="5190" xr:uid="{00000000-0005-0000-0000-00005A140000}"/>
    <cellStyle name="Percent 2 10 9" xfId="5191" xr:uid="{00000000-0005-0000-0000-00005B140000}"/>
    <cellStyle name="Percent 2 11" xfId="5192" xr:uid="{00000000-0005-0000-0000-00005C140000}"/>
    <cellStyle name="Percent 2 11 10" xfId="5193" xr:uid="{00000000-0005-0000-0000-00005D140000}"/>
    <cellStyle name="Percent 2 11 2" xfId="5194" xr:uid="{00000000-0005-0000-0000-00005E140000}"/>
    <cellStyle name="Percent 2 11 2 2" xfId="5195" xr:uid="{00000000-0005-0000-0000-00005F140000}"/>
    <cellStyle name="Percent 2 11 2 3" xfId="5196" xr:uid="{00000000-0005-0000-0000-000060140000}"/>
    <cellStyle name="Percent 2 11 3" xfId="5197" xr:uid="{00000000-0005-0000-0000-000061140000}"/>
    <cellStyle name="Percent 2 11 3 2" xfId="5198" xr:uid="{00000000-0005-0000-0000-000062140000}"/>
    <cellStyle name="Percent 2 11 3 3" xfId="5199" xr:uid="{00000000-0005-0000-0000-000063140000}"/>
    <cellStyle name="Percent 2 11 4" xfId="5200" xr:uid="{00000000-0005-0000-0000-000064140000}"/>
    <cellStyle name="Percent 2 11 4 2" xfId="5201" xr:uid="{00000000-0005-0000-0000-000065140000}"/>
    <cellStyle name="Percent 2 11 4 3" xfId="5202" xr:uid="{00000000-0005-0000-0000-000066140000}"/>
    <cellStyle name="Percent 2 11 5" xfId="5203" xr:uid="{00000000-0005-0000-0000-000067140000}"/>
    <cellStyle name="Percent 2 11 5 2" xfId="5204" xr:uid="{00000000-0005-0000-0000-000068140000}"/>
    <cellStyle name="Percent 2 11 5 3" xfId="5205" xr:uid="{00000000-0005-0000-0000-000069140000}"/>
    <cellStyle name="Percent 2 11 6" xfId="5206" xr:uid="{00000000-0005-0000-0000-00006A140000}"/>
    <cellStyle name="Percent 2 11 6 2" xfId="5207" xr:uid="{00000000-0005-0000-0000-00006B140000}"/>
    <cellStyle name="Percent 2 11 6 3" xfId="5208" xr:uid="{00000000-0005-0000-0000-00006C140000}"/>
    <cellStyle name="Percent 2 11 7" xfId="5209" xr:uid="{00000000-0005-0000-0000-00006D140000}"/>
    <cellStyle name="Percent 2 11 7 2" xfId="5210" xr:uid="{00000000-0005-0000-0000-00006E140000}"/>
    <cellStyle name="Percent 2 11 7 3" xfId="5211" xr:uid="{00000000-0005-0000-0000-00006F140000}"/>
    <cellStyle name="Percent 2 11 8" xfId="5212" xr:uid="{00000000-0005-0000-0000-000070140000}"/>
    <cellStyle name="Percent 2 11 8 2" xfId="5213" xr:uid="{00000000-0005-0000-0000-000071140000}"/>
    <cellStyle name="Percent 2 11 8 3" xfId="5214" xr:uid="{00000000-0005-0000-0000-000072140000}"/>
    <cellStyle name="Percent 2 11 9" xfId="5215" xr:uid="{00000000-0005-0000-0000-000073140000}"/>
    <cellStyle name="Percent 2 12" xfId="5216" xr:uid="{00000000-0005-0000-0000-000074140000}"/>
    <cellStyle name="Percent 2 12 2" xfId="5217" xr:uid="{00000000-0005-0000-0000-000075140000}"/>
    <cellStyle name="Percent 2 12 3" xfId="5218" xr:uid="{00000000-0005-0000-0000-000076140000}"/>
    <cellStyle name="Percent 2 13" xfId="5219" xr:uid="{00000000-0005-0000-0000-000077140000}"/>
    <cellStyle name="Percent 2 13 2" xfId="5220" xr:uid="{00000000-0005-0000-0000-000078140000}"/>
    <cellStyle name="Percent 2 13 3" xfId="5221" xr:uid="{00000000-0005-0000-0000-000079140000}"/>
    <cellStyle name="Percent 2 14" xfId="5222" xr:uid="{00000000-0005-0000-0000-00007A140000}"/>
    <cellStyle name="Percent 2 14 2" xfId="5223" xr:uid="{00000000-0005-0000-0000-00007B140000}"/>
    <cellStyle name="Percent 2 14 3" xfId="5224" xr:uid="{00000000-0005-0000-0000-00007C140000}"/>
    <cellStyle name="Percent 2 15" xfId="5225" xr:uid="{00000000-0005-0000-0000-00007D140000}"/>
    <cellStyle name="Percent 2 15 2" xfId="5226" xr:uid="{00000000-0005-0000-0000-00007E140000}"/>
    <cellStyle name="Percent 2 15 3" xfId="5227" xr:uid="{00000000-0005-0000-0000-00007F140000}"/>
    <cellStyle name="Percent 2 16" xfId="5228" xr:uid="{00000000-0005-0000-0000-000080140000}"/>
    <cellStyle name="Percent 2 16 2" xfId="5229" xr:uid="{00000000-0005-0000-0000-000081140000}"/>
    <cellStyle name="Percent 2 16 3" xfId="5230" xr:uid="{00000000-0005-0000-0000-000082140000}"/>
    <cellStyle name="Percent 2 17" xfId="5231" xr:uid="{00000000-0005-0000-0000-000083140000}"/>
    <cellStyle name="Percent 2 17 2" xfId="5232" xr:uid="{00000000-0005-0000-0000-000084140000}"/>
    <cellStyle name="Percent 2 17 3" xfId="5233" xr:uid="{00000000-0005-0000-0000-000085140000}"/>
    <cellStyle name="Percent 2 18" xfId="5234" xr:uid="{00000000-0005-0000-0000-000086140000}"/>
    <cellStyle name="Percent 2 18 2" xfId="5235" xr:uid="{00000000-0005-0000-0000-000087140000}"/>
    <cellStyle name="Percent 2 18 3" xfId="5236" xr:uid="{00000000-0005-0000-0000-000088140000}"/>
    <cellStyle name="Percent 2 19" xfId="5237" xr:uid="{00000000-0005-0000-0000-000089140000}"/>
    <cellStyle name="Percent 2 19 2" xfId="5238" xr:uid="{00000000-0005-0000-0000-00008A140000}"/>
    <cellStyle name="Percent 2 19 3" xfId="5239" xr:uid="{00000000-0005-0000-0000-00008B140000}"/>
    <cellStyle name="Percent 2 2" xfId="5240" xr:uid="{00000000-0005-0000-0000-00008C140000}"/>
    <cellStyle name="Percent 2 2 10" xfId="5241" xr:uid="{00000000-0005-0000-0000-00008D140000}"/>
    <cellStyle name="Percent 2 2 11" xfId="5242" xr:uid="{00000000-0005-0000-0000-00008E140000}"/>
    <cellStyle name="Percent 2 2 12" xfId="34369" xr:uid="{00000000-0005-0000-0000-00008F140000}"/>
    <cellStyle name="Percent 2 2 2" xfId="5243" xr:uid="{00000000-0005-0000-0000-000090140000}"/>
    <cellStyle name="Percent 2 2 2 2" xfId="5244" xr:uid="{00000000-0005-0000-0000-000091140000}"/>
    <cellStyle name="Percent 2 2 2 3" xfId="5245" xr:uid="{00000000-0005-0000-0000-000092140000}"/>
    <cellStyle name="Percent 2 2 3" xfId="5246" xr:uid="{00000000-0005-0000-0000-000093140000}"/>
    <cellStyle name="Percent 2 2 3 2" xfId="5247" xr:uid="{00000000-0005-0000-0000-000094140000}"/>
    <cellStyle name="Percent 2 2 3 2 2" xfId="5248" xr:uid="{00000000-0005-0000-0000-000095140000}"/>
    <cellStyle name="Percent 2 2 3 3" xfId="5249" xr:uid="{00000000-0005-0000-0000-000096140000}"/>
    <cellStyle name="Percent 2 2 3 3 2" xfId="5250" xr:uid="{00000000-0005-0000-0000-000097140000}"/>
    <cellStyle name="Percent 2 2 3 4" xfId="5251" xr:uid="{00000000-0005-0000-0000-000098140000}"/>
    <cellStyle name="Percent 2 2 3 4 2" xfId="5252" xr:uid="{00000000-0005-0000-0000-000099140000}"/>
    <cellStyle name="Percent 2 2 3 5" xfId="5253" xr:uid="{00000000-0005-0000-0000-00009A140000}"/>
    <cellStyle name="Percent 2 2 3 6" xfId="5254" xr:uid="{00000000-0005-0000-0000-00009B140000}"/>
    <cellStyle name="Percent 2 2 4" xfId="5255" xr:uid="{00000000-0005-0000-0000-00009C140000}"/>
    <cellStyle name="Percent 2 2 4 2" xfId="5256" xr:uid="{00000000-0005-0000-0000-00009D140000}"/>
    <cellStyle name="Percent 2 2 4 2 2" xfId="5257" xr:uid="{00000000-0005-0000-0000-00009E140000}"/>
    <cellStyle name="Percent 2 2 4 3" xfId="5258" xr:uid="{00000000-0005-0000-0000-00009F140000}"/>
    <cellStyle name="Percent 2 2 4 4" xfId="5259" xr:uid="{00000000-0005-0000-0000-0000A0140000}"/>
    <cellStyle name="Percent 2 2 5" xfId="5260" xr:uid="{00000000-0005-0000-0000-0000A1140000}"/>
    <cellStyle name="Percent 2 2 5 2" xfId="5261" xr:uid="{00000000-0005-0000-0000-0000A2140000}"/>
    <cellStyle name="Percent 2 2 5 3" xfId="5262" xr:uid="{00000000-0005-0000-0000-0000A3140000}"/>
    <cellStyle name="Percent 2 2 6" xfId="5263" xr:uid="{00000000-0005-0000-0000-0000A4140000}"/>
    <cellStyle name="Percent 2 2 6 2" xfId="5264" xr:uid="{00000000-0005-0000-0000-0000A5140000}"/>
    <cellStyle name="Percent 2 2 6 2 2" xfId="5265" xr:uid="{00000000-0005-0000-0000-0000A6140000}"/>
    <cellStyle name="Percent 2 2 6 3" xfId="5266" xr:uid="{00000000-0005-0000-0000-0000A7140000}"/>
    <cellStyle name="Percent 2 2 6 4" xfId="5267" xr:uid="{00000000-0005-0000-0000-0000A8140000}"/>
    <cellStyle name="Percent 2 2 6 5" xfId="5268" xr:uid="{00000000-0005-0000-0000-0000A9140000}"/>
    <cellStyle name="Percent 2 2 7" xfId="5269" xr:uid="{00000000-0005-0000-0000-0000AA140000}"/>
    <cellStyle name="Percent 2 2 7 2" xfId="5270" xr:uid="{00000000-0005-0000-0000-0000AB140000}"/>
    <cellStyle name="Percent 2 2 7 2 2" xfId="5271" xr:uid="{00000000-0005-0000-0000-0000AC140000}"/>
    <cellStyle name="Percent 2 2 7 3" xfId="5272" xr:uid="{00000000-0005-0000-0000-0000AD140000}"/>
    <cellStyle name="Percent 2 2 7 4" xfId="5273" xr:uid="{00000000-0005-0000-0000-0000AE140000}"/>
    <cellStyle name="Percent 2 2 7 5" xfId="5274" xr:uid="{00000000-0005-0000-0000-0000AF140000}"/>
    <cellStyle name="Percent 2 2 8" xfId="5275" xr:uid="{00000000-0005-0000-0000-0000B0140000}"/>
    <cellStyle name="Percent 2 2 8 2" xfId="5276" xr:uid="{00000000-0005-0000-0000-0000B1140000}"/>
    <cellStyle name="Percent 2 2 8 3" xfId="5277" xr:uid="{00000000-0005-0000-0000-0000B2140000}"/>
    <cellStyle name="Percent 2 2 9" xfId="5278" xr:uid="{00000000-0005-0000-0000-0000B3140000}"/>
    <cellStyle name="Percent 2 2 9 2" xfId="5279" xr:uid="{00000000-0005-0000-0000-0000B4140000}"/>
    <cellStyle name="Percent 2 20" xfId="5280" xr:uid="{00000000-0005-0000-0000-0000B5140000}"/>
    <cellStyle name="Percent 2 20 2" xfId="5281" xr:uid="{00000000-0005-0000-0000-0000B6140000}"/>
    <cellStyle name="Percent 2 20 2 2" xfId="5282" xr:uid="{00000000-0005-0000-0000-0000B7140000}"/>
    <cellStyle name="Percent 2 20 2 2 2" xfId="5283" xr:uid="{00000000-0005-0000-0000-0000B8140000}"/>
    <cellStyle name="Percent 2 20 2 2 3" xfId="5284" xr:uid="{00000000-0005-0000-0000-0000B9140000}"/>
    <cellStyle name="Percent 2 20 2 3" xfId="5285" xr:uid="{00000000-0005-0000-0000-0000BA140000}"/>
    <cellStyle name="Percent 2 20 2 3 2" xfId="5286" xr:uid="{00000000-0005-0000-0000-0000BB140000}"/>
    <cellStyle name="Percent 2 20 2 3 2 2" xfId="5287" xr:uid="{00000000-0005-0000-0000-0000BC140000}"/>
    <cellStyle name="Percent 2 20 2 3 2 3" xfId="5288" xr:uid="{00000000-0005-0000-0000-0000BD140000}"/>
    <cellStyle name="Percent 2 20 2 3 3" xfId="5289" xr:uid="{00000000-0005-0000-0000-0000BE140000}"/>
    <cellStyle name="Percent 2 20 2 3 3 2" xfId="5290" xr:uid="{00000000-0005-0000-0000-0000BF140000}"/>
    <cellStyle name="Percent 2 20 2 3 3 3" xfId="5291" xr:uid="{00000000-0005-0000-0000-0000C0140000}"/>
    <cellStyle name="Percent 2 20 2 3 4" xfId="5292" xr:uid="{00000000-0005-0000-0000-0000C1140000}"/>
    <cellStyle name="Percent 2 20 2 3 4 2" xfId="5293" xr:uid="{00000000-0005-0000-0000-0000C2140000}"/>
    <cellStyle name="Percent 2 20 2 3 5" xfId="5294" xr:uid="{00000000-0005-0000-0000-0000C3140000}"/>
    <cellStyle name="Percent 2 20 2 4" xfId="5295" xr:uid="{00000000-0005-0000-0000-0000C4140000}"/>
    <cellStyle name="Percent 2 20 2 4 2" xfId="5296" xr:uid="{00000000-0005-0000-0000-0000C5140000}"/>
    <cellStyle name="Percent 2 20 2 4 3" xfId="5297" xr:uid="{00000000-0005-0000-0000-0000C6140000}"/>
    <cellStyle name="Percent 2 20 2 5" xfId="5298" xr:uid="{00000000-0005-0000-0000-0000C7140000}"/>
    <cellStyle name="Percent 2 20 2 5 2" xfId="5299" xr:uid="{00000000-0005-0000-0000-0000C8140000}"/>
    <cellStyle name="Percent 2 20 2 6" xfId="5300" xr:uid="{00000000-0005-0000-0000-0000C9140000}"/>
    <cellStyle name="Percent 2 20 2 7" xfId="5301" xr:uid="{00000000-0005-0000-0000-0000CA140000}"/>
    <cellStyle name="Percent 2 20 3" xfId="5302" xr:uid="{00000000-0005-0000-0000-0000CB140000}"/>
    <cellStyle name="Percent 2 20 4" xfId="5303" xr:uid="{00000000-0005-0000-0000-0000CC140000}"/>
    <cellStyle name="Percent 2 21" xfId="5304" xr:uid="{00000000-0005-0000-0000-0000CD140000}"/>
    <cellStyle name="Percent 2 21 2" xfId="5305" xr:uid="{00000000-0005-0000-0000-0000CE140000}"/>
    <cellStyle name="Percent 2 21 3" xfId="5306" xr:uid="{00000000-0005-0000-0000-0000CF140000}"/>
    <cellStyle name="Percent 2 22" xfId="5307" xr:uid="{00000000-0005-0000-0000-0000D0140000}"/>
    <cellStyle name="Percent 2 22 2" xfId="5308" xr:uid="{00000000-0005-0000-0000-0000D1140000}"/>
    <cellStyle name="Percent 2 22 3" xfId="5309" xr:uid="{00000000-0005-0000-0000-0000D2140000}"/>
    <cellStyle name="Percent 2 23" xfId="5310" xr:uid="{00000000-0005-0000-0000-0000D3140000}"/>
    <cellStyle name="Percent 2 23 2" xfId="5311" xr:uid="{00000000-0005-0000-0000-0000D4140000}"/>
    <cellStyle name="Percent 2 23 3" xfId="5312" xr:uid="{00000000-0005-0000-0000-0000D5140000}"/>
    <cellStyle name="Percent 2 24" xfId="5313" xr:uid="{00000000-0005-0000-0000-0000D6140000}"/>
    <cellStyle name="Percent 2 24 2" xfId="5314" xr:uid="{00000000-0005-0000-0000-0000D7140000}"/>
    <cellStyle name="Percent 2 24 3" xfId="5315" xr:uid="{00000000-0005-0000-0000-0000D8140000}"/>
    <cellStyle name="Percent 2 25" xfId="5316" xr:uid="{00000000-0005-0000-0000-0000D9140000}"/>
    <cellStyle name="Percent 2 25 2" xfId="5317" xr:uid="{00000000-0005-0000-0000-0000DA140000}"/>
    <cellStyle name="Percent 2 25 3" xfId="5318" xr:uid="{00000000-0005-0000-0000-0000DB140000}"/>
    <cellStyle name="Percent 2 26" xfId="5319" xr:uid="{00000000-0005-0000-0000-0000DC140000}"/>
    <cellStyle name="Percent 2 26 2" xfId="5320" xr:uid="{00000000-0005-0000-0000-0000DD140000}"/>
    <cellStyle name="Percent 2 26 3" xfId="5321" xr:uid="{00000000-0005-0000-0000-0000DE140000}"/>
    <cellStyle name="Percent 2 27" xfId="5322" xr:uid="{00000000-0005-0000-0000-0000DF140000}"/>
    <cellStyle name="Percent 2 27 2" xfId="5323" xr:uid="{00000000-0005-0000-0000-0000E0140000}"/>
    <cellStyle name="Percent 2 27 3" xfId="5324" xr:uid="{00000000-0005-0000-0000-0000E1140000}"/>
    <cellStyle name="Percent 2 28" xfId="5325" xr:uid="{00000000-0005-0000-0000-0000E2140000}"/>
    <cellStyle name="Percent 2 28 2" xfId="5326" xr:uid="{00000000-0005-0000-0000-0000E3140000}"/>
    <cellStyle name="Percent 2 28 3" xfId="5327" xr:uid="{00000000-0005-0000-0000-0000E4140000}"/>
    <cellStyle name="Percent 2 29" xfId="5328" xr:uid="{00000000-0005-0000-0000-0000E5140000}"/>
    <cellStyle name="Percent 2 29 2" xfId="5329" xr:uid="{00000000-0005-0000-0000-0000E6140000}"/>
    <cellStyle name="Percent 2 29 3" xfId="5330" xr:uid="{00000000-0005-0000-0000-0000E7140000}"/>
    <cellStyle name="Percent 2 3" xfId="5331" xr:uid="{00000000-0005-0000-0000-0000E8140000}"/>
    <cellStyle name="Percent 2 3 10" xfId="5332" xr:uid="{00000000-0005-0000-0000-0000E9140000}"/>
    <cellStyle name="Percent 2 3 10 2" xfId="5333" xr:uid="{00000000-0005-0000-0000-0000EA140000}"/>
    <cellStyle name="Percent 2 3 10 3" xfId="5334" xr:uid="{00000000-0005-0000-0000-0000EB140000}"/>
    <cellStyle name="Percent 2 3 11" xfId="5335" xr:uid="{00000000-0005-0000-0000-0000EC140000}"/>
    <cellStyle name="Percent 2 3 11 2" xfId="5336" xr:uid="{00000000-0005-0000-0000-0000ED140000}"/>
    <cellStyle name="Percent 2 3 11 3" xfId="5337" xr:uid="{00000000-0005-0000-0000-0000EE140000}"/>
    <cellStyle name="Percent 2 3 12" xfId="5338" xr:uid="{00000000-0005-0000-0000-0000EF140000}"/>
    <cellStyle name="Percent 2 3 12 2" xfId="5339" xr:uid="{00000000-0005-0000-0000-0000F0140000}"/>
    <cellStyle name="Percent 2 3 12 3" xfId="5340" xr:uid="{00000000-0005-0000-0000-0000F1140000}"/>
    <cellStyle name="Percent 2 3 13" xfId="5341" xr:uid="{00000000-0005-0000-0000-0000F2140000}"/>
    <cellStyle name="Percent 2 3 13 2" xfId="5342" xr:uid="{00000000-0005-0000-0000-0000F3140000}"/>
    <cellStyle name="Percent 2 3 13 3" xfId="5343" xr:uid="{00000000-0005-0000-0000-0000F4140000}"/>
    <cellStyle name="Percent 2 3 14" xfId="5344" xr:uid="{00000000-0005-0000-0000-0000F5140000}"/>
    <cellStyle name="Percent 2 3 14 2" xfId="5345" xr:uid="{00000000-0005-0000-0000-0000F6140000}"/>
    <cellStyle name="Percent 2 3 14 3" xfId="5346" xr:uid="{00000000-0005-0000-0000-0000F7140000}"/>
    <cellStyle name="Percent 2 3 15" xfId="5347" xr:uid="{00000000-0005-0000-0000-0000F8140000}"/>
    <cellStyle name="Percent 2 3 15 2" xfId="5348" xr:uid="{00000000-0005-0000-0000-0000F9140000}"/>
    <cellStyle name="Percent 2 3 15 3" xfId="5349" xr:uid="{00000000-0005-0000-0000-0000FA140000}"/>
    <cellStyle name="Percent 2 3 16" xfId="5350" xr:uid="{00000000-0005-0000-0000-0000FB140000}"/>
    <cellStyle name="Percent 2 3 16 2" xfId="5351" xr:uid="{00000000-0005-0000-0000-0000FC140000}"/>
    <cellStyle name="Percent 2 3 17" xfId="5352" xr:uid="{00000000-0005-0000-0000-0000FD140000}"/>
    <cellStyle name="Percent 2 3 18" xfId="5353" xr:uid="{00000000-0005-0000-0000-0000FE140000}"/>
    <cellStyle name="Percent 2 3 2" xfId="5354" xr:uid="{00000000-0005-0000-0000-0000FF140000}"/>
    <cellStyle name="Percent 2 3 2 2" xfId="5355" xr:uid="{00000000-0005-0000-0000-000000150000}"/>
    <cellStyle name="Percent 2 3 2 3" xfId="5356" xr:uid="{00000000-0005-0000-0000-000001150000}"/>
    <cellStyle name="Percent 2 3 3" xfId="5357" xr:uid="{00000000-0005-0000-0000-000002150000}"/>
    <cellStyle name="Percent 2 3 3 2" xfId="5358" xr:uid="{00000000-0005-0000-0000-000003150000}"/>
    <cellStyle name="Percent 2 3 3 2 2" xfId="5359" xr:uid="{00000000-0005-0000-0000-000004150000}"/>
    <cellStyle name="Percent 2 3 3 3" xfId="5360" xr:uid="{00000000-0005-0000-0000-000005150000}"/>
    <cellStyle name="Percent 2 3 3 3 2" xfId="5361" xr:uid="{00000000-0005-0000-0000-000006150000}"/>
    <cellStyle name="Percent 2 3 3 3 2 2" xfId="5362" xr:uid="{00000000-0005-0000-0000-000007150000}"/>
    <cellStyle name="Percent 2 3 3 3 3" xfId="5363" xr:uid="{00000000-0005-0000-0000-000008150000}"/>
    <cellStyle name="Percent 2 3 3 3 3 2" xfId="5364" xr:uid="{00000000-0005-0000-0000-000009150000}"/>
    <cellStyle name="Percent 2 3 3 3 4" xfId="5365" xr:uid="{00000000-0005-0000-0000-00000A150000}"/>
    <cellStyle name="Percent 2 3 3 3 4 2" xfId="5366" xr:uid="{00000000-0005-0000-0000-00000B150000}"/>
    <cellStyle name="Percent 2 3 3 3 4 2 2" xfId="5367" xr:uid="{00000000-0005-0000-0000-00000C150000}"/>
    <cellStyle name="Percent 2 3 3 3 4 3" xfId="5368" xr:uid="{00000000-0005-0000-0000-00000D150000}"/>
    <cellStyle name="Percent 2 3 3 3 5" xfId="5369" xr:uid="{00000000-0005-0000-0000-00000E150000}"/>
    <cellStyle name="Percent 2 3 3 4" xfId="5370" xr:uid="{00000000-0005-0000-0000-00000F150000}"/>
    <cellStyle name="Percent 2 3 3 5" xfId="5371" xr:uid="{00000000-0005-0000-0000-000010150000}"/>
    <cellStyle name="Percent 2 3 4" xfId="5372" xr:uid="{00000000-0005-0000-0000-000011150000}"/>
    <cellStyle name="Percent 2 3 4 2" xfId="5373" xr:uid="{00000000-0005-0000-0000-000012150000}"/>
    <cellStyle name="Percent 2 3 4 3" xfId="5374" xr:uid="{00000000-0005-0000-0000-000013150000}"/>
    <cellStyle name="Percent 2 3 5" xfId="5375" xr:uid="{00000000-0005-0000-0000-000014150000}"/>
    <cellStyle name="Percent 2 3 5 2" xfId="5376" xr:uid="{00000000-0005-0000-0000-000015150000}"/>
    <cellStyle name="Percent 2 3 5 2 2" xfId="5377" xr:uid="{00000000-0005-0000-0000-000016150000}"/>
    <cellStyle name="Percent 2 3 5 3" xfId="5378" xr:uid="{00000000-0005-0000-0000-000017150000}"/>
    <cellStyle name="Percent 2 3 5 4" xfId="5379" xr:uid="{00000000-0005-0000-0000-000018150000}"/>
    <cellStyle name="Percent 2 3 6" xfId="5380" xr:uid="{00000000-0005-0000-0000-000019150000}"/>
    <cellStyle name="Percent 2 3 6 2" xfId="5381" xr:uid="{00000000-0005-0000-0000-00001A150000}"/>
    <cellStyle name="Percent 2 3 6 3" xfId="5382" xr:uid="{00000000-0005-0000-0000-00001B150000}"/>
    <cellStyle name="Percent 2 3 7" xfId="5383" xr:uid="{00000000-0005-0000-0000-00001C150000}"/>
    <cellStyle name="Percent 2 3 7 2" xfId="5384" xr:uid="{00000000-0005-0000-0000-00001D150000}"/>
    <cellStyle name="Percent 2 3 7 3" xfId="5385" xr:uid="{00000000-0005-0000-0000-00001E150000}"/>
    <cellStyle name="Percent 2 3 8" xfId="5386" xr:uid="{00000000-0005-0000-0000-00001F150000}"/>
    <cellStyle name="Percent 2 3 8 2" xfId="5387" xr:uid="{00000000-0005-0000-0000-000020150000}"/>
    <cellStyle name="Percent 2 3 8 3" xfId="5388" xr:uid="{00000000-0005-0000-0000-000021150000}"/>
    <cellStyle name="Percent 2 3 9" xfId="5389" xr:uid="{00000000-0005-0000-0000-000022150000}"/>
    <cellStyle name="Percent 2 3 9 2" xfId="5390" xr:uid="{00000000-0005-0000-0000-000023150000}"/>
    <cellStyle name="Percent 2 3 9 3" xfId="5391" xr:uid="{00000000-0005-0000-0000-000024150000}"/>
    <cellStyle name="Percent 2 30" xfId="5392" xr:uid="{00000000-0005-0000-0000-000025150000}"/>
    <cellStyle name="Percent 2 30 2" xfId="5393" xr:uid="{00000000-0005-0000-0000-000026150000}"/>
    <cellStyle name="Percent 2 30 3" xfId="5394" xr:uid="{00000000-0005-0000-0000-000027150000}"/>
    <cellStyle name="Percent 2 31" xfId="5395" xr:uid="{00000000-0005-0000-0000-000028150000}"/>
    <cellStyle name="Percent 2 31 2" xfId="5396" xr:uid="{00000000-0005-0000-0000-000029150000}"/>
    <cellStyle name="Percent 2 31 3" xfId="5397" xr:uid="{00000000-0005-0000-0000-00002A150000}"/>
    <cellStyle name="Percent 2 32" xfId="5398" xr:uid="{00000000-0005-0000-0000-00002B150000}"/>
    <cellStyle name="Percent 2 32 2" xfId="5399" xr:uid="{00000000-0005-0000-0000-00002C150000}"/>
    <cellStyle name="Percent 2 32 3" xfId="5400" xr:uid="{00000000-0005-0000-0000-00002D150000}"/>
    <cellStyle name="Percent 2 33" xfId="5401" xr:uid="{00000000-0005-0000-0000-00002E150000}"/>
    <cellStyle name="Percent 2 33 2" xfId="5402" xr:uid="{00000000-0005-0000-0000-00002F150000}"/>
    <cellStyle name="Percent 2 33 3" xfId="5403" xr:uid="{00000000-0005-0000-0000-000030150000}"/>
    <cellStyle name="Percent 2 33 4" xfId="5404" xr:uid="{00000000-0005-0000-0000-000031150000}"/>
    <cellStyle name="Percent 2 34" xfId="5405" xr:uid="{00000000-0005-0000-0000-000032150000}"/>
    <cellStyle name="Percent 2 34 2" xfId="5406" xr:uid="{00000000-0005-0000-0000-000033150000}"/>
    <cellStyle name="Percent 2 34 3" xfId="5407" xr:uid="{00000000-0005-0000-0000-000034150000}"/>
    <cellStyle name="Percent 2 34 4" xfId="5408" xr:uid="{00000000-0005-0000-0000-000035150000}"/>
    <cellStyle name="Percent 2 35" xfId="5409" xr:uid="{00000000-0005-0000-0000-000036150000}"/>
    <cellStyle name="Percent 2 35 2" xfId="5410" xr:uid="{00000000-0005-0000-0000-000037150000}"/>
    <cellStyle name="Percent 2 35 3" xfId="5411" xr:uid="{00000000-0005-0000-0000-000038150000}"/>
    <cellStyle name="Percent 2 35 4" xfId="5412" xr:uid="{00000000-0005-0000-0000-000039150000}"/>
    <cellStyle name="Percent 2 36" xfId="5413" xr:uid="{00000000-0005-0000-0000-00003A150000}"/>
    <cellStyle name="Percent 2 36 2" xfId="5414" xr:uid="{00000000-0005-0000-0000-00003B150000}"/>
    <cellStyle name="Percent 2 36 3" xfId="5415" xr:uid="{00000000-0005-0000-0000-00003C150000}"/>
    <cellStyle name="Percent 2 36 4" xfId="5416" xr:uid="{00000000-0005-0000-0000-00003D150000}"/>
    <cellStyle name="Percent 2 37" xfId="5417" xr:uid="{00000000-0005-0000-0000-00003E150000}"/>
    <cellStyle name="Percent 2 37 2" xfId="5418" xr:uid="{00000000-0005-0000-0000-00003F150000}"/>
    <cellStyle name="Percent 2 37 3" xfId="5419" xr:uid="{00000000-0005-0000-0000-000040150000}"/>
    <cellStyle name="Percent 2 37 4" xfId="5420" xr:uid="{00000000-0005-0000-0000-000041150000}"/>
    <cellStyle name="Percent 2 38" xfId="5421" xr:uid="{00000000-0005-0000-0000-000042150000}"/>
    <cellStyle name="Percent 2 38 2" xfId="5422" xr:uid="{00000000-0005-0000-0000-000043150000}"/>
    <cellStyle name="Percent 2 38 3" xfId="5423" xr:uid="{00000000-0005-0000-0000-000044150000}"/>
    <cellStyle name="Percent 2 38 4" xfId="5424" xr:uid="{00000000-0005-0000-0000-000045150000}"/>
    <cellStyle name="Percent 2 39" xfId="5425" xr:uid="{00000000-0005-0000-0000-000046150000}"/>
    <cellStyle name="Percent 2 39 2" xfId="5426" xr:uid="{00000000-0005-0000-0000-000047150000}"/>
    <cellStyle name="Percent 2 39 3" xfId="5427" xr:uid="{00000000-0005-0000-0000-000048150000}"/>
    <cellStyle name="Percent 2 39 4" xfId="5428" xr:uid="{00000000-0005-0000-0000-000049150000}"/>
    <cellStyle name="Percent 2 4" xfId="5429" xr:uid="{00000000-0005-0000-0000-00004A150000}"/>
    <cellStyle name="Percent 2 4 10" xfId="5430" xr:uid="{00000000-0005-0000-0000-00004B150000}"/>
    <cellStyle name="Percent 2 4 10 2" xfId="5431" xr:uid="{00000000-0005-0000-0000-00004C150000}"/>
    <cellStyle name="Percent 2 4 10 3" xfId="5432" xr:uid="{00000000-0005-0000-0000-00004D150000}"/>
    <cellStyle name="Percent 2 4 10 4" xfId="5433" xr:uid="{00000000-0005-0000-0000-00004E150000}"/>
    <cellStyle name="Percent 2 4 11" xfId="5434" xr:uid="{00000000-0005-0000-0000-00004F150000}"/>
    <cellStyle name="Percent 2 4 11 2" xfId="5435" xr:uid="{00000000-0005-0000-0000-000050150000}"/>
    <cellStyle name="Percent 2 4 11 3" xfId="5436" xr:uid="{00000000-0005-0000-0000-000051150000}"/>
    <cellStyle name="Percent 2 4 11 4" xfId="5437" xr:uid="{00000000-0005-0000-0000-000052150000}"/>
    <cellStyle name="Percent 2 4 12" xfId="5438" xr:uid="{00000000-0005-0000-0000-000053150000}"/>
    <cellStyle name="Percent 2 4 12 2" xfId="5439" xr:uid="{00000000-0005-0000-0000-000054150000}"/>
    <cellStyle name="Percent 2 4 12 3" xfId="5440" xr:uid="{00000000-0005-0000-0000-000055150000}"/>
    <cellStyle name="Percent 2 4 12 4" xfId="5441" xr:uid="{00000000-0005-0000-0000-000056150000}"/>
    <cellStyle name="Percent 2 4 13" xfId="5442" xr:uid="{00000000-0005-0000-0000-000057150000}"/>
    <cellStyle name="Percent 2 4 13 2" xfId="5443" xr:uid="{00000000-0005-0000-0000-000058150000}"/>
    <cellStyle name="Percent 2 4 13 3" xfId="5444" xr:uid="{00000000-0005-0000-0000-000059150000}"/>
    <cellStyle name="Percent 2 4 13 4" xfId="5445" xr:uid="{00000000-0005-0000-0000-00005A150000}"/>
    <cellStyle name="Percent 2 4 14" xfId="5446" xr:uid="{00000000-0005-0000-0000-00005B150000}"/>
    <cellStyle name="Percent 2 4 14 2" xfId="5447" xr:uid="{00000000-0005-0000-0000-00005C150000}"/>
    <cellStyle name="Percent 2 4 14 3" xfId="5448" xr:uid="{00000000-0005-0000-0000-00005D150000}"/>
    <cellStyle name="Percent 2 4 14 4" xfId="5449" xr:uid="{00000000-0005-0000-0000-00005E150000}"/>
    <cellStyle name="Percent 2 4 15" xfId="5450" xr:uid="{00000000-0005-0000-0000-00005F150000}"/>
    <cellStyle name="Percent 2 4 15 2" xfId="5451" xr:uid="{00000000-0005-0000-0000-000060150000}"/>
    <cellStyle name="Percent 2 4 15 3" xfId="5452" xr:uid="{00000000-0005-0000-0000-000061150000}"/>
    <cellStyle name="Percent 2 4 15 4" xfId="5453" xr:uid="{00000000-0005-0000-0000-000062150000}"/>
    <cellStyle name="Percent 2 4 16" xfId="5454" xr:uid="{00000000-0005-0000-0000-000063150000}"/>
    <cellStyle name="Percent 2 4 16 2" xfId="5455" xr:uid="{00000000-0005-0000-0000-000064150000}"/>
    <cellStyle name="Percent 2 4 16 3" xfId="5456" xr:uid="{00000000-0005-0000-0000-000065150000}"/>
    <cellStyle name="Percent 2 4 17" xfId="5457" xr:uid="{00000000-0005-0000-0000-000066150000}"/>
    <cellStyle name="Percent 2 4 18" xfId="5458" xr:uid="{00000000-0005-0000-0000-000067150000}"/>
    <cellStyle name="Percent 2 4 19" xfId="5459" xr:uid="{00000000-0005-0000-0000-000068150000}"/>
    <cellStyle name="Percent 2 4 2" xfId="5460" xr:uid="{00000000-0005-0000-0000-000069150000}"/>
    <cellStyle name="Percent 2 4 2 2" xfId="5461" xr:uid="{00000000-0005-0000-0000-00006A150000}"/>
    <cellStyle name="Percent 2 4 2 3" xfId="5462" xr:uid="{00000000-0005-0000-0000-00006B150000}"/>
    <cellStyle name="Percent 2 4 2 4" xfId="5463" xr:uid="{00000000-0005-0000-0000-00006C150000}"/>
    <cellStyle name="Percent 2 4 3" xfId="5464" xr:uid="{00000000-0005-0000-0000-00006D150000}"/>
    <cellStyle name="Percent 2 4 3 2" xfId="5465" xr:uid="{00000000-0005-0000-0000-00006E150000}"/>
    <cellStyle name="Percent 2 4 3 3" xfId="5466" xr:uid="{00000000-0005-0000-0000-00006F150000}"/>
    <cellStyle name="Percent 2 4 3 4" xfId="5467" xr:uid="{00000000-0005-0000-0000-000070150000}"/>
    <cellStyle name="Percent 2 4 4" xfId="5468" xr:uid="{00000000-0005-0000-0000-000071150000}"/>
    <cellStyle name="Percent 2 4 4 2" xfId="5469" xr:uid="{00000000-0005-0000-0000-000072150000}"/>
    <cellStyle name="Percent 2 4 4 3" xfId="5470" xr:uid="{00000000-0005-0000-0000-000073150000}"/>
    <cellStyle name="Percent 2 4 4 4" xfId="5471" xr:uid="{00000000-0005-0000-0000-000074150000}"/>
    <cellStyle name="Percent 2 4 5" xfId="5472" xr:uid="{00000000-0005-0000-0000-000075150000}"/>
    <cellStyle name="Percent 2 4 5 2" xfId="5473" xr:uid="{00000000-0005-0000-0000-000076150000}"/>
    <cellStyle name="Percent 2 4 5 3" xfId="5474" xr:uid="{00000000-0005-0000-0000-000077150000}"/>
    <cellStyle name="Percent 2 4 5 4" xfId="5475" xr:uid="{00000000-0005-0000-0000-000078150000}"/>
    <cellStyle name="Percent 2 4 6" xfId="5476" xr:uid="{00000000-0005-0000-0000-000079150000}"/>
    <cellStyle name="Percent 2 4 6 2" xfId="5477" xr:uid="{00000000-0005-0000-0000-00007A150000}"/>
    <cellStyle name="Percent 2 4 6 3" xfId="5478" xr:uid="{00000000-0005-0000-0000-00007B150000}"/>
    <cellStyle name="Percent 2 4 6 4" xfId="5479" xr:uid="{00000000-0005-0000-0000-00007C150000}"/>
    <cellStyle name="Percent 2 4 7" xfId="5480" xr:uid="{00000000-0005-0000-0000-00007D150000}"/>
    <cellStyle name="Percent 2 4 7 2" xfId="5481" xr:uid="{00000000-0005-0000-0000-00007E150000}"/>
    <cellStyle name="Percent 2 4 7 3" xfId="5482" xr:uid="{00000000-0005-0000-0000-00007F150000}"/>
    <cellStyle name="Percent 2 4 7 4" xfId="5483" xr:uid="{00000000-0005-0000-0000-000080150000}"/>
    <cellStyle name="Percent 2 4 8" xfId="5484" xr:uid="{00000000-0005-0000-0000-000081150000}"/>
    <cellStyle name="Percent 2 4 8 2" xfId="5485" xr:uid="{00000000-0005-0000-0000-000082150000}"/>
    <cellStyle name="Percent 2 4 8 3" xfId="5486" xr:uid="{00000000-0005-0000-0000-000083150000}"/>
    <cellStyle name="Percent 2 4 8 4" xfId="5487" xr:uid="{00000000-0005-0000-0000-000084150000}"/>
    <cellStyle name="Percent 2 4 9" xfId="5488" xr:uid="{00000000-0005-0000-0000-000085150000}"/>
    <cellStyle name="Percent 2 4 9 2" xfId="5489" xr:uid="{00000000-0005-0000-0000-000086150000}"/>
    <cellStyle name="Percent 2 4 9 3" xfId="5490" xr:uid="{00000000-0005-0000-0000-000087150000}"/>
    <cellStyle name="Percent 2 4 9 4" xfId="5491" xr:uid="{00000000-0005-0000-0000-000088150000}"/>
    <cellStyle name="Percent 2 40" xfId="5492" xr:uid="{00000000-0005-0000-0000-000089150000}"/>
    <cellStyle name="Percent 2 40 2" xfId="5493" xr:uid="{00000000-0005-0000-0000-00008A150000}"/>
    <cellStyle name="Percent 2 40 3" xfId="5494" xr:uid="{00000000-0005-0000-0000-00008B150000}"/>
    <cellStyle name="Percent 2 40 4" xfId="5495" xr:uid="{00000000-0005-0000-0000-00008C150000}"/>
    <cellStyle name="Percent 2 41" xfId="5496" xr:uid="{00000000-0005-0000-0000-00008D150000}"/>
    <cellStyle name="Percent 2 41 2" xfId="5497" xr:uid="{00000000-0005-0000-0000-00008E150000}"/>
    <cellStyle name="Percent 2 41 3" xfId="5498" xr:uid="{00000000-0005-0000-0000-00008F150000}"/>
    <cellStyle name="Percent 2 41 4" xfId="5499" xr:uid="{00000000-0005-0000-0000-000090150000}"/>
    <cellStyle name="Percent 2 42" xfId="5500" xr:uid="{00000000-0005-0000-0000-000091150000}"/>
    <cellStyle name="Percent 2 42 2" xfId="5501" xr:uid="{00000000-0005-0000-0000-000092150000}"/>
    <cellStyle name="Percent 2 42 3" xfId="5502" xr:uid="{00000000-0005-0000-0000-000093150000}"/>
    <cellStyle name="Percent 2 42 4" xfId="5503" xr:uid="{00000000-0005-0000-0000-000094150000}"/>
    <cellStyle name="Percent 2 43" xfId="5504" xr:uid="{00000000-0005-0000-0000-000095150000}"/>
    <cellStyle name="Percent 2 43 2" xfId="5505" xr:uid="{00000000-0005-0000-0000-000096150000}"/>
    <cellStyle name="Percent 2 43 3" xfId="5506" xr:uid="{00000000-0005-0000-0000-000097150000}"/>
    <cellStyle name="Percent 2 43 4" xfId="5507" xr:uid="{00000000-0005-0000-0000-000098150000}"/>
    <cellStyle name="Percent 2 44" xfId="5508" xr:uid="{00000000-0005-0000-0000-000099150000}"/>
    <cellStyle name="Percent 2 44 2" xfId="5509" xr:uid="{00000000-0005-0000-0000-00009A150000}"/>
    <cellStyle name="Percent 2 44 3" xfId="5510" xr:uid="{00000000-0005-0000-0000-00009B150000}"/>
    <cellStyle name="Percent 2 44 4" xfId="5511" xr:uid="{00000000-0005-0000-0000-00009C150000}"/>
    <cellStyle name="Percent 2 45" xfId="5512" xr:uid="{00000000-0005-0000-0000-00009D150000}"/>
    <cellStyle name="Percent 2 45 2" xfId="5513" xr:uid="{00000000-0005-0000-0000-00009E150000}"/>
    <cellStyle name="Percent 2 45 3" xfId="5514" xr:uid="{00000000-0005-0000-0000-00009F150000}"/>
    <cellStyle name="Percent 2 45 4" xfId="5515" xr:uid="{00000000-0005-0000-0000-0000A0150000}"/>
    <cellStyle name="Percent 2 46" xfId="5516" xr:uid="{00000000-0005-0000-0000-0000A1150000}"/>
    <cellStyle name="Percent 2 46 2" xfId="5517" xr:uid="{00000000-0005-0000-0000-0000A2150000}"/>
    <cellStyle name="Percent 2 46 3" xfId="5518" xr:uid="{00000000-0005-0000-0000-0000A3150000}"/>
    <cellStyle name="Percent 2 46 4" xfId="5519" xr:uid="{00000000-0005-0000-0000-0000A4150000}"/>
    <cellStyle name="Percent 2 47" xfId="5520" xr:uid="{00000000-0005-0000-0000-0000A5150000}"/>
    <cellStyle name="Percent 2 47 2" xfId="5521" xr:uid="{00000000-0005-0000-0000-0000A6150000}"/>
    <cellStyle name="Percent 2 47 3" xfId="5522" xr:uid="{00000000-0005-0000-0000-0000A7150000}"/>
    <cellStyle name="Percent 2 47 4" xfId="5523" xr:uid="{00000000-0005-0000-0000-0000A8150000}"/>
    <cellStyle name="Percent 2 47 5" xfId="5524" xr:uid="{00000000-0005-0000-0000-0000A9150000}"/>
    <cellStyle name="Percent 2 48" xfId="5525" xr:uid="{00000000-0005-0000-0000-0000AA150000}"/>
    <cellStyle name="Percent 2 48 2" xfId="5526" xr:uid="{00000000-0005-0000-0000-0000AB150000}"/>
    <cellStyle name="Percent 2 48 2 2" xfId="5527" xr:uid="{00000000-0005-0000-0000-0000AC150000}"/>
    <cellStyle name="Percent 2 48 2 3" xfId="5528" xr:uid="{00000000-0005-0000-0000-0000AD150000}"/>
    <cellStyle name="Percent 2 48 2 4" xfId="5529" xr:uid="{00000000-0005-0000-0000-0000AE150000}"/>
    <cellStyle name="Percent 2 48 2 5" xfId="5530" xr:uid="{00000000-0005-0000-0000-0000AF150000}"/>
    <cellStyle name="Percent 2 48 2 6" xfId="5531" xr:uid="{00000000-0005-0000-0000-0000B0150000}"/>
    <cellStyle name="Percent 2 48 2 7" xfId="5532" xr:uid="{00000000-0005-0000-0000-0000B1150000}"/>
    <cellStyle name="Percent 2 48 3" xfId="5533" xr:uid="{00000000-0005-0000-0000-0000B2150000}"/>
    <cellStyle name="Percent 2 48 3 2" xfId="5534" xr:uid="{00000000-0005-0000-0000-0000B3150000}"/>
    <cellStyle name="Percent 2 48 4" xfId="5535" xr:uid="{00000000-0005-0000-0000-0000B4150000}"/>
    <cellStyle name="Percent 2 48 5" xfId="5536" xr:uid="{00000000-0005-0000-0000-0000B5150000}"/>
    <cellStyle name="Percent 2 48 6" xfId="5537" xr:uid="{00000000-0005-0000-0000-0000B6150000}"/>
    <cellStyle name="Percent 2 48 7" xfId="5538" xr:uid="{00000000-0005-0000-0000-0000B7150000}"/>
    <cellStyle name="Percent 2 49" xfId="5539" xr:uid="{00000000-0005-0000-0000-0000B8150000}"/>
    <cellStyle name="Percent 2 49 2" xfId="5540" xr:uid="{00000000-0005-0000-0000-0000B9150000}"/>
    <cellStyle name="Percent 2 49 2 2" xfId="5541" xr:uid="{00000000-0005-0000-0000-0000BA150000}"/>
    <cellStyle name="Percent 2 49 3" xfId="5542" xr:uid="{00000000-0005-0000-0000-0000BB150000}"/>
    <cellStyle name="Percent 2 49 4" xfId="5543" xr:uid="{00000000-0005-0000-0000-0000BC150000}"/>
    <cellStyle name="Percent 2 49 5" xfId="5544" xr:uid="{00000000-0005-0000-0000-0000BD150000}"/>
    <cellStyle name="Percent 2 49 6" xfId="5545" xr:uid="{00000000-0005-0000-0000-0000BE150000}"/>
    <cellStyle name="Percent 2 49 7" xfId="5546" xr:uid="{00000000-0005-0000-0000-0000BF150000}"/>
    <cellStyle name="Percent 2 5" xfId="5547" xr:uid="{00000000-0005-0000-0000-0000C0150000}"/>
    <cellStyle name="Percent 2 5 10" xfId="5548" xr:uid="{00000000-0005-0000-0000-0000C1150000}"/>
    <cellStyle name="Percent 2 5 10 2" xfId="5549" xr:uid="{00000000-0005-0000-0000-0000C2150000}"/>
    <cellStyle name="Percent 2 5 10 3" xfId="5550" xr:uid="{00000000-0005-0000-0000-0000C3150000}"/>
    <cellStyle name="Percent 2 5 10 4" xfId="5551" xr:uid="{00000000-0005-0000-0000-0000C4150000}"/>
    <cellStyle name="Percent 2 5 10 5" xfId="5552" xr:uid="{00000000-0005-0000-0000-0000C5150000}"/>
    <cellStyle name="Percent 2 5 10 6" xfId="5553" xr:uid="{00000000-0005-0000-0000-0000C6150000}"/>
    <cellStyle name="Percent 2 5 10 7" xfId="5554" xr:uid="{00000000-0005-0000-0000-0000C7150000}"/>
    <cellStyle name="Percent 2 5 11" xfId="5555" xr:uid="{00000000-0005-0000-0000-0000C8150000}"/>
    <cellStyle name="Percent 2 5 11 2" xfId="5556" xr:uid="{00000000-0005-0000-0000-0000C9150000}"/>
    <cellStyle name="Percent 2 5 11 3" xfId="5557" xr:uid="{00000000-0005-0000-0000-0000CA150000}"/>
    <cellStyle name="Percent 2 5 11 4" xfId="5558" xr:uid="{00000000-0005-0000-0000-0000CB150000}"/>
    <cellStyle name="Percent 2 5 11 5" xfId="5559" xr:uid="{00000000-0005-0000-0000-0000CC150000}"/>
    <cellStyle name="Percent 2 5 11 6" xfId="5560" xr:uid="{00000000-0005-0000-0000-0000CD150000}"/>
    <cellStyle name="Percent 2 5 11 7" xfId="5561" xr:uid="{00000000-0005-0000-0000-0000CE150000}"/>
    <cellStyle name="Percent 2 5 12" xfId="5562" xr:uid="{00000000-0005-0000-0000-0000CF150000}"/>
    <cellStyle name="Percent 2 5 12 2" xfId="5563" xr:uid="{00000000-0005-0000-0000-0000D0150000}"/>
    <cellStyle name="Percent 2 5 12 3" xfId="5564" xr:uid="{00000000-0005-0000-0000-0000D1150000}"/>
    <cellStyle name="Percent 2 5 12 4" xfId="5565" xr:uid="{00000000-0005-0000-0000-0000D2150000}"/>
    <cellStyle name="Percent 2 5 12 5" xfId="5566" xr:uid="{00000000-0005-0000-0000-0000D3150000}"/>
    <cellStyle name="Percent 2 5 12 6" xfId="5567" xr:uid="{00000000-0005-0000-0000-0000D4150000}"/>
    <cellStyle name="Percent 2 5 12 7" xfId="5568" xr:uid="{00000000-0005-0000-0000-0000D5150000}"/>
    <cellStyle name="Percent 2 5 13" xfId="5569" xr:uid="{00000000-0005-0000-0000-0000D6150000}"/>
    <cellStyle name="Percent 2 5 13 2" xfId="5570" xr:uid="{00000000-0005-0000-0000-0000D7150000}"/>
    <cellStyle name="Percent 2 5 13 3" xfId="5571" xr:uid="{00000000-0005-0000-0000-0000D8150000}"/>
    <cellStyle name="Percent 2 5 13 4" xfId="5572" xr:uid="{00000000-0005-0000-0000-0000D9150000}"/>
    <cellStyle name="Percent 2 5 13 5" xfId="5573" xr:uid="{00000000-0005-0000-0000-0000DA150000}"/>
    <cellStyle name="Percent 2 5 13 6" xfId="5574" xr:uid="{00000000-0005-0000-0000-0000DB150000}"/>
    <cellStyle name="Percent 2 5 13 7" xfId="5575" xr:uid="{00000000-0005-0000-0000-0000DC150000}"/>
    <cellStyle name="Percent 2 5 14" xfId="5576" xr:uid="{00000000-0005-0000-0000-0000DD150000}"/>
    <cellStyle name="Percent 2 5 14 2" xfId="5577" xr:uid="{00000000-0005-0000-0000-0000DE150000}"/>
    <cellStyle name="Percent 2 5 14 3" xfId="5578" xr:uid="{00000000-0005-0000-0000-0000DF150000}"/>
    <cellStyle name="Percent 2 5 14 4" xfId="5579" xr:uid="{00000000-0005-0000-0000-0000E0150000}"/>
    <cellStyle name="Percent 2 5 14 5" xfId="5580" xr:uid="{00000000-0005-0000-0000-0000E1150000}"/>
    <cellStyle name="Percent 2 5 14 6" xfId="5581" xr:uid="{00000000-0005-0000-0000-0000E2150000}"/>
    <cellStyle name="Percent 2 5 14 7" xfId="5582" xr:uid="{00000000-0005-0000-0000-0000E3150000}"/>
    <cellStyle name="Percent 2 5 15" xfId="5583" xr:uid="{00000000-0005-0000-0000-0000E4150000}"/>
    <cellStyle name="Percent 2 5 15 2" xfId="5584" xr:uid="{00000000-0005-0000-0000-0000E5150000}"/>
    <cellStyle name="Percent 2 5 15 3" xfId="5585" xr:uid="{00000000-0005-0000-0000-0000E6150000}"/>
    <cellStyle name="Percent 2 5 15 4" xfId="5586" xr:uid="{00000000-0005-0000-0000-0000E7150000}"/>
    <cellStyle name="Percent 2 5 15 5" xfId="5587" xr:uid="{00000000-0005-0000-0000-0000E8150000}"/>
    <cellStyle name="Percent 2 5 15 6" xfId="5588" xr:uid="{00000000-0005-0000-0000-0000E9150000}"/>
    <cellStyle name="Percent 2 5 15 7" xfId="5589" xr:uid="{00000000-0005-0000-0000-0000EA150000}"/>
    <cellStyle name="Percent 2 5 16" xfId="5590" xr:uid="{00000000-0005-0000-0000-0000EB150000}"/>
    <cellStyle name="Percent 2 5 16 2" xfId="5591" xr:uid="{00000000-0005-0000-0000-0000EC150000}"/>
    <cellStyle name="Percent 2 5 17" xfId="5592" xr:uid="{00000000-0005-0000-0000-0000ED150000}"/>
    <cellStyle name="Percent 2 5 18" xfId="5593" xr:uid="{00000000-0005-0000-0000-0000EE150000}"/>
    <cellStyle name="Percent 2 5 19" xfId="5594" xr:uid="{00000000-0005-0000-0000-0000EF150000}"/>
    <cellStyle name="Percent 2 5 2" xfId="5595" xr:uid="{00000000-0005-0000-0000-0000F0150000}"/>
    <cellStyle name="Percent 2 5 2 2" xfId="5596" xr:uid="{00000000-0005-0000-0000-0000F1150000}"/>
    <cellStyle name="Percent 2 5 2 3" xfId="5597" xr:uid="{00000000-0005-0000-0000-0000F2150000}"/>
    <cellStyle name="Percent 2 5 2 4" xfId="5598" xr:uid="{00000000-0005-0000-0000-0000F3150000}"/>
    <cellStyle name="Percent 2 5 2 5" xfId="5599" xr:uid="{00000000-0005-0000-0000-0000F4150000}"/>
    <cellStyle name="Percent 2 5 2 6" xfId="5600" xr:uid="{00000000-0005-0000-0000-0000F5150000}"/>
    <cellStyle name="Percent 2 5 2 7" xfId="5601" xr:uid="{00000000-0005-0000-0000-0000F6150000}"/>
    <cellStyle name="Percent 2 5 2 8" xfId="5602" xr:uid="{00000000-0005-0000-0000-0000F7150000}"/>
    <cellStyle name="Percent 2 5 20" xfId="5603" xr:uid="{00000000-0005-0000-0000-0000F8150000}"/>
    <cellStyle name="Percent 2 5 21" xfId="5604" xr:uid="{00000000-0005-0000-0000-0000F9150000}"/>
    <cellStyle name="Percent 2 5 22" xfId="5605" xr:uid="{00000000-0005-0000-0000-0000FA150000}"/>
    <cellStyle name="Percent 2 5 3" xfId="5606" xr:uid="{00000000-0005-0000-0000-0000FB150000}"/>
    <cellStyle name="Percent 2 5 3 2" xfId="5607" xr:uid="{00000000-0005-0000-0000-0000FC150000}"/>
    <cellStyle name="Percent 2 5 3 3" xfId="5608" xr:uid="{00000000-0005-0000-0000-0000FD150000}"/>
    <cellStyle name="Percent 2 5 3 4" xfId="5609" xr:uid="{00000000-0005-0000-0000-0000FE150000}"/>
    <cellStyle name="Percent 2 5 3 5" xfId="5610" xr:uid="{00000000-0005-0000-0000-0000FF150000}"/>
    <cellStyle name="Percent 2 5 3 6" xfId="5611" xr:uid="{00000000-0005-0000-0000-000000160000}"/>
    <cellStyle name="Percent 2 5 3 7" xfId="5612" xr:uid="{00000000-0005-0000-0000-000001160000}"/>
    <cellStyle name="Percent 2 5 4" xfId="5613" xr:uid="{00000000-0005-0000-0000-000002160000}"/>
    <cellStyle name="Percent 2 5 4 2" xfId="5614" xr:uid="{00000000-0005-0000-0000-000003160000}"/>
    <cellStyle name="Percent 2 5 4 3" xfId="5615" xr:uid="{00000000-0005-0000-0000-000004160000}"/>
    <cellStyle name="Percent 2 5 4 4" xfId="5616" xr:uid="{00000000-0005-0000-0000-000005160000}"/>
    <cellStyle name="Percent 2 5 4 5" xfId="5617" xr:uid="{00000000-0005-0000-0000-000006160000}"/>
    <cellStyle name="Percent 2 5 4 6" xfId="5618" xr:uid="{00000000-0005-0000-0000-000007160000}"/>
    <cellStyle name="Percent 2 5 4 7" xfId="5619" xr:uid="{00000000-0005-0000-0000-000008160000}"/>
    <cellStyle name="Percent 2 5 5" xfId="5620" xr:uid="{00000000-0005-0000-0000-000009160000}"/>
    <cellStyle name="Percent 2 5 5 2" xfId="5621" xr:uid="{00000000-0005-0000-0000-00000A160000}"/>
    <cellStyle name="Percent 2 5 5 3" xfId="5622" xr:uid="{00000000-0005-0000-0000-00000B160000}"/>
    <cellStyle name="Percent 2 5 5 4" xfId="5623" xr:uid="{00000000-0005-0000-0000-00000C160000}"/>
    <cellStyle name="Percent 2 5 5 5" xfId="5624" xr:uid="{00000000-0005-0000-0000-00000D160000}"/>
    <cellStyle name="Percent 2 5 5 6" xfId="5625" xr:uid="{00000000-0005-0000-0000-00000E160000}"/>
    <cellStyle name="Percent 2 5 5 7" xfId="5626" xr:uid="{00000000-0005-0000-0000-00000F160000}"/>
    <cellStyle name="Percent 2 5 6" xfId="5627" xr:uid="{00000000-0005-0000-0000-000010160000}"/>
    <cellStyle name="Percent 2 5 6 2" xfId="5628" xr:uid="{00000000-0005-0000-0000-000011160000}"/>
    <cellStyle name="Percent 2 5 6 3" xfId="5629" xr:uid="{00000000-0005-0000-0000-000012160000}"/>
    <cellStyle name="Percent 2 5 6 4" xfId="5630" xr:uid="{00000000-0005-0000-0000-000013160000}"/>
    <cellStyle name="Percent 2 5 6 5" xfId="5631" xr:uid="{00000000-0005-0000-0000-000014160000}"/>
    <cellStyle name="Percent 2 5 6 6" xfId="5632" xr:uid="{00000000-0005-0000-0000-000015160000}"/>
    <cellStyle name="Percent 2 5 6 7" xfId="5633" xr:uid="{00000000-0005-0000-0000-000016160000}"/>
    <cellStyle name="Percent 2 5 7" xfId="5634" xr:uid="{00000000-0005-0000-0000-000017160000}"/>
    <cellStyle name="Percent 2 5 7 2" xfId="5635" xr:uid="{00000000-0005-0000-0000-000018160000}"/>
    <cellStyle name="Percent 2 5 7 3" xfId="5636" xr:uid="{00000000-0005-0000-0000-000019160000}"/>
    <cellStyle name="Percent 2 5 7 4" xfId="5637" xr:uid="{00000000-0005-0000-0000-00001A160000}"/>
    <cellStyle name="Percent 2 5 7 5" xfId="5638" xr:uid="{00000000-0005-0000-0000-00001B160000}"/>
    <cellStyle name="Percent 2 5 7 6" xfId="5639" xr:uid="{00000000-0005-0000-0000-00001C160000}"/>
    <cellStyle name="Percent 2 5 7 7" xfId="5640" xr:uid="{00000000-0005-0000-0000-00001D160000}"/>
    <cellStyle name="Percent 2 5 8" xfId="5641" xr:uid="{00000000-0005-0000-0000-00001E160000}"/>
    <cellStyle name="Percent 2 5 8 2" xfId="5642" xr:uid="{00000000-0005-0000-0000-00001F160000}"/>
    <cellStyle name="Percent 2 5 8 3" xfId="5643" xr:uid="{00000000-0005-0000-0000-000020160000}"/>
    <cellStyle name="Percent 2 5 8 4" xfId="5644" xr:uid="{00000000-0005-0000-0000-000021160000}"/>
    <cellStyle name="Percent 2 5 8 5" xfId="5645" xr:uid="{00000000-0005-0000-0000-000022160000}"/>
    <cellStyle name="Percent 2 5 8 6" xfId="5646" xr:uid="{00000000-0005-0000-0000-000023160000}"/>
    <cellStyle name="Percent 2 5 8 7" xfId="5647" xr:uid="{00000000-0005-0000-0000-000024160000}"/>
    <cellStyle name="Percent 2 5 9" xfId="5648" xr:uid="{00000000-0005-0000-0000-000025160000}"/>
    <cellStyle name="Percent 2 5 9 2" xfId="5649" xr:uid="{00000000-0005-0000-0000-000026160000}"/>
    <cellStyle name="Percent 2 5 9 3" xfId="5650" xr:uid="{00000000-0005-0000-0000-000027160000}"/>
    <cellStyle name="Percent 2 5 9 4" xfId="5651" xr:uid="{00000000-0005-0000-0000-000028160000}"/>
    <cellStyle name="Percent 2 5 9 5" xfId="5652" xr:uid="{00000000-0005-0000-0000-000029160000}"/>
    <cellStyle name="Percent 2 5 9 6" xfId="5653" xr:uid="{00000000-0005-0000-0000-00002A160000}"/>
    <cellStyle name="Percent 2 5 9 7" xfId="5654" xr:uid="{00000000-0005-0000-0000-00002B160000}"/>
    <cellStyle name="Percent 2 50" xfId="5655" xr:uid="{00000000-0005-0000-0000-00002C160000}"/>
    <cellStyle name="Percent 2 50 2" xfId="5656" xr:uid="{00000000-0005-0000-0000-00002D160000}"/>
    <cellStyle name="Percent 2 51" xfId="5657" xr:uid="{00000000-0005-0000-0000-00002E160000}"/>
    <cellStyle name="Percent 2 52" xfId="5658" xr:uid="{00000000-0005-0000-0000-00002F160000}"/>
    <cellStyle name="Percent 2 53" xfId="5659" xr:uid="{00000000-0005-0000-0000-000030160000}"/>
    <cellStyle name="Percent 2 54" xfId="5660" xr:uid="{00000000-0005-0000-0000-000031160000}"/>
    <cellStyle name="Percent 2 55" xfId="34368" xr:uid="{00000000-0005-0000-0000-000032160000}"/>
    <cellStyle name="Percent 2 6" xfId="5661" xr:uid="{00000000-0005-0000-0000-000033160000}"/>
    <cellStyle name="Percent 2 6 10" xfId="5662" xr:uid="{00000000-0005-0000-0000-000034160000}"/>
    <cellStyle name="Percent 2 6 10 2" xfId="5663" xr:uid="{00000000-0005-0000-0000-000035160000}"/>
    <cellStyle name="Percent 2 6 10 3" xfId="5664" xr:uid="{00000000-0005-0000-0000-000036160000}"/>
    <cellStyle name="Percent 2 6 10 4" xfId="5665" xr:uid="{00000000-0005-0000-0000-000037160000}"/>
    <cellStyle name="Percent 2 6 10 5" xfId="5666" xr:uid="{00000000-0005-0000-0000-000038160000}"/>
    <cellStyle name="Percent 2 6 10 6" xfId="5667" xr:uid="{00000000-0005-0000-0000-000039160000}"/>
    <cellStyle name="Percent 2 6 10 7" xfId="5668" xr:uid="{00000000-0005-0000-0000-00003A160000}"/>
    <cellStyle name="Percent 2 6 11" xfId="5669" xr:uid="{00000000-0005-0000-0000-00003B160000}"/>
    <cellStyle name="Percent 2 6 11 2" xfId="5670" xr:uid="{00000000-0005-0000-0000-00003C160000}"/>
    <cellStyle name="Percent 2 6 11 3" xfId="5671" xr:uid="{00000000-0005-0000-0000-00003D160000}"/>
    <cellStyle name="Percent 2 6 11 4" xfId="5672" xr:uid="{00000000-0005-0000-0000-00003E160000}"/>
    <cellStyle name="Percent 2 6 11 5" xfId="5673" xr:uid="{00000000-0005-0000-0000-00003F160000}"/>
    <cellStyle name="Percent 2 6 11 6" xfId="5674" xr:uid="{00000000-0005-0000-0000-000040160000}"/>
    <cellStyle name="Percent 2 6 11 7" xfId="5675" xr:uid="{00000000-0005-0000-0000-000041160000}"/>
    <cellStyle name="Percent 2 6 12" xfId="5676" xr:uid="{00000000-0005-0000-0000-000042160000}"/>
    <cellStyle name="Percent 2 6 12 2" xfId="5677" xr:uid="{00000000-0005-0000-0000-000043160000}"/>
    <cellStyle name="Percent 2 6 12 3" xfId="5678" xr:uid="{00000000-0005-0000-0000-000044160000}"/>
    <cellStyle name="Percent 2 6 12 4" xfId="5679" xr:uid="{00000000-0005-0000-0000-000045160000}"/>
    <cellStyle name="Percent 2 6 12 5" xfId="5680" xr:uid="{00000000-0005-0000-0000-000046160000}"/>
    <cellStyle name="Percent 2 6 12 6" xfId="5681" xr:uid="{00000000-0005-0000-0000-000047160000}"/>
    <cellStyle name="Percent 2 6 12 7" xfId="5682" xr:uid="{00000000-0005-0000-0000-000048160000}"/>
    <cellStyle name="Percent 2 6 13" xfId="5683" xr:uid="{00000000-0005-0000-0000-000049160000}"/>
    <cellStyle name="Percent 2 6 13 2" xfId="5684" xr:uid="{00000000-0005-0000-0000-00004A160000}"/>
    <cellStyle name="Percent 2 6 13 3" xfId="5685" xr:uid="{00000000-0005-0000-0000-00004B160000}"/>
    <cellStyle name="Percent 2 6 13 4" xfId="5686" xr:uid="{00000000-0005-0000-0000-00004C160000}"/>
    <cellStyle name="Percent 2 6 13 5" xfId="5687" xr:uid="{00000000-0005-0000-0000-00004D160000}"/>
    <cellStyle name="Percent 2 6 13 6" xfId="5688" xr:uid="{00000000-0005-0000-0000-00004E160000}"/>
    <cellStyle name="Percent 2 6 13 7" xfId="5689" xr:uid="{00000000-0005-0000-0000-00004F160000}"/>
    <cellStyle name="Percent 2 6 14" xfId="5690" xr:uid="{00000000-0005-0000-0000-000050160000}"/>
    <cellStyle name="Percent 2 6 14 2" xfId="5691" xr:uid="{00000000-0005-0000-0000-000051160000}"/>
    <cellStyle name="Percent 2 6 14 3" xfId="5692" xr:uid="{00000000-0005-0000-0000-000052160000}"/>
    <cellStyle name="Percent 2 6 14 4" xfId="5693" xr:uid="{00000000-0005-0000-0000-000053160000}"/>
    <cellStyle name="Percent 2 6 14 5" xfId="5694" xr:uid="{00000000-0005-0000-0000-000054160000}"/>
    <cellStyle name="Percent 2 6 14 6" xfId="5695" xr:uid="{00000000-0005-0000-0000-000055160000}"/>
    <cellStyle name="Percent 2 6 14 7" xfId="5696" xr:uid="{00000000-0005-0000-0000-000056160000}"/>
    <cellStyle name="Percent 2 6 15" xfId="5697" xr:uid="{00000000-0005-0000-0000-000057160000}"/>
    <cellStyle name="Percent 2 6 15 2" xfId="5698" xr:uid="{00000000-0005-0000-0000-000058160000}"/>
    <cellStyle name="Percent 2 6 15 3" xfId="5699" xr:uid="{00000000-0005-0000-0000-000059160000}"/>
    <cellStyle name="Percent 2 6 15 4" xfId="5700" xr:uid="{00000000-0005-0000-0000-00005A160000}"/>
    <cellStyle name="Percent 2 6 15 5" xfId="5701" xr:uid="{00000000-0005-0000-0000-00005B160000}"/>
    <cellStyle name="Percent 2 6 15 6" xfId="5702" xr:uid="{00000000-0005-0000-0000-00005C160000}"/>
    <cellStyle name="Percent 2 6 15 7" xfId="5703" xr:uid="{00000000-0005-0000-0000-00005D160000}"/>
    <cellStyle name="Percent 2 6 16" xfId="5704" xr:uid="{00000000-0005-0000-0000-00005E160000}"/>
    <cellStyle name="Percent 2 6 17" xfId="5705" xr:uid="{00000000-0005-0000-0000-00005F160000}"/>
    <cellStyle name="Percent 2 6 18" xfId="5706" xr:uid="{00000000-0005-0000-0000-000060160000}"/>
    <cellStyle name="Percent 2 6 19" xfId="5707" xr:uid="{00000000-0005-0000-0000-000061160000}"/>
    <cellStyle name="Percent 2 6 2" xfId="5708" xr:uid="{00000000-0005-0000-0000-000062160000}"/>
    <cellStyle name="Percent 2 6 2 2" xfId="5709" xr:uid="{00000000-0005-0000-0000-000063160000}"/>
    <cellStyle name="Percent 2 6 2 3" xfId="5710" xr:uid="{00000000-0005-0000-0000-000064160000}"/>
    <cellStyle name="Percent 2 6 2 4" xfId="5711" xr:uid="{00000000-0005-0000-0000-000065160000}"/>
    <cellStyle name="Percent 2 6 2 5" xfId="5712" xr:uid="{00000000-0005-0000-0000-000066160000}"/>
    <cellStyle name="Percent 2 6 2 6" xfId="5713" xr:uid="{00000000-0005-0000-0000-000067160000}"/>
    <cellStyle name="Percent 2 6 2 7" xfId="5714" xr:uid="{00000000-0005-0000-0000-000068160000}"/>
    <cellStyle name="Percent 2 6 20" xfId="5715" xr:uid="{00000000-0005-0000-0000-000069160000}"/>
    <cellStyle name="Percent 2 6 21" xfId="5716" xr:uid="{00000000-0005-0000-0000-00006A160000}"/>
    <cellStyle name="Percent 2 6 3" xfId="5717" xr:uid="{00000000-0005-0000-0000-00006B160000}"/>
    <cellStyle name="Percent 2 6 3 2" xfId="5718" xr:uid="{00000000-0005-0000-0000-00006C160000}"/>
    <cellStyle name="Percent 2 6 3 3" xfId="5719" xr:uid="{00000000-0005-0000-0000-00006D160000}"/>
    <cellStyle name="Percent 2 6 3 4" xfId="5720" xr:uid="{00000000-0005-0000-0000-00006E160000}"/>
    <cellStyle name="Percent 2 6 3 5" xfId="5721" xr:uid="{00000000-0005-0000-0000-00006F160000}"/>
    <cellStyle name="Percent 2 6 3 6" xfId="5722" xr:uid="{00000000-0005-0000-0000-000070160000}"/>
    <cellStyle name="Percent 2 6 3 7" xfId="5723" xr:uid="{00000000-0005-0000-0000-000071160000}"/>
    <cellStyle name="Percent 2 6 4" xfId="5724" xr:uid="{00000000-0005-0000-0000-000072160000}"/>
    <cellStyle name="Percent 2 6 4 2" xfId="5725" xr:uid="{00000000-0005-0000-0000-000073160000}"/>
    <cellStyle name="Percent 2 6 4 3" xfId="5726" xr:uid="{00000000-0005-0000-0000-000074160000}"/>
    <cellStyle name="Percent 2 6 4 4" xfId="5727" xr:uid="{00000000-0005-0000-0000-000075160000}"/>
    <cellStyle name="Percent 2 6 4 5" xfId="5728" xr:uid="{00000000-0005-0000-0000-000076160000}"/>
    <cellStyle name="Percent 2 6 4 6" xfId="5729" xr:uid="{00000000-0005-0000-0000-000077160000}"/>
    <cellStyle name="Percent 2 6 4 7" xfId="5730" xr:uid="{00000000-0005-0000-0000-000078160000}"/>
    <cellStyle name="Percent 2 6 5" xfId="5731" xr:uid="{00000000-0005-0000-0000-000079160000}"/>
    <cellStyle name="Percent 2 6 5 2" xfId="5732" xr:uid="{00000000-0005-0000-0000-00007A160000}"/>
    <cellStyle name="Percent 2 6 5 3" xfId="5733" xr:uid="{00000000-0005-0000-0000-00007B160000}"/>
    <cellStyle name="Percent 2 6 5 4" xfId="5734" xr:uid="{00000000-0005-0000-0000-00007C160000}"/>
    <cellStyle name="Percent 2 6 5 5" xfId="5735" xr:uid="{00000000-0005-0000-0000-00007D160000}"/>
    <cellStyle name="Percent 2 6 5 6" xfId="5736" xr:uid="{00000000-0005-0000-0000-00007E160000}"/>
    <cellStyle name="Percent 2 6 5 7" xfId="5737" xr:uid="{00000000-0005-0000-0000-00007F160000}"/>
    <cellStyle name="Percent 2 6 6" xfId="5738" xr:uid="{00000000-0005-0000-0000-000080160000}"/>
    <cellStyle name="Percent 2 6 6 2" xfId="5739" xr:uid="{00000000-0005-0000-0000-000081160000}"/>
    <cellStyle name="Percent 2 6 6 3" xfId="5740" xr:uid="{00000000-0005-0000-0000-000082160000}"/>
    <cellStyle name="Percent 2 6 6 4" xfId="5741" xr:uid="{00000000-0005-0000-0000-000083160000}"/>
    <cellStyle name="Percent 2 6 6 5" xfId="5742" xr:uid="{00000000-0005-0000-0000-000084160000}"/>
    <cellStyle name="Percent 2 6 6 6" xfId="5743" xr:uid="{00000000-0005-0000-0000-000085160000}"/>
    <cellStyle name="Percent 2 6 6 7" xfId="5744" xr:uid="{00000000-0005-0000-0000-000086160000}"/>
    <cellStyle name="Percent 2 6 7" xfId="5745" xr:uid="{00000000-0005-0000-0000-000087160000}"/>
    <cellStyle name="Percent 2 6 7 2" xfId="5746" xr:uid="{00000000-0005-0000-0000-000088160000}"/>
    <cellStyle name="Percent 2 6 7 3" xfId="5747" xr:uid="{00000000-0005-0000-0000-000089160000}"/>
    <cellStyle name="Percent 2 6 7 4" xfId="5748" xr:uid="{00000000-0005-0000-0000-00008A160000}"/>
    <cellStyle name="Percent 2 6 7 5" xfId="5749" xr:uid="{00000000-0005-0000-0000-00008B160000}"/>
    <cellStyle name="Percent 2 6 7 6" xfId="5750" xr:uid="{00000000-0005-0000-0000-00008C160000}"/>
    <cellStyle name="Percent 2 6 7 7" xfId="5751" xr:uid="{00000000-0005-0000-0000-00008D160000}"/>
    <cellStyle name="Percent 2 6 8" xfId="5752" xr:uid="{00000000-0005-0000-0000-00008E160000}"/>
    <cellStyle name="Percent 2 6 8 2" xfId="5753" xr:uid="{00000000-0005-0000-0000-00008F160000}"/>
    <cellStyle name="Percent 2 6 8 3" xfId="5754" xr:uid="{00000000-0005-0000-0000-000090160000}"/>
    <cellStyle name="Percent 2 6 8 4" xfId="5755" xr:uid="{00000000-0005-0000-0000-000091160000}"/>
    <cellStyle name="Percent 2 6 8 5" xfId="5756" xr:uid="{00000000-0005-0000-0000-000092160000}"/>
    <cellStyle name="Percent 2 6 8 6" xfId="5757" xr:uid="{00000000-0005-0000-0000-000093160000}"/>
    <cellStyle name="Percent 2 6 8 7" xfId="5758" xr:uid="{00000000-0005-0000-0000-000094160000}"/>
    <cellStyle name="Percent 2 6 9" xfId="5759" xr:uid="{00000000-0005-0000-0000-000095160000}"/>
    <cellStyle name="Percent 2 6 9 2" xfId="5760" xr:uid="{00000000-0005-0000-0000-000096160000}"/>
    <cellStyle name="Percent 2 6 9 3" xfId="5761" xr:uid="{00000000-0005-0000-0000-000097160000}"/>
    <cellStyle name="Percent 2 6 9 4" xfId="5762" xr:uid="{00000000-0005-0000-0000-000098160000}"/>
    <cellStyle name="Percent 2 6 9 5" xfId="5763" xr:uid="{00000000-0005-0000-0000-000099160000}"/>
    <cellStyle name="Percent 2 6 9 6" xfId="5764" xr:uid="{00000000-0005-0000-0000-00009A160000}"/>
    <cellStyle name="Percent 2 6 9 7" xfId="5765" xr:uid="{00000000-0005-0000-0000-00009B160000}"/>
    <cellStyle name="Percent 2 7" xfId="5766" xr:uid="{00000000-0005-0000-0000-00009C160000}"/>
    <cellStyle name="Percent 2 7 10" xfId="5767" xr:uid="{00000000-0005-0000-0000-00009D160000}"/>
    <cellStyle name="Percent 2 7 11" xfId="5768" xr:uid="{00000000-0005-0000-0000-00009E160000}"/>
    <cellStyle name="Percent 2 7 12" xfId="5769" xr:uid="{00000000-0005-0000-0000-00009F160000}"/>
    <cellStyle name="Percent 2 7 13" xfId="5770" xr:uid="{00000000-0005-0000-0000-0000A0160000}"/>
    <cellStyle name="Percent 2 7 14" xfId="5771" xr:uid="{00000000-0005-0000-0000-0000A1160000}"/>
    <cellStyle name="Percent 2 7 2" xfId="5772" xr:uid="{00000000-0005-0000-0000-0000A2160000}"/>
    <cellStyle name="Percent 2 7 2 2" xfId="5773" xr:uid="{00000000-0005-0000-0000-0000A3160000}"/>
    <cellStyle name="Percent 2 7 2 3" xfId="5774" xr:uid="{00000000-0005-0000-0000-0000A4160000}"/>
    <cellStyle name="Percent 2 7 2 4" xfId="5775" xr:uid="{00000000-0005-0000-0000-0000A5160000}"/>
    <cellStyle name="Percent 2 7 2 5" xfId="5776" xr:uid="{00000000-0005-0000-0000-0000A6160000}"/>
    <cellStyle name="Percent 2 7 2 6" xfId="5777" xr:uid="{00000000-0005-0000-0000-0000A7160000}"/>
    <cellStyle name="Percent 2 7 2 7" xfId="5778" xr:uid="{00000000-0005-0000-0000-0000A8160000}"/>
    <cellStyle name="Percent 2 7 3" xfId="5779" xr:uid="{00000000-0005-0000-0000-0000A9160000}"/>
    <cellStyle name="Percent 2 7 3 2" xfId="5780" xr:uid="{00000000-0005-0000-0000-0000AA160000}"/>
    <cellStyle name="Percent 2 7 3 3" xfId="5781" xr:uid="{00000000-0005-0000-0000-0000AB160000}"/>
    <cellStyle name="Percent 2 7 3 4" xfId="5782" xr:uid="{00000000-0005-0000-0000-0000AC160000}"/>
    <cellStyle name="Percent 2 7 3 5" xfId="5783" xr:uid="{00000000-0005-0000-0000-0000AD160000}"/>
    <cellStyle name="Percent 2 7 3 6" xfId="5784" xr:uid="{00000000-0005-0000-0000-0000AE160000}"/>
    <cellStyle name="Percent 2 7 3 7" xfId="5785" xr:uid="{00000000-0005-0000-0000-0000AF160000}"/>
    <cellStyle name="Percent 2 7 4" xfId="5786" xr:uid="{00000000-0005-0000-0000-0000B0160000}"/>
    <cellStyle name="Percent 2 7 4 2" xfId="5787" xr:uid="{00000000-0005-0000-0000-0000B1160000}"/>
    <cellStyle name="Percent 2 7 4 3" xfId="5788" xr:uid="{00000000-0005-0000-0000-0000B2160000}"/>
    <cellStyle name="Percent 2 7 4 4" xfId="5789" xr:uid="{00000000-0005-0000-0000-0000B3160000}"/>
    <cellStyle name="Percent 2 7 4 5" xfId="5790" xr:uid="{00000000-0005-0000-0000-0000B4160000}"/>
    <cellStyle name="Percent 2 7 4 6" xfId="5791" xr:uid="{00000000-0005-0000-0000-0000B5160000}"/>
    <cellStyle name="Percent 2 7 4 7" xfId="5792" xr:uid="{00000000-0005-0000-0000-0000B6160000}"/>
    <cellStyle name="Percent 2 7 5" xfId="5793" xr:uid="{00000000-0005-0000-0000-0000B7160000}"/>
    <cellStyle name="Percent 2 7 5 2" xfId="5794" xr:uid="{00000000-0005-0000-0000-0000B8160000}"/>
    <cellStyle name="Percent 2 7 5 3" xfId="5795" xr:uid="{00000000-0005-0000-0000-0000B9160000}"/>
    <cellStyle name="Percent 2 7 5 4" xfId="5796" xr:uid="{00000000-0005-0000-0000-0000BA160000}"/>
    <cellStyle name="Percent 2 7 5 5" xfId="5797" xr:uid="{00000000-0005-0000-0000-0000BB160000}"/>
    <cellStyle name="Percent 2 7 5 6" xfId="5798" xr:uid="{00000000-0005-0000-0000-0000BC160000}"/>
    <cellStyle name="Percent 2 7 5 7" xfId="5799" xr:uid="{00000000-0005-0000-0000-0000BD160000}"/>
    <cellStyle name="Percent 2 7 6" xfId="5800" xr:uid="{00000000-0005-0000-0000-0000BE160000}"/>
    <cellStyle name="Percent 2 7 6 2" xfId="5801" xr:uid="{00000000-0005-0000-0000-0000BF160000}"/>
    <cellStyle name="Percent 2 7 6 3" xfId="5802" xr:uid="{00000000-0005-0000-0000-0000C0160000}"/>
    <cellStyle name="Percent 2 7 6 4" xfId="5803" xr:uid="{00000000-0005-0000-0000-0000C1160000}"/>
    <cellStyle name="Percent 2 7 6 5" xfId="5804" xr:uid="{00000000-0005-0000-0000-0000C2160000}"/>
    <cellStyle name="Percent 2 7 6 6" xfId="5805" xr:uid="{00000000-0005-0000-0000-0000C3160000}"/>
    <cellStyle name="Percent 2 7 6 7" xfId="5806" xr:uid="{00000000-0005-0000-0000-0000C4160000}"/>
    <cellStyle name="Percent 2 7 7" xfId="5807" xr:uid="{00000000-0005-0000-0000-0000C5160000}"/>
    <cellStyle name="Percent 2 7 7 2" xfId="5808" xr:uid="{00000000-0005-0000-0000-0000C6160000}"/>
    <cellStyle name="Percent 2 7 7 3" xfId="5809" xr:uid="{00000000-0005-0000-0000-0000C7160000}"/>
    <cellStyle name="Percent 2 7 7 4" xfId="5810" xr:uid="{00000000-0005-0000-0000-0000C8160000}"/>
    <cellStyle name="Percent 2 7 7 5" xfId="5811" xr:uid="{00000000-0005-0000-0000-0000C9160000}"/>
    <cellStyle name="Percent 2 7 7 6" xfId="5812" xr:uid="{00000000-0005-0000-0000-0000CA160000}"/>
    <cellStyle name="Percent 2 7 7 7" xfId="5813" xr:uid="{00000000-0005-0000-0000-0000CB160000}"/>
    <cellStyle name="Percent 2 7 8" xfId="5814" xr:uid="{00000000-0005-0000-0000-0000CC160000}"/>
    <cellStyle name="Percent 2 7 8 2" xfId="5815" xr:uid="{00000000-0005-0000-0000-0000CD160000}"/>
    <cellStyle name="Percent 2 7 8 3" xfId="5816" xr:uid="{00000000-0005-0000-0000-0000CE160000}"/>
    <cellStyle name="Percent 2 7 8 4" xfId="5817" xr:uid="{00000000-0005-0000-0000-0000CF160000}"/>
    <cellStyle name="Percent 2 7 8 5" xfId="5818" xr:uid="{00000000-0005-0000-0000-0000D0160000}"/>
    <cellStyle name="Percent 2 7 8 6" xfId="5819" xr:uid="{00000000-0005-0000-0000-0000D1160000}"/>
    <cellStyle name="Percent 2 7 8 7" xfId="5820" xr:uid="{00000000-0005-0000-0000-0000D2160000}"/>
    <cellStyle name="Percent 2 7 9" xfId="5821" xr:uid="{00000000-0005-0000-0000-0000D3160000}"/>
    <cellStyle name="Percent 2 8" xfId="5822" xr:uid="{00000000-0005-0000-0000-0000D4160000}"/>
    <cellStyle name="Percent 2 8 10" xfId="5823" xr:uid="{00000000-0005-0000-0000-0000D5160000}"/>
    <cellStyle name="Percent 2 8 11" xfId="5824" xr:uid="{00000000-0005-0000-0000-0000D6160000}"/>
    <cellStyle name="Percent 2 8 12" xfId="5825" xr:uid="{00000000-0005-0000-0000-0000D7160000}"/>
    <cellStyle name="Percent 2 8 13" xfId="5826" xr:uid="{00000000-0005-0000-0000-0000D8160000}"/>
    <cellStyle name="Percent 2 8 14" xfId="5827" xr:uid="{00000000-0005-0000-0000-0000D9160000}"/>
    <cellStyle name="Percent 2 8 2" xfId="5828" xr:uid="{00000000-0005-0000-0000-0000DA160000}"/>
    <cellStyle name="Percent 2 8 2 2" xfId="5829" xr:uid="{00000000-0005-0000-0000-0000DB160000}"/>
    <cellStyle name="Percent 2 8 2 3" xfId="5830" xr:uid="{00000000-0005-0000-0000-0000DC160000}"/>
    <cellStyle name="Percent 2 8 2 4" xfId="5831" xr:uid="{00000000-0005-0000-0000-0000DD160000}"/>
    <cellStyle name="Percent 2 8 2 5" xfId="5832" xr:uid="{00000000-0005-0000-0000-0000DE160000}"/>
    <cellStyle name="Percent 2 8 2 6" xfId="5833" xr:uid="{00000000-0005-0000-0000-0000DF160000}"/>
    <cellStyle name="Percent 2 8 2 7" xfId="5834" xr:uid="{00000000-0005-0000-0000-0000E0160000}"/>
    <cellStyle name="Percent 2 8 3" xfId="5835" xr:uid="{00000000-0005-0000-0000-0000E1160000}"/>
    <cellStyle name="Percent 2 8 3 2" xfId="5836" xr:uid="{00000000-0005-0000-0000-0000E2160000}"/>
    <cellStyle name="Percent 2 8 3 3" xfId="5837" xr:uid="{00000000-0005-0000-0000-0000E3160000}"/>
    <cellStyle name="Percent 2 8 3 4" xfId="5838" xr:uid="{00000000-0005-0000-0000-0000E4160000}"/>
    <cellStyle name="Percent 2 8 3 5" xfId="5839" xr:uid="{00000000-0005-0000-0000-0000E5160000}"/>
    <cellStyle name="Percent 2 8 3 6" xfId="5840" xr:uid="{00000000-0005-0000-0000-0000E6160000}"/>
    <cellStyle name="Percent 2 8 3 7" xfId="5841" xr:uid="{00000000-0005-0000-0000-0000E7160000}"/>
    <cellStyle name="Percent 2 8 4" xfId="5842" xr:uid="{00000000-0005-0000-0000-0000E8160000}"/>
    <cellStyle name="Percent 2 8 4 2" xfId="5843" xr:uid="{00000000-0005-0000-0000-0000E9160000}"/>
    <cellStyle name="Percent 2 8 4 3" xfId="5844" xr:uid="{00000000-0005-0000-0000-0000EA160000}"/>
    <cellStyle name="Percent 2 8 4 4" xfId="5845" xr:uid="{00000000-0005-0000-0000-0000EB160000}"/>
    <cellStyle name="Percent 2 8 4 5" xfId="5846" xr:uid="{00000000-0005-0000-0000-0000EC160000}"/>
    <cellStyle name="Percent 2 8 4 6" xfId="5847" xr:uid="{00000000-0005-0000-0000-0000ED160000}"/>
    <cellStyle name="Percent 2 8 4 7" xfId="5848" xr:uid="{00000000-0005-0000-0000-0000EE160000}"/>
    <cellStyle name="Percent 2 8 5" xfId="5849" xr:uid="{00000000-0005-0000-0000-0000EF160000}"/>
    <cellStyle name="Percent 2 8 5 2" xfId="5850" xr:uid="{00000000-0005-0000-0000-0000F0160000}"/>
    <cellStyle name="Percent 2 8 5 3" xfId="5851" xr:uid="{00000000-0005-0000-0000-0000F1160000}"/>
    <cellStyle name="Percent 2 8 5 4" xfId="5852" xr:uid="{00000000-0005-0000-0000-0000F2160000}"/>
    <cellStyle name="Percent 2 8 5 5" xfId="5853" xr:uid="{00000000-0005-0000-0000-0000F3160000}"/>
    <cellStyle name="Percent 2 8 5 6" xfId="5854" xr:uid="{00000000-0005-0000-0000-0000F4160000}"/>
    <cellStyle name="Percent 2 8 5 7" xfId="5855" xr:uid="{00000000-0005-0000-0000-0000F5160000}"/>
    <cellStyle name="Percent 2 8 6" xfId="5856" xr:uid="{00000000-0005-0000-0000-0000F6160000}"/>
    <cellStyle name="Percent 2 8 6 2" xfId="5857" xr:uid="{00000000-0005-0000-0000-0000F7160000}"/>
    <cellStyle name="Percent 2 8 6 3" xfId="5858" xr:uid="{00000000-0005-0000-0000-0000F8160000}"/>
    <cellStyle name="Percent 2 8 6 4" xfId="5859" xr:uid="{00000000-0005-0000-0000-0000F9160000}"/>
    <cellStyle name="Percent 2 8 6 5" xfId="5860" xr:uid="{00000000-0005-0000-0000-0000FA160000}"/>
    <cellStyle name="Percent 2 8 6 6" xfId="5861" xr:uid="{00000000-0005-0000-0000-0000FB160000}"/>
    <cellStyle name="Percent 2 8 6 7" xfId="5862" xr:uid="{00000000-0005-0000-0000-0000FC160000}"/>
    <cellStyle name="Percent 2 8 7" xfId="5863" xr:uid="{00000000-0005-0000-0000-0000FD160000}"/>
    <cellStyle name="Percent 2 8 7 2" xfId="5864" xr:uid="{00000000-0005-0000-0000-0000FE160000}"/>
    <cellStyle name="Percent 2 8 7 3" xfId="5865" xr:uid="{00000000-0005-0000-0000-0000FF160000}"/>
    <cellStyle name="Percent 2 8 7 4" xfId="5866" xr:uid="{00000000-0005-0000-0000-000000170000}"/>
    <cellStyle name="Percent 2 8 7 5" xfId="5867" xr:uid="{00000000-0005-0000-0000-000001170000}"/>
    <cellStyle name="Percent 2 8 7 6" xfId="5868" xr:uid="{00000000-0005-0000-0000-000002170000}"/>
    <cellStyle name="Percent 2 8 7 7" xfId="5869" xr:uid="{00000000-0005-0000-0000-000003170000}"/>
    <cellStyle name="Percent 2 8 8" xfId="5870" xr:uid="{00000000-0005-0000-0000-000004170000}"/>
    <cellStyle name="Percent 2 8 8 2" xfId="5871" xr:uid="{00000000-0005-0000-0000-000005170000}"/>
    <cellStyle name="Percent 2 8 8 3" xfId="5872" xr:uid="{00000000-0005-0000-0000-000006170000}"/>
    <cellStyle name="Percent 2 8 8 4" xfId="5873" xr:uid="{00000000-0005-0000-0000-000007170000}"/>
    <cellStyle name="Percent 2 8 8 5" xfId="5874" xr:uid="{00000000-0005-0000-0000-000008170000}"/>
    <cellStyle name="Percent 2 8 8 6" xfId="5875" xr:uid="{00000000-0005-0000-0000-000009170000}"/>
    <cellStyle name="Percent 2 8 8 7" xfId="5876" xr:uid="{00000000-0005-0000-0000-00000A170000}"/>
    <cellStyle name="Percent 2 8 9" xfId="5877" xr:uid="{00000000-0005-0000-0000-00000B170000}"/>
    <cellStyle name="Percent 2 9" xfId="5878" xr:uid="{00000000-0005-0000-0000-00000C170000}"/>
    <cellStyle name="Percent 2 9 10" xfId="5879" xr:uid="{00000000-0005-0000-0000-00000D170000}"/>
    <cellStyle name="Percent 2 9 11" xfId="5880" xr:uid="{00000000-0005-0000-0000-00000E170000}"/>
    <cellStyle name="Percent 2 9 12" xfId="5881" xr:uid="{00000000-0005-0000-0000-00000F170000}"/>
    <cellStyle name="Percent 2 9 13" xfId="5882" xr:uid="{00000000-0005-0000-0000-000010170000}"/>
    <cellStyle name="Percent 2 9 14" xfId="5883" xr:uid="{00000000-0005-0000-0000-000011170000}"/>
    <cellStyle name="Percent 2 9 2" xfId="5884" xr:uid="{00000000-0005-0000-0000-000012170000}"/>
    <cellStyle name="Percent 2 9 2 2" xfId="5885" xr:uid="{00000000-0005-0000-0000-000013170000}"/>
    <cellStyle name="Percent 2 9 2 3" xfId="5886" xr:uid="{00000000-0005-0000-0000-000014170000}"/>
    <cellStyle name="Percent 2 9 2 4" xfId="5887" xr:uid="{00000000-0005-0000-0000-000015170000}"/>
    <cellStyle name="Percent 2 9 2 5" xfId="5888" xr:uid="{00000000-0005-0000-0000-000016170000}"/>
    <cellStyle name="Percent 2 9 2 6" xfId="5889" xr:uid="{00000000-0005-0000-0000-000017170000}"/>
    <cellStyle name="Percent 2 9 2 7" xfId="5890" xr:uid="{00000000-0005-0000-0000-000018170000}"/>
    <cellStyle name="Percent 2 9 3" xfId="5891" xr:uid="{00000000-0005-0000-0000-000019170000}"/>
    <cellStyle name="Percent 2 9 3 2" xfId="5892" xr:uid="{00000000-0005-0000-0000-00001A170000}"/>
    <cellStyle name="Percent 2 9 3 3" xfId="5893" xr:uid="{00000000-0005-0000-0000-00001B170000}"/>
    <cellStyle name="Percent 2 9 3 4" xfId="5894" xr:uid="{00000000-0005-0000-0000-00001C170000}"/>
    <cellStyle name="Percent 2 9 3 5" xfId="5895" xr:uid="{00000000-0005-0000-0000-00001D170000}"/>
    <cellStyle name="Percent 2 9 3 6" xfId="5896" xr:uid="{00000000-0005-0000-0000-00001E170000}"/>
    <cellStyle name="Percent 2 9 3 7" xfId="5897" xr:uid="{00000000-0005-0000-0000-00001F170000}"/>
    <cellStyle name="Percent 2 9 4" xfId="5898" xr:uid="{00000000-0005-0000-0000-000020170000}"/>
    <cellStyle name="Percent 2 9 4 2" xfId="5899" xr:uid="{00000000-0005-0000-0000-000021170000}"/>
    <cellStyle name="Percent 2 9 4 3" xfId="5900" xr:uid="{00000000-0005-0000-0000-000022170000}"/>
    <cellStyle name="Percent 2 9 4 4" xfId="5901" xr:uid="{00000000-0005-0000-0000-000023170000}"/>
    <cellStyle name="Percent 2 9 4 5" xfId="5902" xr:uid="{00000000-0005-0000-0000-000024170000}"/>
    <cellStyle name="Percent 2 9 4 6" xfId="5903" xr:uid="{00000000-0005-0000-0000-000025170000}"/>
    <cellStyle name="Percent 2 9 4 7" xfId="5904" xr:uid="{00000000-0005-0000-0000-000026170000}"/>
    <cellStyle name="Percent 2 9 5" xfId="5905" xr:uid="{00000000-0005-0000-0000-000027170000}"/>
    <cellStyle name="Percent 2 9 5 2" xfId="5906" xr:uid="{00000000-0005-0000-0000-000028170000}"/>
    <cellStyle name="Percent 2 9 5 3" xfId="5907" xr:uid="{00000000-0005-0000-0000-000029170000}"/>
    <cellStyle name="Percent 2 9 5 4" xfId="5908" xr:uid="{00000000-0005-0000-0000-00002A170000}"/>
    <cellStyle name="Percent 2 9 5 5" xfId="5909" xr:uid="{00000000-0005-0000-0000-00002B170000}"/>
    <cellStyle name="Percent 2 9 5 6" xfId="5910" xr:uid="{00000000-0005-0000-0000-00002C170000}"/>
    <cellStyle name="Percent 2 9 5 7" xfId="5911" xr:uid="{00000000-0005-0000-0000-00002D170000}"/>
    <cellStyle name="Percent 2 9 6" xfId="5912" xr:uid="{00000000-0005-0000-0000-00002E170000}"/>
    <cellStyle name="Percent 2 9 6 2" xfId="5913" xr:uid="{00000000-0005-0000-0000-00002F170000}"/>
    <cellStyle name="Percent 2 9 6 3" xfId="5914" xr:uid="{00000000-0005-0000-0000-000030170000}"/>
    <cellStyle name="Percent 2 9 6 4" xfId="5915" xr:uid="{00000000-0005-0000-0000-000031170000}"/>
    <cellStyle name="Percent 2 9 6 5" xfId="5916" xr:uid="{00000000-0005-0000-0000-000032170000}"/>
    <cellStyle name="Percent 2 9 6 6" xfId="5917" xr:uid="{00000000-0005-0000-0000-000033170000}"/>
    <cellStyle name="Percent 2 9 6 7" xfId="5918" xr:uid="{00000000-0005-0000-0000-000034170000}"/>
    <cellStyle name="Percent 2 9 7" xfId="5919" xr:uid="{00000000-0005-0000-0000-000035170000}"/>
    <cellStyle name="Percent 2 9 7 2" xfId="5920" xr:uid="{00000000-0005-0000-0000-000036170000}"/>
    <cellStyle name="Percent 2 9 7 3" xfId="5921" xr:uid="{00000000-0005-0000-0000-000037170000}"/>
    <cellStyle name="Percent 2 9 7 4" xfId="5922" xr:uid="{00000000-0005-0000-0000-000038170000}"/>
    <cellStyle name="Percent 2 9 7 5" xfId="5923" xr:uid="{00000000-0005-0000-0000-000039170000}"/>
    <cellStyle name="Percent 2 9 7 6" xfId="5924" xr:uid="{00000000-0005-0000-0000-00003A170000}"/>
    <cellStyle name="Percent 2 9 7 7" xfId="5925" xr:uid="{00000000-0005-0000-0000-00003B170000}"/>
    <cellStyle name="Percent 2 9 8" xfId="5926" xr:uid="{00000000-0005-0000-0000-00003C170000}"/>
    <cellStyle name="Percent 2 9 8 2" xfId="5927" xr:uid="{00000000-0005-0000-0000-00003D170000}"/>
    <cellStyle name="Percent 2 9 8 3" xfId="5928" xr:uid="{00000000-0005-0000-0000-00003E170000}"/>
    <cellStyle name="Percent 2 9 8 4" xfId="5929" xr:uid="{00000000-0005-0000-0000-00003F170000}"/>
    <cellStyle name="Percent 2 9 8 5" xfId="5930" xr:uid="{00000000-0005-0000-0000-000040170000}"/>
    <cellStyle name="Percent 2 9 8 6" xfId="5931" xr:uid="{00000000-0005-0000-0000-000041170000}"/>
    <cellStyle name="Percent 2 9 8 7" xfId="5932" xr:uid="{00000000-0005-0000-0000-000042170000}"/>
    <cellStyle name="Percent 2 9 9" xfId="5933" xr:uid="{00000000-0005-0000-0000-000043170000}"/>
    <cellStyle name="Percent 20" xfId="5934" xr:uid="{00000000-0005-0000-0000-000044170000}"/>
    <cellStyle name="Percent 20 10" xfId="5935" xr:uid="{00000000-0005-0000-0000-000045170000}"/>
    <cellStyle name="Percent 20 11" xfId="5936" xr:uid="{00000000-0005-0000-0000-000046170000}"/>
    <cellStyle name="Percent 20 12" xfId="5937" xr:uid="{00000000-0005-0000-0000-000047170000}"/>
    <cellStyle name="Percent 20 13" xfId="5938" xr:uid="{00000000-0005-0000-0000-000048170000}"/>
    <cellStyle name="Percent 20 2" xfId="5939" xr:uid="{00000000-0005-0000-0000-000049170000}"/>
    <cellStyle name="Percent 20 2 2" xfId="5940" xr:uid="{00000000-0005-0000-0000-00004A170000}"/>
    <cellStyle name="Percent 20 2 2 2" xfId="5941" xr:uid="{00000000-0005-0000-0000-00004B170000}"/>
    <cellStyle name="Percent 20 2 2 3" xfId="5942" xr:uid="{00000000-0005-0000-0000-00004C170000}"/>
    <cellStyle name="Percent 20 2 3" xfId="5943" xr:uid="{00000000-0005-0000-0000-00004D170000}"/>
    <cellStyle name="Percent 20 2 4" xfId="5944" xr:uid="{00000000-0005-0000-0000-00004E170000}"/>
    <cellStyle name="Percent 20 2 5" xfId="5945" xr:uid="{00000000-0005-0000-0000-00004F170000}"/>
    <cellStyle name="Percent 20 2 6" xfId="5946" xr:uid="{00000000-0005-0000-0000-000050170000}"/>
    <cellStyle name="Percent 20 2 7" xfId="5947" xr:uid="{00000000-0005-0000-0000-000051170000}"/>
    <cellStyle name="Percent 20 3" xfId="5948" xr:uid="{00000000-0005-0000-0000-000052170000}"/>
    <cellStyle name="Percent 20 3 2" xfId="5949" xr:uid="{00000000-0005-0000-0000-000053170000}"/>
    <cellStyle name="Percent 20 3 3" xfId="5950" xr:uid="{00000000-0005-0000-0000-000054170000}"/>
    <cellStyle name="Percent 20 3 4" xfId="5951" xr:uid="{00000000-0005-0000-0000-000055170000}"/>
    <cellStyle name="Percent 20 3 5" xfId="5952" xr:uid="{00000000-0005-0000-0000-000056170000}"/>
    <cellStyle name="Percent 20 3 6" xfId="5953" xr:uid="{00000000-0005-0000-0000-000057170000}"/>
    <cellStyle name="Percent 20 3 7" xfId="5954" xr:uid="{00000000-0005-0000-0000-000058170000}"/>
    <cellStyle name="Percent 20 4" xfId="5955" xr:uid="{00000000-0005-0000-0000-000059170000}"/>
    <cellStyle name="Percent 20 4 2" xfId="5956" xr:uid="{00000000-0005-0000-0000-00005A170000}"/>
    <cellStyle name="Percent 20 4 3" xfId="5957" xr:uid="{00000000-0005-0000-0000-00005B170000}"/>
    <cellStyle name="Percent 20 4 4" xfId="5958" xr:uid="{00000000-0005-0000-0000-00005C170000}"/>
    <cellStyle name="Percent 20 4 5" xfId="5959" xr:uid="{00000000-0005-0000-0000-00005D170000}"/>
    <cellStyle name="Percent 20 4 6" xfId="5960" xr:uid="{00000000-0005-0000-0000-00005E170000}"/>
    <cellStyle name="Percent 20 4 7" xfId="5961" xr:uid="{00000000-0005-0000-0000-00005F170000}"/>
    <cellStyle name="Percent 20 5" xfId="5962" xr:uid="{00000000-0005-0000-0000-000060170000}"/>
    <cellStyle name="Percent 20 5 2" xfId="5963" xr:uid="{00000000-0005-0000-0000-000061170000}"/>
    <cellStyle name="Percent 20 5 3" xfId="5964" xr:uid="{00000000-0005-0000-0000-000062170000}"/>
    <cellStyle name="Percent 20 5 4" xfId="5965" xr:uid="{00000000-0005-0000-0000-000063170000}"/>
    <cellStyle name="Percent 20 5 5" xfId="5966" xr:uid="{00000000-0005-0000-0000-000064170000}"/>
    <cellStyle name="Percent 20 5 6" xfId="5967" xr:uid="{00000000-0005-0000-0000-000065170000}"/>
    <cellStyle name="Percent 20 5 7" xfId="5968" xr:uid="{00000000-0005-0000-0000-000066170000}"/>
    <cellStyle name="Percent 20 6" xfId="5969" xr:uid="{00000000-0005-0000-0000-000067170000}"/>
    <cellStyle name="Percent 20 6 2" xfId="5970" xr:uid="{00000000-0005-0000-0000-000068170000}"/>
    <cellStyle name="Percent 20 6 3" xfId="5971" xr:uid="{00000000-0005-0000-0000-000069170000}"/>
    <cellStyle name="Percent 20 6 4" xfId="5972" xr:uid="{00000000-0005-0000-0000-00006A170000}"/>
    <cellStyle name="Percent 20 6 5" xfId="5973" xr:uid="{00000000-0005-0000-0000-00006B170000}"/>
    <cellStyle name="Percent 20 6 6" xfId="5974" xr:uid="{00000000-0005-0000-0000-00006C170000}"/>
    <cellStyle name="Percent 20 6 7" xfId="5975" xr:uid="{00000000-0005-0000-0000-00006D170000}"/>
    <cellStyle name="Percent 20 7" xfId="5976" xr:uid="{00000000-0005-0000-0000-00006E170000}"/>
    <cellStyle name="Percent 20 7 2" xfId="5977" xr:uid="{00000000-0005-0000-0000-00006F170000}"/>
    <cellStyle name="Percent 20 7 2 2" xfId="5978" xr:uid="{00000000-0005-0000-0000-000070170000}"/>
    <cellStyle name="Percent 20 7 2 3" xfId="5979" xr:uid="{00000000-0005-0000-0000-000071170000}"/>
    <cellStyle name="Percent 20 7 2 4" xfId="5980" xr:uid="{00000000-0005-0000-0000-000072170000}"/>
    <cellStyle name="Percent 20 7 2 5" xfId="5981" xr:uid="{00000000-0005-0000-0000-000073170000}"/>
    <cellStyle name="Percent 20 7 2 6" xfId="5982" xr:uid="{00000000-0005-0000-0000-000074170000}"/>
    <cellStyle name="Percent 20 7 2 7" xfId="5983" xr:uid="{00000000-0005-0000-0000-000075170000}"/>
    <cellStyle name="Percent 20 7 3" xfId="5984" xr:uid="{00000000-0005-0000-0000-000076170000}"/>
    <cellStyle name="Percent 20 7 3 2" xfId="5985" xr:uid="{00000000-0005-0000-0000-000077170000}"/>
    <cellStyle name="Percent 20 7 3 3" xfId="5986" xr:uid="{00000000-0005-0000-0000-000078170000}"/>
    <cellStyle name="Percent 20 7 3 4" xfId="5987" xr:uid="{00000000-0005-0000-0000-000079170000}"/>
    <cellStyle name="Percent 20 7 3 5" xfId="5988" xr:uid="{00000000-0005-0000-0000-00007A170000}"/>
    <cellStyle name="Percent 20 7 3 6" xfId="5989" xr:uid="{00000000-0005-0000-0000-00007B170000}"/>
    <cellStyle name="Percent 20 7 3 7" xfId="5990" xr:uid="{00000000-0005-0000-0000-00007C170000}"/>
    <cellStyle name="Percent 20 7 4" xfId="5991" xr:uid="{00000000-0005-0000-0000-00007D170000}"/>
    <cellStyle name="Percent 20 7 5" xfId="5992" xr:uid="{00000000-0005-0000-0000-00007E170000}"/>
    <cellStyle name="Percent 20 7 6" xfId="5993" xr:uid="{00000000-0005-0000-0000-00007F170000}"/>
    <cellStyle name="Percent 20 7 7" xfId="5994" xr:uid="{00000000-0005-0000-0000-000080170000}"/>
    <cellStyle name="Percent 20 7 8" xfId="5995" xr:uid="{00000000-0005-0000-0000-000081170000}"/>
    <cellStyle name="Percent 20 7 9" xfId="5996" xr:uid="{00000000-0005-0000-0000-000082170000}"/>
    <cellStyle name="Percent 20 8" xfId="5997" xr:uid="{00000000-0005-0000-0000-000083170000}"/>
    <cellStyle name="Percent 20 8 2" xfId="5998" xr:uid="{00000000-0005-0000-0000-000084170000}"/>
    <cellStyle name="Percent 20 8 3" xfId="5999" xr:uid="{00000000-0005-0000-0000-000085170000}"/>
    <cellStyle name="Percent 20 9" xfId="6000" xr:uid="{00000000-0005-0000-0000-000086170000}"/>
    <cellStyle name="Percent 21" xfId="6001" xr:uid="{00000000-0005-0000-0000-000087170000}"/>
    <cellStyle name="Percent 21 10" xfId="6002" xr:uid="{00000000-0005-0000-0000-000088170000}"/>
    <cellStyle name="Percent 21 11" xfId="6003" xr:uid="{00000000-0005-0000-0000-000089170000}"/>
    <cellStyle name="Percent 21 12" xfId="6004" xr:uid="{00000000-0005-0000-0000-00008A170000}"/>
    <cellStyle name="Percent 21 13" xfId="6005" xr:uid="{00000000-0005-0000-0000-00008B170000}"/>
    <cellStyle name="Percent 21 2" xfId="6006" xr:uid="{00000000-0005-0000-0000-00008C170000}"/>
    <cellStyle name="Percent 21 2 2" xfId="6007" xr:uid="{00000000-0005-0000-0000-00008D170000}"/>
    <cellStyle name="Percent 21 2 3" xfId="6008" xr:uid="{00000000-0005-0000-0000-00008E170000}"/>
    <cellStyle name="Percent 21 2 4" xfId="6009" xr:uid="{00000000-0005-0000-0000-00008F170000}"/>
    <cellStyle name="Percent 21 2 5" xfId="6010" xr:uid="{00000000-0005-0000-0000-000090170000}"/>
    <cellStyle name="Percent 21 2 6" xfId="6011" xr:uid="{00000000-0005-0000-0000-000091170000}"/>
    <cellStyle name="Percent 21 2 7" xfId="6012" xr:uid="{00000000-0005-0000-0000-000092170000}"/>
    <cellStyle name="Percent 21 3" xfId="6013" xr:uid="{00000000-0005-0000-0000-000093170000}"/>
    <cellStyle name="Percent 21 3 2" xfId="6014" xr:uid="{00000000-0005-0000-0000-000094170000}"/>
    <cellStyle name="Percent 21 3 3" xfId="6015" xr:uid="{00000000-0005-0000-0000-000095170000}"/>
    <cellStyle name="Percent 21 3 4" xfId="6016" xr:uid="{00000000-0005-0000-0000-000096170000}"/>
    <cellStyle name="Percent 21 3 5" xfId="6017" xr:uid="{00000000-0005-0000-0000-000097170000}"/>
    <cellStyle name="Percent 21 3 6" xfId="6018" xr:uid="{00000000-0005-0000-0000-000098170000}"/>
    <cellStyle name="Percent 21 3 7" xfId="6019" xr:uid="{00000000-0005-0000-0000-000099170000}"/>
    <cellStyle name="Percent 21 4" xfId="6020" xr:uid="{00000000-0005-0000-0000-00009A170000}"/>
    <cellStyle name="Percent 21 4 2" xfId="6021" xr:uid="{00000000-0005-0000-0000-00009B170000}"/>
    <cellStyle name="Percent 21 4 3" xfId="6022" xr:uid="{00000000-0005-0000-0000-00009C170000}"/>
    <cellStyle name="Percent 21 4 4" xfId="6023" xr:uid="{00000000-0005-0000-0000-00009D170000}"/>
    <cellStyle name="Percent 21 4 5" xfId="6024" xr:uid="{00000000-0005-0000-0000-00009E170000}"/>
    <cellStyle name="Percent 21 4 6" xfId="6025" xr:uid="{00000000-0005-0000-0000-00009F170000}"/>
    <cellStyle name="Percent 21 4 7" xfId="6026" xr:uid="{00000000-0005-0000-0000-0000A0170000}"/>
    <cellStyle name="Percent 21 5" xfId="6027" xr:uid="{00000000-0005-0000-0000-0000A1170000}"/>
    <cellStyle name="Percent 21 5 2" xfId="6028" xr:uid="{00000000-0005-0000-0000-0000A2170000}"/>
    <cellStyle name="Percent 21 5 3" xfId="6029" xr:uid="{00000000-0005-0000-0000-0000A3170000}"/>
    <cellStyle name="Percent 21 5 4" xfId="6030" xr:uid="{00000000-0005-0000-0000-0000A4170000}"/>
    <cellStyle name="Percent 21 5 5" xfId="6031" xr:uid="{00000000-0005-0000-0000-0000A5170000}"/>
    <cellStyle name="Percent 21 5 6" xfId="6032" xr:uid="{00000000-0005-0000-0000-0000A6170000}"/>
    <cellStyle name="Percent 21 5 7" xfId="6033" xr:uid="{00000000-0005-0000-0000-0000A7170000}"/>
    <cellStyle name="Percent 21 6" xfId="6034" xr:uid="{00000000-0005-0000-0000-0000A8170000}"/>
    <cellStyle name="Percent 21 6 2" xfId="6035" xr:uid="{00000000-0005-0000-0000-0000A9170000}"/>
    <cellStyle name="Percent 21 6 3" xfId="6036" xr:uid="{00000000-0005-0000-0000-0000AA170000}"/>
    <cellStyle name="Percent 21 6 4" xfId="6037" xr:uid="{00000000-0005-0000-0000-0000AB170000}"/>
    <cellStyle name="Percent 21 6 5" xfId="6038" xr:uid="{00000000-0005-0000-0000-0000AC170000}"/>
    <cellStyle name="Percent 21 6 6" xfId="6039" xr:uid="{00000000-0005-0000-0000-0000AD170000}"/>
    <cellStyle name="Percent 21 6 7" xfId="6040" xr:uid="{00000000-0005-0000-0000-0000AE170000}"/>
    <cellStyle name="Percent 21 7" xfId="6041" xr:uid="{00000000-0005-0000-0000-0000AF170000}"/>
    <cellStyle name="Percent 21 7 2" xfId="6042" xr:uid="{00000000-0005-0000-0000-0000B0170000}"/>
    <cellStyle name="Percent 21 7 2 2" xfId="6043" xr:uid="{00000000-0005-0000-0000-0000B1170000}"/>
    <cellStyle name="Percent 21 7 2 3" xfId="6044" xr:uid="{00000000-0005-0000-0000-0000B2170000}"/>
    <cellStyle name="Percent 21 7 2 4" xfId="6045" xr:uid="{00000000-0005-0000-0000-0000B3170000}"/>
    <cellStyle name="Percent 21 7 2 5" xfId="6046" xr:uid="{00000000-0005-0000-0000-0000B4170000}"/>
    <cellStyle name="Percent 21 7 2 6" xfId="6047" xr:uid="{00000000-0005-0000-0000-0000B5170000}"/>
    <cellStyle name="Percent 21 7 2 7" xfId="6048" xr:uid="{00000000-0005-0000-0000-0000B6170000}"/>
    <cellStyle name="Percent 21 7 3" xfId="6049" xr:uid="{00000000-0005-0000-0000-0000B7170000}"/>
    <cellStyle name="Percent 21 7 3 2" xfId="6050" xr:uid="{00000000-0005-0000-0000-0000B8170000}"/>
    <cellStyle name="Percent 21 7 3 3" xfId="6051" xr:uid="{00000000-0005-0000-0000-0000B9170000}"/>
    <cellStyle name="Percent 21 7 3 4" xfId="6052" xr:uid="{00000000-0005-0000-0000-0000BA170000}"/>
    <cellStyle name="Percent 21 7 3 5" xfId="6053" xr:uid="{00000000-0005-0000-0000-0000BB170000}"/>
    <cellStyle name="Percent 21 7 3 6" xfId="6054" xr:uid="{00000000-0005-0000-0000-0000BC170000}"/>
    <cellStyle name="Percent 21 7 3 7" xfId="6055" xr:uid="{00000000-0005-0000-0000-0000BD170000}"/>
    <cellStyle name="Percent 21 7 4" xfId="6056" xr:uid="{00000000-0005-0000-0000-0000BE170000}"/>
    <cellStyle name="Percent 21 7 5" xfId="6057" xr:uid="{00000000-0005-0000-0000-0000BF170000}"/>
    <cellStyle name="Percent 21 7 6" xfId="6058" xr:uid="{00000000-0005-0000-0000-0000C0170000}"/>
    <cellStyle name="Percent 21 7 7" xfId="6059" xr:uid="{00000000-0005-0000-0000-0000C1170000}"/>
    <cellStyle name="Percent 21 7 8" xfId="6060" xr:uid="{00000000-0005-0000-0000-0000C2170000}"/>
    <cellStyle name="Percent 21 7 9" xfId="6061" xr:uid="{00000000-0005-0000-0000-0000C3170000}"/>
    <cellStyle name="Percent 21 8" xfId="6062" xr:uid="{00000000-0005-0000-0000-0000C4170000}"/>
    <cellStyle name="Percent 21 9" xfId="6063" xr:uid="{00000000-0005-0000-0000-0000C5170000}"/>
    <cellStyle name="Percent 22" xfId="6064" xr:uid="{00000000-0005-0000-0000-0000C6170000}"/>
    <cellStyle name="Percent 22 10" xfId="6065" xr:uid="{00000000-0005-0000-0000-0000C7170000}"/>
    <cellStyle name="Percent 22 11" xfId="6066" xr:uid="{00000000-0005-0000-0000-0000C8170000}"/>
    <cellStyle name="Percent 22 12" xfId="6067" xr:uid="{00000000-0005-0000-0000-0000C9170000}"/>
    <cellStyle name="Percent 22 13" xfId="6068" xr:uid="{00000000-0005-0000-0000-0000CA170000}"/>
    <cellStyle name="Percent 22 2" xfId="6069" xr:uid="{00000000-0005-0000-0000-0000CB170000}"/>
    <cellStyle name="Percent 22 2 2" xfId="6070" xr:uid="{00000000-0005-0000-0000-0000CC170000}"/>
    <cellStyle name="Percent 22 2 3" xfId="6071" xr:uid="{00000000-0005-0000-0000-0000CD170000}"/>
    <cellStyle name="Percent 22 2 4" xfId="6072" xr:uid="{00000000-0005-0000-0000-0000CE170000}"/>
    <cellStyle name="Percent 22 2 5" xfId="6073" xr:uid="{00000000-0005-0000-0000-0000CF170000}"/>
    <cellStyle name="Percent 22 2 6" xfId="6074" xr:uid="{00000000-0005-0000-0000-0000D0170000}"/>
    <cellStyle name="Percent 22 2 7" xfId="6075" xr:uid="{00000000-0005-0000-0000-0000D1170000}"/>
    <cellStyle name="Percent 22 3" xfId="6076" xr:uid="{00000000-0005-0000-0000-0000D2170000}"/>
    <cellStyle name="Percent 22 3 2" xfId="6077" xr:uid="{00000000-0005-0000-0000-0000D3170000}"/>
    <cellStyle name="Percent 22 3 3" xfId="6078" xr:uid="{00000000-0005-0000-0000-0000D4170000}"/>
    <cellStyle name="Percent 22 3 4" xfId="6079" xr:uid="{00000000-0005-0000-0000-0000D5170000}"/>
    <cellStyle name="Percent 22 3 5" xfId="6080" xr:uid="{00000000-0005-0000-0000-0000D6170000}"/>
    <cellStyle name="Percent 22 3 6" xfId="6081" xr:uid="{00000000-0005-0000-0000-0000D7170000}"/>
    <cellStyle name="Percent 22 3 7" xfId="6082" xr:uid="{00000000-0005-0000-0000-0000D8170000}"/>
    <cellStyle name="Percent 22 4" xfId="6083" xr:uid="{00000000-0005-0000-0000-0000D9170000}"/>
    <cellStyle name="Percent 22 4 2" xfId="6084" xr:uid="{00000000-0005-0000-0000-0000DA170000}"/>
    <cellStyle name="Percent 22 4 3" xfId="6085" xr:uid="{00000000-0005-0000-0000-0000DB170000}"/>
    <cellStyle name="Percent 22 4 4" xfId="6086" xr:uid="{00000000-0005-0000-0000-0000DC170000}"/>
    <cellStyle name="Percent 22 4 5" xfId="6087" xr:uid="{00000000-0005-0000-0000-0000DD170000}"/>
    <cellStyle name="Percent 22 4 6" xfId="6088" xr:uid="{00000000-0005-0000-0000-0000DE170000}"/>
    <cellStyle name="Percent 22 4 7" xfId="6089" xr:uid="{00000000-0005-0000-0000-0000DF170000}"/>
    <cellStyle name="Percent 22 5" xfId="6090" xr:uid="{00000000-0005-0000-0000-0000E0170000}"/>
    <cellStyle name="Percent 22 5 2" xfId="6091" xr:uid="{00000000-0005-0000-0000-0000E1170000}"/>
    <cellStyle name="Percent 22 5 3" xfId="6092" xr:uid="{00000000-0005-0000-0000-0000E2170000}"/>
    <cellStyle name="Percent 22 5 4" xfId="6093" xr:uid="{00000000-0005-0000-0000-0000E3170000}"/>
    <cellStyle name="Percent 22 5 5" xfId="6094" xr:uid="{00000000-0005-0000-0000-0000E4170000}"/>
    <cellStyle name="Percent 22 5 6" xfId="6095" xr:uid="{00000000-0005-0000-0000-0000E5170000}"/>
    <cellStyle name="Percent 22 5 7" xfId="6096" xr:uid="{00000000-0005-0000-0000-0000E6170000}"/>
    <cellStyle name="Percent 22 6" xfId="6097" xr:uid="{00000000-0005-0000-0000-0000E7170000}"/>
    <cellStyle name="Percent 22 6 2" xfId="6098" xr:uid="{00000000-0005-0000-0000-0000E8170000}"/>
    <cellStyle name="Percent 22 6 3" xfId="6099" xr:uid="{00000000-0005-0000-0000-0000E9170000}"/>
    <cellStyle name="Percent 22 6 4" xfId="6100" xr:uid="{00000000-0005-0000-0000-0000EA170000}"/>
    <cellStyle name="Percent 22 6 5" xfId="6101" xr:uid="{00000000-0005-0000-0000-0000EB170000}"/>
    <cellStyle name="Percent 22 6 6" xfId="6102" xr:uid="{00000000-0005-0000-0000-0000EC170000}"/>
    <cellStyle name="Percent 22 6 7" xfId="6103" xr:uid="{00000000-0005-0000-0000-0000ED170000}"/>
    <cellStyle name="Percent 22 7" xfId="6104" xr:uid="{00000000-0005-0000-0000-0000EE170000}"/>
    <cellStyle name="Percent 22 7 2" xfId="6105" xr:uid="{00000000-0005-0000-0000-0000EF170000}"/>
    <cellStyle name="Percent 22 7 2 2" xfId="6106" xr:uid="{00000000-0005-0000-0000-0000F0170000}"/>
    <cellStyle name="Percent 22 7 2 3" xfId="6107" xr:uid="{00000000-0005-0000-0000-0000F1170000}"/>
    <cellStyle name="Percent 22 7 2 4" xfId="6108" xr:uid="{00000000-0005-0000-0000-0000F2170000}"/>
    <cellStyle name="Percent 22 7 2 5" xfId="6109" xr:uid="{00000000-0005-0000-0000-0000F3170000}"/>
    <cellStyle name="Percent 22 7 2 6" xfId="6110" xr:uid="{00000000-0005-0000-0000-0000F4170000}"/>
    <cellStyle name="Percent 22 7 2 7" xfId="6111" xr:uid="{00000000-0005-0000-0000-0000F5170000}"/>
    <cellStyle name="Percent 22 7 3" xfId="6112" xr:uid="{00000000-0005-0000-0000-0000F6170000}"/>
    <cellStyle name="Percent 22 7 3 2" xfId="6113" xr:uid="{00000000-0005-0000-0000-0000F7170000}"/>
    <cellStyle name="Percent 22 7 3 3" xfId="6114" xr:uid="{00000000-0005-0000-0000-0000F8170000}"/>
    <cellStyle name="Percent 22 7 3 4" xfId="6115" xr:uid="{00000000-0005-0000-0000-0000F9170000}"/>
    <cellStyle name="Percent 22 7 3 5" xfId="6116" xr:uid="{00000000-0005-0000-0000-0000FA170000}"/>
    <cellStyle name="Percent 22 7 3 6" xfId="6117" xr:uid="{00000000-0005-0000-0000-0000FB170000}"/>
    <cellStyle name="Percent 22 7 3 7" xfId="6118" xr:uid="{00000000-0005-0000-0000-0000FC170000}"/>
    <cellStyle name="Percent 22 7 4" xfId="6119" xr:uid="{00000000-0005-0000-0000-0000FD170000}"/>
    <cellStyle name="Percent 22 7 5" xfId="6120" xr:uid="{00000000-0005-0000-0000-0000FE170000}"/>
    <cellStyle name="Percent 22 7 6" xfId="6121" xr:uid="{00000000-0005-0000-0000-0000FF170000}"/>
    <cellStyle name="Percent 22 7 7" xfId="6122" xr:uid="{00000000-0005-0000-0000-000000180000}"/>
    <cellStyle name="Percent 22 7 8" xfId="6123" xr:uid="{00000000-0005-0000-0000-000001180000}"/>
    <cellStyle name="Percent 22 7 9" xfId="6124" xr:uid="{00000000-0005-0000-0000-000002180000}"/>
    <cellStyle name="Percent 22 8" xfId="6125" xr:uid="{00000000-0005-0000-0000-000003180000}"/>
    <cellStyle name="Percent 22 9" xfId="6126" xr:uid="{00000000-0005-0000-0000-000004180000}"/>
    <cellStyle name="Percent 23" xfId="6127" xr:uid="{00000000-0005-0000-0000-000005180000}"/>
    <cellStyle name="Percent 23 10" xfId="6128" xr:uid="{00000000-0005-0000-0000-000006180000}"/>
    <cellStyle name="Percent 23 11" xfId="6129" xr:uid="{00000000-0005-0000-0000-000007180000}"/>
    <cellStyle name="Percent 23 12" xfId="6130" xr:uid="{00000000-0005-0000-0000-000008180000}"/>
    <cellStyle name="Percent 23 13" xfId="6131" xr:uid="{00000000-0005-0000-0000-000009180000}"/>
    <cellStyle name="Percent 23 2" xfId="6132" xr:uid="{00000000-0005-0000-0000-00000A180000}"/>
    <cellStyle name="Percent 23 2 2" xfId="6133" xr:uid="{00000000-0005-0000-0000-00000B180000}"/>
    <cellStyle name="Percent 23 2 3" xfId="6134" xr:uid="{00000000-0005-0000-0000-00000C180000}"/>
    <cellStyle name="Percent 23 2 4" xfId="6135" xr:uid="{00000000-0005-0000-0000-00000D180000}"/>
    <cellStyle name="Percent 23 2 5" xfId="6136" xr:uid="{00000000-0005-0000-0000-00000E180000}"/>
    <cellStyle name="Percent 23 2 6" xfId="6137" xr:uid="{00000000-0005-0000-0000-00000F180000}"/>
    <cellStyle name="Percent 23 2 7" xfId="6138" xr:uid="{00000000-0005-0000-0000-000010180000}"/>
    <cellStyle name="Percent 23 3" xfId="6139" xr:uid="{00000000-0005-0000-0000-000011180000}"/>
    <cellStyle name="Percent 23 3 2" xfId="6140" xr:uid="{00000000-0005-0000-0000-000012180000}"/>
    <cellStyle name="Percent 23 3 3" xfId="6141" xr:uid="{00000000-0005-0000-0000-000013180000}"/>
    <cellStyle name="Percent 23 3 4" xfId="6142" xr:uid="{00000000-0005-0000-0000-000014180000}"/>
    <cellStyle name="Percent 23 3 5" xfId="6143" xr:uid="{00000000-0005-0000-0000-000015180000}"/>
    <cellStyle name="Percent 23 3 6" xfId="6144" xr:uid="{00000000-0005-0000-0000-000016180000}"/>
    <cellStyle name="Percent 23 3 7" xfId="6145" xr:uid="{00000000-0005-0000-0000-000017180000}"/>
    <cellStyle name="Percent 23 4" xfId="6146" xr:uid="{00000000-0005-0000-0000-000018180000}"/>
    <cellStyle name="Percent 23 4 2" xfId="6147" xr:uid="{00000000-0005-0000-0000-000019180000}"/>
    <cellStyle name="Percent 23 4 3" xfId="6148" xr:uid="{00000000-0005-0000-0000-00001A180000}"/>
    <cellStyle name="Percent 23 4 4" xfId="6149" xr:uid="{00000000-0005-0000-0000-00001B180000}"/>
    <cellStyle name="Percent 23 4 5" xfId="6150" xr:uid="{00000000-0005-0000-0000-00001C180000}"/>
    <cellStyle name="Percent 23 4 6" xfId="6151" xr:uid="{00000000-0005-0000-0000-00001D180000}"/>
    <cellStyle name="Percent 23 4 7" xfId="6152" xr:uid="{00000000-0005-0000-0000-00001E180000}"/>
    <cellStyle name="Percent 23 5" xfId="6153" xr:uid="{00000000-0005-0000-0000-00001F180000}"/>
    <cellStyle name="Percent 23 5 2" xfId="6154" xr:uid="{00000000-0005-0000-0000-000020180000}"/>
    <cellStyle name="Percent 23 5 3" xfId="6155" xr:uid="{00000000-0005-0000-0000-000021180000}"/>
    <cellStyle name="Percent 23 5 4" xfId="6156" xr:uid="{00000000-0005-0000-0000-000022180000}"/>
    <cellStyle name="Percent 23 5 5" xfId="6157" xr:uid="{00000000-0005-0000-0000-000023180000}"/>
    <cellStyle name="Percent 23 5 6" xfId="6158" xr:uid="{00000000-0005-0000-0000-000024180000}"/>
    <cellStyle name="Percent 23 5 7" xfId="6159" xr:uid="{00000000-0005-0000-0000-000025180000}"/>
    <cellStyle name="Percent 23 6" xfId="6160" xr:uid="{00000000-0005-0000-0000-000026180000}"/>
    <cellStyle name="Percent 23 6 2" xfId="6161" xr:uid="{00000000-0005-0000-0000-000027180000}"/>
    <cellStyle name="Percent 23 6 3" xfId="6162" xr:uid="{00000000-0005-0000-0000-000028180000}"/>
    <cellStyle name="Percent 23 6 4" xfId="6163" xr:uid="{00000000-0005-0000-0000-000029180000}"/>
    <cellStyle name="Percent 23 6 5" xfId="6164" xr:uid="{00000000-0005-0000-0000-00002A180000}"/>
    <cellStyle name="Percent 23 6 6" xfId="6165" xr:uid="{00000000-0005-0000-0000-00002B180000}"/>
    <cellStyle name="Percent 23 6 7" xfId="6166" xr:uid="{00000000-0005-0000-0000-00002C180000}"/>
    <cellStyle name="Percent 23 7" xfId="6167" xr:uid="{00000000-0005-0000-0000-00002D180000}"/>
    <cellStyle name="Percent 23 7 2" xfId="6168" xr:uid="{00000000-0005-0000-0000-00002E180000}"/>
    <cellStyle name="Percent 23 7 2 2" xfId="6169" xr:uid="{00000000-0005-0000-0000-00002F180000}"/>
    <cellStyle name="Percent 23 7 2 3" xfId="6170" xr:uid="{00000000-0005-0000-0000-000030180000}"/>
    <cellStyle name="Percent 23 7 2 4" xfId="6171" xr:uid="{00000000-0005-0000-0000-000031180000}"/>
    <cellStyle name="Percent 23 7 2 5" xfId="6172" xr:uid="{00000000-0005-0000-0000-000032180000}"/>
    <cellStyle name="Percent 23 7 2 6" xfId="6173" xr:uid="{00000000-0005-0000-0000-000033180000}"/>
    <cellStyle name="Percent 23 7 2 7" xfId="6174" xr:uid="{00000000-0005-0000-0000-000034180000}"/>
    <cellStyle name="Percent 23 7 3" xfId="6175" xr:uid="{00000000-0005-0000-0000-000035180000}"/>
    <cellStyle name="Percent 23 7 3 2" xfId="6176" xr:uid="{00000000-0005-0000-0000-000036180000}"/>
    <cellStyle name="Percent 23 7 3 3" xfId="6177" xr:uid="{00000000-0005-0000-0000-000037180000}"/>
    <cellStyle name="Percent 23 7 3 4" xfId="6178" xr:uid="{00000000-0005-0000-0000-000038180000}"/>
    <cellStyle name="Percent 23 7 3 5" xfId="6179" xr:uid="{00000000-0005-0000-0000-000039180000}"/>
    <cellStyle name="Percent 23 7 3 6" xfId="6180" xr:uid="{00000000-0005-0000-0000-00003A180000}"/>
    <cellStyle name="Percent 23 7 3 7" xfId="6181" xr:uid="{00000000-0005-0000-0000-00003B180000}"/>
    <cellStyle name="Percent 23 7 4" xfId="6182" xr:uid="{00000000-0005-0000-0000-00003C180000}"/>
    <cellStyle name="Percent 23 7 5" xfId="6183" xr:uid="{00000000-0005-0000-0000-00003D180000}"/>
    <cellStyle name="Percent 23 7 6" xfId="6184" xr:uid="{00000000-0005-0000-0000-00003E180000}"/>
    <cellStyle name="Percent 23 7 7" xfId="6185" xr:uid="{00000000-0005-0000-0000-00003F180000}"/>
    <cellStyle name="Percent 23 7 8" xfId="6186" xr:uid="{00000000-0005-0000-0000-000040180000}"/>
    <cellStyle name="Percent 23 7 9" xfId="6187" xr:uid="{00000000-0005-0000-0000-000041180000}"/>
    <cellStyle name="Percent 23 8" xfId="6188" xr:uid="{00000000-0005-0000-0000-000042180000}"/>
    <cellStyle name="Percent 23 9" xfId="6189" xr:uid="{00000000-0005-0000-0000-000043180000}"/>
    <cellStyle name="Percent 24" xfId="6190" xr:uid="{00000000-0005-0000-0000-000044180000}"/>
    <cellStyle name="Percent 24 2" xfId="6191" xr:uid="{00000000-0005-0000-0000-000045180000}"/>
    <cellStyle name="Percent 24 2 2" xfId="6192" xr:uid="{00000000-0005-0000-0000-000046180000}"/>
    <cellStyle name="Percent 24 2 3" xfId="6193" xr:uid="{00000000-0005-0000-0000-000047180000}"/>
    <cellStyle name="Percent 24 2 4" xfId="6194" xr:uid="{00000000-0005-0000-0000-000048180000}"/>
    <cellStyle name="Percent 24 2 5" xfId="6195" xr:uid="{00000000-0005-0000-0000-000049180000}"/>
    <cellStyle name="Percent 24 2 6" xfId="6196" xr:uid="{00000000-0005-0000-0000-00004A180000}"/>
    <cellStyle name="Percent 24 2 7" xfId="6197" xr:uid="{00000000-0005-0000-0000-00004B180000}"/>
    <cellStyle name="Percent 24 3" xfId="6198" xr:uid="{00000000-0005-0000-0000-00004C180000}"/>
    <cellStyle name="Percent 24 3 2" xfId="6199" xr:uid="{00000000-0005-0000-0000-00004D180000}"/>
    <cellStyle name="Percent 24 3 3" xfId="6200" xr:uid="{00000000-0005-0000-0000-00004E180000}"/>
    <cellStyle name="Percent 24 3 4" xfId="6201" xr:uid="{00000000-0005-0000-0000-00004F180000}"/>
    <cellStyle name="Percent 24 3 5" xfId="6202" xr:uid="{00000000-0005-0000-0000-000050180000}"/>
    <cellStyle name="Percent 24 3 6" xfId="6203" xr:uid="{00000000-0005-0000-0000-000051180000}"/>
    <cellStyle name="Percent 24 3 7" xfId="6204" xr:uid="{00000000-0005-0000-0000-000052180000}"/>
    <cellStyle name="Percent 24 4" xfId="6205" xr:uid="{00000000-0005-0000-0000-000053180000}"/>
    <cellStyle name="Percent 24 4 2" xfId="6206" xr:uid="{00000000-0005-0000-0000-000054180000}"/>
    <cellStyle name="Percent 24 4 3" xfId="6207" xr:uid="{00000000-0005-0000-0000-000055180000}"/>
    <cellStyle name="Percent 24 4 4" xfId="6208" xr:uid="{00000000-0005-0000-0000-000056180000}"/>
    <cellStyle name="Percent 24 4 5" xfId="6209" xr:uid="{00000000-0005-0000-0000-000057180000}"/>
    <cellStyle name="Percent 24 4 6" xfId="6210" xr:uid="{00000000-0005-0000-0000-000058180000}"/>
    <cellStyle name="Percent 24 4 7" xfId="6211" xr:uid="{00000000-0005-0000-0000-000059180000}"/>
    <cellStyle name="Percent 24 5" xfId="6212" xr:uid="{00000000-0005-0000-0000-00005A180000}"/>
    <cellStyle name="Percent 24 5 2" xfId="6213" xr:uid="{00000000-0005-0000-0000-00005B180000}"/>
    <cellStyle name="Percent 24 5 3" xfId="6214" xr:uid="{00000000-0005-0000-0000-00005C180000}"/>
    <cellStyle name="Percent 24 5 4" xfId="6215" xr:uid="{00000000-0005-0000-0000-00005D180000}"/>
    <cellStyle name="Percent 24 5 5" xfId="6216" xr:uid="{00000000-0005-0000-0000-00005E180000}"/>
    <cellStyle name="Percent 24 5 6" xfId="6217" xr:uid="{00000000-0005-0000-0000-00005F180000}"/>
    <cellStyle name="Percent 24 5 7" xfId="6218" xr:uid="{00000000-0005-0000-0000-000060180000}"/>
    <cellStyle name="Percent 24 6" xfId="6219" xr:uid="{00000000-0005-0000-0000-000061180000}"/>
    <cellStyle name="Percent 24 6 2" xfId="6220" xr:uid="{00000000-0005-0000-0000-000062180000}"/>
    <cellStyle name="Percent 24 6 3" xfId="6221" xr:uid="{00000000-0005-0000-0000-000063180000}"/>
    <cellStyle name="Percent 24 6 4" xfId="6222" xr:uid="{00000000-0005-0000-0000-000064180000}"/>
    <cellStyle name="Percent 24 6 5" xfId="6223" xr:uid="{00000000-0005-0000-0000-000065180000}"/>
    <cellStyle name="Percent 24 6 6" xfId="6224" xr:uid="{00000000-0005-0000-0000-000066180000}"/>
    <cellStyle name="Percent 24 6 7" xfId="6225" xr:uid="{00000000-0005-0000-0000-000067180000}"/>
    <cellStyle name="Percent 24 7" xfId="6226" xr:uid="{00000000-0005-0000-0000-000068180000}"/>
    <cellStyle name="Percent 24 7 2" xfId="6227" xr:uid="{00000000-0005-0000-0000-000069180000}"/>
    <cellStyle name="Percent 24 7 2 2" xfId="6228" xr:uid="{00000000-0005-0000-0000-00006A180000}"/>
    <cellStyle name="Percent 24 7 2 3" xfId="6229" xr:uid="{00000000-0005-0000-0000-00006B180000}"/>
    <cellStyle name="Percent 24 7 2 4" xfId="6230" xr:uid="{00000000-0005-0000-0000-00006C180000}"/>
    <cellStyle name="Percent 24 7 2 5" xfId="6231" xr:uid="{00000000-0005-0000-0000-00006D180000}"/>
    <cellStyle name="Percent 24 7 2 6" xfId="6232" xr:uid="{00000000-0005-0000-0000-00006E180000}"/>
    <cellStyle name="Percent 24 7 2 7" xfId="6233" xr:uid="{00000000-0005-0000-0000-00006F180000}"/>
    <cellStyle name="Percent 24 7 3" xfId="6234" xr:uid="{00000000-0005-0000-0000-000070180000}"/>
    <cellStyle name="Percent 24 7 3 2" xfId="6235" xr:uid="{00000000-0005-0000-0000-000071180000}"/>
    <cellStyle name="Percent 24 7 3 3" xfId="6236" xr:uid="{00000000-0005-0000-0000-000072180000}"/>
    <cellStyle name="Percent 24 7 3 4" xfId="6237" xr:uid="{00000000-0005-0000-0000-000073180000}"/>
    <cellStyle name="Percent 24 7 3 5" xfId="6238" xr:uid="{00000000-0005-0000-0000-000074180000}"/>
    <cellStyle name="Percent 24 7 3 6" xfId="6239" xr:uid="{00000000-0005-0000-0000-000075180000}"/>
    <cellStyle name="Percent 24 7 3 7" xfId="6240" xr:uid="{00000000-0005-0000-0000-000076180000}"/>
    <cellStyle name="Percent 24 7 4" xfId="6241" xr:uid="{00000000-0005-0000-0000-000077180000}"/>
    <cellStyle name="Percent 24 7 5" xfId="6242" xr:uid="{00000000-0005-0000-0000-000078180000}"/>
    <cellStyle name="Percent 24 7 6" xfId="6243" xr:uid="{00000000-0005-0000-0000-000079180000}"/>
    <cellStyle name="Percent 24 7 7" xfId="6244" xr:uid="{00000000-0005-0000-0000-00007A180000}"/>
    <cellStyle name="Percent 24 7 8" xfId="6245" xr:uid="{00000000-0005-0000-0000-00007B180000}"/>
    <cellStyle name="Percent 24 7 9" xfId="6246" xr:uid="{00000000-0005-0000-0000-00007C180000}"/>
    <cellStyle name="Percent 24 8" xfId="6247" xr:uid="{00000000-0005-0000-0000-00007D180000}"/>
    <cellStyle name="Percent 24 9" xfId="6248" xr:uid="{00000000-0005-0000-0000-00007E180000}"/>
    <cellStyle name="Percent 25" xfId="6249" xr:uid="{00000000-0005-0000-0000-00007F180000}"/>
    <cellStyle name="Percent 25 10" xfId="6250" xr:uid="{00000000-0005-0000-0000-000080180000}"/>
    <cellStyle name="Percent 25 11" xfId="6251" xr:uid="{00000000-0005-0000-0000-000081180000}"/>
    <cellStyle name="Percent 25 12" xfId="6252" xr:uid="{00000000-0005-0000-0000-000082180000}"/>
    <cellStyle name="Percent 25 13" xfId="6253" xr:uid="{00000000-0005-0000-0000-000083180000}"/>
    <cellStyle name="Percent 25 2" xfId="6254" xr:uid="{00000000-0005-0000-0000-000084180000}"/>
    <cellStyle name="Percent 25 2 2" xfId="6255" xr:uid="{00000000-0005-0000-0000-000085180000}"/>
    <cellStyle name="Percent 25 2 3" xfId="6256" xr:uid="{00000000-0005-0000-0000-000086180000}"/>
    <cellStyle name="Percent 25 2 4" xfId="6257" xr:uid="{00000000-0005-0000-0000-000087180000}"/>
    <cellStyle name="Percent 25 2 5" xfId="6258" xr:uid="{00000000-0005-0000-0000-000088180000}"/>
    <cellStyle name="Percent 25 2 6" xfId="6259" xr:uid="{00000000-0005-0000-0000-000089180000}"/>
    <cellStyle name="Percent 25 2 7" xfId="6260" xr:uid="{00000000-0005-0000-0000-00008A180000}"/>
    <cellStyle name="Percent 25 3" xfId="6261" xr:uid="{00000000-0005-0000-0000-00008B180000}"/>
    <cellStyle name="Percent 25 3 2" xfId="6262" xr:uid="{00000000-0005-0000-0000-00008C180000}"/>
    <cellStyle name="Percent 25 3 3" xfId="6263" xr:uid="{00000000-0005-0000-0000-00008D180000}"/>
    <cellStyle name="Percent 25 3 4" xfId="6264" xr:uid="{00000000-0005-0000-0000-00008E180000}"/>
    <cellStyle name="Percent 25 3 5" xfId="6265" xr:uid="{00000000-0005-0000-0000-00008F180000}"/>
    <cellStyle name="Percent 25 3 6" xfId="6266" xr:uid="{00000000-0005-0000-0000-000090180000}"/>
    <cellStyle name="Percent 25 3 7" xfId="6267" xr:uid="{00000000-0005-0000-0000-000091180000}"/>
    <cellStyle name="Percent 25 4" xfId="6268" xr:uid="{00000000-0005-0000-0000-000092180000}"/>
    <cellStyle name="Percent 25 4 2" xfId="6269" xr:uid="{00000000-0005-0000-0000-000093180000}"/>
    <cellStyle name="Percent 25 4 3" xfId="6270" xr:uid="{00000000-0005-0000-0000-000094180000}"/>
    <cellStyle name="Percent 25 4 4" xfId="6271" xr:uid="{00000000-0005-0000-0000-000095180000}"/>
    <cellStyle name="Percent 25 4 5" xfId="6272" xr:uid="{00000000-0005-0000-0000-000096180000}"/>
    <cellStyle name="Percent 25 4 6" xfId="6273" xr:uid="{00000000-0005-0000-0000-000097180000}"/>
    <cellStyle name="Percent 25 4 7" xfId="6274" xr:uid="{00000000-0005-0000-0000-000098180000}"/>
    <cellStyle name="Percent 25 5" xfId="6275" xr:uid="{00000000-0005-0000-0000-000099180000}"/>
    <cellStyle name="Percent 25 5 2" xfId="6276" xr:uid="{00000000-0005-0000-0000-00009A180000}"/>
    <cellStyle name="Percent 25 5 3" xfId="6277" xr:uid="{00000000-0005-0000-0000-00009B180000}"/>
    <cellStyle name="Percent 25 5 4" xfId="6278" xr:uid="{00000000-0005-0000-0000-00009C180000}"/>
    <cellStyle name="Percent 25 5 5" xfId="6279" xr:uid="{00000000-0005-0000-0000-00009D180000}"/>
    <cellStyle name="Percent 25 5 6" xfId="6280" xr:uid="{00000000-0005-0000-0000-00009E180000}"/>
    <cellStyle name="Percent 25 5 7" xfId="6281" xr:uid="{00000000-0005-0000-0000-00009F180000}"/>
    <cellStyle name="Percent 25 6" xfId="6282" xr:uid="{00000000-0005-0000-0000-0000A0180000}"/>
    <cellStyle name="Percent 25 6 2" xfId="6283" xr:uid="{00000000-0005-0000-0000-0000A1180000}"/>
    <cellStyle name="Percent 25 6 3" xfId="6284" xr:uid="{00000000-0005-0000-0000-0000A2180000}"/>
    <cellStyle name="Percent 25 6 4" xfId="6285" xr:uid="{00000000-0005-0000-0000-0000A3180000}"/>
    <cellStyle name="Percent 25 6 5" xfId="6286" xr:uid="{00000000-0005-0000-0000-0000A4180000}"/>
    <cellStyle name="Percent 25 6 6" xfId="6287" xr:uid="{00000000-0005-0000-0000-0000A5180000}"/>
    <cellStyle name="Percent 25 6 7" xfId="6288" xr:uid="{00000000-0005-0000-0000-0000A6180000}"/>
    <cellStyle name="Percent 25 7" xfId="6289" xr:uid="{00000000-0005-0000-0000-0000A7180000}"/>
    <cellStyle name="Percent 25 7 2" xfId="6290" xr:uid="{00000000-0005-0000-0000-0000A8180000}"/>
    <cellStyle name="Percent 25 7 2 2" xfId="6291" xr:uid="{00000000-0005-0000-0000-0000A9180000}"/>
    <cellStyle name="Percent 25 7 2 3" xfId="6292" xr:uid="{00000000-0005-0000-0000-0000AA180000}"/>
    <cellStyle name="Percent 25 7 2 4" xfId="6293" xr:uid="{00000000-0005-0000-0000-0000AB180000}"/>
    <cellStyle name="Percent 25 7 2 5" xfId="6294" xr:uid="{00000000-0005-0000-0000-0000AC180000}"/>
    <cellStyle name="Percent 25 7 2 6" xfId="6295" xr:uid="{00000000-0005-0000-0000-0000AD180000}"/>
    <cellStyle name="Percent 25 7 2 7" xfId="6296" xr:uid="{00000000-0005-0000-0000-0000AE180000}"/>
    <cellStyle name="Percent 25 7 3" xfId="6297" xr:uid="{00000000-0005-0000-0000-0000AF180000}"/>
    <cellStyle name="Percent 25 7 3 2" xfId="6298" xr:uid="{00000000-0005-0000-0000-0000B0180000}"/>
    <cellStyle name="Percent 25 7 3 3" xfId="6299" xr:uid="{00000000-0005-0000-0000-0000B1180000}"/>
    <cellStyle name="Percent 25 7 3 4" xfId="6300" xr:uid="{00000000-0005-0000-0000-0000B2180000}"/>
    <cellStyle name="Percent 25 7 3 5" xfId="6301" xr:uid="{00000000-0005-0000-0000-0000B3180000}"/>
    <cellStyle name="Percent 25 7 3 6" xfId="6302" xr:uid="{00000000-0005-0000-0000-0000B4180000}"/>
    <cellStyle name="Percent 25 7 3 7" xfId="6303" xr:uid="{00000000-0005-0000-0000-0000B5180000}"/>
    <cellStyle name="Percent 25 7 4" xfId="6304" xr:uid="{00000000-0005-0000-0000-0000B6180000}"/>
    <cellStyle name="Percent 25 7 5" xfId="6305" xr:uid="{00000000-0005-0000-0000-0000B7180000}"/>
    <cellStyle name="Percent 25 7 6" xfId="6306" xr:uid="{00000000-0005-0000-0000-0000B8180000}"/>
    <cellStyle name="Percent 25 7 7" xfId="6307" xr:uid="{00000000-0005-0000-0000-0000B9180000}"/>
    <cellStyle name="Percent 25 7 8" xfId="6308" xr:uid="{00000000-0005-0000-0000-0000BA180000}"/>
    <cellStyle name="Percent 25 7 9" xfId="6309" xr:uid="{00000000-0005-0000-0000-0000BB180000}"/>
    <cellStyle name="Percent 25 8" xfId="6310" xr:uid="{00000000-0005-0000-0000-0000BC180000}"/>
    <cellStyle name="Percent 25 9" xfId="6311" xr:uid="{00000000-0005-0000-0000-0000BD180000}"/>
    <cellStyle name="Percent 26" xfId="6312" xr:uid="{00000000-0005-0000-0000-0000BE180000}"/>
    <cellStyle name="Percent 26 10" xfId="6313" xr:uid="{00000000-0005-0000-0000-0000BF180000}"/>
    <cellStyle name="Percent 26 11" xfId="6314" xr:uid="{00000000-0005-0000-0000-0000C0180000}"/>
    <cellStyle name="Percent 26 12" xfId="6315" xr:uid="{00000000-0005-0000-0000-0000C1180000}"/>
    <cellStyle name="Percent 26 13" xfId="6316" xr:uid="{00000000-0005-0000-0000-0000C2180000}"/>
    <cellStyle name="Percent 26 2" xfId="6317" xr:uid="{00000000-0005-0000-0000-0000C3180000}"/>
    <cellStyle name="Percent 26 2 2" xfId="6318" xr:uid="{00000000-0005-0000-0000-0000C4180000}"/>
    <cellStyle name="Percent 26 2 3" xfId="6319" xr:uid="{00000000-0005-0000-0000-0000C5180000}"/>
    <cellStyle name="Percent 26 2 4" xfId="6320" xr:uid="{00000000-0005-0000-0000-0000C6180000}"/>
    <cellStyle name="Percent 26 2 5" xfId="6321" xr:uid="{00000000-0005-0000-0000-0000C7180000}"/>
    <cellStyle name="Percent 26 2 6" xfId="6322" xr:uid="{00000000-0005-0000-0000-0000C8180000}"/>
    <cellStyle name="Percent 26 2 7" xfId="6323" xr:uid="{00000000-0005-0000-0000-0000C9180000}"/>
    <cellStyle name="Percent 26 3" xfId="6324" xr:uid="{00000000-0005-0000-0000-0000CA180000}"/>
    <cellStyle name="Percent 26 3 2" xfId="6325" xr:uid="{00000000-0005-0000-0000-0000CB180000}"/>
    <cellStyle name="Percent 26 3 3" xfId="6326" xr:uid="{00000000-0005-0000-0000-0000CC180000}"/>
    <cellStyle name="Percent 26 3 4" xfId="6327" xr:uid="{00000000-0005-0000-0000-0000CD180000}"/>
    <cellStyle name="Percent 26 3 5" xfId="6328" xr:uid="{00000000-0005-0000-0000-0000CE180000}"/>
    <cellStyle name="Percent 26 3 6" xfId="6329" xr:uid="{00000000-0005-0000-0000-0000CF180000}"/>
    <cellStyle name="Percent 26 3 7" xfId="6330" xr:uid="{00000000-0005-0000-0000-0000D0180000}"/>
    <cellStyle name="Percent 26 3 8" xfId="6331" xr:uid="{00000000-0005-0000-0000-0000D1180000}"/>
    <cellStyle name="Percent 26 4" xfId="6332" xr:uid="{00000000-0005-0000-0000-0000D2180000}"/>
    <cellStyle name="Percent 26 4 2" xfId="6333" xr:uid="{00000000-0005-0000-0000-0000D3180000}"/>
    <cellStyle name="Percent 26 4 3" xfId="6334" xr:uid="{00000000-0005-0000-0000-0000D4180000}"/>
    <cellStyle name="Percent 26 4 4" xfId="6335" xr:uid="{00000000-0005-0000-0000-0000D5180000}"/>
    <cellStyle name="Percent 26 4 5" xfId="6336" xr:uid="{00000000-0005-0000-0000-0000D6180000}"/>
    <cellStyle name="Percent 26 4 6" xfId="6337" xr:uid="{00000000-0005-0000-0000-0000D7180000}"/>
    <cellStyle name="Percent 26 4 7" xfId="6338" xr:uid="{00000000-0005-0000-0000-0000D8180000}"/>
    <cellStyle name="Percent 26 4 8" xfId="6339" xr:uid="{00000000-0005-0000-0000-0000D9180000}"/>
    <cellStyle name="Percent 26 5" xfId="6340" xr:uid="{00000000-0005-0000-0000-0000DA180000}"/>
    <cellStyle name="Percent 26 5 2" xfId="6341" xr:uid="{00000000-0005-0000-0000-0000DB180000}"/>
    <cellStyle name="Percent 26 5 3" xfId="6342" xr:uid="{00000000-0005-0000-0000-0000DC180000}"/>
    <cellStyle name="Percent 26 5 4" xfId="6343" xr:uid="{00000000-0005-0000-0000-0000DD180000}"/>
    <cellStyle name="Percent 26 5 5" xfId="6344" xr:uid="{00000000-0005-0000-0000-0000DE180000}"/>
    <cellStyle name="Percent 26 5 6" xfId="6345" xr:uid="{00000000-0005-0000-0000-0000DF180000}"/>
    <cellStyle name="Percent 26 5 7" xfId="6346" xr:uid="{00000000-0005-0000-0000-0000E0180000}"/>
    <cellStyle name="Percent 26 5 8" xfId="6347" xr:uid="{00000000-0005-0000-0000-0000E1180000}"/>
    <cellStyle name="Percent 26 6" xfId="6348" xr:uid="{00000000-0005-0000-0000-0000E2180000}"/>
    <cellStyle name="Percent 26 6 2" xfId="6349" xr:uid="{00000000-0005-0000-0000-0000E3180000}"/>
    <cellStyle name="Percent 26 6 3" xfId="6350" xr:uid="{00000000-0005-0000-0000-0000E4180000}"/>
    <cellStyle name="Percent 26 6 4" xfId="6351" xr:uid="{00000000-0005-0000-0000-0000E5180000}"/>
    <cellStyle name="Percent 26 6 5" xfId="6352" xr:uid="{00000000-0005-0000-0000-0000E6180000}"/>
    <cellStyle name="Percent 26 6 6" xfId="6353" xr:uid="{00000000-0005-0000-0000-0000E7180000}"/>
    <cellStyle name="Percent 26 6 7" xfId="6354" xr:uid="{00000000-0005-0000-0000-0000E8180000}"/>
    <cellStyle name="Percent 26 6 8" xfId="6355" xr:uid="{00000000-0005-0000-0000-0000E9180000}"/>
    <cellStyle name="Percent 26 7" xfId="6356" xr:uid="{00000000-0005-0000-0000-0000EA180000}"/>
    <cellStyle name="Percent 26 7 10" xfId="6357" xr:uid="{00000000-0005-0000-0000-0000EB180000}"/>
    <cellStyle name="Percent 26 7 2" xfId="6358" xr:uid="{00000000-0005-0000-0000-0000EC180000}"/>
    <cellStyle name="Percent 26 7 2 2" xfId="6359" xr:uid="{00000000-0005-0000-0000-0000ED180000}"/>
    <cellStyle name="Percent 26 7 2 3" xfId="6360" xr:uid="{00000000-0005-0000-0000-0000EE180000}"/>
    <cellStyle name="Percent 26 7 2 4" xfId="6361" xr:uid="{00000000-0005-0000-0000-0000EF180000}"/>
    <cellStyle name="Percent 26 7 2 5" xfId="6362" xr:uid="{00000000-0005-0000-0000-0000F0180000}"/>
    <cellStyle name="Percent 26 7 2 6" xfId="6363" xr:uid="{00000000-0005-0000-0000-0000F1180000}"/>
    <cellStyle name="Percent 26 7 2 7" xfId="6364" xr:uid="{00000000-0005-0000-0000-0000F2180000}"/>
    <cellStyle name="Percent 26 7 2 8" xfId="6365" xr:uid="{00000000-0005-0000-0000-0000F3180000}"/>
    <cellStyle name="Percent 26 7 3" xfId="6366" xr:uid="{00000000-0005-0000-0000-0000F4180000}"/>
    <cellStyle name="Percent 26 7 3 2" xfId="6367" xr:uid="{00000000-0005-0000-0000-0000F5180000}"/>
    <cellStyle name="Percent 26 7 3 3" xfId="6368" xr:uid="{00000000-0005-0000-0000-0000F6180000}"/>
    <cellStyle name="Percent 26 7 3 4" xfId="6369" xr:uid="{00000000-0005-0000-0000-0000F7180000}"/>
    <cellStyle name="Percent 26 7 3 5" xfId="6370" xr:uid="{00000000-0005-0000-0000-0000F8180000}"/>
    <cellStyle name="Percent 26 7 3 6" xfId="6371" xr:uid="{00000000-0005-0000-0000-0000F9180000}"/>
    <cellStyle name="Percent 26 7 3 7" xfId="6372" xr:uid="{00000000-0005-0000-0000-0000FA180000}"/>
    <cellStyle name="Percent 26 7 3 8" xfId="6373" xr:uid="{00000000-0005-0000-0000-0000FB180000}"/>
    <cellStyle name="Percent 26 7 4" xfId="6374" xr:uid="{00000000-0005-0000-0000-0000FC180000}"/>
    <cellStyle name="Percent 26 7 5" xfId="6375" xr:uid="{00000000-0005-0000-0000-0000FD180000}"/>
    <cellStyle name="Percent 26 7 6" xfId="6376" xr:uid="{00000000-0005-0000-0000-0000FE180000}"/>
    <cellStyle name="Percent 26 7 7" xfId="6377" xr:uid="{00000000-0005-0000-0000-0000FF180000}"/>
    <cellStyle name="Percent 26 7 8" xfId="6378" xr:uid="{00000000-0005-0000-0000-000000190000}"/>
    <cellStyle name="Percent 26 7 9" xfId="6379" xr:uid="{00000000-0005-0000-0000-000001190000}"/>
    <cellStyle name="Percent 26 8" xfId="6380" xr:uid="{00000000-0005-0000-0000-000002190000}"/>
    <cellStyle name="Percent 26 9" xfId="6381" xr:uid="{00000000-0005-0000-0000-000003190000}"/>
    <cellStyle name="Percent 27" xfId="6382" xr:uid="{00000000-0005-0000-0000-000004190000}"/>
    <cellStyle name="Percent 27 2" xfId="6383" xr:uid="{00000000-0005-0000-0000-000005190000}"/>
    <cellStyle name="Percent 27 3" xfId="6384" xr:uid="{00000000-0005-0000-0000-000006190000}"/>
    <cellStyle name="Percent 27 4" xfId="6385" xr:uid="{00000000-0005-0000-0000-000007190000}"/>
    <cellStyle name="Percent 27 5" xfId="6386" xr:uid="{00000000-0005-0000-0000-000008190000}"/>
    <cellStyle name="Percent 27 6" xfId="6387" xr:uid="{00000000-0005-0000-0000-000009190000}"/>
    <cellStyle name="Percent 27 7" xfId="6388" xr:uid="{00000000-0005-0000-0000-00000A190000}"/>
    <cellStyle name="Percent 27 8" xfId="6389" xr:uid="{00000000-0005-0000-0000-00000B190000}"/>
    <cellStyle name="Percent 28" xfId="6390" xr:uid="{00000000-0005-0000-0000-00000C190000}"/>
    <cellStyle name="Percent 29" xfId="6391" xr:uid="{00000000-0005-0000-0000-00000D190000}"/>
    <cellStyle name="Percent 3" xfId="6392" xr:uid="{00000000-0005-0000-0000-00000E190000}"/>
    <cellStyle name="Percent 3 10" xfId="6393" xr:uid="{00000000-0005-0000-0000-00000F190000}"/>
    <cellStyle name="Percent 3 10 10" xfId="6394" xr:uid="{00000000-0005-0000-0000-000010190000}"/>
    <cellStyle name="Percent 3 10 10 2" xfId="6395" xr:uid="{00000000-0005-0000-0000-000011190000}"/>
    <cellStyle name="Percent 3 10 10 3" xfId="6396" xr:uid="{00000000-0005-0000-0000-000012190000}"/>
    <cellStyle name="Percent 3 10 10 4" xfId="6397" xr:uid="{00000000-0005-0000-0000-000013190000}"/>
    <cellStyle name="Percent 3 10 10 5" xfId="6398" xr:uid="{00000000-0005-0000-0000-000014190000}"/>
    <cellStyle name="Percent 3 10 10 6" xfId="6399" xr:uid="{00000000-0005-0000-0000-000015190000}"/>
    <cellStyle name="Percent 3 10 10 7" xfId="6400" xr:uid="{00000000-0005-0000-0000-000016190000}"/>
    <cellStyle name="Percent 3 10 10 8" xfId="6401" xr:uid="{00000000-0005-0000-0000-000017190000}"/>
    <cellStyle name="Percent 3 10 11" xfId="6402" xr:uid="{00000000-0005-0000-0000-000018190000}"/>
    <cellStyle name="Percent 3 10 11 2" xfId="6403" xr:uid="{00000000-0005-0000-0000-000019190000}"/>
    <cellStyle name="Percent 3 10 11 2 2" xfId="6404" xr:uid="{00000000-0005-0000-0000-00001A190000}"/>
    <cellStyle name="Percent 3 10 11 3" xfId="6405" xr:uid="{00000000-0005-0000-0000-00001B190000}"/>
    <cellStyle name="Percent 3 10 11 4" xfId="6406" xr:uid="{00000000-0005-0000-0000-00001C190000}"/>
    <cellStyle name="Percent 3 10 11 5" xfId="6407" xr:uid="{00000000-0005-0000-0000-00001D190000}"/>
    <cellStyle name="Percent 3 10 11 6" xfId="6408" xr:uid="{00000000-0005-0000-0000-00001E190000}"/>
    <cellStyle name="Percent 3 10 11 7" xfId="6409" xr:uid="{00000000-0005-0000-0000-00001F190000}"/>
    <cellStyle name="Percent 3 10 11 8" xfId="6410" xr:uid="{00000000-0005-0000-0000-000020190000}"/>
    <cellStyle name="Percent 3 10 12" xfId="6411" xr:uid="{00000000-0005-0000-0000-000021190000}"/>
    <cellStyle name="Percent 3 10 12 2" xfId="6412" xr:uid="{00000000-0005-0000-0000-000022190000}"/>
    <cellStyle name="Percent 3 10 12 2 2" xfId="6413" xr:uid="{00000000-0005-0000-0000-000023190000}"/>
    <cellStyle name="Percent 3 10 12 3" xfId="6414" xr:uid="{00000000-0005-0000-0000-000024190000}"/>
    <cellStyle name="Percent 3 10 12 4" xfId="6415" xr:uid="{00000000-0005-0000-0000-000025190000}"/>
    <cellStyle name="Percent 3 10 12 5" xfId="6416" xr:uid="{00000000-0005-0000-0000-000026190000}"/>
    <cellStyle name="Percent 3 10 12 6" xfId="6417" xr:uid="{00000000-0005-0000-0000-000027190000}"/>
    <cellStyle name="Percent 3 10 12 7" xfId="6418" xr:uid="{00000000-0005-0000-0000-000028190000}"/>
    <cellStyle name="Percent 3 10 12 8" xfId="6419" xr:uid="{00000000-0005-0000-0000-000029190000}"/>
    <cellStyle name="Percent 3 10 13" xfId="6420" xr:uid="{00000000-0005-0000-0000-00002A190000}"/>
    <cellStyle name="Percent 3 10 13 2" xfId="6421" xr:uid="{00000000-0005-0000-0000-00002B190000}"/>
    <cellStyle name="Percent 3 10 13 2 2" xfId="6422" xr:uid="{00000000-0005-0000-0000-00002C190000}"/>
    <cellStyle name="Percent 3 10 13 3" xfId="6423" xr:uid="{00000000-0005-0000-0000-00002D190000}"/>
    <cellStyle name="Percent 3 10 13 3 2" xfId="6424" xr:uid="{00000000-0005-0000-0000-00002E190000}"/>
    <cellStyle name="Percent 3 10 13 4" xfId="6425" xr:uid="{00000000-0005-0000-0000-00002F190000}"/>
    <cellStyle name="Percent 3 10 13 5" xfId="6426" xr:uid="{00000000-0005-0000-0000-000030190000}"/>
    <cellStyle name="Percent 3 10 13 6" xfId="6427" xr:uid="{00000000-0005-0000-0000-000031190000}"/>
    <cellStyle name="Percent 3 10 13 7" xfId="6428" xr:uid="{00000000-0005-0000-0000-000032190000}"/>
    <cellStyle name="Percent 3 10 13 8" xfId="6429" xr:uid="{00000000-0005-0000-0000-000033190000}"/>
    <cellStyle name="Percent 3 10 14" xfId="6430" xr:uid="{00000000-0005-0000-0000-000034190000}"/>
    <cellStyle name="Percent 3 10 14 2" xfId="6431" xr:uid="{00000000-0005-0000-0000-000035190000}"/>
    <cellStyle name="Percent 3 10 14 2 2" xfId="6432" xr:uid="{00000000-0005-0000-0000-000036190000}"/>
    <cellStyle name="Percent 3 10 14 3" xfId="6433" xr:uid="{00000000-0005-0000-0000-000037190000}"/>
    <cellStyle name="Percent 3 10 14 3 2" xfId="6434" xr:uid="{00000000-0005-0000-0000-000038190000}"/>
    <cellStyle name="Percent 3 10 14 4" xfId="6435" xr:uid="{00000000-0005-0000-0000-000039190000}"/>
    <cellStyle name="Percent 3 10 14 5" xfId="6436" xr:uid="{00000000-0005-0000-0000-00003A190000}"/>
    <cellStyle name="Percent 3 10 14 6" xfId="6437" xr:uid="{00000000-0005-0000-0000-00003B190000}"/>
    <cellStyle name="Percent 3 10 14 7" xfId="6438" xr:uid="{00000000-0005-0000-0000-00003C190000}"/>
    <cellStyle name="Percent 3 10 14 8" xfId="6439" xr:uid="{00000000-0005-0000-0000-00003D190000}"/>
    <cellStyle name="Percent 3 10 15" xfId="6440" xr:uid="{00000000-0005-0000-0000-00003E190000}"/>
    <cellStyle name="Percent 3 10 15 2" xfId="6441" xr:uid="{00000000-0005-0000-0000-00003F190000}"/>
    <cellStyle name="Percent 3 10 15 2 2" xfId="6442" xr:uid="{00000000-0005-0000-0000-000040190000}"/>
    <cellStyle name="Percent 3 10 15 3" xfId="6443" xr:uid="{00000000-0005-0000-0000-000041190000}"/>
    <cellStyle name="Percent 3 10 15 3 2" xfId="6444" xr:uid="{00000000-0005-0000-0000-000042190000}"/>
    <cellStyle name="Percent 3 10 15 4" xfId="6445" xr:uid="{00000000-0005-0000-0000-000043190000}"/>
    <cellStyle name="Percent 3 10 15 5" xfId="6446" xr:uid="{00000000-0005-0000-0000-000044190000}"/>
    <cellStyle name="Percent 3 10 15 6" xfId="6447" xr:uid="{00000000-0005-0000-0000-000045190000}"/>
    <cellStyle name="Percent 3 10 15 7" xfId="6448" xr:uid="{00000000-0005-0000-0000-000046190000}"/>
    <cellStyle name="Percent 3 10 15 8" xfId="6449" xr:uid="{00000000-0005-0000-0000-000047190000}"/>
    <cellStyle name="Percent 3 10 16" xfId="6450" xr:uid="{00000000-0005-0000-0000-000048190000}"/>
    <cellStyle name="Percent 3 10 17" xfId="6451" xr:uid="{00000000-0005-0000-0000-000049190000}"/>
    <cellStyle name="Percent 3 10 18" xfId="6452" xr:uid="{00000000-0005-0000-0000-00004A190000}"/>
    <cellStyle name="Percent 3 10 19" xfId="6453" xr:uid="{00000000-0005-0000-0000-00004B190000}"/>
    <cellStyle name="Percent 3 10 2" xfId="6454" xr:uid="{00000000-0005-0000-0000-00004C190000}"/>
    <cellStyle name="Percent 3 10 2 2" xfId="6455" xr:uid="{00000000-0005-0000-0000-00004D190000}"/>
    <cellStyle name="Percent 3 10 2 2 2" xfId="6456" xr:uid="{00000000-0005-0000-0000-00004E190000}"/>
    <cellStyle name="Percent 3 10 2 3" xfId="6457" xr:uid="{00000000-0005-0000-0000-00004F190000}"/>
    <cellStyle name="Percent 3 10 2 3 2" xfId="6458" xr:uid="{00000000-0005-0000-0000-000050190000}"/>
    <cellStyle name="Percent 3 10 2 4" xfId="6459" xr:uid="{00000000-0005-0000-0000-000051190000}"/>
    <cellStyle name="Percent 3 10 2 5" xfId="6460" xr:uid="{00000000-0005-0000-0000-000052190000}"/>
    <cellStyle name="Percent 3 10 2 6" xfId="6461" xr:uid="{00000000-0005-0000-0000-000053190000}"/>
    <cellStyle name="Percent 3 10 2 7" xfId="6462" xr:uid="{00000000-0005-0000-0000-000054190000}"/>
    <cellStyle name="Percent 3 10 2 8" xfId="6463" xr:uid="{00000000-0005-0000-0000-000055190000}"/>
    <cellStyle name="Percent 3 10 20" xfId="6464" xr:uid="{00000000-0005-0000-0000-000056190000}"/>
    <cellStyle name="Percent 3 10 21" xfId="6465" xr:uid="{00000000-0005-0000-0000-000057190000}"/>
    <cellStyle name="Percent 3 10 22" xfId="6466" xr:uid="{00000000-0005-0000-0000-000058190000}"/>
    <cellStyle name="Percent 3 10 3" xfId="6467" xr:uid="{00000000-0005-0000-0000-000059190000}"/>
    <cellStyle name="Percent 3 10 3 2" xfId="6468" xr:uid="{00000000-0005-0000-0000-00005A190000}"/>
    <cellStyle name="Percent 3 10 3 2 2" xfId="6469" xr:uid="{00000000-0005-0000-0000-00005B190000}"/>
    <cellStyle name="Percent 3 10 3 3" xfId="6470" xr:uid="{00000000-0005-0000-0000-00005C190000}"/>
    <cellStyle name="Percent 3 10 3 3 2" xfId="6471" xr:uid="{00000000-0005-0000-0000-00005D190000}"/>
    <cellStyle name="Percent 3 10 3 4" xfId="6472" xr:uid="{00000000-0005-0000-0000-00005E190000}"/>
    <cellStyle name="Percent 3 10 3 5" xfId="6473" xr:uid="{00000000-0005-0000-0000-00005F190000}"/>
    <cellStyle name="Percent 3 10 3 6" xfId="6474" xr:uid="{00000000-0005-0000-0000-000060190000}"/>
    <cellStyle name="Percent 3 10 3 7" xfId="6475" xr:uid="{00000000-0005-0000-0000-000061190000}"/>
    <cellStyle name="Percent 3 10 3 8" xfId="6476" xr:uid="{00000000-0005-0000-0000-000062190000}"/>
    <cellStyle name="Percent 3 10 4" xfId="6477" xr:uid="{00000000-0005-0000-0000-000063190000}"/>
    <cellStyle name="Percent 3 10 4 2" xfId="6478" xr:uid="{00000000-0005-0000-0000-000064190000}"/>
    <cellStyle name="Percent 3 10 4 2 2" xfId="6479" xr:uid="{00000000-0005-0000-0000-000065190000}"/>
    <cellStyle name="Percent 3 10 4 3" xfId="6480" xr:uid="{00000000-0005-0000-0000-000066190000}"/>
    <cellStyle name="Percent 3 10 4 3 2" xfId="6481" xr:uid="{00000000-0005-0000-0000-000067190000}"/>
    <cellStyle name="Percent 3 10 4 4" xfId="6482" xr:uid="{00000000-0005-0000-0000-000068190000}"/>
    <cellStyle name="Percent 3 10 4 5" xfId="6483" xr:uid="{00000000-0005-0000-0000-000069190000}"/>
    <cellStyle name="Percent 3 10 4 6" xfId="6484" xr:uid="{00000000-0005-0000-0000-00006A190000}"/>
    <cellStyle name="Percent 3 10 4 7" xfId="6485" xr:uid="{00000000-0005-0000-0000-00006B190000}"/>
    <cellStyle name="Percent 3 10 4 8" xfId="6486" xr:uid="{00000000-0005-0000-0000-00006C190000}"/>
    <cellStyle name="Percent 3 10 5" xfId="6487" xr:uid="{00000000-0005-0000-0000-00006D190000}"/>
    <cellStyle name="Percent 3 10 5 2" xfId="6488" xr:uid="{00000000-0005-0000-0000-00006E190000}"/>
    <cellStyle name="Percent 3 10 5 2 2" xfId="6489" xr:uid="{00000000-0005-0000-0000-00006F190000}"/>
    <cellStyle name="Percent 3 10 5 3" xfId="6490" xr:uid="{00000000-0005-0000-0000-000070190000}"/>
    <cellStyle name="Percent 3 10 5 3 2" xfId="6491" xr:uid="{00000000-0005-0000-0000-000071190000}"/>
    <cellStyle name="Percent 3 10 5 4" xfId="6492" xr:uid="{00000000-0005-0000-0000-000072190000}"/>
    <cellStyle name="Percent 3 10 5 5" xfId="6493" xr:uid="{00000000-0005-0000-0000-000073190000}"/>
    <cellStyle name="Percent 3 10 5 6" xfId="6494" xr:uid="{00000000-0005-0000-0000-000074190000}"/>
    <cellStyle name="Percent 3 10 5 7" xfId="6495" xr:uid="{00000000-0005-0000-0000-000075190000}"/>
    <cellStyle name="Percent 3 10 5 8" xfId="6496" xr:uid="{00000000-0005-0000-0000-000076190000}"/>
    <cellStyle name="Percent 3 10 6" xfId="6497" xr:uid="{00000000-0005-0000-0000-000077190000}"/>
    <cellStyle name="Percent 3 10 6 2" xfId="6498" xr:uid="{00000000-0005-0000-0000-000078190000}"/>
    <cellStyle name="Percent 3 10 6 2 2" xfId="6499" xr:uid="{00000000-0005-0000-0000-000079190000}"/>
    <cellStyle name="Percent 3 10 6 3" xfId="6500" xr:uid="{00000000-0005-0000-0000-00007A190000}"/>
    <cellStyle name="Percent 3 10 6 3 2" xfId="6501" xr:uid="{00000000-0005-0000-0000-00007B190000}"/>
    <cellStyle name="Percent 3 10 6 4" xfId="6502" xr:uid="{00000000-0005-0000-0000-00007C190000}"/>
    <cellStyle name="Percent 3 10 6 5" xfId="6503" xr:uid="{00000000-0005-0000-0000-00007D190000}"/>
    <cellStyle name="Percent 3 10 6 6" xfId="6504" xr:uid="{00000000-0005-0000-0000-00007E190000}"/>
    <cellStyle name="Percent 3 10 6 7" xfId="6505" xr:uid="{00000000-0005-0000-0000-00007F190000}"/>
    <cellStyle name="Percent 3 10 6 8" xfId="6506" xr:uid="{00000000-0005-0000-0000-000080190000}"/>
    <cellStyle name="Percent 3 10 7" xfId="6507" xr:uid="{00000000-0005-0000-0000-000081190000}"/>
    <cellStyle name="Percent 3 10 7 2" xfId="6508" xr:uid="{00000000-0005-0000-0000-000082190000}"/>
    <cellStyle name="Percent 3 10 7 2 2" xfId="6509" xr:uid="{00000000-0005-0000-0000-000083190000}"/>
    <cellStyle name="Percent 3 10 7 3" xfId="6510" xr:uid="{00000000-0005-0000-0000-000084190000}"/>
    <cellStyle name="Percent 3 10 7 3 2" xfId="6511" xr:uid="{00000000-0005-0000-0000-000085190000}"/>
    <cellStyle name="Percent 3 10 7 4" xfId="6512" xr:uid="{00000000-0005-0000-0000-000086190000}"/>
    <cellStyle name="Percent 3 10 7 5" xfId="6513" xr:uid="{00000000-0005-0000-0000-000087190000}"/>
    <cellStyle name="Percent 3 10 7 6" xfId="6514" xr:uid="{00000000-0005-0000-0000-000088190000}"/>
    <cellStyle name="Percent 3 10 7 7" xfId="6515" xr:uid="{00000000-0005-0000-0000-000089190000}"/>
    <cellStyle name="Percent 3 10 7 8" xfId="6516" xr:uid="{00000000-0005-0000-0000-00008A190000}"/>
    <cellStyle name="Percent 3 10 8" xfId="6517" xr:uid="{00000000-0005-0000-0000-00008B190000}"/>
    <cellStyle name="Percent 3 10 8 2" xfId="6518" xr:uid="{00000000-0005-0000-0000-00008C190000}"/>
    <cellStyle name="Percent 3 10 8 2 2" xfId="6519" xr:uid="{00000000-0005-0000-0000-00008D190000}"/>
    <cellStyle name="Percent 3 10 8 3" xfId="6520" xr:uid="{00000000-0005-0000-0000-00008E190000}"/>
    <cellStyle name="Percent 3 10 8 3 2" xfId="6521" xr:uid="{00000000-0005-0000-0000-00008F190000}"/>
    <cellStyle name="Percent 3 10 8 4" xfId="6522" xr:uid="{00000000-0005-0000-0000-000090190000}"/>
    <cellStyle name="Percent 3 10 8 5" xfId="6523" xr:uid="{00000000-0005-0000-0000-000091190000}"/>
    <cellStyle name="Percent 3 10 8 6" xfId="6524" xr:uid="{00000000-0005-0000-0000-000092190000}"/>
    <cellStyle name="Percent 3 10 8 7" xfId="6525" xr:uid="{00000000-0005-0000-0000-000093190000}"/>
    <cellStyle name="Percent 3 10 8 8" xfId="6526" xr:uid="{00000000-0005-0000-0000-000094190000}"/>
    <cellStyle name="Percent 3 10 9" xfId="6527" xr:uid="{00000000-0005-0000-0000-000095190000}"/>
    <cellStyle name="Percent 3 10 9 2" xfId="6528" xr:uid="{00000000-0005-0000-0000-000096190000}"/>
    <cellStyle name="Percent 3 10 9 2 2" xfId="6529" xr:uid="{00000000-0005-0000-0000-000097190000}"/>
    <cellStyle name="Percent 3 10 9 3" xfId="6530" xr:uid="{00000000-0005-0000-0000-000098190000}"/>
    <cellStyle name="Percent 3 10 9 3 2" xfId="6531" xr:uid="{00000000-0005-0000-0000-000099190000}"/>
    <cellStyle name="Percent 3 10 9 4" xfId="6532" xr:uid="{00000000-0005-0000-0000-00009A190000}"/>
    <cellStyle name="Percent 3 10 9 5" xfId="6533" xr:uid="{00000000-0005-0000-0000-00009B190000}"/>
    <cellStyle name="Percent 3 10 9 6" xfId="6534" xr:uid="{00000000-0005-0000-0000-00009C190000}"/>
    <cellStyle name="Percent 3 10 9 7" xfId="6535" xr:uid="{00000000-0005-0000-0000-00009D190000}"/>
    <cellStyle name="Percent 3 10 9 8" xfId="6536" xr:uid="{00000000-0005-0000-0000-00009E190000}"/>
    <cellStyle name="Percent 3 11" xfId="6537" xr:uid="{00000000-0005-0000-0000-00009F190000}"/>
    <cellStyle name="Percent 3 11 2" xfId="6538" xr:uid="{00000000-0005-0000-0000-0000A0190000}"/>
    <cellStyle name="Percent 3 11 2 2" xfId="6539" xr:uid="{00000000-0005-0000-0000-0000A1190000}"/>
    <cellStyle name="Percent 3 11 3" xfId="6540" xr:uid="{00000000-0005-0000-0000-0000A2190000}"/>
    <cellStyle name="Percent 3 11 3 2" xfId="6541" xr:uid="{00000000-0005-0000-0000-0000A3190000}"/>
    <cellStyle name="Percent 3 11 4" xfId="6542" xr:uid="{00000000-0005-0000-0000-0000A4190000}"/>
    <cellStyle name="Percent 3 11 5" xfId="6543" xr:uid="{00000000-0005-0000-0000-0000A5190000}"/>
    <cellStyle name="Percent 3 11 6" xfId="6544" xr:uid="{00000000-0005-0000-0000-0000A6190000}"/>
    <cellStyle name="Percent 3 11 7" xfId="6545" xr:uid="{00000000-0005-0000-0000-0000A7190000}"/>
    <cellStyle name="Percent 3 11 8" xfId="6546" xr:uid="{00000000-0005-0000-0000-0000A8190000}"/>
    <cellStyle name="Percent 3 12" xfId="6547" xr:uid="{00000000-0005-0000-0000-0000A9190000}"/>
    <cellStyle name="Percent 3 12 2" xfId="6548" xr:uid="{00000000-0005-0000-0000-0000AA190000}"/>
    <cellStyle name="Percent 3 12 2 2" xfId="6549" xr:uid="{00000000-0005-0000-0000-0000AB190000}"/>
    <cellStyle name="Percent 3 12 3" xfId="6550" xr:uid="{00000000-0005-0000-0000-0000AC190000}"/>
    <cellStyle name="Percent 3 12 3 2" xfId="6551" xr:uid="{00000000-0005-0000-0000-0000AD190000}"/>
    <cellStyle name="Percent 3 12 4" xfId="6552" xr:uid="{00000000-0005-0000-0000-0000AE190000}"/>
    <cellStyle name="Percent 3 12 5" xfId="6553" xr:uid="{00000000-0005-0000-0000-0000AF190000}"/>
    <cellStyle name="Percent 3 12 6" xfId="6554" xr:uid="{00000000-0005-0000-0000-0000B0190000}"/>
    <cellStyle name="Percent 3 12 7" xfId="6555" xr:uid="{00000000-0005-0000-0000-0000B1190000}"/>
    <cellStyle name="Percent 3 12 8" xfId="6556" xr:uid="{00000000-0005-0000-0000-0000B2190000}"/>
    <cellStyle name="Percent 3 13" xfId="6557" xr:uid="{00000000-0005-0000-0000-0000B3190000}"/>
    <cellStyle name="Percent 3 13 2" xfId="6558" xr:uid="{00000000-0005-0000-0000-0000B4190000}"/>
    <cellStyle name="Percent 3 13 2 2" xfId="6559" xr:uid="{00000000-0005-0000-0000-0000B5190000}"/>
    <cellStyle name="Percent 3 13 3" xfId="6560" xr:uid="{00000000-0005-0000-0000-0000B6190000}"/>
    <cellStyle name="Percent 3 13 3 2" xfId="6561" xr:uid="{00000000-0005-0000-0000-0000B7190000}"/>
    <cellStyle name="Percent 3 13 4" xfId="6562" xr:uid="{00000000-0005-0000-0000-0000B8190000}"/>
    <cellStyle name="Percent 3 13 5" xfId="6563" xr:uid="{00000000-0005-0000-0000-0000B9190000}"/>
    <cellStyle name="Percent 3 13 6" xfId="6564" xr:uid="{00000000-0005-0000-0000-0000BA190000}"/>
    <cellStyle name="Percent 3 13 7" xfId="6565" xr:uid="{00000000-0005-0000-0000-0000BB190000}"/>
    <cellStyle name="Percent 3 13 8" xfId="6566" xr:uid="{00000000-0005-0000-0000-0000BC190000}"/>
    <cellStyle name="Percent 3 14" xfId="6567" xr:uid="{00000000-0005-0000-0000-0000BD190000}"/>
    <cellStyle name="Percent 3 14 2" xfId="6568" xr:uid="{00000000-0005-0000-0000-0000BE190000}"/>
    <cellStyle name="Percent 3 14 2 2" xfId="6569" xr:uid="{00000000-0005-0000-0000-0000BF190000}"/>
    <cellStyle name="Percent 3 14 3" xfId="6570" xr:uid="{00000000-0005-0000-0000-0000C0190000}"/>
    <cellStyle name="Percent 3 14 3 2" xfId="6571" xr:uid="{00000000-0005-0000-0000-0000C1190000}"/>
    <cellStyle name="Percent 3 14 4" xfId="6572" xr:uid="{00000000-0005-0000-0000-0000C2190000}"/>
    <cellStyle name="Percent 3 14 5" xfId="6573" xr:uid="{00000000-0005-0000-0000-0000C3190000}"/>
    <cellStyle name="Percent 3 14 6" xfId="6574" xr:uid="{00000000-0005-0000-0000-0000C4190000}"/>
    <cellStyle name="Percent 3 14 7" xfId="6575" xr:uid="{00000000-0005-0000-0000-0000C5190000}"/>
    <cellStyle name="Percent 3 14 8" xfId="6576" xr:uid="{00000000-0005-0000-0000-0000C6190000}"/>
    <cellStyle name="Percent 3 15" xfId="6577" xr:uid="{00000000-0005-0000-0000-0000C7190000}"/>
    <cellStyle name="Percent 3 15 2" xfId="6578" xr:uid="{00000000-0005-0000-0000-0000C8190000}"/>
    <cellStyle name="Percent 3 15 2 2" xfId="6579" xr:uid="{00000000-0005-0000-0000-0000C9190000}"/>
    <cellStyle name="Percent 3 15 3" xfId="6580" xr:uid="{00000000-0005-0000-0000-0000CA190000}"/>
    <cellStyle name="Percent 3 15 3 2" xfId="6581" xr:uid="{00000000-0005-0000-0000-0000CB190000}"/>
    <cellStyle name="Percent 3 15 4" xfId="6582" xr:uid="{00000000-0005-0000-0000-0000CC190000}"/>
    <cellStyle name="Percent 3 15 5" xfId="6583" xr:uid="{00000000-0005-0000-0000-0000CD190000}"/>
    <cellStyle name="Percent 3 15 6" xfId="6584" xr:uid="{00000000-0005-0000-0000-0000CE190000}"/>
    <cellStyle name="Percent 3 15 7" xfId="6585" xr:uid="{00000000-0005-0000-0000-0000CF190000}"/>
    <cellStyle name="Percent 3 15 8" xfId="6586" xr:uid="{00000000-0005-0000-0000-0000D0190000}"/>
    <cellStyle name="Percent 3 16" xfId="6587" xr:uid="{00000000-0005-0000-0000-0000D1190000}"/>
    <cellStyle name="Percent 3 16 2" xfId="6588" xr:uid="{00000000-0005-0000-0000-0000D2190000}"/>
    <cellStyle name="Percent 3 16 2 2" xfId="6589" xr:uid="{00000000-0005-0000-0000-0000D3190000}"/>
    <cellStyle name="Percent 3 16 3" xfId="6590" xr:uid="{00000000-0005-0000-0000-0000D4190000}"/>
    <cellStyle name="Percent 3 16 3 2" xfId="6591" xr:uid="{00000000-0005-0000-0000-0000D5190000}"/>
    <cellStyle name="Percent 3 16 4" xfId="6592" xr:uid="{00000000-0005-0000-0000-0000D6190000}"/>
    <cellStyle name="Percent 3 16 5" xfId="6593" xr:uid="{00000000-0005-0000-0000-0000D7190000}"/>
    <cellStyle name="Percent 3 16 6" xfId="6594" xr:uid="{00000000-0005-0000-0000-0000D8190000}"/>
    <cellStyle name="Percent 3 16 7" xfId="6595" xr:uid="{00000000-0005-0000-0000-0000D9190000}"/>
    <cellStyle name="Percent 3 16 8" xfId="6596" xr:uid="{00000000-0005-0000-0000-0000DA190000}"/>
    <cellStyle name="Percent 3 17" xfId="6597" xr:uid="{00000000-0005-0000-0000-0000DB190000}"/>
    <cellStyle name="Percent 3 17 2" xfId="6598" xr:uid="{00000000-0005-0000-0000-0000DC190000}"/>
    <cellStyle name="Percent 3 17 2 2" xfId="6599" xr:uid="{00000000-0005-0000-0000-0000DD190000}"/>
    <cellStyle name="Percent 3 17 3" xfId="6600" xr:uid="{00000000-0005-0000-0000-0000DE190000}"/>
    <cellStyle name="Percent 3 17 3 2" xfId="6601" xr:uid="{00000000-0005-0000-0000-0000DF190000}"/>
    <cellStyle name="Percent 3 17 4" xfId="6602" xr:uid="{00000000-0005-0000-0000-0000E0190000}"/>
    <cellStyle name="Percent 3 17 5" xfId="6603" xr:uid="{00000000-0005-0000-0000-0000E1190000}"/>
    <cellStyle name="Percent 3 17 6" xfId="6604" xr:uid="{00000000-0005-0000-0000-0000E2190000}"/>
    <cellStyle name="Percent 3 17 7" xfId="6605" xr:uid="{00000000-0005-0000-0000-0000E3190000}"/>
    <cellStyle name="Percent 3 17 8" xfId="6606" xr:uid="{00000000-0005-0000-0000-0000E4190000}"/>
    <cellStyle name="Percent 3 18" xfId="6607" xr:uid="{00000000-0005-0000-0000-0000E5190000}"/>
    <cellStyle name="Percent 3 18 2" xfId="6608" xr:uid="{00000000-0005-0000-0000-0000E6190000}"/>
    <cellStyle name="Percent 3 18 2 2" xfId="6609" xr:uid="{00000000-0005-0000-0000-0000E7190000}"/>
    <cellStyle name="Percent 3 18 3" xfId="6610" xr:uid="{00000000-0005-0000-0000-0000E8190000}"/>
    <cellStyle name="Percent 3 18 3 2" xfId="6611" xr:uid="{00000000-0005-0000-0000-0000E9190000}"/>
    <cellStyle name="Percent 3 18 4" xfId="6612" xr:uid="{00000000-0005-0000-0000-0000EA190000}"/>
    <cellStyle name="Percent 3 18 5" xfId="6613" xr:uid="{00000000-0005-0000-0000-0000EB190000}"/>
    <cellStyle name="Percent 3 18 6" xfId="6614" xr:uid="{00000000-0005-0000-0000-0000EC190000}"/>
    <cellStyle name="Percent 3 18 7" xfId="6615" xr:uid="{00000000-0005-0000-0000-0000ED190000}"/>
    <cellStyle name="Percent 3 18 8" xfId="6616" xr:uid="{00000000-0005-0000-0000-0000EE190000}"/>
    <cellStyle name="Percent 3 19" xfId="6617" xr:uid="{00000000-0005-0000-0000-0000EF190000}"/>
    <cellStyle name="Percent 3 19 2" xfId="6618" xr:uid="{00000000-0005-0000-0000-0000F0190000}"/>
    <cellStyle name="Percent 3 19 2 2" xfId="6619" xr:uid="{00000000-0005-0000-0000-0000F1190000}"/>
    <cellStyle name="Percent 3 19 2 3" xfId="6620" xr:uid="{00000000-0005-0000-0000-0000F2190000}"/>
    <cellStyle name="Percent 3 19 3" xfId="6621" xr:uid="{00000000-0005-0000-0000-0000F3190000}"/>
    <cellStyle name="Percent 3 19 3 2" xfId="6622" xr:uid="{00000000-0005-0000-0000-0000F4190000}"/>
    <cellStyle name="Percent 3 19 4" xfId="6623" xr:uid="{00000000-0005-0000-0000-0000F5190000}"/>
    <cellStyle name="Percent 3 19 4 2" xfId="6624" xr:uid="{00000000-0005-0000-0000-0000F6190000}"/>
    <cellStyle name="Percent 3 19 5" xfId="6625" xr:uid="{00000000-0005-0000-0000-0000F7190000}"/>
    <cellStyle name="Percent 3 19 6" xfId="6626" xr:uid="{00000000-0005-0000-0000-0000F8190000}"/>
    <cellStyle name="Percent 3 19 7" xfId="6627" xr:uid="{00000000-0005-0000-0000-0000F9190000}"/>
    <cellStyle name="Percent 3 19 8" xfId="6628" xr:uid="{00000000-0005-0000-0000-0000FA190000}"/>
    <cellStyle name="Percent 3 19 9" xfId="6629" xr:uid="{00000000-0005-0000-0000-0000FB190000}"/>
    <cellStyle name="Percent 3 2" xfId="6630" xr:uid="{00000000-0005-0000-0000-0000FC190000}"/>
    <cellStyle name="Percent 3 2 10" xfId="6631" xr:uid="{00000000-0005-0000-0000-0000FD190000}"/>
    <cellStyle name="Percent 3 2 10 10" xfId="6632" xr:uid="{00000000-0005-0000-0000-0000FE190000}"/>
    <cellStyle name="Percent 3 2 10 2" xfId="6633" xr:uid="{00000000-0005-0000-0000-0000FF190000}"/>
    <cellStyle name="Percent 3 2 10 2 2" xfId="6634" xr:uid="{00000000-0005-0000-0000-0000001A0000}"/>
    <cellStyle name="Percent 3 2 10 2 3" xfId="6635" xr:uid="{00000000-0005-0000-0000-0000011A0000}"/>
    <cellStyle name="Percent 3 2 10 3" xfId="6636" xr:uid="{00000000-0005-0000-0000-0000021A0000}"/>
    <cellStyle name="Percent 3 2 10 3 2" xfId="6637" xr:uid="{00000000-0005-0000-0000-0000031A0000}"/>
    <cellStyle name="Percent 3 2 10 3 3" xfId="6638" xr:uid="{00000000-0005-0000-0000-0000041A0000}"/>
    <cellStyle name="Percent 3 2 10 4" xfId="6639" xr:uid="{00000000-0005-0000-0000-0000051A0000}"/>
    <cellStyle name="Percent 3 2 10 4 2" xfId="6640" xr:uid="{00000000-0005-0000-0000-0000061A0000}"/>
    <cellStyle name="Percent 3 2 10 5" xfId="6641" xr:uid="{00000000-0005-0000-0000-0000071A0000}"/>
    <cellStyle name="Percent 3 2 10 5 2" xfId="6642" xr:uid="{00000000-0005-0000-0000-0000081A0000}"/>
    <cellStyle name="Percent 3 2 10 6" xfId="6643" xr:uid="{00000000-0005-0000-0000-0000091A0000}"/>
    <cellStyle name="Percent 3 2 10 7" xfId="6644" xr:uid="{00000000-0005-0000-0000-00000A1A0000}"/>
    <cellStyle name="Percent 3 2 10 8" xfId="6645" xr:uid="{00000000-0005-0000-0000-00000B1A0000}"/>
    <cellStyle name="Percent 3 2 10 9" xfId="6646" xr:uid="{00000000-0005-0000-0000-00000C1A0000}"/>
    <cellStyle name="Percent 3 2 11" xfId="6647" xr:uid="{00000000-0005-0000-0000-00000D1A0000}"/>
    <cellStyle name="Percent 3 2 11 10" xfId="6648" xr:uid="{00000000-0005-0000-0000-00000E1A0000}"/>
    <cellStyle name="Percent 3 2 11 2" xfId="6649" xr:uid="{00000000-0005-0000-0000-00000F1A0000}"/>
    <cellStyle name="Percent 3 2 11 2 2" xfId="6650" xr:uid="{00000000-0005-0000-0000-0000101A0000}"/>
    <cellStyle name="Percent 3 2 11 2 3" xfId="6651" xr:uid="{00000000-0005-0000-0000-0000111A0000}"/>
    <cellStyle name="Percent 3 2 11 3" xfId="6652" xr:uid="{00000000-0005-0000-0000-0000121A0000}"/>
    <cellStyle name="Percent 3 2 11 3 2" xfId="6653" xr:uid="{00000000-0005-0000-0000-0000131A0000}"/>
    <cellStyle name="Percent 3 2 11 3 3" xfId="6654" xr:uid="{00000000-0005-0000-0000-0000141A0000}"/>
    <cellStyle name="Percent 3 2 11 4" xfId="6655" xr:uid="{00000000-0005-0000-0000-0000151A0000}"/>
    <cellStyle name="Percent 3 2 11 4 2" xfId="6656" xr:uid="{00000000-0005-0000-0000-0000161A0000}"/>
    <cellStyle name="Percent 3 2 11 5" xfId="6657" xr:uid="{00000000-0005-0000-0000-0000171A0000}"/>
    <cellStyle name="Percent 3 2 11 5 2" xfId="6658" xr:uid="{00000000-0005-0000-0000-0000181A0000}"/>
    <cellStyle name="Percent 3 2 11 6" xfId="6659" xr:uid="{00000000-0005-0000-0000-0000191A0000}"/>
    <cellStyle name="Percent 3 2 11 7" xfId="6660" xr:uid="{00000000-0005-0000-0000-00001A1A0000}"/>
    <cellStyle name="Percent 3 2 11 8" xfId="6661" xr:uid="{00000000-0005-0000-0000-00001B1A0000}"/>
    <cellStyle name="Percent 3 2 11 9" xfId="6662" xr:uid="{00000000-0005-0000-0000-00001C1A0000}"/>
    <cellStyle name="Percent 3 2 12" xfId="6663" xr:uid="{00000000-0005-0000-0000-00001D1A0000}"/>
    <cellStyle name="Percent 3 2 12 10" xfId="6664" xr:uid="{00000000-0005-0000-0000-00001E1A0000}"/>
    <cellStyle name="Percent 3 2 12 2" xfId="6665" xr:uid="{00000000-0005-0000-0000-00001F1A0000}"/>
    <cellStyle name="Percent 3 2 12 2 2" xfId="6666" xr:uid="{00000000-0005-0000-0000-0000201A0000}"/>
    <cellStyle name="Percent 3 2 12 2 3" xfId="6667" xr:uid="{00000000-0005-0000-0000-0000211A0000}"/>
    <cellStyle name="Percent 3 2 12 3" xfId="6668" xr:uid="{00000000-0005-0000-0000-0000221A0000}"/>
    <cellStyle name="Percent 3 2 12 3 2" xfId="6669" xr:uid="{00000000-0005-0000-0000-0000231A0000}"/>
    <cellStyle name="Percent 3 2 12 3 3" xfId="6670" xr:uid="{00000000-0005-0000-0000-0000241A0000}"/>
    <cellStyle name="Percent 3 2 12 4" xfId="6671" xr:uid="{00000000-0005-0000-0000-0000251A0000}"/>
    <cellStyle name="Percent 3 2 12 4 2" xfId="6672" xr:uid="{00000000-0005-0000-0000-0000261A0000}"/>
    <cellStyle name="Percent 3 2 12 5" xfId="6673" xr:uid="{00000000-0005-0000-0000-0000271A0000}"/>
    <cellStyle name="Percent 3 2 12 5 2" xfId="6674" xr:uid="{00000000-0005-0000-0000-0000281A0000}"/>
    <cellStyle name="Percent 3 2 12 6" xfId="6675" xr:uid="{00000000-0005-0000-0000-0000291A0000}"/>
    <cellStyle name="Percent 3 2 12 7" xfId="6676" xr:uid="{00000000-0005-0000-0000-00002A1A0000}"/>
    <cellStyle name="Percent 3 2 12 8" xfId="6677" xr:uid="{00000000-0005-0000-0000-00002B1A0000}"/>
    <cellStyle name="Percent 3 2 12 9" xfId="6678" xr:uid="{00000000-0005-0000-0000-00002C1A0000}"/>
    <cellStyle name="Percent 3 2 13" xfId="6679" xr:uid="{00000000-0005-0000-0000-00002D1A0000}"/>
    <cellStyle name="Percent 3 2 13 10" xfId="6680" xr:uid="{00000000-0005-0000-0000-00002E1A0000}"/>
    <cellStyle name="Percent 3 2 13 2" xfId="6681" xr:uid="{00000000-0005-0000-0000-00002F1A0000}"/>
    <cellStyle name="Percent 3 2 13 2 2" xfId="6682" xr:uid="{00000000-0005-0000-0000-0000301A0000}"/>
    <cellStyle name="Percent 3 2 13 2 3" xfId="6683" xr:uid="{00000000-0005-0000-0000-0000311A0000}"/>
    <cellStyle name="Percent 3 2 13 3" xfId="6684" xr:uid="{00000000-0005-0000-0000-0000321A0000}"/>
    <cellStyle name="Percent 3 2 13 3 2" xfId="6685" xr:uid="{00000000-0005-0000-0000-0000331A0000}"/>
    <cellStyle name="Percent 3 2 13 3 3" xfId="6686" xr:uid="{00000000-0005-0000-0000-0000341A0000}"/>
    <cellStyle name="Percent 3 2 13 4" xfId="6687" xr:uid="{00000000-0005-0000-0000-0000351A0000}"/>
    <cellStyle name="Percent 3 2 13 4 2" xfId="6688" xr:uid="{00000000-0005-0000-0000-0000361A0000}"/>
    <cellStyle name="Percent 3 2 13 5" xfId="6689" xr:uid="{00000000-0005-0000-0000-0000371A0000}"/>
    <cellStyle name="Percent 3 2 13 5 2" xfId="6690" xr:uid="{00000000-0005-0000-0000-0000381A0000}"/>
    <cellStyle name="Percent 3 2 13 6" xfId="6691" xr:uid="{00000000-0005-0000-0000-0000391A0000}"/>
    <cellStyle name="Percent 3 2 13 7" xfId="6692" xr:uid="{00000000-0005-0000-0000-00003A1A0000}"/>
    <cellStyle name="Percent 3 2 13 8" xfId="6693" xr:uid="{00000000-0005-0000-0000-00003B1A0000}"/>
    <cellStyle name="Percent 3 2 13 9" xfId="6694" xr:uid="{00000000-0005-0000-0000-00003C1A0000}"/>
    <cellStyle name="Percent 3 2 14" xfId="6695" xr:uid="{00000000-0005-0000-0000-00003D1A0000}"/>
    <cellStyle name="Percent 3 2 14 2" xfId="6696" xr:uid="{00000000-0005-0000-0000-00003E1A0000}"/>
    <cellStyle name="Percent 3 2 14 2 2" xfId="6697" xr:uid="{00000000-0005-0000-0000-00003F1A0000}"/>
    <cellStyle name="Percent 3 2 14 2 3" xfId="6698" xr:uid="{00000000-0005-0000-0000-0000401A0000}"/>
    <cellStyle name="Percent 3 2 14 3" xfId="6699" xr:uid="{00000000-0005-0000-0000-0000411A0000}"/>
    <cellStyle name="Percent 3 2 14 3 2" xfId="6700" xr:uid="{00000000-0005-0000-0000-0000421A0000}"/>
    <cellStyle name="Percent 3 2 14 3 3" xfId="6701" xr:uid="{00000000-0005-0000-0000-0000431A0000}"/>
    <cellStyle name="Percent 3 2 14 4" xfId="6702" xr:uid="{00000000-0005-0000-0000-0000441A0000}"/>
    <cellStyle name="Percent 3 2 14 5" xfId="6703" xr:uid="{00000000-0005-0000-0000-0000451A0000}"/>
    <cellStyle name="Percent 3 2 14 6" xfId="6704" xr:uid="{00000000-0005-0000-0000-0000461A0000}"/>
    <cellStyle name="Percent 3 2 14 7" xfId="6705" xr:uid="{00000000-0005-0000-0000-0000471A0000}"/>
    <cellStyle name="Percent 3 2 14 8" xfId="6706" xr:uid="{00000000-0005-0000-0000-0000481A0000}"/>
    <cellStyle name="Percent 3 2 14 9" xfId="6707" xr:uid="{00000000-0005-0000-0000-0000491A0000}"/>
    <cellStyle name="Percent 3 2 15" xfId="6708" xr:uid="{00000000-0005-0000-0000-00004A1A0000}"/>
    <cellStyle name="Percent 3 2 15 2" xfId="6709" xr:uid="{00000000-0005-0000-0000-00004B1A0000}"/>
    <cellStyle name="Percent 3 2 15 2 2" xfId="6710" xr:uid="{00000000-0005-0000-0000-00004C1A0000}"/>
    <cellStyle name="Percent 3 2 15 2 3" xfId="6711" xr:uid="{00000000-0005-0000-0000-00004D1A0000}"/>
    <cellStyle name="Percent 3 2 15 3" xfId="6712" xr:uid="{00000000-0005-0000-0000-00004E1A0000}"/>
    <cellStyle name="Percent 3 2 15 3 2" xfId="6713" xr:uid="{00000000-0005-0000-0000-00004F1A0000}"/>
    <cellStyle name="Percent 3 2 15 3 3" xfId="6714" xr:uid="{00000000-0005-0000-0000-0000501A0000}"/>
    <cellStyle name="Percent 3 2 15 4" xfId="6715" xr:uid="{00000000-0005-0000-0000-0000511A0000}"/>
    <cellStyle name="Percent 3 2 15 5" xfId="6716" xr:uid="{00000000-0005-0000-0000-0000521A0000}"/>
    <cellStyle name="Percent 3 2 15 6" xfId="6717" xr:uid="{00000000-0005-0000-0000-0000531A0000}"/>
    <cellStyle name="Percent 3 2 15 7" xfId="6718" xr:uid="{00000000-0005-0000-0000-0000541A0000}"/>
    <cellStyle name="Percent 3 2 15 8" xfId="6719" xr:uid="{00000000-0005-0000-0000-0000551A0000}"/>
    <cellStyle name="Percent 3 2 15 9" xfId="6720" xr:uid="{00000000-0005-0000-0000-0000561A0000}"/>
    <cellStyle name="Percent 3 2 16" xfId="6721" xr:uid="{00000000-0005-0000-0000-0000571A0000}"/>
    <cellStyle name="Percent 3 2 16 2" xfId="6722" xr:uid="{00000000-0005-0000-0000-0000581A0000}"/>
    <cellStyle name="Percent 3 2 16 2 2" xfId="6723" xr:uid="{00000000-0005-0000-0000-0000591A0000}"/>
    <cellStyle name="Percent 3 2 16 2 3" xfId="6724" xr:uid="{00000000-0005-0000-0000-00005A1A0000}"/>
    <cellStyle name="Percent 3 2 16 3" xfId="6725" xr:uid="{00000000-0005-0000-0000-00005B1A0000}"/>
    <cellStyle name="Percent 3 2 16 3 2" xfId="6726" xr:uid="{00000000-0005-0000-0000-00005C1A0000}"/>
    <cellStyle name="Percent 3 2 16 3 3" xfId="6727" xr:uid="{00000000-0005-0000-0000-00005D1A0000}"/>
    <cellStyle name="Percent 3 2 16 4" xfId="6728" xr:uid="{00000000-0005-0000-0000-00005E1A0000}"/>
    <cellStyle name="Percent 3 2 16 5" xfId="6729" xr:uid="{00000000-0005-0000-0000-00005F1A0000}"/>
    <cellStyle name="Percent 3 2 16 6" xfId="6730" xr:uid="{00000000-0005-0000-0000-0000601A0000}"/>
    <cellStyle name="Percent 3 2 16 7" xfId="6731" xr:uid="{00000000-0005-0000-0000-0000611A0000}"/>
    <cellStyle name="Percent 3 2 16 8" xfId="6732" xr:uid="{00000000-0005-0000-0000-0000621A0000}"/>
    <cellStyle name="Percent 3 2 16 9" xfId="6733" xr:uid="{00000000-0005-0000-0000-0000631A0000}"/>
    <cellStyle name="Percent 3 2 17" xfId="6734" xr:uid="{00000000-0005-0000-0000-0000641A0000}"/>
    <cellStyle name="Percent 3 2 17 2" xfId="6735" xr:uid="{00000000-0005-0000-0000-0000651A0000}"/>
    <cellStyle name="Percent 3 2 17 3" xfId="6736" xr:uid="{00000000-0005-0000-0000-0000661A0000}"/>
    <cellStyle name="Percent 3 2 17 4" xfId="6737" xr:uid="{00000000-0005-0000-0000-0000671A0000}"/>
    <cellStyle name="Percent 3 2 17 5" xfId="6738" xr:uid="{00000000-0005-0000-0000-0000681A0000}"/>
    <cellStyle name="Percent 3 2 17 6" xfId="6739" xr:uid="{00000000-0005-0000-0000-0000691A0000}"/>
    <cellStyle name="Percent 3 2 17 7" xfId="6740" xr:uid="{00000000-0005-0000-0000-00006A1A0000}"/>
    <cellStyle name="Percent 3 2 18" xfId="6741" xr:uid="{00000000-0005-0000-0000-00006B1A0000}"/>
    <cellStyle name="Percent 3 2 18 2" xfId="6742" xr:uid="{00000000-0005-0000-0000-00006C1A0000}"/>
    <cellStyle name="Percent 3 2 18 3" xfId="6743" xr:uid="{00000000-0005-0000-0000-00006D1A0000}"/>
    <cellStyle name="Percent 3 2 19" xfId="6744" xr:uid="{00000000-0005-0000-0000-00006E1A0000}"/>
    <cellStyle name="Percent 3 2 2" xfId="6745" xr:uid="{00000000-0005-0000-0000-00006F1A0000}"/>
    <cellStyle name="Percent 3 2 2 10" xfId="6746" xr:uid="{00000000-0005-0000-0000-0000701A0000}"/>
    <cellStyle name="Percent 3 2 2 11" xfId="6747" xr:uid="{00000000-0005-0000-0000-0000711A0000}"/>
    <cellStyle name="Percent 3 2 2 2" xfId="6748" xr:uid="{00000000-0005-0000-0000-0000721A0000}"/>
    <cellStyle name="Percent 3 2 2 2 2" xfId="6749" xr:uid="{00000000-0005-0000-0000-0000731A0000}"/>
    <cellStyle name="Percent 3 2 2 2 2 2" xfId="6750" xr:uid="{00000000-0005-0000-0000-0000741A0000}"/>
    <cellStyle name="Percent 3 2 2 2 2 3" xfId="6751" xr:uid="{00000000-0005-0000-0000-0000751A0000}"/>
    <cellStyle name="Percent 3 2 2 2 2 4" xfId="6752" xr:uid="{00000000-0005-0000-0000-0000761A0000}"/>
    <cellStyle name="Percent 3 2 2 2 2 5" xfId="6753" xr:uid="{00000000-0005-0000-0000-0000771A0000}"/>
    <cellStyle name="Percent 3 2 2 2 2 6" xfId="6754" xr:uid="{00000000-0005-0000-0000-0000781A0000}"/>
    <cellStyle name="Percent 3 2 2 2 2 7" xfId="6755" xr:uid="{00000000-0005-0000-0000-0000791A0000}"/>
    <cellStyle name="Percent 3 2 2 2 3" xfId="6756" xr:uid="{00000000-0005-0000-0000-00007A1A0000}"/>
    <cellStyle name="Percent 3 2 2 2 3 2" xfId="6757" xr:uid="{00000000-0005-0000-0000-00007B1A0000}"/>
    <cellStyle name="Percent 3 2 2 2 3 3" xfId="6758" xr:uid="{00000000-0005-0000-0000-00007C1A0000}"/>
    <cellStyle name="Percent 3 2 2 2 4" xfId="6759" xr:uid="{00000000-0005-0000-0000-00007D1A0000}"/>
    <cellStyle name="Percent 3 2 2 2 5" xfId="6760" xr:uid="{00000000-0005-0000-0000-00007E1A0000}"/>
    <cellStyle name="Percent 3 2 2 2 6" xfId="6761" xr:uid="{00000000-0005-0000-0000-00007F1A0000}"/>
    <cellStyle name="Percent 3 2 2 2 7" xfId="6762" xr:uid="{00000000-0005-0000-0000-0000801A0000}"/>
    <cellStyle name="Percent 3 2 2 2 8" xfId="6763" xr:uid="{00000000-0005-0000-0000-0000811A0000}"/>
    <cellStyle name="Percent 3 2 2 2 9" xfId="6764" xr:uid="{00000000-0005-0000-0000-0000821A0000}"/>
    <cellStyle name="Percent 3 2 2 3" xfId="6765" xr:uid="{00000000-0005-0000-0000-0000831A0000}"/>
    <cellStyle name="Percent 3 2 2 3 2" xfId="6766" xr:uid="{00000000-0005-0000-0000-0000841A0000}"/>
    <cellStyle name="Percent 3 2 2 3 3" xfId="6767" xr:uid="{00000000-0005-0000-0000-0000851A0000}"/>
    <cellStyle name="Percent 3 2 2 3 4" xfId="6768" xr:uid="{00000000-0005-0000-0000-0000861A0000}"/>
    <cellStyle name="Percent 3 2 2 3 5" xfId="6769" xr:uid="{00000000-0005-0000-0000-0000871A0000}"/>
    <cellStyle name="Percent 3 2 2 3 6" xfId="6770" xr:uid="{00000000-0005-0000-0000-0000881A0000}"/>
    <cellStyle name="Percent 3 2 2 3 7" xfId="6771" xr:uid="{00000000-0005-0000-0000-0000891A0000}"/>
    <cellStyle name="Percent 3 2 2 4" xfId="6772" xr:uid="{00000000-0005-0000-0000-00008A1A0000}"/>
    <cellStyle name="Percent 3 2 2 4 2" xfId="6773" xr:uid="{00000000-0005-0000-0000-00008B1A0000}"/>
    <cellStyle name="Percent 3 2 2 4 3" xfId="6774" xr:uid="{00000000-0005-0000-0000-00008C1A0000}"/>
    <cellStyle name="Percent 3 2 2 5" xfId="6775" xr:uid="{00000000-0005-0000-0000-00008D1A0000}"/>
    <cellStyle name="Percent 3 2 2 6" xfId="6776" xr:uid="{00000000-0005-0000-0000-00008E1A0000}"/>
    <cellStyle name="Percent 3 2 2 7" xfId="6777" xr:uid="{00000000-0005-0000-0000-00008F1A0000}"/>
    <cellStyle name="Percent 3 2 2 8" xfId="6778" xr:uid="{00000000-0005-0000-0000-0000901A0000}"/>
    <cellStyle name="Percent 3 2 2 9" xfId="6779" xr:uid="{00000000-0005-0000-0000-0000911A0000}"/>
    <cellStyle name="Percent 3 2 20" xfId="6780" xr:uid="{00000000-0005-0000-0000-0000921A0000}"/>
    <cellStyle name="Percent 3 2 21" xfId="6781" xr:uid="{00000000-0005-0000-0000-0000931A0000}"/>
    <cellStyle name="Percent 3 2 22" xfId="6782" xr:uid="{00000000-0005-0000-0000-0000941A0000}"/>
    <cellStyle name="Percent 3 2 23" xfId="6783" xr:uid="{00000000-0005-0000-0000-0000951A0000}"/>
    <cellStyle name="Percent 3 2 24" xfId="6784" xr:uid="{00000000-0005-0000-0000-0000961A0000}"/>
    <cellStyle name="Percent 3 2 25" xfId="6785" xr:uid="{00000000-0005-0000-0000-0000971A0000}"/>
    <cellStyle name="Percent 3 2 26" xfId="34371" xr:uid="{00000000-0005-0000-0000-0000981A0000}"/>
    <cellStyle name="Percent 3 2 3" xfId="6786" xr:uid="{00000000-0005-0000-0000-0000991A0000}"/>
    <cellStyle name="Percent 3 2 3 10" xfId="6787" xr:uid="{00000000-0005-0000-0000-00009A1A0000}"/>
    <cellStyle name="Percent 3 2 3 2" xfId="6788" xr:uid="{00000000-0005-0000-0000-00009B1A0000}"/>
    <cellStyle name="Percent 3 2 3 2 2" xfId="6789" xr:uid="{00000000-0005-0000-0000-00009C1A0000}"/>
    <cellStyle name="Percent 3 2 3 2 3" xfId="6790" xr:uid="{00000000-0005-0000-0000-00009D1A0000}"/>
    <cellStyle name="Percent 3 2 3 2 4" xfId="6791" xr:uid="{00000000-0005-0000-0000-00009E1A0000}"/>
    <cellStyle name="Percent 3 2 3 2 5" xfId="6792" xr:uid="{00000000-0005-0000-0000-00009F1A0000}"/>
    <cellStyle name="Percent 3 2 3 2 6" xfId="6793" xr:uid="{00000000-0005-0000-0000-0000A01A0000}"/>
    <cellStyle name="Percent 3 2 3 2 7" xfId="6794" xr:uid="{00000000-0005-0000-0000-0000A11A0000}"/>
    <cellStyle name="Percent 3 2 3 3" xfId="6795" xr:uid="{00000000-0005-0000-0000-0000A21A0000}"/>
    <cellStyle name="Percent 3 2 3 3 2" xfId="6796" xr:uid="{00000000-0005-0000-0000-0000A31A0000}"/>
    <cellStyle name="Percent 3 2 3 3 3" xfId="6797" xr:uid="{00000000-0005-0000-0000-0000A41A0000}"/>
    <cellStyle name="Percent 3 2 3 4" xfId="6798" xr:uid="{00000000-0005-0000-0000-0000A51A0000}"/>
    <cellStyle name="Percent 3 2 3 5" xfId="6799" xr:uid="{00000000-0005-0000-0000-0000A61A0000}"/>
    <cellStyle name="Percent 3 2 3 6" xfId="6800" xr:uid="{00000000-0005-0000-0000-0000A71A0000}"/>
    <cellStyle name="Percent 3 2 3 7" xfId="6801" xr:uid="{00000000-0005-0000-0000-0000A81A0000}"/>
    <cellStyle name="Percent 3 2 3 8" xfId="6802" xr:uid="{00000000-0005-0000-0000-0000A91A0000}"/>
    <cellStyle name="Percent 3 2 3 9" xfId="6803" xr:uid="{00000000-0005-0000-0000-0000AA1A0000}"/>
    <cellStyle name="Percent 3 2 4" xfId="6804" xr:uid="{00000000-0005-0000-0000-0000AB1A0000}"/>
    <cellStyle name="Percent 3 2 4 2" xfId="6805" xr:uid="{00000000-0005-0000-0000-0000AC1A0000}"/>
    <cellStyle name="Percent 3 2 4 2 2" xfId="6806" xr:uid="{00000000-0005-0000-0000-0000AD1A0000}"/>
    <cellStyle name="Percent 3 2 4 2 3" xfId="6807" xr:uid="{00000000-0005-0000-0000-0000AE1A0000}"/>
    <cellStyle name="Percent 3 2 4 3" xfId="6808" xr:uid="{00000000-0005-0000-0000-0000AF1A0000}"/>
    <cellStyle name="Percent 3 2 4 3 2" xfId="6809" xr:uid="{00000000-0005-0000-0000-0000B01A0000}"/>
    <cellStyle name="Percent 3 2 4 3 3" xfId="6810" xr:uid="{00000000-0005-0000-0000-0000B11A0000}"/>
    <cellStyle name="Percent 3 2 4 4" xfId="6811" xr:uid="{00000000-0005-0000-0000-0000B21A0000}"/>
    <cellStyle name="Percent 3 2 4 5" xfId="6812" xr:uid="{00000000-0005-0000-0000-0000B31A0000}"/>
    <cellStyle name="Percent 3 2 4 6" xfId="6813" xr:uid="{00000000-0005-0000-0000-0000B41A0000}"/>
    <cellStyle name="Percent 3 2 4 7" xfId="6814" xr:uid="{00000000-0005-0000-0000-0000B51A0000}"/>
    <cellStyle name="Percent 3 2 4 8" xfId="6815" xr:uid="{00000000-0005-0000-0000-0000B61A0000}"/>
    <cellStyle name="Percent 3 2 4 9" xfId="6816" xr:uid="{00000000-0005-0000-0000-0000B71A0000}"/>
    <cellStyle name="Percent 3 2 5" xfId="6817" xr:uid="{00000000-0005-0000-0000-0000B81A0000}"/>
    <cellStyle name="Percent 3 2 5 2" xfId="6818" xr:uid="{00000000-0005-0000-0000-0000B91A0000}"/>
    <cellStyle name="Percent 3 2 5 2 2" xfId="6819" xr:uid="{00000000-0005-0000-0000-0000BA1A0000}"/>
    <cellStyle name="Percent 3 2 5 2 3" xfId="6820" xr:uid="{00000000-0005-0000-0000-0000BB1A0000}"/>
    <cellStyle name="Percent 3 2 5 3" xfId="6821" xr:uid="{00000000-0005-0000-0000-0000BC1A0000}"/>
    <cellStyle name="Percent 3 2 5 3 2" xfId="6822" xr:uid="{00000000-0005-0000-0000-0000BD1A0000}"/>
    <cellStyle name="Percent 3 2 5 3 3" xfId="6823" xr:uid="{00000000-0005-0000-0000-0000BE1A0000}"/>
    <cellStyle name="Percent 3 2 5 4" xfId="6824" xr:uid="{00000000-0005-0000-0000-0000BF1A0000}"/>
    <cellStyle name="Percent 3 2 5 5" xfId="6825" xr:uid="{00000000-0005-0000-0000-0000C01A0000}"/>
    <cellStyle name="Percent 3 2 5 6" xfId="6826" xr:uid="{00000000-0005-0000-0000-0000C11A0000}"/>
    <cellStyle name="Percent 3 2 5 7" xfId="6827" xr:uid="{00000000-0005-0000-0000-0000C21A0000}"/>
    <cellStyle name="Percent 3 2 5 8" xfId="6828" xr:uid="{00000000-0005-0000-0000-0000C31A0000}"/>
    <cellStyle name="Percent 3 2 5 9" xfId="6829" xr:uid="{00000000-0005-0000-0000-0000C41A0000}"/>
    <cellStyle name="Percent 3 2 6" xfId="6830" xr:uid="{00000000-0005-0000-0000-0000C51A0000}"/>
    <cellStyle name="Percent 3 2 6 2" xfId="6831" xr:uid="{00000000-0005-0000-0000-0000C61A0000}"/>
    <cellStyle name="Percent 3 2 6 2 2" xfId="6832" xr:uid="{00000000-0005-0000-0000-0000C71A0000}"/>
    <cellStyle name="Percent 3 2 6 2 3" xfId="6833" xr:uid="{00000000-0005-0000-0000-0000C81A0000}"/>
    <cellStyle name="Percent 3 2 6 3" xfId="6834" xr:uid="{00000000-0005-0000-0000-0000C91A0000}"/>
    <cellStyle name="Percent 3 2 6 3 2" xfId="6835" xr:uid="{00000000-0005-0000-0000-0000CA1A0000}"/>
    <cellStyle name="Percent 3 2 6 3 3" xfId="6836" xr:uid="{00000000-0005-0000-0000-0000CB1A0000}"/>
    <cellStyle name="Percent 3 2 6 4" xfId="6837" xr:uid="{00000000-0005-0000-0000-0000CC1A0000}"/>
    <cellStyle name="Percent 3 2 6 5" xfId="6838" xr:uid="{00000000-0005-0000-0000-0000CD1A0000}"/>
    <cellStyle name="Percent 3 2 6 6" xfId="6839" xr:uid="{00000000-0005-0000-0000-0000CE1A0000}"/>
    <cellStyle name="Percent 3 2 6 7" xfId="6840" xr:uid="{00000000-0005-0000-0000-0000CF1A0000}"/>
    <cellStyle name="Percent 3 2 6 8" xfId="6841" xr:uid="{00000000-0005-0000-0000-0000D01A0000}"/>
    <cellStyle name="Percent 3 2 6 9" xfId="6842" xr:uid="{00000000-0005-0000-0000-0000D11A0000}"/>
    <cellStyle name="Percent 3 2 7" xfId="6843" xr:uid="{00000000-0005-0000-0000-0000D21A0000}"/>
    <cellStyle name="Percent 3 2 7 2" xfId="6844" xr:uid="{00000000-0005-0000-0000-0000D31A0000}"/>
    <cellStyle name="Percent 3 2 7 2 2" xfId="6845" xr:uid="{00000000-0005-0000-0000-0000D41A0000}"/>
    <cellStyle name="Percent 3 2 7 2 3" xfId="6846" xr:uid="{00000000-0005-0000-0000-0000D51A0000}"/>
    <cellStyle name="Percent 3 2 7 3" xfId="6847" xr:uid="{00000000-0005-0000-0000-0000D61A0000}"/>
    <cellStyle name="Percent 3 2 7 3 2" xfId="6848" xr:uid="{00000000-0005-0000-0000-0000D71A0000}"/>
    <cellStyle name="Percent 3 2 7 3 3" xfId="6849" xr:uid="{00000000-0005-0000-0000-0000D81A0000}"/>
    <cellStyle name="Percent 3 2 7 4" xfId="6850" xr:uid="{00000000-0005-0000-0000-0000D91A0000}"/>
    <cellStyle name="Percent 3 2 7 5" xfId="6851" xr:uid="{00000000-0005-0000-0000-0000DA1A0000}"/>
    <cellStyle name="Percent 3 2 7 6" xfId="6852" xr:uid="{00000000-0005-0000-0000-0000DB1A0000}"/>
    <cellStyle name="Percent 3 2 7 7" xfId="6853" xr:uid="{00000000-0005-0000-0000-0000DC1A0000}"/>
    <cellStyle name="Percent 3 2 7 8" xfId="6854" xr:uid="{00000000-0005-0000-0000-0000DD1A0000}"/>
    <cellStyle name="Percent 3 2 7 9" xfId="6855" xr:uid="{00000000-0005-0000-0000-0000DE1A0000}"/>
    <cellStyle name="Percent 3 2 8" xfId="6856" xr:uid="{00000000-0005-0000-0000-0000DF1A0000}"/>
    <cellStyle name="Percent 3 2 8 2" xfId="6857" xr:uid="{00000000-0005-0000-0000-0000E01A0000}"/>
    <cellStyle name="Percent 3 2 8 2 2" xfId="6858" xr:uid="{00000000-0005-0000-0000-0000E11A0000}"/>
    <cellStyle name="Percent 3 2 8 2 3" xfId="6859" xr:uid="{00000000-0005-0000-0000-0000E21A0000}"/>
    <cellStyle name="Percent 3 2 8 3" xfId="6860" xr:uid="{00000000-0005-0000-0000-0000E31A0000}"/>
    <cellStyle name="Percent 3 2 8 3 2" xfId="6861" xr:uid="{00000000-0005-0000-0000-0000E41A0000}"/>
    <cellStyle name="Percent 3 2 8 3 3" xfId="6862" xr:uid="{00000000-0005-0000-0000-0000E51A0000}"/>
    <cellStyle name="Percent 3 2 8 4" xfId="6863" xr:uid="{00000000-0005-0000-0000-0000E61A0000}"/>
    <cellStyle name="Percent 3 2 8 5" xfId="6864" xr:uid="{00000000-0005-0000-0000-0000E71A0000}"/>
    <cellStyle name="Percent 3 2 8 6" xfId="6865" xr:uid="{00000000-0005-0000-0000-0000E81A0000}"/>
    <cellStyle name="Percent 3 2 8 7" xfId="6866" xr:uid="{00000000-0005-0000-0000-0000E91A0000}"/>
    <cellStyle name="Percent 3 2 8 8" xfId="6867" xr:uid="{00000000-0005-0000-0000-0000EA1A0000}"/>
    <cellStyle name="Percent 3 2 8 9" xfId="6868" xr:uid="{00000000-0005-0000-0000-0000EB1A0000}"/>
    <cellStyle name="Percent 3 2 9" xfId="6869" xr:uid="{00000000-0005-0000-0000-0000EC1A0000}"/>
    <cellStyle name="Percent 3 2 9 2" xfId="6870" xr:uid="{00000000-0005-0000-0000-0000ED1A0000}"/>
    <cellStyle name="Percent 3 2 9 2 2" xfId="6871" xr:uid="{00000000-0005-0000-0000-0000EE1A0000}"/>
    <cellStyle name="Percent 3 2 9 2 3" xfId="6872" xr:uid="{00000000-0005-0000-0000-0000EF1A0000}"/>
    <cellStyle name="Percent 3 2 9 3" xfId="6873" xr:uid="{00000000-0005-0000-0000-0000F01A0000}"/>
    <cellStyle name="Percent 3 2 9 3 2" xfId="6874" xr:uid="{00000000-0005-0000-0000-0000F11A0000}"/>
    <cellStyle name="Percent 3 2 9 3 3" xfId="6875" xr:uid="{00000000-0005-0000-0000-0000F21A0000}"/>
    <cellStyle name="Percent 3 2 9 4" xfId="6876" xr:uid="{00000000-0005-0000-0000-0000F31A0000}"/>
    <cellStyle name="Percent 3 2 9 5" xfId="6877" xr:uid="{00000000-0005-0000-0000-0000F41A0000}"/>
    <cellStyle name="Percent 3 2 9 6" xfId="6878" xr:uid="{00000000-0005-0000-0000-0000F51A0000}"/>
    <cellStyle name="Percent 3 2 9 7" xfId="6879" xr:uid="{00000000-0005-0000-0000-0000F61A0000}"/>
    <cellStyle name="Percent 3 2 9 8" xfId="6880" xr:uid="{00000000-0005-0000-0000-0000F71A0000}"/>
    <cellStyle name="Percent 3 2 9 9" xfId="6881" xr:uid="{00000000-0005-0000-0000-0000F81A0000}"/>
    <cellStyle name="Percent 3 20" xfId="6882" xr:uid="{00000000-0005-0000-0000-0000F91A0000}"/>
    <cellStyle name="Percent 3 20 2" xfId="6883" xr:uid="{00000000-0005-0000-0000-0000FA1A0000}"/>
    <cellStyle name="Percent 3 20 2 2" xfId="6884" xr:uid="{00000000-0005-0000-0000-0000FB1A0000}"/>
    <cellStyle name="Percent 3 20 2 3" xfId="6885" xr:uid="{00000000-0005-0000-0000-0000FC1A0000}"/>
    <cellStyle name="Percent 3 20 3" xfId="6886" xr:uid="{00000000-0005-0000-0000-0000FD1A0000}"/>
    <cellStyle name="Percent 3 20 3 2" xfId="6887" xr:uid="{00000000-0005-0000-0000-0000FE1A0000}"/>
    <cellStyle name="Percent 3 20 3 3" xfId="6888" xr:uid="{00000000-0005-0000-0000-0000FF1A0000}"/>
    <cellStyle name="Percent 3 20 4" xfId="6889" xr:uid="{00000000-0005-0000-0000-0000001B0000}"/>
    <cellStyle name="Percent 3 20 5" xfId="6890" xr:uid="{00000000-0005-0000-0000-0000011B0000}"/>
    <cellStyle name="Percent 3 20 6" xfId="6891" xr:uid="{00000000-0005-0000-0000-0000021B0000}"/>
    <cellStyle name="Percent 3 20 7" xfId="6892" xr:uid="{00000000-0005-0000-0000-0000031B0000}"/>
    <cellStyle name="Percent 3 20 8" xfId="6893" xr:uid="{00000000-0005-0000-0000-0000041B0000}"/>
    <cellStyle name="Percent 3 20 9" xfId="6894" xr:uid="{00000000-0005-0000-0000-0000051B0000}"/>
    <cellStyle name="Percent 3 21" xfId="6895" xr:uid="{00000000-0005-0000-0000-0000061B0000}"/>
    <cellStyle name="Percent 3 21 2" xfId="6896" xr:uid="{00000000-0005-0000-0000-0000071B0000}"/>
    <cellStyle name="Percent 3 21 2 2" xfId="6897" xr:uid="{00000000-0005-0000-0000-0000081B0000}"/>
    <cellStyle name="Percent 3 21 2 3" xfId="6898" xr:uid="{00000000-0005-0000-0000-0000091B0000}"/>
    <cellStyle name="Percent 3 21 3" xfId="6899" xr:uid="{00000000-0005-0000-0000-00000A1B0000}"/>
    <cellStyle name="Percent 3 21 3 2" xfId="6900" xr:uid="{00000000-0005-0000-0000-00000B1B0000}"/>
    <cellStyle name="Percent 3 21 3 3" xfId="6901" xr:uid="{00000000-0005-0000-0000-00000C1B0000}"/>
    <cellStyle name="Percent 3 21 4" xfId="6902" xr:uid="{00000000-0005-0000-0000-00000D1B0000}"/>
    <cellStyle name="Percent 3 21 5" xfId="6903" xr:uid="{00000000-0005-0000-0000-00000E1B0000}"/>
    <cellStyle name="Percent 3 21 6" xfId="6904" xr:uid="{00000000-0005-0000-0000-00000F1B0000}"/>
    <cellStyle name="Percent 3 21 7" xfId="6905" xr:uid="{00000000-0005-0000-0000-0000101B0000}"/>
    <cellStyle name="Percent 3 21 8" xfId="6906" xr:uid="{00000000-0005-0000-0000-0000111B0000}"/>
    <cellStyle name="Percent 3 21 9" xfId="6907" xr:uid="{00000000-0005-0000-0000-0000121B0000}"/>
    <cellStyle name="Percent 3 22" xfId="6908" xr:uid="{00000000-0005-0000-0000-0000131B0000}"/>
    <cellStyle name="Percent 3 22 2" xfId="6909" xr:uid="{00000000-0005-0000-0000-0000141B0000}"/>
    <cellStyle name="Percent 3 22 2 2" xfId="6910" xr:uid="{00000000-0005-0000-0000-0000151B0000}"/>
    <cellStyle name="Percent 3 22 2 3" xfId="6911" xr:uid="{00000000-0005-0000-0000-0000161B0000}"/>
    <cellStyle name="Percent 3 22 3" xfId="6912" xr:uid="{00000000-0005-0000-0000-0000171B0000}"/>
    <cellStyle name="Percent 3 22 3 2" xfId="6913" xr:uid="{00000000-0005-0000-0000-0000181B0000}"/>
    <cellStyle name="Percent 3 22 3 3" xfId="6914" xr:uid="{00000000-0005-0000-0000-0000191B0000}"/>
    <cellStyle name="Percent 3 22 4" xfId="6915" xr:uid="{00000000-0005-0000-0000-00001A1B0000}"/>
    <cellStyle name="Percent 3 22 5" xfId="6916" xr:uid="{00000000-0005-0000-0000-00001B1B0000}"/>
    <cellStyle name="Percent 3 22 6" xfId="6917" xr:uid="{00000000-0005-0000-0000-00001C1B0000}"/>
    <cellStyle name="Percent 3 22 7" xfId="6918" xr:uid="{00000000-0005-0000-0000-00001D1B0000}"/>
    <cellStyle name="Percent 3 22 8" xfId="6919" xr:uid="{00000000-0005-0000-0000-00001E1B0000}"/>
    <cellStyle name="Percent 3 22 9" xfId="6920" xr:uid="{00000000-0005-0000-0000-00001F1B0000}"/>
    <cellStyle name="Percent 3 23" xfId="6921" xr:uid="{00000000-0005-0000-0000-0000201B0000}"/>
    <cellStyle name="Percent 3 23 2" xfId="6922" xr:uid="{00000000-0005-0000-0000-0000211B0000}"/>
    <cellStyle name="Percent 3 23 2 2" xfId="6923" xr:uid="{00000000-0005-0000-0000-0000221B0000}"/>
    <cellStyle name="Percent 3 23 2 3" xfId="6924" xr:uid="{00000000-0005-0000-0000-0000231B0000}"/>
    <cellStyle name="Percent 3 23 3" xfId="6925" xr:uid="{00000000-0005-0000-0000-0000241B0000}"/>
    <cellStyle name="Percent 3 23 3 2" xfId="6926" xr:uid="{00000000-0005-0000-0000-0000251B0000}"/>
    <cellStyle name="Percent 3 23 3 3" xfId="6927" xr:uid="{00000000-0005-0000-0000-0000261B0000}"/>
    <cellStyle name="Percent 3 23 4" xfId="6928" xr:uid="{00000000-0005-0000-0000-0000271B0000}"/>
    <cellStyle name="Percent 3 23 5" xfId="6929" xr:uid="{00000000-0005-0000-0000-0000281B0000}"/>
    <cellStyle name="Percent 3 23 6" xfId="6930" xr:uid="{00000000-0005-0000-0000-0000291B0000}"/>
    <cellStyle name="Percent 3 23 7" xfId="6931" xr:uid="{00000000-0005-0000-0000-00002A1B0000}"/>
    <cellStyle name="Percent 3 23 8" xfId="6932" xr:uid="{00000000-0005-0000-0000-00002B1B0000}"/>
    <cellStyle name="Percent 3 23 9" xfId="6933" xr:uid="{00000000-0005-0000-0000-00002C1B0000}"/>
    <cellStyle name="Percent 3 24" xfId="6934" xr:uid="{00000000-0005-0000-0000-00002D1B0000}"/>
    <cellStyle name="Percent 3 24 2" xfId="6935" xr:uid="{00000000-0005-0000-0000-00002E1B0000}"/>
    <cellStyle name="Percent 3 24 2 2" xfId="6936" xr:uid="{00000000-0005-0000-0000-00002F1B0000}"/>
    <cellStyle name="Percent 3 24 2 3" xfId="6937" xr:uid="{00000000-0005-0000-0000-0000301B0000}"/>
    <cellStyle name="Percent 3 24 3" xfId="6938" xr:uid="{00000000-0005-0000-0000-0000311B0000}"/>
    <cellStyle name="Percent 3 24 3 2" xfId="6939" xr:uid="{00000000-0005-0000-0000-0000321B0000}"/>
    <cellStyle name="Percent 3 24 3 3" xfId="6940" xr:uid="{00000000-0005-0000-0000-0000331B0000}"/>
    <cellStyle name="Percent 3 24 4" xfId="6941" xr:uid="{00000000-0005-0000-0000-0000341B0000}"/>
    <cellStyle name="Percent 3 24 5" xfId="6942" xr:uid="{00000000-0005-0000-0000-0000351B0000}"/>
    <cellStyle name="Percent 3 24 6" xfId="6943" xr:uid="{00000000-0005-0000-0000-0000361B0000}"/>
    <cellStyle name="Percent 3 24 7" xfId="6944" xr:uid="{00000000-0005-0000-0000-0000371B0000}"/>
    <cellStyle name="Percent 3 24 8" xfId="6945" xr:uid="{00000000-0005-0000-0000-0000381B0000}"/>
    <cellStyle name="Percent 3 24 9" xfId="6946" xr:uid="{00000000-0005-0000-0000-0000391B0000}"/>
    <cellStyle name="Percent 3 25" xfId="6947" xr:uid="{00000000-0005-0000-0000-00003A1B0000}"/>
    <cellStyle name="Percent 3 25 2" xfId="6948" xr:uid="{00000000-0005-0000-0000-00003B1B0000}"/>
    <cellStyle name="Percent 3 25 2 2" xfId="6949" xr:uid="{00000000-0005-0000-0000-00003C1B0000}"/>
    <cellStyle name="Percent 3 25 2 3" xfId="6950" xr:uid="{00000000-0005-0000-0000-00003D1B0000}"/>
    <cellStyle name="Percent 3 25 3" xfId="6951" xr:uid="{00000000-0005-0000-0000-00003E1B0000}"/>
    <cellStyle name="Percent 3 25 3 2" xfId="6952" xr:uid="{00000000-0005-0000-0000-00003F1B0000}"/>
    <cellStyle name="Percent 3 25 3 3" xfId="6953" xr:uid="{00000000-0005-0000-0000-0000401B0000}"/>
    <cellStyle name="Percent 3 25 4" xfId="6954" xr:uid="{00000000-0005-0000-0000-0000411B0000}"/>
    <cellStyle name="Percent 3 25 5" xfId="6955" xr:uid="{00000000-0005-0000-0000-0000421B0000}"/>
    <cellStyle name="Percent 3 25 6" xfId="6956" xr:uid="{00000000-0005-0000-0000-0000431B0000}"/>
    <cellStyle name="Percent 3 25 7" xfId="6957" xr:uid="{00000000-0005-0000-0000-0000441B0000}"/>
    <cellStyle name="Percent 3 25 8" xfId="6958" xr:uid="{00000000-0005-0000-0000-0000451B0000}"/>
    <cellStyle name="Percent 3 25 9" xfId="6959" xr:uid="{00000000-0005-0000-0000-0000461B0000}"/>
    <cellStyle name="Percent 3 26" xfId="6960" xr:uid="{00000000-0005-0000-0000-0000471B0000}"/>
    <cellStyle name="Percent 3 26 2" xfId="6961" xr:uid="{00000000-0005-0000-0000-0000481B0000}"/>
    <cellStyle name="Percent 3 26 2 2" xfId="6962" xr:uid="{00000000-0005-0000-0000-0000491B0000}"/>
    <cellStyle name="Percent 3 26 2 3" xfId="6963" xr:uid="{00000000-0005-0000-0000-00004A1B0000}"/>
    <cellStyle name="Percent 3 26 3" xfId="6964" xr:uid="{00000000-0005-0000-0000-00004B1B0000}"/>
    <cellStyle name="Percent 3 26 3 2" xfId="6965" xr:uid="{00000000-0005-0000-0000-00004C1B0000}"/>
    <cellStyle name="Percent 3 26 3 3" xfId="6966" xr:uid="{00000000-0005-0000-0000-00004D1B0000}"/>
    <cellStyle name="Percent 3 26 4" xfId="6967" xr:uid="{00000000-0005-0000-0000-00004E1B0000}"/>
    <cellStyle name="Percent 3 26 5" xfId="6968" xr:uid="{00000000-0005-0000-0000-00004F1B0000}"/>
    <cellStyle name="Percent 3 26 6" xfId="6969" xr:uid="{00000000-0005-0000-0000-0000501B0000}"/>
    <cellStyle name="Percent 3 26 7" xfId="6970" xr:uid="{00000000-0005-0000-0000-0000511B0000}"/>
    <cellStyle name="Percent 3 26 8" xfId="6971" xr:uid="{00000000-0005-0000-0000-0000521B0000}"/>
    <cellStyle name="Percent 3 26 9" xfId="6972" xr:uid="{00000000-0005-0000-0000-0000531B0000}"/>
    <cellStyle name="Percent 3 27" xfId="6973" xr:uid="{00000000-0005-0000-0000-0000541B0000}"/>
    <cellStyle name="Percent 3 27 2" xfId="6974" xr:uid="{00000000-0005-0000-0000-0000551B0000}"/>
    <cellStyle name="Percent 3 27 2 2" xfId="6975" xr:uid="{00000000-0005-0000-0000-0000561B0000}"/>
    <cellStyle name="Percent 3 27 2 3" xfId="6976" xr:uid="{00000000-0005-0000-0000-0000571B0000}"/>
    <cellStyle name="Percent 3 27 3" xfId="6977" xr:uid="{00000000-0005-0000-0000-0000581B0000}"/>
    <cellStyle name="Percent 3 27 3 2" xfId="6978" xr:uid="{00000000-0005-0000-0000-0000591B0000}"/>
    <cellStyle name="Percent 3 27 3 3" xfId="6979" xr:uid="{00000000-0005-0000-0000-00005A1B0000}"/>
    <cellStyle name="Percent 3 27 4" xfId="6980" xr:uid="{00000000-0005-0000-0000-00005B1B0000}"/>
    <cellStyle name="Percent 3 27 5" xfId="6981" xr:uid="{00000000-0005-0000-0000-00005C1B0000}"/>
    <cellStyle name="Percent 3 27 6" xfId="6982" xr:uid="{00000000-0005-0000-0000-00005D1B0000}"/>
    <cellStyle name="Percent 3 27 7" xfId="6983" xr:uid="{00000000-0005-0000-0000-00005E1B0000}"/>
    <cellStyle name="Percent 3 27 8" xfId="6984" xr:uid="{00000000-0005-0000-0000-00005F1B0000}"/>
    <cellStyle name="Percent 3 27 9" xfId="6985" xr:uid="{00000000-0005-0000-0000-0000601B0000}"/>
    <cellStyle name="Percent 3 28" xfId="6986" xr:uid="{00000000-0005-0000-0000-0000611B0000}"/>
    <cellStyle name="Percent 3 28 2" xfId="6987" xr:uid="{00000000-0005-0000-0000-0000621B0000}"/>
    <cellStyle name="Percent 3 28 2 2" xfId="6988" xr:uid="{00000000-0005-0000-0000-0000631B0000}"/>
    <cellStyle name="Percent 3 28 2 3" xfId="6989" xr:uid="{00000000-0005-0000-0000-0000641B0000}"/>
    <cellStyle name="Percent 3 28 3" xfId="6990" xr:uid="{00000000-0005-0000-0000-0000651B0000}"/>
    <cellStyle name="Percent 3 28 3 2" xfId="6991" xr:uid="{00000000-0005-0000-0000-0000661B0000}"/>
    <cellStyle name="Percent 3 28 3 3" xfId="6992" xr:uid="{00000000-0005-0000-0000-0000671B0000}"/>
    <cellStyle name="Percent 3 28 4" xfId="6993" xr:uid="{00000000-0005-0000-0000-0000681B0000}"/>
    <cellStyle name="Percent 3 28 5" xfId="6994" xr:uid="{00000000-0005-0000-0000-0000691B0000}"/>
    <cellStyle name="Percent 3 28 6" xfId="6995" xr:uid="{00000000-0005-0000-0000-00006A1B0000}"/>
    <cellStyle name="Percent 3 28 7" xfId="6996" xr:uid="{00000000-0005-0000-0000-00006B1B0000}"/>
    <cellStyle name="Percent 3 28 8" xfId="6997" xr:uid="{00000000-0005-0000-0000-00006C1B0000}"/>
    <cellStyle name="Percent 3 28 9" xfId="6998" xr:uid="{00000000-0005-0000-0000-00006D1B0000}"/>
    <cellStyle name="Percent 3 29" xfId="6999" xr:uid="{00000000-0005-0000-0000-00006E1B0000}"/>
    <cellStyle name="Percent 3 29 2" xfId="7000" xr:uid="{00000000-0005-0000-0000-00006F1B0000}"/>
    <cellStyle name="Percent 3 29 3" xfId="7001" xr:uid="{00000000-0005-0000-0000-0000701B0000}"/>
    <cellStyle name="Percent 3 29 4" xfId="7002" xr:uid="{00000000-0005-0000-0000-0000711B0000}"/>
    <cellStyle name="Percent 3 29 5" xfId="7003" xr:uid="{00000000-0005-0000-0000-0000721B0000}"/>
    <cellStyle name="Percent 3 29 6" xfId="7004" xr:uid="{00000000-0005-0000-0000-0000731B0000}"/>
    <cellStyle name="Percent 3 3" xfId="7005" xr:uid="{00000000-0005-0000-0000-0000741B0000}"/>
    <cellStyle name="Percent 3 3 10" xfId="7006" xr:uid="{00000000-0005-0000-0000-0000751B0000}"/>
    <cellStyle name="Percent 3 3 10 2" xfId="7007" xr:uid="{00000000-0005-0000-0000-0000761B0000}"/>
    <cellStyle name="Percent 3 3 10 2 2" xfId="7008" xr:uid="{00000000-0005-0000-0000-0000771B0000}"/>
    <cellStyle name="Percent 3 3 10 2 3" xfId="7009" xr:uid="{00000000-0005-0000-0000-0000781B0000}"/>
    <cellStyle name="Percent 3 3 10 3" xfId="7010" xr:uid="{00000000-0005-0000-0000-0000791B0000}"/>
    <cellStyle name="Percent 3 3 10 3 2" xfId="7011" xr:uid="{00000000-0005-0000-0000-00007A1B0000}"/>
    <cellStyle name="Percent 3 3 10 3 3" xfId="7012" xr:uid="{00000000-0005-0000-0000-00007B1B0000}"/>
    <cellStyle name="Percent 3 3 10 4" xfId="7013" xr:uid="{00000000-0005-0000-0000-00007C1B0000}"/>
    <cellStyle name="Percent 3 3 10 5" xfId="7014" xr:uid="{00000000-0005-0000-0000-00007D1B0000}"/>
    <cellStyle name="Percent 3 3 10 6" xfId="7015" xr:uid="{00000000-0005-0000-0000-00007E1B0000}"/>
    <cellStyle name="Percent 3 3 10 7" xfId="7016" xr:uid="{00000000-0005-0000-0000-00007F1B0000}"/>
    <cellStyle name="Percent 3 3 10 8" xfId="7017" xr:uid="{00000000-0005-0000-0000-0000801B0000}"/>
    <cellStyle name="Percent 3 3 10 9" xfId="7018" xr:uid="{00000000-0005-0000-0000-0000811B0000}"/>
    <cellStyle name="Percent 3 3 11" xfId="7019" xr:uid="{00000000-0005-0000-0000-0000821B0000}"/>
    <cellStyle name="Percent 3 3 11 2" xfId="7020" xr:uid="{00000000-0005-0000-0000-0000831B0000}"/>
    <cellStyle name="Percent 3 3 11 2 2" xfId="7021" xr:uid="{00000000-0005-0000-0000-0000841B0000}"/>
    <cellStyle name="Percent 3 3 11 2 3" xfId="7022" xr:uid="{00000000-0005-0000-0000-0000851B0000}"/>
    <cellStyle name="Percent 3 3 11 3" xfId="7023" xr:uid="{00000000-0005-0000-0000-0000861B0000}"/>
    <cellStyle name="Percent 3 3 11 3 2" xfId="7024" xr:uid="{00000000-0005-0000-0000-0000871B0000}"/>
    <cellStyle name="Percent 3 3 11 3 3" xfId="7025" xr:uid="{00000000-0005-0000-0000-0000881B0000}"/>
    <cellStyle name="Percent 3 3 11 4" xfId="7026" xr:uid="{00000000-0005-0000-0000-0000891B0000}"/>
    <cellStyle name="Percent 3 3 11 5" xfId="7027" xr:uid="{00000000-0005-0000-0000-00008A1B0000}"/>
    <cellStyle name="Percent 3 3 11 6" xfId="7028" xr:uid="{00000000-0005-0000-0000-00008B1B0000}"/>
    <cellStyle name="Percent 3 3 11 7" xfId="7029" xr:uid="{00000000-0005-0000-0000-00008C1B0000}"/>
    <cellStyle name="Percent 3 3 11 8" xfId="7030" xr:uid="{00000000-0005-0000-0000-00008D1B0000}"/>
    <cellStyle name="Percent 3 3 11 9" xfId="7031" xr:uid="{00000000-0005-0000-0000-00008E1B0000}"/>
    <cellStyle name="Percent 3 3 12" xfId="7032" xr:uid="{00000000-0005-0000-0000-00008F1B0000}"/>
    <cellStyle name="Percent 3 3 12 2" xfId="7033" xr:uid="{00000000-0005-0000-0000-0000901B0000}"/>
    <cellStyle name="Percent 3 3 12 2 2" xfId="7034" xr:uid="{00000000-0005-0000-0000-0000911B0000}"/>
    <cellStyle name="Percent 3 3 12 2 3" xfId="7035" xr:uid="{00000000-0005-0000-0000-0000921B0000}"/>
    <cellStyle name="Percent 3 3 12 3" xfId="7036" xr:uid="{00000000-0005-0000-0000-0000931B0000}"/>
    <cellStyle name="Percent 3 3 12 3 2" xfId="7037" xr:uid="{00000000-0005-0000-0000-0000941B0000}"/>
    <cellStyle name="Percent 3 3 12 3 3" xfId="7038" xr:uid="{00000000-0005-0000-0000-0000951B0000}"/>
    <cellStyle name="Percent 3 3 12 4" xfId="7039" xr:uid="{00000000-0005-0000-0000-0000961B0000}"/>
    <cellStyle name="Percent 3 3 12 5" xfId="7040" xr:uid="{00000000-0005-0000-0000-0000971B0000}"/>
    <cellStyle name="Percent 3 3 12 6" xfId="7041" xr:uid="{00000000-0005-0000-0000-0000981B0000}"/>
    <cellStyle name="Percent 3 3 12 7" xfId="7042" xr:uid="{00000000-0005-0000-0000-0000991B0000}"/>
    <cellStyle name="Percent 3 3 12 8" xfId="7043" xr:uid="{00000000-0005-0000-0000-00009A1B0000}"/>
    <cellStyle name="Percent 3 3 12 9" xfId="7044" xr:uid="{00000000-0005-0000-0000-00009B1B0000}"/>
    <cellStyle name="Percent 3 3 13" xfId="7045" xr:uid="{00000000-0005-0000-0000-00009C1B0000}"/>
    <cellStyle name="Percent 3 3 13 2" xfId="7046" xr:uid="{00000000-0005-0000-0000-00009D1B0000}"/>
    <cellStyle name="Percent 3 3 13 2 2" xfId="7047" xr:uid="{00000000-0005-0000-0000-00009E1B0000}"/>
    <cellStyle name="Percent 3 3 13 2 3" xfId="7048" xr:uid="{00000000-0005-0000-0000-00009F1B0000}"/>
    <cellStyle name="Percent 3 3 13 3" xfId="7049" xr:uid="{00000000-0005-0000-0000-0000A01B0000}"/>
    <cellStyle name="Percent 3 3 13 3 2" xfId="7050" xr:uid="{00000000-0005-0000-0000-0000A11B0000}"/>
    <cellStyle name="Percent 3 3 13 3 3" xfId="7051" xr:uid="{00000000-0005-0000-0000-0000A21B0000}"/>
    <cellStyle name="Percent 3 3 13 4" xfId="7052" xr:uid="{00000000-0005-0000-0000-0000A31B0000}"/>
    <cellStyle name="Percent 3 3 13 5" xfId="7053" xr:uid="{00000000-0005-0000-0000-0000A41B0000}"/>
    <cellStyle name="Percent 3 3 13 6" xfId="7054" xr:uid="{00000000-0005-0000-0000-0000A51B0000}"/>
    <cellStyle name="Percent 3 3 13 7" xfId="7055" xr:uid="{00000000-0005-0000-0000-0000A61B0000}"/>
    <cellStyle name="Percent 3 3 13 8" xfId="7056" xr:uid="{00000000-0005-0000-0000-0000A71B0000}"/>
    <cellStyle name="Percent 3 3 13 9" xfId="7057" xr:uid="{00000000-0005-0000-0000-0000A81B0000}"/>
    <cellStyle name="Percent 3 3 14" xfId="7058" xr:uid="{00000000-0005-0000-0000-0000A91B0000}"/>
    <cellStyle name="Percent 3 3 14 2" xfId="7059" xr:uid="{00000000-0005-0000-0000-0000AA1B0000}"/>
    <cellStyle name="Percent 3 3 14 2 2" xfId="7060" xr:uid="{00000000-0005-0000-0000-0000AB1B0000}"/>
    <cellStyle name="Percent 3 3 14 2 3" xfId="7061" xr:uid="{00000000-0005-0000-0000-0000AC1B0000}"/>
    <cellStyle name="Percent 3 3 14 3" xfId="7062" xr:uid="{00000000-0005-0000-0000-0000AD1B0000}"/>
    <cellStyle name="Percent 3 3 14 3 2" xfId="7063" xr:uid="{00000000-0005-0000-0000-0000AE1B0000}"/>
    <cellStyle name="Percent 3 3 14 3 3" xfId="7064" xr:uid="{00000000-0005-0000-0000-0000AF1B0000}"/>
    <cellStyle name="Percent 3 3 14 4" xfId="7065" xr:uid="{00000000-0005-0000-0000-0000B01B0000}"/>
    <cellStyle name="Percent 3 3 14 5" xfId="7066" xr:uid="{00000000-0005-0000-0000-0000B11B0000}"/>
    <cellStyle name="Percent 3 3 14 6" xfId="7067" xr:uid="{00000000-0005-0000-0000-0000B21B0000}"/>
    <cellStyle name="Percent 3 3 14 7" xfId="7068" xr:uid="{00000000-0005-0000-0000-0000B31B0000}"/>
    <cellStyle name="Percent 3 3 14 8" xfId="7069" xr:uid="{00000000-0005-0000-0000-0000B41B0000}"/>
    <cellStyle name="Percent 3 3 14 9" xfId="7070" xr:uid="{00000000-0005-0000-0000-0000B51B0000}"/>
    <cellStyle name="Percent 3 3 15" xfId="7071" xr:uid="{00000000-0005-0000-0000-0000B61B0000}"/>
    <cellStyle name="Percent 3 3 15 2" xfId="7072" xr:uid="{00000000-0005-0000-0000-0000B71B0000}"/>
    <cellStyle name="Percent 3 3 15 2 2" xfId="7073" xr:uid="{00000000-0005-0000-0000-0000B81B0000}"/>
    <cellStyle name="Percent 3 3 15 2 3" xfId="7074" xr:uid="{00000000-0005-0000-0000-0000B91B0000}"/>
    <cellStyle name="Percent 3 3 15 3" xfId="7075" xr:uid="{00000000-0005-0000-0000-0000BA1B0000}"/>
    <cellStyle name="Percent 3 3 15 3 2" xfId="7076" xr:uid="{00000000-0005-0000-0000-0000BB1B0000}"/>
    <cellStyle name="Percent 3 3 15 3 3" xfId="7077" xr:uid="{00000000-0005-0000-0000-0000BC1B0000}"/>
    <cellStyle name="Percent 3 3 15 4" xfId="7078" xr:uid="{00000000-0005-0000-0000-0000BD1B0000}"/>
    <cellStyle name="Percent 3 3 15 5" xfId="7079" xr:uid="{00000000-0005-0000-0000-0000BE1B0000}"/>
    <cellStyle name="Percent 3 3 15 6" xfId="7080" xr:uid="{00000000-0005-0000-0000-0000BF1B0000}"/>
    <cellStyle name="Percent 3 3 15 7" xfId="7081" xr:uid="{00000000-0005-0000-0000-0000C01B0000}"/>
    <cellStyle name="Percent 3 3 15 8" xfId="7082" xr:uid="{00000000-0005-0000-0000-0000C11B0000}"/>
    <cellStyle name="Percent 3 3 15 9" xfId="7083" xr:uid="{00000000-0005-0000-0000-0000C21B0000}"/>
    <cellStyle name="Percent 3 3 16" xfId="7084" xr:uid="{00000000-0005-0000-0000-0000C31B0000}"/>
    <cellStyle name="Percent 3 3 16 2" xfId="7085" xr:uid="{00000000-0005-0000-0000-0000C41B0000}"/>
    <cellStyle name="Percent 3 3 16 3" xfId="7086" xr:uid="{00000000-0005-0000-0000-0000C51B0000}"/>
    <cellStyle name="Percent 3 3 17" xfId="7087" xr:uid="{00000000-0005-0000-0000-0000C61B0000}"/>
    <cellStyle name="Percent 3 3 17 2" xfId="7088" xr:uid="{00000000-0005-0000-0000-0000C71B0000}"/>
    <cellStyle name="Percent 3 3 17 3" xfId="7089" xr:uid="{00000000-0005-0000-0000-0000C81B0000}"/>
    <cellStyle name="Percent 3 3 18" xfId="7090" xr:uid="{00000000-0005-0000-0000-0000C91B0000}"/>
    <cellStyle name="Percent 3 3 19" xfId="7091" xr:uid="{00000000-0005-0000-0000-0000CA1B0000}"/>
    <cellStyle name="Percent 3 3 2" xfId="7092" xr:uid="{00000000-0005-0000-0000-0000CB1B0000}"/>
    <cellStyle name="Percent 3 3 2 2" xfId="7093" xr:uid="{00000000-0005-0000-0000-0000CC1B0000}"/>
    <cellStyle name="Percent 3 3 2 2 2" xfId="7094" xr:uid="{00000000-0005-0000-0000-0000CD1B0000}"/>
    <cellStyle name="Percent 3 3 2 2 3" xfId="7095" xr:uid="{00000000-0005-0000-0000-0000CE1B0000}"/>
    <cellStyle name="Percent 3 3 2 3" xfId="7096" xr:uid="{00000000-0005-0000-0000-0000CF1B0000}"/>
    <cellStyle name="Percent 3 3 2 3 2" xfId="7097" xr:uid="{00000000-0005-0000-0000-0000D01B0000}"/>
    <cellStyle name="Percent 3 3 2 3 3" xfId="7098" xr:uid="{00000000-0005-0000-0000-0000D11B0000}"/>
    <cellStyle name="Percent 3 3 2 4" xfId="7099" xr:uid="{00000000-0005-0000-0000-0000D21B0000}"/>
    <cellStyle name="Percent 3 3 2 5" xfId="7100" xr:uid="{00000000-0005-0000-0000-0000D31B0000}"/>
    <cellStyle name="Percent 3 3 2 6" xfId="7101" xr:uid="{00000000-0005-0000-0000-0000D41B0000}"/>
    <cellStyle name="Percent 3 3 2 7" xfId="7102" xr:uid="{00000000-0005-0000-0000-0000D51B0000}"/>
    <cellStyle name="Percent 3 3 2 8" xfId="7103" xr:uid="{00000000-0005-0000-0000-0000D61B0000}"/>
    <cellStyle name="Percent 3 3 2 9" xfId="7104" xr:uid="{00000000-0005-0000-0000-0000D71B0000}"/>
    <cellStyle name="Percent 3 3 20" xfId="7105" xr:uid="{00000000-0005-0000-0000-0000D81B0000}"/>
    <cellStyle name="Percent 3 3 21" xfId="7106" xr:uid="{00000000-0005-0000-0000-0000D91B0000}"/>
    <cellStyle name="Percent 3 3 22" xfId="7107" xr:uid="{00000000-0005-0000-0000-0000DA1B0000}"/>
    <cellStyle name="Percent 3 3 23" xfId="7108" xr:uid="{00000000-0005-0000-0000-0000DB1B0000}"/>
    <cellStyle name="Percent 3 3 3" xfId="7109" xr:uid="{00000000-0005-0000-0000-0000DC1B0000}"/>
    <cellStyle name="Percent 3 3 3 10" xfId="7110" xr:uid="{00000000-0005-0000-0000-0000DD1B0000}"/>
    <cellStyle name="Percent 3 3 3 11" xfId="7111" xr:uid="{00000000-0005-0000-0000-0000DE1B0000}"/>
    <cellStyle name="Percent 3 3 3 2" xfId="7112" xr:uid="{00000000-0005-0000-0000-0000DF1B0000}"/>
    <cellStyle name="Percent 3 3 3 2 2" xfId="7113" xr:uid="{00000000-0005-0000-0000-0000E01B0000}"/>
    <cellStyle name="Percent 3 3 3 2 2 2" xfId="7114" xr:uid="{00000000-0005-0000-0000-0000E11B0000}"/>
    <cellStyle name="Percent 3 3 3 2 3" xfId="7115" xr:uid="{00000000-0005-0000-0000-0000E21B0000}"/>
    <cellStyle name="Percent 3 3 3 2 4" xfId="7116" xr:uid="{00000000-0005-0000-0000-0000E31B0000}"/>
    <cellStyle name="Percent 3 3 3 2 5" xfId="7117" xr:uid="{00000000-0005-0000-0000-0000E41B0000}"/>
    <cellStyle name="Percent 3 3 3 2 6" xfId="7118" xr:uid="{00000000-0005-0000-0000-0000E51B0000}"/>
    <cellStyle name="Percent 3 3 3 2 7" xfId="7119" xr:uid="{00000000-0005-0000-0000-0000E61B0000}"/>
    <cellStyle name="Percent 3 3 3 2 8" xfId="7120" xr:uid="{00000000-0005-0000-0000-0000E71B0000}"/>
    <cellStyle name="Percent 3 3 3 2 9" xfId="7121" xr:uid="{00000000-0005-0000-0000-0000E81B0000}"/>
    <cellStyle name="Percent 3 3 3 3" xfId="7122" xr:uid="{00000000-0005-0000-0000-0000E91B0000}"/>
    <cellStyle name="Percent 3 3 3 3 10" xfId="7123" xr:uid="{00000000-0005-0000-0000-0000EA1B0000}"/>
    <cellStyle name="Percent 3 3 3 3 2" xfId="7124" xr:uid="{00000000-0005-0000-0000-0000EB1B0000}"/>
    <cellStyle name="Percent 3 3 3 3 2 2" xfId="7125" xr:uid="{00000000-0005-0000-0000-0000EC1B0000}"/>
    <cellStyle name="Percent 3 3 3 3 2 3" xfId="7126" xr:uid="{00000000-0005-0000-0000-0000ED1B0000}"/>
    <cellStyle name="Percent 3 3 3 3 2 4" xfId="7127" xr:uid="{00000000-0005-0000-0000-0000EE1B0000}"/>
    <cellStyle name="Percent 3 3 3 3 2 5" xfId="7128" xr:uid="{00000000-0005-0000-0000-0000EF1B0000}"/>
    <cellStyle name="Percent 3 3 3 3 2 6" xfId="7129" xr:uid="{00000000-0005-0000-0000-0000F01B0000}"/>
    <cellStyle name="Percent 3 3 3 3 3" xfId="7130" xr:uid="{00000000-0005-0000-0000-0000F11B0000}"/>
    <cellStyle name="Percent 3 3 3 3 3 2" xfId="7131" xr:uid="{00000000-0005-0000-0000-0000F21B0000}"/>
    <cellStyle name="Percent 3 3 3 3 3 3" xfId="7132" xr:uid="{00000000-0005-0000-0000-0000F31B0000}"/>
    <cellStyle name="Percent 3 3 3 3 3 4" xfId="7133" xr:uid="{00000000-0005-0000-0000-0000F41B0000}"/>
    <cellStyle name="Percent 3 3 3 3 3 5" xfId="7134" xr:uid="{00000000-0005-0000-0000-0000F51B0000}"/>
    <cellStyle name="Percent 3 3 3 3 3 6" xfId="7135" xr:uid="{00000000-0005-0000-0000-0000F61B0000}"/>
    <cellStyle name="Percent 3 3 3 3 4" xfId="7136" xr:uid="{00000000-0005-0000-0000-0000F71B0000}"/>
    <cellStyle name="Percent 3 3 3 3 4 2" xfId="7137" xr:uid="{00000000-0005-0000-0000-0000F81B0000}"/>
    <cellStyle name="Percent 3 3 3 3 4 2 2" xfId="7138" xr:uid="{00000000-0005-0000-0000-0000F91B0000}"/>
    <cellStyle name="Percent 3 3 3 3 4 2 3" xfId="7139" xr:uid="{00000000-0005-0000-0000-0000FA1B0000}"/>
    <cellStyle name="Percent 3 3 3 3 4 2 4" xfId="7140" xr:uid="{00000000-0005-0000-0000-0000FB1B0000}"/>
    <cellStyle name="Percent 3 3 3 3 4 2 5" xfId="7141" xr:uid="{00000000-0005-0000-0000-0000FC1B0000}"/>
    <cellStyle name="Percent 3 3 3 3 4 2 6" xfId="7142" xr:uid="{00000000-0005-0000-0000-0000FD1B0000}"/>
    <cellStyle name="Percent 3 3 3 3 4 3" xfId="7143" xr:uid="{00000000-0005-0000-0000-0000FE1B0000}"/>
    <cellStyle name="Percent 3 3 3 3 4 4" xfId="7144" xr:uid="{00000000-0005-0000-0000-0000FF1B0000}"/>
    <cellStyle name="Percent 3 3 3 3 4 5" xfId="7145" xr:uid="{00000000-0005-0000-0000-0000001C0000}"/>
    <cellStyle name="Percent 3 3 3 3 4 6" xfId="7146" xr:uid="{00000000-0005-0000-0000-0000011C0000}"/>
    <cellStyle name="Percent 3 3 3 3 4 7" xfId="7147" xr:uid="{00000000-0005-0000-0000-0000021C0000}"/>
    <cellStyle name="Percent 3 3 3 3 5" xfId="7148" xr:uid="{00000000-0005-0000-0000-0000031C0000}"/>
    <cellStyle name="Percent 3 3 3 3 6" xfId="7149" xr:uid="{00000000-0005-0000-0000-0000041C0000}"/>
    <cellStyle name="Percent 3 3 3 3 7" xfId="7150" xr:uid="{00000000-0005-0000-0000-0000051C0000}"/>
    <cellStyle name="Percent 3 3 3 3 8" xfId="7151" xr:uid="{00000000-0005-0000-0000-0000061C0000}"/>
    <cellStyle name="Percent 3 3 3 3 9" xfId="7152" xr:uid="{00000000-0005-0000-0000-0000071C0000}"/>
    <cellStyle name="Percent 3 3 3 4" xfId="7153" xr:uid="{00000000-0005-0000-0000-0000081C0000}"/>
    <cellStyle name="Percent 3 3 3 4 2" xfId="7154" xr:uid="{00000000-0005-0000-0000-0000091C0000}"/>
    <cellStyle name="Percent 3 3 3 5" xfId="7155" xr:uid="{00000000-0005-0000-0000-00000A1C0000}"/>
    <cellStyle name="Percent 3 3 3 6" xfId="7156" xr:uid="{00000000-0005-0000-0000-00000B1C0000}"/>
    <cellStyle name="Percent 3 3 3 7" xfId="7157" xr:uid="{00000000-0005-0000-0000-00000C1C0000}"/>
    <cellStyle name="Percent 3 3 3 8" xfId="7158" xr:uid="{00000000-0005-0000-0000-00000D1C0000}"/>
    <cellStyle name="Percent 3 3 3 9" xfId="7159" xr:uid="{00000000-0005-0000-0000-00000E1C0000}"/>
    <cellStyle name="Percent 3 3 4" xfId="7160" xr:uid="{00000000-0005-0000-0000-00000F1C0000}"/>
    <cellStyle name="Percent 3 3 4 2" xfId="7161" xr:uid="{00000000-0005-0000-0000-0000101C0000}"/>
    <cellStyle name="Percent 3 3 4 2 2" xfId="7162" xr:uid="{00000000-0005-0000-0000-0000111C0000}"/>
    <cellStyle name="Percent 3 3 4 2 3" xfId="7163" xr:uid="{00000000-0005-0000-0000-0000121C0000}"/>
    <cellStyle name="Percent 3 3 4 2 4" xfId="7164" xr:uid="{00000000-0005-0000-0000-0000131C0000}"/>
    <cellStyle name="Percent 3 3 4 2 5" xfId="7165" xr:uid="{00000000-0005-0000-0000-0000141C0000}"/>
    <cellStyle name="Percent 3 3 4 2 6" xfId="7166" xr:uid="{00000000-0005-0000-0000-0000151C0000}"/>
    <cellStyle name="Percent 3 3 4 2 7" xfId="7167" xr:uid="{00000000-0005-0000-0000-0000161C0000}"/>
    <cellStyle name="Percent 3 3 4 3" xfId="7168" xr:uid="{00000000-0005-0000-0000-0000171C0000}"/>
    <cellStyle name="Percent 3 3 4 3 2" xfId="7169" xr:uid="{00000000-0005-0000-0000-0000181C0000}"/>
    <cellStyle name="Percent 3 3 4 3 3" xfId="7170" xr:uid="{00000000-0005-0000-0000-0000191C0000}"/>
    <cellStyle name="Percent 3 3 4 4" xfId="7171" xr:uid="{00000000-0005-0000-0000-00001A1C0000}"/>
    <cellStyle name="Percent 3 3 4 5" xfId="7172" xr:uid="{00000000-0005-0000-0000-00001B1C0000}"/>
    <cellStyle name="Percent 3 3 4 6" xfId="7173" xr:uid="{00000000-0005-0000-0000-00001C1C0000}"/>
    <cellStyle name="Percent 3 3 4 7" xfId="7174" xr:uid="{00000000-0005-0000-0000-00001D1C0000}"/>
    <cellStyle name="Percent 3 3 4 8" xfId="7175" xr:uid="{00000000-0005-0000-0000-00001E1C0000}"/>
    <cellStyle name="Percent 3 3 4 9" xfId="7176" xr:uid="{00000000-0005-0000-0000-00001F1C0000}"/>
    <cellStyle name="Percent 3 3 5" xfId="7177" xr:uid="{00000000-0005-0000-0000-0000201C0000}"/>
    <cellStyle name="Percent 3 3 5 10" xfId="7178" xr:uid="{00000000-0005-0000-0000-0000211C0000}"/>
    <cellStyle name="Percent 3 3 5 11" xfId="7179" xr:uid="{00000000-0005-0000-0000-0000221C0000}"/>
    <cellStyle name="Percent 3 3 5 2" xfId="7180" xr:uid="{00000000-0005-0000-0000-0000231C0000}"/>
    <cellStyle name="Percent 3 3 5 2 2" xfId="7181" xr:uid="{00000000-0005-0000-0000-0000241C0000}"/>
    <cellStyle name="Percent 3 3 5 2 2 2" xfId="7182" xr:uid="{00000000-0005-0000-0000-0000251C0000}"/>
    <cellStyle name="Percent 3 3 5 2 2 3" xfId="7183" xr:uid="{00000000-0005-0000-0000-0000261C0000}"/>
    <cellStyle name="Percent 3 3 5 2 3" xfId="7184" xr:uid="{00000000-0005-0000-0000-0000271C0000}"/>
    <cellStyle name="Percent 3 3 5 2 3 2" xfId="7185" xr:uid="{00000000-0005-0000-0000-0000281C0000}"/>
    <cellStyle name="Percent 3 3 5 2 3 3" xfId="7186" xr:uid="{00000000-0005-0000-0000-0000291C0000}"/>
    <cellStyle name="Percent 3 3 5 2 4" xfId="7187" xr:uid="{00000000-0005-0000-0000-00002A1C0000}"/>
    <cellStyle name="Percent 3 3 5 2 5" xfId="7188" xr:uid="{00000000-0005-0000-0000-00002B1C0000}"/>
    <cellStyle name="Percent 3 3 5 3" xfId="7189" xr:uid="{00000000-0005-0000-0000-00002C1C0000}"/>
    <cellStyle name="Percent 3 3 5 3 2" xfId="7190" xr:uid="{00000000-0005-0000-0000-00002D1C0000}"/>
    <cellStyle name="Percent 3 3 5 3 2 2" xfId="7191" xr:uid="{00000000-0005-0000-0000-00002E1C0000}"/>
    <cellStyle name="Percent 3 3 5 3 2 3" xfId="7192" xr:uid="{00000000-0005-0000-0000-00002F1C0000}"/>
    <cellStyle name="Percent 3 3 5 3 3" xfId="7193" xr:uid="{00000000-0005-0000-0000-0000301C0000}"/>
    <cellStyle name="Percent 3 3 5 3 3 2" xfId="7194" xr:uid="{00000000-0005-0000-0000-0000311C0000}"/>
    <cellStyle name="Percent 3 3 5 3 3 3" xfId="7195" xr:uid="{00000000-0005-0000-0000-0000321C0000}"/>
    <cellStyle name="Percent 3 3 5 3 4" xfId="7196" xr:uid="{00000000-0005-0000-0000-0000331C0000}"/>
    <cellStyle name="Percent 3 3 5 3 5" xfId="7197" xr:uid="{00000000-0005-0000-0000-0000341C0000}"/>
    <cellStyle name="Percent 3 3 5 4" xfId="7198" xr:uid="{00000000-0005-0000-0000-0000351C0000}"/>
    <cellStyle name="Percent 3 3 5 4 2" xfId="7199" xr:uid="{00000000-0005-0000-0000-0000361C0000}"/>
    <cellStyle name="Percent 3 3 5 4 3" xfId="7200" xr:uid="{00000000-0005-0000-0000-0000371C0000}"/>
    <cellStyle name="Percent 3 3 5 5" xfId="7201" xr:uid="{00000000-0005-0000-0000-0000381C0000}"/>
    <cellStyle name="Percent 3 3 5 5 2" xfId="7202" xr:uid="{00000000-0005-0000-0000-0000391C0000}"/>
    <cellStyle name="Percent 3 3 5 5 3" xfId="7203" xr:uid="{00000000-0005-0000-0000-00003A1C0000}"/>
    <cellStyle name="Percent 3 3 5 6" xfId="7204" xr:uid="{00000000-0005-0000-0000-00003B1C0000}"/>
    <cellStyle name="Percent 3 3 5 7" xfId="7205" xr:uid="{00000000-0005-0000-0000-00003C1C0000}"/>
    <cellStyle name="Percent 3 3 5 8" xfId="7206" xr:uid="{00000000-0005-0000-0000-00003D1C0000}"/>
    <cellStyle name="Percent 3 3 5 9" xfId="7207" xr:uid="{00000000-0005-0000-0000-00003E1C0000}"/>
    <cellStyle name="Percent 3 3 6" xfId="7208" xr:uid="{00000000-0005-0000-0000-00003F1C0000}"/>
    <cellStyle name="Percent 3 3 6 10" xfId="7209" xr:uid="{00000000-0005-0000-0000-0000401C0000}"/>
    <cellStyle name="Percent 3 3 6 11" xfId="7210" xr:uid="{00000000-0005-0000-0000-0000411C0000}"/>
    <cellStyle name="Percent 3 3 6 2" xfId="7211" xr:uid="{00000000-0005-0000-0000-0000421C0000}"/>
    <cellStyle name="Percent 3 3 6 2 2" xfId="7212" xr:uid="{00000000-0005-0000-0000-0000431C0000}"/>
    <cellStyle name="Percent 3 3 6 2 2 2" xfId="7213" xr:uid="{00000000-0005-0000-0000-0000441C0000}"/>
    <cellStyle name="Percent 3 3 6 2 2 3" xfId="7214" xr:uid="{00000000-0005-0000-0000-0000451C0000}"/>
    <cellStyle name="Percent 3 3 6 2 3" xfId="7215" xr:uid="{00000000-0005-0000-0000-0000461C0000}"/>
    <cellStyle name="Percent 3 3 6 2 3 2" xfId="7216" xr:uid="{00000000-0005-0000-0000-0000471C0000}"/>
    <cellStyle name="Percent 3 3 6 2 3 3" xfId="7217" xr:uid="{00000000-0005-0000-0000-0000481C0000}"/>
    <cellStyle name="Percent 3 3 6 2 4" xfId="7218" xr:uid="{00000000-0005-0000-0000-0000491C0000}"/>
    <cellStyle name="Percent 3 3 6 2 5" xfId="7219" xr:uid="{00000000-0005-0000-0000-00004A1C0000}"/>
    <cellStyle name="Percent 3 3 6 2 6" xfId="7220" xr:uid="{00000000-0005-0000-0000-00004B1C0000}"/>
    <cellStyle name="Percent 3 3 6 2 7" xfId="7221" xr:uid="{00000000-0005-0000-0000-00004C1C0000}"/>
    <cellStyle name="Percent 3 3 6 2 8" xfId="7222" xr:uid="{00000000-0005-0000-0000-00004D1C0000}"/>
    <cellStyle name="Percent 3 3 6 3" xfId="7223" xr:uid="{00000000-0005-0000-0000-00004E1C0000}"/>
    <cellStyle name="Percent 3 3 6 3 2" xfId="7224" xr:uid="{00000000-0005-0000-0000-00004F1C0000}"/>
    <cellStyle name="Percent 3 3 6 3 2 2" xfId="7225" xr:uid="{00000000-0005-0000-0000-0000501C0000}"/>
    <cellStyle name="Percent 3 3 6 3 2 3" xfId="7226" xr:uid="{00000000-0005-0000-0000-0000511C0000}"/>
    <cellStyle name="Percent 3 3 6 3 3" xfId="7227" xr:uid="{00000000-0005-0000-0000-0000521C0000}"/>
    <cellStyle name="Percent 3 3 6 3 3 2" xfId="7228" xr:uid="{00000000-0005-0000-0000-0000531C0000}"/>
    <cellStyle name="Percent 3 3 6 3 3 3" xfId="7229" xr:uid="{00000000-0005-0000-0000-0000541C0000}"/>
    <cellStyle name="Percent 3 3 6 3 4" xfId="7230" xr:uid="{00000000-0005-0000-0000-0000551C0000}"/>
    <cellStyle name="Percent 3 3 6 3 5" xfId="7231" xr:uid="{00000000-0005-0000-0000-0000561C0000}"/>
    <cellStyle name="Percent 3 3 6 4" xfId="7232" xr:uid="{00000000-0005-0000-0000-0000571C0000}"/>
    <cellStyle name="Percent 3 3 6 4 2" xfId="7233" xr:uid="{00000000-0005-0000-0000-0000581C0000}"/>
    <cellStyle name="Percent 3 3 6 4 3" xfId="7234" xr:uid="{00000000-0005-0000-0000-0000591C0000}"/>
    <cellStyle name="Percent 3 3 6 5" xfId="7235" xr:uid="{00000000-0005-0000-0000-00005A1C0000}"/>
    <cellStyle name="Percent 3 3 6 5 2" xfId="7236" xr:uid="{00000000-0005-0000-0000-00005B1C0000}"/>
    <cellStyle name="Percent 3 3 6 5 3" xfId="7237" xr:uid="{00000000-0005-0000-0000-00005C1C0000}"/>
    <cellStyle name="Percent 3 3 6 6" xfId="7238" xr:uid="{00000000-0005-0000-0000-00005D1C0000}"/>
    <cellStyle name="Percent 3 3 6 7" xfId="7239" xr:uid="{00000000-0005-0000-0000-00005E1C0000}"/>
    <cellStyle name="Percent 3 3 6 8" xfId="7240" xr:uid="{00000000-0005-0000-0000-00005F1C0000}"/>
    <cellStyle name="Percent 3 3 6 9" xfId="7241" xr:uid="{00000000-0005-0000-0000-0000601C0000}"/>
    <cellStyle name="Percent 3 3 7" xfId="7242" xr:uid="{00000000-0005-0000-0000-0000611C0000}"/>
    <cellStyle name="Percent 3 3 7 10" xfId="7243" xr:uid="{00000000-0005-0000-0000-0000621C0000}"/>
    <cellStyle name="Percent 3 3 7 11" xfId="7244" xr:uid="{00000000-0005-0000-0000-0000631C0000}"/>
    <cellStyle name="Percent 3 3 7 2" xfId="7245" xr:uid="{00000000-0005-0000-0000-0000641C0000}"/>
    <cellStyle name="Percent 3 3 7 2 2" xfId="7246" xr:uid="{00000000-0005-0000-0000-0000651C0000}"/>
    <cellStyle name="Percent 3 3 7 2 2 2" xfId="7247" xr:uid="{00000000-0005-0000-0000-0000661C0000}"/>
    <cellStyle name="Percent 3 3 7 2 2 3" xfId="7248" xr:uid="{00000000-0005-0000-0000-0000671C0000}"/>
    <cellStyle name="Percent 3 3 7 2 3" xfId="7249" xr:uid="{00000000-0005-0000-0000-0000681C0000}"/>
    <cellStyle name="Percent 3 3 7 2 3 2" xfId="7250" xr:uid="{00000000-0005-0000-0000-0000691C0000}"/>
    <cellStyle name="Percent 3 3 7 2 3 3" xfId="7251" xr:uid="{00000000-0005-0000-0000-00006A1C0000}"/>
    <cellStyle name="Percent 3 3 7 2 4" xfId="7252" xr:uid="{00000000-0005-0000-0000-00006B1C0000}"/>
    <cellStyle name="Percent 3 3 7 2 5" xfId="7253" xr:uid="{00000000-0005-0000-0000-00006C1C0000}"/>
    <cellStyle name="Percent 3 3 7 3" xfId="7254" xr:uid="{00000000-0005-0000-0000-00006D1C0000}"/>
    <cellStyle name="Percent 3 3 7 3 2" xfId="7255" xr:uid="{00000000-0005-0000-0000-00006E1C0000}"/>
    <cellStyle name="Percent 3 3 7 3 2 2" xfId="7256" xr:uid="{00000000-0005-0000-0000-00006F1C0000}"/>
    <cellStyle name="Percent 3 3 7 3 2 3" xfId="7257" xr:uid="{00000000-0005-0000-0000-0000701C0000}"/>
    <cellStyle name="Percent 3 3 7 3 3" xfId="7258" xr:uid="{00000000-0005-0000-0000-0000711C0000}"/>
    <cellStyle name="Percent 3 3 7 3 3 2" xfId="7259" xr:uid="{00000000-0005-0000-0000-0000721C0000}"/>
    <cellStyle name="Percent 3 3 7 3 3 3" xfId="7260" xr:uid="{00000000-0005-0000-0000-0000731C0000}"/>
    <cellStyle name="Percent 3 3 7 3 4" xfId="7261" xr:uid="{00000000-0005-0000-0000-0000741C0000}"/>
    <cellStyle name="Percent 3 3 7 3 5" xfId="7262" xr:uid="{00000000-0005-0000-0000-0000751C0000}"/>
    <cellStyle name="Percent 3 3 7 4" xfId="7263" xr:uid="{00000000-0005-0000-0000-0000761C0000}"/>
    <cellStyle name="Percent 3 3 7 4 2" xfId="7264" xr:uid="{00000000-0005-0000-0000-0000771C0000}"/>
    <cellStyle name="Percent 3 3 7 4 3" xfId="7265" xr:uid="{00000000-0005-0000-0000-0000781C0000}"/>
    <cellStyle name="Percent 3 3 7 5" xfId="7266" xr:uid="{00000000-0005-0000-0000-0000791C0000}"/>
    <cellStyle name="Percent 3 3 7 5 2" xfId="7267" xr:uid="{00000000-0005-0000-0000-00007A1C0000}"/>
    <cellStyle name="Percent 3 3 7 5 3" xfId="7268" xr:uid="{00000000-0005-0000-0000-00007B1C0000}"/>
    <cellStyle name="Percent 3 3 7 6" xfId="7269" xr:uid="{00000000-0005-0000-0000-00007C1C0000}"/>
    <cellStyle name="Percent 3 3 7 7" xfId="7270" xr:uid="{00000000-0005-0000-0000-00007D1C0000}"/>
    <cellStyle name="Percent 3 3 7 8" xfId="7271" xr:uid="{00000000-0005-0000-0000-00007E1C0000}"/>
    <cellStyle name="Percent 3 3 7 9" xfId="7272" xr:uid="{00000000-0005-0000-0000-00007F1C0000}"/>
    <cellStyle name="Percent 3 3 8" xfId="7273" xr:uid="{00000000-0005-0000-0000-0000801C0000}"/>
    <cellStyle name="Percent 3 3 8 10" xfId="7274" xr:uid="{00000000-0005-0000-0000-0000811C0000}"/>
    <cellStyle name="Percent 3 3 8 11" xfId="7275" xr:uid="{00000000-0005-0000-0000-0000821C0000}"/>
    <cellStyle name="Percent 3 3 8 2" xfId="7276" xr:uid="{00000000-0005-0000-0000-0000831C0000}"/>
    <cellStyle name="Percent 3 3 8 2 2" xfId="7277" xr:uid="{00000000-0005-0000-0000-0000841C0000}"/>
    <cellStyle name="Percent 3 3 8 2 2 2" xfId="7278" xr:uid="{00000000-0005-0000-0000-0000851C0000}"/>
    <cellStyle name="Percent 3 3 8 2 2 3" xfId="7279" xr:uid="{00000000-0005-0000-0000-0000861C0000}"/>
    <cellStyle name="Percent 3 3 8 2 3" xfId="7280" xr:uid="{00000000-0005-0000-0000-0000871C0000}"/>
    <cellStyle name="Percent 3 3 8 2 3 2" xfId="7281" xr:uid="{00000000-0005-0000-0000-0000881C0000}"/>
    <cellStyle name="Percent 3 3 8 2 3 3" xfId="7282" xr:uid="{00000000-0005-0000-0000-0000891C0000}"/>
    <cellStyle name="Percent 3 3 8 2 4" xfId="7283" xr:uid="{00000000-0005-0000-0000-00008A1C0000}"/>
    <cellStyle name="Percent 3 3 8 2 5" xfId="7284" xr:uid="{00000000-0005-0000-0000-00008B1C0000}"/>
    <cellStyle name="Percent 3 3 8 3" xfId="7285" xr:uid="{00000000-0005-0000-0000-00008C1C0000}"/>
    <cellStyle name="Percent 3 3 8 3 2" xfId="7286" xr:uid="{00000000-0005-0000-0000-00008D1C0000}"/>
    <cellStyle name="Percent 3 3 8 3 2 2" xfId="7287" xr:uid="{00000000-0005-0000-0000-00008E1C0000}"/>
    <cellStyle name="Percent 3 3 8 3 2 3" xfId="7288" xr:uid="{00000000-0005-0000-0000-00008F1C0000}"/>
    <cellStyle name="Percent 3 3 8 3 3" xfId="7289" xr:uid="{00000000-0005-0000-0000-0000901C0000}"/>
    <cellStyle name="Percent 3 3 8 3 3 2" xfId="7290" xr:uid="{00000000-0005-0000-0000-0000911C0000}"/>
    <cellStyle name="Percent 3 3 8 3 3 3" xfId="7291" xr:uid="{00000000-0005-0000-0000-0000921C0000}"/>
    <cellStyle name="Percent 3 3 8 3 4" xfId="7292" xr:uid="{00000000-0005-0000-0000-0000931C0000}"/>
    <cellStyle name="Percent 3 3 8 3 5" xfId="7293" xr:uid="{00000000-0005-0000-0000-0000941C0000}"/>
    <cellStyle name="Percent 3 3 8 4" xfId="7294" xr:uid="{00000000-0005-0000-0000-0000951C0000}"/>
    <cellStyle name="Percent 3 3 8 4 2" xfId="7295" xr:uid="{00000000-0005-0000-0000-0000961C0000}"/>
    <cellStyle name="Percent 3 3 8 4 3" xfId="7296" xr:uid="{00000000-0005-0000-0000-0000971C0000}"/>
    <cellStyle name="Percent 3 3 8 5" xfId="7297" xr:uid="{00000000-0005-0000-0000-0000981C0000}"/>
    <cellStyle name="Percent 3 3 8 5 2" xfId="7298" xr:uid="{00000000-0005-0000-0000-0000991C0000}"/>
    <cellStyle name="Percent 3 3 8 5 3" xfId="7299" xr:uid="{00000000-0005-0000-0000-00009A1C0000}"/>
    <cellStyle name="Percent 3 3 8 6" xfId="7300" xr:uid="{00000000-0005-0000-0000-00009B1C0000}"/>
    <cellStyle name="Percent 3 3 8 7" xfId="7301" xr:uid="{00000000-0005-0000-0000-00009C1C0000}"/>
    <cellStyle name="Percent 3 3 8 8" xfId="7302" xr:uid="{00000000-0005-0000-0000-00009D1C0000}"/>
    <cellStyle name="Percent 3 3 8 9" xfId="7303" xr:uid="{00000000-0005-0000-0000-00009E1C0000}"/>
    <cellStyle name="Percent 3 3 9" xfId="7304" xr:uid="{00000000-0005-0000-0000-00009F1C0000}"/>
    <cellStyle name="Percent 3 3 9 10" xfId="7305" xr:uid="{00000000-0005-0000-0000-0000A01C0000}"/>
    <cellStyle name="Percent 3 3 9 11" xfId="7306" xr:uid="{00000000-0005-0000-0000-0000A11C0000}"/>
    <cellStyle name="Percent 3 3 9 2" xfId="7307" xr:uid="{00000000-0005-0000-0000-0000A21C0000}"/>
    <cellStyle name="Percent 3 3 9 2 2" xfId="7308" xr:uid="{00000000-0005-0000-0000-0000A31C0000}"/>
    <cellStyle name="Percent 3 3 9 2 2 2" xfId="7309" xr:uid="{00000000-0005-0000-0000-0000A41C0000}"/>
    <cellStyle name="Percent 3 3 9 2 2 3" xfId="7310" xr:uid="{00000000-0005-0000-0000-0000A51C0000}"/>
    <cellStyle name="Percent 3 3 9 2 3" xfId="7311" xr:uid="{00000000-0005-0000-0000-0000A61C0000}"/>
    <cellStyle name="Percent 3 3 9 2 3 2" xfId="7312" xr:uid="{00000000-0005-0000-0000-0000A71C0000}"/>
    <cellStyle name="Percent 3 3 9 2 3 3" xfId="7313" xr:uid="{00000000-0005-0000-0000-0000A81C0000}"/>
    <cellStyle name="Percent 3 3 9 2 4" xfId="7314" xr:uid="{00000000-0005-0000-0000-0000A91C0000}"/>
    <cellStyle name="Percent 3 3 9 2 5" xfId="7315" xr:uid="{00000000-0005-0000-0000-0000AA1C0000}"/>
    <cellStyle name="Percent 3 3 9 3" xfId="7316" xr:uid="{00000000-0005-0000-0000-0000AB1C0000}"/>
    <cellStyle name="Percent 3 3 9 3 2" xfId="7317" xr:uid="{00000000-0005-0000-0000-0000AC1C0000}"/>
    <cellStyle name="Percent 3 3 9 3 2 2" xfId="7318" xr:uid="{00000000-0005-0000-0000-0000AD1C0000}"/>
    <cellStyle name="Percent 3 3 9 3 2 3" xfId="7319" xr:uid="{00000000-0005-0000-0000-0000AE1C0000}"/>
    <cellStyle name="Percent 3 3 9 3 3" xfId="7320" xr:uid="{00000000-0005-0000-0000-0000AF1C0000}"/>
    <cellStyle name="Percent 3 3 9 3 3 2" xfId="7321" xr:uid="{00000000-0005-0000-0000-0000B01C0000}"/>
    <cellStyle name="Percent 3 3 9 3 3 3" xfId="7322" xr:uid="{00000000-0005-0000-0000-0000B11C0000}"/>
    <cellStyle name="Percent 3 3 9 3 4" xfId="7323" xr:uid="{00000000-0005-0000-0000-0000B21C0000}"/>
    <cellStyle name="Percent 3 3 9 3 5" xfId="7324" xr:uid="{00000000-0005-0000-0000-0000B31C0000}"/>
    <cellStyle name="Percent 3 3 9 4" xfId="7325" xr:uid="{00000000-0005-0000-0000-0000B41C0000}"/>
    <cellStyle name="Percent 3 3 9 4 2" xfId="7326" xr:uid="{00000000-0005-0000-0000-0000B51C0000}"/>
    <cellStyle name="Percent 3 3 9 4 3" xfId="7327" xr:uid="{00000000-0005-0000-0000-0000B61C0000}"/>
    <cellStyle name="Percent 3 3 9 5" xfId="7328" xr:uid="{00000000-0005-0000-0000-0000B71C0000}"/>
    <cellStyle name="Percent 3 3 9 5 2" xfId="7329" xr:uid="{00000000-0005-0000-0000-0000B81C0000}"/>
    <cellStyle name="Percent 3 3 9 5 3" xfId="7330" xr:uid="{00000000-0005-0000-0000-0000B91C0000}"/>
    <cellStyle name="Percent 3 3 9 6" xfId="7331" xr:uid="{00000000-0005-0000-0000-0000BA1C0000}"/>
    <cellStyle name="Percent 3 3 9 7" xfId="7332" xr:uid="{00000000-0005-0000-0000-0000BB1C0000}"/>
    <cellStyle name="Percent 3 3 9 8" xfId="7333" xr:uid="{00000000-0005-0000-0000-0000BC1C0000}"/>
    <cellStyle name="Percent 3 3 9 9" xfId="7334" xr:uid="{00000000-0005-0000-0000-0000BD1C0000}"/>
    <cellStyle name="Percent 3 30" xfId="7335" xr:uid="{00000000-0005-0000-0000-0000BE1C0000}"/>
    <cellStyle name="Percent 3 30 2" xfId="7336" xr:uid="{00000000-0005-0000-0000-0000BF1C0000}"/>
    <cellStyle name="Percent 3 30 3" xfId="7337" xr:uid="{00000000-0005-0000-0000-0000C01C0000}"/>
    <cellStyle name="Percent 3 30 4" xfId="7338" xr:uid="{00000000-0005-0000-0000-0000C11C0000}"/>
    <cellStyle name="Percent 3 30 5" xfId="7339" xr:uid="{00000000-0005-0000-0000-0000C21C0000}"/>
    <cellStyle name="Percent 3 30 6" xfId="7340" xr:uid="{00000000-0005-0000-0000-0000C31C0000}"/>
    <cellStyle name="Percent 3 31" xfId="7341" xr:uid="{00000000-0005-0000-0000-0000C41C0000}"/>
    <cellStyle name="Percent 3 31 2" xfId="7342" xr:uid="{00000000-0005-0000-0000-0000C51C0000}"/>
    <cellStyle name="Percent 3 32" xfId="7343" xr:uid="{00000000-0005-0000-0000-0000C61C0000}"/>
    <cellStyle name="Percent 3 33" xfId="7344" xr:uid="{00000000-0005-0000-0000-0000C71C0000}"/>
    <cellStyle name="Percent 3 34" xfId="7345" xr:uid="{00000000-0005-0000-0000-0000C81C0000}"/>
    <cellStyle name="Percent 3 35" xfId="7346" xr:uid="{00000000-0005-0000-0000-0000C91C0000}"/>
    <cellStyle name="Percent 3 36" xfId="7347" xr:uid="{00000000-0005-0000-0000-0000CA1C0000}"/>
    <cellStyle name="Percent 3 37" xfId="7348" xr:uid="{00000000-0005-0000-0000-0000CB1C0000}"/>
    <cellStyle name="Percent 3 38" xfId="7349" xr:uid="{00000000-0005-0000-0000-0000CC1C0000}"/>
    <cellStyle name="Percent 3 39" xfId="7350" xr:uid="{00000000-0005-0000-0000-0000CD1C0000}"/>
    <cellStyle name="Percent 3 4" xfId="7351" xr:uid="{00000000-0005-0000-0000-0000CE1C0000}"/>
    <cellStyle name="Percent 3 4 10" xfId="7352" xr:uid="{00000000-0005-0000-0000-0000CF1C0000}"/>
    <cellStyle name="Percent 3 4 10 10" xfId="7353" xr:uid="{00000000-0005-0000-0000-0000D01C0000}"/>
    <cellStyle name="Percent 3 4 10 11" xfId="7354" xr:uid="{00000000-0005-0000-0000-0000D11C0000}"/>
    <cellStyle name="Percent 3 4 10 2" xfId="7355" xr:uid="{00000000-0005-0000-0000-0000D21C0000}"/>
    <cellStyle name="Percent 3 4 10 2 2" xfId="7356" xr:uid="{00000000-0005-0000-0000-0000D31C0000}"/>
    <cellStyle name="Percent 3 4 10 2 2 2" xfId="7357" xr:uid="{00000000-0005-0000-0000-0000D41C0000}"/>
    <cellStyle name="Percent 3 4 10 2 2 3" xfId="7358" xr:uid="{00000000-0005-0000-0000-0000D51C0000}"/>
    <cellStyle name="Percent 3 4 10 2 3" xfId="7359" xr:uid="{00000000-0005-0000-0000-0000D61C0000}"/>
    <cellStyle name="Percent 3 4 10 2 3 2" xfId="7360" xr:uid="{00000000-0005-0000-0000-0000D71C0000}"/>
    <cellStyle name="Percent 3 4 10 2 3 3" xfId="7361" xr:uid="{00000000-0005-0000-0000-0000D81C0000}"/>
    <cellStyle name="Percent 3 4 10 2 4" xfId="7362" xr:uid="{00000000-0005-0000-0000-0000D91C0000}"/>
    <cellStyle name="Percent 3 4 10 2 5" xfId="7363" xr:uid="{00000000-0005-0000-0000-0000DA1C0000}"/>
    <cellStyle name="Percent 3 4 10 2 6" xfId="7364" xr:uid="{00000000-0005-0000-0000-0000DB1C0000}"/>
    <cellStyle name="Percent 3 4 10 3" xfId="7365" xr:uid="{00000000-0005-0000-0000-0000DC1C0000}"/>
    <cellStyle name="Percent 3 4 10 3 2" xfId="7366" xr:uid="{00000000-0005-0000-0000-0000DD1C0000}"/>
    <cellStyle name="Percent 3 4 10 3 2 2" xfId="7367" xr:uid="{00000000-0005-0000-0000-0000DE1C0000}"/>
    <cellStyle name="Percent 3 4 10 3 2 3" xfId="7368" xr:uid="{00000000-0005-0000-0000-0000DF1C0000}"/>
    <cellStyle name="Percent 3 4 10 3 3" xfId="7369" xr:uid="{00000000-0005-0000-0000-0000E01C0000}"/>
    <cellStyle name="Percent 3 4 10 3 3 2" xfId="7370" xr:uid="{00000000-0005-0000-0000-0000E11C0000}"/>
    <cellStyle name="Percent 3 4 10 3 3 3" xfId="7371" xr:uid="{00000000-0005-0000-0000-0000E21C0000}"/>
    <cellStyle name="Percent 3 4 10 3 4" xfId="7372" xr:uid="{00000000-0005-0000-0000-0000E31C0000}"/>
    <cellStyle name="Percent 3 4 10 3 5" xfId="7373" xr:uid="{00000000-0005-0000-0000-0000E41C0000}"/>
    <cellStyle name="Percent 3 4 10 4" xfId="7374" xr:uid="{00000000-0005-0000-0000-0000E51C0000}"/>
    <cellStyle name="Percent 3 4 10 4 2" xfId="7375" xr:uid="{00000000-0005-0000-0000-0000E61C0000}"/>
    <cellStyle name="Percent 3 4 10 4 3" xfId="7376" xr:uid="{00000000-0005-0000-0000-0000E71C0000}"/>
    <cellStyle name="Percent 3 4 10 5" xfId="7377" xr:uid="{00000000-0005-0000-0000-0000E81C0000}"/>
    <cellStyle name="Percent 3 4 10 5 2" xfId="7378" xr:uid="{00000000-0005-0000-0000-0000E91C0000}"/>
    <cellStyle name="Percent 3 4 10 5 3" xfId="7379" xr:uid="{00000000-0005-0000-0000-0000EA1C0000}"/>
    <cellStyle name="Percent 3 4 10 6" xfId="7380" xr:uid="{00000000-0005-0000-0000-0000EB1C0000}"/>
    <cellStyle name="Percent 3 4 10 7" xfId="7381" xr:uid="{00000000-0005-0000-0000-0000EC1C0000}"/>
    <cellStyle name="Percent 3 4 10 8" xfId="7382" xr:uid="{00000000-0005-0000-0000-0000ED1C0000}"/>
    <cellStyle name="Percent 3 4 10 9" xfId="7383" xr:uid="{00000000-0005-0000-0000-0000EE1C0000}"/>
    <cellStyle name="Percent 3 4 11" xfId="7384" xr:uid="{00000000-0005-0000-0000-0000EF1C0000}"/>
    <cellStyle name="Percent 3 4 11 10" xfId="7385" xr:uid="{00000000-0005-0000-0000-0000F01C0000}"/>
    <cellStyle name="Percent 3 4 11 11" xfId="7386" xr:uid="{00000000-0005-0000-0000-0000F11C0000}"/>
    <cellStyle name="Percent 3 4 11 2" xfId="7387" xr:uid="{00000000-0005-0000-0000-0000F21C0000}"/>
    <cellStyle name="Percent 3 4 11 2 2" xfId="7388" xr:uid="{00000000-0005-0000-0000-0000F31C0000}"/>
    <cellStyle name="Percent 3 4 11 2 2 2" xfId="7389" xr:uid="{00000000-0005-0000-0000-0000F41C0000}"/>
    <cellStyle name="Percent 3 4 11 2 2 3" xfId="7390" xr:uid="{00000000-0005-0000-0000-0000F51C0000}"/>
    <cellStyle name="Percent 3 4 11 2 3" xfId="7391" xr:uid="{00000000-0005-0000-0000-0000F61C0000}"/>
    <cellStyle name="Percent 3 4 11 2 3 2" xfId="7392" xr:uid="{00000000-0005-0000-0000-0000F71C0000}"/>
    <cellStyle name="Percent 3 4 11 2 3 3" xfId="7393" xr:uid="{00000000-0005-0000-0000-0000F81C0000}"/>
    <cellStyle name="Percent 3 4 11 2 4" xfId="7394" xr:uid="{00000000-0005-0000-0000-0000F91C0000}"/>
    <cellStyle name="Percent 3 4 11 2 5" xfId="7395" xr:uid="{00000000-0005-0000-0000-0000FA1C0000}"/>
    <cellStyle name="Percent 3 4 11 2 6" xfId="7396" xr:uid="{00000000-0005-0000-0000-0000FB1C0000}"/>
    <cellStyle name="Percent 3 4 11 3" xfId="7397" xr:uid="{00000000-0005-0000-0000-0000FC1C0000}"/>
    <cellStyle name="Percent 3 4 11 3 2" xfId="7398" xr:uid="{00000000-0005-0000-0000-0000FD1C0000}"/>
    <cellStyle name="Percent 3 4 11 3 2 2" xfId="7399" xr:uid="{00000000-0005-0000-0000-0000FE1C0000}"/>
    <cellStyle name="Percent 3 4 11 3 2 3" xfId="7400" xr:uid="{00000000-0005-0000-0000-0000FF1C0000}"/>
    <cellStyle name="Percent 3 4 11 3 3" xfId="7401" xr:uid="{00000000-0005-0000-0000-0000001D0000}"/>
    <cellStyle name="Percent 3 4 11 3 3 2" xfId="7402" xr:uid="{00000000-0005-0000-0000-0000011D0000}"/>
    <cellStyle name="Percent 3 4 11 3 3 3" xfId="7403" xr:uid="{00000000-0005-0000-0000-0000021D0000}"/>
    <cellStyle name="Percent 3 4 11 3 4" xfId="7404" xr:uid="{00000000-0005-0000-0000-0000031D0000}"/>
    <cellStyle name="Percent 3 4 11 3 5" xfId="7405" xr:uid="{00000000-0005-0000-0000-0000041D0000}"/>
    <cellStyle name="Percent 3 4 11 4" xfId="7406" xr:uid="{00000000-0005-0000-0000-0000051D0000}"/>
    <cellStyle name="Percent 3 4 11 4 2" xfId="7407" xr:uid="{00000000-0005-0000-0000-0000061D0000}"/>
    <cellStyle name="Percent 3 4 11 4 3" xfId="7408" xr:uid="{00000000-0005-0000-0000-0000071D0000}"/>
    <cellStyle name="Percent 3 4 11 5" xfId="7409" xr:uid="{00000000-0005-0000-0000-0000081D0000}"/>
    <cellStyle name="Percent 3 4 11 5 2" xfId="7410" xr:uid="{00000000-0005-0000-0000-0000091D0000}"/>
    <cellStyle name="Percent 3 4 11 5 3" xfId="7411" xr:uid="{00000000-0005-0000-0000-00000A1D0000}"/>
    <cellStyle name="Percent 3 4 11 6" xfId="7412" xr:uid="{00000000-0005-0000-0000-00000B1D0000}"/>
    <cellStyle name="Percent 3 4 11 7" xfId="7413" xr:uid="{00000000-0005-0000-0000-00000C1D0000}"/>
    <cellStyle name="Percent 3 4 11 8" xfId="7414" xr:uid="{00000000-0005-0000-0000-00000D1D0000}"/>
    <cellStyle name="Percent 3 4 11 9" xfId="7415" xr:uid="{00000000-0005-0000-0000-00000E1D0000}"/>
    <cellStyle name="Percent 3 4 12" xfId="7416" xr:uid="{00000000-0005-0000-0000-00000F1D0000}"/>
    <cellStyle name="Percent 3 4 12 10" xfId="7417" xr:uid="{00000000-0005-0000-0000-0000101D0000}"/>
    <cellStyle name="Percent 3 4 12 11" xfId="7418" xr:uid="{00000000-0005-0000-0000-0000111D0000}"/>
    <cellStyle name="Percent 3 4 12 2" xfId="7419" xr:uid="{00000000-0005-0000-0000-0000121D0000}"/>
    <cellStyle name="Percent 3 4 12 2 2" xfId="7420" xr:uid="{00000000-0005-0000-0000-0000131D0000}"/>
    <cellStyle name="Percent 3 4 12 2 2 2" xfId="7421" xr:uid="{00000000-0005-0000-0000-0000141D0000}"/>
    <cellStyle name="Percent 3 4 12 2 2 3" xfId="7422" xr:uid="{00000000-0005-0000-0000-0000151D0000}"/>
    <cellStyle name="Percent 3 4 12 2 3" xfId="7423" xr:uid="{00000000-0005-0000-0000-0000161D0000}"/>
    <cellStyle name="Percent 3 4 12 2 3 2" xfId="7424" xr:uid="{00000000-0005-0000-0000-0000171D0000}"/>
    <cellStyle name="Percent 3 4 12 2 3 3" xfId="7425" xr:uid="{00000000-0005-0000-0000-0000181D0000}"/>
    <cellStyle name="Percent 3 4 12 2 4" xfId="7426" xr:uid="{00000000-0005-0000-0000-0000191D0000}"/>
    <cellStyle name="Percent 3 4 12 2 5" xfId="7427" xr:uid="{00000000-0005-0000-0000-00001A1D0000}"/>
    <cellStyle name="Percent 3 4 12 2 6" xfId="7428" xr:uid="{00000000-0005-0000-0000-00001B1D0000}"/>
    <cellStyle name="Percent 3 4 12 3" xfId="7429" xr:uid="{00000000-0005-0000-0000-00001C1D0000}"/>
    <cellStyle name="Percent 3 4 12 3 2" xfId="7430" xr:uid="{00000000-0005-0000-0000-00001D1D0000}"/>
    <cellStyle name="Percent 3 4 12 3 2 2" xfId="7431" xr:uid="{00000000-0005-0000-0000-00001E1D0000}"/>
    <cellStyle name="Percent 3 4 12 3 2 3" xfId="7432" xr:uid="{00000000-0005-0000-0000-00001F1D0000}"/>
    <cellStyle name="Percent 3 4 12 3 3" xfId="7433" xr:uid="{00000000-0005-0000-0000-0000201D0000}"/>
    <cellStyle name="Percent 3 4 12 3 3 2" xfId="7434" xr:uid="{00000000-0005-0000-0000-0000211D0000}"/>
    <cellStyle name="Percent 3 4 12 3 3 3" xfId="7435" xr:uid="{00000000-0005-0000-0000-0000221D0000}"/>
    <cellStyle name="Percent 3 4 12 3 4" xfId="7436" xr:uid="{00000000-0005-0000-0000-0000231D0000}"/>
    <cellStyle name="Percent 3 4 12 3 5" xfId="7437" xr:uid="{00000000-0005-0000-0000-0000241D0000}"/>
    <cellStyle name="Percent 3 4 12 4" xfId="7438" xr:uid="{00000000-0005-0000-0000-0000251D0000}"/>
    <cellStyle name="Percent 3 4 12 4 2" xfId="7439" xr:uid="{00000000-0005-0000-0000-0000261D0000}"/>
    <cellStyle name="Percent 3 4 12 4 3" xfId="7440" xr:uid="{00000000-0005-0000-0000-0000271D0000}"/>
    <cellStyle name="Percent 3 4 12 5" xfId="7441" xr:uid="{00000000-0005-0000-0000-0000281D0000}"/>
    <cellStyle name="Percent 3 4 12 5 2" xfId="7442" xr:uid="{00000000-0005-0000-0000-0000291D0000}"/>
    <cellStyle name="Percent 3 4 12 5 3" xfId="7443" xr:uid="{00000000-0005-0000-0000-00002A1D0000}"/>
    <cellStyle name="Percent 3 4 12 6" xfId="7444" xr:uid="{00000000-0005-0000-0000-00002B1D0000}"/>
    <cellStyle name="Percent 3 4 12 7" xfId="7445" xr:uid="{00000000-0005-0000-0000-00002C1D0000}"/>
    <cellStyle name="Percent 3 4 12 8" xfId="7446" xr:uid="{00000000-0005-0000-0000-00002D1D0000}"/>
    <cellStyle name="Percent 3 4 12 9" xfId="7447" xr:uid="{00000000-0005-0000-0000-00002E1D0000}"/>
    <cellStyle name="Percent 3 4 13" xfId="7448" xr:uid="{00000000-0005-0000-0000-00002F1D0000}"/>
    <cellStyle name="Percent 3 4 13 10" xfId="7449" xr:uid="{00000000-0005-0000-0000-0000301D0000}"/>
    <cellStyle name="Percent 3 4 13 11" xfId="7450" xr:uid="{00000000-0005-0000-0000-0000311D0000}"/>
    <cellStyle name="Percent 3 4 13 2" xfId="7451" xr:uid="{00000000-0005-0000-0000-0000321D0000}"/>
    <cellStyle name="Percent 3 4 13 2 2" xfId="7452" xr:uid="{00000000-0005-0000-0000-0000331D0000}"/>
    <cellStyle name="Percent 3 4 13 2 2 2" xfId="7453" xr:uid="{00000000-0005-0000-0000-0000341D0000}"/>
    <cellStyle name="Percent 3 4 13 2 2 3" xfId="7454" xr:uid="{00000000-0005-0000-0000-0000351D0000}"/>
    <cellStyle name="Percent 3 4 13 2 3" xfId="7455" xr:uid="{00000000-0005-0000-0000-0000361D0000}"/>
    <cellStyle name="Percent 3 4 13 2 3 2" xfId="7456" xr:uid="{00000000-0005-0000-0000-0000371D0000}"/>
    <cellStyle name="Percent 3 4 13 2 3 3" xfId="7457" xr:uid="{00000000-0005-0000-0000-0000381D0000}"/>
    <cellStyle name="Percent 3 4 13 2 4" xfId="7458" xr:uid="{00000000-0005-0000-0000-0000391D0000}"/>
    <cellStyle name="Percent 3 4 13 2 5" xfId="7459" xr:uid="{00000000-0005-0000-0000-00003A1D0000}"/>
    <cellStyle name="Percent 3 4 13 2 6" xfId="7460" xr:uid="{00000000-0005-0000-0000-00003B1D0000}"/>
    <cellStyle name="Percent 3 4 13 3" xfId="7461" xr:uid="{00000000-0005-0000-0000-00003C1D0000}"/>
    <cellStyle name="Percent 3 4 13 3 2" xfId="7462" xr:uid="{00000000-0005-0000-0000-00003D1D0000}"/>
    <cellStyle name="Percent 3 4 13 3 2 2" xfId="7463" xr:uid="{00000000-0005-0000-0000-00003E1D0000}"/>
    <cellStyle name="Percent 3 4 13 3 2 3" xfId="7464" xr:uid="{00000000-0005-0000-0000-00003F1D0000}"/>
    <cellStyle name="Percent 3 4 13 3 3" xfId="7465" xr:uid="{00000000-0005-0000-0000-0000401D0000}"/>
    <cellStyle name="Percent 3 4 13 3 3 2" xfId="7466" xr:uid="{00000000-0005-0000-0000-0000411D0000}"/>
    <cellStyle name="Percent 3 4 13 3 3 3" xfId="7467" xr:uid="{00000000-0005-0000-0000-0000421D0000}"/>
    <cellStyle name="Percent 3 4 13 3 4" xfId="7468" xr:uid="{00000000-0005-0000-0000-0000431D0000}"/>
    <cellStyle name="Percent 3 4 13 3 5" xfId="7469" xr:uid="{00000000-0005-0000-0000-0000441D0000}"/>
    <cellStyle name="Percent 3 4 13 4" xfId="7470" xr:uid="{00000000-0005-0000-0000-0000451D0000}"/>
    <cellStyle name="Percent 3 4 13 4 2" xfId="7471" xr:uid="{00000000-0005-0000-0000-0000461D0000}"/>
    <cellStyle name="Percent 3 4 13 4 3" xfId="7472" xr:uid="{00000000-0005-0000-0000-0000471D0000}"/>
    <cellStyle name="Percent 3 4 13 5" xfId="7473" xr:uid="{00000000-0005-0000-0000-0000481D0000}"/>
    <cellStyle name="Percent 3 4 13 5 2" xfId="7474" xr:uid="{00000000-0005-0000-0000-0000491D0000}"/>
    <cellStyle name="Percent 3 4 13 5 3" xfId="7475" xr:uid="{00000000-0005-0000-0000-00004A1D0000}"/>
    <cellStyle name="Percent 3 4 13 6" xfId="7476" xr:uid="{00000000-0005-0000-0000-00004B1D0000}"/>
    <cellStyle name="Percent 3 4 13 7" xfId="7477" xr:uid="{00000000-0005-0000-0000-00004C1D0000}"/>
    <cellStyle name="Percent 3 4 13 8" xfId="7478" xr:uid="{00000000-0005-0000-0000-00004D1D0000}"/>
    <cellStyle name="Percent 3 4 13 9" xfId="7479" xr:uid="{00000000-0005-0000-0000-00004E1D0000}"/>
    <cellStyle name="Percent 3 4 14" xfId="7480" xr:uid="{00000000-0005-0000-0000-00004F1D0000}"/>
    <cellStyle name="Percent 3 4 14 10" xfId="7481" xr:uid="{00000000-0005-0000-0000-0000501D0000}"/>
    <cellStyle name="Percent 3 4 14 11" xfId="7482" xr:uid="{00000000-0005-0000-0000-0000511D0000}"/>
    <cellStyle name="Percent 3 4 14 2" xfId="7483" xr:uid="{00000000-0005-0000-0000-0000521D0000}"/>
    <cellStyle name="Percent 3 4 14 2 2" xfId="7484" xr:uid="{00000000-0005-0000-0000-0000531D0000}"/>
    <cellStyle name="Percent 3 4 14 2 2 2" xfId="7485" xr:uid="{00000000-0005-0000-0000-0000541D0000}"/>
    <cellStyle name="Percent 3 4 14 2 2 3" xfId="7486" xr:uid="{00000000-0005-0000-0000-0000551D0000}"/>
    <cellStyle name="Percent 3 4 14 2 3" xfId="7487" xr:uid="{00000000-0005-0000-0000-0000561D0000}"/>
    <cellStyle name="Percent 3 4 14 2 3 2" xfId="7488" xr:uid="{00000000-0005-0000-0000-0000571D0000}"/>
    <cellStyle name="Percent 3 4 14 2 3 3" xfId="7489" xr:uid="{00000000-0005-0000-0000-0000581D0000}"/>
    <cellStyle name="Percent 3 4 14 2 4" xfId="7490" xr:uid="{00000000-0005-0000-0000-0000591D0000}"/>
    <cellStyle name="Percent 3 4 14 2 5" xfId="7491" xr:uid="{00000000-0005-0000-0000-00005A1D0000}"/>
    <cellStyle name="Percent 3 4 14 2 6" xfId="7492" xr:uid="{00000000-0005-0000-0000-00005B1D0000}"/>
    <cellStyle name="Percent 3 4 14 3" xfId="7493" xr:uid="{00000000-0005-0000-0000-00005C1D0000}"/>
    <cellStyle name="Percent 3 4 14 3 2" xfId="7494" xr:uid="{00000000-0005-0000-0000-00005D1D0000}"/>
    <cellStyle name="Percent 3 4 14 3 2 2" xfId="7495" xr:uid="{00000000-0005-0000-0000-00005E1D0000}"/>
    <cellStyle name="Percent 3 4 14 3 2 3" xfId="7496" xr:uid="{00000000-0005-0000-0000-00005F1D0000}"/>
    <cellStyle name="Percent 3 4 14 3 3" xfId="7497" xr:uid="{00000000-0005-0000-0000-0000601D0000}"/>
    <cellStyle name="Percent 3 4 14 3 3 2" xfId="7498" xr:uid="{00000000-0005-0000-0000-0000611D0000}"/>
    <cellStyle name="Percent 3 4 14 3 3 3" xfId="7499" xr:uid="{00000000-0005-0000-0000-0000621D0000}"/>
    <cellStyle name="Percent 3 4 14 3 4" xfId="7500" xr:uid="{00000000-0005-0000-0000-0000631D0000}"/>
    <cellStyle name="Percent 3 4 14 3 5" xfId="7501" xr:uid="{00000000-0005-0000-0000-0000641D0000}"/>
    <cellStyle name="Percent 3 4 14 4" xfId="7502" xr:uid="{00000000-0005-0000-0000-0000651D0000}"/>
    <cellStyle name="Percent 3 4 14 4 2" xfId="7503" xr:uid="{00000000-0005-0000-0000-0000661D0000}"/>
    <cellStyle name="Percent 3 4 14 4 3" xfId="7504" xr:uid="{00000000-0005-0000-0000-0000671D0000}"/>
    <cellStyle name="Percent 3 4 14 5" xfId="7505" xr:uid="{00000000-0005-0000-0000-0000681D0000}"/>
    <cellStyle name="Percent 3 4 14 5 2" xfId="7506" xr:uid="{00000000-0005-0000-0000-0000691D0000}"/>
    <cellStyle name="Percent 3 4 14 5 3" xfId="7507" xr:uid="{00000000-0005-0000-0000-00006A1D0000}"/>
    <cellStyle name="Percent 3 4 14 6" xfId="7508" xr:uid="{00000000-0005-0000-0000-00006B1D0000}"/>
    <cellStyle name="Percent 3 4 14 7" xfId="7509" xr:uid="{00000000-0005-0000-0000-00006C1D0000}"/>
    <cellStyle name="Percent 3 4 14 8" xfId="7510" xr:uid="{00000000-0005-0000-0000-00006D1D0000}"/>
    <cellStyle name="Percent 3 4 14 9" xfId="7511" xr:uid="{00000000-0005-0000-0000-00006E1D0000}"/>
    <cellStyle name="Percent 3 4 15" xfId="7512" xr:uid="{00000000-0005-0000-0000-00006F1D0000}"/>
    <cellStyle name="Percent 3 4 15 10" xfId="7513" xr:uid="{00000000-0005-0000-0000-0000701D0000}"/>
    <cellStyle name="Percent 3 4 15 11" xfId="7514" xr:uid="{00000000-0005-0000-0000-0000711D0000}"/>
    <cellStyle name="Percent 3 4 15 2" xfId="7515" xr:uid="{00000000-0005-0000-0000-0000721D0000}"/>
    <cellStyle name="Percent 3 4 15 2 2" xfId="7516" xr:uid="{00000000-0005-0000-0000-0000731D0000}"/>
    <cellStyle name="Percent 3 4 15 2 2 2" xfId="7517" xr:uid="{00000000-0005-0000-0000-0000741D0000}"/>
    <cellStyle name="Percent 3 4 15 2 2 3" xfId="7518" xr:uid="{00000000-0005-0000-0000-0000751D0000}"/>
    <cellStyle name="Percent 3 4 15 2 3" xfId="7519" xr:uid="{00000000-0005-0000-0000-0000761D0000}"/>
    <cellStyle name="Percent 3 4 15 2 3 2" xfId="7520" xr:uid="{00000000-0005-0000-0000-0000771D0000}"/>
    <cellStyle name="Percent 3 4 15 2 3 3" xfId="7521" xr:uid="{00000000-0005-0000-0000-0000781D0000}"/>
    <cellStyle name="Percent 3 4 15 2 4" xfId="7522" xr:uid="{00000000-0005-0000-0000-0000791D0000}"/>
    <cellStyle name="Percent 3 4 15 2 5" xfId="7523" xr:uid="{00000000-0005-0000-0000-00007A1D0000}"/>
    <cellStyle name="Percent 3 4 15 2 6" xfId="7524" xr:uid="{00000000-0005-0000-0000-00007B1D0000}"/>
    <cellStyle name="Percent 3 4 15 3" xfId="7525" xr:uid="{00000000-0005-0000-0000-00007C1D0000}"/>
    <cellStyle name="Percent 3 4 15 3 2" xfId="7526" xr:uid="{00000000-0005-0000-0000-00007D1D0000}"/>
    <cellStyle name="Percent 3 4 15 3 2 2" xfId="7527" xr:uid="{00000000-0005-0000-0000-00007E1D0000}"/>
    <cellStyle name="Percent 3 4 15 3 2 3" xfId="7528" xr:uid="{00000000-0005-0000-0000-00007F1D0000}"/>
    <cellStyle name="Percent 3 4 15 3 3" xfId="7529" xr:uid="{00000000-0005-0000-0000-0000801D0000}"/>
    <cellStyle name="Percent 3 4 15 3 3 2" xfId="7530" xr:uid="{00000000-0005-0000-0000-0000811D0000}"/>
    <cellStyle name="Percent 3 4 15 3 3 3" xfId="7531" xr:uid="{00000000-0005-0000-0000-0000821D0000}"/>
    <cellStyle name="Percent 3 4 15 3 4" xfId="7532" xr:uid="{00000000-0005-0000-0000-0000831D0000}"/>
    <cellStyle name="Percent 3 4 15 3 5" xfId="7533" xr:uid="{00000000-0005-0000-0000-0000841D0000}"/>
    <cellStyle name="Percent 3 4 15 4" xfId="7534" xr:uid="{00000000-0005-0000-0000-0000851D0000}"/>
    <cellStyle name="Percent 3 4 15 4 2" xfId="7535" xr:uid="{00000000-0005-0000-0000-0000861D0000}"/>
    <cellStyle name="Percent 3 4 15 4 3" xfId="7536" xr:uid="{00000000-0005-0000-0000-0000871D0000}"/>
    <cellStyle name="Percent 3 4 15 5" xfId="7537" xr:uid="{00000000-0005-0000-0000-0000881D0000}"/>
    <cellStyle name="Percent 3 4 15 5 2" xfId="7538" xr:uid="{00000000-0005-0000-0000-0000891D0000}"/>
    <cellStyle name="Percent 3 4 15 5 3" xfId="7539" xr:uid="{00000000-0005-0000-0000-00008A1D0000}"/>
    <cellStyle name="Percent 3 4 15 6" xfId="7540" xr:uid="{00000000-0005-0000-0000-00008B1D0000}"/>
    <cellStyle name="Percent 3 4 15 7" xfId="7541" xr:uid="{00000000-0005-0000-0000-00008C1D0000}"/>
    <cellStyle name="Percent 3 4 15 8" xfId="7542" xr:uid="{00000000-0005-0000-0000-00008D1D0000}"/>
    <cellStyle name="Percent 3 4 15 9" xfId="7543" xr:uid="{00000000-0005-0000-0000-00008E1D0000}"/>
    <cellStyle name="Percent 3 4 16" xfId="7544" xr:uid="{00000000-0005-0000-0000-00008F1D0000}"/>
    <cellStyle name="Percent 3 4 16 2" xfId="7545" xr:uid="{00000000-0005-0000-0000-0000901D0000}"/>
    <cellStyle name="Percent 3 4 16 2 2" xfId="7546" xr:uid="{00000000-0005-0000-0000-0000911D0000}"/>
    <cellStyle name="Percent 3 4 16 2 3" xfId="7547" xr:uid="{00000000-0005-0000-0000-0000921D0000}"/>
    <cellStyle name="Percent 3 4 16 3" xfId="7548" xr:uid="{00000000-0005-0000-0000-0000931D0000}"/>
    <cellStyle name="Percent 3 4 16 3 2" xfId="7549" xr:uid="{00000000-0005-0000-0000-0000941D0000}"/>
    <cellStyle name="Percent 3 4 16 3 3" xfId="7550" xr:uid="{00000000-0005-0000-0000-0000951D0000}"/>
    <cellStyle name="Percent 3 4 16 4" xfId="7551" xr:uid="{00000000-0005-0000-0000-0000961D0000}"/>
    <cellStyle name="Percent 3 4 16 5" xfId="7552" xr:uid="{00000000-0005-0000-0000-0000971D0000}"/>
    <cellStyle name="Percent 3 4 17" xfId="7553" xr:uid="{00000000-0005-0000-0000-0000981D0000}"/>
    <cellStyle name="Percent 3 4 17 2" xfId="7554" xr:uid="{00000000-0005-0000-0000-0000991D0000}"/>
    <cellStyle name="Percent 3 4 17 2 2" xfId="7555" xr:uid="{00000000-0005-0000-0000-00009A1D0000}"/>
    <cellStyle name="Percent 3 4 17 2 3" xfId="7556" xr:uid="{00000000-0005-0000-0000-00009B1D0000}"/>
    <cellStyle name="Percent 3 4 17 3" xfId="7557" xr:uid="{00000000-0005-0000-0000-00009C1D0000}"/>
    <cellStyle name="Percent 3 4 17 3 2" xfId="7558" xr:uid="{00000000-0005-0000-0000-00009D1D0000}"/>
    <cellStyle name="Percent 3 4 17 3 3" xfId="7559" xr:uid="{00000000-0005-0000-0000-00009E1D0000}"/>
    <cellStyle name="Percent 3 4 17 4" xfId="7560" xr:uid="{00000000-0005-0000-0000-00009F1D0000}"/>
    <cellStyle name="Percent 3 4 17 5" xfId="7561" xr:uid="{00000000-0005-0000-0000-0000A01D0000}"/>
    <cellStyle name="Percent 3 4 18" xfId="7562" xr:uid="{00000000-0005-0000-0000-0000A11D0000}"/>
    <cellStyle name="Percent 3 4 18 2" xfId="7563" xr:uid="{00000000-0005-0000-0000-0000A21D0000}"/>
    <cellStyle name="Percent 3 4 18 3" xfId="7564" xr:uid="{00000000-0005-0000-0000-0000A31D0000}"/>
    <cellStyle name="Percent 3 4 19" xfId="7565" xr:uid="{00000000-0005-0000-0000-0000A41D0000}"/>
    <cellStyle name="Percent 3 4 19 2" xfId="7566" xr:uid="{00000000-0005-0000-0000-0000A51D0000}"/>
    <cellStyle name="Percent 3 4 19 3" xfId="7567" xr:uid="{00000000-0005-0000-0000-0000A61D0000}"/>
    <cellStyle name="Percent 3 4 2" xfId="7568" xr:uid="{00000000-0005-0000-0000-0000A71D0000}"/>
    <cellStyle name="Percent 3 4 2 10" xfId="7569" xr:uid="{00000000-0005-0000-0000-0000A81D0000}"/>
    <cellStyle name="Percent 3 4 2 11" xfId="7570" xr:uid="{00000000-0005-0000-0000-0000A91D0000}"/>
    <cellStyle name="Percent 3 4 2 12" xfId="7571" xr:uid="{00000000-0005-0000-0000-0000AA1D0000}"/>
    <cellStyle name="Percent 3 4 2 2" xfId="7572" xr:uid="{00000000-0005-0000-0000-0000AB1D0000}"/>
    <cellStyle name="Percent 3 4 2 2 2" xfId="7573" xr:uid="{00000000-0005-0000-0000-0000AC1D0000}"/>
    <cellStyle name="Percent 3 4 2 2 2 2" xfId="7574" xr:uid="{00000000-0005-0000-0000-0000AD1D0000}"/>
    <cellStyle name="Percent 3 4 2 2 2 3" xfId="7575" xr:uid="{00000000-0005-0000-0000-0000AE1D0000}"/>
    <cellStyle name="Percent 3 4 2 2 3" xfId="7576" xr:uid="{00000000-0005-0000-0000-0000AF1D0000}"/>
    <cellStyle name="Percent 3 4 2 2 3 2" xfId="7577" xr:uid="{00000000-0005-0000-0000-0000B01D0000}"/>
    <cellStyle name="Percent 3 4 2 2 3 3" xfId="7578" xr:uid="{00000000-0005-0000-0000-0000B11D0000}"/>
    <cellStyle name="Percent 3 4 2 2 4" xfId="7579" xr:uid="{00000000-0005-0000-0000-0000B21D0000}"/>
    <cellStyle name="Percent 3 4 2 2 5" xfId="7580" xr:uid="{00000000-0005-0000-0000-0000B31D0000}"/>
    <cellStyle name="Percent 3 4 2 2 6" xfId="7581" xr:uid="{00000000-0005-0000-0000-0000B41D0000}"/>
    <cellStyle name="Percent 3 4 2 3" xfId="7582" xr:uid="{00000000-0005-0000-0000-0000B51D0000}"/>
    <cellStyle name="Percent 3 4 2 3 2" xfId="7583" xr:uid="{00000000-0005-0000-0000-0000B61D0000}"/>
    <cellStyle name="Percent 3 4 2 3 2 2" xfId="7584" xr:uid="{00000000-0005-0000-0000-0000B71D0000}"/>
    <cellStyle name="Percent 3 4 2 3 2 3" xfId="7585" xr:uid="{00000000-0005-0000-0000-0000B81D0000}"/>
    <cellStyle name="Percent 3 4 2 3 3" xfId="7586" xr:uid="{00000000-0005-0000-0000-0000B91D0000}"/>
    <cellStyle name="Percent 3 4 2 3 3 2" xfId="7587" xr:uid="{00000000-0005-0000-0000-0000BA1D0000}"/>
    <cellStyle name="Percent 3 4 2 3 3 3" xfId="7588" xr:uid="{00000000-0005-0000-0000-0000BB1D0000}"/>
    <cellStyle name="Percent 3 4 2 3 4" xfId="7589" xr:uid="{00000000-0005-0000-0000-0000BC1D0000}"/>
    <cellStyle name="Percent 3 4 2 3 5" xfId="7590" xr:uid="{00000000-0005-0000-0000-0000BD1D0000}"/>
    <cellStyle name="Percent 3 4 2 4" xfId="7591" xr:uid="{00000000-0005-0000-0000-0000BE1D0000}"/>
    <cellStyle name="Percent 3 4 2 4 2" xfId="7592" xr:uid="{00000000-0005-0000-0000-0000BF1D0000}"/>
    <cellStyle name="Percent 3 4 2 4 2 2" xfId="7593" xr:uid="{00000000-0005-0000-0000-0000C01D0000}"/>
    <cellStyle name="Percent 3 4 2 4 2 3" xfId="7594" xr:uid="{00000000-0005-0000-0000-0000C11D0000}"/>
    <cellStyle name="Percent 3 4 2 4 3" xfId="7595" xr:uid="{00000000-0005-0000-0000-0000C21D0000}"/>
    <cellStyle name="Percent 3 4 2 4 3 2" xfId="7596" xr:uid="{00000000-0005-0000-0000-0000C31D0000}"/>
    <cellStyle name="Percent 3 4 2 4 3 3" xfId="7597" xr:uid="{00000000-0005-0000-0000-0000C41D0000}"/>
    <cellStyle name="Percent 3 4 2 4 4" xfId="7598" xr:uid="{00000000-0005-0000-0000-0000C51D0000}"/>
    <cellStyle name="Percent 3 4 2 4 5" xfId="7599" xr:uid="{00000000-0005-0000-0000-0000C61D0000}"/>
    <cellStyle name="Percent 3 4 2 5" xfId="7600" xr:uid="{00000000-0005-0000-0000-0000C71D0000}"/>
    <cellStyle name="Percent 3 4 2 5 2" xfId="7601" xr:uid="{00000000-0005-0000-0000-0000C81D0000}"/>
    <cellStyle name="Percent 3 4 2 5 3" xfId="7602" xr:uid="{00000000-0005-0000-0000-0000C91D0000}"/>
    <cellStyle name="Percent 3 4 2 6" xfId="7603" xr:uid="{00000000-0005-0000-0000-0000CA1D0000}"/>
    <cellStyle name="Percent 3 4 2 6 2" xfId="7604" xr:uid="{00000000-0005-0000-0000-0000CB1D0000}"/>
    <cellStyle name="Percent 3 4 2 6 3" xfId="7605" xr:uid="{00000000-0005-0000-0000-0000CC1D0000}"/>
    <cellStyle name="Percent 3 4 2 7" xfId="7606" xr:uid="{00000000-0005-0000-0000-0000CD1D0000}"/>
    <cellStyle name="Percent 3 4 2 8" xfId="7607" xr:uid="{00000000-0005-0000-0000-0000CE1D0000}"/>
    <cellStyle name="Percent 3 4 2 9" xfId="7608" xr:uid="{00000000-0005-0000-0000-0000CF1D0000}"/>
    <cellStyle name="Percent 3 4 20" xfId="7609" xr:uid="{00000000-0005-0000-0000-0000D01D0000}"/>
    <cellStyle name="Percent 3 4 21" xfId="7610" xr:uid="{00000000-0005-0000-0000-0000D11D0000}"/>
    <cellStyle name="Percent 3 4 22" xfId="7611" xr:uid="{00000000-0005-0000-0000-0000D21D0000}"/>
    <cellStyle name="Percent 3 4 23" xfId="7612" xr:uid="{00000000-0005-0000-0000-0000D31D0000}"/>
    <cellStyle name="Percent 3 4 24" xfId="7613" xr:uid="{00000000-0005-0000-0000-0000D41D0000}"/>
    <cellStyle name="Percent 3 4 25" xfId="7614" xr:uid="{00000000-0005-0000-0000-0000D51D0000}"/>
    <cellStyle name="Percent 3 4 3" xfId="7615" xr:uid="{00000000-0005-0000-0000-0000D61D0000}"/>
    <cellStyle name="Percent 3 4 3 10" xfId="7616" xr:uid="{00000000-0005-0000-0000-0000D71D0000}"/>
    <cellStyle name="Percent 3 4 3 11" xfId="7617" xr:uid="{00000000-0005-0000-0000-0000D81D0000}"/>
    <cellStyle name="Percent 3 4 3 12" xfId="7618" xr:uid="{00000000-0005-0000-0000-0000D91D0000}"/>
    <cellStyle name="Percent 3 4 3 2" xfId="7619" xr:uid="{00000000-0005-0000-0000-0000DA1D0000}"/>
    <cellStyle name="Percent 3 4 3 2 2" xfId="7620" xr:uid="{00000000-0005-0000-0000-0000DB1D0000}"/>
    <cellStyle name="Percent 3 4 3 2 2 2" xfId="7621" xr:uid="{00000000-0005-0000-0000-0000DC1D0000}"/>
    <cellStyle name="Percent 3 4 3 2 2 3" xfId="7622" xr:uid="{00000000-0005-0000-0000-0000DD1D0000}"/>
    <cellStyle name="Percent 3 4 3 2 3" xfId="7623" xr:uid="{00000000-0005-0000-0000-0000DE1D0000}"/>
    <cellStyle name="Percent 3 4 3 2 3 2" xfId="7624" xr:uid="{00000000-0005-0000-0000-0000DF1D0000}"/>
    <cellStyle name="Percent 3 4 3 2 3 3" xfId="7625" xr:uid="{00000000-0005-0000-0000-0000E01D0000}"/>
    <cellStyle name="Percent 3 4 3 2 4" xfId="7626" xr:uid="{00000000-0005-0000-0000-0000E11D0000}"/>
    <cellStyle name="Percent 3 4 3 2 5" xfId="7627" xr:uid="{00000000-0005-0000-0000-0000E21D0000}"/>
    <cellStyle name="Percent 3 4 3 2 6" xfId="7628" xr:uid="{00000000-0005-0000-0000-0000E31D0000}"/>
    <cellStyle name="Percent 3 4 3 3" xfId="7629" xr:uid="{00000000-0005-0000-0000-0000E41D0000}"/>
    <cellStyle name="Percent 3 4 3 3 2" xfId="7630" xr:uid="{00000000-0005-0000-0000-0000E51D0000}"/>
    <cellStyle name="Percent 3 4 3 3 2 2" xfId="7631" xr:uid="{00000000-0005-0000-0000-0000E61D0000}"/>
    <cellStyle name="Percent 3 4 3 3 2 3" xfId="7632" xr:uid="{00000000-0005-0000-0000-0000E71D0000}"/>
    <cellStyle name="Percent 3 4 3 3 3" xfId="7633" xr:uid="{00000000-0005-0000-0000-0000E81D0000}"/>
    <cellStyle name="Percent 3 4 3 3 3 2" xfId="7634" xr:uid="{00000000-0005-0000-0000-0000E91D0000}"/>
    <cellStyle name="Percent 3 4 3 3 3 3" xfId="7635" xr:uid="{00000000-0005-0000-0000-0000EA1D0000}"/>
    <cellStyle name="Percent 3 4 3 3 4" xfId="7636" xr:uid="{00000000-0005-0000-0000-0000EB1D0000}"/>
    <cellStyle name="Percent 3 4 3 3 5" xfId="7637" xr:uid="{00000000-0005-0000-0000-0000EC1D0000}"/>
    <cellStyle name="Percent 3 4 3 4" xfId="7638" xr:uid="{00000000-0005-0000-0000-0000ED1D0000}"/>
    <cellStyle name="Percent 3 4 3 4 2" xfId="7639" xr:uid="{00000000-0005-0000-0000-0000EE1D0000}"/>
    <cellStyle name="Percent 3 4 3 4 2 2" xfId="7640" xr:uid="{00000000-0005-0000-0000-0000EF1D0000}"/>
    <cellStyle name="Percent 3 4 3 4 2 3" xfId="7641" xr:uid="{00000000-0005-0000-0000-0000F01D0000}"/>
    <cellStyle name="Percent 3 4 3 4 3" xfId="7642" xr:uid="{00000000-0005-0000-0000-0000F11D0000}"/>
    <cellStyle name="Percent 3 4 3 4 3 2" xfId="7643" xr:uid="{00000000-0005-0000-0000-0000F21D0000}"/>
    <cellStyle name="Percent 3 4 3 4 3 3" xfId="7644" xr:uid="{00000000-0005-0000-0000-0000F31D0000}"/>
    <cellStyle name="Percent 3 4 3 4 4" xfId="7645" xr:uid="{00000000-0005-0000-0000-0000F41D0000}"/>
    <cellStyle name="Percent 3 4 3 4 5" xfId="7646" xr:uid="{00000000-0005-0000-0000-0000F51D0000}"/>
    <cellStyle name="Percent 3 4 3 5" xfId="7647" xr:uid="{00000000-0005-0000-0000-0000F61D0000}"/>
    <cellStyle name="Percent 3 4 3 5 2" xfId="7648" xr:uid="{00000000-0005-0000-0000-0000F71D0000}"/>
    <cellStyle name="Percent 3 4 3 5 3" xfId="7649" xr:uid="{00000000-0005-0000-0000-0000F81D0000}"/>
    <cellStyle name="Percent 3 4 3 6" xfId="7650" xr:uid="{00000000-0005-0000-0000-0000F91D0000}"/>
    <cellStyle name="Percent 3 4 3 6 2" xfId="7651" xr:uid="{00000000-0005-0000-0000-0000FA1D0000}"/>
    <cellStyle name="Percent 3 4 3 6 3" xfId="7652" xr:uid="{00000000-0005-0000-0000-0000FB1D0000}"/>
    <cellStyle name="Percent 3 4 3 7" xfId="7653" xr:uid="{00000000-0005-0000-0000-0000FC1D0000}"/>
    <cellStyle name="Percent 3 4 3 8" xfId="7654" xr:uid="{00000000-0005-0000-0000-0000FD1D0000}"/>
    <cellStyle name="Percent 3 4 3 9" xfId="7655" xr:uid="{00000000-0005-0000-0000-0000FE1D0000}"/>
    <cellStyle name="Percent 3 4 4" xfId="7656" xr:uid="{00000000-0005-0000-0000-0000FF1D0000}"/>
    <cellStyle name="Percent 3 4 4 10" xfId="7657" xr:uid="{00000000-0005-0000-0000-0000001E0000}"/>
    <cellStyle name="Percent 3 4 4 11" xfId="7658" xr:uid="{00000000-0005-0000-0000-0000011E0000}"/>
    <cellStyle name="Percent 3 4 4 12" xfId="7659" xr:uid="{00000000-0005-0000-0000-0000021E0000}"/>
    <cellStyle name="Percent 3 4 4 2" xfId="7660" xr:uid="{00000000-0005-0000-0000-0000031E0000}"/>
    <cellStyle name="Percent 3 4 4 2 2" xfId="7661" xr:uid="{00000000-0005-0000-0000-0000041E0000}"/>
    <cellStyle name="Percent 3 4 4 2 2 2" xfId="7662" xr:uid="{00000000-0005-0000-0000-0000051E0000}"/>
    <cellStyle name="Percent 3 4 4 2 2 3" xfId="7663" xr:uid="{00000000-0005-0000-0000-0000061E0000}"/>
    <cellStyle name="Percent 3 4 4 2 3" xfId="7664" xr:uid="{00000000-0005-0000-0000-0000071E0000}"/>
    <cellStyle name="Percent 3 4 4 2 3 2" xfId="7665" xr:uid="{00000000-0005-0000-0000-0000081E0000}"/>
    <cellStyle name="Percent 3 4 4 2 3 3" xfId="7666" xr:uid="{00000000-0005-0000-0000-0000091E0000}"/>
    <cellStyle name="Percent 3 4 4 2 4" xfId="7667" xr:uid="{00000000-0005-0000-0000-00000A1E0000}"/>
    <cellStyle name="Percent 3 4 4 2 5" xfId="7668" xr:uid="{00000000-0005-0000-0000-00000B1E0000}"/>
    <cellStyle name="Percent 3 4 4 2 6" xfId="7669" xr:uid="{00000000-0005-0000-0000-00000C1E0000}"/>
    <cellStyle name="Percent 3 4 4 2 7" xfId="7670" xr:uid="{00000000-0005-0000-0000-00000D1E0000}"/>
    <cellStyle name="Percent 3 4 4 2 8" xfId="7671" xr:uid="{00000000-0005-0000-0000-00000E1E0000}"/>
    <cellStyle name="Percent 3 4 4 2 9" xfId="7672" xr:uid="{00000000-0005-0000-0000-00000F1E0000}"/>
    <cellStyle name="Percent 3 4 4 3" xfId="7673" xr:uid="{00000000-0005-0000-0000-0000101E0000}"/>
    <cellStyle name="Percent 3 4 4 3 2" xfId="7674" xr:uid="{00000000-0005-0000-0000-0000111E0000}"/>
    <cellStyle name="Percent 3 4 4 3 2 2" xfId="7675" xr:uid="{00000000-0005-0000-0000-0000121E0000}"/>
    <cellStyle name="Percent 3 4 4 3 2 3" xfId="7676" xr:uid="{00000000-0005-0000-0000-0000131E0000}"/>
    <cellStyle name="Percent 3 4 4 3 3" xfId="7677" xr:uid="{00000000-0005-0000-0000-0000141E0000}"/>
    <cellStyle name="Percent 3 4 4 3 3 2" xfId="7678" xr:uid="{00000000-0005-0000-0000-0000151E0000}"/>
    <cellStyle name="Percent 3 4 4 3 3 3" xfId="7679" xr:uid="{00000000-0005-0000-0000-0000161E0000}"/>
    <cellStyle name="Percent 3 4 4 3 4" xfId="7680" xr:uid="{00000000-0005-0000-0000-0000171E0000}"/>
    <cellStyle name="Percent 3 4 4 3 5" xfId="7681" xr:uid="{00000000-0005-0000-0000-0000181E0000}"/>
    <cellStyle name="Percent 3 4 4 4" xfId="7682" xr:uid="{00000000-0005-0000-0000-0000191E0000}"/>
    <cellStyle name="Percent 3 4 4 4 2" xfId="7683" xr:uid="{00000000-0005-0000-0000-00001A1E0000}"/>
    <cellStyle name="Percent 3 4 4 4 2 2" xfId="7684" xr:uid="{00000000-0005-0000-0000-00001B1E0000}"/>
    <cellStyle name="Percent 3 4 4 4 2 3" xfId="7685" xr:uid="{00000000-0005-0000-0000-00001C1E0000}"/>
    <cellStyle name="Percent 3 4 4 4 3" xfId="7686" xr:uid="{00000000-0005-0000-0000-00001D1E0000}"/>
    <cellStyle name="Percent 3 4 4 4 3 2" xfId="7687" xr:uid="{00000000-0005-0000-0000-00001E1E0000}"/>
    <cellStyle name="Percent 3 4 4 4 3 3" xfId="7688" xr:uid="{00000000-0005-0000-0000-00001F1E0000}"/>
    <cellStyle name="Percent 3 4 4 4 4" xfId="7689" xr:uid="{00000000-0005-0000-0000-0000201E0000}"/>
    <cellStyle name="Percent 3 4 4 4 5" xfId="7690" xr:uid="{00000000-0005-0000-0000-0000211E0000}"/>
    <cellStyle name="Percent 3 4 4 5" xfId="7691" xr:uid="{00000000-0005-0000-0000-0000221E0000}"/>
    <cellStyle name="Percent 3 4 4 5 2" xfId="7692" xr:uid="{00000000-0005-0000-0000-0000231E0000}"/>
    <cellStyle name="Percent 3 4 4 5 3" xfId="7693" xr:uid="{00000000-0005-0000-0000-0000241E0000}"/>
    <cellStyle name="Percent 3 4 4 6" xfId="7694" xr:uid="{00000000-0005-0000-0000-0000251E0000}"/>
    <cellStyle name="Percent 3 4 4 6 2" xfId="7695" xr:uid="{00000000-0005-0000-0000-0000261E0000}"/>
    <cellStyle name="Percent 3 4 4 6 3" xfId="7696" xr:uid="{00000000-0005-0000-0000-0000271E0000}"/>
    <cellStyle name="Percent 3 4 4 7" xfId="7697" xr:uid="{00000000-0005-0000-0000-0000281E0000}"/>
    <cellStyle name="Percent 3 4 4 8" xfId="7698" xr:uid="{00000000-0005-0000-0000-0000291E0000}"/>
    <cellStyle name="Percent 3 4 4 9" xfId="7699" xr:uid="{00000000-0005-0000-0000-00002A1E0000}"/>
    <cellStyle name="Percent 3 4 5" xfId="7700" xr:uid="{00000000-0005-0000-0000-00002B1E0000}"/>
    <cellStyle name="Percent 3 4 5 10" xfId="7701" xr:uid="{00000000-0005-0000-0000-00002C1E0000}"/>
    <cellStyle name="Percent 3 4 5 11" xfId="7702" xr:uid="{00000000-0005-0000-0000-00002D1E0000}"/>
    <cellStyle name="Percent 3 4 5 12" xfId="7703" xr:uid="{00000000-0005-0000-0000-00002E1E0000}"/>
    <cellStyle name="Percent 3 4 5 2" xfId="7704" xr:uid="{00000000-0005-0000-0000-00002F1E0000}"/>
    <cellStyle name="Percent 3 4 5 2 2" xfId="7705" xr:uid="{00000000-0005-0000-0000-0000301E0000}"/>
    <cellStyle name="Percent 3 4 5 2 2 2" xfId="7706" xr:uid="{00000000-0005-0000-0000-0000311E0000}"/>
    <cellStyle name="Percent 3 4 5 2 2 3" xfId="7707" xr:uid="{00000000-0005-0000-0000-0000321E0000}"/>
    <cellStyle name="Percent 3 4 5 2 3" xfId="7708" xr:uid="{00000000-0005-0000-0000-0000331E0000}"/>
    <cellStyle name="Percent 3 4 5 2 3 2" xfId="7709" xr:uid="{00000000-0005-0000-0000-0000341E0000}"/>
    <cellStyle name="Percent 3 4 5 2 3 3" xfId="7710" xr:uid="{00000000-0005-0000-0000-0000351E0000}"/>
    <cellStyle name="Percent 3 4 5 2 4" xfId="7711" xr:uid="{00000000-0005-0000-0000-0000361E0000}"/>
    <cellStyle name="Percent 3 4 5 2 5" xfId="7712" xr:uid="{00000000-0005-0000-0000-0000371E0000}"/>
    <cellStyle name="Percent 3 4 5 2 6" xfId="7713" xr:uid="{00000000-0005-0000-0000-0000381E0000}"/>
    <cellStyle name="Percent 3 4 5 3" xfId="7714" xr:uid="{00000000-0005-0000-0000-0000391E0000}"/>
    <cellStyle name="Percent 3 4 5 3 2" xfId="7715" xr:uid="{00000000-0005-0000-0000-00003A1E0000}"/>
    <cellStyle name="Percent 3 4 5 3 2 2" xfId="7716" xr:uid="{00000000-0005-0000-0000-00003B1E0000}"/>
    <cellStyle name="Percent 3 4 5 3 2 3" xfId="7717" xr:uid="{00000000-0005-0000-0000-00003C1E0000}"/>
    <cellStyle name="Percent 3 4 5 3 3" xfId="7718" xr:uid="{00000000-0005-0000-0000-00003D1E0000}"/>
    <cellStyle name="Percent 3 4 5 3 3 2" xfId="7719" xr:uid="{00000000-0005-0000-0000-00003E1E0000}"/>
    <cellStyle name="Percent 3 4 5 3 3 3" xfId="7720" xr:uid="{00000000-0005-0000-0000-00003F1E0000}"/>
    <cellStyle name="Percent 3 4 5 3 4" xfId="7721" xr:uid="{00000000-0005-0000-0000-0000401E0000}"/>
    <cellStyle name="Percent 3 4 5 3 5" xfId="7722" xr:uid="{00000000-0005-0000-0000-0000411E0000}"/>
    <cellStyle name="Percent 3 4 5 4" xfId="7723" xr:uid="{00000000-0005-0000-0000-0000421E0000}"/>
    <cellStyle name="Percent 3 4 5 4 2" xfId="7724" xr:uid="{00000000-0005-0000-0000-0000431E0000}"/>
    <cellStyle name="Percent 3 4 5 4 2 2" xfId="7725" xr:uid="{00000000-0005-0000-0000-0000441E0000}"/>
    <cellStyle name="Percent 3 4 5 4 2 3" xfId="7726" xr:uid="{00000000-0005-0000-0000-0000451E0000}"/>
    <cellStyle name="Percent 3 4 5 4 3" xfId="7727" xr:uid="{00000000-0005-0000-0000-0000461E0000}"/>
    <cellStyle name="Percent 3 4 5 4 3 2" xfId="7728" xr:uid="{00000000-0005-0000-0000-0000471E0000}"/>
    <cellStyle name="Percent 3 4 5 4 3 3" xfId="7729" xr:uid="{00000000-0005-0000-0000-0000481E0000}"/>
    <cellStyle name="Percent 3 4 5 4 4" xfId="7730" xr:uid="{00000000-0005-0000-0000-0000491E0000}"/>
    <cellStyle name="Percent 3 4 5 4 5" xfId="7731" xr:uid="{00000000-0005-0000-0000-00004A1E0000}"/>
    <cellStyle name="Percent 3 4 5 5" xfId="7732" xr:uid="{00000000-0005-0000-0000-00004B1E0000}"/>
    <cellStyle name="Percent 3 4 5 5 2" xfId="7733" xr:uid="{00000000-0005-0000-0000-00004C1E0000}"/>
    <cellStyle name="Percent 3 4 5 5 3" xfId="7734" xr:uid="{00000000-0005-0000-0000-00004D1E0000}"/>
    <cellStyle name="Percent 3 4 5 6" xfId="7735" xr:uid="{00000000-0005-0000-0000-00004E1E0000}"/>
    <cellStyle name="Percent 3 4 5 6 2" xfId="7736" xr:uid="{00000000-0005-0000-0000-00004F1E0000}"/>
    <cellStyle name="Percent 3 4 5 6 3" xfId="7737" xr:uid="{00000000-0005-0000-0000-0000501E0000}"/>
    <cellStyle name="Percent 3 4 5 7" xfId="7738" xr:uid="{00000000-0005-0000-0000-0000511E0000}"/>
    <cellStyle name="Percent 3 4 5 8" xfId="7739" xr:uid="{00000000-0005-0000-0000-0000521E0000}"/>
    <cellStyle name="Percent 3 4 5 9" xfId="7740" xr:uid="{00000000-0005-0000-0000-0000531E0000}"/>
    <cellStyle name="Percent 3 4 6" xfId="7741" xr:uid="{00000000-0005-0000-0000-0000541E0000}"/>
    <cellStyle name="Percent 3 4 6 10" xfId="7742" xr:uid="{00000000-0005-0000-0000-0000551E0000}"/>
    <cellStyle name="Percent 3 4 6 11" xfId="7743" xr:uid="{00000000-0005-0000-0000-0000561E0000}"/>
    <cellStyle name="Percent 3 4 6 12" xfId="7744" xr:uid="{00000000-0005-0000-0000-0000571E0000}"/>
    <cellStyle name="Percent 3 4 6 2" xfId="7745" xr:uid="{00000000-0005-0000-0000-0000581E0000}"/>
    <cellStyle name="Percent 3 4 6 2 2" xfId="7746" xr:uid="{00000000-0005-0000-0000-0000591E0000}"/>
    <cellStyle name="Percent 3 4 6 2 2 2" xfId="7747" xr:uid="{00000000-0005-0000-0000-00005A1E0000}"/>
    <cellStyle name="Percent 3 4 6 2 2 3" xfId="7748" xr:uid="{00000000-0005-0000-0000-00005B1E0000}"/>
    <cellStyle name="Percent 3 4 6 2 3" xfId="7749" xr:uid="{00000000-0005-0000-0000-00005C1E0000}"/>
    <cellStyle name="Percent 3 4 6 2 3 2" xfId="7750" xr:uid="{00000000-0005-0000-0000-00005D1E0000}"/>
    <cellStyle name="Percent 3 4 6 2 3 3" xfId="7751" xr:uid="{00000000-0005-0000-0000-00005E1E0000}"/>
    <cellStyle name="Percent 3 4 6 2 4" xfId="7752" xr:uid="{00000000-0005-0000-0000-00005F1E0000}"/>
    <cellStyle name="Percent 3 4 6 2 5" xfId="7753" xr:uid="{00000000-0005-0000-0000-0000601E0000}"/>
    <cellStyle name="Percent 3 4 6 2 6" xfId="7754" xr:uid="{00000000-0005-0000-0000-0000611E0000}"/>
    <cellStyle name="Percent 3 4 6 3" xfId="7755" xr:uid="{00000000-0005-0000-0000-0000621E0000}"/>
    <cellStyle name="Percent 3 4 6 3 2" xfId="7756" xr:uid="{00000000-0005-0000-0000-0000631E0000}"/>
    <cellStyle name="Percent 3 4 6 3 2 2" xfId="7757" xr:uid="{00000000-0005-0000-0000-0000641E0000}"/>
    <cellStyle name="Percent 3 4 6 3 2 3" xfId="7758" xr:uid="{00000000-0005-0000-0000-0000651E0000}"/>
    <cellStyle name="Percent 3 4 6 3 3" xfId="7759" xr:uid="{00000000-0005-0000-0000-0000661E0000}"/>
    <cellStyle name="Percent 3 4 6 3 3 2" xfId="7760" xr:uid="{00000000-0005-0000-0000-0000671E0000}"/>
    <cellStyle name="Percent 3 4 6 3 3 3" xfId="7761" xr:uid="{00000000-0005-0000-0000-0000681E0000}"/>
    <cellStyle name="Percent 3 4 6 3 4" xfId="7762" xr:uid="{00000000-0005-0000-0000-0000691E0000}"/>
    <cellStyle name="Percent 3 4 6 3 5" xfId="7763" xr:uid="{00000000-0005-0000-0000-00006A1E0000}"/>
    <cellStyle name="Percent 3 4 6 4" xfId="7764" xr:uid="{00000000-0005-0000-0000-00006B1E0000}"/>
    <cellStyle name="Percent 3 4 6 4 2" xfId="7765" xr:uid="{00000000-0005-0000-0000-00006C1E0000}"/>
    <cellStyle name="Percent 3 4 6 4 2 2" xfId="7766" xr:uid="{00000000-0005-0000-0000-00006D1E0000}"/>
    <cellStyle name="Percent 3 4 6 4 2 3" xfId="7767" xr:uid="{00000000-0005-0000-0000-00006E1E0000}"/>
    <cellStyle name="Percent 3 4 6 4 3" xfId="7768" xr:uid="{00000000-0005-0000-0000-00006F1E0000}"/>
    <cellStyle name="Percent 3 4 6 4 3 2" xfId="7769" xr:uid="{00000000-0005-0000-0000-0000701E0000}"/>
    <cellStyle name="Percent 3 4 6 4 3 3" xfId="7770" xr:uid="{00000000-0005-0000-0000-0000711E0000}"/>
    <cellStyle name="Percent 3 4 6 4 4" xfId="7771" xr:uid="{00000000-0005-0000-0000-0000721E0000}"/>
    <cellStyle name="Percent 3 4 6 4 5" xfId="7772" xr:uid="{00000000-0005-0000-0000-0000731E0000}"/>
    <cellStyle name="Percent 3 4 6 5" xfId="7773" xr:uid="{00000000-0005-0000-0000-0000741E0000}"/>
    <cellStyle name="Percent 3 4 6 5 2" xfId="7774" xr:uid="{00000000-0005-0000-0000-0000751E0000}"/>
    <cellStyle name="Percent 3 4 6 5 3" xfId="7775" xr:uid="{00000000-0005-0000-0000-0000761E0000}"/>
    <cellStyle name="Percent 3 4 6 6" xfId="7776" xr:uid="{00000000-0005-0000-0000-0000771E0000}"/>
    <cellStyle name="Percent 3 4 6 6 2" xfId="7777" xr:uid="{00000000-0005-0000-0000-0000781E0000}"/>
    <cellStyle name="Percent 3 4 6 6 3" xfId="7778" xr:uid="{00000000-0005-0000-0000-0000791E0000}"/>
    <cellStyle name="Percent 3 4 6 7" xfId="7779" xr:uid="{00000000-0005-0000-0000-00007A1E0000}"/>
    <cellStyle name="Percent 3 4 6 8" xfId="7780" xr:uid="{00000000-0005-0000-0000-00007B1E0000}"/>
    <cellStyle name="Percent 3 4 6 9" xfId="7781" xr:uid="{00000000-0005-0000-0000-00007C1E0000}"/>
    <cellStyle name="Percent 3 4 7" xfId="7782" xr:uid="{00000000-0005-0000-0000-00007D1E0000}"/>
    <cellStyle name="Percent 3 4 7 10" xfId="7783" xr:uid="{00000000-0005-0000-0000-00007E1E0000}"/>
    <cellStyle name="Percent 3 4 7 11" xfId="7784" xr:uid="{00000000-0005-0000-0000-00007F1E0000}"/>
    <cellStyle name="Percent 3 4 7 12" xfId="7785" xr:uid="{00000000-0005-0000-0000-0000801E0000}"/>
    <cellStyle name="Percent 3 4 7 2" xfId="7786" xr:uid="{00000000-0005-0000-0000-0000811E0000}"/>
    <cellStyle name="Percent 3 4 7 2 2" xfId="7787" xr:uid="{00000000-0005-0000-0000-0000821E0000}"/>
    <cellStyle name="Percent 3 4 7 2 2 2" xfId="7788" xr:uid="{00000000-0005-0000-0000-0000831E0000}"/>
    <cellStyle name="Percent 3 4 7 2 2 3" xfId="7789" xr:uid="{00000000-0005-0000-0000-0000841E0000}"/>
    <cellStyle name="Percent 3 4 7 2 3" xfId="7790" xr:uid="{00000000-0005-0000-0000-0000851E0000}"/>
    <cellStyle name="Percent 3 4 7 2 3 2" xfId="7791" xr:uid="{00000000-0005-0000-0000-0000861E0000}"/>
    <cellStyle name="Percent 3 4 7 2 3 3" xfId="7792" xr:uid="{00000000-0005-0000-0000-0000871E0000}"/>
    <cellStyle name="Percent 3 4 7 2 4" xfId="7793" xr:uid="{00000000-0005-0000-0000-0000881E0000}"/>
    <cellStyle name="Percent 3 4 7 2 5" xfId="7794" xr:uid="{00000000-0005-0000-0000-0000891E0000}"/>
    <cellStyle name="Percent 3 4 7 2 6" xfId="7795" xr:uid="{00000000-0005-0000-0000-00008A1E0000}"/>
    <cellStyle name="Percent 3 4 7 3" xfId="7796" xr:uid="{00000000-0005-0000-0000-00008B1E0000}"/>
    <cellStyle name="Percent 3 4 7 3 2" xfId="7797" xr:uid="{00000000-0005-0000-0000-00008C1E0000}"/>
    <cellStyle name="Percent 3 4 7 3 2 2" xfId="7798" xr:uid="{00000000-0005-0000-0000-00008D1E0000}"/>
    <cellStyle name="Percent 3 4 7 3 2 3" xfId="7799" xr:uid="{00000000-0005-0000-0000-00008E1E0000}"/>
    <cellStyle name="Percent 3 4 7 3 3" xfId="7800" xr:uid="{00000000-0005-0000-0000-00008F1E0000}"/>
    <cellStyle name="Percent 3 4 7 3 3 2" xfId="7801" xr:uid="{00000000-0005-0000-0000-0000901E0000}"/>
    <cellStyle name="Percent 3 4 7 3 3 3" xfId="7802" xr:uid="{00000000-0005-0000-0000-0000911E0000}"/>
    <cellStyle name="Percent 3 4 7 3 4" xfId="7803" xr:uid="{00000000-0005-0000-0000-0000921E0000}"/>
    <cellStyle name="Percent 3 4 7 3 5" xfId="7804" xr:uid="{00000000-0005-0000-0000-0000931E0000}"/>
    <cellStyle name="Percent 3 4 7 4" xfId="7805" xr:uid="{00000000-0005-0000-0000-0000941E0000}"/>
    <cellStyle name="Percent 3 4 7 4 2" xfId="7806" xr:uid="{00000000-0005-0000-0000-0000951E0000}"/>
    <cellStyle name="Percent 3 4 7 4 2 2" xfId="7807" xr:uid="{00000000-0005-0000-0000-0000961E0000}"/>
    <cellStyle name="Percent 3 4 7 4 2 3" xfId="7808" xr:uid="{00000000-0005-0000-0000-0000971E0000}"/>
    <cellStyle name="Percent 3 4 7 4 3" xfId="7809" xr:uid="{00000000-0005-0000-0000-0000981E0000}"/>
    <cellStyle name="Percent 3 4 7 4 3 2" xfId="7810" xr:uid="{00000000-0005-0000-0000-0000991E0000}"/>
    <cellStyle name="Percent 3 4 7 4 3 3" xfId="7811" xr:uid="{00000000-0005-0000-0000-00009A1E0000}"/>
    <cellStyle name="Percent 3 4 7 4 4" xfId="7812" xr:uid="{00000000-0005-0000-0000-00009B1E0000}"/>
    <cellStyle name="Percent 3 4 7 4 5" xfId="7813" xr:uid="{00000000-0005-0000-0000-00009C1E0000}"/>
    <cellStyle name="Percent 3 4 7 5" xfId="7814" xr:uid="{00000000-0005-0000-0000-00009D1E0000}"/>
    <cellStyle name="Percent 3 4 7 5 2" xfId="7815" xr:uid="{00000000-0005-0000-0000-00009E1E0000}"/>
    <cellStyle name="Percent 3 4 7 5 3" xfId="7816" xr:uid="{00000000-0005-0000-0000-00009F1E0000}"/>
    <cellStyle name="Percent 3 4 7 6" xfId="7817" xr:uid="{00000000-0005-0000-0000-0000A01E0000}"/>
    <cellStyle name="Percent 3 4 7 6 2" xfId="7818" xr:uid="{00000000-0005-0000-0000-0000A11E0000}"/>
    <cellStyle name="Percent 3 4 7 6 3" xfId="7819" xr:uid="{00000000-0005-0000-0000-0000A21E0000}"/>
    <cellStyle name="Percent 3 4 7 7" xfId="7820" xr:uid="{00000000-0005-0000-0000-0000A31E0000}"/>
    <cellStyle name="Percent 3 4 7 8" xfId="7821" xr:uid="{00000000-0005-0000-0000-0000A41E0000}"/>
    <cellStyle name="Percent 3 4 7 9" xfId="7822" xr:uid="{00000000-0005-0000-0000-0000A51E0000}"/>
    <cellStyle name="Percent 3 4 8" xfId="7823" xr:uid="{00000000-0005-0000-0000-0000A61E0000}"/>
    <cellStyle name="Percent 3 4 8 10" xfId="7824" xr:uid="{00000000-0005-0000-0000-0000A71E0000}"/>
    <cellStyle name="Percent 3 4 8 11" xfId="7825" xr:uid="{00000000-0005-0000-0000-0000A81E0000}"/>
    <cellStyle name="Percent 3 4 8 12" xfId="7826" xr:uid="{00000000-0005-0000-0000-0000A91E0000}"/>
    <cellStyle name="Percent 3 4 8 13" xfId="7827" xr:uid="{00000000-0005-0000-0000-0000AA1E0000}"/>
    <cellStyle name="Percent 3 4 8 14" xfId="7828" xr:uid="{00000000-0005-0000-0000-0000AB1E0000}"/>
    <cellStyle name="Percent 3 4 8 15" xfId="7829" xr:uid="{00000000-0005-0000-0000-0000AC1E0000}"/>
    <cellStyle name="Percent 3 4 8 2" xfId="7830" xr:uid="{00000000-0005-0000-0000-0000AD1E0000}"/>
    <cellStyle name="Percent 3 4 8 2 2" xfId="7831" xr:uid="{00000000-0005-0000-0000-0000AE1E0000}"/>
    <cellStyle name="Percent 3 4 8 2 2 2" xfId="7832" xr:uid="{00000000-0005-0000-0000-0000AF1E0000}"/>
    <cellStyle name="Percent 3 4 8 2 2 3" xfId="7833" xr:uid="{00000000-0005-0000-0000-0000B01E0000}"/>
    <cellStyle name="Percent 3 4 8 2 3" xfId="7834" xr:uid="{00000000-0005-0000-0000-0000B11E0000}"/>
    <cellStyle name="Percent 3 4 8 2 3 2" xfId="7835" xr:uid="{00000000-0005-0000-0000-0000B21E0000}"/>
    <cellStyle name="Percent 3 4 8 2 3 3" xfId="7836" xr:uid="{00000000-0005-0000-0000-0000B31E0000}"/>
    <cellStyle name="Percent 3 4 8 2 4" xfId="7837" xr:uid="{00000000-0005-0000-0000-0000B41E0000}"/>
    <cellStyle name="Percent 3 4 8 2 5" xfId="7838" xr:uid="{00000000-0005-0000-0000-0000B51E0000}"/>
    <cellStyle name="Percent 3 4 8 2 6" xfId="7839" xr:uid="{00000000-0005-0000-0000-0000B61E0000}"/>
    <cellStyle name="Percent 3 4 8 3" xfId="7840" xr:uid="{00000000-0005-0000-0000-0000B71E0000}"/>
    <cellStyle name="Percent 3 4 8 3 2" xfId="7841" xr:uid="{00000000-0005-0000-0000-0000B81E0000}"/>
    <cellStyle name="Percent 3 4 8 3 2 2" xfId="7842" xr:uid="{00000000-0005-0000-0000-0000B91E0000}"/>
    <cellStyle name="Percent 3 4 8 3 2 3" xfId="7843" xr:uid="{00000000-0005-0000-0000-0000BA1E0000}"/>
    <cellStyle name="Percent 3 4 8 3 3" xfId="7844" xr:uid="{00000000-0005-0000-0000-0000BB1E0000}"/>
    <cellStyle name="Percent 3 4 8 3 3 2" xfId="7845" xr:uid="{00000000-0005-0000-0000-0000BC1E0000}"/>
    <cellStyle name="Percent 3 4 8 3 3 3" xfId="7846" xr:uid="{00000000-0005-0000-0000-0000BD1E0000}"/>
    <cellStyle name="Percent 3 4 8 3 4" xfId="7847" xr:uid="{00000000-0005-0000-0000-0000BE1E0000}"/>
    <cellStyle name="Percent 3 4 8 3 5" xfId="7848" xr:uid="{00000000-0005-0000-0000-0000BF1E0000}"/>
    <cellStyle name="Percent 3 4 8 4" xfId="7849" xr:uid="{00000000-0005-0000-0000-0000C01E0000}"/>
    <cellStyle name="Percent 3 4 8 4 2" xfId="7850" xr:uid="{00000000-0005-0000-0000-0000C11E0000}"/>
    <cellStyle name="Percent 3 4 8 4 2 2" xfId="7851" xr:uid="{00000000-0005-0000-0000-0000C21E0000}"/>
    <cellStyle name="Percent 3 4 8 4 2 3" xfId="7852" xr:uid="{00000000-0005-0000-0000-0000C31E0000}"/>
    <cellStyle name="Percent 3 4 8 4 3" xfId="7853" xr:uid="{00000000-0005-0000-0000-0000C41E0000}"/>
    <cellStyle name="Percent 3 4 8 4 3 2" xfId="7854" xr:uid="{00000000-0005-0000-0000-0000C51E0000}"/>
    <cellStyle name="Percent 3 4 8 4 3 3" xfId="7855" xr:uid="{00000000-0005-0000-0000-0000C61E0000}"/>
    <cellStyle name="Percent 3 4 8 4 4" xfId="7856" xr:uid="{00000000-0005-0000-0000-0000C71E0000}"/>
    <cellStyle name="Percent 3 4 8 4 5" xfId="7857" xr:uid="{00000000-0005-0000-0000-0000C81E0000}"/>
    <cellStyle name="Percent 3 4 8 5" xfId="7858" xr:uid="{00000000-0005-0000-0000-0000C91E0000}"/>
    <cellStyle name="Percent 3 4 8 5 2" xfId="7859" xr:uid="{00000000-0005-0000-0000-0000CA1E0000}"/>
    <cellStyle name="Percent 3 4 8 5 2 2" xfId="7860" xr:uid="{00000000-0005-0000-0000-0000CB1E0000}"/>
    <cellStyle name="Percent 3 4 8 5 2 3" xfId="7861" xr:uid="{00000000-0005-0000-0000-0000CC1E0000}"/>
    <cellStyle name="Percent 3 4 8 5 3" xfId="7862" xr:uid="{00000000-0005-0000-0000-0000CD1E0000}"/>
    <cellStyle name="Percent 3 4 8 5 3 2" xfId="7863" xr:uid="{00000000-0005-0000-0000-0000CE1E0000}"/>
    <cellStyle name="Percent 3 4 8 5 3 3" xfId="7864" xr:uid="{00000000-0005-0000-0000-0000CF1E0000}"/>
    <cellStyle name="Percent 3 4 8 5 4" xfId="7865" xr:uid="{00000000-0005-0000-0000-0000D01E0000}"/>
    <cellStyle name="Percent 3 4 8 5 4 2" xfId="7866" xr:uid="{00000000-0005-0000-0000-0000D11E0000}"/>
    <cellStyle name="Percent 3 4 8 5 4 3" xfId="7867" xr:uid="{00000000-0005-0000-0000-0000D21E0000}"/>
    <cellStyle name="Percent 3 4 8 5 5" xfId="7868" xr:uid="{00000000-0005-0000-0000-0000D31E0000}"/>
    <cellStyle name="Percent 3 4 8 5 6" xfId="7869" xr:uid="{00000000-0005-0000-0000-0000D41E0000}"/>
    <cellStyle name="Percent 3 4 8 6" xfId="7870" xr:uid="{00000000-0005-0000-0000-0000D51E0000}"/>
    <cellStyle name="Percent 3 4 8 6 2" xfId="7871" xr:uid="{00000000-0005-0000-0000-0000D61E0000}"/>
    <cellStyle name="Percent 3 4 8 6 2 2" xfId="7872" xr:uid="{00000000-0005-0000-0000-0000D71E0000}"/>
    <cellStyle name="Percent 3 4 8 6 2 3" xfId="7873" xr:uid="{00000000-0005-0000-0000-0000D81E0000}"/>
    <cellStyle name="Percent 3 4 8 6 3" xfId="7874" xr:uid="{00000000-0005-0000-0000-0000D91E0000}"/>
    <cellStyle name="Percent 3 4 8 6 3 2" xfId="7875" xr:uid="{00000000-0005-0000-0000-0000DA1E0000}"/>
    <cellStyle name="Percent 3 4 8 6 3 3" xfId="7876" xr:uid="{00000000-0005-0000-0000-0000DB1E0000}"/>
    <cellStyle name="Percent 3 4 8 6 4" xfId="7877" xr:uid="{00000000-0005-0000-0000-0000DC1E0000}"/>
    <cellStyle name="Percent 3 4 8 6 5" xfId="7878" xr:uid="{00000000-0005-0000-0000-0000DD1E0000}"/>
    <cellStyle name="Percent 3 4 8 7" xfId="7879" xr:uid="{00000000-0005-0000-0000-0000DE1E0000}"/>
    <cellStyle name="Percent 3 4 8 7 2" xfId="7880" xr:uid="{00000000-0005-0000-0000-0000DF1E0000}"/>
    <cellStyle name="Percent 3 4 8 7 3" xfId="7881" xr:uid="{00000000-0005-0000-0000-0000E01E0000}"/>
    <cellStyle name="Percent 3 4 8 8" xfId="7882" xr:uid="{00000000-0005-0000-0000-0000E11E0000}"/>
    <cellStyle name="Percent 3 4 8 8 2" xfId="7883" xr:uid="{00000000-0005-0000-0000-0000E21E0000}"/>
    <cellStyle name="Percent 3 4 8 8 3" xfId="7884" xr:uid="{00000000-0005-0000-0000-0000E31E0000}"/>
    <cellStyle name="Percent 3 4 8 9" xfId="7885" xr:uid="{00000000-0005-0000-0000-0000E41E0000}"/>
    <cellStyle name="Percent 3 4 8 9 2" xfId="7886" xr:uid="{00000000-0005-0000-0000-0000E51E0000}"/>
    <cellStyle name="Percent 3 4 8 9 3" xfId="7887" xr:uid="{00000000-0005-0000-0000-0000E61E0000}"/>
    <cellStyle name="Percent 3 4 9" xfId="7888" xr:uid="{00000000-0005-0000-0000-0000E71E0000}"/>
    <cellStyle name="Percent 3 4 9 10" xfId="7889" xr:uid="{00000000-0005-0000-0000-0000E81E0000}"/>
    <cellStyle name="Percent 3 4 9 11" xfId="7890" xr:uid="{00000000-0005-0000-0000-0000E91E0000}"/>
    <cellStyle name="Percent 3 4 9 12" xfId="7891" xr:uid="{00000000-0005-0000-0000-0000EA1E0000}"/>
    <cellStyle name="Percent 3 4 9 13" xfId="7892" xr:uid="{00000000-0005-0000-0000-0000EB1E0000}"/>
    <cellStyle name="Percent 3 4 9 14" xfId="7893" xr:uid="{00000000-0005-0000-0000-0000EC1E0000}"/>
    <cellStyle name="Percent 3 4 9 15" xfId="7894" xr:uid="{00000000-0005-0000-0000-0000ED1E0000}"/>
    <cellStyle name="Percent 3 4 9 2" xfId="7895" xr:uid="{00000000-0005-0000-0000-0000EE1E0000}"/>
    <cellStyle name="Percent 3 4 9 2 2" xfId="7896" xr:uid="{00000000-0005-0000-0000-0000EF1E0000}"/>
    <cellStyle name="Percent 3 4 9 2 2 2" xfId="7897" xr:uid="{00000000-0005-0000-0000-0000F01E0000}"/>
    <cellStyle name="Percent 3 4 9 2 2 3" xfId="7898" xr:uid="{00000000-0005-0000-0000-0000F11E0000}"/>
    <cellStyle name="Percent 3 4 9 2 3" xfId="7899" xr:uid="{00000000-0005-0000-0000-0000F21E0000}"/>
    <cellStyle name="Percent 3 4 9 2 3 2" xfId="7900" xr:uid="{00000000-0005-0000-0000-0000F31E0000}"/>
    <cellStyle name="Percent 3 4 9 2 3 3" xfId="7901" xr:uid="{00000000-0005-0000-0000-0000F41E0000}"/>
    <cellStyle name="Percent 3 4 9 2 4" xfId="7902" xr:uid="{00000000-0005-0000-0000-0000F51E0000}"/>
    <cellStyle name="Percent 3 4 9 2 5" xfId="7903" xr:uid="{00000000-0005-0000-0000-0000F61E0000}"/>
    <cellStyle name="Percent 3 4 9 2 6" xfId="7904" xr:uid="{00000000-0005-0000-0000-0000F71E0000}"/>
    <cellStyle name="Percent 3 4 9 3" xfId="7905" xr:uid="{00000000-0005-0000-0000-0000F81E0000}"/>
    <cellStyle name="Percent 3 4 9 3 2" xfId="7906" xr:uid="{00000000-0005-0000-0000-0000F91E0000}"/>
    <cellStyle name="Percent 3 4 9 3 2 2" xfId="7907" xr:uid="{00000000-0005-0000-0000-0000FA1E0000}"/>
    <cellStyle name="Percent 3 4 9 3 2 3" xfId="7908" xr:uid="{00000000-0005-0000-0000-0000FB1E0000}"/>
    <cellStyle name="Percent 3 4 9 3 3" xfId="7909" xr:uid="{00000000-0005-0000-0000-0000FC1E0000}"/>
    <cellStyle name="Percent 3 4 9 3 3 2" xfId="7910" xr:uid="{00000000-0005-0000-0000-0000FD1E0000}"/>
    <cellStyle name="Percent 3 4 9 3 3 3" xfId="7911" xr:uid="{00000000-0005-0000-0000-0000FE1E0000}"/>
    <cellStyle name="Percent 3 4 9 3 4" xfId="7912" xr:uid="{00000000-0005-0000-0000-0000FF1E0000}"/>
    <cellStyle name="Percent 3 4 9 3 5" xfId="7913" xr:uid="{00000000-0005-0000-0000-0000001F0000}"/>
    <cellStyle name="Percent 3 4 9 4" xfId="7914" xr:uid="{00000000-0005-0000-0000-0000011F0000}"/>
    <cellStyle name="Percent 3 4 9 4 2" xfId="7915" xr:uid="{00000000-0005-0000-0000-0000021F0000}"/>
    <cellStyle name="Percent 3 4 9 4 2 2" xfId="7916" xr:uid="{00000000-0005-0000-0000-0000031F0000}"/>
    <cellStyle name="Percent 3 4 9 4 2 3" xfId="7917" xr:uid="{00000000-0005-0000-0000-0000041F0000}"/>
    <cellStyle name="Percent 3 4 9 4 3" xfId="7918" xr:uid="{00000000-0005-0000-0000-0000051F0000}"/>
    <cellStyle name="Percent 3 4 9 4 3 2" xfId="7919" xr:uid="{00000000-0005-0000-0000-0000061F0000}"/>
    <cellStyle name="Percent 3 4 9 4 3 3" xfId="7920" xr:uid="{00000000-0005-0000-0000-0000071F0000}"/>
    <cellStyle name="Percent 3 4 9 4 4" xfId="7921" xr:uid="{00000000-0005-0000-0000-0000081F0000}"/>
    <cellStyle name="Percent 3 4 9 4 5" xfId="7922" xr:uid="{00000000-0005-0000-0000-0000091F0000}"/>
    <cellStyle name="Percent 3 4 9 5" xfId="7923" xr:uid="{00000000-0005-0000-0000-00000A1F0000}"/>
    <cellStyle name="Percent 3 4 9 5 2" xfId="7924" xr:uid="{00000000-0005-0000-0000-00000B1F0000}"/>
    <cellStyle name="Percent 3 4 9 5 2 2" xfId="7925" xr:uid="{00000000-0005-0000-0000-00000C1F0000}"/>
    <cellStyle name="Percent 3 4 9 5 2 3" xfId="7926" xr:uid="{00000000-0005-0000-0000-00000D1F0000}"/>
    <cellStyle name="Percent 3 4 9 5 3" xfId="7927" xr:uid="{00000000-0005-0000-0000-00000E1F0000}"/>
    <cellStyle name="Percent 3 4 9 5 3 2" xfId="7928" xr:uid="{00000000-0005-0000-0000-00000F1F0000}"/>
    <cellStyle name="Percent 3 4 9 5 3 3" xfId="7929" xr:uid="{00000000-0005-0000-0000-0000101F0000}"/>
    <cellStyle name="Percent 3 4 9 5 4" xfId="7930" xr:uid="{00000000-0005-0000-0000-0000111F0000}"/>
    <cellStyle name="Percent 3 4 9 5 4 2" xfId="7931" xr:uid="{00000000-0005-0000-0000-0000121F0000}"/>
    <cellStyle name="Percent 3 4 9 5 4 3" xfId="7932" xr:uid="{00000000-0005-0000-0000-0000131F0000}"/>
    <cellStyle name="Percent 3 4 9 5 5" xfId="7933" xr:uid="{00000000-0005-0000-0000-0000141F0000}"/>
    <cellStyle name="Percent 3 4 9 5 6" xfId="7934" xr:uid="{00000000-0005-0000-0000-0000151F0000}"/>
    <cellStyle name="Percent 3 4 9 6" xfId="7935" xr:uid="{00000000-0005-0000-0000-0000161F0000}"/>
    <cellStyle name="Percent 3 4 9 6 2" xfId="7936" xr:uid="{00000000-0005-0000-0000-0000171F0000}"/>
    <cellStyle name="Percent 3 4 9 6 2 2" xfId="7937" xr:uid="{00000000-0005-0000-0000-0000181F0000}"/>
    <cellStyle name="Percent 3 4 9 6 2 3" xfId="7938" xr:uid="{00000000-0005-0000-0000-0000191F0000}"/>
    <cellStyle name="Percent 3 4 9 6 3" xfId="7939" xr:uid="{00000000-0005-0000-0000-00001A1F0000}"/>
    <cellStyle name="Percent 3 4 9 6 3 2" xfId="7940" xr:uid="{00000000-0005-0000-0000-00001B1F0000}"/>
    <cellStyle name="Percent 3 4 9 6 3 3" xfId="7941" xr:uid="{00000000-0005-0000-0000-00001C1F0000}"/>
    <cellStyle name="Percent 3 4 9 6 4" xfId="7942" xr:uid="{00000000-0005-0000-0000-00001D1F0000}"/>
    <cellStyle name="Percent 3 4 9 6 5" xfId="7943" xr:uid="{00000000-0005-0000-0000-00001E1F0000}"/>
    <cellStyle name="Percent 3 4 9 7" xfId="7944" xr:uid="{00000000-0005-0000-0000-00001F1F0000}"/>
    <cellStyle name="Percent 3 4 9 7 2" xfId="7945" xr:uid="{00000000-0005-0000-0000-0000201F0000}"/>
    <cellStyle name="Percent 3 4 9 7 3" xfId="7946" xr:uid="{00000000-0005-0000-0000-0000211F0000}"/>
    <cellStyle name="Percent 3 4 9 8" xfId="7947" xr:uid="{00000000-0005-0000-0000-0000221F0000}"/>
    <cellStyle name="Percent 3 4 9 8 2" xfId="7948" xr:uid="{00000000-0005-0000-0000-0000231F0000}"/>
    <cellStyle name="Percent 3 4 9 8 3" xfId="7949" xr:uid="{00000000-0005-0000-0000-0000241F0000}"/>
    <cellStyle name="Percent 3 4 9 9" xfId="7950" xr:uid="{00000000-0005-0000-0000-0000251F0000}"/>
    <cellStyle name="Percent 3 4 9 9 2" xfId="7951" xr:uid="{00000000-0005-0000-0000-0000261F0000}"/>
    <cellStyle name="Percent 3 4 9 9 3" xfId="7952" xr:uid="{00000000-0005-0000-0000-0000271F0000}"/>
    <cellStyle name="Percent 3 40" xfId="34370" xr:uid="{00000000-0005-0000-0000-0000281F0000}"/>
    <cellStyle name="Percent 3 5" xfId="7953" xr:uid="{00000000-0005-0000-0000-0000291F0000}"/>
    <cellStyle name="Percent 3 5 10" xfId="7954" xr:uid="{00000000-0005-0000-0000-00002A1F0000}"/>
    <cellStyle name="Percent 3 5 10 10" xfId="7955" xr:uid="{00000000-0005-0000-0000-00002B1F0000}"/>
    <cellStyle name="Percent 3 5 10 11" xfId="7956" xr:uid="{00000000-0005-0000-0000-00002C1F0000}"/>
    <cellStyle name="Percent 3 5 10 12" xfId="7957" xr:uid="{00000000-0005-0000-0000-00002D1F0000}"/>
    <cellStyle name="Percent 3 5 10 13" xfId="7958" xr:uid="{00000000-0005-0000-0000-00002E1F0000}"/>
    <cellStyle name="Percent 3 5 10 14" xfId="7959" xr:uid="{00000000-0005-0000-0000-00002F1F0000}"/>
    <cellStyle name="Percent 3 5 10 15" xfId="7960" xr:uid="{00000000-0005-0000-0000-0000301F0000}"/>
    <cellStyle name="Percent 3 5 10 2" xfId="7961" xr:uid="{00000000-0005-0000-0000-0000311F0000}"/>
    <cellStyle name="Percent 3 5 10 2 2" xfId="7962" xr:uid="{00000000-0005-0000-0000-0000321F0000}"/>
    <cellStyle name="Percent 3 5 10 2 2 2" xfId="7963" xr:uid="{00000000-0005-0000-0000-0000331F0000}"/>
    <cellStyle name="Percent 3 5 10 2 2 3" xfId="7964" xr:uid="{00000000-0005-0000-0000-0000341F0000}"/>
    <cellStyle name="Percent 3 5 10 2 3" xfId="7965" xr:uid="{00000000-0005-0000-0000-0000351F0000}"/>
    <cellStyle name="Percent 3 5 10 2 3 2" xfId="7966" xr:uid="{00000000-0005-0000-0000-0000361F0000}"/>
    <cellStyle name="Percent 3 5 10 2 3 3" xfId="7967" xr:uid="{00000000-0005-0000-0000-0000371F0000}"/>
    <cellStyle name="Percent 3 5 10 2 4" xfId="7968" xr:uid="{00000000-0005-0000-0000-0000381F0000}"/>
    <cellStyle name="Percent 3 5 10 2 5" xfId="7969" xr:uid="{00000000-0005-0000-0000-0000391F0000}"/>
    <cellStyle name="Percent 3 5 10 2 6" xfId="7970" xr:uid="{00000000-0005-0000-0000-00003A1F0000}"/>
    <cellStyle name="Percent 3 5 10 3" xfId="7971" xr:uid="{00000000-0005-0000-0000-00003B1F0000}"/>
    <cellStyle name="Percent 3 5 10 3 2" xfId="7972" xr:uid="{00000000-0005-0000-0000-00003C1F0000}"/>
    <cellStyle name="Percent 3 5 10 3 2 2" xfId="7973" xr:uid="{00000000-0005-0000-0000-00003D1F0000}"/>
    <cellStyle name="Percent 3 5 10 3 2 3" xfId="7974" xr:uid="{00000000-0005-0000-0000-00003E1F0000}"/>
    <cellStyle name="Percent 3 5 10 3 3" xfId="7975" xr:uid="{00000000-0005-0000-0000-00003F1F0000}"/>
    <cellStyle name="Percent 3 5 10 3 3 2" xfId="7976" xr:uid="{00000000-0005-0000-0000-0000401F0000}"/>
    <cellStyle name="Percent 3 5 10 3 3 3" xfId="7977" xr:uid="{00000000-0005-0000-0000-0000411F0000}"/>
    <cellStyle name="Percent 3 5 10 3 4" xfId="7978" xr:uid="{00000000-0005-0000-0000-0000421F0000}"/>
    <cellStyle name="Percent 3 5 10 3 5" xfId="7979" xr:uid="{00000000-0005-0000-0000-0000431F0000}"/>
    <cellStyle name="Percent 3 5 10 4" xfId="7980" xr:uid="{00000000-0005-0000-0000-0000441F0000}"/>
    <cellStyle name="Percent 3 5 10 4 2" xfId="7981" xr:uid="{00000000-0005-0000-0000-0000451F0000}"/>
    <cellStyle name="Percent 3 5 10 4 2 2" xfId="7982" xr:uid="{00000000-0005-0000-0000-0000461F0000}"/>
    <cellStyle name="Percent 3 5 10 4 2 3" xfId="7983" xr:uid="{00000000-0005-0000-0000-0000471F0000}"/>
    <cellStyle name="Percent 3 5 10 4 3" xfId="7984" xr:uid="{00000000-0005-0000-0000-0000481F0000}"/>
    <cellStyle name="Percent 3 5 10 4 3 2" xfId="7985" xr:uid="{00000000-0005-0000-0000-0000491F0000}"/>
    <cellStyle name="Percent 3 5 10 4 3 3" xfId="7986" xr:uid="{00000000-0005-0000-0000-00004A1F0000}"/>
    <cellStyle name="Percent 3 5 10 4 4" xfId="7987" xr:uid="{00000000-0005-0000-0000-00004B1F0000}"/>
    <cellStyle name="Percent 3 5 10 4 5" xfId="7988" xr:uid="{00000000-0005-0000-0000-00004C1F0000}"/>
    <cellStyle name="Percent 3 5 10 5" xfId="7989" xr:uid="{00000000-0005-0000-0000-00004D1F0000}"/>
    <cellStyle name="Percent 3 5 10 5 2" xfId="7990" xr:uid="{00000000-0005-0000-0000-00004E1F0000}"/>
    <cellStyle name="Percent 3 5 10 5 2 2" xfId="7991" xr:uid="{00000000-0005-0000-0000-00004F1F0000}"/>
    <cellStyle name="Percent 3 5 10 5 2 3" xfId="7992" xr:uid="{00000000-0005-0000-0000-0000501F0000}"/>
    <cellStyle name="Percent 3 5 10 5 3" xfId="7993" xr:uid="{00000000-0005-0000-0000-0000511F0000}"/>
    <cellStyle name="Percent 3 5 10 5 3 2" xfId="7994" xr:uid="{00000000-0005-0000-0000-0000521F0000}"/>
    <cellStyle name="Percent 3 5 10 5 3 3" xfId="7995" xr:uid="{00000000-0005-0000-0000-0000531F0000}"/>
    <cellStyle name="Percent 3 5 10 5 4" xfId="7996" xr:uid="{00000000-0005-0000-0000-0000541F0000}"/>
    <cellStyle name="Percent 3 5 10 5 4 2" xfId="7997" xr:uid="{00000000-0005-0000-0000-0000551F0000}"/>
    <cellStyle name="Percent 3 5 10 5 4 3" xfId="7998" xr:uid="{00000000-0005-0000-0000-0000561F0000}"/>
    <cellStyle name="Percent 3 5 10 5 5" xfId="7999" xr:uid="{00000000-0005-0000-0000-0000571F0000}"/>
    <cellStyle name="Percent 3 5 10 5 6" xfId="8000" xr:uid="{00000000-0005-0000-0000-0000581F0000}"/>
    <cellStyle name="Percent 3 5 10 6" xfId="8001" xr:uid="{00000000-0005-0000-0000-0000591F0000}"/>
    <cellStyle name="Percent 3 5 10 6 2" xfId="8002" xr:uid="{00000000-0005-0000-0000-00005A1F0000}"/>
    <cellStyle name="Percent 3 5 10 6 2 2" xfId="8003" xr:uid="{00000000-0005-0000-0000-00005B1F0000}"/>
    <cellStyle name="Percent 3 5 10 6 2 3" xfId="8004" xr:uid="{00000000-0005-0000-0000-00005C1F0000}"/>
    <cellStyle name="Percent 3 5 10 6 3" xfId="8005" xr:uid="{00000000-0005-0000-0000-00005D1F0000}"/>
    <cellStyle name="Percent 3 5 10 6 3 2" xfId="8006" xr:uid="{00000000-0005-0000-0000-00005E1F0000}"/>
    <cellStyle name="Percent 3 5 10 6 3 3" xfId="8007" xr:uid="{00000000-0005-0000-0000-00005F1F0000}"/>
    <cellStyle name="Percent 3 5 10 6 4" xfId="8008" xr:uid="{00000000-0005-0000-0000-0000601F0000}"/>
    <cellStyle name="Percent 3 5 10 6 5" xfId="8009" xr:uid="{00000000-0005-0000-0000-0000611F0000}"/>
    <cellStyle name="Percent 3 5 10 7" xfId="8010" xr:uid="{00000000-0005-0000-0000-0000621F0000}"/>
    <cellStyle name="Percent 3 5 10 7 2" xfId="8011" xr:uid="{00000000-0005-0000-0000-0000631F0000}"/>
    <cellStyle name="Percent 3 5 10 7 3" xfId="8012" xr:uid="{00000000-0005-0000-0000-0000641F0000}"/>
    <cellStyle name="Percent 3 5 10 8" xfId="8013" xr:uid="{00000000-0005-0000-0000-0000651F0000}"/>
    <cellStyle name="Percent 3 5 10 8 2" xfId="8014" xr:uid="{00000000-0005-0000-0000-0000661F0000}"/>
    <cellStyle name="Percent 3 5 10 8 3" xfId="8015" xr:uid="{00000000-0005-0000-0000-0000671F0000}"/>
    <cellStyle name="Percent 3 5 10 9" xfId="8016" xr:uid="{00000000-0005-0000-0000-0000681F0000}"/>
    <cellStyle name="Percent 3 5 10 9 2" xfId="8017" xr:uid="{00000000-0005-0000-0000-0000691F0000}"/>
    <cellStyle name="Percent 3 5 10 9 3" xfId="8018" xr:uid="{00000000-0005-0000-0000-00006A1F0000}"/>
    <cellStyle name="Percent 3 5 11" xfId="8019" xr:uid="{00000000-0005-0000-0000-00006B1F0000}"/>
    <cellStyle name="Percent 3 5 11 10" xfId="8020" xr:uid="{00000000-0005-0000-0000-00006C1F0000}"/>
    <cellStyle name="Percent 3 5 11 11" xfId="8021" xr:uid="{00000000-0005-0000-0000-00006D1F0000}"/>
    <cellStyle name="Percent 3 5 11 12" xfId="8022" xr:uid="{00000000-0005-0000-0000-00006E1F0000}"/>
    <cellStyle name="Percent 3 5 11 13" xfId="8023" xr:uid="{00000000-0005-0000-0000-00006F1F0000}"/>
    <cellStyle name="Percent 3 5 11 14" xfId="8024" xr:uid="{00000000-0005-0000-0000-0000701F0000}"/>
    <cellStyle name="Percent 3 5 11 15" xfId="8025" xr:uid="{00000000-0005-0000-0000-0000711F0000}"/>
    <cellStyle name="Percent 3 5 11 2" xfId="8026" xr:uid="{00000000-0005-0000-0000-0000721F0000}"/>
    <cellStyle name="Percent 3 5 11 2 2" xfId="8027" xr:uid="{00000000-0005-0000-0000-0000731F0000}"/>
    <cellStyle name="Percent 3 5 11 2 2 2" xfId="8028" xr:uid="{00000000-0005-0000-0000-0000741F0000}"/>
    <cellStyle name="Percent 3 5 11 2 2 3" xfId="8029" xr:uid="{00000000-0005-0000-0000-0000751F0000}"/>
    <cellStyle name="Percent 3 5 11 2 3" xfId="8030" xr:uid="{00000000-0005-0000-0000-0000761F0000}"/>
    <cellStyle name="Percent 3 5 11 2 3 2" xfId="8031" xr:uid="{00000000-0005-0000-0000-0000771F0000}"/>
    <cellStyle name="Percent 3 5 11 2 3 3" xfId="8032" xr:uid="{00000000-0005-0000-0000-0000781F0000}"/>
    <cellStyle name="Percent 3 5 11 2 4" xfId="8033" xr:uid="{00000000-0005-0000-0000-0000791F0000}"/>
    <cellStyle name="Percent 3 5 11 2 5" xfId="8034" xr:uid="{00000000-0005-0000-0000-00007A1F0000}"/>
    <cellStyle name="Percent 3 5 11 2 6" xfId="8035" xr:uid="{00000000-0005-0000-0000-00007B1F0000}"/>
    <cellStyle name="Percent 3 5 11 3" xfId="8036" xr:uid="{00000000-0005-0000-0000-00007C1F0000}"/>
    <cellStyle name="Percent 3 5 11 3 2" xfId="8037" xr:uid="{00000000-0005-0000-0000-00007D1F0000}"/>
    <cellStyle name="Percent 3 5 11 3 2 2" xfId="8038" xr:uid="{00000000-0005-0000-0000-00007E1F0000}"/>
    <cellStyle name="Percent 3 5 11 3 2 3" xfId="8039" xr:uid="{00000000-0005-0000-0000-00007F1F0000}"/>
    <cellStyle name="Percent 3 5 11 3 3" xfId="8040" xr:uid="{00000000-0005-0000-0000-0000801F0000}"/>
    <cellStyle name="Percent 3 5 11 3 3 2" xfId="8041" xr:uid="{00000000-0005-0000-0000-0000811F0000}"/>
    <cellStyle name="Percent 3 5 11 3 3 3" xfId="8042" xr:uid="{00000000-0005-0000-0000-0000821F0000}"/>
    <cellStyle name="Percent 3 5 11 3 4" xfId="8043" xr:uid="{00000000-0005-0000-0000-0000831F0000}"/>
    <cellStyle name="Percent 3 5 11 3 5" xfId="8044" xr:uid="{00000000-0005-0000-0000-0000841F0000}"/>
    <cellStyle name="Percent 3 5 11 4" xfId="8045" xr:uid="{00000000-0005-0000-0000-0000851F0000}"/>
    <cellStyle name="Percent 3 5 11 4 2" xfId="8046" xr:uid="{00000000-0005-0000-0000-0000861F0000}"/>
    <cellStyle name="Percent 3 5 11 4 2 2" xfId="8047" xr:uid="{00000000-0005-0000-0000-0000871F0000}"/>
    <cellStyle name="Percent 3 5 11 4 2 3" xfId="8048" xr:uid="{00000000-0005-0000-0000-0000881F0000}"/>
    <cellStyle name="Percent 3 5 11 4 3" xfId="8049" xr:uid="{00000000-0005-0000-0000-0000891F0000}"/>
    <cellStyle name="Percent 3 5 11 4 3 2" xfId="8050" xr:uid="{00000000-0005-0000-0000-00008A1F0000}"/>
    <cellStyle name="Percent 3 5 11 4 3 3" xfId="8051" xr:uid="{00000000-0005-0000-0000-00008B1F0000}"/>
    <cellStyle name="Percent 3 5 11 4 4" xfId="8052" xr:uid="{00000000-0005-0000-0000-00008C1F0000}"/>
    <cellStyle name="Percent 3 5 11 4 5" xfId="8053" xr:uid="{00000000-0005-0000-0000-00008D1F0000}"/>
    <cellStyle name="Percent 3 5 11 5" xfId="8054" xr:uid="{00000000-0005-0000-0000-00008E1F0000}"/>
    <cellStyle name="Percent 3 5 11 5 2" xfId="8055" xr:uid="{00000000-0005-0000-0000-00008F1F0000}"/>
    <cellStyle name="Percent 3 5 11 5 2 2" xfId="8056" xr:uid="{00000000-0005-0000-0000-0000901F0000}"/>
    <cellStyle name="Percent 3 5 11 5 2 3" xfId="8057" xr:uid="{00000000-0005-0000-0000-0000911F0000}"/>
    <cellStyle name="Percent 3 5 11 5 3" xfId="8058" xr:uid="{00000000-0005-0000-0000-0000921F0000}"/>
    <cellStyle name="Percent 3 5 11 5 3 2" xfId="8059" xr:uid="{00000000-0005-0000-0000-0000931F0000}"/>
    <cellStyle name="Percent 3 5 11 5 3 3" xfId="8060" xr:uid="{00000000-0005-0000-0000-0000941F0000}"/>
    <cellStyle name="Percent 3 5 11 5 4" xfId="8061" xr:uid="{00000000-0005-0000-0000-0000951F0000}"/>
    <cellStyle name="Percent 3 5 11 5 4 2" xfId="8062" xr:uid="{00000000-0005-0000-0000-0000961F0000}"/>
    <cellStyle name="Percent 3 5 11 5 4 3" xfId="8063" xr:uid="{00000000-0005-0000-0000-0000971F0000}"/>
    <cellStyle name="Percent 3 5 11 5 5" xfId="8064" xr:uid="{00000000-0005-0000-0000-0000981F0000}"/>
    <cellStyle name="Percent 3 5 11 5 6" xfId="8065" xr:uid="{00000000-0005-0000-0000-0000991F0000}"/>
    <cellStyle name="Percent 3 5 11 6" xfId="8066" xr:uid="{00000000-0005-0000-0000-00009A1F0000}"/>
    <cellStyle name="Percent 3 5 11 6 2" xfId="8067" xr:uid="{00000000-0005-0000-0000-00009B1F0000}"/>
    <cellStyle name="Percent 3 5 11 6 2 2" xfId="8068" xr:uid="{00000000-0005-0000-0000-00009C1F0000}"/>
    <cellStyle name="Percent 3 5 11 6 2 3" xfId="8069" xr:uid="{00000000-0005-0000-0000-00009D1F0000}"/>
    <cellStyle name="Percent 3 5 11 6 3" xfId="8070" xr:uid="{00000000-0005-0000-0000-00009E1F0000}"/>
    <cellStyle name="Percent 3 5 11 6 3 2" xfId="8071" xr:uid="{00000000-0005-0000-0000-00009F1F0000}"/>
    <cellStyle name="Percent 3 5 11 6 3 3" xfId="8072" xr:uid="{00000000-0005-0000-0000-0000A01F0000}"/>
    <cellStyle name="Percent 3 5 11 6 4" xfId="8073" xr:uid="{00000000-0005-0000-0000-0000A11F0000}"/>
    <cellStyle name="Percent 3 5 11 6 5" xfId="8074" xr:uid="{00000000-0005-0000-0000-0000A21F0000}"/>
    <cellStyle name="Percent 3 5 11 7" xfId="8075" xr:uid="{00000000-0005-0000-0000-0000A31F0000}"/>
    <cellStyle name="Percent 3 5 11 7 2" xfId="8076" xr:uid="{00000000-0005-0000-0000-0000A41F0000}"/>
    <cellStyle name="Percent 3 5 11 7 3" xfId="8077" xr:uid="{00000000-0005-0000-0000-0000A51F0000}"/>
    <cellStyle name="Percent 3 5 11 8" xfId="8078" xr:uid="{00000000-0005-0000-0000-0000A61F0000}"/>
    <cellStyle name="Percent 3 5 11 8 2" xfId="8079" xr:uid="{00000000-0005-0000-0000-0000A71F0000}"/>
    <cellStyle name="Percent 3 5 11 8 3" xfId="8080" xr:uid="{00000000-0005-0000-0000-0000A81F0000}"/>
    <cellStyle name="Percent 3 5 11 9" xfId="8081" xr:uid="{00000000-0005-0000-0000-0000A91F0000}"/>
    <cellStyle name="Percent 3 5 11 9 2" xfId="8082" xr:uid="{00000000-0005-0000-0000-0000AA1F0000}"/>
    <cellStyle name="Percent 3 5 11 9 3" xfId="8083" xr:uid="{00000000-0005-0000-0000-0000AB1F0000}"/>
    <cellStyle name="Percent 3 5 12" xfId="8084" xr:uid="{00000000-0005-0000-0000-0000AC1F0000}"/>
    <cellStyle name="Percent 3 5 12 10" xfId="8085" xr:uid="{00000000-0005-0000-0000-0000AD1F0000}"/>
    <cellStyle name="Percent 3 5 12 11" xfId="8086" xr:uid="{00000000-0005-0000-0000-0000AE1F0000}"/>
    <cellStyle name="Percent 3 5 12 12" xfId="8087" xr:uid="{00000000-0005-0000-0000-0000AF1F0000}"/>
    <cellStyle name="Percent 3 5 12 13" xfId="8088" xr:uid="{00000000-0005-0000-0000-0000B01F0000}"/>
    <cellStyle name="Percent 3 5 12 14" xfId="8089" xr:uid="{00000000-0005-0000-0000-0000B11F0000}"/>
    <cellStyle name="Percent 3 5 12 15" xfId="8090" xr:uid="{00000000-0005-0000-0000-0000B21F0000}"/>
    <cellStyle name="Percent 3 5 12 2" xfId="8091" xr:uid="{00000000-0005-0000-0000-0000B31F0000}"/>
    <cellStyle name="Percent 3 5 12 2 2" xfId="8092" xr:uid="{00000000-0005-0000-0000-0000B41F0000}"/>
    <cellStyle name="Percent 3 5 12 2 2 2" xfId="8093" xr:uid="{00000000-0005-0000-0000-0000B51F0000}"/>
    <cellStyle name="Percent 3 5 12 2 2 3" xfId="8094" xr:uid="{00000000-0005-0000-0000-0000B61F0000}"/>
    <cellStyle name="Percent 3 5 12 2 3" xfId="8095" xr:uid="{00000000-0005-0000-0000-0000B71F0000}"/>
    <cellStyle name="Percent 3 5 12 2 3 2" xfId="8096" xr:uid="{00000000-0005-0000-0000-0000B81F0000}"/>
    <cellStyle name="Percent 3 5 12 2 3 3" xfId="8097" xr:uid="{00000000-0005-0000-0000-0000B91F0000}"/>
    <cellStyle name="Percent 3 5 12 2 4" xfId="8098" xr:uid="{00000000-0005-0000-0000-0000BA1F0000}"/>
    <cellStyle name="Percent 3 5 12 2 5" xfId="8099" xr:uid="{00000000-0005-0000-0000-0000BB1F0000}"/>
    <cellStyle name="Percent 3 5 12 2 6" xfId="8100" xr:uid="{00000000-0005-0000-0000-0000BC1F0000}"/>
    <cellStyle name="Percent 3 5 12 3" xfId="8101" xr:uid="{00000000-0005-0000-0000-0000BD1F0000}"/>
    <cellStyle name="Percent 3 5 12 3 2" xfId="8102" xr:uid="{00000000-0005-0000-0000-0000BE1F0000}"/>
    <cellStyle name="Percent 3 5 12 3 2 2" xfId="8103" xr:uid="{00000000-0005-0000-0000-0000BF1F0000}"/>
    <cellStyle name="Percent 3 5 12 3 2 3" xfId="8104" xr:uid="{00000000-0005-0000-0000-0000C01F0000}"/>
    <cellStyle name="Percent 3 5 12 3 3" xfId="8105" xr:uid="{00000000-0005-0000-0000-0000C11F0000}"/>
    <cellStyle name="Percent 3 5 12 3 3 2" xfId="8106" xr:uid="{00000000-0005-0000-0000-0000C21F0000}"/>
    <cellStyle name="Percent 3 5 12 3 3 3" xfId="8107" xr:uid="{00000000-0005-0000-0000-0000C31F0000}"/>
    <cellStyle name="Percent 3 5 12 3 4" xfId="8108" xr:uid="{00000000-0005-0000-0000-0000C41F0000}"/>
    <cellStyle name="Percent 3 5 12 3 5" xfId="8109" xr:uid="{00000000-0005-0000-0000-0000C51F0000}"/>
    <cellStyle name="Percent 3 5 12 4" xfId="8110" xr:uid="{00000000-0005-0000-0000-0000C61F0000}"/>
    <cellStyle name="Percent 3 5 12 4 2" xfId="8111" xr:uid="{00000000-0005-0000-0000-0000C71F0000}"/>
    <cellStyle name="Percent 3 5 12 4 2 2" xfId="8112" xr:uid="{00000000-0005-0000-0000-0000C81F0000}"/>
    <cellStyle name="Percent 3 5 12 4 2 3" xfId="8113" xr:uid="{00000000-0005-0000-0000-0000C91F0000}"/>
    <cellStyle name="Percent 3 5 12 4 3" xfId="8114" xr:uid="{00000000-0005-0000-0000-0000CA1F0000}"/>
    <cellStyle name="Percent 3 5 12 4 3 2" xfId="8115" xr:uid="{00000000-0005-0000-0000-0000CB1F0000}"/>
    <cellStyle name="Percent 3 5 12 4 3 3" xfId="8116" xr:uid="{00000000-0005-0000-0000-0000CC1F0000}"/>
    <cellStyle name="Percent 3 5 12 4 4" xfId="8117" xr:uid="{00000000-0005-0000-0000-0000CD1F0000}"/>
    <cellStyle name="Percent 3 5 12 4 5" xfId="8118" xr:uid="{00000000-0005-0000-0000-0000CE1F0000}"/>
    <cellStyle name="Percent 3 5 12 5" xfId="8119" xr:uid="{00000000-0005-0000-0000-0000CF1F0000}"/>
    <cellStyle name="Percent 3 5 12 5 2" xfId="8120" xr:uid="{00000000-0005-0000-0000-0000D01F0000}"/>
    <cellStyle name="Percent 3 5 12 5 2 2" xfId="8121" xr:uid="{00000000-0005-0000-0000-0000D11F0000}"/>
    <cellStyle name="Percent 3 5 12 5 2 3" xfId="8122" xr:uid="{00000000-0005-0000-0000-0000D21F0000}"/>
    <cellStyle name="Percent 3 5 12 5 3" xfId="8123" xr:uid="{00000000-0005-0000-0000-0000D31F0000}"/>
    <cellStyle name="Percent 3 5 12 5 3 2" xfId="8124" xr:uid="{00000000-0005-0000-0000-0000D41F0000}"/>
    <cellStyle name="Percent 3 5 12 5 3 3" xfId="8125" xr:uid="{00000000-0005-0000-0000-0000D51F0000}"/>
    <cellStyle name="Percent 3 5 12 5 4" xfId="8126" xr:uid="{00000000-0005-0000-0000-0000D61F0000}"/>
    <cellStyle name="Percent 3 5 12 5 4 2" xfId="8127" xr:uid="{00000000-0005-0000-0000-0000D71F0000}"/>
    <cellStyle name="Percent 3 5 12 5 4 3" xfId="8128" xr:uid="{00000000-0005-0000-0000-0000D81F0000}"/>
    <cellStyle name="Percent 3 5 12 5 5" xfId="8129" xr:uid="{00000000-0005-0000-0000-0000D91F0000}"/>
    <cellStyle name="Percent 3 5 12 5 6" xfId="8130" xr:uid="{00000000-0005-0000-0000-0000DA1F0000}"/>
    <cellStyle name="Percent 3 5 12 6" xfId="8131" xr:uid="{00000000-0005-0000-0000-0000DB1F0000}"/>
    <cellStyle name="Percent 3 5 12 6 2" xfId="8132" xr:uid="{00000000-0005-0000-0000-0000DC1F0000}"/>
    <cellStyle name="Percent 3 5 12 6 2 2" xfId="8133" xr:uid="{00000000-0005-0000-0000-0000DD1F0000}"/>
    <cellStyle name="Percent 3 5 12 6 2 3" xfId="8134" xr:uid="{00000000-0005-0000-0000-0000DE1F0000}"/>
    <cellStyle name="Percent 3 5 12 6 3" xfId="8135" xr:uid="{00000000-0005-0000-0000-0000DF1F0000}"/>
    <cellStyle name="Percent 3 5 12 6 3 2" xfId="8136" xr:uid="{00000000-0005-0000-0000-0000E01F0000}"/>
    <cellStyle name="Percent 3 5 12 6 3 3" xfId="8137" xr:uid="{00000000-0005-0000-0000-0000E11F0000}"/>
    <cellStyle name="Percent 3 5 12 6 4" xfId="8138" xr:uid="{00000000-0005-0000-0000-0000E21F0000}"/>
    <cellStyle name="Percent 3 5 12 6 5" xfId="8139" xr:uid="{00000000-0005-0000-0000-0000E31F0000}"/>
    <cellStyle name="Percent 3 5 12 7" xfId="8140" xr:uid="{00000000-0005-0000-0000-0000E41F0000}"/>
    <cellStyle name="Percent 3 5 12 7 2" xfId="8141" xr:uid="{00000000-0005-0000-0000-0000E51F0000}"/>
    <cellStyle name="Percent 3 5 12 7 3" xfId="8142" xr:uid="{00000000-0005-0000-0000-0000E61F0000}"/>
    <cellStyle name="Percent 3 5 12 8" xfId="8143" xr:uid="{00000000-0005-0000-0000-0000E71F0000}"/>
    <cellStyle name="Percent 3 5 12 8 2" xfId="8144" xr:uid="{00000000-0005-0000-0000-0000E81F0000}"/>
    <cellStyle name="Percent 3 5 12 8 3" xfId="8145" xr:uid="{00000000-0005-0000-0000-0000E91F0000}"/>
    <cellStyle name="Percent 3 5 12 9" xfId="8146" xr:uid="{00000000-0005-0000-0000-0000EA1F0000}"/>
    <cellStyle name="Percent 3 5 12 9 2" xfId="8147" xr:uid="{00000000-0005-0000-0000-0000EB1F0000}"/>
    <cellStyle name="Percent 3 5 12 9 3" xfId="8148" xr:uid="{00000000-0005-0000-0000-0000EC1F0000}"/>
    <cellStyle name="Percent 3 5 13" xfId="8149" xr:uid="{00000000-0005-0000-0000-0000ED1F0000}"/>
    <cellStyle name="Percent 3 5 13 10" xfId="8150" xr:uid="{00000000-0005-0000-0000-0000EE1F0000}"/>
    <cellStyle name="Percent 3 5 13 11" xfId="8151" xr:uid="{00000000-0005-0000-0000-0000EF1F0000}"/>
    <cellStyle name="Percent 3 5 13 12" xfId="8152" xr:uid="{00000000-0005-0000-0000-0000F01F0000}"/>
    <cellStyle name="Percent 3 5 13 13" xfId="8153" xr:uid="{00000000-0005-0000-0000-0000F11F0000}"/>
    <cellStyle name="Percent 3 5 13 14" xfId="8154" xr:uid="{00000000-0005-0000-0000-0000F21F0000}"/>
    <cellStyle name="Percent 3 5 13 15" xfId="8155" xr:uid="{00000000-0005-0000-0000-0000F31F0000}"/>
    <cellStyle name="Percent 3 5 13 2" xfId="8156" xr:uid="{00000000-0005-0000-0000-0000F41F0000}"/>
    <cellStyle name="Percent 3 5 13 2 2" xfId="8157" xr:uid="{00000000-0005-0000-0000-0000F51F0000}"/>
    <cellStyle name="Percent 3 5 13 2 2 2" xfId="8158" xr:uid="{00000000-0005-0000-0000-0000F61F0000}"/>
    <cellStyle name="Percent 3 5 13 2 2 3" xfId="8159" xr:uid="{00000000-0005-0000-0000-0000F71F0000}"/>
    <cellStyle name="Percent 3 5 13 2 3" xfId="8160" xr:uid="{00000000-0005-0000-0000-0000F81F0000}"/>
    <cellStyle name="Percent 3 5 13 2 3 2" xfId="8161" xr:uid="{00000000-0005-0000-0000-0000F91F0000}"/>
    <cellStyle name="Percent 3 5 13 2 3 3" xfId="8162" xr:uid="{00000000-0005-0000-0000-0000FA1F0000}"/>
    <cellStyle name="Percent 3 5 13 2 4" xfId="8163" xr:uid="{00000000-0005-0000-0000-0000FB1F0000}"/>
    <cellStyle name="Percent 3 5 13 2 5" xfId="8164" xr:uid="{00000000-0005-0000-0000-0000FC1F0000}"/>
    <cellStyle name="Percent 3 5 13 2 6" xfId="8165" xr:uid="{00000000-0005-0000-0000-0000FD1F0000}"/>
    <cellStyle name="Percent 3 5 13 3" xfId="8166" xr:uid="{00000000-0005-0000-0000-0000FE1F0000}"/>
    <cellStyle name="Percent 3 5 13 3 2" xfId="8167" xr:uid="{00000000-0005-0000-0000-0000FF1F0000}"/>
    <cellStyle name="Percent 3 5 13 3 2 2" xfId="8168" xr:uid="{00000000-0005-0000-0000-000000200000}"/>
    <cellStyle name="Percent 3 5 13 3 2 3" xfId="8169" xr:uid="{00000000-0005-0000-0000-000001200000}"/>
    <cellStyle name="Percent 3 5 13 3 3" xfId="8170" xr:uid="{00000000-0005-0000-0000-000002200000}"/>
    <cellStyle name="Percent 3 5 13 3 3 2" xfId="8171" xr:uid="{00000000-0005-0000-0000-000003200000}"/>
    <cellStyle name="Percent 3 5 13 3 3 3" xfId="8172" xr:uid="{00000000-0005-0000-0000-000004200000}"/>
    <cellStyle name="Percent 3 5 13 3 4" xfId="8173" xr:uid="{00000000-0005-0000-0000-000005200000}"/>
    <cellStyle name="Percent 3 5 13 3 5" xfId="8174" xr:uid="{00000000-0005-0000-0000-000006200000}"/>
    <cellStyle name="Percent 3 5 13 4" xfId="8175" xr:uid="{00000000-0005-0000-0000-000007200000}"/>
    <cellStyle name="Percent 3 5 13 4 2" xfId="8176" xr:uid="{00000000-0005-0000-0000-000008200000}"/>
    <cellStyle name="Percent 3 5 13 4 2 2" xfId="8177" xr:uid="{00000000-0005-0000-0000-000009200000}"/>
    <cellStyle name="Percent 3 5 13 4 2 3" xfId="8178" xr:uid="{00000000-0005-0000-0000-00000A200000}"/>
    <cellStyle name="Percent 3 5 13 4 3" xfId="8179" xr:uid="{00000000-0005-0000-0000-00000B200000}"/>
    <cellStyle name="Percent 3 5 13 4 3 2" xfId="8180" xr:uid="{00000000-0005-0000-0000-00000C200000}"/>
    <cellStyle name="Percent 3 5 13 4 3 3" xfId="8181" xr:uid="{00000000-0005-0000-0000-00000D200000}"/>
    <cellStyle name="Percent 3 5 13 4 4" xfId="8182" xr:uid="{00000000-0005-0000-0000-00000E200000}"/>
    <cellStyle name="Percent 3 5 13 4 5" xfId="8183" xr:uid="{00000000-0005-0000-0000-00000F200000}"/>
    <cellStyle name="Percent 3 5 13 5" xfId="8184" xr:uid="{00000000-0005-0000-0000-000010200000}"/>
    <cellStyle name="Percent 3 5 13 5 2" xfId="8185" xr:uid="{00000000-0005-0000-0000-000011200000}"/>
    <cellStyle name="Percent 3 5 13 5 2 2" xfId="8186" xr:uid="{00000000-0005-0000-0000-000012200000}"/>
    <cellStyle name="Percent 3 5 13 5 2 3" xfId="8187" xr:uid="{00000000-0005-0000-0000-000013200000}"/>
    <cellStyle name="Percent 3 5 13 5 3" xfId="8188" xr:uid="{00000000-0005-0000-0000-000014200000}"/>
    <cellStyle name="Percent 3 5 13 5 3 2" xfId="8189" xr:uid="{00000000-0005-0000-0000-000015200000}"/>
    <cellStyle name="Percent 3 5 13 5 3 3" xfId="8190" xr:uid="{00000000-0005-0000-0000-000016200000}"/>
    <cellStyle name="Percent 3 5 13 5 4" xfId="8191" xr:uid="{00000000-0005-0000-0000-000017200000}"/>
    <cellStyle name="Percent 3 5 13 5 4 2" xfId="8192" xr:uid="{00000000-0005-0000-0000-000018200000}"/>
    <cellStyle name="Percent 3 5 13 5 4 3" xfId="8193" xr:uid="{00000000-0005-0000-0000-000019200000}"/>
    <cellStyle name="Percent 3 5 13 5 5" xfId="8194" xr:uid="{00000000-0005-0000-0000-00001A200000}"/>
    <cellStyle name="Percent 3 5 13 5 6" xfId="8195" xr:uid="{00000000-0005-0000-0000-00001B200000}"/>
    <cellStyle name="Percent 3 5 13 6" xfId="8196" xr:uid="{00000000-0005-0000-0000-00001C200000}"/>
    <cellStyle name="Percent 3 5 13 6 2" xfId="8197" xr:uid="{00000000-0005-0000-0000-00001D200000}"/>
    <cellStyle name="Percent 3 5 13 6 2 2" xfId="8198" xr:uid="{00000000-0005-0000-0000-00001E200000}"/>
    <cellStyle name="Percent 3 5 13 6 2 3" xfId="8199" xr:uid="{00000000-0005-0000-0000-00001F200000}"/>
    <cellStyle name="Percent 3 5 13 6 3" xfId="8200" xr:uid="{00000000-0005-0000-0000-000020200000}"/>
    <cellStyle name="Percent 3 5 13 6 3 2" xfId="8201" xr:uid="{00000000-0005-0000-0000-000021200000}"/>
    <cellStyle name="Percent 3 5 13 6 3 3" xfId="8202" xr:uid="{00000000-0005-0000-0000-000022200000}"/>
    <cellStyle name="Percent 3 5 13 6 4" xfId="8203" xr:uid="{00000000-0005-0000-0000-000023200000}"/>
    <cellStyle name="Percent 3 5 13 6 5" xfId="8204" xr:uid="{00000000-0005-0000-0000-000024200000}"/>
    <cellStyle name="Percent 3 5 13 7" xfId="8205" xr:uid="{00000000-0005-0000-0000-000025200000}"/>
    <cellStyle name="Percent 3 5 13 7 2" xfId="8206" xr:uid="{00000000-0005-0000-0000-000026200000}"/>
    <cellStyle name="Percent 3 5 13 7 3" xfId="8207" xr:uid="{00000000-0005-0000-0000-000027200000}"/>
    <cellStyle name="Percent 3 5 13 8" xfId="8208" xr:uid="{00000000-0005-0000-0000-000028200000}"/>
    <cellStyle name="Percent 3 5 13 8 2" xfId="8209" xr:uid="{00000000-0005-0000-0000-000029200000}"/>
    <cellStyle name="Percent 3 5 13 8 3" xfId="8210" xr:uid="{00000000-0005-0000-0000-00002A200000}"/>
    <cellStyle name="Percent 3 5 13 9" xfId="8211" xr:uid="{00000000-0005-0000-0000-00002B200000}"/>
    <cellStyle name="Percent 3 5 13 9 2" xfId="8212" xr:uid="{00000000-0005-0000-0000-00002C200000}"/>
    <cellStyle name="Percent 3 5 13 9 3" xfId="8213" xr:uid="{00000000-0005-0000-0000-00002D200000}"/>
    <cellStyle name="Percent 3 5 14" xfId="8214" xr:uid="{00000000-0005-0000-0000-00002E200000}"/>
    <cellStyle name="Percent 3 5 14 10" xfId="8215" xr:uid="{00000000-0005-0000-0000-00002F200000}"/>
    <cellStyle name="Percent 3 5 14 11" xfId="8216" xr:uid="{00000000-0005-0000-0000-000030200000}"/>
    <cellStyle name="Percent 3 5 14 12" xfId="8217" xr:uid="{00000000-0005-0000-0000-000031200000}"/>
    <cellStyle name="Percent 3 5 14 13" xfId="8218" xr:uid="{00000000-0005-0000-0000-000032200000}"/>
    <cellStyle name="Percent 3 5 14 14" xfId="8219" xr:uid="{00000000-0005-0000-0000-000033200000}"/>
    <cellStyle name="Percent 3 5 14 15" xfId="8220" xr:uid="{00000000-0005-0000-0000-000034200000}"/>
    <cellStyle name="Percent 3 5 14 2" xfId="8221" xr:uid="{00000000-0005-0000-0000-000035200000}"/>
    <cellStyle name="Percent 3 5 14 2 2" xfId="8222" xr:uid="{00000000-0005-0000-0000-000036200000}"/>
    <cellStyle name="Percent 3 5 14 2 2 2" xfId="8223" xr:uid="{00000000-0005-0000-0000-000037200000}"/>
    <cellStyle name="Percent 3 5 14 2 2 3" xfId="8224" xr:uid="{00000000-0005-0000-0000-000038200000}"/>
    <cellStyle name="Percent 3 5 14 2 3" xfId="8225" xr:uid="{00000000-0005-0000-0000-000039200000}"/>
    <cellStyle name="Percent 3 5 14 2 3 2" xfId="8226" xr:uid="{00000000-0005-0000-0000-00003A200000}"/>
    <cellStyle name="Percent 3 5 14 2 3 3" xfId="8227" xr:uid="{00000000-0005-0000-0000-00003B200000}"/>
    <cellStyle name="Percent 3 5 14 2 4" xfId="8228" xr:uid="{00000000-0005-0000-0000-00003C200000}"/>
    <cellStyle name="Percent 3 5 14 2 5" xfId="8229" xr:uid="{00000000-0005-0000-0000-00003D200000}"/>
    <cellStyle name="Percent 3 5 14 2 6" xfId="8230" xr:uid="{00000000-0005-0000-0000-00003E200000}"/>
    <cellStyle name="Percent 3 5 14 3" xfId="8231" xr:uid="{00000000-0005-0000-0000-00003F200000}"/>
    <cellStyle name="Percent 3 5 14 3 2" xfId="8232" xr:uid="{00000000-0005-0000-0000-000040200000}"/>
    <cellStyle name="Percent 3 5 14 3 2 2" xfId="8233" xr:uid="{00000000-0005-0000-0000-000041200000}"/>
    <cellStyle name="Percent 3 5 14 3 2 3" xfId="8234" xr:uid="{00000000-0005-0000-0000-000042200000}"/>
    <cellStyle name="Percent 3 5 14 3 3" xfId="8235" xr:uid="{00000000-0005-0000-0000-000043200000}"/>
    <cellStyle name="Percent 3 5 14 3 3 2" xfId="8236" xr:uid="{00000000-0005-0000-0000-000044200000}"/>
    <cellStyle name="Percent 3 5 14 3 3 3" xfId="8237" xr:uid="{00000000-0005-0000-0000-000045200000}"/>
    <cellStyle name="Percent 3 5 14 3 4" xfId="8238" xr:uid="{00000000-0005-0000-0000-000046200000}"/>
    <cellStyle name="Percent 3 5 14 3 5" xfId="8239" xr:uid="{00000000-0005-0000-0000-000047200000}"/>
    <cellStyle name="Percent 3 5 14 4" xfId="8240" xr:uid="{00000000-0005-0000-0000-000048200000}"/>
    <cellStyle name="Percent 3 5 14 4 2" xfId="8241" xr:uid="{00000000-0005-0000-0000-000049200000}"/>
    <cellStyle name="Percent 3 5 14 4 2 2" xfId="8242" xr:uid="{00000000-0005-0000-0000-00004A200000}"/>
    <cellStyle name="Percent 3 5 14 4 2 3" xfId="8243" xr:uid="{00000000-0005-0000-0000-00004B200000}"/>
    <cellStyle name="Percent 3 5 14 4 3" xfId="8244" xr:uid="{00000000-0005-0000-0000-00004C200000}"/>
    <cellStyle name="Percent 3 5 14 4 3 2" xfId="8245" xr:uid="{00000000-0005-0000-0000-00004D200000}"/>
    <cellStyle name="Percent 3 5 14 4 3 3" xfId="8246" xr:uid="{00000000-0005-0000-0000-00004E200000}"/>
    <cellStyle name="Percent 3 5 14 4 4" xfId="8247" xr:uid="{00000000-0005-0000-0000-00004F200000}"/>
    <cellStyle name="Percent 3 5 14 4 5" xfId="8248" xr:uid="{00000000-0005-0000-0000-000050200000}"/>
    <cellStyle name="Percent 3 5 14 5" xfId="8249" xr:uid="{00000000-0005-0000-0000-000051200000}"/>
    <cellStyle name="Percent 3 5 14 5 2" xfId="8250" xr:uid="{00000000-0005-0000-0000-000052200000}"/>
    <cellStyle name="Percent 3 5 14 5 2 2" xfId="8251" xr:uid="{00000000-0005-0000-0000-000053200000}"/>
    <cellStyle name="Percent 3 5 14 5 2 3" xfId="8252" xr:uid="{00000000-0005-0000-0000-000054200000}"/>
    <cellStyle name="Percent 3 5 14 5 3" xfId="8253" xr:uid="{00000000-0005-0000-0000-000055200000}"/>
    <cellStyle name="Percent 3 5 14 5 3 2" xfId="8254" xr:uid="{00000000-0005-0000-0000-000056200000}"/>
    <cellStyle name="Percent 3 5 14 5 3 3" xfId="8255" xr:uid="{00000000-0005-0000-0000-000057200000}"/>
    <cellStyle name="Percent 3 5 14 5 4" xfId="8256" xr:uid="{00000000-0005-0000-0000-000058200000}"/>
    <cellStyle name="Percent 3 5 14 5 4 2" xfId="8257" xr:uid="{00000000-0005-0000-0000-000059200000}"/>
    <cellStyle name="Percent 3 5 14 5 4 3" xfId="8258" xr:uid="{00000000-0005-0000-0000-00005A200000}"/>
    <cellStyle name="Percent 3 5 14 5 5" xfId="8259" xr:uid="{00000000-0005-0000-0000-00005B200000}"/>
    <cellStyle name="Percent 3 5 14 5 6" xfId="8260" xr:uid="{00000000-0005-0000-0000-00005C200000}"/>
    <cellStyle name="Percent 3 5 14 6" xfId="8261" xr:uid="{00000000-0005-0000-0000-00005D200000}"/>
    <cellStyle name="Percent 3 5 14 6 2" xfId="8262" xr:uid="{00000000-0005-0000-0000-00005E200000}"/>
    <cellStyle name="Percent 3 5 14 6 2 2" xfId="8263" xr:uid="{00000000-0005-0000-0000-00005F200000}"/>
    <cellStyle name="Percent 3 5 14 6 2 3" xfId="8264" xr:uid="{00000000-0005-0000-0000-000060200000}"/>
    <cellStyle name="Percent 3 5 14 6 3" xfId="8265" xr:uid="{00000000-0005-0000-0000-000061200000}"/>
    <cellStyle name="Percent 3 5 14 6 3 2" xfId="8266" xr:uid="{00000000-0005-0000-0000-000062200000}"/>
    <cellStyle name="Percent 3 5 14 6 3 3" xfId="8267" xr:uid="{00000000-0005-0000-0000-000063200000}"/>
    <cellStyle name="Percent 3 5 14 6 4" xfId="8268" xr:uid="{00000000-0005-0000-0000-000064200000}"/>
    <cellStyle name="Percent 3 5 14 6 5" xfId="8269" xr:uid="{00000000-0005-0000-0000-000065200000}"/>
    <cellStyle name="Percent 3 5 14 7" xfId="8270" xr:uid="{00000000-0005-0000-0000-000066200000}"/>
    <cellStyle name="Percent 3 5 14 7 2" xfId="8271" xr:uid="{00000000-0005-0000-0000-000067200000}"/>
    <cellStyle name="Percent 3 5 14 7 3" xfId="8272" xr:uid="{00000000-0005-0000-0000-000068200000}"/>
    <cellStyle name="Percent 3 5 14 8" xfId="8273" xr:uid="{00000000-0005-0000-0000-000069200000}"/>
    <cellStyle name="Percent 3 5 14 8 2" xfId="8274" xr:uid="{00000000-0005-0000-0000-00006A200000}"/>
    <cellStyle name="Percent 3 5 14 8 3" xfId="8275" xr:uid="{00000000-0005-0000-0000-00006B200000}"/>
    <cellStyle name="Percent 3 5 14 9" xfId="8276" xr:uid="{00000000-0005-0000-0000-00006C200000}"/>
    <cellStyle name="Percent 3 5 14 9 2" xfId="8277" xr:uid="{00000000-0005-0000-0000-00006D200000}"/>
    <cellStyle name="Percent 3 5 14 9 3" xfId="8278" xr:uid="{00000000-0005-0000-0000-00006E200000}"/>
    <cellStyle name="Percent 3 5 15" xfId="8279" xr:uid="{00000000-0005-0000-0000-00006F200000}"/>
    <cellStyle name="Percent 3 5 15 10" xfId="8280" xr:uid="{00000000-0005-0000-0000-000070200000}"/>
    <cellStyle name="Percent 3 5 15 11" xfId="8281" xr:uid="{00000000-0005-0000-0000-000071200000}"/>
    <cellStyle name="Percent 3 5 15 12" xfId="8282" xr:uid="{00000000-0005-0000-0000-000072200000}"/>
    <cellStyle name="Percent 3 5 15 13" xfId="8283" xr:uid="{00000000-0005-0000-0000-000073200000}"/>
    <cellStyle name="Percent 3 5 15 14" xfId="8284" xr:uid="{00000000-0005-0000-0000-000074200000}"/>
    <cellStyle name="Percent 3 5 15 15" xfId="8285" xr:uid="{00000000-0005-0000-0000-000075200000}"/>
    <cellStyle name="Percent 3 5 15 2" xfId="8286" xr:uid="{00000000-0005-0000-0000-000076200000}"/>
    <cellStyle name="Percent 3 5 15 2 2" xfId="8287" xr:uid="{00000000-0005-0000-0000-000077200000}"/>
    <cellStyle name="Percent 3 5 15 2 2 2" xfId="8288" xr:uid="{00000000-0005-0000-0000-000078200000}"/>
    <cellStyle name="Percent 3 5 15 2 2 3" xfId="8289" xr:uid="{00000000-0005-0000-0000-000079200000}"/>
    <cellStyle name="Percent 3 5 15 2 3" xfId="8290" xr:uid="{00000000-0005-0000-0000-00007A200000}"/>
    <cellStyle name="Percent 3 5 15 2 3 2" xfId="8291" xr:uid="{00000000-0005-0000-0000-00007B200000}"/>
    <cellStyle name="Percent 3 5 15 2 3 3" xfId="8292" xr:uid="{00000000-0005-0000-0000-00007C200000}"/>
    <cellStyle name="Percent 3 5 15 2 4" xfId="8293" xr:uid="{00000000-0005-0000-0000-00007D200000}"/>
    <cellStyle name="Percent 3 5 15 2 5" xfId="8294" xr:uid="{00000000-0005-0000-0000-00007E200000}"/>
    <cellStyle name="Percent 3 5 15 2 6" xfId="8295" xr:uid="{00000000-0005-0000-0000-00007F200000}"/>
    <cellStyle name="Percent 3 5 15 3" xfId="8296" xr:uid="{00000000-0005-0000-0000-000080200000}"/>
    <cellStyle name="Percent 3 5 15 3 2" xfId="8297" xr:uid="{00000000-0005-0000-0000-000081200000}"/>
    <cellStyle name="Percent 3 5 15 3 2 2" xfId="8298" xr:uid="{00000000-0005-0000-0000-000082200000}"/>
    <cellStyle name="Percent 3 5 15 3 2 3" xfId="8299" xr:uid="{00000000-0005-0000-0000-000083200000}"/>
    <cellStyle name="Percent 3 5 15 3 3" xfId="8300" xr:uid="{00000000-0005-0000-0000-000084200000}"/>
    <cellStyle name="Percent 3 5 15 3 3 2" xfId="8301" xr:uid="{00000000-0005-0000-0000-000085200000}"/>
    <cellStyle name="Percent 3 5 15 3 3 3" xfId="8302" xr:uid="{00000000-0005-0000-0000-000086200000}"/>
    <cellStyle name="Percent 3 5 15 3 4" xfId="8303" xr:uid="{00000000-0005-0000-0000-000087200000}"/>
    <cellStyle name="Percent 3 5 15 3 5" xfId="8304" xr:uid="{00000000-0005-0000-0000-000088200000}"/>
    <cellStyle name="Percent 3 5 15 4" xfId="8305" xr:uid="{00000000-0005-0000-0000-000089200000}"/>
    <cellStyle name="Percent 3 5 15 4 2" xfId="8306" xr:uid="{00000000-0005-0000-0000-00008A200000}"/>
    <cellStyle name="Percent 3 5 15 4 2 2" xfId="8307" xr:uid="{00000000-0005-0000-0000-00008B200000}"/>
    <cellStyle name="Percent 3 5 15 4 2 3" xfId="8308" xr:uid="{00000000-0005-0000-0000-00008C200000}"/>
    <cellStyle name="Percent 3 5 15 4 3" xfId="8309" xr:uid="{00000000-0005-0000-0000-00008D200000}"/>
    <cellStyle name="Percent 3 5 15 4 3 2" xfId="8310" xr:uid="{00000000-0005-0000-0000-00008E200000}"/>
    <cellStyle name="Percent 3 5 15 4 3 3" xfId="8311" xr:uid="{00000000-0005-0000-0000-00008F200000}"/>
    <cellStyle name="Percent 3 5 15 4 4" xfId="8312" xr:uid="{00000000-0005-0000-0000-000090200000}"/>
    <cellStyle name="Percent 3 5 15 4 5" xfId="8313" xr:uid="{00000000-0005-0000-0000-000091200000}"/>
    <cellStyle name="Percent 3 5 15 5" xfId="8314" xr:uid="{00000000-0005-0000-0000-000092200000}"/>
    <cellStyle name="Percent 3 5 15 5 2" xfId="8315" xr:uid="{00000000-0005-0000-0000-000093200000}"/>
    <cellStyle name="Percent 3 5 15 5 2 2" xfId="8316" xr:uid="{00000000-0005-0000-0000-000094200000}"/>
    <cellStyle name="Percent 3 5 15 5 2 3" xfId="8317" xr:uid="{00000000-0005-0000-0000-000095200000}"/>
    <cellStyle name="Percent 3 5 15 5 3" xfId="8318" xr:uid="{00000000-0005-0000-0000-000096200000}"/>
    <cellStyle name="Percent 3 5 15 5 3 2" xfId="8319" xr:uid="{00000000-0005-0000-0000-000097200000}"/>
    <cellStyle name="Percent 3 5 15 5 3 3" xfId="8320" xr:uid="{00000000-0005-0000-0000-000098200000}"/>
    <cellStyle name="Percent 3 5 15 5 4" xfId="8321" xr:uid="{00000000-0005-0000-0000-000099200000}"/>
    <cellStyle name="Percent 3 5 15 5 4 2" xfId="8322" xr:uid="{00000000-0005-0000-0000-00009A200000}"/>
    <cellStyle name="Percent 3 5 15 5 4 3" xfId="8323" xr:uid="{00000000-0005-0000-0000-00009B200000}"/>
    <cellStyle name="Percent 3 5 15 5 5" xfId="8324" xr:uid="{00000000-0005-0000-0000-00009C200000}"/>
    <cellStyle name="Percent 3 5 15 5 6" xfId="8325" xr:uid="{00000000-0005-0000-0000-00009D200000}"/>
    <cellStyle name="Percent 3 5 15 6" xfId="8326" xr:uid="{00000000-0005-0000-0000-00009E200000}"/>
    <cellStyle name="Percent 3 5 15 6 2" xfId="8327" xr:uid="{00000000-0005-0000-0000-00009F200000}"/>
    <cellStyle name="Percent 3 5 15 6 2 2" xfId="8328" xr:uid="{00000000-0005-0000-0000-0000A0200000}"/>
    <cellStyle name="Percent 3 5 15 6 2 3" xfId="8329" xr:uid="{00000000-0005-0000-0000-0000A1200000}"/>
    <cellStyle name="Percent 3 5 15 6 3" xfId="8330" xr:uid="{00000000-0005-0000-0000-0000A2200000}"/>
    <cellStyle name="Percent 3 5 15 6 3 2" xfId="8331" xr:uid="{00000000-0005-0000-0000-0000A3200000}"/>
    <cellStyle name="Percent 3 5 15 6 3 3" xfId="8332" xr:uid="{00000000-0005-0000-0000-0000A4200000}"/>
    <cellStyle name="Percent 3 5 15 6 4" xfId="8333" xr:uid="{00000000-0005-0000-0000-0000A5200000}"/>
    <cellStyle name="Percent 3 5 15 6 5" xfId="8334" xr:uid="{00000000-0005-0000-0000-0000A6200000}"/>
    <cellStyle name="Percent 3 5 15 7" xfId="8335" xr:uid="{00000000-0005-0000-0000-0000A7200000}"/>
    <cellStyle name="Percent 3 5 15 7 2" xfId="8336" xr:uid="{00000000-0005-0000-0000-0000A8200000}"/>
    <cellStyle name="Percent 3 5 15 7 3" xfId="8337" xr:uid="{00000000-0005-0000-0000-0000A9200000}"/>
    <cellStyle name="Percent 3 5 15 8" xfId="8338" xr:uid="{00000000-0005-0000-0000-0000AA200000}"/>
    <cellStyle name="Percent 3 5 15 8 2" xfId="8339" xr:uid="{00000000-0005-0000-0000-0000AB200000}"/>
    <cellStyle name="Percent 3 5 15 8 3" xfId="8340" xr:uid="{00000000-0005-0000-0000-0000AC200000}"/>
    <cellStyle name="Percent 3 5 15 9" xfId="8341" xr:uid="{00000000-0005-0000-0000-0000AD200000}"/>
    <cellStyle name="Percent 3 5 15 9 2" xfId="8342" xr:uid="{00000000-0005-0000-0000-0000AE200000}"/>
    <cellStyle name="Percent 3 5 15 9 3" xfId="8343" xr:uid="{00000000-0005-0000-0000-0000AF200000}"/>
    <cellStyle name="Percent 3 5 16" xfId="8344" xr:uid="{00000000-0005-0000-0000-0000B0200000}"/>
    <cellStyle name="Percent 3 5 16 2" xfId="8345" xr:uid="{00000000-0005-0000-0000-0000B1200000}"/>
    <cellStyle name="Percent 3 5 16 2 2" xfId="8346" xr:uid="{00000000-0005-0000-0000-0000B2200000}"/>
    <cellStyle name="Percent 3 5 16 2 3" xfId="8347" xr:uid="{00000000-0005-0000-0000-0000B3200000}"/>
    <cellStyle name="Percent 3 5 16 3" xfId="8348" xr:uid="{00000000-0005-0000-0000-0000B4200000}"/>
    <cellStyle name="Percent 3 5 16 3 2" xfId="8349" xr:uid="{00000000-0005-0000-0000-0000B5200000}"/>
    <cellStyle name="Percent 3 5 16 3 3" xfId="8350" xr:uid="{00000000-0005-0000-0000-0000B6200000}"/>
    <cellStyle name="Percent 3 5 16 4" xfId="8351" xr:uid="{00000000-0005-0000-0000-0000B7200000}"/>
    <cellStyle name="Percent 3 5 16 5" xfId="8352" xr:uid="{00000000-0005-0000-0000-0000B8200000}"/>
    <cellStyle name="Percent 3 5 16 6" xfId="8353" xr:uid="{00000000-0005-0000-0000-0000B9200000}"/>
    <cellStyle name="Percent 3 5 16 7" xfId="8354" xr:uid="{00000000-0005-0000-0000-0000BA200000}"/>
    <cellStyle name="Percent 3 5 16 8" xfId="8355" xr:uid="{00000000-0005-0000-0000-0000BB200000}"/>
    <cellStyle name="Percent 3 5 16 9" xfId="8356" xr:uid="{00000000-0005-0000-0000-0000BC200000}"/>
    <cellStyle name="Percent 3 5 17" xfId="8357" xr:uid="{00000000-0005-0000-0000-0000BD200000}"/>
    <cellStyle name="Percent 3 5 17 2" xfId="8358" xr:uid="{00000000-0005-0000-0000-0000BE200000}"/>
    <cellStyle name="Percent 3 5 17 2 2" xfId="8359" xr:uid="{00000000-0005-0000-0000-0000BF200000}"/>
    <cellStyle name="Percent 3 5 17 2 3" xfId="8360" xr:uid="{00000000-0005-0000-0000-0000C0200000}"/>
    <cellStyle name="Percent 3 5 17 3" xfId="8361" xr:uid="{00000000-0005-0000-0000-0000C1200000}"/>
    <cellStyle name="Percent 3 5 17 3 2" xfId="8362" xr:uid="{00000000-0005-0000-0000-0000C2200000}"/>
    <cellStyle name="Percent 3 5 17 3 3" xfId="8363" xr:uid="{00000000-0005-0000-0000-0000C3200000}"/>
    <cellStyle name="Percent 3 5 17 4" xfId="8364" xr:uid="{00000000-0005-0000-0000-0000C4200000}"/>
    <cellStyle name="Percent 3 5 17 5" xfId="8365" xr:uid="{00000000-0005-0000-0000-0000C5200000}"/>
    <cellStyle name="Percent 3 5 17 6" xfId="8366" xr:uid="{00000000-0005-0000-0000-0000C6200000}"/>
    <cellStyle name="Percent 3 5 18" xfId="8367" xr:uid="{00000000-0005-0000-0000-0000C7200000}"/>
    <cellStyle name="Percent 3 5 18 2" xfId="8368" xr:uid="{00000000-0005-0000-0000-0000C8200000}"/>
    <cellStyle name="Percent 3 5 18 2 2" xfId="8369" xr:uid="{00000000-0005-0000-0000-0000C9200000}"/>
    <cellStyle name="Percent 3 5 18 2 3" xfId="8370" xr:uid="{00000000-0005-0000-0000-0000CA200000}"/>
    <cellStyle name="Percent 3 5 18 3" xfId="8371" xr:uid="{00000000-0005-0000-0000-0000CB200000}"/>
    <cellStyle name="Percent 3 5 18 3 2" xfId="8372" xr:uid="{00000000-0005-0000-0000-0000CC200000}"/>
    <cellStyle name="Percent 3 5 18 3 3" xfId="8373" xr:uid="{00000000-0005-0000-0000-0000CD200000}"/>
    <cellStyle name="Percent 3 5 18 4" xfId="8374" xr:uid="{00000000-0005-0000-0000-0000CE200000}"/>
    <cellStyle name="Percent 3 5 18 5" xfId="8375" xr:uid="{00000000-0005-0000-0000-0000CF200000}"/>
    <cellStyle name="Percent 3 5 19" xfId="8376" xr:uid="{00000000-0005-0000-0000-0000D0200000}"/>
    <cellStyle name="Percent 3 5 19 2" xfId="8377" xr:uid="{00000000-0005-0000-0000-0000D1200000}"/>
    <cellStyle name="Percent 3 5 19 2 2" xfId="8378" xr:uid="{00000000-0005-0000-0000-0000D2200000}"/>
    <cellStyle name="Percent 3 5 19 2 3" xfId="8379" xr:uid="{00000000-0005-0000-0000-0000D3200000}"/>
    <cellStyle name="Percent 3 5 19 3" xfId="8380" xr:uid="{00000000-0005-0000-0000-0000D4200000}"/>
    <cellStyle name="Percent 3 5 19 3 2" xfId="8381" xr:uid="{00000000-0005-0000-0000-0000D5200000}"/>
    <cellStyle name="Percent 3 5 19 3 3" xfId="8382" xr:uid="{00000000-0005-0000-0000-0000D6200000}"/>
    <cellStyle name="Percent 3 5 19 4" xfId="8383" xr:uid="{00000000-0005-0000-0000-0000D7200000}"/>
    <cellStyle name="Percent 3 5 19 4 2" xfId="8384" xr:uid="{00000000-0005-0000-0000-0000D8200000}"/>
    <cellStyle name="Percent 3 5 19 4 3" xfId="8385" xr:uid="{00000000-0005-0000-0000-0000D9200000}"/>
    <cellStyle name="Percent 3 5 19 5" xfId="8386" xr:uid="{00000000-0005-0000-0000-0000DA200000}"/>
    <cellStyle name="Percent 3 5 19 6" xfId="8387" xr:uid="{00000000-0005-0000-0000-0000DB200000}"/>
    <cellStyle name="Percent 3 5 2" xfId="8388" xr:uid="{00000000-0005-0000-0000-0000DC200000}"/>
    <cellStyle name="Percent 3 5 2 10" xfId="8389" xr:uid="{00000000-0005-0000-0000-0000DD200000}"/>
    <cellStyle name="Percent 3 5 2 11" xfId="8390" xr:uid="{00000000-0005-0000-0000-0000DE200000}"/>
    <cellStyle name="Percent 3 5 2 12" xfId="8391" xr:uid="{00000000-0005-0000-0000-0000DF200000}"/>
    <cellStyle name="Percent 3 5 2 13" xfId="8392" xr:uid="{00000000-0005-0000-0000-0000E0200000}"/>
    <cellStyle name="Percent 3 5 2 14" xfId="8393" xr:uid="{00000000-0005-0000-0000-0000E1200000}"/>
    <cellStyle name="Percent 3 5 2 15" xfId="8394" xr:uid="{00000000-0005-0000-0000-0000E2200000}"/>
    <cellStyle name="Percent 3 5 2 2" xfId="8395" xr:uid="{00000000-0005-0000-0000-0000E3200000}"/>
    <cellStyle name="Percent 3 5 2 2 2" xfId="8396" xr:uid="{00000000-0005-0000-0000-0000E4200000}"/>
    <cellStyle name="Percent 3 5 2 2 2 2" xfId="8397" xr:uid="{00000000-0005-0000-0000-0000E5200000}"/>
    <cellStyle name="Percent 3 5 2 2 2 3" xfId="8398" xr:uid="{00000000-0005-0000-0000-0000E6200000}"/>
    <cellStyle name="Percent 3 5 2 2 3" xfId="8399" xr:uid="{00000000-0005-0000-0000-0000E7200000}"/>
    <cellStyle name="Percent 3 5 2 2 3 2" xfId="8400" xr:uid="{00000000-0005-0000-0000-0000E8200000}"/>
    <cellStyle name="Percent 3 5 2 2 3 3" xfId="8401" xr:uid="{00000000-0005-0000-0000-0000E9200000}"/>
    <cellStyle name="Percent 3 5 2 2 4" xfId="8402" xr:uid="{00000000-0005-0000-0000-0000EA200000}"/>
    <cellStyle name="Percent 3 5 2 2 5" xfId="8403" xr:uid="{00000000-0005-0000-0000-0000EB200000}"/>
    <cellStyle name="Percent 3 5 2 2 6" xfId="8404" xr:uid="{00000000-0005-0000-0000-0000EC200000}"/>
    <cellStyle name="Percent 3 5 2 3" xfId="8405" xr:uid="{00000000-0005-0000-0000-0000ED200000}"/>
    <cellStyle name="Percent 3 5 2 3 2" xfId="8406" xr:uid="{00000000-0005-0000-0000-0000EE200000}"/>
    <cellStyle name="Percent 3 5 2 3 2 2" xfId="8407" xr:uid="{00000000-0005-0000-0000-0000EF200000}"/>
    <cellStyle name="Percent 3 5 2 3 2 3" xfId="8408" xr:uid="{00000000-0005-0000-0000-0000F0200000}"/>
    <cellStyle name="Percent 3 5 2 3 3" xfId="8409" xr:uid="{00000000-0005-0000-0000-0000F1200000}"/>
    <cellStyle name="Percent 3 5 2 3 3 2" xfId="8410" xr:uid="{00000000-0005-0000-0000-0000F2200000}"/>
    <cellStyle name="Percent 3 5 2 3 3 3" xfId="8411" xr:uid="{00000000-0005-0000-0000-0000F3200000}"/>
    <cellStyle name="Percent 3 5 2 3 4" xfId="8412" xr:uid="{00000000-0005-0000-0000-0000F4200000}"/>
    <cellStyle name="Percent 3 5 2 3 5" xfId="8413" xr:uid="{00000000-0005-0000-0000-0000F5200000}"/>
    <cellStyle name="Percent 3 5 2 4" xfId="8414" xr:uid="{00000000-0005-0000-0000-0000F6200000}"/>
    <cellStyle name="Percent 3 5 2 4 2" xfId="8415" xr:uid="{00000000-0005-0000-0000-0000F7200000}"/>
    <cellStyle name="Percent 3 5 2 4 2 2" xfId="8416" xr:uid="{00000000-0005-0000-0000-0000F8200000}"/>
    <cellStyle name="Percent 3 5 2 4 2 3" xfId="8417" xr:uid="{00000000-0005-0000-0000-0000F9200000}"/>
    <cellStyle name="Percent 3 5 2 4 3" xfId="8418" xr:uid="{00000000-0005-0000-0000-0000FA200000}"/>
    <cellStyle name="Percent 3 5 2 4 3 2" xfId="8419" xr:uid="{00000000-0005-0000-0000-0000FB200000}"/>
    <cellStyle name="Percent 3 5 2 4 3 3" xfId="8420" xr:uid="{00000000-0005-0000-0000-0000FC200000}"/>
    <cellStyle name="Percent 3 5 2 4 4" xfId="8421" xr:uid="{00000000-0005-0000-0000-0000FD200000}"/>
    <cellStyle name="Percent 3 5 2 4 5" xfId="8422" xr:uid="{00000000-0005-0000-0000-0000FE200000}"/>
    <cellStyle name="Percent 3 5 2 5" xfId="8423" xr:uid="{00000000-0005-0000-0000-0000FF200000}"/>
    <cellStyle name="Percent 3 5 2 5 2" xfId="8424" xr:uid="{00000000-0005-0000-0000-000000210000}"/>
    <cellStyle name="Percent 3 5 2 5 2 2" xfId="8425" xr:uid="{00000000-0005-0000-0000-000001210000}"/>
    <cellStyle name="Percent 3 5 2 5 2 3" xfId="8426" xr:uid="{00000000-0005-0000-0000-000002210000}"/>
    <cellStyle name="Percent 3 5 2 5 3" xfId="8427" xr:uid="{00000000-0005-0000-0000-000003210000}"/>
    <cellStyle name="Percent 3 5 2 5 3 2" xfId="8428" xr:uid="{00000000-0005-0000-0000-000004210000}"/>
    <cellStyle name="Percent 3 5 2 5 3 3" xfId="8429" xr:uid="{00000000-0005-0000-0000-000005210000}"/>
    <cellStyle name="Percent 3 5 2 5 4" xfId="8430" xr:uid="{00000000-0005-0000-0000-000006210000}"/>
    <cellStyle name="Percent 3 5 2 5 4 2" xfId="8431" xr:uid="{00000000-0005-0000-0000-000007210000}"/>
    <cellStyle name="Percent 3 5 2 5 4 3" xfId="8432" xr:uid="{00000000-0005-0000-0000-000008210000}"/>
    <cellStyle name="Percent 3 5 2 5 5" xfId="8433" xr:uid="{00000000-0005-0000-0000-000009210000}"/>
    <cellStyle name="Percent 3 5 2 5 6" xfId="8434" xr:uid="{00000000-0005-0000-0000-00000A210000}"/>
    <cellStyle name="Percent 3 5 2 6" xfId="8435" xr:uid="{00000000-0005-0000-0000-00000B210000}"/>
    <cellStyle name="Percent 3 5 2 6 2" xfId="8436" xr:uid="{00000000-0005-0000-0000-00000C210000}"/>
    <cellStyle name="Percent 3 5 2 6 2 2" xfId="8437" xr:uid="{00000000-0005-0000-0000-00000D210000}"/>
    <cellStyle name="Percent 3 5 2 6 2 3" xfId="8438" xr:uid="{00000000-0005-0000-0000-00000E210000}"/>
    <cellStyle name="Percent 3 5 2 6 3" xfId="8439" xr:uid="{00000000-0005-0000-0000-00000F210000}"/>
    <cellStyle name="Percent 3 5 2 6 3 2" xfId="8440" xr:uid="{00000000-0005-0000-0000-000010210000}"/>
    <cellStyle name="Percent 3 5 2 6 3 3" xfId="8441" xr:uid="{00000000-0005-0000-0000-000011210000}"/>
    <cellStyle name="Percent 3 5 2 6 4" xfId="8442" xr:uid="{00000000-0005-0000-0000-000012210000}"/>
    <cellStyle name="Percent 3 5 2 6 5" xfId="8443" xr:uid="{00000000-0005-0000-0000-000013210000}"/>
    <cellStyle name="Percent 3 5 2 7" xfId="8444" xr:uid="{00000000-0005-0000-0000-000014210000}"/>
    <cellStyle name="Percent 3 5 2 7 2" xfId="8445" xr:uid="{00000000-0005-0000-0000-000015210000}"/>
    <cellStyle name="Percent 3 5 2 7 3" xfId="8446" xr:uid="{00000000-0005-0000-0000-000016210000}"/>
    <cellStyle name="Percent 3 5 2 8" xfId="8447" xr:uid="{00000000-0005-0000-0000-000017210000}"/>
    <cellStyle name="Percent 3 5 2 8 2" xfId="8448" xr:uid="{00000000-0005-0000-0000-000018210000}"/>
    <cellStyle name="Percent 3 5 2 8 3" xfId="8449" xr:uid="{00000000-0005-0000-0000-000019210000}"/>
    <cellStyle name="Percent 3 5 2 9" xfId="8450" xr:uid="{00000000-0005-0000-0000-00001A210000}"/>
    <cellStyle name="Percent 3 5 2 9 2" xfId="8451" xr:uid="{00000000-0005-0000-0000-00001B210000}"/>
    <cellStyle name="Percent 3 5 2 9 3" xfId="8452" xr:uid="{00000000-0005-0000-0000-00001C210000}"/>
    <cellStyle name="Percent 3 5 20" xfId="8453" xr:uid="{00000000-0005-0000-0000-00001D210000}"/>
    <cellStyle name="Percent 3 5 20 2" xfId="8454" xr:uid="{00000000-0005-0000-0000-00001E210000}"/>
    <cellStyle name="Percent 3 5 20 2 2" xfId="8455" xr:uid="{00000000-0005-0000-0000-00001F210000}"/>
    <cellStyle name="Percent 3 5 20 2 3" xfId="8456" xr:uid="{00000000-0005-0000-0000-000020210000}"/>
    <cellStyle name="Percent 3 5 20 3" xfId="8457" xr:uid="{00000000-0005-0000-0000-000021210000}"/>
    <cellStyle name="Percent 3 5 20 3 2" xfId="8458" xr:uid="{00000000-0005-0000-0000-000022210000}"/>
    <cellStyle name="Percent 3 5 20 3 3" xfId="8459" xr:uid="{00000000-0005-0000-0000-000023210000}"/>
    <cellStyle name="Percent 3 5 20 4" xfId="8460" xr:uid="{00000000-0005-0000-0000-000024210000}"/>
    <cellStyle name="Percent 3 5 20 5" xfId="8461" xr:uid="{00000000-0005-0000-0000-000025210000}"/>
    <cellStyle name="Percent 3 5 21" xfId="8462" xr:uid="{00000000-0005-0000-0000-000026210000}"/>
    <cellStyle name="Percent 3 5 21 2" xfId="8463" xr:uid="{00000000-0005-0000-0000-000027210000}"/>
    <cellStyle name="Percent 3 5 21 3" xfId="8464" xr:uid="{00000000-0005-0000-0000-000028210000}"/>
    <cellStyle name="Percent 3 5 22" xfId="8465" xr:uid="{00000000-0005-0000-0000-000029210000}"/>
    <cellStyle name="Percent 3 5 22 2" xfId="8466" xr:uid="{00000000-0005-0000-0000-00002A210000}"/>
    <cellStyle name="Percent 3 5 22 3" xfId="8467" xr:uid="{00000000-0005-0000-0000-00002B210000}"/>
    <cellStyle name="Percent 3 5 23" xfId="8468" xr:uid="{00000000-0005-0000-0000-00002C210000}"/>
    <cellStyle name="Percent 3 5 23 2" xfId="8469" xr:uid="{00000000-0005-0000-0000-00002D210000}"/>
    <cellStyle name="Percent 3 5 23 3" xfId="8470" xr:uid="{00000000-0005-0000-0000-00002E210000}"/>
    <cellStyle name="Percent 3 5 24" xfId="8471" xr:uid="{00000000-0005-0000-0000-00002F210000}"/>
    <cellStyle name="Percent 3 5 25" xfId="8472" xr:uid="{00000000-0005-0000-0000-000030210000}"/>
    <cellStyle name="Percent 3 5 26" xfId="8473" xr:uid="{00000000-0005-0000-0000-000031210000}"/>
    <cellStyle name="Percent 3 5 27" xfId="8474" xr:uid="{00000000-0005-0000-0000-000032210000}"/>
    <cellStyle name="Percent 3 5 28" xfId="8475" xr:uid="{00000000-0005-0000-0000-000033210000}"/>
    <cellStyle name="Percent 3 5 29" xfId="8476" xr:uid="{00000000-0005-0000-0000-000034210000}"/>
    <cellStyle name="Percent 3 5 3" xfId="8477" xr:uid="{00000000-0005-0000-0000-000035210000}"/>
    <cellStyle name="Percent 3 5 3 10" xfId="8478" xr:uid="{00000000-0005-0000-0000-000036210000}"/>
    <cellStyle name="Percent 3 5 3 11" xfId="8479" xr:uid="{00000000-0005-0000-0000-000037210000}"/>
    <cellStyle name="Percent 3 5 3 12" xfId="8480" xr:uid="{00000000-0005-0000-0000-000038210000}"/>
    <cellStyle name="Percent 3 5 3 13" xfId="8481" xr:uid="{00000000-0005-0000-0000-000039210000}"/>
    <cellStyle name="Percent 3 5 3 14" xfId="8482" xr:uid="{00000000-0005-0000-0000-00003A210000}"/>
    <cellStyle name="Percent 3 5 3 15" xfId="8483" xr:uid="{00000000-0005-0000-0000-00003B210000}"/>
    <cellStyle name="Percent 3 5 3 2" xfId="8484" xr:uid="{00000000-0005-0000-0000-00003C210000}"/>
    <cellStyle name="Percent 3 5 3 2 2" xfId="8485" xr:uid="{00000000-0005-0000-0000-00003D210000}"/>
    <cellStyle name="Percent 3 5 3 2 2 2" xfId="8486" xr:uid="{00000000-0005-0000-0000-00003E210000}"/>
    <cellStyle name="Percent 3 5 3 2 2 3" xfId="8487" xr:uid="{00000000-0005-0000-0000-00003F210000}"/>
    <cellStyle name="Percent 3 5 3 2 3" xfId="8488" xr:uid="{00000000-0005-0000-0000-000040210000}"/>
    <cellStyle name="Percent 3 5 3 2 3 2" xfId="8489" xr:uid="{00000000-0005-0000-0000-000041210000}"/>
    <cellStyle name="Percent 3 5 3 2 3 3" xfId="8490" xr:uid="{00000000-0005-0000-0000-000042210000}"/>
    <cellStyle name="Percent 3 5 3 2 4" xfId="8491" xr:uid="{00000000-0005-0000-0000-000043210000}"/>
    <cellStyle name="Percent 3 5 3 2 5" xfId="8492" xr:uid="{00000000-0005-0000-0000-000044210000}"/>
    <cellStyle name="Percent 3 5 3 2 6" xfId="8493" xr:uid="{00000000-0005-0000-0000-000045210000}"/>
    <cellStyle name="Percent 3 5 3 3" xfId="8494" xr:uid="{00000000-0005-0000-0000-000046210000}"/>
    <cellStyle name="Percent 3 5 3 3 2" xfId="8495" xr:uid="{00000000-0005-0000-0000-000047210000}"/>
    <cellStyle name="Percent 3 5 3 3 2 2" xfId="8496" xr:uid="{00000000-0005-0000-0000-000048210000}"/>
    <cellStyle name="Percent 3 5 3 3 2 3" xfId="8497" xr:uid="{00000000-0005-0000-0000-000049210000}"/>
    <cellStyle name="Percent 3 5 3 3 3" xfId="8498" xr:uid="{00000000-0005-0000-0000-00004A210000}"/>
    <cellStyle name="Percent 3 5 3 3 3 2" xfId="8499" xr:uid="{00000000-0005-0000-0000-00004B210000}"/>
    <cellStyle name="Percent 3 5 3 3 3 3" xfId="8500" xr:uid="{00000000-0005-0000-0000-00004C210000}"/>
    <cellStyle name="Percent 3 5 3 3 4" xfId="8501" xr:uid="{00000000-0005-0000-0000-00004D210000}"/>
    <cellStyle name="Percent 3 5 3 3 5" xfId="8502" xr:uid="{00000000-0005-0000-0000-00004E210000}"/>
    <cellStyle name="Percent 3 5 3 4" xfId="8503" xr:uid="{00000000-0005-0000-0000-00004F210000}"/>
    <cellStyle name="Percent 3 5 3 4 2" xfId="8504" xr:uid="{00000000-0005-0000-0000-000050210000}"/>
    <cellStyle name="Percent 3 5 3 4 2 2" xfId="8505" xr:uid="{00000000-0005-0000-0000-000051210000}"/>
    <cellStyle name="Percent 3 5 3 4 2 3" xfId="8506" xr:uid="{00000000-0005-0000-0000-000052210000}"/>
    <cellStyle name="Percent 3 5 3 4 3" xfId="8507" xr:uid="{00000000-0005-0000-0000-000053210000}"/>
    <cellStyle name="Percent 3 5 3 4 3 2" xfId="8508" xr:uid="{00000000-0005-0000-0000-000054210000}"/>
    <cellStyle name="Percent 3 5 3 4 3 3" xfId="8509" xr:uid="{00000000-0005-0000-0000-000055210000}"/>
    <cellStyle name="Percent 3 5 3 4 4" xfId="8510" xr:uid="{00000000-0005-0000-0000-000056210000}"/>
    <cellStyle name="Percent 3 5 3 4 5" xfId="8511" xr:uid="{00000000-0005-0000-0000-000057210000}"/>
    <cellStyle name="Percent 3 5 3 5" xfId="8512" xr:uid="{00000000-0005-0000-0000-000058210000}"/>
    <cellStyle name="Percent 3 5 3 5 2" xfId="8513" xr:uid="{00000000-0005-0000-0000-000059210000}"/>
    <cellStyle name="Percent 3 5 3 5 2 2" xfId="8514" xr:uid="{00000000-0005-0000-0000-00005A210000}"/>
    <cellStyle name="Percent 3 5 3 5 2 3" xfId="8515" xr:uid="{00000000-0005-0000-0000-00005B210000}"/>
    <cellStyle name="Percent 3 5 3 5 3" xfId="8516" xr:uid="{00000000-0005-0000-0000-00005C210000}"/>
    <cellStyle name="Percent 3 5 3 5 3 2" xfId="8517" xr:uid="{00000000-0005-0000-0000-00005D210000}"/>
    <cellStyle name="Percent 3 5 3 5 3 3" xfId="8518" xr:uid="{00000000-0005-0000-0000-00005E210000}"/>
    <cellStyle name="Percent 3 5 3 5 4" xfId="8519" xr:uid="{00000000-0005-0000-0000-00005F210000}"/>
    <cellStyle name="Percent 3 5 3 5 4 2" xfId="8520" xr:uid="{00000000-0005-0000-0000-000060210000}"/>
    <cellStyle name="Percent 3 5 3 5 4 3" xfId="8521" xr:uid="{00000000-0005-0000-0000-000061210000}"/>
    <cellStyle name="Percent 3 5 3 5 5" xfId="8522" xr:uid="{00000000-0005-0000-0000-000062210000}"/>
    <cellStyle name="Percent 3 5 3 5 6" xfId="8523" xr:uid="{00000000-0005-0000-0000-000063210000}"/>
    <cellStyle name="Percent 3 5 3 6" xfId="8524" xr:uid="{00000000-0005-0000-0000-000064210000}"/>
    <cellStyle name="Percent 3 5 3 6 2" xfId="8525" xr:uid="{00000000-0005-0000-0000-000065210000}"/>
    <cellStyle name="Percent 3 5 3 6 2 2" xfId="8526" xr:uid="{00000000-0005-0000-0000-000066210000}"/>
    <cellStyle name="Percent 3 5 3 6 2 3" xfId="8527" xr:uid="{00000000-0005-0000-0000-000067210000}"/>
    <cellStyle name="Percent 3 5 3 6 3" xfId="8528" xr:uid="{00000000-0005-0000-0000-000068210000}"/>
    <cellStyle name="Percent 3 5 3 6 3 2" xfId="8529" xr:uid="{00000000-0005-0000-0000-000069210000}"/>
    <cellStyle name="Percent 3 5 3 6 3 3" xfId="8530" xr:uid="{00000000-0005-0000-0000-00006A210000}"/>
    <cellStyle name="Percent 3 5 3 6 4" xfId="8531" xr:uid="{00000000-0005-0000-0000-00006B210000}"/>
    <cellStyle name="Percent 3 5 3 6 5" xfId="8532" xr:uid="{00000000-0005-0000-0000-00006C210000}"/>
    <cellStyle name="Percent 3 5 3 7" xfId="8533" xr:uid="{00000000-0005-0000-0000-00006D210000}"/>
    <cellStyle name="Percent 3 5 3 7 2" xfId="8534" xr:uid="{00000000-0005-0000-0000-00006E210000}"/>
    <cellStyle name="Percent 3 5 3 7 3" xfId="8535" xr:uid="{00000000-0005-0000-0000-00006F210000}"/>
    <cellStyle name="Percent 3 5 3 8" xfId="8536" xr:uid="{00000000-0005-0000-0000-000070210000}"/>
    <cellStyle name="Percent 3 5 3 8 2" xfId="8537" xr:uid="{00000000-0005-0000-0000-000071210000}"/>
    <cellStyle name="Percent 3 5 3 8 3" xfId="8538" xr:uid="{00000000-0005-0000-0000-000072210000}"/>
    <cellStyle name="Percent 3 5 3 9" xfId="8539" xr:uid="{00000000-0005-0000-0000-000073210000}"/>
    <cellStyle name="Percent 3 5 3 9 2" xfId="8540" xr:uid="{00000000-0005-0000-0000-000074210000}"/>
    <cellStyle name="Percent 3 5 3 9 3" xfId="8541" xr:uid="{00000000-0005-0000-0000-000075210000}"/>
    <cellStyle name="Percent 3 5 4" xfId="8542" xr:uid="{00000000-0005-0000-0000-000076210000}"/>
    <cellStyle name="Percent 3 5 4 10" xfId="8543" xr:uid="{00000000-0005-0000-0000-000077210000}"/>
    <cellStyle name="Percent 3 5 4 11" xfId="8544" xr:uid="{00000000-0005-0000-0000-000078210000}"/>
    <cellStyle name="Percent 3 5 4 12" xfId="8545" xr:uid="{00000000-0005-0000-0000-000079210000}"/>
    <cellStyle name="Percent 3 5 4 13" xfId="8546" xr:uid="{00000000-0005-0000-0000-00007A210000}"/>
    <cellStyle name="Percent 3 5 4 14" xfId="8547" xr:uid="{00000000-0005-0000-0000-00007B210000}"/>
    <cellStyle name="Percent 3 5 4 15" xfId="8548" xr:uid="{00000000-0005-0000-0000-00007C210000}"/>
    <cellStyle name="Percent 3 5 4 2" xfId="8549" xr:uid="{00000000-0005-0000-0000-00007D210000}"/>
    <cellStyle name="Percent 3 5 4 2 2" xfId="8550" xr:uid="{00000000-0005-0000-0000-00007E210000}"/>
    <cellStyle name="Percent 3 5 4 2 2 2" xfId="8551" xr:uid="{00000000-0005-0000-0000-00007F210000}"/>
    <cellStyle name="Percent 3 5 4 2 2 3" xfId="8552" xr:uid="{00000000-0005-0000-0000-000080210000}"/>
    <cellStyle name="Percent 3 5 4 2 3" xfId="8553" xr:uid="{00000000-0005-0000-0000-000081210000}"/>
    <cellStyle name="Percent 3 5 4 2 3 2" xfId="8554" xr:uid="{00000000-0005-0000-0000-000082210000}"/>
    <cellStyle name="Percent 3 5 4 2 3 3" xfId="8555" xr:uid="{00000000-0005-0000-0000-000083210000}"/>
    <cellStyle name="Percent 3 5 4 2 4" xfId="8556" xr:uid="{00000000-0005-0000-0000-000084210000}"/>
    <cellStyle name="Percent 3 5 4 2 5" xfId="8557" xr:uid="{00000000-0005-0000-0000-000085210000}"/>
    <cellStyle name="Percent 3 5 4 2 6" xfId="8558" xr:uid="{00000000-0005-0000-0000-000086210000}"/>
    <cellStyle name="Percent 3 5 4 3" xfId="8559" xr:uid="{00000000-0005-0000-0000-000087210000}"/>
    <cellStyle name="Percent 3 5 4 3 2" xfId="8560" xr:uid="{00000000-0005-0000-0000-000088210000}"/>
    <cellStyle name="Percent 3 5 4 3 2 2" xfId="8561" xr:uid="{00000000-0005-0000-0000-000089210000}"/>
    <cellStyle name="Percent 3 5 4 3 2 3" xfId="8562" xr:uid="{00000000-0005-0000-0000-00008A210000}"/>
    <cellStyle name="Percent 3 5 4 3 3" xfId="8563" xr:uid="{00000000-0005-0000-0000-00008B210000}"/>
    <cellStyle name="Percent 3 5 4 3 3 2" xfId="8564" xr:uid="{00000000-0005-0000-0000-00008C210000}"/>
    <cellStyle name="Percent 3 5 4 3 3 3" xfId="8565" xr:uid="{00000000-0005-0000-0000-00008D210000}"/>
    <cellStyle name="Percent 3 5 4 3 4" xfId="8566" xr:uid="{00000000-0005-0000-0000-00008E210000}"/>
    <cellStyle name="Percent 3 5 4 3 5" xfId="8567" xr:uid="{00000000-0005-0000-0000-00008F210000}"/>
    <cellStyle name="Percent 3 5 4 4" xfId="8568" xr:uid="{00000000-0005-0000-0000-000090210000}"/>
    <cellStyle name="Percent 3 5 4 4 2" xfId="8569" xr:uid="{00000000-0005-0000-0000-000091210000}"/>
    <cellStyle name="Percent 3 5 4 4 2 2" xfId="8570" xr:uid="{00000000-0005-0000-0000-000092210000}"/>
    <cellStyle name="Percent 3 5 4 4 2 3" xfId="8571" xr:uid="{00000000-0005-0000-0000-000093210000}"/>
    <cellStyle name="Percent 3 5 4 4 3" xfId="8572" xr:uid="{00000000-0005-0000-0000-000094210000}"/>
    <cellStyle name="Percent 3 5 4 4 3 2" xfId="8573" xr:uid="{00000000-0005-0000-0000-000095210000}"/>
    <cellStyle name="Percent 3 5 4 4 3 3" xfId="8574" xr:uid="{00000000-0005-0000-0000-000096210000}"/>
    <cellStyle name="Percent 3 5 4 4 4" xfId="8575" xr:uid="{00000000-0005-0000-0000-000097210000}"/>
    <cellStyle name="Percent 3 5 4 4 5" xfId="8576" xr:uid="{00000000-0005-0000-0000-000098210000}"/>
    <cellStyle name="Percent 3 5 4 5" xfId="8577" xr:uid="{00000000-0005-0000-0000-000099210000}"/>
    <cellStyle name="Percent 3 5 4 5 2" xfId="8578" xr:uid="{00000000-0005-0000-0000-00009A210000}"/>
    <cellStyle name="Percent 3 5 4 5 2 2" xfId="8579" xr:uid="{00000000-0005-0000-0000-00009B210000}"/>
    <cellStyle name="Percent 3 5 4 5 2 3" xfId="8580" xr:uid="{00000000-0005-0000-0000-00009C210000}"/>
    <cellStyle name="Percent 3 5 4 5 3" xfId="8581" xr:uid="{00000000-0005-0000-0000-00009D210000}"/>
    <cellStyle name="Percent 3 5 4 5 3 2" xfId="8582" xr:uid="{00000000-0005-0000-0000-00009E210000}"/>
    <cellStyle name="Percent 3 5 4 5 3 3" xfId="8583" xr:uid="{00000000-0005-0000-0000-00009F210000}"/>
    <cellStyle name="Percent 3 5 4 5 4" xfId="8584" xr:uid="{00000000-0005-0000-0000-0000A0210000}"/>
    <cellStyle name="Percent 3 5 4 5 4 2" xfId="8585" xr:uid="{00000000-0005-0000-0000-0000A1210000}"/>
    <cellStyle name="Percent 3 5 4 5 4 3" xfId="8586" xr:uid="{00000000-0005-0000-0000-0000A2210000}"/>
    <cellStyle name="Percent 3 5 4 5 5" xfId="8587" xr:uid="{00000000-0005-0000-0000-0000A3210000}"/>
    <cellStyle name="Percent 3 5 4 5 6" xfId="8588" xr:uid="{00000000-0005-0000-0000-0000A4210000}"/>
    <cellStyle name="Percent 3 5 4 6" xfId="8589" xr:uid="{00000000-0005-0000-0000-0000A5210000}"/>
    <cellStyle name="Percent 3 5 4 6 2" xfId="8590" xr:uid="{00000000-0005-0000-0000-0000A6210000}"/>
    <cellStyle name="Percent 3 5 4 6 2 2" xfId="8591" xr:uid="{00000000-0005-0000-0000-0000A7210000}"/>
    <cellStyle name="Percent 3 5 4 6 2 3" xfId="8592" xr:uid="{00000000-0005-0000-0000-0000A8210000}"/>
    <cellStyle name="Percent 3 5 4 6 3" xfId="8593" xr:uid="{00000000-0005-0000-0000-0000A9210000}"/>
    <cellStyle name="Percent 3 5 4 6 3 2" xfId="8594" xr:uid="{00000000-0005-0000-0000-0000AA210000}"/>
    <cellStyle name="Percent 3 5 4 6 3 3" xfId="8595" xr:uid="{00000000-0005-0000-0000-0000AB210000}"/>
    <cellStyle name="Percent 3 5 4 6 4" xfId="8596" xr:uid="{00000000-0005-0000-0000-0000AC210000}"/>
    <cellStyle name="Percent 3 5 4 6 5" xfId="8597" xr:uid="{00000000-0005-0000-0000-0000AD210000}"/>
    <cellStyle name="Percent 3 5 4 7" xfId="8598" xr:uid="{00000000-0005-0000-0000-0000AE210000}"/>
    <cellStyle name="Percent 3 5 4 7 2" xfId="8599" xr:uid="{00000000-0005-0000-0000-0000AF210000}"/>
    <cellStyle name="Percent 3 5 4 7 3" xfId="8600" xr:uid="{00000000-0005-0000-0000-0000B0210000}"/>
    <cellStyle name="Percent 3 5 4 8" xfId="8601" xr:uid="{00000000-0005-0000-0000-0000B1210000}"/>
    <cellStyle name="Percent 3 5 4 8 2" xfId="8602" xr:uid="{00000000-0005-0000-0000-0000B2210000}"/>
    <cellStyle name="Percent 3 5 4 8 3" xfId="8603" xr:uid="{00000000-0005-0000-0000-0000B3210000}"/>
    <cellStyle name="Percent 3 5 4 9" xfId="8604" xr:uid="{00000000-0005-0000-0000-0000B4210000}"/>
    <cellStyle name="Percent 3 5 4 9 2" xfId="8605" xr:uid="{00000000-0005-0000-0000-0000B5210000}"/>
    <cellStyle name="Percent 3 5 4 9 3" xfId="8606" xr:uid="{00000000-0005-0000-0000-0000B6210000}"/>
    <cellStyle name="Percent 3 5 5" xfId="8607" xr:uid="{00000000-0005-0000-0000-0000B7210000}"/>
    <cellStyle name="Percent 3 5 5 10" xfId="8608" xr:uid="{00000000-0005-0000-0000-0000B8210000}"/>
    <cellStyle name="Percent 3 5 5 11" xfId="8609" xr:uid="{00000000-0005-0000-0000-0000B9210000}"/>
    <cellStyle name="Percent 3 5 5 12" xfId="8610" xr:uid="{00000000-0005-0000-0000-0000BA210000}"/>
    <cellStyle name="Percent 3 5 5 13" xfId="8611" xr:uid="{00000000-0005-0000-0000-0000BB210000}"/>
    <cellStyle name="Percent 3 5 5 14" xfId="8612" xr:uid="{00000000-0005-0000-0000-0000BC210000}"/>
    <cellStyle name="Percent 3 5 5 15" xfId="8613" xr:uid="{00000000-0005-0000-0000-0000BD210000}"/>
    <cellStyle name="Percent 3 5 5 2" xfId="8614" xr:uid="{00000000-0005-0000-0000-0000BE210000}"/>
    <cellStyle name="Percent 3 5 5 2 2" xfId="8615" xr:uid="{00000000-0005-0000-0000-0000BF210000}"/>
    <cellStyle name="Percent 3 5 5 2 2 2" xfId="8616" xr:uid="{00000000-0005-0000-0000-0000C0210000}"/>
    <cellStyle name="Percent 3 5 5 2 2 3" xfId="8617" xr:uid="{00000000-0005-0000-0000-0000C1210000}"/>
    <cellStyle name="Percent 3 5 5 2 3" xfId="8618" xr:uid="{00000000-0005-0000-0000-0000C2210000}"/>
    <cellStyle name="Percent 3 5 5 2 3 2" xfId="8619" xr:uid="{00000000-0005-0000-0000-0000C3210000}"/>
    <cellStyle name="Percent 3 5 5 2 3 3" xfId="8620" xr:uid="{00000000-0005-0000-0000-0000C4210000}"/>
    <cellStyle name="Percent 3 5 5 2 4" xfId="8621" xr:uid="{00000000-0005-0000-0000-0000C5210000}"/>
    <cellStyle name="Percent 3 5 5 2 5" xfId="8622" xr:uid="{00000000-0005-0000-0000-0000C6210000}"/>
    <cellStyle name="Percent 3 5 5 2 6" xfId="8623" xr:uid="{00000000-0005-0000-0000-0000C7210000}"/>
    <cellStyle name="Percent 3 5 5 3" xfId="8624" xr:uid="{00000000-0005-0000-0000-0000C8210000}"/>
    <cellStyle name="Percent 3 5 5 3 2" xfId="8625" xr:uid="{00000000-0005-0000-0000-0000C9210000}"/>
    <cellStyle name="Percent 3 5 5 3 2 2" xfId="8626" xr:uid="{00000000-0005-0000-0000-0000CA210000}"/>
    <cellStyle name="Percent 3 5 5 3 2 3" xfId="8627" xr:uid="{00000000-0005-0000-0000-0000CB210000}"/>
    <cellStyle name="Percent 3 5 5 3 3" xfId="8628" xr:uid="{00000000-0005-0000-0000-0000CC210000}"/>
    <cellStyle name="Percent 3 5 5 3 3 2" xfId="8629" xr:uid="{00000000-0005-0000-0000-0000CD210000}"/>
    <cellStyle name="Percent 3 5 5 3 3 3" xfId="8630" xr:uid="{00000000-0005-0000-0000-0000CE210000}"/>
    <cellStyle name="Percent 3 5 5 3 4" xfId="8631" xr:uid="{00000000-0005-0000-0000-0000CF210000}"/>
    <cellStyle name="Percent 3 5 5 3 5" xfId="8632" xr:uid="{00000000-0005-0000-0000-0000D0210000}"/>
    <cellStyle name="Percent 3 5 5 4" xfId="8633" xr:uid="{00000000-0005-0000-0000-0000D1210000}"/>
    <cellStyle name="Percent 3 5 5 4 2" xfId="8634" xr:uid="{00000000-0005-0000-0000-0000D2210000}"/>
    <cellStyle name="Percent 3 5 5 4 2 2" xfId="8635" xr:uid="{00000000-0005-0000-0000-0000D3210000}"/>
    <cellStyle name="Percent 3 5 5 4 2 3" xfId="8636" xr:uid="{00000000-0005-0000-0000-0000D4210000}"/>
    <cellStyle name="Percent 3 5 5 4 3" xfId="8637" xr:uid="{00000000-0005-0000-0000-0000D5210000}"/>
    <cellStyle name="Percent 3 5 5 4 3 2" xfId="8638" xr:uid="{00000000-0005-0000-0000-0000D6210000}"/>
    <cellStyle name="Percent 3 5 5 4 3 3" xfId="8639" xr:uid="{00000000-0005-0000-0000-0000D7210000}"/>
    <cellStyle name="Percent 3 5 5 4 4" xfId="8640" xr:uid="{00000000-0005-0000-0000-0000D8210000}"/>
    <cellStyle name="Percent 3 5 5 4 5" xfId="8641" xr:uid="{00000000-0005-0000-0000-0000D9210000}"/>
    <cellStyle name="Percent 3 5 5 5" xfId="8642" xr:uid="{00000000-0005-0000-0000-0000DA210000}"/>
    <cellStyle name="Percent 3 5 5 5 2" xfId="8643" xr:uid="{00000000-0005-0000-0000-0000DB210000}"/>
    <cellStyle name="Percent 3 5 5 5 2 2" xfId="8644" xr:uid="{00000000-0005-0000-0000-0000DC210000}"/>
    <cellStyle name="Percent 3 5 5 5 2 3" xfId="8645" xr:uid="{00000000-0005-0000-0000-0000DD210000}"/>
    <cellStyle name="Percent 3 5 5 5 3" xfId="8646" xr:uid="{00000000-0005-0000-0000-0000DE210000}"/>
    <cellStyle name="Percent 3 5 5 5 3 2" xfId="8647" xr:uid="{00000000-0005-0000-0000-0000DF210000}"/>
    <cellStyle name="Percent 3 5 5 5 3 3" xfId="8648" xr:uid="{00000000-0005-0000-0000-0000E0210000}"/>
    <cellStyle name="Percent 3 5 5 5 4" xfId="8649" xr:uid="{00000000-0005-0000-0000-0000E1210000}"/>
    <cellStyle name="Percent 3 5 5 5 4 2" xfId="8650" xr:uid="{00000000-0005-0000-0000-0000E2210000}"/>
    <cellStyle name="Percent 3 5 5 5 4 3" xfId="8651" xr:uid="{00000000-0005-0000-0000-0000E3210000}"/>
    <cellStyle name="Percent 3 5 5 5 5" xfId="8652" xr:uid="{00000000-0005-0000-0000-0000E4210000}"/>
    <cellStyle name="Percent 3 5 5 5 6" xfId="8653" xr:uid="{00000000-0005-0000-0000-0000E5210000}"/>
    <cellStyle name="Percent 3 5 5 6" xfId="8654" xr:uid="{00000000-0005-0000-0000-0000E6210000}"/>
    <cellStyle name="Percent 3 5 5 6 2" xfId="8655" xr:uid="{00000000-0005-0000-0000-0000E7210000}"/>
    <cellStyle name="Percent 3 5 5 6 2 2" xfId="8656" xr:uid="{00000000-0005-0000-0000-0000E8210000}"/>
    <cellStyle name="Percent 3 5 5 6 2 3" xfId="8657" xr:uid="{00000000-0005-0000-0000-0000E9210000}"/>
    <cellStyle name="Percent 3 5 5 6 3" xfId="8658" xr:uid="{00000000-0005-0000-0000-0000EA210000}"/>
    <cellStyle name="Percent 3 5 5 6 3 2" xfId="8659" xr:uid="{00000000-0005-0000-0000-0000EB210000}"/>
    <cellStyle name="Percent 3 5 5 6 3 3" xfId="8660" xr:uid="{00000000-0005-0000-0000-0000EC210000}"/>
    <cellStyle name="Percent 3 5 5 6 4" xfId="8661" xr:uid="{00000000-0005-0000-0000-0000ED210000}"/>
    <cellStyle name="Percent 3 5 5 6 5" xfId="8662" xr:uid="{00000000-0005-0000-0000-0000EE210000}"/>
    <cellStyle name="Percent 3 5 5 7" xfId="8663" xr:uid="{00000000-0005-0000-0000-0000EF210000}"/>
    <cellStyle name="Percent 3 5 5 7 2" xfId="8664" xr:uid="{00000000-0005-0000-0000-0000F0210000}"/>
    <cellStyle name="Percent 3 5 5 7 3" xfId="8665" xr:uid="{00000000-0005-0000-0000-0000F1210000}"/>
    <cellStyle name="Percent 3 5 5 8" xfId="8666" xr:uid="{00000000-0005-0000-0000-0000F2210000}"/>
    <cellStyle name="Percent 3 5 5 8 2" xfId="8667" xr:uid="{00000000-0005-0000-0000-0000F3210000}"/>
    <cellStyle name="Percent 3 5 5 8 3" xfId="8668" xr:uid="{00000000-0005-0000-0000-0000F4210000}"/>
    <cellStyle name="Percent 3 5 5 9" xfId="8669" xr:uid="{00000000-0005-0000-0000-0000F5210000}"/>
    <cellStyle name="Percent 3 5 5 9 2" xfId="8670" xr:uid="{00000000-0005-0000-0000-0000F6210000}"/>
    <cellStyle name="Percent 3 5 5 9 3" xfId="8671" xr:uid="{00000000-0005-0000-0000-0000F7210000}"/>
    <cellStyle name="Percent 3 5 6" xfId="8672" xr:uid="{00000000-0005-0000-0000-0000F8210000}"/>
    <cellStyle name="Percent 3 5 6 10" xfId="8673" xr:uid="{00000000-0005-0000-0000-0000F9210000}"/>
    <cellStyle name="Percent 3 5 6 11" xfId="8674" xr:uid="{00000000-0005-0000-0000-0000FA210000}"/>
    <cellStyle name="Percent 3 5 6 12" xfId="8675" xr:uid="{00000000-0005-0000-0000-0000FB210000}"/>
    <cellStyle name="Percent 3 5 6 13" xfId="8676" xr:uid="{00000000-0005-0000-0000-0000FC210000}"/>
    <cellStyle name="Percent 3 5 6 14" xfId="8677" xr:uid="{00000000-0005-0000-0000-0000FD210000}"/>
    <cellStyle name="Percent 3 5 6 15" xfId="8678" xr:uid="{00000000-0005-0000-0000-0000FE210000}"/>
    <cellStyle name="Percent 3 5 6 2" xfId="8679" xr:uid="{00000000-0005-0000-0000-0000FF210000}"/>
    <cellStyle name="Percent 3 5 6 2 2" xfId="8680" xr:uid="{00000000-0005-0000-0000-000000220000}"/>
    <cellStyle name="Percent 3 5 6 2 2 2" xfId="8681" xr:uid="{00000000-0005-0000-0000-000001220000}"/>
    <cellStyle name="Percent 3 5 6 2 2 3" xfId="8682" xr:uid="{00000000-0005-0000-0000-000002220000}"/>
    <cellStyle name="Percent 3 5 6 2 3" xfId="8683" xr:uid="{00000000-0005-0000-0000-000003220000}"/>
    <cellStyle name="Percent 3 5 6 2 3 2" xfId="8684" xr:uid="{00000000-0005-0000-0000-000004220000}"/>
    <cellStyle name="Percent 3 5 6 2 3 3" xfId="8685" xr:uid="{00000000-0005-0000-0000-000005220000}"/>
    <cellStyle name="Percent 3 5 6 2 4" xfId="8686" xr:uid="{00000000-0005-0000-0000-000006220000}"/>
    <cellStyle name="Percent 3 5 6 2 5" xfId="8687" xr:uid="{00000000-0005-0000-0000-000007220000}"/>
    <cellStyle name="Percent 3 5 6 2 6" xfId="8688" xr:uid="{00000000-0005-0000-0000-000008220000}"/>
    <cellStyle name="Percent 3 5 6 3" xfId="8689" xr:uid="{00000000-0005-0000-0000-000009220000}"/>
    <cellStyle name="Percent 3 5 6 3 2" xfId="8690" xr:uid="{00000000-0005-0000-0000-00000A220000}"/>
    <cellStyle name="Percent 3 5 6 3 2 2" xfId="8691" xr:uid="{00000000-0005-0000-0000-00000B220000}"/>
    <cellStyle name="Percent 3 5 6 3 2 3" xfId="8692" xr:uid="{00000000-0005-0000-0000-00000C220000}"/>
    <cellStyle name="Percent 3 5 6 3 3" xfId="8693" xr:uid="{00000000-0005-0000-0000-00000D220000}"/>
    <cellStyle name="Percent 3 5 6 3 3 2" xfId="8694" xr:uid="{00000000-0005-0000-0000-00000E220000}"/>
    <cellStyle name="Percent 3 5 6 3 3 3" xfId="8695" xr:uid="{00000000-0005-0000-0000-00000F220000}"/>
    <cellStyle name="Percent 3 5 6 3 4" xfId="8696" xr:uid="{00000000-0005-0000-0000-000010220000}"/>
    <cellStyle name="Percent 3 5 6 3 5" xfId="8697" xr:uid="{00000000-0005-0000-0000-000011220000}"/>
    <cellStyle name="Percent 3 5 6 4" xfId="8698" xr:uid="{00000000-0005-0000-0000-000012220000}"/>
    <cellStyle name="Percent 3 5 6 4 2" xfId="8699" xr:uid="{00000000-0005-0000-0000-000013220000}"/>
    <cellStyle name="Percent 3 5 6 4 2 2" xfId="8700" xr:uid="{00000000-0005-0000-0000-000014220000}"/>
    <cellStyle name="Percent 3 5 6 4 2 3" xfId="8701" xr:uid="{00000000-0005-0000-0000-000015220000}"/>
    <cellStyle name="Percent 3 5 6 4 3" xfId="8702" xr:uid="{00000000-0005-0000-0000-000016220000}"/>
    <cellStyle name="Percent 3 5 6 4 3 2" xfId="8703" xr:uid="{00000000-0005-0000-0000-000017220000}"/>
    <cellStyle name="Percent 3 5 6 4 3 3" xfId="8704" xr:uid="{00000000-0005-0000-0000-000018220000}"/>
    <cellStyle name="Percent 3 5 6 4 4" xfId="8705" xr:uid="{00000000-0005-0000-0000-000019220000}"/>
    <cellStyle name="Percent 3 5 6 4 5" xfId="8706" xr:uid="{00000000-0005-0000-0000-00001A220000}"/>
    <cellStyle name="Percent 3 5 6 5" xfId="8707" xr:uid="{00000000-0005-0000-0000-00001B220000}"/>
    <cellStyle name="Percent 3 5 6 5 2" xfId="8708" xr:uid="{00000000-0005-0000-0000-00001C220000}"/>
    <cellStyle name="Percent 3 5 6 5 2 2" xfId="8709" xr:uid="{00000000-0005-0000-0000-00001D220000}"/>
    <cellStyle name="Percent 3 5 6 5 2 3" xfId="8710" xr:uid="{00000000-0005-0000-0000-00001E220000}"/>
    <cellStyle name="Percent 3 5 6 5 3" xfId="8711" xr:uid="{00000000-0005-0000-0000-00001F220000}"/>
    <cellStyle name="Percent 3 5 6 5 3 2" xfId="8712" xr:uid="{00000000-0005-0000-0000-000020220000}"/>
    <cellStyle name="Percent 3 5 6 5 3 3" xfId="8713" xr:uid="{00000000-0005-0000-0000-000021220000}"/>
    <cellStyle name="Percent 3 5 6 5 4" xfId="8714" xr:uid="{00000000-0005-0000-0000-000022220000}"/>
    <cellStyle name="Percent 3 5 6 5 4 2" xfId="8715" xr:uid="{00000000-0005-0000-0000-000023220000}"/>
    <cellStyle name="Percent 3 5 6 5 4 3" xfId="8716" xr:uid="{00000000-0005-0000-0000-000024220000}"/>
    <cellStyle name="Percent 3 5 6 5 5" xfId="8717" xr:uid="{00000000-0005-0000-0000-000025220000}"/>
    <cellStyle name="Percent 3 5 6 5 6" xfId="8718" xr:uid="{00000000-0005-0000-0000-000026220000}"/>
    <cellStyle name="Percent 3 5 6 6" xfId="8719" xr:uid="{00000000-0005-0000-0000-000027220000}"/>
    <cellStyle name="Percent 3 5 6 6 2" xfId="8720" xr:uid="{00000000-0005-0000-0000-000028220000}"/>
    <cellStyle name="Percent 3 5 6 6 2 2" xfId="8721" xr:uid="{00000000-0005-0000-0000-000029220000}"/>
    <cellStyle name="Percent 3 5 6 6 2 3" xfId="8722" xr:uid="{00000000-0005-0000-0000-00002A220000}"/>
    <cellStyle name="Percent 3 5 6 6 3" xfId="8723" xr:uid="{00000000-0005-0000-0000-00002B220000}"/>
    <cellStyle name="Percent 3 5 6 6 3 2" xfId="8724" xr:uid="{00000000-0005-0000-0000-00002C220000}"/>
    <cellStyle name="Percent 3 5 6 6 3 3" xfId="8725" xr:uid="{00000000-0005-0000-0000-00002D220000}"/>
    <cellStyle name="Percent 3 5 6 6 4" xfId="8726" xr:uid="{00000000-0005-0000-0000-00002E220000}"/>
    <cellStyle name="Percent 3 5 6 6 5" xfId="8727" xr:uid="{00000000-0005-0000-0000-00002F220000}"/>
    <cellStyle name="Percent 3 5 6 7" xfId="8728" xr:uid="{00000000-0005-0000-0000-000030220000}"/>
    <cellStyle name="Percent 3 5 6 7 2" xfId="8729" xr:uid="{00000000-0005-0000-0000-000031220000}"/>
    <cellStyle name="Percent 3 5 6 7 3" xfId="8730" xr:uid="{00000000-0005-0000-0000-000032220000}"/>
    <cellStyle name="Percent 3 5 6 8" xfId="8731" xr:uid="{00000000-0005-0000-0000-000033220000}"/>
    <cellStyle name="Percent 3 5 6 8 2" xfId="8732" xr:uid="{00000000-0005-0000-0000-000034220000}"/>
    <cellStyle name="Percent 3 5 6 8 3" xfId="8733" xr:uid="{00000000-0005-0000-0000-000035220000}"/>
    <cellStyle name="Percent 3 5 6 9" xfId="8734" xr:uid="{00000000-0005-0000-0000-000036220000}"/>
    <cellStyle name="Percent 3 5 6 9 2" xfId="8735" xr:uid="{00000000-0005-0000-0000-000037220000}"/>
    <cellStyle name="Percent 3 5 6 9 3" xfId="8736" xr:uid="{00000000-0005-0000-0000-000038220000}"/>
    <cellStyle name="Percent 3 5 7" xfId="8737" xr:uid="{00000000-0005-0000-0000-000039220000}"/>
    <cellStyle name="Percent 3 5 7 10" xfId="8738" xr:uid="{00000000-0005-0000-0000-00003A220000}"/>
    <cellStyle name="Percent 3 5 7 11" xfId="8739" xr:uid="{00000000-0005-0000-0000-00003B220000}"/>
    <cellStyle name="Percent 3 5 7 12" xfId="8740" xr:uid="{00000000-0005-0000-0000-00003C220000}"/>
    <cellStyle name="Percent 3 5 7 13" xfId="8741" xr:uid="{00000000-0005-0000-0000-00003D220000}"/>
    <cellStyle name="Percent 3 5 7 14" xfId="8742" xr:uid="{00000000-0005-0000-0000-00003E220000}"/>
    <cellStyle name="Percent 3 5 7 15" xfId="8743" xr:uid="{00000000-0005-0000-0000-00003F220000}"/>
    <cellStyle name="Percent 3 5 7 2" xfId="8744" xr:uid="{00000000-0005-0000-0000-000040220000}"/>
    <cellStyle name="Percent 3 5 7 2 2" xfId="8745" xr:uid="{00000000-0005-0000-0000-000041220000}"/>
    <cellStyle name="Percent 3 5 7 2 2 2" xfId="8746" xr:uid="{00000000-0005-0000-0000-000042220000}"/>
    <cellStyle name="Percent 3 5 7 2 2 3" xfId="8747" xr:uid="{00000000-0005-0000-0000-000043220000}"/>
    <cellStyle name="Percent 3 5 7 2 3" xfId="8748" xr:uid="{00000000-0005-0000-0000-000044220000}"/>
    <cellStyle name="Percent 3 5 7 2 3 2" xfId="8749" xr:uid="{00000000-0005-0000-0000-000045220000}"/>
    <cellStyle name="Percent 3 5 7 2 3 3" xfId="8750" xr:uid="{00000000-0005-0000-0000-000046220000}"/>
    <cellStyle name="Percent 3 5 7 2 4" xfId="8751" xr:uid="{00000000-0005-0000-0000-000047220000}"/>
    <cellStyle name="Percent 3 5 7 2 5" xfId="8752" xr:uid="{00000000-0005-0000-0000-000048220000}"/>
    <cellStyle name="Percent 3 5 7 2 6" xfId="8753" xr:uid="{00000000-0005-0000-0000-000049220000}"/>
    <cellStyle name="Percent 3 5 7 3" xfId="8754" xr:uid="{00000000-0005-0000-0000-00004A220000}"/>
    <cellStyle name="Percent 3 5 7 3 2" xfId="8755" xr:uid="{00000000-0005-0000-0000-00004B220000}"/>
    <cellStyle name="Percent 3 5 7 3 2 2" xfId="8756" xr:uid="{00000000-0005-0000-0000-00004C220000}"/>
    <cellStyle name="Percent 3 5 7 3 2 3" xfId="8757" xr:uid="{00000000-0005-0000-0000-00004D220000}"/>
    <cellStyle name="Percent 3 5 7 3 3" xfId="8758" xr:uid="{00000000-0005-0000-0000-00004E220000}"/>
    <cellStyle name="Percent 3 5 7 3 3 2" xfId="8759" xr:uid="{00000000-0005-0000-0000-00004F220000}"/>
    <cellStyle name="Percent 3 5 7 3 3 3" xfId="8760" xr:uid="{00000000-0005-0000-0000-000050220000}"/>
    <cellStyle name="Percent 3 5 7 3 4" xfId="8761" xr:uid="{00000000-0005-0000-0000-000051220000}"/>
    <cellStyle name="Percent 3 5 7 3 5" xfId="8762" xr:uid="{00000000-0005-0000-0000-000052220000}"/>
    <cellStyle name="Percent 3 5 7 4" xfId="8763" xr:uid="{00000000-0005-0000-0000-000053220000}"/>
    <cellStyle name="Percent 3 5 7 4 2" xfId="8764" xr:uid="{00000000-0005-0000-0000-000054220000}"/>
    <cellStyle name="Percent 3 5 7 4 2 2" xfId="8765" xr:uid="{00000000-0005-0000-0000-000055220000}"/>
    <cellStyle name="Percent 3 5 7 4 2 3" xfId="8766" xr:uid="{00000000-0005-0000-0000-000056220000}"/>
    <cellStyle name="Percent 3 5 7 4 3" xfId="8767" xr:uid="{00000000-0005-0000-0000-000057220000}"/>
    <cellStyle name="Percent 3 5 7 4 3 2" xfId="8768" xr:uid="{00000000-0005-0000-0000-000058220000}"/>
    <cellStyle name="Percent 3 5 7 4 3 3" xfId="8769" xr:uid="{00000000-0005-0000-0000-000059220000}"/>
    <cellStyle name="Percent 3 5 7 4 4" xfId="8770" xr:uid="{00000000-0005-0000-0000-00005A220000}"/>
    <cellStyle name="Percent 3 5 7 4 5" xfId="8771" xr:uid="{00000000-0005-0000-0000-00005B220000}"/>
    <cellStyle name="Percent 3 5 7 5" xfId="8772" xr:uid="{00000000-0005-0000-0000-00005C220000}"/>
    <cellStyle name="Percent 3 5 7 5 2" xfId="8773" xr:uid="{00000000-0005-0000-0000-00005D220000}"/>
    <cellStyle name="Percent 3 5 7 5 2 2" xfId="8774" xr:uid="{00000000-0005-0000-0000-00005E220000}"/>
    <cellStyle name="Percent 3 5 7 5 2 3" xfId="8775" xr:uid="{00000000-0005-0000-0000-00005F220000}"/>
    <cellStyle name="Percent 3 5 7 5 3" xfId="8776" xr:uid="{00000000-0005-0000-0000-000060220000}"/>
    <cellStyle name="Percent 3 5 7 5 3 2" xfId="8777" xr:uid="{00000000-0005-0000-0000-000061220000}"/>
    <cellStyle name="Percent 3 5 7 5 3 3" xfId="8778" xr:uid="{00000000-0005-0000-0000-000062220000}"/>
    <cellStyle name="Percent 3 5 7 5 4" xfId="8779" xr:uid="{00000000-0005-0000-0000-000063220000}"/>
    <cellStyle name="Percent 3 5 7 5 4 2" xfId="8780" xr:uid="{00000000-0005-0000-0000-000064220000}"/>
    <cellStyle name="Percent 3 5 7 5 4 3" xfId="8781" xr:uid="{00000000-0005-0000-0000-000065220000}"/>
    <cellStyle name="Percent 3 5 7 5 5" xfId="8782" xr:uid="{00000000-0005-0000-0000-000066220000}"/>
    <cellStyle name="Percent 3 5 7 5 6" xfId="8783" xr:uid="{00000000-0005-0000-0000-000067220000}"/>
    <cellStyle name="Percent 3 5 7 6" xfId="8784" xr:uid="{00000000-0005-0000-0000-000068220000}"/>
    <cellStyle name="Percent 3 5 7 6 2" xfId="8785" xr:uid="{00000000-0005-0000-0000-000069220000}"/>
    <cellStyle name="Percent 3 5 7 6 2 2" xfId="8786" xr:uid="{00000000-0005-0000-0000-00006A220000}"/>
    <cellStyle name="Percent 3 5 7 6 2 3" xfId="8787" xr:uid="{00000000-0005-0000-0000-00006B220000}"/>
    <cellStyle name="Percent 3 5 7 6 3" xfId="8788" xr:uid="{00000000-0005-0000-0000-00006C220000}"/>
    <cellStyle name="Percent 3 5 7 6 3 2" xfId="8789" xr:uid="{00000000-0005-0000-0000-00006D220000}"/>
    <cellStyle name="Percent 3 5 7 6 3 3" xfId="8790" xr:uid="{00000000-0005-0000-0000-00006E220000}"/>
    <cellStyle name="Percent 3 5 7 6 4" xfId="8791" xr:uid="{00000000-0005-0000-0000-00006F220000}"/>
    <cellStyle name="Percent 3 5 7 6 5" xfId="8792" xr:uid="{00000000-0005-0000-0000-000070220000}"/>
    <cellStyle name="Percent 3 5 7 7" xfId="8793" xr:uid="{00000000-0005-0000-0000-000071220000}"/>
    <cellStyle name="Percent 3 5 7 7 2" xfId="8794" xr:uid="{00000000-0005-0000-0000-000072220000}"/>
    <cellStyle name="Percent 3 5 7 7 3" xfId="8795" xr:uid="{00000000-0005-0000-0000-000073220000}"/>
    <cellStyle name="Percent 3 5 7 8" xfId="8796" xr:uid="{00000000-0005-0000-0000-000074220000}"/>
    <cellStyle name="Percent 3 5 7 8 2" xfId="8797" xr:uid="{00000000-0005-0000-0000-000075220000}"/>
    <cellStyle name="Percent 3 5 7 8 3" xfId="8798" xr:uid="{00000000-0005-0000-0000-000076220000}"/>
    <cellStyle name="Percent 3 5 7 9" xfId="8799" xr:uid="{00000000-0005-0000-0000-000077220000}"/>
    <cellStyle name="Percent 3 5 7 9 2" xfId="8800" xr:uid="{00000000-0005-0000-0000-000078220000}"/>
    <cellStyle name="Percent 3 5 7 9 3" xfId="8801" xr:uid="{00000000-0005-0000-0000-000079220000}"/>
    <cellStyle name="Percent 3 5 8" xfId="8802" xr:uid="{00000000-0005-0000-0000-00007A220000}"/>
    <cellStyle name="Percent 3 5 8 10" xfId="8803" xr:uid="{00000000-0005-0000-0000-00007B220000}"/>
    <cellStyle name="Percent 3 5 8 11" xfId="8804" xr:uid="{00000000-0005-0000-0000-00007C220000}"/>
    <cellStyle name="Percent 3 5 8 12" xfId="8805" xr:uid="{00000000-0005-0000-0000-00007D220000}"/>
    <cellStyle name="Percent 3 5 8 13" xfId="8806" xr:uid="{00000000-0005-0000-0000-00007E220000}"/>
    <cellStyle name="Percent 3 5 8 14" xfId="8807" xr:uid="{00000000-0005-0000-0000-00007F220000}"/>
    <cellStyle name="Percent 3 5 8 15" xfId="8808" xr:uid="{00000000-0005-0000-0000-000080220000}"/>
    <cellStyle name="Percent 3 5 8 2" xfId="8809" xr:uid="{00000000-0005-0000-0000-000081220000}"/>
    <cellStyle name="Percent 3 5 8 2 2" xfId="8810" xr:uid="{00000000-0005-0000-0000-000082220000}"/>
    <cellStyle name="Percent 3 5 8 2 2 2" xfId="8811" xr:uid="{00000000-0005-0000-0000-000083220000}"/>
    <cellStyle name="Percent 3 5 8 2 2 3" xfId="8812" xr:uid="{00000000-0005-0000-0000-000084220000}"/>
    <cellStyle name="Percent 3 5 8 2 3" xfId="8813" xr:uid="{00000000-0005-0000-0000-000085220000}"/>
    <cellStyle name="Percent 3 5 8 2 3 2" xfId="8814" xr:uid="{00000000-0005-0000-0000-000086220000}"/>
    <cellStyle name="Percent 3 5 8 2 3 3" xfId="8815" xr:uid="{00000000-0005-0000-0000-000087220000}"/>
    <cellStyle name="Percent 3 5 8 2 4" xfId="8816" xr:uid="{00000000-0005-0000-0000-000088220000}"/>
    <cellStyle name="Percent 3 5 8 2 5" xfId="8817" xr:uid="{00000000-0005-0000-0000-000089220000}"/>
    <cellStyle name="Percent 3 5 8 2 6" xfId="8818" xr:uid="{00000000-0005-0000-0000-00008A220000}"/>
    <cellStyle name="Percent 3 5 8 3" xfId="8819" xr:uid="{00000000-0005-0000-0000-00008B220000}"/>
    <cellStyle name="Percent 3 5 8 3 2" xfId="8820" xr:uid="{00000000-0005-0000-0000-00008C220000}"/>
    <cellStyle name="Percent 3 5 8 3 2 2" xfId="8821" xr:uid="{00000000-0005-0000-0000-00008D220000}"/>
    <cellStyle name="Percent 3 5 8 3 2 3" xfId="8822" xr:uid="{00000000-0005-0000-0000-00008E220000}"/>
    <cellStyle name="Percent 3 5 8 3 3" xfId="8823" xr:uid="{00000000-0005-0000-0000-00008F220000}"/>
    <cellStyle name="Percent 3 5 8 3 3 2" xfId="8824" xr:uid="{00000000-0005-0000-0000-000090220000}"/>
    <cellStyle name="Percent 3 5 8 3 3 3" xfId="8825" xr:uid="{00000000-0005-0000-0000-000091220000}"/>
    <cellStyle name="Percent 3 5 8 3 4" xfId="8826" xr:uid="{00000000-0005-0000-0000-000092220000}"/>
    <cellStyle name="Percent 3 5 8 3 5" xfId="8827" xr:uid="{00000000-0005-0000-0000-000093220000}"/>
    <cellStyle name="Percent 3 5 8 4" xfId="8828" xr:uid="{00000000-0005-0000-0000-000094220000}"/>
    <cellStyle name="Percent 3 5 8 4 2" xfId="8829" xr:uid="{00000000-0005-0000-0000-000095220000}"/>
    <cellStyle name="Percent 3 5 8 4 2 2" xfId="8830" xr:uid="{00000000-0005-0000-0000-000096220000}"/>
    <cellStyle name="Percent 3 5 8 4 2 3" xfId="8831" xr:uid="{00000000-0005-0000-0000-000097220000}"/>
    <cellStyle name="Percent 3 5 8 4 3" xfId="8832" xr:uid="{00000000-0005-0000-0000-000098220000}"/>
    <cellStyle name="Percent 3 5 8 4 3 2" xfId="8833" xr:uid="{00000000-0005-0000-0000-000099220000}"/>
    <cellStyle name="Percent 3 5 8 4 3 3" xfId="8834" xr:uid="{00000000-0005-0000-0000-00009A220000}"/>
    <cellStyle name="Percent 3 5 8 4 4" xfId="8835" xr:uid="{00000000-0005-0000-0000-00009B220000}"/>
    <cellStyle name="Percent 3 5 8 4 5" xfId="8836" xr:uid="{00000000-0005-0000-0000-00009C220000}"/>
    <cellStyle name="Percent 3 5 8 5" xfId="8837" xr:uid="{00000000-0005-0000-0000-00009D220000}"/>
    <cellStyle name="Percent 3 5 8 5 2" xfId="8838" xr:uid="{00000000-0005-0000-0000-00009E220000}"/>
    <cellStyle name="Percent 3 5 8 5 2 2" xfId="8839" xr:uid="{00000000-0005-0000-0000-00009F220000}"/>
    <cellStyle name="Percent 3 5 8 5 2 3" xfId="8840" xr:uid="{00000000-0005-0000-0000-0000A0220000}"/>
    <cellStyle name="Percent 3 5 8 5 3" xfId="8841" xr:uid="{00000000-0005-0000-0000-0000A1220000}"/>
    <cellStyle name="Percent 3 5 8 5 3 2" xfId="8842" xr:uid="{00000000-0005-0000-0000-0000A2220000}"/>
    <cellStyle name="Percent 3 5 8 5 3 3" xfId="8843" xr:uid="{00000000-0005-0000-0000-0000A3220000}"/>
    <cellStyle name="Percent 3 5 8 5 4" xfId="8844" xr:uid="{00000000-0005-0000-0000-0000A4220000}"/>
    <cellStyle name="Percent 3 5 8 5 4 2" xfId="8845" xr:uid="{00000000-0005-0000-0000-0000A5220000}"/>
    <cellStyle name="Percent 3 5 8 5 4 3" xfId="8846" xr:uid="{00000000-0005-0000-0000-0000A6220000}"/>
    <cellStyle name="Percent 3 5 8 5 5" xfId="8847" xr:uid="{00000000-0005-0000-0000-0000A7220000}"/>
    <cellStyle name="Percent 3 5 8 5 6" xfId="8848" xr:uid="{00000000-0005-0000-0000-0000A8220000}"/>
    <cellStyle name="Percent 3 5 8 6" xfId="8849" xr:uid="{00000000-0005-0000-0000-0000A9220000}"/>
    <cellStyle name="Percent 3 5 8 6 2" xfId="8850" xr:uid="{00000000-0005-0000-0000-0000AA220000}"/>
    <cellStyle name="Percent 3 5 8 6 2 2" xfId="8851" xr:uid="{00000000-0005-0000-0000-0000AB220000}"/>
    <cellStyle name="Percent 3 5 8 6 2 3" xfId="8852" xr:uid="{00000000-0005-0000-0000-0000AC220000}"/>
    <cellStyle name="Percent 3 5 8 6 3" xfId="8853" xr:uid="{00000000-0005-0000-0000-0000AD220000}"/>
    <cellStyle name="Percent 3 5 8 6 3 2" xfId="8854" xr:uid="{00000000-0005-0000-0000-0000AE220000}"/>
    <cellStyle name="Percent 3 5 8 6 3 3" xfId="8855" xr:uid="{00000000-0005-0000-0000-0000AF220000}"/>
    <cellStyle name="Percent 3 5 8 6 4" xfId="8856" xr:uid="{00000000-0005-0000-0000-0000B0220000}"/>
    <cellStyle name="Percent 3 5 8 6 5" xfId="8857" xr:uid="{00000000-0005-0000-0000-0000B1220000}"/>
    <cellStyle name="Percent 3 5 8 7" xfId="8858" xr:uid="{00000000-0005-0000-0000-0000B2220000}"/>
    <cellStyle name="Percent 3 5 8 7 2" xfId="8859" xr:uid="{00000000-0005-0000-0000-0000B3220000}"/>
    <cellStyle name="Percent 3 5 8 7 3" xfId="8860" xr:uid="{00000000-0005-0000-0000-0000B4220000}"/>
    <cellStyle name="Percent 3 5 8 8" xfId="8861" xr:uid="{00000000-0005-0000-0000-0000B5220000}"/>
    <cellStyle name="Percent 3 5 8 8 2" xfId="8862" xr:uid="{00000000-0005-0000-0000-0000B6220000}"/>
    <cellStyle name="Percent 3 5 8 8 3" xfId="8863" xr:uid="{00000000-0005-0000-0000-0000B7220000}"/>
    <cellStyle name="Percent 3 5 8 9" xfId="8864" xr:uid="{00000000-0005-0000-0000-0000B8220000}"/>
    <cellStyle name="Percent 3 5 8 9 2" xfId="8865" xr:uid="{00000000-0005-0000-0000-0000B9220000}"/>
    <cellStyle name="Percent 3 5 8 9 3" xfId="8866" xr:uid="{00000000-0005-0000-0000-0000BA220000}"/>
    <cellStyle name="Percent 3 5 9" xfId="8867" xr:uid="{00000000-0005-0000-0000-0000BB220000}"/>
    <cellStyle name="Percent 3 5 9 10" xfId="8868" xr:uid="{00000000-0005-0000-0000-0000BC220000}"/>
    <cellStyle name="Percent 3 5 9 11" xfId="8869" xr:uid="{00000000-0005-0000-0000-0000BD220000}"/>
    <cellStyle name="Percent 3 5 9 12" xfId="8870" xr:uid="{00000000-0005-0000-0000-0000BE220000}"/>
    <cellStyle name="Percent 3 5 9 13" xfId="8871" xr:uid="{00000000-0005-0000-0000-0000BF220000}"/>
    <cellStyle name="Percent 3 5 9 14" xfId="8872" xr:uid="{00000000-0005-0000-0000-0000C0220000}"/>
    <cellStyle name="Percent 3 5 9 15" xfId="8873" xr:uid="{00000000-0005-0000-0000-0000C1220000}"/>
    <cellStyle name="Percent 3 5 9 2" xfId="8874" xr:uid="{00000000-0005-0000-0000-0000C2220000}"/>
    <cellStyle name="Percent 3 5 9 2 2" xfId="8875" xr:uid="{00000000-0005-0000-0000-0000C3220000}"/>
    <cellStyle name="Percent 3 5 9 2 2 2" xfId="8876" xr:uid="{00000000-0005-0000-0000-0000C4220000}"/>
    <cellStyle name="Percent 3 5 9 2 2 3" xfId="8877" xr:uid="{00000000-0005-0000-0000-0000C5220000}"/>
    <cellStyle name="Percent 3 5 9 2 3" xfId="8878" xr:uid="{00000000-0005-0000-0000-0000C6220000}"/>
    <cellStyle name="Percent 3 5 9 2 3 2" xfId="8879" xr:uid="{00000000-0005-0000-0000-0000C7220000}"/>
    <cellStyle name="Percent 3 5 9 2 3 3" xfId="8880" xr:uid="{00000000-0005-0000-0000-0000C8220000}"/>
    <cellStyle name="Percent 3 5 9 2 4" xfId="8881" xr:uid="{00000000-0005-0000-0000-0000C9220000}"/>
    <cellStyle name="Percent 3 5 9 2 5" xfId="8882" xr:uid="{00000000-0005-0000-0000-0000CA220000}"/>
    <cellStyle name="Percent 3 5 9 2 6" xfId="8883" xr:uid="{00000000-0005-0000-0000-0000CB220000}"/>
    <cellStyle name="Percent 3 5 9 3" xfId="8884" xr:uid="{00000000-0005-0000-0000-0000CC220000}"/>
    <cellStyle name="Percent 3 5 9 3 2" xfId="8885" xr:uid="{00000000-0005-0000-0000-0000CD220000}"/>
    <cellStyle name="Percent 3 5 9 3 2 2" xfId="8886" xr:uid="{00000000-0005-0000-0000-0000CE220000}"/>
    <cellStyle name="Percent 3 5 9 3 2 3" xfId="8887" xr:uid="{00000000-0005-0000-0000-0000CF220000}"/>
    <cellStyle name="Percent 3 5 9 3 3" xfId="8888" xr:uid="{00000000-0005-0000-0000-0000D0220000}"/>
    <cellStyle name="Percent 3 5 9 3 3 2" xfId="8889" xr:uid="{00000000-0005-0000-0000-0000D1220000}"/>
    <cellStyle name="Percent 3 5 9 3 3 3" xfId="8890" xr:uid="{00000000-0005-0000-0000-0000D2220000}"/>
    <cellStyle name="Percent 3 5 9 3 4" xfId="8891" xr:uid="{00000000-0005-0000-0000-0000D3220000}"/>
    <cellStyle name="Percent 3 5 9 3 5" xfId="8892" xr:uid="{00000000-0005-0000-0000-0000D4220000}"/>
    <cellStyle name="Percent 3 5 9 4" xfId="8893" xr:uid="{00000000-0005-0000-0000-0000D5220000}"/>
    <cellStyle name="Percent 3 5 9 4 2" xfId="8894" xr:uid="{00000000-0005-0000-0000-0000D6220000}"/>
    <cellStyle name="Percent 3 5 9 4 2 2" xfId="8895" xr:uid="{00000000-0005-0000-0000-0000D7220000}"/>
    <cellStyle name="Percent 3 5 9 4 2 3" xfId="8896" xr:uid="{00000000-0005-0000-0000-0000D8220000}"/>
    <cellStyle name="Percent 3 5 9 4 3" xfId="8897" xr:uid="{00000000-0005-0000-0000-0000D9220000}"/>
    <cellStyle name="Percent 3 5 9 4 3 2" xfId="8898" xr:uid="{00000000-0005-0000-0000-0000DA220000}"/>
    <cellStyle name="Percent 3 5 9 4 3 3" xfId="8899" xr:uid="{00000000-0005-0000-0000-0000DB220000}"/>
    <cellStyle name="Percent 3 5 9 4 4" xfId="8900" xr:uid="{00000000-0005-0000-0000-0000DC220000}"/>
    <cellStyle name="Percent 3 5 9 4 5" xfId="8901" xr:uid="{00000000-0005-0000-0000-0000DD220000}"/>
    <cellStyle name="Percent 3 5 9 5" xfId="8902" xr:uid="{00000000-0005-0000-0000-0000DE220000}"/>
    <cellStyle name="Percent 3 5 9 5 2" xfId="8903" xr:uid="{00000000-0005-0000-0000-0000DF220000}"/>
    <cellStyle name="Percent 3 5 9 5 2 2" xfId="8904" xr:uid="{00000000-0005-0000-0000-0000E0220000}"/>
    <cellStyle name="Percent 3 5 9 5 2 3" xfId="8905" xr:uid="{00000000-0005-0000-0000-0000E1220000}"/>
    <cellStyle name="Percent 3 5 9 5 3" xfId="8906" xr:uid="{00000000-0005-0000-0000-0000E2220000}"/>
    <cellStyle name="Percent 3 5 9 5 3 2" xfId="8907" xr:uid="{00000000-0005-0000-0000-0000E3220000}"/>
    <cellStyle name="Percent 3 5 9 5 3 3" xfId="8908" xr:uid="{00000000-0005-0000-0000-0000E4220000}"/>
    <cellStyle name="Percent 3 5 9 5 4" xfId="8909" xr:uid="{00000000-0005-0000-0000-0000E5220000}"/>
    <cellStyle name="Percent 3 5 9 5 4 2" xfId="8910" xr:uid="{00000000-0005-0000-0000-0000E6220000}"/>
    <cellStyle name="Percent 3 5 9 5 4 3" xfId="8911" xr:uid="{00000000-0005-0000-0000-0000E7220000}"/>
    <cellStyle name="Percent 3 5 9 5 5" xfId="8912" xr:uid="{00000000-0005-0000-0000-0000E8220000}"/>
    <cellStyle name="Percent 3 5 9 5 6" xfId="8913" xr:uid="{00000000-0005-0000-0000-0000E9220000}"/>
    <cellStyle name="Percent 3 5 9 6" xfId="8914" xr:uid="{00000000-0005-0000-0000-0000EA220000}"/>
    <cellStyle name="Percent 3 5 9 6 2" xfId="8915" xr:uid="{00000000-0005-0000-0000-0000EB220000}"/>
    <cellStyle name="Percent 3 5 9 6 2 2" xfId="8916" xr:uid="{00000000-0005-0000-0000-0000EC220000}"/>
    <cellStyle name="Percent 3 5 9 6 2 3" xfId="8917" xr:uid="{00000000-0005-0000-0000-0000ED220000}"/>
    <cellStyle name="Percent 3 5 9 6 3" xfId="8918" xr:uid="{00000000-0005-0000-0000-0000EE220000}"/>
    <cellStyle name="Percent 3 5 9 6 3 2" xfId="8919" xr:uid="{00000000-0005-0000-0000-0000EF220000}"/>
    <cellStyle name="Percent 3 5 9 6 3 3" xfId="8920" xr:uid="{00000000-0005-0000-0000-0000F0220000}"/>
    <cellStyle name="Percent 3 5 9 6 4" xfId="8921" xr:uid="{00000000-0005-0000-0000-0000F1220000}"/>
    <cellStyle name="Percent 3 5 9 6 5" xfId="8922" xr:uid="{00000000-0005-0000-0000-0000F2220000}"/>
    <cellStyle name="Percent 3 5 9 7" xfId="8923" xr:uid="{00000000-0005-0000-0000-0000F3220000}"/>
    <cellStyle name="Percent 3 5 9 7 2" xfId="8924" xr:uid="{00000000-0005-0000-0000-0000F4220000}"/>
    <cellStyle name="Percent 3 5 9 7 3" xfId="8925" xr:uid="{00000000-0005-0000-0000-0000F5220000}"/>
    <cellStyle name="Percent 3 5 9 8" xfId="8926" xr:uid="{00000000-0005-0000-0000-0000F6220000}"/>
    <cellStyle name="Percent 3 5 9 8 2" xfId="8927" xr:uid="{00000000-0005-0000-0000-0000F7220000}"/>
    <cellStyle name="Percent 3 5 9 8 3" xfId="8928" xr:uid="{00000000-0005-0000-0000-0000F8220000}"/>
    <cellStyle name="Percent 3 5 9 9" xfId="8929" xr:uid="{00000000-0005-0000-0000-0000F9220000}"/>
    <cellStyle name="Percent 3 5 9 9 2" xfId="8930" xr:uid="{00000000-0005-0000-0000-0000FA220000}"/>
    <cellStyle name="Percent 3 5 9 9 3" xfId="8931" xr:uid="{00000000-0005-0000-0000-0000FB220000}"/>
    <cellStyle name="Percent 3 6" xfId="8932" xr:uid="{00000000-0005-0000-0000-0000FC220000}"/>
    <cellStyle name="Percent 3 6 10" xfId="8933" xr:uid="{00000000-0005-0000-0000-0000FD220000}"/>
    <cellStyle name="Percent 3 6 10 10" xfId="8934" xr:uid="{00000000-0005-0000-0000-0000FE220000}"/>
    <cellStyle name="Percent 3 6 10 11" xfId="8935" xr:uid="{00000000-0005-0000-0000-0000FF220000}"/>
    <cellStyle name="Percent 3 6 10 12" xfId="8936" xr:uid="{00000000-0005-0000-0000-000000230000}"/>
    <cellStyle name="Percent 3 6 10 13" xfId="8937" xr:uid="{00000000-0005-0000-0000-000001230000}"/>
    <cellStyle name="Percent 3 6 10 14" xfId="8938" xr:uid="{00000000-0005-0000-0000-000002230000}"/>
    <cellStyle name="Percent 3 6 10 15" xfId="8939" xr:uid="{00000000-0005-0000-0000-000003230000}"/>
    <cellStyle name="Percent 3 6 10 2" xfId="8940" xr:uid="{00000000-0005-0000-0000-000004230000}"/>
    <cellStyle name="Percent 3 6 10 2 2" xfId="8941" xr:uid="{00000000-0005-0000-0000-000005230000}"/>
    <cellStyle name="Percent 3 6 10 2 2 2" xfId="8942" xr:uid="{00000000-0005-0000-0000-000006230000}"/>
    <cellStyle name="Percent 3 6 10 2 2 3" xfId="8943" xr:uid="{00000000-0005-0000-0000-000007230000}"/>
    <cellStyle name="Percent 3 6 10 2 3" xfId="8944" xr:uid="{00000000-0005-0000-0000-000008230000}"/>
    <cellStyle name="Percent 3 6 10 2 3 2" xfId="8945" xr:uid="{00000000-0005-0000-0000-000009230000}"/>
    <cellStyle name="Percent 3 6 10 2 3 3" xfId="8946" xr:uid="{00000000-0005-0000-0000-00000A230000}"/>
    <cellStyle name="Percent 3 6 10 2 4" xfId="8947" xr:uid="{00000000-0005-0000-0000-00000B230000}"/>
    <cellStyle name="Percent 3 6 10 2 5" xfId="8948" xr:uid="{00000000-0005-0000-0000-00000C230000}"/>
    <cellStyle name="Percent 3 6 10 2 6" xfId="8949" xr:uid="{00000000-0005-0000-0000-00000D230000}"/>
    <cellStyle name="Percent 3 6 10 3" xfId="8950" xr:uid="{00000000-0005-0000-0000-00000E230000}"/>
    <cellStyle name="Percent 3 6 10 3 2" xfId="8951" xr:uid="{00000000-0005-0000-0000-00000F230000}"/>
    <cellStyle name="Percent 3 6 10 3 2 2" xfId="8952" xr:uid="{00000000-0005-0000-0000-000010230000}"/>
    <cellStyle name="Percent 3 6 10 3 2 3" xfId="8953" xr:uid="{00000000-0005-0000-0000-000011230000}"/>
    <cellStyle name="Percent 3 6 10 3 3" xfId="8954" xr:uid="{00000000-0005-0000-0000-000012230000}"/>
    <cellStyle name="Percent 3 6 10 3 3 2" xfId="8955" xr:uid="{00000000-0005-0000-0000-000013230000}"/>
    <cellStyle name="Percent 3 6 10 3 3 3" xfId="8956" xr:uid="{00000000-0005-0000-0000-000014230000}"/>
    <cellStyle name="Percent 3 6 10 3 4" xfId="8957" xr:uid="{00000000-0005-0000-0000-000015230000}"/>
    <cellStyle name="Percent 3 6 10 3 5" xfId="8958" xr:uid="{00000000-0005-0000-0000-000016230000}"/>
    <cellStyle name="Percent 3 6 10 4" xfId="8959" xr:uid="{00000000-0005-0000-0000-000017230000}"/>
    <cellStyle name="Percent 3 6 10 4 2" xfId="8960" xr:uid="{00000000-0005-0000-0000-000018230000}"/>
    <cellStyle name="Percent 3 6 10 4 2 2" xfId="8961" xr:uid="{00000000-0005-0000-0000-000019230000}"/>
    <cellStyle name="Percent 3 6 10 4 2 3" xfId="8962" xr:uid="{00000000-0005-0000-0000-00001A230000}"/>
    <cellStyle name="Percent 3 6 10 4 3" xfId="8963" xr:uid="{00000000-0005-0000-0000-00001B230000}"/>
    <cellStyle name="Percent 3 6 10 4 3 2" xfId="8964" xr:uid="{00000000-0005-0000-0000-00001C230000}"/>
    <cellStyle name="Percent 3 6 10 4 3 3" xfId="8965" xr:uid="{00000000-0005-0000-0000-00001D230000}"/>
    <cellStyle name="Percent 3 6 10 4 4" xfId="8966" xr:uid="{00000000-0005-0000-0000-00001E230000}"/>
    <cellStyle name="Percent 3 6 10 4 5" xfId="8967" xr:uid="{00000000-0005-0000-0000-00001F230000}"/>
    <cellStyle name="Percent 3 6 10 5" xfId="8968" xr:uid="{00000000-0005-0000-0000-000020230000}"/>
    <cellStyle name="Percent 3 6 10 5 2" xfId="8969" xr:uid="{00000000-0005-0000-0000-000021230000}"/>
    <cellStyle name="Percent 3 6 10 5 2 2" xfId="8970" xr:uid="{00000000-0005-0000-0000-000022230000}"/>
    <cellStyle name="Percent 3 6 10 5 2 3" xfId="8971" xr:uid="{00000000-0005-0000-0000-000023230000}"/>
    <cellStyle name="Percent 3 6 10 5 3" xfId="8972" xr:uid="{00000000-0005-0000-0000-000024230000}"/>
    <cellStyle name="Percent 3 6 10 5 3 2" xfId="8973" xr:uid="{00000000-0005-0000-0000-000025230000}"/>
    <cellStyle name="Percent 3 6 10 5 3 3" xfId="8974" xr:uid="{00000000-0005-0000-0000-000026230000}"/>
    <cellStyle name="Percent 3 6 10 5 4" xfId="8975" xr:uid="{00000000-0005-0000-0000-000027230000}"/>
    <cellStyle name="Percent 3 6 10 5 4 2" xfId="8976" xr:uid="{00000000-0005-0000-0000-000028230000}"/>
    <cellStyle name="Percent 3 6 10 5 4 3" xfId="8977" xr:uid="{00000000-0005-0000-0000-000029230000}"/>
    <cellStyle name="Percent 3 6 10 5 5" xfId="8978" xr:uid="{00000000-0005-0000-0000-00002A230000}"/>
    <cellStyle name="Percent 3 6 10 5 6" xfId="8979" xr:uid="{00000000-0005-0000-0000-00002B230000}"/>
    <cellStyle name="Percent 3 6 10 6" xfId="8980" xr:uid="{00000000-0005-0000-0000-00002C230000}"/>
    <cellStyle name="Percent 3 6 10 6 2" xfId="8981" xr:uid="{00000000-0005-0000-0000-00002D230000}"/>
    <cellStyle name="Percent 3 6 10 6 2 2" xfId="8982" xr:uid="{00000000-0005-0000-0000-00002E230000}"/>
    <cellStyle name="Percent 3 6 10 6 2 3" xfId="8983" xr:uid="{00000000-0005-0000-0000-00002F230000}"/>
    <cellStyle name="Percent 3 6 10 6 3" xfId="8984" xr:uid="{00000000-0005-0000-0000-000030230000}"/>
    <cellStyle name="Percent 3 6 10 6 3 2" xfId="8985" xr:uid="{00000000-0005-0000-0000-000031230000}"/>
    <cellStyle name="Percent 3 6 10 6 3 3" xfId="8986" xr:uid="{00000000-0005-0000-0000-000032230000}"/>
    <cellStyle name="Percent 3 6 10 6 4" xfId="8987" xr:uid="{00000000-0005-0000-0000-000033230000}"/>
    <cellStyle name="Percent 3 6 10 6 5" xfId="8988" xr:uid="{00000000-0005-0000-0000-000034230000}"/>
    <cellStyle name="Percent 3 6 10 7" xfId="8989" xr:uid="{00000000-0005-0000-0000-000035230000}"/>
    <cellStyle name="Percent 3 6 10 7 2" xfId="8990" xr:uid="{00000000-0005-0000-0000-000036230000}"/>
    <cellStyle name="Percent 3 6 10 7 3" xfId="8991" xr:uid="{00000000-0005-0000-0000-000037230000}"/>
    <cellStyle name="Percent 3 6 10 8" xfId="8992" xr:uid="{00000000-0005-0000-0000-000038230000}"/>
    <cellStyle name="Percent 3 6 10 8 2" xfId="8993" xr:uid="{00000000-0005-0000-0000-000039230000}"/>
    <cellStyle name="Percent 3 6 10 8 3" xfId="8994" xr:uid="{00000000-0005-0000-0000-00003A230000}"/>
    <cellStyle name="Percent 3 6 10 9" xfId="8995" xr:uid="{00000000-0005-0000-0000-00003B230000}"/>
    <cellStyle name="Percent 3 6 10 9 2" xfId="8996" xr:uid="{00000000-0005-0000-0000-00003C230000}"/>
    <cellStyle name="Percent 3 6 10 9 3" xfId="8997" xr:uid="{00000000-0005-0000-0000-00003D230000}"/>
    <cellStyle name="Percent 3 6 11" xfId="8998" xr:uid="{00000000-0005-0000-0000-00003E230000}"/>
    <cellStyle name="Percent 3 6 11 10" xfId="8999" xr:uid="{00000000-0005-0000-0000-00003F230000}"/>
    <cellStyle name="Percent 3 6 11 11" xfId="9000" xr:uid="{00000000-0005-0000-0000-000040230000}"/>
    <cellStyle name="Percent 3 6 11 12" xfId="9001" xr:uid="{00000000-0005-0000-0000-000041230000}"/>
    <cellStyle name="Percent 3 6 11 13" xfId="9002" xr:uid="{00000000-0005-0000-0000-000042230000}"/>
    <cellStyle name="Percent 3 6 11 14" xfId="9003" xr:uid="{00000000-0005-0000-0000-000043230000}"/>
    <cellStyle name="Percent 3 6 11 15" xfId="9004" xr:uid="{00000000-0005-0000-0000-000044230000}"/>
    <cellStyle name="Percent 3 6 11 2" xfId="9005" xr:uid="{00000000-0005-0000-0000-000045230000}"/>
    <cellStyle name="Percent 3 6 11 2 2" xfId="9006" xr:uid="{00000000-0005-0000-0000-000046230000}"/>
    <cellStyle name="Percent 3 6 11 2 2 2" xfId="9007" xr:uid="{00000000-0005-0000-0000-000047230000}"/>
    <cellStyle name="Percent 3 6 11 2 2 3" xfId="9008" xr:uid="{00000000-0005-0000-0000-000048230000}"/>
    <cellStyle name="Percent 3 6 11 2 3" xfId="9009" xr:uid="{00000000-0005-0000-0000-000049230000}"/>
    <cellStyle name="Percent 3 6 11 2 3 2" xfId="9010" xr:uid="{00000000-0005-0000-0000-00004A230000}"/>
    <cellStyle name="Percent 3 6 11 2 3 3" xfId="9011" xr:uid="{00000000-0005-0000-0000-00004B230000}"/>
    <cellStyle name="Percent 3 6 11 2 4" xfId="9012" xr:uid="{00000000-0005-0000-0000-00004C230000}"/>
    <cellStyle name="Percent 3 6 11 2 5" xfId="9013" xr:uid="{00000000-0005-0000-0000-00004D230000}"/>
    <cellStyle name="Percent 3 6 11 2 6" xfId="9014" xr:uid="{00000000-0005-0000-0000-00004E230000}"/>
    <cellStyle name="Percent 3 6 11 3" xfId="9015" xr:uid="{00000000-0005-0000-0000-00004F230000}"/>
    <cellStyle name="Percent 3 6 11 3 2" xfId="9016" xr:uid="{00000000-0005-0000-0000-000050230000}"/>
    <cellStyle name="Percent 3 6 11 3 2 2" xfId="9017" xr:uid="{00000000-0005-0000-0000-000051230000}"/>
    <cellStyle name="Percent 3 6 11 3 2 3" xfId="9018" xr:uid="{00000000-0005-0000-0000-000052230000}"/>
    <cellStyle name="Percent 3 6 11 3 3" xfId="9019" xr:uid="{00000000-0005-0000-0000-000053230000}"/>
    <cellStyle name="Percent 3 6 11 3 3 2" xfId="9020" xr:uid="{00000000-0005-0000-0000-000054230000}"/>
    <cellStyle name="Percent 3 6 11 3 3 3" xfId="9021" xr:uid="{00000000-0005-0000-0000-000055230000}"/>
    <cellStyle name="Percent 3 6 11 3 4" xfId="9022" xr:uid="{00000000-0005-0000-0000-000056230000}"/>
    <cellStyle name="Percent 3 6 11 3 5" xfId="9023" xr:uid="{00000000-0005-0000-0000-000057230000}"/>
    <cellStyle name="Percent 3 6 11 4" xfId="9024" xr:uid="{00000000-0005-0000-0000-000058230000}"/>
    <cellStyle name="Percent 3 6 11 4 2" xfId="9025" xr:uid="{00000000-0005-0000-0000-000059230000}"/>
    <cellStyle name="Percent 3 6 11 4 2 2" xfId="9026" xr:uid="{00000000-0005-0000-0000-00005A230000}"/>
    <cellStyle name="Percent 3 6 11 4 2 3" xfId="9027" xr:uid="{00000000-0005-0000-0000-00005B230000}"/>
    <cellStyle name="Percent 3 6 11 4 3" xfId="9028" xr:uid="{00000000-0005-0000-0000-00005C230000}"/>
    <cellStyle name="Percent 3 6 11 4 3 2" xfId="9029" xr:uid="{00000000-0005-0000-0000-00005D230000}"/>
    <cellStyle name="Percent 3 6 11 4 3 3" xfId="9030" xr:uid="{00000000-0005-0000-0000-00005E230000}"/>
    <cellStyle name="Percent 3 6 11 4 4" xfId="9031" xr:uid="{00000000-0005-0000-0000-00005F230000}"/>
    <cellStyle name="Percent 3 6 11 4 5" xfId="9032" xr:uid="{00000000-0005-0000-0000-000060230000}"/>
    <cellStyle name="Percent 3 6 11 5" xfId="9033" xr:uid="{00000000-0005-0000-0000-000061230000}"/>
    <cellStyle name="Percent 3 6 11 5 2" xfId="9034" xr:uid="{00000000-0005-0000-0000-000062230000}"/>
    <cellStyle name="Percent 3 6 11 5 2 2" xfId="9035" xr:uid="{00000000-0005-0000-0000-000063230000}"/>
    <cellStyle name="Percent 3 6 11 5 2 3" xfId="9036" xr:uid="{00000000-0005-0000-0000-000064230000}"/>
    <cellStyle name="Percent 3 6 11 5 3" xfId="9037" xr:uid="{00000000-0005-0000-0000-000065230000}"/>
    <cellStyle name="Percent 3 6 11 5 3 2" xfId="9038" xr:uid="{00000000-0005-0000-0000-000066230000}"/>
    <cellStyle name="Percent 3 6 11 5 3 3" xfId="9039" xr:uid="{00000000-0005-0000-0000-000067230000}"/>
    <cellStyle name="Percent 3 6 11 5 4" xfId="9040" xr:uid="{00000000-0005-0000-0000-000068230000}"/>
    <cellStyle name="Percent 3 6 11 5 4 2" xfId="9041" xr:uid="{00000000-0005-0000-0000-000069230000}"/>
    <cellStyle name="Percent 3 6 11 5 4 3" xfId="9042" xr:uid="{00000000-0005-0000-0000-00006A230000}"/>
    <cellStyle name="Percent 3 6 11 5 5" xfId="9043" xr:uid="{00000000-0005-0000-0000-00006B230000}"/>
    <cellStyle name="Percent 3 6 11 5 6" xfId="9044" xr:uid="{00000000-0005-0000-0000-00006C230000}"/>
    <cellStyle name="Percent 3 6 11 6" xfId="9045" xr:uid="{00000000-0005-0000-0000-00006D230000}"/>
    <cellStyle name="Percent 3 6 11 6 2" xfId="9046" xr:uid="{00000000-0005-0000-0000-00006E230000}"/>
    <cellStyle name="Percent 3 6 11 6 2 2" xfId="9047" xr:uid="{00000000-0005-0000-0000-00006F230000}"/>
    <cellStyle name="Percent 3 6 11 6 2 3" xfId="9048" xr:uid="{00000000-0005-0000-0000-000070230000}"/>
    <cellStyle name="Percent 3 6 11 6 3" xfId="9049" xr:uid="{00000000-0005-0000-0000-000071230000}"/>
    <cellStyle name="Percent 3 6 11 6 3 2" xfId="9050" xr:uid="{00000000-0005-0000-0000-000072230000}"/>
    <cellStyle name="Percent 3 6 11 6 3 3" xfId="9051" xr:uid="{00000000-0005-0000-0000-000073230000}"/>
    <cellStyle name="Percent 3 6 11 6 4" xfId="9052" xr:uid="{00000000-0005-0000-0000-000074230000}"/>
    <cellStyle name="Percent 3 6 11 6 5" xfId="9053" xr:uid="{00000000-0005-0000-0000-000075230000}"/>
    <cellStyle name="Percent 3 6 11 7" xfId="9054" xr:uid="{00000000-0005-0000-0000-000076230000}"/>
    <cellStyle name="Percent 3 6 11 7 2" xfId="9055" xr:uid="{00000000-0005-0000-0000-000077230000}"/>
    <cellStyle name="Percent 3 6 11 7 3" xfId="9056" xr:uid="{00000000-0005-0000-0000-000078230000}"/>
    <cellStyle name="Percent 3 6 11 8" xfId="9057" xr:uid="{00000000-0005-0000-0000-000079230000}"/>
    <cellStyle name="Percent 3 6 11 8 2" xfId="9058" xr:uid="{00000000-0005-0000-0000-00007A230000}"/>
    <cellStyle name="Percent 3 6 11 8 3" xfId="9059" xr:uid="{00000000-0005-0000-0000-00007B230000}"/>
    <cellStyle name="Percent 3 6 11 9" xfId="9060" xr:uid="{00000000-0005-0000-0000-00007C230000}"/>
    <cellStyle name="Percent 3 6 11 9 2" xfId="9061" xr:uid="{00000000-0005-0000-0000-00007D230000}"/>
    <cellStyle name="Percent 3 6 11 9 3" xfId="9062" xr:uid="{00000000-0005-0000-0000-00007E230000}"/>
    <cellStyle name="Percent 3 6 12" xfId="9063" xr:uid="{00000000-0005-0000-0000-00007F230000}"/>
    <cellStyle name="Percent 3 6 12 10" xfId="9064" xr:uid="{00000000-0005-0000-0000-000080230000}"/>
    <cellStyle name="Percent 3 6 12 11" xfId="9065" xr:uid="{00000000-0005-0000-0000-000081230000}"/>
    <cellStyle name="Percent 3 6 12 12" xfId="9066" xr:uid="{00000000-0005-0000-0000-000082230000}"/>
    <cellStyle name="Percent 3 6 12 13" xfId="9067" xr:uid="{00000000-0005-0000-0000-000083230000}"/>
    <cellStyle name="Percent 3 6 12 14" xfId="9068" xr:uid="{00000000-0005-0000-0000-000084230000}"/>
    <cellStyle name="Percent 3 6 12 15" xfId="9069" xr:uid="{00000000-0005-0000-0000-000085230000}"/>
    <cellStyle name="Percent 3 6 12 2" xfId="9070" xr:uid="{00000000-0005-0000-0000-000086230000}"/>
    <cellStyle name="Percent 3 6 12 2 2" xfId="9071" xr:uid="{00000000-0005-0000-0000-000087230000}"/>
    <cellStyle name="Percent 3 6 12 2 2 2" xfId="9072" xr:uid="{00000000-0005-0000-0000-000088230000}"/>
    <cellStyle name="Percent 3 6 12 2 2 3" xfId="9073" xr:uid="{00000000-0005-0000-0000-000089230000}"/>
    <cellStyle name="Percent 3 6 12 2 3" xfId="9074" xr:uid="{00000000-0005-0000-0000-00008A230000}"/>
    <cellStyle name="Percent 3 6 12 2 3 2" xfId="9075" xr:uid="{00000000-0005-0000-0000-00008B230000}"/>
    <cellStyle name="Percent 3 6 12 2 3 3" xfId="9076" xr:uid="{00000000-0005-0000-0000-00008C230000}"/>
    <cellStyle name="Percent 3 6 12 2 4" xfId="9077" xr:uid="{00000000-0005-0000-0000-00008D230000}"/>
    <cellStyle name="Percent 3 6 12 2 5" xfId="9078" xr:uid="{00000000-0005-0000-0000-00008E230000}"/>
    <cellStyle name="Percent 3 6 12 2 6" xfId="9079" xr:uid="{00000000-0005-0000-0000-00008F230000}"/>
    <cellStyle name="Percent 3 6 12 3" xfId="9080" xr:uid="{00000000-0005-0000-0000-000090230000}"/>
    <cellStyle name="Percent 3 6 12 3 2" xfId="9081" xr:uid="{00000000-0005-0000-0000-000091230000}"/>
    <cellStyle name="Percent 3 6 12 3 2 2" xfId="9082" xr:uid="{00000000-0005-0000-0000-000092230000}"/>
    <cellStyle name="Percent 3 6 12 3 2 3" xfId="9083" xr:uid="{00000000-0005-0000-0000-000093230000}"/>
    <cellStyle name="Percent 3 6 12 3 3" xfId="9084" xr:uid="{00000000-0005-0000-0000-000094230000}"/>
    <cellStyle name="Percent 3 6 12 3 3 2" xfId="9085" xr:uid="{00000000-0005-0000-0000-000095230000}"/>
    <cellStyle name="Percent 3 6 12 3 3 3" xfId="9086" xr:uid="{00000000-0005-0000-0000-000096230000}"/>
    <cellStyle name="Percent 3 6 12 3 4" xfId="9087" xr:uid="{00000000-0005-0000-0000-000097230000}"/>
    <cellStyle name="Percent 3 6 12 3 5" xfId="9088" xr:uid="{00000000-0005-0000-0000-000098230000}"/>
    <cellStyle name="Percent 3 6 12 4" xfId="9089" xr:uid="{00000000-0005-0000-0000-000099230000}"/>
    <cellStyle name="Percent 3 6 12 4 2" xfId="9090" xr:uid="{00000000-0005-0000-0000-00009A230000}"/>
    <cellStyle name="Percent 3 6 12 4 2 2" xfId="9091" xr:uid="{00000000-0005-0000-0000-00009B230000}"/>
    <cellStyle name="Percent 3 6 12 4 2 3" xfId="9092" xr:uid="{00000000-0005-0000-0000-00009C230000}"/>
    <cellStyle name="Percent 3 6 12 4 3" xfId="9093" xr:uid="{00000000-0005-0000-0000-00009D230000}"/>
    <cellStyle name="Percent 3 6 12 4 3 2" xfId="9094" xr:uid="{00000000-0005-0000-0000-00009E230000}"/>
    <cellStyle name="Percent 3 6 12 4 3 3" xfId="9095" xr:uid="{00000000-0005-0000-0000-00009F230000}"/>
    <cellStyle name="Percent 3 6 12 4 4" xfId="9096" xr:uid="{00000000-0005-0000-0000-0000A0230000}"/>
    <cellStyle name="Percent 3 6 12 4 5" xfId="9097" xr:uid="{00000000-0005-0000-0000-0000A1230000}"/>
    <cellStyle name="Percent 3 6 12 5" xfId="9098" xr:uid="{00000000-0005-0000-0000-0000A2230000}"/>
    <cellStyle name="Percent 3 6 12 5 2" xfId="9099" xr:uid="{00000000-0005-0000-0000-0000A3230000}"/>
    <cellStyle name="Percent 3 6 12 5 2 2" xfId="9100" xr:uid="{00000000-0005-0000-0000-0000A4230000}"/>
    <cellStyle name="Percent 3 6 12 5 2 3" xfId="9101" xr:uid="{00000000-0005-0000-0000-0000A5230000}"/>
    <cellStyle name="Percent 3 6 12 5 3" xfId="9102" xr:uid="{00000000-0005-0000-0000-0000A6230000}"/>
    <cellStyle name="Percent 3 6 12 5 3 2" xfId="9103" xr:uid="{00000000-0005-0000-0000-0000A7230000}"/>
    <cellStyle name="Percent 3 6 12 5 3 3" xfId="9104" xr:uid="{00000000-0005-0000-0000-0000A8230000}"/>
    <cellStyle name="Percent 3 6 12 5 4" xfId="9105" xr:uid="{00000000-0005-0000-0000-0000A9230000}"/>
    <cellStyle name="Percent 3 6 12 5 4 2" xfId="9106" xr:uid="{00000000-0005-0000-0000-0000AA230000}"/>
    <cellStyle name="Percent 3 6 12 5 4 3" xfId="9107" xr:uid="{00000000-0005-0000-0000-0000AB230000}"/>
    <cellStyle name="Percent 3 6 12 5 5" xfId="9108" xr:uid="{00000000-0005-0000-0000-0000AC230000}"/>
    <cellStyle name="Percent 3 6 12 5 6" xfId="9109" xr:uid="{00000000-0005-0000-0000-0000AD230000}"/>
    <cellStyle name="Percent 3 6 12 6" xfId="9110" xr:uid="{00000000-0005-0000-0000-0000AE230000}"/>
    <cellStyle name="Percent 3 6 12 6 2" xfId="9111" xr:uid="{00000000-0005-0000-0000-0000AF230000}"/>
    <cellStyle name="Percent 3 6 12 6 2 2" xfId="9112" xr:uid="{00000000-0005-0000-0000-0000B0230000}"/>
    <cellStyle name="Percent 3 6 12 6 2 3" xfId="9113" xr:uid="{00000000-0005-0000-0000-0000B1230000}"/>
    <cellStyle name="Percent 3 6 12 6 3" xfId="9114" xr:uid="{00000000-0005-0000-0000-0000B2230000}"/>
    <cellStyle name="Percent 3 6 12 6 3 2" xfId="9115" xr:uid="{00000000-0005-0000-0000-0000B3230000}"/>
    <cellStyle name="Percent 3 6 12 6 3 3" xfId="9116" xr:uid="{00000000-0005-0000-0000-0000B4230000}"/>
    <cellStyle name="Percent 3 6 12 6 4" xfId="9117" xr:uid="{00000000-0005-0000-0000-0000B5230000}"/>
    <cellStyle name="Percent 3 6 12 6 5" xfId="9118" xr:uid="{00000000-0005-0000-0000-0000B6230000}"/>
    <cellStyle name="Percent 3 6 12 7" xfId="9119" xr:uid="{00000000-0005-0000-0000-0000B7230000}"/>
    <cellStyle name="Percent 3 6 12 7 2" xfId="9120" xr:uid="{00000000-0005-0000-0000-0000B8230000}"/>
    <cellStyle name="Percent 3 6 12 7 3" xfId="9121" xr:uid="{00000000-0005-0000-0000-0000B9230000}"/>
    <cellStyle name="Percent 3 6 12 8" xfId="9122" xr:uid="{00000000-0005-0000-0000-0000BA230000}"/>
    <cellStyle name="Percent 3 6 12 8 2" xfId="9123" xr:uid="{00000000-0005-0000-0000-0000BB230000}"/>
    <cellStyle name="Percent 3 6 12 8 3" xfId="9124" xr:uid="{00000000-0005-0000-0000-0000BC230000}"/>
    <cellStyle name="Percent 3 6 12 9" xfId="9125" xr:uid="{00000000-0005-0000-0000-0000BD230000}"/>
    <cellStyle name="Percent 3 6 12 9 2" xfId="9126" xr:uid="{00000000-0005-0000-0000-0000BE230000}"/>
    <cellStyle name="Percent 3 6 12 9 3" xfId="9127" xr:uid="{00000000-0005-0000-0000-0000BF230000}"/>
    <cellStyle name="Percent 3 6 13" xfId="9128" xr:uid="{00000000-0005-0000-0000-0000C0230000}"/>
    <cellStyle name="Percent 3 6 13 10" xfId="9129" xr:uid="{00000000-0005-0000-0000-0000C1230000}"/>
    <cellStyle name="Percent 3 6 13 11" xfId="9130" xr:uid="{00000000-0005-0000-0000-0000C2230000}"/>
    <cellStyle name="Percent 3 6 13 12" xfId="9131" xr:uid="{00000000-0005-0000-0000-0000C3230000}"/>
    <cellStyle name="Percent 3 6 13 13" xfId="9132" xr:uid="{00000000-0005-0000-0000-0000C4230000}"/>
    <cellStyle name="Percent 3 6 13 14" xfId="9133" xr:uid="{00000000-0005-0000-0000-0000C5230000}"/>
    <cellStyle name="Percent 3 6 13 15" xfId="9134" xr:uid="{00000000-0005-0000-0000-0000C6230000}"/>
    <cellStyle name="Percent 3 6 13 2" xfId="9135" xr:uid="{00000000-0005-0000-0000-0000C7230000}"/>
    <cellStyle name="Percent 3 6 13 2 2" xfId="9136" xr:uid="{00000000-0005-0000-0000-0000C8230000}"/>
    <cellStyle name="Percent 3 6 13 2 2 2" xfId="9137" xr:uid="{00000000-0005-0000-0000-0000C9230000}"/>
    <cellStyle name="Percent 3 6 13 2 2 3" xfId="9138" xr:uid="{00000000-0005-0000-0000-0000CA230000}"/>
    <cellStyle name="Percent 3 6 13 2 3" xfId="9139" xr:uid="{00000000-0005-0000-0000-0000CB230000}"/>
    <cellStyle name="Percent 3 6 13 2 3 2" xfId="9140" xr:uid="{00000000-0005-0000-0000-0000CC230000}"/>
    <cellStyle name="Percent 3 6 13 2 3 3" xfId="9141" xr:uid="{00000000-0005-0000-0000-0000CD230000}"/>
    <cellStyle name="Percent 3 6 13 2 4" xfId="9142" xr:uid="{00000000-0005-0000-0000-0000CE230000}"/>
    <cellStyle name="Percent 3 6 13 2 5" xfId="9143" xr:uid="{00000000-0005-0000-0000-0000CF230000}"/>
    <cellStyle name="Percent 3 6 13 2 6" xfId="9144" xr:uid="{00000000-0005-0000-0000-0000D0230000}"/>
    <cellStyle name="Percent 3 6 13 3" xfId="9145" xr:uid="{00000000-0005-0000-0000-0000D1230000}"/>
    <cellStyle name="Percent 3 6 13 3 2" xfId="9146" xr:uid="{00000000-0005-0000-0000-0000D2230000}"/>
    <cellStyle name="Percent 3 6 13 3 2 2" xfId="9147" xr:uid="{00000000-0005-0000-0000-0000D3230000}"/>
    <cellStyle name="Percent 3 6 13 3 2 3" xfId="9148" xr:uid="{00000000-0005-0000-0000-0000D4230000}"/>
    <cellStyle name="Percent 3 6 13 3 3" xfId="9149" xr:uid="{00000000-0005-0000-0000-0000D5230000}"/>
    <cellStyle name="Percent 3 6 13 3 3 2" xfId="9150" xr:uid="{00000000-0005-0000-0000-0000D6230000}"/>
    <cellStyle name="Percent 3 6 13 3 3 3" xfId="9151" xr:uid="{00000000-0005-0000-0000-0000D7230000}"/>
    <cellStyle name="Percent 3 6 13 3 4" xfId="9152" xr:uid="{00000000-0005-0000-0000-0000D8230000}"/>
    <cellStyle name="Percent 3 6 13 3 5" xfId="9153" xr:uid="{00000000-0005-0000-0000-0000D9230000}"/>
    <cellStyle name="Percent 3 6 13 4" xfId="9154" xr:uid="{00000000-0005-0000-0000-0000DA230000}"/>
    <cellStyle name="Percent 3 6 13 4 2" xfId="9155" xr:uid="{00000000-0005-0000-0000-0000DB230000}"/>
    <cellStyle name="Percent 3 6 13 4 2 2" xfId="9156" xr:uid="{00000000-0005-0000-0000-0000DC230000}"/>
    <cellStyle name="Percent 3 6 13 4 2 3" xfId="9157" xr:uid="{00000000-0005-0000-0000-0000DD230000}"/>
    <cellStyle name="Percent 3 6 13 4 3" xfId="9158" xr:uid="{00000000-0005-0000-0000-0000DE230000}"/>
    <cellStyle name="Percent 3 6 13 4 3 2" xfId="9159" xr:uid="{00000000-0005-0000-0000-0000DF230000}"/>
    <cellStyle name="Percent 3 6 13 4 3 3" xfId="9160" xr:uid="{00000000-0005-0000-0000-0000E0230000}"/>
    <cellStyle name="Percent 3 6 13 4 4" xfId="9161" xr:uid="{00000000-0005-0000-0000-0000E1230000}"/>
    <cellStyle name="Percent 3 6 13 4 5" xfId="9162" xr:uid="{00000000-0005-0000-0000-0000E2230000}"/>
    <cellStyle name="Percent 3 6 13 5" xfId="9163" xr:uid="{00000000-0005-0000-0000-0000E3230000}"/>
    <cellStyle name="Percent 3 6 13 5 2" xfId="9164" xr:uid="{00000000-0005-0000-0000-0000E4230000}"/>
    <cellStyle name="Percent 3 6 13 5 2 2" xfId="9165" xr:uid="{00000000-0005-0000-0000-0000E5230000}"/>
    <cellStyle name="Percent 3 6 13 5 2 3" xfId="9166" xr:uid="{00000000-0005-0000-0000-0000E6230000}"/>
    <cellStyle name="Percent 3 6 13 5 3" xfId="9167" xr:uid="{00000000-0005-0000-0000-0000E7230000}"/>
    <cellStyle name="Percent 3 6 13 5 3 2" xfId="9168" xr:uid="{00000000-0005-0000-0000-0000E8230000}"/>
    <cellStyle name="Percent 3 6 13 5 3 3" xfId="9169" xr:uid="{00000000-0005-0000-0000-0000E9230000}"/>
    <cellStyle name="Percent 3 6 13 5 4" xfId="9170" xr:uid="{00000000-0005-0000-0000-0000EA230000}"/>
    <cellStyle name="Percent 3 6 13 5 4 2" xfId="9171" xr:uid="{00000000-0005-0000-0000-0000EB230000}"/>
    <cellStyle name="Percent 3 6 13 5 4 3" xfId="9172" xr:uid="{00000000-0005-0000-0000-0000EC230000}"/>
    <cellStyle name="Percent 3 6 13 5 5" xfId="9173" xr:uid="{00000000-0005-0000-0000-0000ED230000}"/>
    <cellStyle name="Percent 3 6 13 5 6" xfId="9174" xr:uid="{00000000-0005-0000-0000-0000EE230000}"/>
    <cellStyle name="Percent 3 6 13 6" xfId="9175" xr:uid="{00000000-0005-0000-0000-0000EF230000}"/>
    <cellStyle name="Percent 3 6 13 6 2" xfId="9176" xr:uid="{00000000-0005-0000-0000-0000F0230000}"/>
    <cellStyle name="Percent 3 6 13 6 2 2" xfId="9177" xr:uid="{00000000-0005-0000-0000-0000F1230000}"/>
    <cellStyle name="Percent 3 6 13 6 2 3" xfId="9178" xr:uid="{00000000-0005-0000-0000-0000F2230000}"/>
    <cellStyle name="Percent 3 6 13 6 3" xfId="9179" xr:uid="{00000000-0005-0000-0000-0000F3230000}"/>
    <cellStyle name="Percent 3 6 13 6 3 2" xfId="9180" xr:uid="{00000000-0005-0000-0000-0000F4230000}"/>
    <cellStyle name="Percent 3 6 13 6 3 3" xfId="9181" xr:uid="{00000000-0005-0000-0000-0000F5230000}"/>
    <cellStyle name="Percent 3 6 13 6 4" xfId="9182" xr:uid="{00000000-0005-0000-0000-0000F6230000}"/>
    <cellStyle name="Percent 3 6 13 6 5" xfId="9183" xr:uid="{00000000-0005-0000-0000-0000F7230000}"/>
    <cellStyle name="Percent 3 6 13 7" xfId="9184" xr:uid="{00000000-0005-0000-0000-0000F8230000}"/>
    <cellStyle name="Percent 3 6 13 7 2" xfId="9185" xr:uid="{00000000-0005-0000-0000-0000F9230000}"/>
    <cellStyle name="Percent 3 6 13 7 3" xfId="9186" xr:uid="{00000000-0005-0000-0000-0000FA230000}"/>
    <cellStyle name="Percent 3 6 13 8" xfId="9187" xr:uid="{00000000-0005-0000-0000-0000FB230000}"/>
    <cellStyle name="Percent 3 6 13 8 2" xfId="9188" xr:uid="{00000000-0005-0000-0000-0000FC230000}"/>
    <cellStyle name="Percent 3 6 13 8 3" xfId="9189" xr:uid="{00000000-0005-0000-0000-0000FD230000}"/>
    <cellStyle name="Percent 3 6 13 9" xfId="9190" xr:uid="{00000000-0005-0000-0000-0000FE230000}"/>
    <cellStyle name="Percent 3 6 13 9 2" xfId="9191" xr:uid="{00000000-0005-0000-0000-0000FF230000}"/>
    <cellStyle name="Percent 3 6 13 9 3" xfId="9192" xr:uid="{00000000-0005-0000-0000-000000240000}"/>
    <cellStyle name="Percent 3 6 14" xfId="9193" xr:uid="{00000000-0005-0000-0000-000001240000}"/>
    <cellStyle name="Percent 3 6 14 10" xfId="9194" xr:uid="{00000000-0005-0000-0000-000002240000}"/>
    <cellStyle name="Percent 3 6 14 11" xfId="9195" xr:uid="{00000000-0005-0000-0000-000003240000}"/>
    <cellStyle name="Percent 3 6 14 12" xfId="9196" xr:uid="{00000000-0005-0000-0000-000004240000}"/>
    <cellStyle name="Percent 3 6 14 13" xfId="9197" xr:uid="{00000000-0005-0000-0000-000005240000}"/>
    <cellStyle name="Percent 3 6 14 14" xfId="9198" xr:uid="{00000000-0005-0000-0000-000006240000}"/>
    <cellStyle name="Percent 3 6 14 15" xfId="9199" xr:uid="{00000000-0005-0000-0000-000007240000}"/>
    <cellStyle name="Percent 3 6 14 2" xfId="9200" xr:uid="{00000000-0005-0000-0000-000008240000}"/>
    <cellStyle name="Percent 3 6 14 2 2" xfId="9201" xr:uid="{00000000-0005-0000-0000-000009240000}"/>
    <cellStyle name="Percent 3 6 14 2 2 2" xfId="9202" xr:uid="{00000000-0005-0000-0000-00000A240000}"/>
    <cellStyle name="Percent 3 6 14 2 2 3" xfId="9203" xr:uid="{00000000-0005-0000-0000-00000B240000}"/>
    <cellStyle name="Percent 3 6 14 2 3" xfId="9204" xr:uid="{00000000-0005-0000-0000-00000C240000}"/>
    <cellStyle name="Percent 3 6 14 2 3 2" xfId="9205" xr:uid="{00000000-0005-0000-0000-00000D240000}"/>
    <cellStyle name="Percent 3 6 14 2 3 3" xfId="9206" xr:uid="{00000000-0005-0000-0000-00000E240000}"/>
    <cellStyle name="Percent 3 6 14 2 4" xfId="9207" xr:uid="{00000000-0005-0000-0000-00000F240000}"/>
    <cellStyle name="Percent 3 6 14 2 5" xfId="9208" xr:uid="{00000000-0005-0000-0000-000010240000}"/>
    <cellStyle name="Percent 3 6 14 2 6" xfId="9209" xr:uid="{00000000-0005-0000-0000-000011240000}"/>
    <cellStyle name="Percent 3 6 14 3" xfId="9210" xr:uid="{00000000-0005-0000-0000-000012240000}"/>
    <cellStyle name="Percent 3 6 14 3 2" xfId="9211" xr:uid="{00000000-0005-0000-0000-000013240000}"/>
    <cellStyle name="Percent 3 6 14 3 2 2" xfId="9212" xr:uid="{00000000-0005-0000-0000-000014240000}"/>
    <cellStyle name="Percent 3 6 14 3 2 3" xfId="9213" xr:uid="{00000000-0005-0000-0000-000015240000}"/>
    <cellStyle name="Percent 3 6 14 3 3" xfId="9214" xr:uid="{00000000-0005-0000-0000-000016240000}"/>
    <cellStyle name="Percent 3 6 14 3 3 2" xfId="9215" xr:uid="{00000000-0005-0000-0000-000017240000}"/>
    <cellStyle name="Percent 3 6 14 3 3 3" xfId="9216" xr:uid="{00000000-0005-0000-0000-000018240000}"/>
    <cellStyle name="Percent 3 6 14 3 4" xfId="9217" xr:uid="{00000000-0005-0000-0000-000019240000}"/>
    <cellStyle name="Percent 3 6 14 3 5" xfId="9218" xr:uid="{00000000-0005-0000-0000-00001A240000}"/>
    <cellStyle name="Percent 3 6 14 4" xfId="9219" xr:uid="{00000000-0005-0000-0000-00001B240000}"/>
    <cellStyle name="Percent 3 6 14 4 2" xfId="9220" xr:uid="{00000000-0005-0000-0000-00001C240000}"/>
    <cellStyle name="Percent 3 6 14 4 2 2" xfId="9221" xr:uid="{00000000-0005-0000-0000-00001D240000}"/>
    <cellStyle name="Percent 3 6 14 4 2 3" xfId="9222" xr:uid="{00000000-0005-0000-0000-00001E240000}"/>
    <cellStyle name="Percent 3 6 14 4 3" xfId="9223" xr:uid="{00000000-0005-0000-0000-00001F240000}"/>
    <cellStyle name="Percent 3 6 14 4 3 2" xfId="9224" xr:uid="{00000000-0005-0000-0000-000020240000}"/>
    <cellStyle name="Percent 3 6 14 4 3 3" xfId="9225" xr:uid="{00000000-0005-0000-0000-000021240000}"/>
    <cellStyle name="Percent 3 6 14 4 4" xfId="9226" xr:uid="{00000000-0005-0000-0000-000022240000}"/>
    <cellStyle name="Percent 3 6 14 4 5" xfId="9227" xr:uid="{00000000-0005-0000-0000-000023240000}"/>
    <cellStyle name="Percent 3 6 14 5" xfId="9228" xr:uid="{00000000-0005-0000-0000-000024240000}"/>
    <cellStyle name="Percent 3 6 14 5 2" xfId="9229" xr:uid="{00000000-0005-0000-0000-000025240000}"/>
    <cellStyle name="Percent 3 6 14 5 2 2" xfId="9230" xr:uid="{00000000-0005-0000-0000-000026240000}"/>
    <cellStyle name="Percent 3 6 14 5 2 3" xfId="9231" xr:uid="{00000000-0005-0000-0000-000027240000}"/>
    <cellStyle name="Percent 3 6 14 5 3" xfId="9232" xr:uid="{00000000-0005-0000-0000-000028240000}"/>
    <cellStyle name="Percent 3 6 14 5 3 2" xfId="9233" xr:uid="{00000000-0005-0000-0000-000029240000}"/>
    <cellStyle name="Percent 3 6 14 5 3 3" xfId="9234" xr:uid="{00000000-0005-0000-0000-00002A240000}"/>
    <cellStyle name="Percent 3 6 14 5 4" xfId="9235" xr:uid="{00000000-0005-0000-0000-00002B240000}"/>
    <cellStyle name="Percent 3 6 14 5 4 2" xfId="9236" xr:uid="{00000000-0005-0000-0000-00002C240000}"/>
    <cellStyle name="Percent 3 6 14 5 4 3" xfId="9237" xr:uid="{00000000-0005-0000-0000-00002D240000}"/>
    <cellStyle name="Percent 3 6 14 5 5" xfId="9238" xr:uid="{00000000-0005-0000-0000-00002E240000}"/>
    <cellStyle name="Percent 3 6 14 5 6" xfId="9239" xr:uid="{00000000-0005-0000-0000-00002F240000}"/>
    <cellStyle name="Percent 3 6 14 6" xfId="9240" xr:uid="{00000000-0005-0000-0000-000030240000}"/>
    <cellStyle name="Percent 3 6 14 6 2" xfId="9241" xr:uid="{00000000-0005-0000-0000-000031240000}"/>
    <cellStyle name="Percent 3 6 14 6 2 2" xfId="9242" xr:uid="{00000000-0005-0000-0000-000032240000}"/>
    <cellStyle name="Percent 3 6 14 6 2 3" xfId="9243" xr:uid="{00000000-0005-0000-0000-000033240000}"/>
    <cellStyle name="Percent 3 6 14 6 3" xfId="9244" xr:uid="{00000000-0005-0000-0000-000034240000}"/>
    <cellStyle name="Percent 3 6 14 6 3 2" xfId="9245" xr:uid="{00000000-0005-0000-0000-000035240000}"/>
    <cellStyle name="Percent 3 6 14 6 3 3" xfId="9246" xr:uid="{00000000-0005-0000-0000-000036240000}"/>
    <cellStyle name="Percent 3 6 14 6 4" xfId="9247" xr:uid="{00000000-0005-0000-0000-000037240000}"/>
    <cellStyle name="Percent 3 6 14 6 5" xfId="9248" xr:uid="{00000000-0005-0000-0000-000038240000}"/>
    <cellStyle name="Percent 3 6 14 7" xfId="9249" xr:uid="{00000000-0005-0000-0000-000039240000}"/>
    <cellStyle name="Percent 3 6 14 7 2" xfId="9250" xr:uid="{00000000-0005-0000-0000-00003A240000}"/>
    <cellStyle name="Percent 3 6 14 7 3" xfId="9251" xr:uid="{00000000-0005-0000-0000-00003B240000}"/>
    <cellStyle name="Percent 3 6 14 8" xfId="9252" xr:uid="{00000000-0005-0000-0000-00003C240000}"/>
    <cellStyle name="Percent 3 6 14 8 2" xfId="9253" xr:uid="{00000000-0005-0000-0000-00003D240000}"/>
    <cellStyle name="Percent 3 6 14 8 3" xfId="9254" xr:uid="{00000000-0005-0000-0000-00003E240000}"/>
    <cellStyle name="Percent 3 6 14 9" xfId="9255" xr:uid="{00000000-0005-0000-0000-00003F240000}"/>
    <cellStyle name="Percent 3 6 14 9 2" xfId="9256" xr:uid="{00000000-0005-0000-0000-000040240000}"/>
    <cellStyle name="Percent 3 6 14 9 3" xfId="9257" xr:uid="{00000000-0005-0000-0000-000041240000}"/>
    <cellStyle name="Percent 3 6 15" xfId="9258" xr:uid="{00000000-0005-0000-0000-000042240000}"/>
    <cellStyle name="Percent 3 6 15 10" xfId="9259" xr:uid="{00000000-0005-0000-0000-000043240000}"/>
    <cellStyle name="Percent 3 6 15 11" xfId="9260" xr:uid="{00000000-0005-0000-0000-000044240000}"/>
    <cellStyle name="Percent 3 6 15 12" xfId="9261" xr:uid="{00000000-0005-0000-0000-000045240000}"/>
    <cellStyle name="Percent 3 6 15 13" xfId="9262" xr:uid="{00000000-0005-0000-0000-000046240000}"/>
    <cellStyle name="Percent 3 6 15 14" xfId="9263" xr:uid="{00000000-0005-0000-0000-000047240000}"/>
    <cellStyle name="Percent 3 6 15 15" xfId="9264" xr:uid="{00000000-0005-0000-0000-000048240000}"/>
    <cellStyle name="Percent 3 6 15 2" xfId="9265" xr:uid="{00000000-0005-0000-0000-000049240000}"/>
    <cellStyle name="Percent 3 6 15 2 2" xfId="9266" xr:uid="{00000000-0005-0000-0000-00004A240000}"/>
    <cellStyle name="Percent 3 6 15 2 2 2" xfId="9267" xr:uid="{00000000-0005-0000-0000-00004B240000}"/>
    <cellStyle name="Percent 3 6 15 2 2 3" xfId="9268" xr:uid="{00000000-0005-0000-0000-00004C240000}"/>
    <cellStyle name="Percent 3 6 15 2 3" xfId="9269" xr:uid="{00000000-0005-0000-0000-00004D240000}"/>
    <cellStyle name="Percent 3 6 15 2 3 2" xfId="9270" xr:uid="{00000000-0005-0000-0000-00004E240000}"/>
    <cellStyle name="Percent 3 6 15 2 3 3" xfId="9271" xr:uid="{00000000-0005-0000-0000-00004F240000}"/>
    <cellStyle name="Percent 3 6 15 2 4" xfId="9272" xr:uid="{00000000-0005-0000-0000-000050240000}"/>
    <cellStyle name="Percent 3 6 15 2 5" xfId="9273" xr:uid="{00000000-0005-0000-0000-000051240000}"/>
    <cellStyle name="Percent 3 6 15 2 6" xfId="9274" xr:uid="{00000000-0005-0000-0000-000052240000}"/>
    <cellStyle name="Percent 3 6 15 3" xfId="9275" xr:uid="{00000000-0005-0000-0000-000053240000}"/>
    <cellStyle name="Percent 3 6 15 3 2" xfId="9276" xr:uid="{00000000-0005-0000-0000-000054240000}"/>
    <cellStyle name="Percent 3 6 15 3 2 2" xfId="9277" xr:uid="{00000000-0005-0000-0000-000055240000}"/>
    <cellStyle name="Percent 3 6 15 3 2 3" xfId="9278" xr:uid="{00000000-0005-0000-0000-000056240000}"/>
    <cellStyle name="Percent 3 6 15 3 3" xfId="9279" xr:uid="{00000000-0005-0000-0000-000057240000}"/>
    <cellStyle name="Percent 3 6 15 3 3 2" xfId="9280" xr:uid="{00000000-0005-0000-0000-000058240000}"/>
    <cellStyle name="Percent 3 6 15 3 3 3" xfId="9281" xr:uid="{00000000-0005-0000-0000-000059240000}"/>
    <cellStyle name="Percent 3 6 15 3 4" xfId="9282" xr:uid="{00000000-0005-0000-0000-00005A240000}"/>
    <cellStyle name="Percent 3 6 15 3 5" xfId="9283" xr:uid="{00000000-0005-0000-0000-00005B240000}"/>
    <cellStyle name="Percent 3 6 15 4" xfId="9284" xr:uid="{00000000-0005-0000-0000-00005C240000}"/>
    <cellStyle name="Percent 3 6 15 4 2" xfId="9285" xr:uid="{00000000-0005-0000-0000-00005D240000}"/>
    <cellStyle name="Percent 3 6 15 4 2 2" xfId="9286" xr:uid="{00000000-0005-0000-0000-00005E240000}"/>
    <cellStyle name="Percent 3 6 15 4 2 3" xfId="9287" xr:uid="{00000000-0005-0000-0000-00005F240000}"/>
    <cellStyle name="Percent 3 6 15 4 3" xfId="9288" xr:uid="{00000000-0005-0000-0000-000060240000}"/>
    <cellStyle name="Percent 3 6 15 4 3 2" xfId="9289" xr:uid="{00000000-0005-0000-0000-000061240000}"/>
    <cellStyle name="Percent 3 6 15 4 3 3" xfId="9290" xr:uid="{00000000-0005-0000-0000-000062240000}"/>
    <cellStyle name="Percent 3 6 15 4 4" xfId="9291" xr:uid="{00000000-0005-0000-0000-000063240000}"/>
    <cellStyle name="Percent 3 6 15 4 5" xfId="9292" xr:uid="{00000000-0005-0000-0000-000064240000}"/>
    <cellStyle name="Percent 3 6 15 5" xfId="9293" xr:uid="{00000000-0005-0000-0000-000065240000}"/>
    <cellStyle name="Percent 3 6 15 5 2" xfId="9294" xr:uid="{00000000-0005-0000-0000-000066240000}"/>
    <cellStyle name="Percent 3 6 15 5 2 2" xfId="9295" xr:uid="{00000000-0005-0000-0000-000067240000}"/>
    <cellStyle name="Percent 3 6 15 5 2 3" xfId="9296" xr:uid="{00000000-0005-0000-0000-000068240000}"/>
    <cellStyle name="Percent 3 6 15 5 3" xfId="9297" xr:uid="{00000000-0005-0000-0000-000069240000}"/>
    <cellStyle name="Percent 3 6 15 5 3 2" xfId="9298" xr:uid="{00000000-0005-0000-0000-00006A240000}"/>
    <cellStyle name="Percent 3 6 15 5 3 3" xfId="9299" xr:uid="{00000000-0005-0000-0000-00006B240000}"/>
    <cellStyle name="Percent 3 6 15 5 4" xfId="9300" xr:uid="{00000000-0005-0000-0000-00006C240000}"/>
    <cellStyle name="Percent 3 6 15 5 4 2" xfId="9301" xr:uid="{00000000-0005-0000-0000-00006D240000}"/>
    <cellStyle name="Percent 3 6 15 5 4 3" xfId="9302" xr:uid="{00000000-0005-0000-0000-00006E240000}"/>
    <cellStyle name="Percent 3 6 15 5 5" xfId="9303" xr:uid="{00000000-0005-0000-0000-00006F240000}"/>
    <cellStyle name="Percent 3 6 15 5 6" xfId="9304" xr:uid="{00000000-0005-0000-0000-000070240000}"/>
    <cellStyle name="Percent 3 6 15 6" xfId="9305" xr:uid="{00000000-0005-0000-0000-000071240000}"/>
    <cellStyle name="Percent 3 6 15 6 2" xfId="9306" xr:uid="{00000000-0005-0000-0000-000072240000}"/>
    <cellStyle name="Percent 3 6 15 6 2 2" xfId="9307" xr:uid="{00000000-0005-0000-0000-000073240000}"/>
    <cellStyle name="Percent 3 6 15 6 2 3" xfId="9308" xr:uid="{00000000-0005-0000-0000-000074240000}"/>
    <cellStyle name="Percent 3 6 15 6 3" xfId="9309" xr:uid="{00000000-0005-0000-0000-000075240000}"/>
    <cellStyle name="Percent 3 6 15 6 3 2" xfId="9310" xr:uid="{00000000-0005-0000-0000-000076240000}"/>
    <cellStyle name="Percent 3 6 15 6 3 3" xfId="9311" xr:uid="{00000000-0005-0000-0000-000077240000}"/>
    <cellStyle name="Percent 3 6 15 6 4" xfId="9312" xr:uid="{00000000-0005-0000-0000-000078240000}"/>
    <cellStyle name="Percent 3 6 15 6 5" xfId="9313" xr:uid="{00000000-0005-0000-0000-000079240000}"/>
    <cellStyle name="Percent 3 6 15 7" xfId="9314" xr:uid="{00000000-0005-0000-0000-00007A240000}"/>
    <cellStyle name="Percent 3 6 15 7 2" xfId="9315" xr:uid="{00000000-0005-0000-0000-00007B240000}"/>
    <cellStyle name="Percent 3 6 15 7 3" xfId="9316" xr:uid="{00000000-0005-0000-0000-00007C240000}"/>
    <cellStyle name="Percent 3 6 15 8" xfId="9317" xr:uid="{00000000-0005-0000-0000-00007D240000}"/>
    <cellStyle name="Percent 3 6 15 8 2" xfId="9318" xr:uid="{00000000-0005-0000-0000-00007E240000}"/>
    <cellStyle name="Percent 3 6 15 8 3" xfId="9319" xr:uid="{00000000-0005-0000-0000-00007F240000}"/>
    <cellStyle name="Percent 3 6 15 9" xfId="9320" xr:uid="{00000000-0005-0000-0000-000080240000}"/>
    <cellStyle name="Percent 3 6 15 9 2" xfId="9321" xr:uid="{00000000-0005-0000-0000-000081240000}"/>
    <cellStyle name="Percent 3 6 15 9 3" xfId="9322" xr:uid="{00000000-0005-0000-0000-000082240000}"/>
    <cellStyle name="Percent 3 6 16" xfId="9323" xr:uid="{00000000-0005-0000-0000-000083240000}"/>
    <cellStyle name="Percent 3 6 16 2" xfId="9324" xr:uid="{00000000-0005-0000-0000-000084240000}"/>
    <cellStyle name="Percent 3 6 16 2 2" xfId="9325" xr:uid="{00000000-0005-0000-0000-000085240000}"/>
    <cellStyle name="Percent 3 6 16 2 3" xfId="9326" xr:uid="{00000000-0005-0000-0000-000086240000}"/>
    <cellStyle name="Percent 3 6 16 3" xfId="9327" xr:uid="{00000000-0005-0000-0000-000087240000}"/>
    <cellStyle name="Percent 3 6 16 3 2" xfId="9328" xr:uid="{00000000-0005-0000-0000-000088240000}"/>
    <cellStyle name="Percent 3 6 16 3 3" xfId="9329" xr:uid="{00000000-0005-0000-0000-000089240000}"/>
    <cellStyle name="Percent 3 6 16 4" xfId="9330" xr:uid="{00000000-0005-0000-0000-00008A240000}"/>
    <cellStyle name="Percent 3 6 16 5" xfId="9331" xr:uid="{00000000-0005-0000-0000-00008B240000}"/>
    <cellStyle name="Percent 3 6 16 6" xfId="9332" xr:uid="{00000000-0005-0000-0000-00008C240000}"/>
    <cellStyle name="Percent 3 6 17" xfId="9333" xr:uid="{00000000-0005-0000-0000-00008D240000}"/>
    <cellStyle name="Percent 3 6 17 2" xfId="9334" xr:uid="{00000000-0005-0000-0000-00008E240000}"/>
    <cellStyle name="Percent 3 6 17 2 2" xfId="9335" xr:uid="{00000000-0005-0000-0000-00008F240000}"/>
    <cellStyle name="Percent 3 6 17 2 3" xfId="9336" xr:uid="{00000000-0005-0000-0000-000090240000}"/>
    <cellStyle name="Percent 3 6 17 3" xfId="9337" xr:uid="{00000000-0005-0000-0000-000091240000}"/>
    <cellStyle name="Percent 3 6 17 3 2" xfId="9338" xr:uid="{00000000-0005-0000-0000-000092240000}"/>
    <cellStyle name="Percent 3 6 17 3 3" xfId="9339" xr:uid="{00000000-0005-0000-0000-000093240000}"/>
    <cellStyle name="Percent 3 6 17 4" xfId="9340" xr:uid="{00000000-0005-0000-0000-000094240000}"/>
    <cellStyle name="Percent 3 6 17 5" xfId="9341" xr:uid="{00000000-0005-0000-0000-000095240000}"/>
    <cellStyle name="Percent 3 6 18" xfId="9342" xr:uid="{00000000-0005-0000-0000-000096240000}"/>
    <cellStyle name="Percent 3 6 18 2" xfId="9343" xr:uid="{00000000-0005-0000-0000-000097240000}"/>
    <cellStyle name="Percent 3 6 18 2 2" xfId="9344" xr:uid="{00000000-0005-0000-0000-000098240000}"/>
    <cellStyle name="Percent 3 6 18 2 3" xfId="9345" xr:uid="{00000000-0005-0000-0000-000099240000}"/>
    <cellStyle name="Percent 3 6 18 3" xfId="9346" xr:uid="{00000000-0005-0000-0000-00009A240000}"/>
    <cellStyle name="Percent 3 6 18 3 2" xfId="9347" xr:uid="{00000000-0005-0000-0000-00009B240000}"/>
    <cellStyle name="Percent 3 6 18 3 3" xfId="9348" xr:uid="{00000000-0005-0000-0000-00009C240000}"/>
    <cellStyle name="Percent 3 6 18 4" xfId="9349" xr:uid="{00000000-0005-0000-0000-00009D240000}"/>
    <cellStyle name="Percent 3 6 18 5" xfId="9350" xr:uid="{00000000-0005-0000-0000-00009E240000}"/>
    <cellStyle name="Percent 3 6 19" xfId="9351" xr:uid="{00000000-0005-0000-0000-00009F240000}"/>
    <cellStyle name="Percent 3 6 19 2" xfId="9352" xr:uid="{00000000-0005-0000-0000-0000A0240000}"/>
    <cellStyle name="Percent 3 6 19 2 2" xfId="9353" xr:uid="{00000000-0005-0000-0000-0000A1240000}"/>
    <cellStyle name="Percent 3 6 19 2 3" xfId="9354" xr:uid="{00000000-0005-0000-0000-0000A2240000}"/>
    <cellStyle name="Percent 3 6 19 3" xfId="9355" xr:uid="{00000000-0005-0000-0000-0000A3240000}"/>
    <cellStyle name="Percent 3 6 19 3 2" xfId="9356" xr:uid="{00000000-0005-0000-0000-0000A4240000}"/>
    <cellStyle name="Percent 3 6 19 3 3" xfId="9357" xr:uid="{00000000-0005-0000-0000-0000A5240000}"/>
    <cellStyle name="Percent 3 6 19 4" xfId="9358" xr:uid="{00000000-0005-0000-0000-0000A6240000}"/>
    <cellStyle name="Percent 3 6 19 4 2" xfId="9359" xr:uid="{00000000-0005-0000-0000-0000A7240000}"/>
    <cellStyle name="Percent 3 6 19 4 3" xfId="9360" xr:uid="{00000000-0005-0000-0000-0000A8240000}"/>
    <cellStyle name="Percent 3 6 19 5" xfId="9361" xr:uid="{00000000-0005-0000-0000-0000A9240000}"/>
    <cellStyle name="Percent 3 6 19 6" xfId="9362" xr:uid="{00000000-0005-0000-0000-0000AA240000}"/>
    <cellStyle name="Percent 3 6 2" xfId="9363" xr:uid="{00000000-0005-0000-0000-0000AB240000}"/>
    <cellStyle name="Percent 3 6 2 10" xfId="9364" xr:uid="{00000000-0005-0000-0000-0000AC240000}"/>
    <cellStyle name="Percent 3 6 2 11" xfId="9365" xr:uid="{00000000-0005-0000-0000-0000AD240000}"/>
    <cellStyle name="Percent 3 6 2 12" xfId="9366" xr:uid="{00000000-0005-0000-0000-0000AE240000}"/>
    <cellStyle name="Percent 3 6 2 13" xfId="9367" xr:uid="{00000000-0005-0000-0000-0000AF240000}"/>
    <cellStyle name="Percent 3 6 2 14" xfId="9368" xr:uid="{00000000-0005-0000-0000-0000B0240000}"/>
    <cellStyle name="Percent 3 6 2 15" xfId="9369" xr:uid="{00000000-0005-0000-0000-0000B1240000}"/>
    <cellStyle name="Percent 3 6 2 2" xfId="9370" xr:uid="{00000000-0005-0000-0000-0000B2240000}"/>
    <cellStyle name="Percent 3 6 2 2 2" xfId="9371" xr:uid="{00000000-0005-0000-0000-0000B3240000}"/>
    <cellStyle name="Percent 3 6 2 2 2 2" xfId="9372" xr:uid="{00000000-0005-0000-0000-0000B4240000}"/>
    <cellStyle name="Percent 3 6 2 2 2 3" xfId="9373" xr:uid="{00000000-0005-0000-0000-0000B5240000}"/>
    <cellStyle name="Percent 3 6 2 2 3" xfId="9374" xr:uid="{00000000-0005-0000-0000-0000B6240000}"/>
    <cellStyle name="Percent 3 6 2 2 3 2" xfId="9375" xr:uid="{00000000-0005-0000-0000-0000B7240000}"/>
    <cellStyle name="Percent 3 6 2 2 3 3" xfId="9376" xr:uid="{00000000-0005-0000-0000-0000B8240000}"/>
    <cellStyle name="Percent 3 6 2 2 4" xfId="9377" xr:uid="{00000000-0005-0000-0000-0000B9240000}"/>
    <cellStyle name="Percent 3 6 2 2 5" xfId="9378" xr:uid="{00000000-0005-0000-0000-0000BA240000}"/>
    <cellStyle name="Percent 3 6 2 2 6" xfId="9379" xr:uid="{00000000-0005-0000-0000-0000BB240000}"/>
    <cellStyle name="Percent 3 6 2 3" xfId="9380" xr:uid="{00000000-0005-0000-0000-0000BC240000}"/>
    <cellStyle name="Percent 3 6 2 3 2" xfId="9381" xr:uid="{00000000-0005-0000-0000-0000BD240000}"/>
    <cellStyle name="Percent 3 6 2 3 2 2" xfId="9382" xr:uid="{00000000-0005-0000-0000-0000BE240000}"/>
    <cellStyle name="Percent 3 6 2 3 2 3" xfId="9383" xr:uid="{00000000-0005-0000-0000-0000BF240000}"/>
    <cellStyle name="Percent 3 6 2 3 3" xfId="9384" xr:uid="{00000000-0005-0000-0000-0000C0240000}"/>
    <cellStyle name="Percent 3 6 2 3 3 2" xfId="9385" xr:uid="{00000000-0005-0000-0000-0000C1240000}"/>
    <cellStyle name="Percent 3 6 2 3 3 3" xfId="9386" xr:uid="{00000000-0005-0000-0000-0000C2240000}"/>
    <cellStyle name="Percent 3 6 2 3 4" xfId="9387" xr:uid="{00000000-0005-0000-0000-0000C3240000}"/>
    <cellStyle name="Percent 3 6 2 3 5" xfId="9388" xr:uid="{00000000-0005-0000-0000-0000C4240000}"/>
    <cellStyle name="Percent 3 6 2 4" xfId="9389" xr:uid="{00000000-0005-0000-0000-0000C5240000}"/>
    <cellStyle name="Percent 3 6 2 4 2" xfId="9390" xr:uid="{00000000-0005-0000-0000-0000C6240000}"/>
    <cellStyle name="Percent 3 6 2 4 2 2" xfId="9391" xr:uid="{00000000-0005-0000-0000-0000C7240000}"/>
    <cellStyle name="Percent 3 6 2 4 2 3" xfId="9392" xr:uid="{00000000-0005-0000-0000-0000C8240000}"/>
    <cellStyle name="Percent 3 6 2 4 3" xfId="9393" xr:uid="{00000000-0005-0000-0000-0000C9240000}"/>
    <cellStyle name="Percent 3 6 2 4 3 2" xfId="9394" xr:uid="{00000000-0005-0000-0000-0000CA240000}"/>
    <cellStyle name="Percent 3 6 2 4 3 3" xfId="9395" xr:uid="{00000000-0005-0000-0000-0000CB240000}"/>
    <cellStyle name="Percent 3 6 2 4 4" xfId="9396" xr:uid="{00000000-0005-0000-0000-0000CC240000}"/>
    <cellStyle name="Percent 3 6 2 4 5" xfId="9397" xr:uid="{00000000-0005-0000-0000-0000CD240000}"/>
    <cellStyle name="Percent 3 6 2 5" xfId="9398" xr:uid="{00000000-0005-0000-0000-0000CE240000}"/>
    <cellStyle name="Percent 3 6 2 5 2" xfId="9399" xr:uid="{00000000-0005-0000-0000-0000CF240000}"/>
    <cellStyle name="Percent 3 6 2 5 2 2" xfId="9400" xr:uid="{00000000-0005-0000-0000-0000D0240000}"/>
    <cellStyle name="Percent 3 6 2 5 2 3" xfId="9401" xr:uid="{00000000-0005-0000-0000-0000D1240000}"/>
    <cellStyle name="Percent 3 6 2 5 3" xfId="9402" xr:uid="{00000000-0005-0000-0000-0000D2240000}"/>
    <cellStyle name="Percent 3 6 2 5 3 2" xfId="9403" xr:uid="{00000000-0005-0000-0000-0000D3240000}"/>
    <cellStyle name="Percent 3 6 2 5 3 3" xfId="9404" xr:uid="{00000000-0005-0000-0000-0000D4240000}"/>
    <cellStyle name="Percent 3 6 2 5 4" xfId="9405" xr:uid="{00000000-0005-0000-0000-0000D5240000}"/>
    <cellStyle name="Percent 3 6 2 5 4 2" xfId="9406" xr:uid="{00000000-0005-0000-0000-0000D6240000}"/>
    <cellStyle name="Percent 3 6 2 5 4 3" xfId="9407" xr:uid="{00000000-0005-0000-0000-0000D7240000}"/>
    <cellStyle name="Percent 3 6 2 5 5" xfId="9408" xr:uid="{00000000-0005-0000-0000-0000D8240000}"/>
    <cellStyle name="Percent 3 6 2 5 6" xfId="9409" xr:uid="{00000000-0005-0000-0000-0000D9240000}"/>
    <cellStyle name="Percent 3 6 2 6" xfId="9410" xr:uid="{00000000-0005-0000-0000-0000DA240000}"/>
    <cellStyle name="Percent 3 6 2 6 2" xfId="9411" xr:uid="{00000000-0005-0000-0000-0000DB240000}"/>
    <cellStyle name="Percent 3 6 2 6 2 2" xfId="9412" xr:uid="{00000000-0005-0000-0000-0000DC240000}"/>
    <cellStyle name="Percent 3 6 2 6 2 3" xfId="9413" xr:uid="{00000000-0005-0000-0000-0000DD240000}"/>
    <cellStyle name="Percent 3 6 2 6 3" xfId="9414" xr:uid="{00000000-0005-0000-0000-0000DE240000}"/>
    <cellStyle name="Percent 3 6 2 6 3 2" xfId="9415" xr:uid="{00000000-0005-0000-0000-0000DF240000}"/>
    <cellStyle name="Percent 3 6 2 6 3 3" xfId="9416" xr:uid="{00000000-0005-0000-0000-0000E0240000}"/>
    <cellStyle name="Percent 3 6 2 6 4" xfId="9417" xr:uid="{00000000-0005-0000-0000-0000E1240000}"/>
    <cellStyle name="Percent 3 6 2 6 5" xfId="9418" xr:uid="{00000000-0005-0000-0000-0000E2240000}"/>
    <cellStyle name="Percent 3 6 2 7" xfId="9419" xr:uid="{00000000-0005-0000-0000-0000E3240000}"/>
    <cellStyle name="Percent 3 6 2 7 2" xfId="9420" xr:uid="{00000000-0005-0000-0000-0000E4240000}"/>
    <cellStyle name="Percent 3 6 2 7 3" xfId="9421" xr:uid="{00000000-0005-0000-0000-0000E5240000}"/>
    <cellStyle name="Percent 3 6 2 8" xfId="9422" xr:uid="{00000000-0005-0000-0000-0000E6240000}"/>
    <cellStyle name="Percent 3 6 2 8 2" xfId="9423" xr:uid="{00000000-0005-0000-0000-0000E7240000}"/>
    <cellStyle name="Percent 3 6 2 8 3" xfId="9424" xr:uid="{00000000-0005-0000-0000-0000E8240000}"/>
    <cellStyle name="Percent 3 6 2 9" xfId="9425" xr:uid="{00000000-0005-0000-0000-0000E9240000}"/>
    <cellStyle name="Percent 3 6 2 9 2" xfId="9426" xr:uid="{00000000-0005-0000-0000-0000EA240000}"/>
    <cellStyle name="Percent 3 6 2 9 3" xfId="9427" xr:uid="{00000000-0005-0000-0000-0000EB240000}"/>
    <cellStyle name="Percent 3 6 20" xfId="9428" xr:uid="{00000000-0005-0000-0000-0000EC240000}"/>
    <cellStyle name="Percent 3 6 20 2" xfId="9429" xr:uid="{00000000-0005-0000-0000-0000ED240000}"/>
    <cellStyle name="Percent 3 6 20 2 2" xfId="9430" xr:uid="{00000000-0005-0000-0000-0000EE240000}"/>
    <cellStyle name="Percent 3 6 20 2 3" xfId="9431" xr:uid="{00000000-0005-0000-0000-0000EF240000}"/>
    <cellStyle name="Percent 3 6 20 3" xfId="9432" xr:uid="{00000000-0005-0000-0000-0000F0240000}"/>
    <cellStyle name="Percent 3 6 20 3 2" xfId="9433" xr:uid="{00000000-0005-0000-0000-0000F1240000}"/>
    <cellStyle name="Percent 3 6 20 3 3" xfId="9434" xr:uid="{00000000-0005-0000-0000-0000F2240000}"/>
    <cellStyle name="Percent 3 6 20 4" xfId="9435" xr:uid="{00000000-0005-0000-0000-0000F3240000}"/>
    <cellStyle name="Percent 3 6 20 5" xfId="9436" xr:uid="{00000000-0005-0000-0000-0000F4240000}"/>
    <cellStyle name="Percent 3 6 21" xfId="9437" xr:uid="{00000000-0005-0000-0000-0000F5240000}"/>
    <cellStyle name="Percent 3 6 21 2" xfId="9438" xr:uid="{00000000-0005-0000-0000-0000F6240000}"/>
    <cellStyle name="Percent 3 6 21 3" xfId="9439" xr:uid="{00000000-0005-0000-0000-0000F7240000}"/>
    <cellStyle name="Percent 3 6 22" xfId="9440" xr:uid="{00000000-0005-0000-0000-0000F8240000}"/>
    <cellStyle name="Percent 3 6 22 2" xfId="9441" xr:uid="{00000000-0005-0000-0000-0000F9240000}"/>
    <cellStyle name="Percent 3 6 22 3" xfId="9442" xr:uid="{00000000-0005-0000-0000-0000FA240000}"/>
    <cellStyle name="Percent 3 6 23" xfId="9443" xr:uid="{00000000-0005-0000-0000-0000FB240000}"/>
    <cellStyle name="Percent 3 6 23 2" xfId="9444" xr:uid="{00000000-0005-0000-0000-0000FC240000}"/>
    <cellStyle name="Percent 3 6 23 3" xfId="9445" xr:uid="{00000000-0005-0000-0000-0000FD240000}"/>
    <cellStyle name="Percent 3 6 24" xfId="9446" xr:uid="{00000000-0005-0000-0000-0000FE240000}"/>
    <cellStyle name="Percent 3 6 25" xfId="9447" xr:uid="{00000000-0005-0000-0000-0000FF240000}"/>
    <cellStyle name="Percent 3 6 26" xfId="9448" xr:uid="{00000000-0005-0000-0000-000000250000}"/>
    <cellStyle name="Percent 3 6 27" xfId="9449" xr:uid="{00000000-0005-0000-0000-000001250000}"/>
    <cellStyle name="Percent 3 6 28" xfId="9450" xr:uid="{00000000-0005-0000-0000-000002250000}"/>
    <cellStyle name="Percent 3 6 29" xfId="9451" xr:uid="{00000000-0005-0000-0000-000003250000}"/>
    <cellStyle name="Percent 3 6 3" xfId="9452" xr:uid="{00000000-0005-0000-0000-000004250000}"/>
    <cellStyle name="Percent 3 6 3 10" xfId="9453" xr:uid="{00000000-0005-0000-0000-000005250000}"/>
    <cellStyle name="Percent 3 6 3 11" xfId="9454" xr:uid="{00000000-0005-0000-0000-000006250000}"/>
    <cellStyle name="Percent 3 6 3 12" xfId="9455" xr:uid="{00000000-0005-0000-0000-000007250000}"/>
    <cellStyle name="Percent 3 6 3 13" xfId="9456" xr:uid="{00000000-0005-0000-0000-000008250000}"/>
    <cellStyle name="Percent 3 6 3 14" xfId="9457" xr:uid="{00000000-0005-0000-0000-000009250000}"/>
    <cellStyle name="Percent 3 6 3 15" xfId="9458" xr:uid="{00000000-0005-0000-0000-00000A250000}"/>
    <cellStyle name="Percent 3 6 3 2" xfId="9459" xr:uid="{00000000-0005-0000-0000-00000B250000}"/>
    <cellStyle name="Percent 3 6 3 2 2" xfId="9460" xr:uid="{00000000-0005-0000-0000-00000C250000}"/>
    <cellStyle name="Percent 3 6 3 2 2 2" xfId="9461" xr:uid="{00000000-0005-0000-0000-00000D250000}"/>
    <cellStyle name="Percent 3 6 3 2 2 3" xfId="9462" xr:uid="{00000000-0005-0000-0000-00000E250000}"/>
    <cellStyle name="Percent 3 6 3 2 3" xfId="9463" xr:uid="{00000000-0005-0000-0000-00000F250000}"/>
    <cellStyle name="Percent 3 6 3 2 3 2" xfId="9464" xr:uid="{00000000-0005-0000-0000-000010250000}"/>
    <cellStyle name="Percent 3 6 3 2 3 3" xfId="9465" xr:uid="{00000000-0005-0000-0000-000011250000}"/>
    <cellStyle name="Percent 3 6 3 2 4" xfId="9466" xr:uid="{00000000-0005-0000-0000-000012250000}"/>
    <cellStyle name="Percent 3 6 3 2 5" xfId="9467" xr:uid="{00000000-0005-0000-0000-000013250000}"/>
    <cellStyle name="Percent 3 6 3 2 6" xfId="9468" xr:uid="{00000000-0005-0000-0000-000014250000}"/>
    <cellStyle name="Percent 3 6 3 3" xfId="9469" xr:uid="{00000000-0005-0000-0000-000015250000}"/>
    <cellStyle name="Percent 3 6 3 3 2" xfId="9470" xr:uid="{00000000-0005-0000-0000-000016250000}"/>
    <cellStyle name="Percent 3 6 3 3 2 2" xfId="9471" xr:uid="{00000000-0005-0000-0000-000017250000}"/>
    <cellStyle name="Percent 3 6 3 3 2 3" xfId="9472" xr:uid="{00000000-0005-0000-0000-000018250000}"/>
    <cellStyle name="Percent 3 6 3 3 3" xfId="9473" xr:uid="{00000000-0005-0000-0000-000019250000}"/>
    <cellStyle name="Percent 3 6 3 3 3 2" xfId="9474" xr:uid="{00000000-0005-0000-0000-00001A250000}"/>
    <cellStyle name="Percent 3 6 3 3 3 3" xfId="9475" xr:uid="{00000000-0005-0000-0000-00001B250000}"/>
    <cellStyle name="Percent 3 6 3 3 4" xfId="9476" xr:uid="{00000000-0005-0000-0000-00001C250000}"/>
    <cellStyle name="Percent 3 6 3 3 5" xfId="9477" xr:uid="{00000000-0005-0000-0000-00001D250000}"/>
    <cellStyle name="Percent 3 6 3 4" xfId="9478" xr:uid="{00000000-0005-0000-0000-00001E250000}"/>
    <cellStyle name="Percent 3 6 3 4 2" xfId="9479" xr:uid="{00000000-0005-0000-0000-00001F250000}"/>
    <cellStyle name="Percent 3 6 3 4 2 2" xfId="9480" xr:uid="{00000000-0005-0000-0000-000020250000}"/>
    <cellStyle name="Percent 3 6 3 4 2 3" xfId="9481" xr:uid="{00000000-0005-0000-0000-000021250000}"/>
    <cellStyle name="Percent 3 6 3 4 3" xfId="9482" xr:uid="{00000000-0005-0000-0000-000022250000}"/>
    <cellStyle name="Percent 3 6 3 4 3 2" xfId="9483" xr:uid="{00000000-0005-0000-0000-000023250000}"/>
    <cellStyle name="Percent 3 6 3 4 3 3" xfId="9484" xr:uid="{00000000-0005-0000-0000-000024250000}"/>
    <cellStyle name="Percent 3 6 3 4 4" xfId="9485" xr:uid="{00000000-0005-0000-0000-000025250000}"/>
    <cellStyle name="Percent 3 6 3 4 5" xfId="9486" xr:uid="{00000000-0005-0000-0000-000026250000}"/>
    <cellStyle name="Percent 3 6 3 5" xfId="9487" xr:uid="{00000000-0005-0000-0000-000027250000}"/>
    <cellStyle name="Percent 3 6 3 5 2" xfId="9488" xr:uid="{00000000-0005-0000-0000-000028250000}"/>
    <cellStyle name="Percent 3 6 3 5 2 2" xfId="9489" xr:uid="{00000000-0005-0000-0000-000029250000}"/>
    <cellStyle name="Percent 3 6 3 5 2 3" xfId="9490" xr:uid="{00000000-0005-0000-0000-00002A250000}"/>
    <cellStyle name="Percent 3 6 3 5 3" xfId="9491" xr:uid="{00000000-0005-0000-0000-00002B250000}"/>
    <cellStyle name="Percent 3 6 3 5 3 2" xfId="9492" xr:uid="{00000000-0005-0000-0000-00002C250000}"/>
    <cellStyle name="Percent 3 6 3 5 3 3" xfId="9493" xr:uid="{00000000-0005-0000-0000-00002D250000}"/>
    <cellStyle name="Percent 3 6 3 5 4" xfId="9494" xr:uid="{00000000-0005-0000-0000-00002E250000}"/>
    <cellStyle name="Percent 3 6 3 5 4 2" xfId="9495" xr:uid="{00000000-0005-0000-0000-00002F250000}"/>
    <cellStyle name="Percent 3 6 3 5 4 3" xfId="9496" xr:uid="{00000000-0005-0000-0000-000030250000}"/>
    <cellStyle name="Percent 3 6 3 5 5" xfId="9497" xr:uid="{00000000-0005-0000-0000-000031250000}"/>
    <cellStyle name="Percent 3 6 3 5 6" xfId="9498" xr:uid="{00000000-0005-0000-0000-000032250000}"/>
    <cellStyle name="Percent 3 6 3 6" xfId="9499" xr:uid="{00000000-0005-0000-0000-000033250000}"/>
    <cellStyle name="Percent 3 6 3 6 2" xfId="9500" xr:uid="{00000000-0005-0000-0000-000034250000}"/>
    <cellStyle name="Percent 3 6 3 6 2 2" xfId="9501" xr:uid="{00000000-0005-0000-0000-000035250000}"/>
    <cellStyle name="Percent 3 6 3 6 2 3" xfId="9502" xr:uid="{00000000-0005-0000-0000-000036250000}"/>
    <cellStyle name="Percent 3 6 3 6 3" xfId="9503" xr:uid="{00000000-0005-0000-0000-000037250000}"/>
    <cellStyle name="Percent 3 6 3 6 3 2" xfId="9504" xr:uid="{00000000-0005-0000-0000-000038250000}"/>
    <cellStyle name="Percent 3 6 3 6 3 3" xfId="9505" xr:uid="{00000000-0005-0000-0000-000039250000}"/>
    <cellStyle name="Percent 3 6 3 6 4" xfId="9506" xr:uid="{00000000-0005-0000-0000-00003A250000}"/>
    <cellStyle name="Percent 3 6 3 6 5" xfId="9507" xr:uid="{00000000-0005-0000-0000-00003B250000}"/>
    <cellStyle name="Percent 3 6 3 7" xfId="9508" xr:uid="{00000000-0005-0000-0000-00003C250000}"/>
    <cellStyle name="Percent 3 6 3 7 2" xfId="9509" xr:uid="{00000000-0005-0000-0000-00003D250000}"/>
    <cellStyle name="Percent 3 6 3 7 3" xfId="9510" xr:uid="{00000000-0005-0000-0000-00003E250000}"/>
    <cellStyle name="Percent 3 6 3 8" xfId="9511" xr:uid="{00000000-0005-0000-0000-00003F250000}"/>
    <cellStyle name="Percent 3 6 3 8 2" xfId="9512" xr:uid="{00000000-0005-0000-0000-000040250000}"/>
    <cellStyle name="Percent 3 6 3 8 3" xfId="9513" xr:uid="{00000000-0005-0000-0000-000041250000}"/>
    <cellStyle name="Percent 3 6 3 9" xfId="9514" xr:uid="{00000000-0005-0000-0000-000042250000}"/>
    <cellStyle name="Percent 3 6 3 9 2" xfId="9515" xr:uid="{00000000-0005-0000-0000-000043250000}"/>
    <cellStyle name="Percent 3 6 3 9 3" xfId="9516" xr:uid="{00000000-0005-0000-0000-000044250000}"/>
    <cellStyle name="Percent 3 6 4" xfId="9517" xr:uid="{00000000-0005-0000-0000-000045250000}"/>
    <cellStyle name="Percent 3 6 4 10" xfId="9518" xr:uid="{00000000-0005-0000-0000-000046250000}"/>
    <cellStyle name="Percent 3 6 4 11" xfId="9519" xr:uid="{00000000-0005-0000-0000-000047250000}"/>
    <cellStyle name="Percent 3 6 4 12" xfId="9520" xr:uid="{00000000-0005-0000-0000-000048250000}"/>
    <cellStyle name="Percent 3 6 4 13" xfId="9521" xr:uid="{00000000-0005-0000-0000-000049250000}"/>
    <cellStyle name="Percent 3 6 4 14" xfId="9522" xr:uid="{00000000-0005-0000-0000-00004A250000}"/>
    <cellStyle name="Percent 3 6 4 15" xfId="9523" xr:uid="{00000000-0005-0000-0000-00004B250000}"/>
    <cellStyle name="Percent 3 6 4 2" xfId="9524" xr:uid="{00000000-0005-0000-0000-00004C250000}"/>
    <cellStyle name="Percent 3 6 4 2 2" xfId="9525" xr:uid="{00000000-0005-0000-0000-00004D250000}"/>
    <cellStyle name="Percent 3 6 4 2 2 2" xfId="9526" xr:uid="{00000000-0005-0000-0000-00004E250000}"/>
    <cellStyle name="Percent 3 6 4 2 2 3" xfId="9527" xr:uid="{00000000-0005-0000-0000-00004F250000}"/>
    <cellStyle name="Percent 3 6 4 2 3" xfId="9528" xr:uid="{00000000-0005-0000-0000-000050250000}"/>
    <cellStyle name="Percent 3 6 4 2 3 2" xfId="9529" xr:uid="{00000000-0005-0000-0000-000051250000}"/>
    <cellStyle name="Percent 3 6 4 2 3 3" xfId="9530" xr:uid="{00000000-0005-0000-0000-000052250000}"/>
    <cellStyle name="Percent 3 6 4 2 4" xfId="9531" xr:uid="{00000000-0005-0000-0000-000053250000}"/>
    <cellStyle name="Percent 3 6 4 2 5" xfId="9532" xr:uid="{00000000-0005-0000-0000-000054250000}"/>
    <cellStyle name="Percent 3 6 4 2 6" xfId="9533" xr:uid="{00000000-0005-0000-0000-000055250000}"/>
    <cellStyle name="Percent 3 6 4 3" xfId="9534" xr:uid="{00000000-0005-0000-0000-000056250000}"/>
    <cellStyle name="Percent 3 6 4 3 2" xfId="9535" xr:uid="{00000000-0005-0000-0000-000057250000}"/>
    <cellStyle name="Percent 3 6 4 3 2 2" xfId="9536" xr:uid="{00000000-0005-0000-0000-000058250000}"/>
    <cellStyle name="Percent 3 6 4 3 2 3" xfId="9537" xr:uid="{00000000-0005-0000-0000-000059250000}"/>
    <cellStyle name="Percent 3 6 4 3 3" xfId="9538" xr:uid="{00000000-0005-0000-0000-00005A250000}"/>
    <cellStyle name="Percent 3 6 4 3 3 2" xfId="9539" xr:uid="{00000000-0005-0000-0000-00005B250000}"/>
    <cellStyle name="Percent 3 6 4 3 3 3" xfId="9540" xr:uid="{00000000-0005-0000-0000-00005C250000}"/>
    <cellStyle name="Percent 3 6 4 3 4" xfId="9541" xr:uid="{00000000-0005-0000-0000-00005D250000}"/>
    <cellStyle name="Percent 3 6 4 3 5" xfId="9542" xr:uid="{00000000-0005-0000-0000-00005E250000}"/>
    <cellStyle name="Percent 3 6 4 4" xfId="9543" xr:uid="{00000000-0005-0000-0000-00005F250000}"/>
    <cellStyle name="Percent 3 6 4 4 2" xfId="9544" xr:uid="{00000000-0005-0000-0000-000060250000}"/>
    <cellStyle name="Percent 3 6 4 4 2 2" xfId="9545" xr:uid="{00000000-0005-0000-0000-000061250000}"/>
    <cellStyle name="Percent 3 6 4 4 2 3" xfId="9546" xr:uid="{00000000-0005-0000-0000-000062250000}"/>
    <cellStyle name="Percent 3 6 4 4 3" xfId="9547" xr:uid="{00000000-0005-0000-0000-000063250000}"/>
    <cellStyle name="Percent 3 6 4 4 3 2" xfId="9548" xr:uid="{00000000-0005-0000-0000-000064250000}"/>
    <cellStyle name="Percent 3 6 4 4 3 3" xfId="9549" xr:uid="{00000000-0005-0000-0000-000065250000}"/>
    <cellStyle name="Percent 3 6 4 4 4" xfId="9550" xr:uid="{00000000-0005-0000-0000-000066250000}"/>
    <cellStyle name="Percent 3 6 4 4 5" xfId="9551" xr:uid="{00000000-0005-0000-0000-000067250000}"/>
    <cellStyle name="Percent 3 6 4 5" xfId="9552" xr:uid="{00000000-0005-0000-0000-000068250000}"/>
    <cellStyle name="Percent 3 6 4 5 2" xfId="9553" xr:uid="{00000000-0005-0000-0000-000069250000}"/>
    <cellStyle name="Percent 3 6 4 5 2 2" xfId="9554" xr:uid="{00000000-0005-0000-0000-00006A250000}"/>
    <cellStyle name="Percent 3 6 4 5 2 3" xfId="9555" xr:uid="{00000000-0005-0000-0000-00006B250000}"/>
    <cellStyle name="Percent 3 6 4 5 3" xfId="9556" xr:uid="{00000000-0005-0000-0000-00006C250000}"/>
    <cellStyle name="Percent 3 6 4 5 3 2" xfId="9557" xr:uid="{00000000-0005-0000-0000-00006D250000}"/>
    <cellStyle name="Percent 3 6 4 5 3 3" xfId="9558" xr:uid="{00000000-0005-0000-0000-00006E250000}"/>
    <cellStyle name="Percent 3 6 4 5 4" xfId="9559" xr:uid="{00000000-0005-0000-0000-00006F250000}"/>
    <cellStyle name="Percent 3 6 4 5 4 2" xfId="9560" xr:uid="{00000000-0005-0000-0000-000070250000}"/>
    <cellStyle name="Percent 3 6 4 5 4 3" xfId="9561" xr:uid="{00000000-0005-0000-0000-000071250000}"/>
    <cellStyle name="Percent 3 6 4 5 5" xfId="9562" xr:uid="{00000000-0005-0000-0000-000072250000}"/>
    <cellStyle name="Percent 3 6 4 5 6" xfId="9563" xr:uid="{00000000-0005-0000-0000-000073250000}"/>
    <cellStyle name="Percent 3 6 4 6" xfId="9564" xr:uid="{00000000-0005-0000-0000-000074250000}"/>
    <cellStyle name="Percent 3 6 4 6 2" xfId="9565" xr:uid="{00000000-0005-0000-0000-000075250000}"/>
    <cellStyle name="Percent 3 6 4 6 2 2" xfId="9566" xr:uid="{00000000-0005-0000-0000-000076250000}"/>
    <cellStyle name="Percent 3 6 4 6 2 3" xfId="9567" xr:uid="{00000000-0005-0000-0000-000077250000}"/>
    <cellStyle name="Percent 3 6 4 6 3" xfId="9568" xr:uid="{00000000-0005-0000-0000-000078250000}"/>
    <cellStyle name="Percent 3 6 4 6 3 2" xfId="9569" xr:uid="{00000000-0005-0000-0000-000079250000}"/>
    <cellStyle name="Percent 3 6 4 6 3 3" xfId="9570" xr:uid="{00000000-0005-0000-0000-00007A250000}"/>
    <cellStyle name="Percent 3 6 4 6 4" xfId="9571" xr:uid="{00000000-0005-0000-0000-00007B250000}"/>
    <cellStyle name="Percent 3 6 4 6 5" xfId="9572" xr:uid="{00000000-0005-0000-0000-00007C250000}"/>
    <cellStyle name="Percent 3 6 4 7" xfId="9573" xr:uid="{00000000-0005-0000-0000-00007D250000}"/>
    <cellStyle name="Percent 3 6 4 7 2" xfId="9574" xr:uid="{00000000-0005-0000-0000-00007E250000}"/>
    <cellStyle name="Percent 3 6 4 7 3" xfId="9575" xr:uid="{00000000-0005-0000-0000-00007F250000}"/>
    <cellStyle name="Percent 3 6 4 8" xfId="9576" xr:uid="{00000000-0005-0000-0000-000080250000}"/>
    <cellStyle name="Percent 3 6 4 8 2" xfId="9577" xr:uid="{00000000-0005-0000-0000-000081250000}"/>
    <cellStyle name="Percent 3 6 4 8 3" xfId="9578" xr:uid="{00000000-0005-0000-0000-000082250000}"/>
    <cellStyle name="Percent 3 6 4 9" xfId="9579" xr:uid="{00000000-0005-0000-0000-000083250000}"/>
    <cellStyle name="Percent 3 6 4 9 2" xfId="9580" xr:uid="{00000000-0005-0000-0000-000084250000}"/>
    <cellStyle name="Percent 3 6 4 9 3" xfId="9581" xr:uid="{00000000-0005-0000-0000-000085250000}"/>
    <cellStyle name="Percent 3 6 5" xfId="9582" xr:uid="{00000000-0005-0000-0000-000086250000}"/>
    <cellStyle name="Percent 3 6 5 10" xfId="9583" xr:uid="{00000000-0005-0000-0000-000087250000}"/>
    <cellStyle name="Percent 3 6 5 11" xfId="9584" xr:uid="{00000000-0005-0000-0000-000088250000}"/>
    <cellStyle name="Percent 3 6 5 12" xfId="9585" xr:uid="{00000000-0005-0000-0000-000089250000}"/>
    <cellStyle name="Percent 3 6 5 13" xfId="9586" xr:uid="{00000000-0005-0000-0000-00008A250000}"/>
    <cellStyle name="Percent 3 6 5 14" xfId="9587" xr:uid="{00000000-0005-0000-0000-00008B250000}"/>
    <cellStyle name="Percent 3 6 5 15" xfId="9588" xr:uid="{00000000-0005-0000-0000-00008C250000}"/>
    <cellStyle name="Percent 3 6 5 2" xfId="9589" xr:uid="{00000000-0005-0000-0000-00008D250000}"/>
    <cellStyle name="Percent 3 6 5 2 2" xfId="9590" xr:uid="{00000000-0005-0000-0000-00008E250000}"/>
    <cellStyle name="Percent 3 6 5 2 2 2" xfId="9591" xr:uid="{00000000-0005-0000-0000-00008F250000}"/>
    <cellStyle name="Percent 3 6 5 2 2 3" xfId="9592" xr:uid="{00000000-0005-0000-0000-000090250000}"/>
    <cellStyle name="Percent 3 6 5 2 3" xfId="9593" xr:uid="{00000000-0005-0000-0000-000091250000}"/>
    <cellStyle name="Percent 3 6 5 2 3 2" xfId="9594" xr:uid="{00000000-0005-0000-0000-000092250000}"/>
    <cellStyle name="Percent 3 6 5 2 3 3" xfId="9595" xr:uid="{00000000-0005-0000-0000-000093250000}"/>
    <cellStyle name="Percent 3 6 5 2 4" xfId="9596" xr:uid="{00000000-0005-0000-0000-000094250000}"/>
    <cellStyle name="Percent 3 6 5 2 5" xfId="9597" xr:uid="{00000000-0005-0000-0000-000095250000}"/>
    <cellStyle name="Percent 3 6 5 2 6" xfId="9598" xr:uid="{00000000-0005-0000-0000-000096250000}"/>
    <cellStyle name="Percent 3 6 5 3" xfId="9599" xr:uid="{00000000-0005-0000-0000-000097250000}"/>
    <cellStyle name="Percent 3 6 5 3 2" xfId="9600" xr:uid="{00000000-0005-0000-0000-000098250000}"/>
    <cellStyle name="Percent 3 6 5 3 2 2" xfId="9601" xr:uid="{00000000-0005-0000-0000-000099250000}"/>
    <cellStyle name="Percent 3 6 5 3 2 3" xfId="9602" xr:uid="{00000000-0005-0000-0000-00009A250000}"/>
    <cellStyle name="Percent 3 6 5 3 3" xfId="9603" xr:uid="{00000000-0005-0000-0000-00009B250000}"/>
    <cellStyle name="Percent 3 6 5 3 3 2" xfId="9604" xr:uid="{00000000-0005-0000-0000-00009C250000}"/>
    <cellStyle name="Percent 3 6 5 3 3 3" xfId="9605" xr:uid="{00000000-0005-0000-0000-00009D250000}"/>
    <cellStyle name="Percent 3 6 5 3 4" xfId="9606" xr:uid="{00000000-0005-0000-0000-00009E250000}"/>
    <cellStyle name="Percent 3 6 5 3 5" xfId="9607" xr:uid="{00000000-0005-0000-0000-00009F250000}"/>
    <cellStyle name="Percent 3 6 5 4" xfId="9608" xr:uid="{00000000-0005-0000-0000-0000A0250000}"/>
    <cellStyle name="Percent 3 6 5 4 2" xfId="9609" xr:uid="{00000000-0005-0000-0000-0000A1250000}"/>
    <cellStyle name="Percent 3 6 5 4 2 2" xfId="9610" xr:uid="{00000000-0005-0000-0000-0000A2250000}"/>
    <cellStyle name="Percent 3 6 5 4 2 3" xfId="9611" xr:uid="{00000000-0005-0000-0000-0000A3250000}"/>
    <cellStyle name="Percent 3 6 5 4 3" xfId="9612" xr:uid="{00000000-0005-0000-0000-0000A4250000}"/>
    <cellStyle name="Percent 3 6 5 4 3 2" xfId="9613" xr:uid="{00000000-0005-0000-0000-0000A5250000}"/>
    <cellStyle name="Percent 3 6 5 4 3 3" xfId="9614" xr:uid="{00000000-0005-0000-0000-0000A6250000}"/>
    <cellStyle name="Percent 3 6 5 4 4" xfId="9615" xr:uid="{00000000-0005-0000-0000-0000A7250000}"/>
    <cellStyle name="Percent 3 6 5 4 5" xfId="9616" xr:uid="{00000000-0005-0000-0000-0000A8250000}"/>
    <cellStyle name="Percent 3 6 5 5" xfId="9617" xr:uid="{00000000-0005-0000-0000-0000A9250000}"/>
    <cellStyle name="Percent 3 6 5 5 2" xfId="9618" xr:uid="{00000000-0005-0000-0000-0000AA250000}"/>
    <cellStyle name="Percent 3 6 5 5 2 2" xfId="9619" xr:uid="{00000000-0005-0000-0000-0000AB250000}"/>
    <cellStyle name="Percent 3 6 5 5 2 3" xfId="9620" xr:uid="{00000000-0005-0000-0000-0000AC250000}"/>
    <cellStyle name="Percent 3 6 5 5 3" xfId="9621" xr:uid="{00000000-0005-0000-0000-0000AD250000}"/>
    <cellStyle name="Percent 3 6 5 5 3 2" xfId="9622" xr:uid="{00000000-0005-0000-0000-0000AE250000}"/>
    <cellStyle name="Percent 3 6 5 5 3 3" xfId="9623" xr:uid="{00000000-0005-0000-0000-0000AF250000}"/>
    <cellStyle name="Percent 3 6 5 5 4" xfId="9624" xr:uid="{00000000-0005-0000-0000-0000B0250000}"/>
    <cellStyle name="Percent 3 6 5 5 4 2" xfId="9625" xr:uid="{00000000-0005-0000-0000-0000B1250000}"/>
    <cellStyle name="Percent 3 6 5 5 4 3" xfId="9626" xr:uid="{00000000-0005-0000-0000-0000B2250000}"/>
    <cellStyle name="Percent 3 6 5 5 5" xfId="9627" xr:uid="{00000000-0005-0000-0000-0000B3250000}"/>
    <cellStyle name="Percent 3 6 5 5 6" xfId="9628" xr:uid="{00000000-0005-0000-0000-0000B4250000}"/>
    <cellStyle name="Percent 3 6 5 6" xfId="9629" xr:uid="{00000000-0005-0000-0000-0000B5250000}"/>
    <cellStyle name="Percent 3 6 5 6 2" xfId="9630" xr:uid="{00000000-0005-0000-0000-0000B6250000}"/>
    <cellStyle name="Percent 3 6 5 6 2 2" xfId="9631" xr:uid="{00000000-0005-0000-0000-0000B7250000}"/>
    <cellStyle name="Percent 3 6 5 6 2 3" xfId="9632" xr:uid="{00000000-0005-0000-0000-0000B8250000}"/>
    <cellStyle name="Percent 3 6 5 6 3" xfId="9633" xr:uid="{00000000-0005-0000-0000-0000B9250000}"/>
    <cellStyle name="Percent 3 6 5 6 3 2" xfId="9634" xr:uid="{00000000-0005-0000-0000-0000BA250000}"/>
    <cellStyle name="Percent 3 6 5 6 3 3" xfId="9635" xr:uid="{00000000-0005-0000-0000-0000BB250000}"/>
    <cellStyle name="Percent 3 6 5 6 4" xfId="9636" xr:uid="{00000000-0005-0000-0000-0000BC250000}"/>
    <cellStyle name="Percent 3 6 5 6 5" xfId="9637" xr:uid="{00000000-0005-0000-0000-0000BD250000}"/>
    <cellStyle name="Percent 3 6 5 7" xfId="9638" xr:uid="{00000000-0005-0000-0000-0000BE250000}"/>
    <cellStyle name="Percent 3 6 5 7 2" xfId="9639" xr:uid="{00000000-0005-0000-0000-0000BF250000}"/>
    <cellStyle name="Percent 3 6 5 7 3" xfId="9640" xr:uid="{00000000-0005-0000-0000-0000C0250000}"/>
    <cellStyle name="Percent 3 6 5 8" xfId="9641" xr:uid="{00000000-0005-0000-0000-0000C1250000}"/>
    <cellStyle name="Percent 3 6 5 8 2" xfId="9642" xr:uid="{00000000-0005-0000-0000-0000C2250000}"/>
    <cellStyle name="Percent 3 6 5 8 3" xfId="9643" xr:uid="{00000000-0005-0000-0000-0000C3250000}"/>
    <cellStyle name="Percent 3 6 5 9" xfId="9644" xr:uid="{00000000-0005-0000-0000-0000C4250000}"/>
    <cellStyle name="Percent 3 6 5 9 2" xfId="9645" xr:uid="{00000000-0005-0000-0000-0000C5250000}"/>
    <cellStyle name="Percent 3 6 5 9 3" xfId="9646" xr:uid="{00000000-0005-0000-0000-0000C6250000}"/>
    <cellStyle name="Percent 3 6 6" xfId="9647" xr:uid="{00000000-0005-0000-0000-0000C7250000}"/>
    <cellStyle name="Percent 3 6 6 10" xfId="9648" xr:uid="{00000000-0005-0000-0000-0000C8250000}"/>
    <cellStyle name="Percent 3 6 6 11" xfId="9649" xr:uid="{00000000-0005-0000-0000-0000C9250000}"/>
    <cellStyle name="Percent 3 6 6 12" xfId="9650" xr:uid="{00000000-0005-0000-0000-0000CA250000}"/>
    <cellStyle name="Percent 3 6 6 13" xfId="9651" xr:uid="{00000000-0005-0000-0000-0000CB250000}"/>
    <cellStyle name="Percent 3 6 6 14" xfId="9652" xr:uid="{00000000-0005-0000-0000-0000CC250000}"/>
    <cellStyle name="Percent 3 6 6 15" xfId="9653" xr:uid="{00000000-0005-0000-0000-0000CD250000}"/>
    <cellStyle name="Percent 3 6 6 2" xfId="9654" xr:uid="{00000000-0005-0000-0000-0000CE250000}"/>
    <cellStyle name="Percent 3 6 6 2 2" xfId="9655" xr:uid="{00000000-0005-0000-0000-0000CF250000}"/>
    <cellStyle name="Percent 3 6 6 2 2 2" xfId="9656" xr:uid="{00000000-0005-0000-0000-0000D0250000}"/>
    <cellStyle name="Percent 3 6 6 2 2 3" xfId="9657" xr:uid="{00000000-0005-0000-0000-0000D1250000}"/>
    <cellStyle name="Percent 3 6 6 2 3" xfId="9658" xr:uid="{00000000-0005-0000-0000-0000D2250000}"/>
    <cellStyle name="Percent 3 6 6 2 3 2" xfId="9659" xr:uid="{00000000-0005-0000-0000-0000D3250000}"/>
    <cellStyle name="Percent 3 6 6 2 3 3" xfId="9660" xr:uid="{00000000-0005-0000-0000-0000D4250000}"/>
    <cellStyle name="Percent 3 6 6 2 4" xfId="9661" xr:uid="{00000000-0005-0000-0000-0000D5250000}"/>
    <cellStyle name="Percent 3 6 6 2 5" xfId="9662" xr:uid="{00000000-0005-0000-0000-0000D6250000}"/>
    <cellStyle name="Percent 3 6 6 2 6" xfId="9663" xr:uid="{00000000-0005-0000-0000-0000D7250000}"/>
    <cellStyle name="Percent 3 6 6 3" xfId="9664" xr:uid="{00000000-0005-0000-0000-0000D8250000}"/>
    <cellStyle name="Percent 3 6 6 3 2" xfId="9665" xr:uid="{00000000-0005-0000-0000-0000D9250000}"/>
    <cellStyle name="Percent 3 6 6 3 2 2" xfId="9666" xr:uid="{00000000-0005-0000-0000-0000DA250000}"/>
    <cellStyle name="Percent 3 6 6 3 2 3" xfId="9667" xr:uid="{00000000-0005-0000-0000-0000DB250000}"/>
    <cellStyle name="Percent 3 6 6 3 3" xfId="9668" xr:uid="{00000000-0005-0000-0000-0000DC250000}"/>
    <cellStyle name="Percent 3 6 6 3 3 2" xfId="9669" xr:uid="{00000000-0005-0000-0000-0000DD250000}"/>
    <cellStyle name="Percent 3 6 6 3 3 3" xfId="9670" xr:uid="{00000000-0005-0000-0000-0000DE250000}"/>
    <cellStyle name="Percent 3 6 6 3 4" xfId="9671" xr:uid="{00000000-0005-0000-0000-0000DF250000}"/>
    <cellStyle name="Percent 3 6 6 3 5" xfId="9672" xr:uid="{00000000-0005-0000-0000-0000E0250000}"/>
    <cellStyle name="Percent 3 6 6 4" xfId="9673" xr:uid="{00000000-0005-0000-0000-0000E1250000}"/>
    <cellStyle name="Percent 3 6 6 4 2" xfId="9674" xr:uid="{00000000-0005-0000-0000-0000E2250000}"/>
    <cellStyle name="Percent 3 6 6 4 2 2" xfId="9675" xr:uid="{00000000-0005-0000-0000-0000E3250000}"/>
    <cellStyle name="Percent 3 6 6 4 2 3" xfId="9676" xr:uid="{00000000-0005-0000-0000-0000E4250000}"/>
    <cellStyle name="Percent 3 6 6 4 3" xfId="9677" xr:uid="{00000000-0005-0000-0000-0000E5250000}"/>
    <cellStyle name="Percent 3 6 6 4 3 2" xfId="9678" xr:uid="{00000000-0005-0000-0000-0000E6250000}"/>
    <cellStyle name="Percent 3 6 6 4 3 3" xfId="9679" xr:uid="{00000000-0005-0000-0000-0000E7250000}"/>
    <cellStyle name="Percent 3 6 6 4 4" xfId="9680" xr:uid="{00000000-0005-0000-0000-0000E8250000}"/>
    <cellStyle name="Percent 3 6 6 4 5" xfId="9681" xr:uid="{00000000-0005-0000-0000-0000E9250000}"/>
    <cellStyle name="Percent 3 6 6 5" xfId="9682" xr:uid="{00000000-0005-0000-0000-0000EA250000}"/>
    <cellStyle name="Percent 3 6 6 5 2" xfId="9683" xr:uid="{00000000-0005-0000-0000-0000EB250000}"/>
    <cellStyle name="Percent 3 6 6 5 2 2" xfId="9684" xr:uid="{00000000-0005-0000-0000-0000EC250000}"/>
    <cellStyle name="Percent 3 6 6 5 2 3" xfId="9685" xr:uid="{00000000-0005-0000-0000-0000ED250000}"/>
    <cellStyle name="Percent 3 6 6 5 3" xfId="9686" xr:uid="{00000000-0005-0000-0000-0000EE250000}"/>
    <cellStyle name="Percent 3 6 6 5 3 2" xfId="9687" xr:uid="{00000000-0005-0000-0000-0000EF250000}"/>
    <cellStyle name="Percent 3 6 6 5 3 3" xfId="9688" xr:uid="{00000000-0005-0000-0000-0000F0250000}"/>
    <cellStyle name="Percent 3 6 6 5 4" xfId="9689" xr:uid="{00000000-0005-0000-0000-0000F1250000}"/>
    <cellStyle name="Percent 3 6 6 5 4 2" xfId="9690" xr:uid="{00000000-0005-0000-0000-0000F2250000}"/>
    <cellStyle name="Percent 3 6 6 5 4 3" xfId="9691" xr:uid="{00000000-0005-0000-0000-0000F3250000}"/>
    <cellStyle name="Percent 3 6 6 5 5" xfId="9692" xr:uid="{00000000-0005-0000-0000-0000F4250000}"/>
    <cellStyle name="Percent 3 6 6 5 6" xfId="9693" xr:uid="{00000000-0005-0000-0000-0000F5250000}"/>
    <cellStyle name="Percent 3 6 6 6" xfId="9694" xr:uid="{00000000-0005-0000-0000-0000F6250000}"/>
    <cellStyle name="Percent 3 6 6 6 2" xfId="9695" xr:uid="{00000000-0005-0000-0000-0000F7250000}"/>
    <cellStyle name="Percent 3 6 6 6 2 2" xfId="9696" xr:uid="{00000000-0005-0000-0000-0000F8250000}"/>
    <cellStyle name="Percent 3 6 6 6 2 3" xfId="9697" xr:uid="{00000000-0005-0000-0000-0000F9250000}"/>
    <cellStyle name="Percent 3 6 6 6 3" xfId="9698" xr:uid="{00000000-0005-0000-0000-0000FA250000}"/>
    <cellStyle name="Percent 3 6 6 6 3 2" xfId="9699" xr:uid="{00000000-0005-0000-0000-0000FB250000}"/>
    <cellStyle name="Percent 3 6 6 6 3 3" xfId="9700" xr:uid="{00000000-0005-0000-0000-0000FC250000}"/>
    <cellStyle name="Percent 3 6 6 6 4" xfId="9701" xr:uid="{00000000-0005-0000-0000-0000FD250000}"/>
    <cellStyle name="Percent 3 6 6 6 5" xfId="9702" xr:uid="{00000000-0005-0000-0000-0000FE250000}"/>
    <cellStyle name="Percent 3 6 6 7" xfId="9703" xr:uid="{00000000-0005-0000-0000-0000FF250000}"/>
    <cellStyle name="Percent 3 6 6 7 2" xfId="9704" xr:uid="{00000000-0005-0000-0000-000000260000}"/>
    <cellStyle name="Percent 3 6 6 7 3" xfId="9705" xr:uid="{00000000-0005-0000-0000-000001260000}"/>
    <cellStyle name="Percent 3 6 6 8" xfId="9706" xr:uid="{00000000-0005-0000-0000-000002260000}"/>
    <cellStyle name="Percent 3 6 6 8 2" xfId="9707" xr:uid="{00000000-0005-0000-0000-000003260000}"/>
    <cellStyle name="Percent 3 6 6 8 3" xfId="9708" xr:uid="{00000000-0005-0000-0000-000004260000}"/>
    <cellStyle name="Percent 3 6 6 9" xfId="9709" xr:uid="{00000000-0005-0000-0000-000005260000}"/>
    <cellStyle name="Percent 3 6 6 9 2" xfId="9710" xr:uid="{00000000-0005-0000-0000-000006260000}"/>
    <cellStyle name="Percent 3 6 6 9 3" xfId="9711" xr:uid="{00000000-0005-0000-0000-000007260000}"/>
    <cellStyle name="Percent 3 6 7" xfId="9712" xr:uid="{00000000-0005-0000-0000-000008260000}"/>
    <cellStyle name="Percent 3 6 7 10" xfId="9713" xr:uid="{00000000-0005-0000-0000-000009260000}"/>
    <cellStyle name="Percent 3 6 7 11" xfId="9714" xr:uid="{00000000-0005-0000-0000-00000A260000}"/>
    <cellStyle name="Percent 3 6 7 12" xfId="9715" xr:uid="{00000000-0005-0000-0000-00000B260000}"/>
    <cellStyle name="Percent 3 6 7 13" xfId="9716" xr:uid="{00000000-0005-0000-0000-00000C260000}"/>
    <cellStyle name="Percent 3 6 7 14" xfId="9717" xr:uid="{00000000-0005-0000-0000-00000D260000}"/>
    <cellStyle name="Percent 3 6 7 15" xfId="9718" xr:uid="{00000000-0005-0000-0000-00000E260000}"/>
    <cellStyle name="Percent 3 6 7 2" xfId="9719" xr:uid="{00000000-0005-0000-0000-00000F260000}"/>
    <cellStyle name="Percent 3 6 7 2 2" xfId="9720" xr:uid="{00000000-0005-0000-0000-000010260000}"/>
    <cellStyle name="Percent 3 6 7 2 2 2" xfId="9721" xr:uid="{00000000-0005-0000-0000-000011260000}"/>
    <cellStyle name="Percent 3 6 7 2 2 3" xfId="9722" xr:uid="{00000000-0005-0000-0000-000012260000}"/>
    <cellStyle name="Percent 3 6 7 2 3" xfId="9723" xr:uid="{00000000-0005-0000-0000-000013260000}"/>
    <cellStyle name="Percent 3 6 7 2 3 2" xfId="9724" xr:uid="{00000000-0005-0000-0000-000014260000}"/>
    <cellStyle name="Percent 3 6 7 2 3 3" xfId="9725" xr:uid="{00000000-0005-0000-0000-000015260000}"/>
    <cellStyle name="Percent 3 6 7 2 4" xfId="9726" xr:uid="{00000000-0005-0000-0000-000016260000}"/>
    <cellStyle name="Percent 3 6 7 2 5" xfId="9727" xr:uid="{00000000-0005-0000-0000-000017260000}"/>
    <cellStyle name="Percent 3 6 7 2 6" xfId="9728" xr:uid="{00000000-0005-0000-0000-000018260000}"/>
    <cellStyle name="Percent 3 6 7 3" xfId="9729" xr:uid="{00000000-0005-0000-0000-000019260000}"/>
    <cellStyle name="Percent 3 6 7 3 2" xfId="9730" xr:uid="{00000000-0005-0000-0000-00001A260000}"/>
    <cellStyle name="Percent 3 6 7 3 2 2" xfId="9731" xr:uid="{00000000-0005-0000-0000-00001B260000}"/>
    <cellStyle name="Percent 3 6 7 3 2 3" xfId="9732" xr:uid="{00000000-0005-0000-0000-00001C260000}"/>
    <cellStyle name="Percent 3 6 7 3 3" xfId="9733" xr:uid="{00000000-0005-0000-0000-00001D260000}"/>
    <cellStyle name="Percent 3 6 7 3 3 2" xfId="9734" xr:uid="{00000000-0005-0000-0000-00001E260000}"/>
    <cellStyle name="Percent 3 6 7 3 3 3" xfId="9735" xr:uid="{00000000-0005-0000-0000-00001F260000}"/>
    <cellStyle name="Percent 3 6 7 3 4" xfId="9736" xr:uid="{00000000-0005-0000-0000-000020260000}"/>
    <cellStyle name="Percent 3 6 7 3 5" xfId="9737" xr:uid="{00000000-0005-0000-0000-000021260000}"/>
    <cellStyle name="Percent 3 6 7 4" xfId="9738" xr:uid="{00000000-0005-0000-0000-000022260000}"/>
    <cellStyle name="Percent 3 6 7 4 2" xfId="9739" xr:uid="{00000000-0005-0000-0000-000023260000}"/>
    <cellStyle name="Percent 3 6 7 4 2 2" xfId="9740" xr:uid="{00000000-0005-0000-0000-000024260000}"/>
    <cellStyle name="Percent 3 6 7 4 2 3" xfId="9741" xr:uid="{00000000-0005-0000-0000-000025260000}"/>
    <cellStyle name="Percent 3 6 7 4 3" xfId="9742" xr:uid="{00000000-0005-0000-0000-000026260000}"/>
    <cellStyle name="Percent 3 6 7 4 3 2" xfId="9743" xr:uid="{00000000-0005-0000-0000-000027260000}"/>
    <cellStyle name="Percent 3 6 7 4 3 3" xfId="9744" xr:uid="{00000000-0005-0000-0000-000028260000}"/>
    <cellStyle name="Percent 3 6 7 4 4" xfId="9745" xr:uid="{00000000-0005-0000-0000-000029260000}"/>
    <cellStyle name="Percent 3 6 7 4 5" xfId="9746" xr:uid="{00000000-0005-0000-0000-00002A260000}"/>
    <cellStyle name="Percent 3 6 7 5" xfId="9747" xr:uid="{00000000-0005-0000-0000-00002B260000}"/>
    <cellStyle name="Percent 3 6 7 5 2" xfId="9748" xr:uid="{00000000-0005-0000-0000-00002C260000}"/>
    <cellStyle name="Percent 3 6 7 5 2 2" xfId="9749" xr:uid="{00000000-0005-0000-0000-00002D260000}"/>
    <cellStyle name="Percent 3 6 7 5 2 3" xfId="9750" xr:uid="{00000000-0005-0000-0000-00002E260000}"/>
    <cellStyle name="Percent 3 6 7 5 3" xfId="9751" xr:uid="{00000000-0005-0000-0000-00002F260000}"/>
    <cellStyle name="Percent 3 6 7 5 3 2" xfId="9752" xr:uid="{00000000-0005-0000-0000-000030260000}"/>
    <cellStyle name="Percent 3 6 7 5 3 3" xfId="9753" xr:uid="{00000000-0005-0000-0000-000031260000}"/>
    <cellStyle name="Percent 3 6 7 5 4" xfId="9754" xr:uid="{00000000-0005-0000-0000-000032260000}"/>
    <cellStyle name="Percent 3 6 7 5 4 2" xfId="9755" xr:uid="{00000000-0005-0000-0000-000033260000}"/>
    <cellStyle name="Percent 3 6 7 5 4 3" xfId="9756" xr:uid="{00000000-0005-0000-0000-000034260000}"/>
    <cellStyle name="Percent 3 6 7 5 5" xfId="9757" xr:uid="{00000000-0005-0000-0000-000035260000}"/>
    <cellStyle name="Percent 3 6 7 5 6" xfId="9758" xr:uid="{00000000-0005-0000-0000-000036260000}"/>
    <cellStyle name="Percent 3 6 7 6" xfId="9759" xr:uid="{00000000-0005-0000-0000-000037260000}"/>
    <cellStyle name="Percent 3 6 7 6 2" xfId="9760" xr:uid="{00000000-0005-0000-0000-000038260000}"/>
    <cellStyle name="Percent 3 6 7 6 2 2" xfId="9761" xr:uid="{00000000-0005-0000-0000-000039260000}"/>
    <cellStyle name="Percent 3 6 7 6 2 3" xfId="9762" xr:uid="{00000000-0005-0000-0000-00003A260000}"/>
    <cellStyle name="Percent 3 6 7 6 3" xfId="9763" xr:uid="{00000000-0005-0000-0000-00003B260000}"/>
    <cellStyle name="Percent 3 6 7 6 3 2" xfId="9764" xr:uid="{00000000-0005-0000-0000-00003C260000}"/>
    <cellStyle name="Percent 3 6 7 6 3 3" xfId="9765" xr:uid="{00000000-0005-0000-0000-00003D260000}"/>
    <cellStyle name="Percent 3 6 7 6 4" xfId="9766" xr:uid="{00000000-0005-0000-0000-00003E260000}"/>
    <cellStyle name="Percent 3 6 7 6 5" xfId="9767" xr:uid="{00000000-0005-0000-0000-00003F260000}"/>
    <cellStyle name="Percent 3 6 7 7" xfId="9768" xr:uid="{00000000-0005-0000-0000-000040260000}"/>
    <cellStyle name="Percent 3 6 7 7 2" xfId="9769" xr:uid="{00000000-0005-0000-0000-000041260000}"/>
    <cellStyle name="Percent 3 6 7 7 3" xfId="9770" xr:uid="{00000000-0005-0000-0000-000042260000}"/>
    <cellStyle name="Percent 3 6 7 8" xfId="9771" xr:uid="{00000000-0005-0000-0000-000043260000}"/>
    <cellStyle name="Percent 3 6 7 8 2" xfId="9772" xr:uid="{00000000-0005-0000-0000-000044260000}"/>
    <cellStyle name="Percent 3 6 7 8 3" xfId="9773" xr:uid="{00000000-0005-0000-0000-000045260000}"/>
    <cellStyle name="Percent 3 6 7 9" xfId="9774" xr:uid="{00000000-0005-0000-0000-000046260000}"/>
    <cellStyle name="Percent 3 6 7 9 2" xfId="9775" xr:uid="{00000000-0005-0000-0000-000047260000}"/>
    <cellStyle name="Percent 3 6 7 9 3" xfId="9776" xr:uid="{00000000-0005-0000-0000-000048260000}"/>
    <cellStyle name="Percent 3 6 8" xfId="9777" xr:uid="{00000000-0005-0000-0000-000049260000}"/>
    <cellStyle name="Percent 3 6 8 10" xfId="9778" xr:uid="{00000000-0005-0000-0000-00004A260000}"/>
    <cellStyle name="Percent 3 6 8 11" xfId="9779" xr:uid="{00000000-0005-0000-0000-00004B260000}"/>
    <cellStyle name="Percent 3 6 8 12" xfId="9780" xr:uid="{00000000-0005-0000-0000-00004C260000}"/>
    <cellStyle name="Percent 3 6 8 13" xfId="9781" xr:uid="{00000000-0005-0000-0000-00004D260000}"/>
    <cellStyle name="Percent 3 6 8 14" xfId="9782" xr:uid="{00000000-0005-0000-0000-00004E260000}"/>
    <cellStyle name="Percent 3 6 8 15" xfId="9783" xr:uid="{00000000-0005-0000-0000-00004F260000}"/>
    <cellStyle name="Percent 3 6 8 2" xfId="9784" xr:uid="{00000000-0005-0000-0000-000050260000}"/>
    <cellStyle name="Percent 3 6 8 2 2" xfId="9785" xr:uid="{00000000-0005-0000-0000-000051260000}"/>
    <cellStyle name="Percent 3 6 8 2 2 2" xfId="9786" xr:uid="{00000000-0005-0000-0000-000052260000}"/>
    <cellStyle name="Percent 3 6 8 2 2 3" xfId="9787" xr:uid="{00000000-0005-0000-0000-000053260000}"/>
    <cellStyle name="Percent 3 6 8 2 3" xfId="9788" xr:uid="{00000000-0005-0000-0000-000054260000}"/>
    <cellStyle name="Percent 3 6 8 2 3 2" xfId="9789" xr:uid="{00000000-0005-0000-0000-000055260000}"/>
    <cellStyle name="Percent 3 6 8 2 3 3" xfId="9790" xr:uid="{00000000-0005-0000-0000-000056260000}"/>
    <cellStyle name="Percent 3 6 8 2 4" xfId="9791" xr:uid="{00000000-0005-0000-0000-000057260000}"/>
    <cellStyle name="Percent 3 6 8 2 5" xfId="9792" xr:uid="{00000000-0005-0000-0000-000058260000}"/>
    <cellStyle name="Percent 3 6 8 2 6" xfId="9793" xr:uid="{00000000-0005-0000-0000-000059260000}"/>
    <cellStyle name="Percent 3 6 8 3" xfId="9794" xr:uid="{00000000-0005-0000-0000-00005A260000}"/>
    <cellStyle name="Percent 3 6 8 3 2" xfId="9795" xr:uid="{00000000-0005-0000-0000-00005B260000}"/>
    <cellStyle name="Percent 3 6 8 3 2 2" xfId="9796" xr:uid="{00000000-0005-0000-0000-00005C260000}"/>
    <cellStyle name="Percent 3 6 8 3 2 3" xfId="9797" xr:uid="{00000000-0005-0000-0000-00005D260000}"/>
    <cellStyle name="Percent 3 6 8 3 3" xfId="9798" xr:uid="{00000000-0005-0000-0000-00005E260000}"/>
    <cellStyle name="Percent 3 6 8 3 3 2" xfId="9799" xr:uid="{00000000-0005-0000-0000-00005F260000}"/>
    <cellStyle name="Percent 3 6 8 3 3 3" xfId="9800" xr:uid="{00000000-0005-0000-0000-000060260000}"/>
    <cellStyle name="Percent 3 6 8 3 4" xfId="9801" xr:uid="{00000000-0005-0000-0000-000061260000}"/>
    <cellStyle name="Percent 3 6 8 3 5" xfId="9802" xr:uid="{00000000-0005-0000-0000-000062260000}"/>
    <cellStyle name="Percent 3 6 8 4" xfId="9803" xr:uid="{00000000-0005-0000-0000-000063260000}"/>
    <cellStyle name="Percent 3 6 8 4 2" xfId="9804" xr:uid="{00000000-0005-0000-0000-000064260000}"/>
    <cellStyle name="Percent 3 6 8 4 2 2" xfId="9805" xr:uid="{00000000-0005-0000-0000-000065260000}"/>
    <cellStyle name="Percent 3 6 8 4 2 3" xfId="9806" xr:uid="{00000000-0005-0000-0000-000066260000}"/>
    <cellStyle name="Percent 3 6 8 4 3" xfId="9807" xr:uid="{00000000-0005-0000-0000-000067260000}"/>
    <cellStyle name="Percent 3 6 8 4 3 2" xfId="9808" xr:uid="{00000000-0005-0000-0000-000068260000}"/>
    <cellStyle name="Percent 3 6 8 4 3 3" xfId="9809" xr:uid="{00000000-0005-0000-0000-000069260000}"/>
    <cellStyle name="Percent 3 6 8 4 4" xfId="9810" xr:uid="{00000000-0005-0000-0000-00006A260000}"/>
    <cellStyle name="Percent 3 6 8 4 5" xfId="9811" xr:uid="{00000000-0005-0000-0000-00006B260000}"/>
    <cellStyle name="Percent 3 6 8 5" xfId="9812" xr:uid="{00000000-0005-0000-0000-00006C260000}"/>
    <cellStyle name="Percent 3 6 8 5 2" xfId="9813" xr:uid="{00000000-0005-0000-0000-00006D260000}"/>
    <cellStyle name="Percent 3 6 8 5 2 2" xfId="9814" xr:uid="{00000000-0005-0000-0000-00006E260000}"/>
    <cellStyle name="Percent 3 6 8 5 2 3" xfId="9815" xr:uid="{00000000-0005-0000-0000-00006F260000}"/>
    <cellStyle name="Percent 3 6 8 5 3" xfId="9816" xr:uid="{00000000-0005-0000-0000-000070260000}"/>
    <cellStyle name="Percent 3 6 8 5 3 2" xfId="9817" xr:uid="{00000000-0005-0000-0000-000071260000}"/>
    <cellStyle name="Percent 3 6 8 5 3 3" xfId="9818" xr:uid="{00000000-0005-0000-0000-000072260000}"/>
    <cellStyle name="Percent 3 6 8 5 4" xfId="9819" xr:uid="{00000000-0005-0000-0000-000073260000}"/>
    <cellStyle name="Percent 3 6 8 5 4 2" xfId="9820" xr:uid="{00000000-0005-0000-0000-000074260000}"/>
    <cellStyle name="Percent 3 6 8 5 4 3" xfId="9821" xr:uid="{00000000-0005-0000-0000-000075260000}"/>
    <cellStyle name="Percent 3 6 8 5 5" xfId="9822" xr:uid="{00000000-0005-0000-0000-000076260000}"/>
    <cellStyle name="Percent 3 6 8 5 6" xfId="9823" xr:uid="{00000000-0005-0000-0000-000077260000}"/>
    <cellStyle name="Percent 3 6 8 6" xfId="9824" xr:uid="{00000000-0005-0000-0000-000078260000}"/>
    <cellStyle name="Percent 3 6 8 6 2" xfId="9825" xr:uid="{00000000-0005-0000-0000-000079260000}"/>
    <cellStyle name="Percent 3 6 8 6 2 2" xfId="9826" xr:uid="{00000000-0005-0000-0000-00007A260000}"/>
    <cellStyle name="Percent 3 6 8 6 2 3" xfId="9827" xr:uid="{00000000-0005-0000-0000-00007B260000}"/>
    <cellStyle name="Percent 3 6 8 6 3" xfId="9828" xr:uid="{00000000-0005-0000-0000-00007C260000}"/>
    <cellStyle name="Percent 3 6 8 6 3 2" xfId="9829" xr:uid="{00000000-0005-0000-0000-00007D260000}"/>
    <cellStyle name="Percent 3 6 8 6 3 3" xfId="9830" xr:uid="{00000000-0005-0000-0000-00007E260000}"/>
    <cellStyle name="Percent 3 6 8 6 4" xfId="9831" xr:uid="{00000000-0005-0000-0000-00007F260000}"/>
    <cellStyle name="Percent 3 6 8 6 5" xfId="9832" xr:uid="{00000000-0005-0000-0000-000080260000}"/>
    <cellStyle name="Percent 3 6 8 7" xfId="9833" xr:uid="{00000000-0005-0000-0000-000081260000}"/>
    <cellStyle name="Percent 3 6 8 7 2" xfId="9834" xr:uid="{00000000-0005-0000-0000-000082260000}"/>
    <cellStyle name="Percent 3 6 8 7 3" xfId="9835" xr:uid="{00000000-0005-0000-0000-000083260000}"/>
    <cellStyle name="Percent 3 6 8 8" xfId="9836" xr:uid="{00000000-0005-0000-0000-000084260000}"/>
    <cellStyle name="Percent 3 6 8 8 2" xfId="9837" xr:uid="{00000000-0005-0000-0000-000085260000}"/>
    <cellStyle name="Percent 3 6 8 8 3" xfId="9838" xr:uid="{00000000-0005-0000-0000-000086260000}"/>
    <cellStyle name="Percent 3 6 8 9" xfId="9839" xr:uid="{00000000-0005-0000-0000-000087260000}"/>
    <cellStyle name="Percent 3 6 8 9 2" xfId="9840" xr:uid="{00000000-0005-0000-0000-000088260000}"/>
    <cellStyle name="Percent 3 6 8 9 3" xfId="9841" xr:uid="{00000000-0005-0000-0000-000089260000}"/>
    <cellStyle name="Percent 3 6 9" xfId="9842" xr:uid="{00000000-0005-0000-0000-00008A260000}"/>
    <cellStyle name="Percent 3 6 9 10" xfId="9843" xr:uid="{00000000-0005-0000-0000-00008B260000}"/>
    <cellStyle name="Percent 3 6 9 11" xfId="9844" xr:uid="{00000000-0005-0000-0000-00008C260000}"/>
    <cellStyle name="Percent 3 6 9 12" xfId="9845" xr:uid="{00000000-0005-0000-0000-00008D260000}"/>
    <cellStyle name="Percent 3 6 9 13" xfId="9846" xr:uid="{00000000-0005-0000-0000-00008E260000}"/>
    <cellStyle name="Percent 3 6 9 14" xfId="9847" xr:uid="{00000000-0005-0000-0000-00008F260000}"/>
    <cellStyle name="Percent 3 6 9 15" xfId="9848" xr:uid="{00000000-0005-0000-0000-000090260000}"/>
    <cellStyle name="Percent 3 6 9 2" xfId="9849" xr:uid="{00000000-0005-0000-0000-000091260000}"/>
    <cellStyle name="Percent 3 6 9 2 2" xfId="9850" xr:uid="{00000000-0005-0000-0000-000092260000}"/>
    <cellStyle name="Percent 3 6 9 2 2 2" xfId="9851" xr:uid="{00000000-0005-0000-0000-000093260000}"/>
    <cellStyle name="Percent 3 6 9 2 2 3" xfId="9852" xr:uid="{00000000-0005-0000-0000-000094260000}"/>
    <cellStyle name="Percent 3 6 9 2 3" xfId="9853" xr:uid="{00000000-0005-0000-0000-000095260000}"/>
    <cellStyle name="Percent 3 6 9 2 3 2" xfId="9854" xr:uid="{00000000-0005-0000-0000-000096260000}"/>
    <cellStyle name="Percent 3 6 9 2 3 3" xfId="9855" xr:uid="{00000000-0005-0000-0000-000097260000}"/>
    <cellStyle name="Percent 3 6 9 2 4" xfId="9856" xr:uid="{00000000-0005-0000-0000-000098260000}"/>
    <cellStyle name="Percent 3 6 9 2 5" xfId="9857" xr:uid="{00000000-0005-0000-0000-000099260000}"/>
    <cellStyle name="Percent 3 6 9 2 6" xfId="9858" xr:uid="{00000000-0005-0000-0000-00009A260000}"/>
    <cellStyle name="Percent 3 6 9 3" xfId="9859" xr:uid="{00000000-0005-0000-0000-00009B260000}"/>
    <cellStyle name="Percent 3 6 9 3 2" xfId="9860" xr:uid="{00000000-0005-0000-0000-00009C260000}"/>
    <cellStyle name="Percent 3 6 9 3 2 2" xfId="9861" xr:uid="{00000000-0005-0000-0000-00009D260000}"/>
    <cellStyle name="Percent 3 6 9 3 2 3" xfId="9862" xr:uid="{00000000-0005-0000-0000-00009E260000}"/>
    <cellStyle name="Percent 3 6 9 3 3" xfId="9863" xr:uid="{00000000-0005-0000-0000-00009F260000}"/>
    <cellStyle name="Percent 3 6 9 3 3 2" xfId="9864" xr:uid="{00000000-0005-0000-0000-0000A0260000}"/>
    <cellStyle name="Percent 3 6 9 3 3 3" xfId="9865" xr:uid="{00000000-0005-0000-0000-0000A1260000}"/>
    <cellStyle name="Percent 3 6 9 3 4" xfId="9866" xr:uid="{00000000-0005-0000-0000-0000A2260000}"/>
    <cellStyle name="Percent 3 6 9 3 5" xfId="9867" xr:uid="{00000000-0005-0000-0000-0000A3260000}"/>
    <cellStyle name="Percent 3 6 9 4" xfId="9868" xr:uid="{00000000-0005-0000-0000-0000A4260000}"/>
    <cellStyle name="Percent 3 6 9 4 2" xfId="9869" xr:uid="{00000000-0005-0000-0000-0000A5260000}"/>
    <cellStyle name="Percent 3 6 9 4 2 2" xfId="9870" xr:uid="{00000000-0005-0000-0000-0000A6260000}"/>
    <cellStyle name="Percent 3 6 9 4 2 3" xfId="9871" xr:uid="{00000000-0005-0000-0000-0000A7260000}"/>
    <cellStyle name="Percent 3 6 9 4 3" xfId="9872" xr:uid="{00000000-0005-0000-0000-0000A8260000}"/>
    <cellStyle name="Percent 3 6 9 4 3 2" xfId="9873" xr:uid="{00000000-0005-0000-0000-0000A9260000}"/>
    <cellStyle name="Percent 3 6 9 4 3 3" xfId="9874" xr:uid="{00000000-0005-0000-0000-0000AA260000}"/>
    <cellStyle name="Percent 3 6 9 4 4" xfId="9875" xr:uid="{00000000-0005-0000-0000-0000AB260000}"/>
    <cellStyle name="Percent 3 6 9 4 5" xfId="9876" xr:uid="{00000000-0005-0000-0000-0000AC260000}"/>
    <cellStyle name="Percent 3 6 9 5" xfId="9877" xr:uid="{00000000-0005-0000-0000-0000AD260000}"/>
    <cellStyle name="Percent 3 6 9 5 2" xfId="9878" xr:uid="{00000000-0005-0000-0000-0000AE260000}"/>
    <cellStyle name="Percent 3 6 9 5 2 2" xfId="9879" xr:uid="{00000000-0005-0000-0000-0000AF260000}"/>
    <cellStyle name="Percent 3 6 9 5 2 3" xfId="9880" xr:uid="{00000000-0005-0000-0000-0000B0260000}"/>
    <cellStyle name="Percent 3 6 9 5 3" xfId="9881" xr:uid="{00000000-0005-0000-0000-0000B1260000}"/>
    <cellStyle name="Percent 3 6 9 5 3 2" xfId="9882" xr:uid="{00000000-0005-0000-0000-0000B2260000}"/>
    <cellStyle name="Percent 3 6 9 5 3 3" xfId="9883" xr:uid="{00000000-0005-0000-0000-0000B3260000}"/>
    <cellStyle name="Percent 3 6 9 5 4" xfId="9884" xr:uid="{00000000-0005-0000-0000-0000B4260000}"/>
    <cellStyle name="Percent 3 6 9 5 4 2" xfId="9885" xr:uid="{00000000-0005-0000-0000-0000B5260000}"/>
    <cellStyle name="Percent 3 6 9 5 4 3" xfId="9886" xr:uid="{00000000-0005-0000-0000-0000B6260000}"/>
    <cellStyle name="Percent 3 6 9 5 5" xfId="9887" xr:uid="{00000000-0005-0000-0000-0000B7260000}"/>
    <cellStyle name="Percent 3 6 9 5 6" xfId="9888" xr:uid="{00000000-0005-0000-0000-0000B8260000}"/>
    <cellStyle name="Percent 3 6 9 6" xfId="9889" xr:uid="{00000000-0005-0000-0000-0000B9260000}"/>
    <cellStyle name="Percent 3 6 9 6 2" xfId="9890" xr:uid="{00000000-0005-0000-0000-0000BA260000}"/>
    <cellStyle name="Percent 3 6 9 6 2 2" xfId="9891" xr:uid="{00000000-0005-0000-0000-0000BB260000}"/>
    <cellStyle name="Percent 3 6 9 6 2 3" xfId="9892" xr:uid="{00000000-0005-0000-0000-0000BC260000}"/>
    <cellStyle name="Percent 3 6 9 6 3" xfId="9893" xr:uid="{00000000-0005-0000-0000-0000BD260000}"/>
    <cellStyle name="Percent 3 6 9 6 3 2" xfId="9894" xr:uid="{00000000-0005-0000-0000-0000BE260000}"/>
    <cellStyle name="Percent 3 6 9 6 3 3" xfId="9895" xr:uid="{00000000-0005-0000-0000-0000BF260000}"/>
    <cellStyle name="Percent 3 6 9 6 4" xfId="9896" xr:uid="{00000000-0005-0000-0000-0000C0260000}"/>
    <cellStyle name="Percent 3 6 9 6 5" xfId="9897" xr:uid="{00000000-0005-0000-0000-0000C1260000}"/>
    <cellStyle name="Percent 3 6 9 7" xfId="9898" xr:uid="{00000000-0005-0000-0000-0000C2260000}"/>
    <cellStyle name="Percent 3 6 9 7 2" xfId="9899" xr:uid="{00000000-0005-0000-0000-0000C3260000}"/>
    <cellStyle name="Percent 3 6 9 7 3" xfId="9900" xr:uid="{00000000-0005-0000-0000-0000C4260000}"/>
    <cellStyle name="Percent 3 6 9 8" xfId="9901" xr:uid="{00000000-0005-0000-0000-0000C5260000}"/>
    <cellStyle name="Percent 3 6 9 8 2" xfId="9902" xr:uid="{00000000-0005-0000-0000-0000C6260000}"/>
    <cellStyle name="Percent 3 6 9 8 3" xfId="9903" xr:uid="{00000000-0005-0000-0000-0000C7260000}"/>
    <cellStyle name="Percent 3 6 9 9" xfId="9904" xr:uid="{00000000-0005-0000-0000-0000C8260000}"/>
    <cellStyle name="Percent 3 6 9 9 2" xfId="9905" xr:uid="{00000000-0005-0000-0000-0000C9260000}"/>
    <cellStyle name="Percent 3 6 9 9 3" xfId="9906" xr:uid="{00000000-0005-0000-0000-0000CA260000}"/>
    <cellStyle name="Percent 3 7" xfId="9907" xr:uid="{00000000-0005-0000-0000-0000CB260000}"/>
    <cellStyle name="Percent 3 7 10" xfId="9908" xr:uid="{00000000-0005-0000-0000-0000CC260000}"/>
    <cellStyle name="Percent 3 7 10 10" xfId="9909" xr:uid="{00000000-0005-0000-0000-0000CD260000}"/>
    <cellStyle name="Percent 3 7 10 11" xfId="9910" xr:uid="{00000000-0005-0000-0000-0000CE260000}"/>
    <cellStyle name="Percent 3 7 10 12" xfId="9911" xr:uid="{00000000-0005-0000-0000-0000CF260000}"/>
    <cellStyle name="Percent 3 7 10 13" xfId="9912" xr:uid="{00000000-0005-0000-0000-0000D0260000}"/>
    <cellStyle name="Percent 3 7 10 14" xfId="9913" xr:uid="{00000000-0005-0000-0000-0000D1260000}"/>
    <cellStyle name="Percent 3 7 10 15" xfId="9914" xr:uid="{00000000-0005-0000-0000-0000D2260000}"/>
    <cellStyle name="Percent 3 7 10 2" xfId="9915" xr:uid="{00000000-0005-0000-0000-0000D3260000}"/>
    <cellStyle name="Percent 3 7 10 2 2" xfId="9916" xr:uid="{00000000-0005-0000-0000-0000D4260000}"/>
    <cellStyle name="Percent 3 7 10 2 2 2" xfId="9917" xr:uid="{00000000-0005-0000-0000-0000D5260000}"/>
    <cellStyle name="Percent 3 7 10 2 2 3" xfId="9918" xr:uid="{00000000-0005-0000-0000-0000D6260000}"/>
    <cellStyle name="Percent 3 7 10 2 3" xfId="9919" xr:uid="{00000000-0005-0000-0000-0000D7260000}"/>
    <cellStyle name="Percent 3 7 10 2 3 2" xfId="9920" xr:uid="{00000000-0005-0000-0000-0000D8260000}"/>
    <cellStyle name="Percent 3 7 10 2 3 3" xfId="9921" xr:uid="{00000000-0005-0000-0000-0000D9260000}"/>
    <cellStyle name="Percent 3 7 10 2 4" xfId="9922" xr:uid="{00000000-0005-0000-0000-0000DA260000}"/>
    <cellStyle name="Percent 3 7 10 2 5" xfId="9923" xr:uid="{00000000-0005-0000-0000-0000DB260000}"/>
    <cellStyle name="Percent 3 7 10 2 6" xfId="9924" xr:uid="{00000000-0005-0000-0000-0000DC260000}"/>
    <cellStyle name="Percent 3 7 10 3" xfId="9925" xr:uid="{00000000-0005-0000-0000-0000DD260000}"/>
    <cellStyle name="Percent 3 7 10 3 2" xfId="9926" xr:uid="{00000000-0005-0000-0000-0000DE260000}"/>
    <cellStyle name="Percent 3 7 10 3 2 2" xfId="9927" xr:uid="{00000000-0005-0000-0000-0000DF260000}"/>
    <cellStyle name="Percent 3 7 10 3 2 3" xfId="9928" xr:uid="{00000000-0005-0000-0000-0000E0260000}"/>
    <cellStyle name="Percent 3 7 10 3 3" xfId="9929" xr:uid="{00000000-0005-0000-0000-0000E1260000}"/>
    <cellStyle name="Percent 3 7 10 3 3 2" xfId="9930" xr:uid="{00000000-0005-0000-0000-0000E2260000}"/>
    <cellStyle name="Percent 3 7 10 3 3 3" xfId="9931" xr:uid="{00000000-0005-0000-0000-0000E3260000}"/>
    <cellStyle name="Percent 3 7 10 3 4" xfId="9932" xr:uid="{00000000-0005-0000-0000-0000E4260000}"/>
    <cellStyle name="Percent 3 7 10 3 5" xfId="9933" xr:uid="{00000000-0005-0000-0000-0000E5260000}"/>
    <cellStyle name="Percent 3 7 10 4" xfId="9934" xr:uid="{00000000-0005-0000-0000-0000E6260000}"/>
    <cellStyle name="Percent 3 7 10 4 2" xfId="9935" xr:uid="{00000000-0005-0000-0000-0000E7260000}"/>
    <cellStyle name="Percent 3 7 10 4 2 2" xfId="9936" xr:uid="{00000000-0005-0000-0000-0000E8260000}"/>
    <cellStyle name="Percent 3 7 10 4 2 3" xfId="9937" xr:uid="{00000000-0005-0000-0000-0000E9260000}"/>
    <cellStyle name="Percent 3 7 10 4 3" xfId="9938" xr:uid="{00000000-0005-0000-0000-0000EA260000}"/>
    <cellStyle name="Percent 3 7 10 4 3 2" xfId="9939" xr:uid="{00000000-0005-0000-0000-0000EB260000}"/>
    <cellStyle name="Percent 3 7 10 4 3 3" xfId="9940" xr:uid="{00000000-0005-0000-0000-0000EC260000}"/>
    <cellStyle name="Percent 3 7 10 4 4" xfId="9941" xr:uid="{00000000-0005-0000-0000-0000ED260000}"/>
    <cellStyle name="Percent 3 7 10 4 5" xfId="9942" xr:uid="{00000000-0005-0000-0000-0000EE260000}"/>
    <cellStyle name="Percent 3 7 10 5" xfId="9943" xr:uid="{00000000-0005-0000-0000-0000EF260000}"/>
    <cellStyle name="Percent 3 7 10 5 2" xfId="9944" xr:uid="{00000000-0005-0000-0000-0000F0260000}"/>
    <cellStyle name="Percent 3 7 10 5 2 2" xfId="9945" xr:uid="{00000000-0005-0000-0000-0000F1260000}"/>
    <cellStyle name="Percent 3 7 10 5 2 3" xfId="9946" xr:uid="{00000000-0005-0000-0000-0000F2260000}"/>
    <cellStyle name="Percent 3 7 10 5 3" xfId="9947" xr:uid="{00000000-0005-0000-0000-0000F3260000}"/>
    <cellStyle name="Percent 3 7 10 5 3 2" xfId="9948" xr:uid="{00000000-0005-0000-0000-0000F4260000}"/>
    <cellStyle name="Percent 3 7 10 5 3 3" xfId="9949" xr:uid="{00000000-0005-0000-0000-0000F5260000}"/>
    <cellStyle name="Percent 3 7 10 5 4" xfId="9950" xr:uid="{00000000-0005-0000-0000-0000F6260000}"/>
    <cellStyle name="Percent 3 7 10 5 4 2" xfId="9951" xr:uid="{00000000-0005-0000-0000-0000F7260000}"/>
    <cellStyle name="Percent 3 7 10 5 4 3" xfId="9952" xr:uid="{00000000-0005-0000-0000-0000F8260000}"/>
    <cellStyle name="Percent 3 7 10 5 5" xfId="9953" xr:uid="{00000000-0005-0000-0000-0000F9260000}"/>
    <cellStyle name="Percent 3 7 10 5 6" xfId="9954" xr:uid="{00000000-0005-0000-0000-0000FA260000}"/>
    <cellStyle name="Percent 3 7 10 6" xfId="9955" xr:uid="{00000000-0005-0000-0000-0000FB260000}"/>
    <cellStyle name="Percent 3 7 10 6 2" xfId="9956" xr:uid="{00000000-0005-0000-0000-0000FC260000}"/>
    <cellStyle name="Percent 3 7 10 6 2 2" xfId="9957" xr:uid="{00000000-0005-0000-0000-0000FD260000}"/>
    <cellStyle name="Percent 3 7 10 6 2 3" xfId="9958" xr:uid="{00000000-0005-0000-0000-0000FE260000}"/>
    <cellStyle name="Percent 3 7 10 6 3" xfId="9959" xr:uid="{00000000-0005-0000-0000-0000FF260000}"/>
    <cellStyle name="Percent 3 7 10 6 3 2" xfId="9960" xr:uid="{00000000-0005-0000-0000-000000270000}"/>
    <cellStyle name="Percent 3 7 10 6 3 3" xfId="9961" xr:uid="{00000000-0005-0000-0000-000001270000}"/>
    <cellStyle name="Percent 3 7 10 6 4" xfId="9962" xr:uid="{00000000-0005-0000-0000-000002270000}"/>
    <cellStyle name="Percent 3 7 10 6 5" xfId="9963" xr:uid="{00000000-0005-0000-0000-000003270000}"/>
    <cellStyle name="Percent 3 7 10 7" xfId="9964" xr:uid="{00000000-0005-0000-0000-000004270000}"/>
    <cellStyle name="Percent 3 7 10 7 2" xfId="9965" xr:uid="{00000000-0005-0000-0000-000005270000}"/>
    <cellStyle name="Percent 3 7 10 7 3" xfId="9966" xr:uid="{00000000-0005-0000-0000-000006270000}"/>
    <cellStyle name="Percent 3 7 10 8" xfId="9967" xr:uid="{00000000-0005-0000-0000-000007270000}"/>
    <cellStyle name="Percent 3 7 10 8 2" xfId="9968" xr:uid="{00000000-0005-0000-0000-000008270000}"/>
    <cellStyle name="Percent 3 7 10 8 3" xfId="9969" xr:uid="{00000000-0005-0000-0000-000009270000}"/>
    <cellStyle name="Percent 3 7 10 9" xfId="9970" xr:uid="{00000000-0005-0000-0000-00000A270000}"/>
    <cellStyle name="Percent 3 7 10 9 2" xfId="9971" xr:uid="{00000000-0005-0000-0000-00000B270000}"/>
    <cellStyle name="Percent 3 7 10 9 3" xfId="9972" xr:uid="{00000000-0005-0000-0000-00000C270000}"/>
    <cellStyle name="Percent 3 7 11" xfId="9973" xr:uid="{00000000-0005-0000-0000-00000D270000}"/>
    <cellStyle name="Percent 3 7 11 10" xfId="9974" xr:uid="{00000000-0005-0000-0000-00000E270000}"/>
    <cellStyle name="Percent 3 7 11 11" xfId="9975" xr:uid="{00000000-0005-0000-0000-00000F270000}"/>
    <cellStyle name="Percent 3 7 11 12" xfId="9976" xr:uid="{00000000-0005-0000-0000-000010270000}"/>
    <cellStyle name="Percent 3 7 11 13" xfId="9977" xr:uid="{00000000-0005-0000-0000-000011270000}"/>
    <cellStyle name="Percent 3 7 11 14" xfId="9978" xr:uid="{00000000-0005-0000-0000-000012270000}"/>
    <cellStyle name="Percent 3 7 11 15" xfId="9979" xr:uid="{00000000-0005-0000-0000-000013270000}"/>
    <cellStyle name="Percent 3 7 11 2" xfId="9980" xr:uid="{00000000-0005-0000-0000-000014270000}"/>
    <cellStyle name="Percent 3 7 11 2 2" xfId="9981" xr:uid="{00000000-0005-0000-0000-000015270000}"/>
    <cellStyle name="Percent 3 7 11 2 2 2" xfId="9982" xr:uid="{00000000-0005-0000-0000-000016270000}"/>
    <cellStyle name="Percent 3 7 11 2 2 3" xfId="9983" xr:uid="{00000000-0005-0000-0000-000017270000}"/>
    <cellStyle name="Percent 3 7 11 2 3" xfId="9984" xr:uid="{00000000-0005-0000-0000-000018270000}"/>
    <cellStyle name="Percent 3 7 11 2 3 2" xfId="9985" xr:uid="{00000000-0005-0000-0000-000019270000}"/>
    <cellStyle name="Percent 3 7 11 2 3 3" xfId="9986" xr:uid="{00000000-0005-0000-0000-00001A270000}"/>
    <cellStyle name="Percent 3 7 11 2 4" xfId="9987" xr:uid="{00000000-0005-0000-0000-00001B270000}"/>
    <cellStyle name="Percent 3 7 11 2 5" xfId="9988" xr:uid="{00000000-0005-0000-0000-00001C270000}"/>
    <cellStyle name="Percent 3 7 11 2 6" xfId="9989" xr:uid="{00000000-0005-0000-0000-00001D270000}"/>
    <cellStyle name="Percent 3 7 11 3" xfId="9990" xr:uid="{00000000-0005-0000-0000-00001E270000}"/>
    <cellStyle name="Percent 3 7 11 3 2" xfId="9991" xr:uid="{00000000-0005-0000-0000-00001F270000}"/>
    <cellStyle name="Percent 3 7 11 3 2 2" xfId="9992" xr:uid="{00000000-0005-0000-0000-000020270000}"/>
    <cellStyle name="Percent 3 7 11 3 2 3" xfId="9993" xr:uid="{00000000-0005-0000-0000-000021270000}"/>
    <cellStyle name="Percent 3 7 11 3 3" xfId="9994" xr:uid="{00000000-0005-0000-0000-000022270000}"/>
    <cellStyle name="Percent 3 7 11 3 3 2" xfId="9995" xr:uid="{00000000-0005-0000-0000-000023270000}"/>
    <cellStyle name="Percent 3 7 11 3 3 3" xfId="9996" xr:uid="{00000000-0005-0000-0000-000024270000}"/>
    <cellStyle name="Percent 3 7 11 3 4" xfId="9997" xr:uid="{00000000-0005-0000-0000-000025270000}"/>
    <cellStyle name="Percent 3 7 11 3 5" xfId="9998" xr:uid="{00000000-0005-0000-0000-000026270000}"/>
    <cellStyle name="Percent 3 7 11 4" xfId="9999" xr:uid="{00000000-0005-0000-0000-000027270000}"/>
    <cellStyle name="Percent 3 7 11 4 2" xfId="10000" xr:uid="{00000000-0005-0000-0000-000028270000}"/>
    <cellStyle name="Percent 3 7 11 4 2 2" xfId="10001" xr:uid="{00000000-0005-0000-0000-000029270000}"/>
    <cellStyle name="Percent 3 7 11 4 2 3" xfId="10002" xr:uid="{00000000-0005-0000-0000-00002A270000}"/>
    <cellStyle name="Percent 3 7 11 4 3" xfId="10003" xr:uid="{00000000-0005-0000-0000-00002B270000}"/>
    <cellStyle name="Percent 3 7 11 4 3 2" xfId="10004" xr:uid="{00000000-0005-0000-0000-00002C270000}"/>
    <cellStyle name="Percent 3 7 11 4 3 3" xfId="10005" xr:uid="{00000000-0005-0000-0000-00002D270000}"/>
    <cellStyle name="Percent 3 7 11 4 4" xfId="10006" xr:uid="{00000000-0005-0000-0000-00002E270000}"/>
    <cellStyle name="Percent 3 7 11 4 5" xfId="10007" xr:uid="{00000000-0005-0000-0000-00002F270000}"/>
    <cellStyle name="Percent 3 7 11 5" xfId="10008" xr:uid="{00000000-0005-0000-0000-000030270000}"/>
    <cellStyle name="Percent 3 7 11 5 2" xfId="10009" xr:uid="{00000000-0005-0000-0000-000031270000}"/>
    <cellStyle name="Percent 3 7 11 5 2 2" xfId="10010" xr:uid="{00000000-0005-0000-0000-000032270000}"/>
    <cellStyle name="Percent 3 7 11 5 2 3" xfId="10011" xr:uid="{00000000-0005-0000-0000-000033270000}"/>
    <cellStyle name="Percent 3 7 11 5 3" xfId="10012" xr:uid="{00000000-0005-0000-0000-000034270000}"/>
    <cellStyle name="Percent 3 7 11 5 3 2" xfId="10013" xr:uid="{00000000-0005-0000-0000-000035270000}"/>
    <cellStyle name="Percent 3 7 11 5 3 3" xfId="10014" xr:uid="{00000000-0005-0000-0000-000036270000}"/>
    <cellStyle name="Percent 3 7 11 5 4" xfId="10015" xr:uid="{00000000-0005-0000-0000-000037270000}"/>
    <cellStyle name="Percent 3 7 11 5 4 2" xfId="10016" xr:uid="{00000000-0005-0000-0000-000038270000}"/>
    <cellStyle name="Percent 3 7 11 5 4 3" xfId="10017" xr:uid="{00000000-0005-0000-0000-000039270000}"/>
    <cellStyle name="Percent 3 7 11 5 5" xfId="10018" xr:uid="{00000000-0005-0000-0000-00003A270000}"/>
    <cellStyle name="Percent 3 7 11 5 6" xfId="10019" xr:uid="{00000000-0005-0000-0000-00003B270000}"/>
    <cellStyle name="Percent 3 7 11 6" xfId="10020" xr:uid="{00000000-0005-0000-0000-00003C270000}"/>
    <cellStyle name="Percent 3 7 11 6 2" xfId="10021" xr:uid="{00000000-0005-0000-0000-00003D270000}"/>
    <cellStyle name="Percent 3 7 11 6 2 2" xfId="10022" xr:uid="{00000000-0005-0000-0000-00003E270000}"/>
    <cellStyle name="Percent 3 7 11 6 2 3" xfId="10023" xr:uid="{00000000-0005-0000-0000-00003F270000}"/>
    <cellStyle name="Percent 3 7 11 6 3" xfId="10024" xr:uid="{00000000-0005-0000-0000-000040270000}"/>
    <cellStyle name="Percent 3 7 11 6 3 2" xfId="10025" xr:uid="{00000000-0005-0000-0000-000041270000}"/>
    <cellStyle name="Percent 3 7 11 6 3 3" xfId="10026" xr:uid="{00000000-0005-0000-0000-000042270000}"/>
    <cellStyle name="Percent 3 7 11 6 4" xfId="10027" xr:uid="{00000000-0005-0000-0000-000043270000}"/>
    <cellStyle name="Percent 3 7 11 6 5" xfId="10028" xr:uid="{00000000-0005-0000-0000-000044270000}"/>
    <cellStyle name="Percent 3 7 11 7" xfId="10029" xr:uid="{00000000-0005-0000-0000-000045270000}"/>
    <cellStyle name="Percent 3 7 11 7 2" xfId="10030" xr:uid="{00000000-0005-0000-0000-000046270000}"/>
    <cellStyle name="Percent 3 7 11 7 3" xfId="10031" xr:uid="{00000000-0005-0000-0000-000047270000}"/>
    <cellStyle name="Percent 3 7 11 8" xfId="10032" xr:uid="{00000000-0005-0000-0000-000048270000}"/>
    <cellStyle name="Percent 3 7 11 8 2" xfId="10033" xr:uid="{00000000-0005-0000-0000-000049270000}"/>
    <cellStyle name="Percent 3 7 11 8 3" xfId="10034" xr:uid="{00000000-0005-0000-0000-00004A270000}"/>
    <cellStyle name="Percent 3 7 11 9" xfId="10035" xr:uid="{00000000-0005-0000-0000-00004B270000}"/>
    <cellStyle name="Percent 3 7 11 9 2" xfId="10036" xr:uid="{00000000-0005-0000-0000-00004C270000}"/>
    <cellStyle name="Percent 3 7 11 9 3" xfId="10037" xr:uid="{00000000-0005-0000-0000-00004D270000}"/>
    <cellStyle name="Percent 3 7 12" xfId="10038" xr:uid="{00000000-0005-0000-0000-00004E270000}"/>
    <cellStyle name="Percent 3 7 12 10" xfId="10039" xr:uid="{00000000-0005-0000-0000-00004F270000}"/>
    <cellStyle name="Percent 3 7 12 11" xfId="10040" xr:uid="{00000000-0005-0000-0000-000050270000}"/>
    <cellStyle name="Percent 3 7 12 12" xfId="10041" xr:uid="{00000000-0005-0000-0000-000051270000}"/>
    <cellStyle name="Percent 3 7 12 13" xfId="10042" xr:uid="{00000000-0005-0000-0000-000052270000}"/>
    <cellStyle name="Percent 3 7 12 14" xfId="10043" xr:uid="{00000000-0005-0000-0000-000053270000}"/>
    <cellStyle name="Percent 3 7 12 15" xfId="10044" xr:uid="{00000000-0005-0000-0000-000054270000}"/>
    <cellStyle name="Percent 3 7 12 2" xfId="10045" xr:uid="{00000000-0005-0000-0000-000055270000}"/>
    <cellStyle name="Percent 3 7 12 2 2" xfId="10046" xr:uid="{00000000-0005-0000-0000-000056270000}"/>
    <cellStyle name="Percent 3 7 12 2 2 2" xfId="10047" xr:uid="{00000000-0005-0000-0000-000057270000}"/>
    <cellStyle name="Percent 3 7 12 2 2 3" xfId="10048" xr:uid="{00000000-0005-0000-0000-000058270000}"/>
    <cellStyle name="Percent 3 7 12 2 3" xfId="10049" xr:uid="{00000000-0005-0000-0000-000059270000}"/>
    <cellStyle name="Percent 3 7 12 2 3 2" xfId="10050" xr:uid="{00000000-0005-0000-0000-00005A270000}"/>
    <cellStyle name="Percent 3 7 12 2 3 3" xfId="10051" xr:uid="{00000000-0005-0000-0000-00005B270000}"/>
    <cellStyle name="Percent 3 7 12 2 4" xfId="10052" xr:uid="{00000000-0005-0000-0000-00005C270000}"/>
    <cellStyle name="Percent 3 7 12 2 5" xfId="10053" xr:uid="{00000000-0005-0000-0000-00005D270000}"/>
    <cellStyle name="Percent 3 7 12 2 6" xfId="10054" xr:uid="{00000000-0005-0000-0000-00005E270000}"/>
    <cellStyle name="Percent 3 7 12 3" xfId="10055" xr:uid="{00000000-0005-0000-0000-00005F270000}"/>
    <cellStyle name="Percent 3 7 12 3 2" xfId="10056" xr:uid="{00000000-0005-0000-0000-000060270000}"/>
    <cellStyle name="Percent 3 7 12 3 2 2" xfId="10057" xr:uid="{00000000-0005-0000-0000-000061270000}"/>
    <cellStyle name="Percent 3 7 12 3 2 3" xfId="10058" xr:uid="{00000000-0005-0000-0000-000062270000}"/>
    <cellStyle name="Percent 3 7 12 3 3" xfId="10059" xr:uid="{00000000-0005-0000-0000-000063270000}"/>
    <cellStyle name="Percent 3 7 12 3 3 2" xfId="10060" xr:uid="{00000000-0005-0000-0000-000064270000}"/>
    <cellStyle name="Percent 3 7 12 3 3 3" xfId="10061" xr:uid="{00000000-0005-0000-0000-000065270000}"/>
    <cellStyle name="Percent 3 7 12 3 4" xfId="10062" xr:uid="{00000000-0005-0000-0000-000066270000}"/>
    <cellStyle name="Percent 3 7 12 3 5" xfId="10063" xr:uid="{00000000-0005-0000-0000-000067270000}"/>
    <cellStyle name="Percent 3 7 12 4" xfId="10064" xr:uid="{00000000-0005-0000-0000-000068270000}"/>
    <cellStyle name="Percent 3 7 12 4 2" xfId="10065" xr:uid="{00000000-0005-0000-0000-000069270000}"/>
    <cellStyle name="Percent 3 7 12 4 2 2" xfId="10066" xr:uid="{00000000-0005-0000-0000-00006A270000}"/>
    <cellStyle name="Percent 3 7 12 4 2 3" xfId="10067" xr:uid="{00000000-0005-0000-0000-00006B270000}"/>
    <cellStyle name="Percent 3 7 12 4 3" xfId="10068" xr:uid="{00000000-0005-0000-0000-00006C270000}"/>
    <cellStyle name="Percent 3 7 12 4 3 2" xfId="10069" xr:uid="{00000000-0005-0000-0000-00006D270000}"/>
    <cellStyle name="Percent 3 7 12 4 3 3" xfId="10070" xr:uid="{00000000-0005-0000-0000-00006E270000}"/>
    <cellStyle name="Percent 3 7 12 4 4" xfId="10071" xr:uid="{00000000-0005-0000-0000-00006F270000}"/>
    <cellStyle name="Percent 3 7 12 4 5" xfId="10072" xr:uid="{00000000-0005-0000-0000-000070270000}"/>
    <cellStyle name="Percent 3 7 12 5" xfId="10073" xr:uid="{00000000-0005-0000-0000-000071270000}"/>
    <cellStyle name="Percent 3 7 12 5 2" xfId="10074" xr:uid="{00000000-0005-0000-0000-000072270000}"/>
    <cellStyle name="Percent 3 7 12 5 2 2" xfId="10075" xr:uid="{00000000-0005-0000-0000-000073270000}"/>
    <cellStyle name="Percent 3 7 12 5 2 3" xfId="10076" xr:uid="{00000000-0005-0000-0000-000074270000}"/>
    <cellStyle name="Percent 3 7 12 5 3" xfId="10077" xr:uid="{00000000-0005-0000-0000-000075270000}"/>
    <cellStyle name="Percent 3 7 12 5 3 2" xfId="10078" xr:uid="{00000000-0005-0000-0000-000076270000}"/>
    <cellStyle name="Percent 3 7 12 5 3 3" xfId="10079" xr:uid="{00000000-0005-0000-0000-000077270000}"/>
    <cellStyle name="Percent 3 7 12 5 4" xfId="10080" xr:uid="{00000000-0005-0000-0000-000078270000}"/>
    <cellStyle name="Percent 3 7 12 5 4 2" xfId="10081" xr:uid="{00000000-0005-0000-0000-000079270000}"/>
    <cellStyle name="Percent 3 7 12 5 4 3" xfId="10082" xr:uid="{00000000-0005-0000-0000-00007A270000}"/>
    <cellStyle name="Percent 3 7 12 5 5" xfId="10083" xr:uid="{00000000-0005-0000-0000-00007B270000}"/>
    <cellStyle name="Percent 3 7 12 5 6" xfId="10084" xr:uid="{00000000-0005-0000-0000-00007C270000}"/>
    <cellStyle name="Percent 3 7 12 6" xfId="10085" xr:uid="{00000000-0005-0000-0000-00007D270000}"/>
    <cellStyle name="Percent 3 7 12 6 2" xfId="10086" xr:uid="{00000000-0005-0000-0000-00007E270000}"/>
    <cellStyle name="Percent 3 7 12 6 2 2" xfId="10087" xr:uid="{00000000-0005-0000-0000-00007F270000}"/>
    <cellStyle name="Percent 3 7 12 6 2 3" xfId="10088" xr:uid="{00000000-0005-0000-0000-000080270000}"/>
    <cellStyle name="Percent 3 7 12 6 3" xfId="10089" xr:uid="{00000000-0005-0000-0000-000081270000}"/>
    <cellStyle name="Percent 3 7 12 6 3 2" xfId="10090" xr:uid="{00000000-0005-0000-0000-000082270000}"/>
    <cellStyle name="Percent 3 7 12 6 3 3" xfId="10091" xr:uid="{00000000-0005-0000-0000-000083270000}"/>
    <cellStyle name="Percent 3 7 12 6 4" xfId="10092" xr:uid="{00000000-0005-0000-0000-000084270000}"/>
    <cellStyle name="Percent 3 7 12 6 5" xfId="10093" xr:uid="{00000000-0005-0000-0000-000085270000}"/>
    <cellStyle name="Percent 3 7 12 7" xfId="10094" xr:uid="{00000000-0005-0000-0000-000086270000}"/>
    <cellStyle name="Percent 3 7 12 7 2" xfId="10095" xr:uid="{00000000-0005-0000-0000-000087270000}"/>
    <cellStyle name="Percent 3 7 12 7 3" xfId="10096" xr:uid="{00000000-0005-0000-0000-000088270000}"/>
    <cellStyle name="Percent 3 7 12 8" xfId="10097" xr:uid="{00000000-0005-0000-0000-000089270000}"/>
    <cellStyle name="Percent 3 7 12 8 2" xfId="10098" xr:uid="{00000000-0005-0000-0000-00008A270000}"/>
    <cellStyle name="Percent 3 7 12 8 3" xfId="10099" xr:uid="{00000000-0005-0000-0000-00008B270000}"/>
    <cellStyle name="Percent 3 7 12 9" xfId="10100" xr:uid="{00000000-0005-0000-0000-00008C270000}"/>
    <cellStyle name="Percent 3 7 12 9 2" xfId="10101" xr:uid="{00000000-0005-0000-0000-00008D270000}"/>
    <cellStyle name="Percent 3 7 12 9 3" xfId="10102" xr:uid="{00000000-0005-0000-0000-00008E270000}"/>
    <cellStyle name="Percent 3 7 13" xfId="10103" xr:uid="{00000000-0005-0000-0000-00008F270000}"/>
    <cellStyle name="Percent 3 7 13 10" xfId="10104" xr:uid="{00000000-0005-0000-0000-000090270000}"/>
    <cellStyle name="Percent 3 7 13 11" xfId="10105" xr:uid="{00000000-0005-0000-0000-000091270000}"/>
    <cellStyle name="Percent 3 7 13 12" xfId="10106" xr:uid="{00000000-0005-0000-0000-000092270000}"/>
    <cellStyle name="Percent 3 7 13 13" xfId="10107" xr:uid="{00000000-0005-0000-0000-000093270000}"/>
    <cellStyle name="Percent 3 7 13 14" xfId="10108" xr:uid="{00000000-0005-0000-0000-000094270000}"/>
    <cellStyle name="Percent 3 7 13 15" xfId="10109" xr:uid="{00000000-0005-0000-0000-000095270000}"/>
    <cellStyle name="Percent 3 7 13 2" xfId="10110" xr:uid="{00000000-0005-0000-0000-000096270000}"/>
    <cellStyle name="Percent 3 7 13 2 2" xfId="10111" xr:uid="{00000000-0005-0000-0000-000097270000}"/>
    <cellStyle name="Percent 3 7 13 2 2 2" xfId="10112" xr:uid="{00000000-0005-0000-0000-000098270000}"/>
    <cellStyle name="Percent 3 7 13 2 2 3" xfId="10113" xr:uid="{00000000-0005-0000-0000-000099270000}"/>
    <cellStyle name="Percent 3 7 13 2 3" xfId="10114" xr:uid="{00000000-0005-0000-0000-00009A270000}"/>
    <cellStyle name="Percent 3 7 13 2 3 2" xfId="10115" xr:uid="{00000000-0005-0000-0000-00009B270000}"/>
    <cellStyle name="Percent 3 7 13 2 3 3" xfId="10116" xr:uid="{00000000-0005-0000-0000-00009C270000}"/>
    <cellStyle name="Percent 3 7 13 2 4" xfId="10117" xr:uid="{00000000-0005-0000-0000-00009D270000}"/>
    <cellStyle name="Percent 3 7 13 2 5" xfId="10118" xr:uid="{00000000-0005-0000-0000-00009E270000}"/>
    <cellStyle name="Percent 3 7 13 2 6" xfId="10119" xr:uid="{00000000-0005-0000-0000-00009F270000}"/>
    <cellStyle name="Percent 3 7 13 3" xfId="10120" xr:uid="{00000000-0005-0000-0000-0000A0270000}"/>
    <cellStyle name="Percent 3 7 13 3 2" xfId="10121" xr:uid="{00000000-0005-0000-0000-0000A1270000}"/>
    <cellStyle name="Percent 3 7 13 3 2 2" xfId="10122" xr:uid="{00000000-0005-0000-0000-0000A2270000}"/>
    <cellStyle name="Percent 3 7 13 3 2 3" xfId="10123" xr:uid="{00000000-0005-0000-0000-0000A3270000}"/>
    <cellStyle name="Percent 3 7 13 3 3" xfId="10124" xr:uid="{00000000-0005-0000-0000-0000A4270000}"/>
    <cellStyle name="Percent 3 7 13 3 3 2" xfId="10125" xr:uid="{00000000-0005-0000-0000-0000A5270000}"/>
    <cellStyle name="Percent 3 7 13 3 3 3" xfId="10126" xr:uid="{00000000-0005-0000-0000-0000A6270000}"/>
    <cellStyle name="Percent 3 7 13 3 4" xfId="10127" xr:uid="{00000000-0005-0000-0000-0000A7270000}"/>
    <cellStyle name="Percent 3 7 13 3 5" xfId="10128" xr:uid="{00000000-0005-0000-0000-0000A8270000}"/>
    <cellStyle name="Percent 3 7 13 4" xfId="10129" xr:uid="{00000000-0005-0000-0000-0000A9270000}"/>
    <cellStyle name="Percent 3 7 13 4 2" xfId="10130" xr:uid="{00000000-0005-0000-0000-0000AA270000}"/>
    <cellStyle name="Percent 3 7 13 4 2 2" xfId="10131" xr:uid="{00000000-0005-0000-0000-0000AB270000}"/>
    <cellStyle name="Percent 3 7 13 4 2 3" xfId="10132" xr:uid="{00000000-0005-0000-0000-0000AC270000}"/>
    <cellStyle name="Percent 3 7 13 4 3" xfId="10133" xr:uid="{00000000-0005-0000-0000-0000AD270000}"/>
    <cellStyle name="Percent 3 7 13 4 3 2" xfId="10134" xr:uid="{00000000-0005-0000-0000-0000AE270000}"/>
    <cellStyle name="Percent 3 7 13 4 3 3" xfId="10135" xr:uid="{00000000-0005-0000-0000-0000AF270000}"/>
    <cellStyle name="Percent 3 7 13 4 4" xfId="10136" xr:uid="{00000000-0005-0000-0000-0000B0270000}"/>
    <cellStyle name="Percent 3 7 13 4 5" xfId="10137" xr:uid="{00000000-0005-0000-0000-0000B1270000}"/>
    <cellStyle name="Percent 3 7 13 5" xfId="10138" xr:uid="{00000000-0005-0000-0000-0000B2270000}"/>
    <cellStyle name="Percent 3 7 13 5 2" xfId="10139" xr:uid="{00000000-0005-0000-0000-0000B3270000}"/>
    <cellStyle name="Percent 3 7 13 5 2 2" xfId="10140" xr:uid="{00000000-0005-0000-0000-0000B4270000}"/>
    <cellStyle name="Percent 3 7 13 5 2 3" xfId="10141" xr:uid="{00000000-0005-0000-0000-0000B5270000}"/>
    <cellStyle name="Percent 3 7 13 5 3" xfId="10142" xr:uid="{00000000-0005-0000-0000-0000B6270000}"/>
    <cellStyle name="Percent 3 7 13 5 3 2" xfId="10143" xr:uid="{00000000-0005-0000-0000-0000B7270000}"/>
    <cellStyle name="Percent 3 7 13 5 3 3" xfId="10144" xr:uid="{00000000-0005-0000-0000-0000B8270000}"/>
    <cellStyle name="Percent 3 7 13 5 4" xfId="10145" xr:uid="{00000000-0005-0000-0000-0000B9270000}"/>
    <cellStyle name="Percent 3 7 13 5 4 2" xfId="10146" xr:uid="{00000000-0005-0000-0000-0000BA270000}"/>
    <cellStyle name="Percent 3 7 13 5 4 3" xfId="10147" xr:uid="{00000000-0005-0000-0000-0000BB270000}"/>
    <cellStyle name="Percent 3 7 13 5 5" xfId="10148" xr:uid="{00000000-0005-0000-0000-0000BC270000}"/>
    <cellStyle name="Percent 3 7 13 5 6" xfId="10149" xr:uid="{00000000-0005-0000-0000-0000BD270000}"/>
    <cellStyle name="Percent 3 7 13 6" xfId="10150" xr:uid="{00000000-0005-0000-0000-0000BE270000}"/>
    <cellStyle name="Percent 3 7 13 6 2" xfId="10151" xr:uid="{00000000-0005-0000-0000-0000BF270000}"/>
    <cellStyle name="Percent 3 7 13 6 2 2" xfId="10152" xr:uid="{00000000-0005-0000-0000-0000C0270000}"/>
    <cellStyle name="Percent 3 7 13 6 2 3" xfId="10153" xr:uid="{00000000-0005-0000-0000-0000C1270000}"/>
    <cellStyle name="Percent 3 7 13 6 3" xfId="10154" xr:uid="{00000000-0005-0000-0000-0000C2270000}"/>
    <cellStyle name="Percent 3 7 13 6 3 2" xfId="10155" xr:uid="{00000000-0005-0000-0000-0000C3270000}"/>
    <cellStyle name="Percent 3 7 13 6 3 3" xfId="10156" xr:uid="{00000000-0005-0000-0000-0000C4270000}"/>
    <cellStyle name="Percent 3 7 13 6 4" xfId="10157" xr:uid="{00000000-0005-0000-0000-0000C5270000}"/>
    <cellStyle name="Percent 3 7 13 6 5" xfId="10158" xr:uid="{00000000-0005-0000-0000-0000C6270000}"/>
    <cellStyle name="Percent 3 7 13 7" xfId="10159" xr:uid="{00000000-0005-0000-0000-0000C7270000}"/>
    <cellStyle name="Percent 3 7 13 7 2" xfId="10160" xr:uid="{00000000-0005-0000-0000-0000C8270000}"/>
    <cellStyle name="Percent 3 7 13 7 3" xfId="10161" xr:uid="{00000000-0005-0000-0000-0000C9270000}"/>
    <cellStyle name="Percent 3 7 13 8" xfId="10162" xr:uid="{00000000-0005-0000-0000-0000CA270000}"/>
    <cellStyle name="Percent 3 7 13 8 2" xfId="10163" xr:uid="{00000000-0005-0000-0000-0000CB270000}"/>
    <cellStyle name="Percent 3 7 13 8 3" xfId="10164" xr:uid="{00000000-0005-0000-0000-0000CC270000}"/>
    <cellStyle name="Percent 3 7 13 9" xfId="10165" xr:uid="{00000000-0005-0000-0000-0000CD270000}"/>
    <cellStyle name="Percent 3 7 13 9 2" xfId="10166" xr:uid="{00000000-0005-0000-0000-0000CE270000}"/>
    <cellStyle name="Percent 3 7 13 9 3" xfId="10167" xr:uid="{00000000-0005-0000-0000-0000CF270000}"/>
    <cellStyle name="Percent 3 7 14" xfId="10168" xr:uid="{00000000-0005-0000-0000-0000D0270000}"/>
    <cellStyle name="Percent 3 7 14 10" xfId="10169" xr:uid="{00000000-0005-0000-0000-0000D1270000}"/>
    <cellStyle name="Percent 3 7 14 11" xfId="10170" xr:uid="{00000000-0005-0000-0000-0000D2270000}"/>
    <cellStyle name="Percent 3 7 14 12" xfId="10171" xr:uid="{00000000-0005-0000-0000-0000D3270000}"/>
    <cellStyle name="Percent 3 7 14 13" xfId="10172" xr:uid="{00000000-0005-0000-0000-0000D4270000}"/>
    <cellStyle name="Percent 3 7 14 14" xfId="10173" xr:uid="{00000000-0005-0000-0000-0000D5270000}"/>
    <cellStyle name="Percent 3 7 14 15" xfId="10174" xr:uid="{00000000-0005-0000-0000-0000D6270000}"/>
    <cellStyle name="Percent 3 7 14 2" xfId="10175" xr:uid="{00000000-0005-0000-0000-0000D7270000}"/>
    <cellStyle name="Percent 3 7 14 2 2" xfId="10176" xr:uid="{00000000-0005-0000-0000-0000D8270000}"/>
    <cellStyle name="Percent 3 7 14 2 2 2" xfId="10177" xr:uid="{00000000-0005-0000-0000-0000D9270000}"/>
    <cellStyle name="Percent 3 7 14 2 2 3" xfId="10178" xr:uid="{00000000-0005-0000-0000-0000DA270000}"/>
    <cellStyle name="Percent 3 7 14 2 3" xfId="10179" xr:uid="{00000000-0005-0000-0000-0000DB270000}"/>
    <cellStyle name="Percent 3 7 14 2 3 2" xfId="10180" xr:uid="{00000000-0005-0000-0000-0000DC270000}"/>
    <cellStyle name="Percent 3 7 14 2 3 3" xfId="10181" xr:uid="{00000000-0005-0000-0000-0000DD270000}"/>
    <cellStyle name="Percent 3 7 14 2 4" xfId="10182" xr:uid="{00000000-0005-0000-0000-0000DE270000}"/>
    <cellStyle name="Percent 3 7 14 2 5" xfId="10183" xr:uid="{00000000-0005-0000-0000-0000DF270000}"/>
    <cellStyle name="Percent 3 7 14 2 6" xfId="10184" xr:uid="{00000000-0005-0000-0000-0000E0270000}"/>
    <cellStyle name="Percent 3 7 14 3" xfId="10185" xr:uid="{00000000-0005-0000-0000-0000E1270000}"/>
    <cellStyle name="Percent 3 7 14 3 2" xfId="10186" xr:uid="{00000000-0005-0000-0000-0000E2270000}"/>
    <cellStyle name="Percent 3 7 14 3 2 2" xfId="10187" xr:uid="{00000000-0005-0000-0000-0000E3270000}"/>
    <cellStyle name="Percent 3 7 14 3 2 3" xfId="10188" xr:uid="{00000000-0005-0000-0000-0000E4270000}"/>
    <cellStyle name="Percent 3 7 14 3 3" xfId="10189" xr:uid="{00000000-0005-0000-0000-0000E5270000}"/>
    <cellStyle name="Percent 3 7 14 3 3 2" xfId="10190" xr:uid="{00000000-0005-0000-0000-0000E6270000}"/>
    <cellStyle name="Percent 3 7 14 3 3 3" xfId="10191" xr:uid="{00000000-0005-0000-0000-0000E7270000}"/>
    <cellStyle name="Percent 3 7 14 3 4" xfId="10192" xr:uid="{00000000-0005-0000-0000-0000E8270000}"/>
    <cellStyle name="Percent 3 7 14 3 5" xfId="10193" xr:uid="{00000000-0005-0000-0000-0000E9270000}"/>
    <cellStyle name="Percent 3 7 14 4" xfId="10194" xr:uid="{00000000-0005-0000-0000-0000EA270000}"/>
    <cellStyle name="Percent 3 7 14 4 2" xfId="10195" xr:uid="{00000000-0005-0000-0000-0000EB270000}"/>
    <cellStyle name="Percent 3 7 14 4 2 2" xfId="10196" xr:uid="{00000000-0005-0000-0000-0000EC270000}"/>
    <cellStyle name="Percent 3 7 14 4 2 3" xfId="10197" xr:uid="{00000000-0005-0000-0000-0000ED270000}"/>
    <cellStyle name="Percent 3 7 14 4 3" xfId="10198" xr:uid="{00000000-0005-0000-0000-0000EE270000}"/>
    <cellStyle name="Percent 3 7 14 4 3 2" xfId="10199" xr:uid="{00000000-0005-0000-0000-0000EF270000}"/>
    <cellStyle name="Percent 3 7 14 4 3 3" xfId="10200" xr:uid="{00000000-0005-0000-0000-0000F0270000}"/>
    <cellStyle name="Percent 3 7 14 4 4" xfId="10201" xr:uid="{00000000-0005-0000-0000-0000F1270000}"/>
    <cellStyle name="Percent 3 7 14 4 5" xfId="10202" xr:uid="{00000000-0005-0000-0000-0000F2270000}"/>
    <cellStyle name="Percent 3 7 14 5" xfId="10203" xr:uid="{00000000-0005-0000-0000-0000F3270000}"/>
    <cellStyle name="Percent 3 7 14 5 2" xfId="10204" xr:uid="{00000000-0005-0000-0000-0000F4270000}"/>
    <cellStyle name="Percent 3 7 14 5 2 2" xfId="10205" xr:uid="{00000000-0005-0000-0000-0000F5270000}"/>
    <cellStyle name="Percent 3 7 14 5 2 3" xfId="10206" xr:uid="{00000000-0005-0000-0000-0000F6270000}"/>
    <cellStyle name="Percent 3 7 14 5 3" xfId="10207" xr:uid="{00000000-0005-0000-0000-0000F7270000}"/>
    <cellStyle name="Percent 3 7 14 5 3 2" xfId="10208" xr:uid="{00000000-0005-0000-0000-0000F8270000}"/>
    <cellStyle name="Percent 3 7 14 5 3 3" xfId="10209" xr:uid="{00000000-0005-0000-0000-0000F9270000}"/>
    <cellStyle name="Percent 3 7 14 5 4" xfId="10210" xr:uid="{00000000-0005-0000-0000-0000FA270000}"/>
    <cellStyle name="Percent 3 7 14 5 4 2" xfId="10211" xr:uid="{00000000-0005-0000-0000-0000FB270000}"/>
    <cellStyle name="Percent 3 7 14 5 4 3" xfId="10212" xr:uid="{00000000-0005-0000-0000-0000FC270000}"/>
    <cellStyle name="Percent 3 7 14 5 5" xfId="10213" xr:uid="{00000000-0005-0000-0000-0000FD270000}"/>
    <cellStyle name="Percent 3 7 14 5 6" xfId="10214" xr:uid="{00000000-0005-0000-0000-0000FE270000}"/>
    <cellStyle name="Percent 3 7 14 6" xfId="10215" xr:uid="{00000000-0005-0000-0000-0000FF270000}"/>
    <cellStyle name="Percent 3 7 14 6 2" xfId="10216" xr:uid="{00000000-0005-0000-0000-000000280000}"/>
    <cellStyle name="Percent 3 7 14 6 2 2" xfId="10217" xr:uid="{00000000-0005-0000-0000-000001280000}"/>
    <cellStyle name="Percent 3 7 14 6 2 3" xfId="10218" xr:uid="{00000000-0005-0000-0000-000002280000}"/>
    <cellStyle name="Percent 3 7 14 6 3" xfId="10219" xr:uid="{00000000-0005-0000-0000-000003280000}"/>
    <cellStyle name="Percent 3 7 14 6 3 2" xfId="10220" xr:uid="{00000000-0005-0000-0000-000004280000}"/>
    <cellStyle name="Percent 3 7 14 6 3 3" xfId="10221" xr:uid="{00000000-0005-0000-0000-000005280000}"/>
    <cellStyle name="Percent 3 7 14 6 4" xfId="10222" xr:uid="{00000000-0005-0000-0000-000006280000}"/>
    <cellStyle name="Percent 3 7 14 6 5" xfId="10223" xr:uid="{00000000-0005-0000-0000-000007280000}"/>
    <cellStyle name="Percent 3 7 14 7" xfId="10224" xr:uid="{00000000-0005-0000-0000-000008280000}"/>
    <cellStyle name="Percent 3 7 14 7 2" xfId="10225" xr:uid="{00000000-0005-0000-0000-000009280000}"/>
    <cellStyle name="Percent 3 7 14 7 3" xfId="10226" xr:uid="{00000000-0005-0000-0000-00000A280000}"/>
    <cellStyle name="Percent 3 7 14 8" xfId="10227" xr:uid="{00000000-0005-0000-0000-00000B280000}"/>
    <cellStyle name="Percent 3 7 14 8 2" xfId="10228" xr:uid="{00000000-0005-0000-0000-00000C280000}"/>
    <cellStyle name="Percent 3 7 14 8 3" xfId="10229" xr:uid="{00000000-0005-0000-0000-00000D280000}"/>
    <cellStyle name="Percent 3 7 14 9" xfId="10230" xr:uid="{00000000-0005-0000-0000-00000E280000}"/>
    <cellStyle name="Percent 3 7 14 9 2" xfId="10231" xr:uid="{00000000-0005-0000-0000-00000F280000}"/>
    <cellStyle name="Percent 3 7 14 9 3" xfId="10232" xr:uid="{00000000-0005-0000-0000-000010280000}"/>
    <cellStyle name="Percent 3 7 15" xfId="10233" xr:uid="{00000000-0005-0000-0000-000011280000}"/>
    <cellStyle name="Percent 3 7 15 10" xfId="10234" xr:uid="{00000000-0005-0000-0000-000012280000}"/>
    <cellStyle name="Percent 3 7 15 11" xfId="10235" xr:uid="{00000000-0005-0000-0000-000013280000}"/>
    <cellStyle name="Percent 3 7 15 12" xfId="10236" xr:uid="{00000000-0005-0000-0000-000014280000}"/>
    <cellStyle name="Percent 3 7 15 13" xfId="10237" xr:uid="{00000000-0005-0000-0000-000015280000}"/>
    <cellStyle name="Percent 3 7 15 14" xfId="10238" xr:uid="{00000000-0005-0000-0000-000016280000}"/>
    <cellStyle name="Percent 3 7 15 15" xfId="10239" xr:uid="{00000000-0005-0000-0000-000017280000}"/>
    <cellStyle name="Percent 3 7 15 2" xfId="10240" xr:uid="{00000000-0005-0000-0000-000018280000}"/>
    <cellStyle name="Percent 3 7 15 2 2" xfId="10241" xr:uid="{00000000-0005-0000-0000-000019280000}"/>
    <cellStyle name="Percent 3 7 15 2 2 2" xfId="10242" xr:uid="{00000000-0005-0000-0000-00001A280000}"/>
    <cellStyle name="Percent 3 7 15 2 2 3" xfId="10243" xr:uid="{00000000-0005-0000-0000-00001B280000}"/>
    <cellStyle name="Percent 3 7 15 2 3" xfId="10244" xr:uid="{00000000-0005-0000-0000-00001C280000}"/>
    <cellStyle name="Percent 3 7 15 2 3 2" xfId="10245" xr:uid="{00000000-0005-0000-0000-00001D280000}"/>
    <cellStyle name="Percent 3 7 15 2 3 3" xfId="10246" xr:uid="{00000000-0005-0000-0000-00001E280000}"/>
    <cellStyle name="Percent 3 7 15 2 4" xfId="10247" xr:uid="{00000000-0005-0000-0000-00001F280000}"/>
    <cellStyle name="Percent 3 7 15 2 5" xfId="10248" xr:uid="{00000000-0005-0000-0000-000020280000}"/>
    <cellStyle name="Percent 3 7 15 2 6" xfId="10249" xr:uid="{00000000-0005-0000-0000-000021280000}"/>
    <cellStyle name="Percent 3 7 15 3" xfId="10250" xr:uid="{00000000-0005-0000-0000-000022280000}"/>
    <cellStyle name="Percent 3 7 15 3 2" xfId="10251" xr:uid="{00000000-0005-0000-0000-000023280000}"/>
    <cellStyle name="Percent 3 7 15 3 2 2" xfId="10252" xr:uid="{00000000-0005-0000-0000-000024280000}"/>
    <cellStyle name="Percent 3 7 15 3 2 3" xfId="10253" xr:uid="{00000000-0005-0000-0000-000025280000}"/>
    <cellStyle name="Percent 3 7 15 3 3" xfId="10254" xr:uid="{00000000-0005-0000-0000-000026280000}"/>
    <cellStyle name="Percent 3 7 15 3 3 2" xfId="10255" xr:uid="{00000000-0005-0000-0000-000027280000}"/>
    <cellStyle name="Percent 3 7 15 3 3 3" xfId="10256" xr:uid="{00000000-0005-0000-0000-000028280000}"/>
    <cellStyle name="Percent 3 7 15 3 4" xfId="10257" xr:uid="{00000000-0005-0000-0000-000029280000}"/>
    <cellStyle name="Percent 3 7 15 3 5" xfId="10258" xr:uid="{00000000-0005-0000-0000-00002A280000}"/>
    <cellStyle name="Percent 3 7 15 4" xfId="10259" xr:uid="{00000000-0005-0000-0000-00002B280000}"/>
    <cellStyle name="Percent 3 7 15 4 2" xfId="10260" xr:uid="{00000000-0005-0000-0000-00002C280000}"/>
    <cellStyle name="Percent 3 7 15 4 2 2" xfId="10261" xr:uid="{00000000-0005-0000-0000-00002D280000}"/>
    <cellStyle name="Percent 3 7 15 4 2 3" xfId="10262" xr:uid="{00000000-0005-0000-0000-00002E280000}"/>
    <cellStyle name="Percent 3 7 15 4 3" xfId="10263" xr:uid="{00000000-0005-0000-0000-00002F280000}"/>
    <cellStyle name="Percent 3 7 15 4 3 2" xfId="10264" xr:uid="{00000000-0005-0000-0000-000030280000}"/>
    <cellStyle name="Percent 3 7 15 4 3 3" xfId="10265" xr:uid="{00000000-0005-0000-0000-000031280000}"/>
    <cellStyle name="Percent 3 7 15 4 4" xfId="10266" xr:uid="{00000000-0005-0000-0000-000032280000}"/>
    <cellStyle name="Percent 3 7 15 4 5" xfId="10267" xr:uid="{00000000-0005-0000-0000-000033280000}"/>
    <cellStyle name="Percent 3 7 15 5" xfId="10268" xr:uid="{00000000-0005-0000-0000-000034280000}"/>
    <cellStyle name="Percent 3 7 15 5 2" xfId="10269" xr:uid="{00000000-0005-0000-0000-000035280000}"/>
    <cellStyle name="Percent 3 7 15 5 2 2" xfId="10270" xr:uid="{00000000-0005-0000-0000-000036280000}"/>
    <cellStyle name="Percent 3 7 15 5 2 3" xfId="10271" xr:uid="{00000000-0005-0000-0000-000037280000}"/>
    <cellStyle name="Percent 3 7 15 5 3" xfId="10272" xr:uid="{00000000-0005-0000-0000-000038280000}"/>
    <cellStyle name="Percent 3 7 15 5 3 2" xfId="10273" xr:uid="{00000000-0005-0000-0000-000039280000}"/>
    <cellStyle name="Percent 3 7 15 5 3 3" xfId="10274" xr:uid="{00000000-0005-0000-0000-00003A280000}"/>
    <cellStyle name="Percent 3 7 15 5 4" xfId="10275" xr:uid="{00000000-0005-0000-0000-00003B280000}"/>
    <cellStyle name="Percent 3 7 15 5 4 2" xfId="10276" xr:uid="{00000000-0005-0000-0000-00003C280000}"/>
    <cellStyle name="Percent 3 7 15 5 4 3" xfId="10277" xr:uid="{00000000-0005-0000-0000-00003D280000}"/>
    <cellStyle name="Percent 3 7 15 5 5" xfId="10278" xr:uid="{00000000-0005-0000-0000-00003E280000}"/>
    <cellStyle name="Percent 3 7 15 5 6" xfId="10279" xr:uid="{00000000-0005-0000-0000-00003F280000}"/>
    <cellStyle name="Percent 3 7 15 6" xfId="10280" xr:uid="{00000000-0005-0000-0000-000040280000}"/>
    <cellStyle name="Percent 3 7 15 6 2" xfId="10281" xr:uid="{00000000-0005-0000-0000-000041280000}"/>
    <cellStyle name="Percent 3 7 15 6 2 2" xfId="10282" xr:uid="{00000000-0005-0000-0000-000042280000}"/>
    <cellStyle name="Percent 3 7 15 6 2 3" xfId="10283" xr:uid="{00000000-0005-0000-0000-000043280000}"/>
    <cellStyle name="Percent 3 7 15 6 3" xfId="10284" xr:uid="{00000000-0005-0000-0000-000044280000}"/>
    <cellStyle name="Percent 3 7 15 6 3 2" xfId="10285" xr:uid="{00000000-0005-0000-0000-000045280000}"/>
    <cellStyle name="Percent 3 7 15 6 3 3" xfId="10286" xr:uid="{00000000-0005-0000-0000-000046280000}"/>
    <cellStyle name="Percent 3 7 15 6 4" xfId="10287" xr:uid="{00000000-0005-0000-0000-000047280000}"/>
    <cellStyle name="Percent 3 7 15 6 5" xfId="10288" xr:uid="{00000000-0005-0000-0000-000048280000}"/>
    <cellStyle name="Percent 3 7 15 7" xfId="10289" xr:uid="{00000000-0005-0000-0000-000049280000}"/>
    <cellStyle name="Percent 3 7 15 7 2" xfId="10290" xr:uid="{00000000-0005-0000-0000-00004A280000}"/>
    <cellStyle name="Percent 3 7 15 7 3" xfId="10291" xr:uid="{00000000-0005-0000-0000-00004B280000}"/>
    <cellStyle name="Percent 3 7 15 8" xfId="10292" xr:uid="{00000000-0005-0000-0000-00004C280000}"/>
    <cellStyle name="Percent 3 7 15 8 2" xfId="10293" xr:uid="{00000000-0005-0000-0000-00004D280000}"/>
    <cellStyle name="Percent 3 7 15 8 3" xfId="10294" xr:uid="{00000000-0005-0000-0000-00004E280000}"/>
    <cellStyle name="Percent 3 7 15 9" xfId="10295" xr:uid="{00000000-0005-0000-0000-00004F280000}"/>
    <cellStyle name="Percent 3 7 15 9 2" xfId="10296" xr:uid="{00000000-0005-0000-0000-000050280000}"/>
    <cellStyle name="Percent 3 7 15 9 3" xfId="10297" xr:uid="{00000000-0005-0000-0000-000051280000}"/>
    <cellStyle name="Percent 3 7 16" xfId="10298" xr:uid="{00000000-0005-0000-0000-000052280000}"/>
    <cellStyle name="Percent 3 7 16 2" xfId="10299" xr:uid="{00000000-0005-0000-0000-000053280000}"/>
    <cellStyle name="Percent 3 7 16 2 2" xfId="10300" xr:uid="{00000000-0005-0000-0000-000054280000}"/>
    <cellStyle name="Percent 3 7 16 2 3" xfId="10301" xr:uid="{00000000-0005-0000-0000-000055280000}"/>
    <cellStyle name="Percent 3 7 16 3" xfId="10302" xr:uid="{00000000-0005-0000-0000-000056280000}"/>
    <cellStyle name="Percent 3 7 16 3 2" xfId="10303" xr:uid="{00000000-0005-0000-0000-000057280000}"/>
    <cellStyle name="Percent 3 7 16 3 3" xfId="10304" xr:uid="{00000000-0005-0000-0000-000058280000}"/>
    <cellStyle name="Percent 3 7 16 4" xfId="10305" xr:uid="{00000000-0005-0000-0000-000059280000}"/>
    <cellStyle name="Percent 3 7 16 5" xfId="10306" xr:uid="{00000000-0005-0000-0000-00005A280000}"/>
    <cellStyle name="Percent 3 7 16 6" xfId="10307" xr:uid="{00000000-0005-0000-0000-00005B280000}"/>
    <cellStyle name="Percent 3 7 17" xfId="10308" xr:uid="{00000000-0005-0000-0000-00005C280000}"/>
    <cellStyle name="Percent 3 7 17 2" xfId="10309" xr:uid="{00000000-0005-0000-0000-00005D280000}"/>
    <cellStyle name="Percent 3 7 17 2 2" xfId="10310" xr:uid="{00000000-0005-0000-0000-00005E280000}"/>
    <cellStyle name="Percent 3 7 17 2 3" xfId="10311" xr:uid="{00000000-0005-0000-0000-00005F280000}"/>
    <cellStyle name="Percent 3 7 17 3" xfId="10312" xr:uid="{00000000-0005-0000-0000-000060280000}"/>
    <cellStyle name="Percent 3 7 17 3 2" xfId="10313" xr:uid="{00000000-0005-0000-0000-000061280000}"/>
    <cellStyle name="Percent 3 7 17 3 3" xfId="10314" xr:uid="{00000000-0005-0000-0000-000062280000}"/>
    <cellStyle name="Percent 3 7 17 4" xfId="10315" xr:uid="{00000000-0005-0000-0000-000063280000}"/>
    <cellStyle name="Percent 3 7 17 5" xfId="10316" xr:uid="{00000000-0005-0000-0000-000064280000}"/>
    <cellStyle name="Percent 3 7 18" xfId="10317" xr:uid="{00000000-0005-0000-0000-000065280000}"/>
    <cellStyle name="Percent 3 7 18 2" xfId="10318" xr:uid="{00000000-0005-0000-0000-000066280000}"/>
    <cellStyle name="Percent 3 7 18 2 2" xfId="10319" xr:uid="{00000000-0005-0000-0000-000067280000}"/>
    <cellStyle name="Percent 3 7 18 2 3" xfId="10320" xr:uid="{00000000-0005-0000-0000-000068280000}"/>
    <cellStyle name="Percent 3 7 18 3" xfId="10321" xr:uid="{00000000-0005-0000-0000-000069280000}"/>
    <cellStyle name="Percent 3 7 18 3 2" xfId="10322" xr:uid="{00000000-0005-0000-0000-00006A280000}"/>
    <cellStyle name="Percent 3 7 18 3 3" xfId="10323" xr:uid="{00000000-0005-0000-0000-00006B280000}"/>
    <cellStyle name="Percent 3 7 18 4" xfId="10324" xr:uid="{00000000-0005-0000-0000-00006C280000}"/>
    <cellStyle name="Percent 3 7 18 5" xfId="10325" xr:uid="{00000000-0005-0000-0000-00006D280000}"/>
    <cellStyle name="Percent 3 7 19" xfId="10326" xr:uid="{00000000-0005-0000-0000-00006E280000}"/>
    <cellStyle name="Percent 3 7 19 2" xfId="10327" xr:uid="{00000000-0005-0000-0000-00006F280000}"/>
    <cellStyle name="Percent 3 7 19 2 2" xfId="10328" xr:uid="{00000000-0005-0000-0000-000070280000}"/>
    <cellStyle name="Percent 3 7 19 2 3" xfId="10329" xr:uid="{00000000-0005-0000-0000-000071280000}"/>
    <cellStyle name="Percent 3 7 19 3" xfId="10330" xr:uid="{00000000-0005-0000-0000-000072280000}"/>
    <cellStyle name="Percent 3 7 19 3 2" xfId="10331" xr:uid="{00000000-0005-0000-0000-000073280000}"/>
    <cellStyle name="Percent 3 7 19 3 3" xfId="10332" xr:uid="{00000000-0005-0000-0000-000074280000}"/>
    <cellStyle name="Percent 3 7 19 4" xfId="10333" xr:uid="{00000000-0005-0000-0000-000075280000}"/>
    <cellStyle name="Percent 3 7 19 4 2" xfId="10334" xr:uid="{00000000-0005-0000-0000-000076280000}"/>
    <cellStyle name="Percent 3 7 19 4 3" xfId="10335" xr:uid="{00000000-0005-0000-0000-000077280000}"/>
    <cellStyle name="Percent 3 7 19 5" xfId="10336" xr:uid="{00000000-0005-0000-0000-000078280000}"/>
    <cellStyle name="Percent 3 7 19 6" xfId="10337" xr:uid="{00000000-0005-0000-0000-000079280000}"/>
    <cellStyle name="Percent 3 7 2" xfId="10338" xr:uid="{00000000-0005-0000-0000-00007A280000}"/>
    <cellStyle name="Percent 3 7 2 10" xfId="10339" xr:uid="{00000000-0005-0000-0000-00007B280000}"/>
    <cellStyle name="Percent 3 7 2 11" xfId="10340" xr:uid="{00000000-0005-0000-0000-00007C280000}"/>
    <cellStyle name="Percent 3 7 2 12" xfId="10341" xr:uid="{00000000-0005-0000-0000-00007D280000}"/>
    <cellStyle name="Percent 3 7 2 13" xfId="10342" xr:uid="{00000000-0005-0000-0000-00007E280000}"/>
    <cellStyle name="Percent 3 7 2 14" xfId="10343" xr:uid="{00000000-0005-0000-0000-00007F280000}"/>
    <cellStyle name="Percent 3 7 2 15" xfId="10344" xr:uid="{00000000-0005-0000-0000-000080280000}"/>
    <cellStyle name="Percent 3 7 2 2" xfId="10345" xr:uid="{00000000-0005-0000-0000-000081280000}"/>
    <cellStyle name="Percent 3 7 2 2 2" xfId="10346" xr:uid="{00000000-0005-0000-0000-000082280000}"/>
    <cellStyle name="Percent 3 7 2 2 2 2" xfId="10347" xr:uid="{00000000-0005-0000-0000-000083280000}"/>
    <cellStyle name="Percent 3 7 2 2 2 3" xfId="10348" xr:uid="{00000000-0005-0000-0000-000084280000}"/>
    <cellStyle name="Percent 3 7 2 2 3" xfId="10349" xr:uid="{00000000-0005-0000-0000-000085280000}"/>
    <cellStyle name="Percent 3 7 2 2 3 2" xfId="10350" xr:uid="{00000000-0005-0000-0000-000086280000}"/>
    <cellStyle name="Percent 3 7 2 2 3 3" xfId="10351" xr:uid="{00000000-0005-0000-0000-000087280000}"/>
    <cellStyle name="Percent 3 7 2 2 4" xfId="10352" xr:uid="{00000000-0005-0000-0000-000088280000}"/>
    <cellStyle name="Percent 3 7 2 2 5" xfId="10353" xr:uid="{00000000-0005-0000-0000-000089280000}"/>
    <cellStyle name="Percent 3 7 2 2 6" xfId="10354" xr:uid="{00000000-0005-0000-0000-00008A280000}"/>
    <cellStyle name="Percent 3 7 2 3" xfId="10355" xr:uid="{00000000-0005-0000-0000-00008B280000}"/>
    <cellStyle name="Percent 3 7 2 3 2" xfId="10356" xr:uid="{00000000-0005-0000-0000-00008C280000}"/>
    <cellStyle name="Percent 3 7 2 3 2 2" xfId="10357" xr:uid="{00000000-0005-0000-0000-00008D280000}"/>
    <cellStyle name="Percent 3 7 2 3 2 3" xfId="10358" xr:uid="{00000000-0005-0000-0000-00008E280000}"/>
    <cellStyle name="Percent 3 7 2 3 3" xfId="10359" xr:uid="{00000000-0005-0000-0000-00008F280000}"/>
    <cellStyle name="Percent 3 7 2 3 3 2" xfId="10360" xr:uid="{00000000-0005-0000-0000-000090280000}"/>
    <cellStyle name="Percent 3 7 2 3 3 3" xfId="10361" xr:uid="{00000000-0005-0000-0000-000091280000}"/>
    <cellStyle name="Percent 3 7 2 3 4" xfId="10362" xr:uid="{00000000-0005-0000-0000-000092280000}"/>
    <cellStyle name="Percent 3 7 2 3 5" xfId="10363" xr:uid="{00000000-0005-0000-0000-000093280000}"/>
    <cellStyle name="Percent 3 7 2 4" xfId="10364" xr:uid="{00000000-0005-0000-0000-000094280000}"/>
    <cellStyle name="Percent 3 7 2 4 2" xfId="10365" xr:uid="{00000000-0005-0000-0000-000095280000}"/>
    <cellStyle name="Percent 3 7 2 4 2 2" xfId="10366" xr:uid="{00000000-0005-0000-0000-000096280000}"/>
    <cellStyle name="Percent 3 7 2 4 2 3" xfId="10367" xr:uid="{00000000-0005-0000-0000-000097280000}"/>
    <cellStyle name="Percent 3 7 2 4 3" xfId="10368" xr:uid="{00000000-0005-0000-0000-000098280000}"/>
    <cellStyle name="Percent 3 7 2 4 3 2" xfId="10369" xr:uid="{00000000-0005-0000-0000-000099280000}"/>
    <cellStyle name="Percent 3 7 2 4 3 3" xfId="10370" xr:uid="{00000000-0005-0000-0000-00009A280000}"/>
    <cellStyle name="Percent 3 7 2 4 4" xfId="10371" xr:uid="{00000000-0005-0000-0000-00009B280000}"/>
    <cellStyle name="Percent 3 7 2 4 5" xfId="10372" xr:uid="{00000000-0005-0000-0000-00009C280000}"/>
    <cellStyle name="Percent 3 7 2 5" xfId="10373" xr:uid="{00000000-0005-0000-0000-00009D280000}"/>
    <cellStyle name="Percent 3 7 2 5 2" xfId="10374" xr:uid="{00000000-0005-0000-0000-00009E280000}"/>
    <cellStyle name="Percent 3 7 2 5 2 2" xfId="10375" xr:uid="{00000000-0005-0000-0000-00009F280000}"/>
    <cellStyle name="Percent 3 7 2 5 2 3" xfId="10376" xr:uid="{00000000-0005-0000-0000-0000A0280000}"/>
    <cellStyle name="Percent 3 7 2 5 3" xfId="10377" xr:uid="{00000000-0005-0000-0000-0000A1280000}"/>
    <cellStyle name="Percent 3 7 2 5 3 2" xfId="10378" xr:uid="{00000000-0005-0000-0000-0000A2280000}"/>
    <cellStyle name="Percent 3 7 2 5 3 3" xfId="10379" xr:uid="{00000000-0005-0000-0000-0000A3280000}"/>
    <cellStyle name="Percent 3 7 2 5 4" xfId="10380" xr:uid="{00000000-0005-0000-0000-0000A4280000}"/>
    <cellStyle name="Percent 3 7 2 5 4 2" xfId="10381" xr:uid="{00000000-0005-0000-0000-0000A5280000}"/>
    <cellStyle name="Percent 3 7 2 5 4 3" xfId="10382" xr:uid="{00000000-0005-0000-0000-0000A6280000}"/>
    <cellStyle name="Percent 3 7 2 5 5" xfId="10383" xr:uid="{00000000-0005-0000-0000-0000A7280000}"/>
    <cellStyle name="Percent 3 7 2 5 6" xfId="10384" xr:uid="{00000000-0005-0000-0000-0000A8280000}"/>
    <cellStyle name="Percent 3 7 2 6" xfId="10385" xr:uid="{00000000-0005-0000-0000-0000A9280000}"/>
    <cellStyle name="Percent 3 7 2 6 2" xfId="10386" xr:uid="{00000000-0005-0000-0000-0000AA280000}"/>
    <cellStyle name="Percent 3 7 2 6 2 2" xfId="10387" xr:uid="{00000000-0005-0000-0000-0000AB280000}"/>
    <cellStyle name="Percent 3 7 2 6 2 3" xfId="10388" xr:uid="{00000000-0005-0000-0000-0000AC280000}"/>
    <cellStyle name="Percent 3 7 2 6 3" xfId="10389" xr:uid="{00000000-0005-0000-0000-0000AD280000}"/>
    <cellStyle name="Percent 3 7 2 6 3 2" xfId="10390" xr:uid="{00000000-0005-0000-0000-0000AE280000}"/>
    <cellStyle name="Percent 3 7 2 6 3 3" xfId="10391" xr:uid="{00000000-0005-0000-0000-0000AF280000}"/>
    <cellStyle name="Percent 3 7 2 6 4" xfId="10392" xr:uid="{00000000-0005-0000-0000-0000B0280000}"/>
    <cellStyle name="Percent 3 7 2 6 5" xfId="10393" xr:uid="{00000000-0005-0000-0000-0000B1280000}"/>
    <cellStyle name="Percent 3 7 2 7" xfId="10394" xr:uid="{00000000-0005-0000-0000-0000B2280000}"/>
    <cellStyle name="Percent 3 7 2 7 2" xfId="10395" xr:uid="{00000000-0005-0000-0000-0000B3280000}"/>
    <cellStyle name="Percent 3 7 2 7 3" xfId="10396" xr:uid="{00000000-0005-0000-0000-0000B4280000}"/>
    <cellStyle name="Percent 3 7 2 8" xfId="10397" xr:uid="{00000000-0005-0000-0000-0000B5280000}"/>
    <cellStyle name="Percent 3 7 2 8 2" xfId="10398" xr:uid="{00000000-0005-0000-0000-0000B6280000}"/>
    <cellStyle name="Percent 3 7 2 8 3" xfId="10399" xr:uid="{00000000-0005-0000-0000-0000B7280000}"/>
    <cellStyle name="Percent 3 7 2 9" xfId="10400" xr:uid="{00000000-0005-0000-0000-0000B8280000}"/>
    <cellStyle name="Percent 3 7 2 9 2" xfId="10401" xr:uid="{00000000-0005-0000-0000-0000B9280000}"/>
    <cellStyle name="Percent 3 7 2 9 3" xfId="10402" xr:uid="{00000000-0005-0000-0000-0000BA280000}"/>
    <cellStyle name="Percent 3 7 20" xfId="10403" xr:uid="{00000000-0005-0000-0000-0000BB280000}"/>
    <cellStyle name="Percent 3 7 20 2" xfId="10404" xr:uid="{00000000-0005-0000-0000-0000BC280000}"/>
    <cellStyle name="Percent 3 7 20 2 2" xfId="10405" xr:uid="{00000000-0005-0000-0000-0000BD280000}"/>
    <cellStyle name="Percent 3 7 20 2 3" xfId="10406" xr:uid="{00000000-0005-0000-0000-0000BE280000}"/>
    <cellStyle name="Percent 3 7 20 3" xfId="10407" xr:uid="{00000000-0005-0000-0000-0000BF280000}"/>
    <cellStyle name="Percent 3 7 20 3 2" xfId="10408" xr:uid="{00000000-0005-0000-0000-0000C0280000}"/>
    <cellStyle name="Percent 3 7 20 3 3" xfId="10409" xr:uid="{00000000-0005-0000-0000-0000C1280000}"/>
    <cellStyle name="Percent 3 7 20 4" xfId="10410" xr:uid="{00000000-0005-0000-0000-0000C2280000}"/>
    <cellStyle name="Percent 3 7 20 5" xfId="10411" xr:uid="{00000000-0005-0000-0000-0000C3280000}"/>
    <cellStyle name="Percent 3 7 21" xfId="10412" xr:uid="{00000000-0005-0000-0000-0000C4280000}"/>
    <cellStyle name="Percent 3 7 21 2" xfId="10413" xr:uid="{00000000-0005-0000-0000-0000C5280000}"/>
    <cellStyle name="Percent 3 7 21 3" xfId="10414" xr:uid="{00000000-0005-0000-0000-0000C6280000}"/>
    <cellStyle name="Percent 3 7 22" xfId="10415" xr:uid="{00000000-0005-0000-0000-0000C7280000}"/>
    <cellStyle name="Percent 3 7 22 2" xfId="10416" xr:uid="{00000000-0005-0000-0000-0000C8280000}"/>
    <cellStyle name="Percent 3 7 22 3" xfId="10417" xr:uid="{00000000-0005-0000-0000-0000C9280000}"/>
    <cellStyle name="Percent 3 7 23" xfId="10418" xr:uid="{00000000-0005-0000-0000-0000CA280000}"/>
    <cellStyle name="Percent 3 7 23 2" xfId="10419" xr:uid="{00000000-0005-0000-0000-0000CB280000}"/>
    <cellStyle name="Percent 3 7 23 3" xfId="10420" xr:uid="{00000000-0005-0000-0000-0000CC280000}"/>
    <cellStyle name="Percent 3 7 24" xfId="10421" xr:uid="{00000000-0005-0000-0000-0000CD280000}"/>
    <cellStyle name="Percent 3 7 25" xfId="10422" xr:uid="{00000000-0005-0000-0000-0000CE280000}"/>
    <cellStyle name="Percent 3 7 26" xfId="10423" xr:uid="{00000000-0005-0000-0000-0000CF280000}"/>
    <cellStyle name="Percent 3 7 27" xfId="10424" xr:uid="{00000000-0005-0000-0000-0000D0280000}"/>
    <cellStyle name="Percent 3 7 28" xfId="10425" xr:uid="{00000000-0005-0000-0000-0000D1280000}"/>
    <cellStyle name="Percent 3 7 29" xfId="10426" xr:uid="{00000000-0005-0000-0000-0000D2280000}"/>
    <cellStyle name="Percent 3 7 3" xfId="10427" xr:uid="{00000000-0005-0000-0000-0000D3280000}"/>
    <cellStyle name="Percent 3 7 3 10" xfId="10428" xr:uid="{00000000-0005-0000-0000-0000D4280000}"/>
    <cellStyle name="Percent 3 7 3 11" xfId="10429" xr:uid="{00000000-0005-0000-0000-0000D5280000}"/>
    <cellStyle name="Percent 3 7 3 12" xfId="10430" xr:uid="{00000000-0005-0000-0000-0000D6280000}"/>
    <cellStyle name="Percent 3 7 3 13" xfId="10431" xr:uid="{00000000-0005-0000-0000-0000D7280000}"/>
    <cellStyle name="Percent 3 7 3 14" xfId="10432" xr:uid="{00000000-0005-0000-0000-0000D8280000}"/>
    <cellStyle name="Percent 3 7 3 15" xfId="10433" xr:uid="{00000000-0005-0000-0000-0000D9280000}"/>
    <cellStyle name="Percent 3 7 3 2" xfId="10434" xr:uid="{00000000-0005-0000-0000-0000DA280000}"/>
    <cellStyle name="Percent 3 7 3 2 2" xfId="10435" xr:uid="{00000000-0005-0000-0000-0000DB280000}"/>
    <cellStyle name="Percent 3 7 3 2 2 2" xfId="10436" xr:uid="{00000000-0005-0000-0000-0000DC280000}"/>
    <cellStyle name="Percent 3 7 3 2 2 3" xfId="10437" xr:uid="{00000000-0005-0000-0000-0000DD280000}"/>
    <cellStyle name="Percent 3 7 3 2 3" xfId="10438" xr:uid="{00000000-0005-0000-0000-0000DE280000}"/>
    <cellStyle name="Percent 3 7 3 2 3 2" xfId="10439" xr:uid="{00000000-0005-0000-0000-0000DF280000}"/>
    <cellStyle name="Percent 3 7 3 2 3 3" xfId="10440" xr:uid="{00000000-0005-0000-0000-0000E0280000}"/>
    <cellStyle name="Percent 3 7 3 2 4" xfId="10441" xr:uid="{00000000-0005-0000-0000-0000E1280000}"/>
    <cellStyle name="Percent 3 7 3 2 5" xfId="10442" xr:uid="{00000000-0005-0000-0000-0000E2280000}"/>
    <cellStyle name="Percent 3 7 3 2 6" xfId="10443" xr:uid="{00000000-0005-0000-0000-0000E3280000}"/>
    <cellStyle name="Percent 3 7 3 3" xfId="10444" xr:uid="{00000000-0005-0000-0000-0000E4280000}"/>
    <cellStyle name="Percent 3 7 3 3 2" xfId="10445" xr:uid="{00000000-0005-0000-0000-0000E5280000}"/>
    <cellStyle name="Percent 3 7 3 3 2 2" xfId="10446" xr:uid="{00000000-0005-0000-0000-0000E6280000}"/>
    <cellStyle name="Percent 3 7 3 3 2 3" xfId="10447" xr:uid="{00000000-0005-0000-0000-0000E7280000}"/>
    <cellStyle name="Percent 3 7 3 3 3" xfId="10448" xr:uid="{00000000-0005-0000-0000-0000E8280000}"/>
    <cellStyle name="Percent 3 7 3 3 3 2" xfId="10449" xr:uid="{00000000-0005-0000-0000-0000E9280000}"/>
    <cellStyle name="Percent 3 7 3 3 3 3" xfId="10450" xr:uid="{00000000-0005-0000-0000-0000EA280000}"/>
    <cellStyle name="Percent 3 7 3 3 4" xfId="10451" xr:uid="{00000000-0005-0000-0000-0000EB280000}"/>
    <cellStyle name="Percent 3 7 3 3 5" xfId="10452" xr:uid="{00000000-0005-0000-0000-0000EC280000}"/>
    <cellStyle name="Percent 3 7 3 4" xfId="10453" xr:uid="{00000000-0005-0000-0000-0000ED280000}"/>
    <cellStyle name="Percent 3 7 3 4 2" xfId="10454" xr:uid="{00000000-0005-0000-0000-0000EE280000}"/>
    <cellStyle name="Percent 3 7 3 4 2 2" xfId="10455" xr:uid="{00000000-0005-0000-0000-0000EF280000}"/>
    <cellStyle name="Percent 3 7 3 4 2 3" xfId="10456" xr:uid="{00000000-0005-0000-0000-0000F0280000}"/>
    <cellStyle name="Percent 3 7 3 4 3" xfId="10457" xr:uid="{00000000-0005-0000-0000-0000F1280000}"/>
    <cellStyle name="Percent 3 7 3 4 3 2" xfId="10458" xr:uid="{00000000-0005-0000-0000-0000F2280000}"/>
    <cellStyle name="Percent 3 7 3 4 3 3" xfId="10459" xr:uid="{00000000-0005-0000-0000-0000F3280000}"/>
    <cellStyle name="Percent 3 7 3 4 4" xfId="10460" xr:uid="{00000000-0005-0000-0000-0000F4280000}"/>
    <cellStyle name="Percent 3 7 3 4 5" xfId="10461" xr:uid="{00000000-0005-0000-0000-0000F5280000}"/>
    <cellStyle name="Percent 3 7 3 5" xfId="10462" xr:uid="{00000000-0005-0000-0000-0000F6280000}"/>
    <cellStyle name="Percent 3 7 3 5 2" xfId="10463" xr:uid="{00000000-0005-0000-0000-0000F7280000}"/>
    <cellStyle name="Percent 3 7 3 5 2 2" xfId="10464" xr:uid="{00000000-0005-0000-0000-0000F8280000}"/>
    <cellStyle name="Percent 3 7 3 5 2 3" xfId="10465" xr:uid="{00000000-0005-0000-0000-0000F9280000}"/>
    <cellStyle name="Percent 3 7 3 5 3" xfId="10466" xr:uid="{00000000-0005-0000-0000-0000FA280000}"/>
    <cellStyle name="Percent 3 7 3 5 3 2" xfId="10467" xr:uid="{00000000-0005-0000-0000-0000FB280000}"/>
    <cellStyle name="Percent 3 7 3 5 3 3" xfId="10468" xr:uid="{00000000-0005-0000-0000-0000FC280000}"/>
    <cellStyle name="Percent 3 7 3 5 4" xfId="10469" xr:uid="{00000000-0005-0000-0000-0000FD280000}"/>
    <cellStyle name="Percent 3 7 3 5 4 2" xfId="10470" xr:uid="{00000000-0005-0000-0000-0000FE280000}"/>
    <cellStyle name="Percent 3 7 3 5 4 3" xfId="10471" xr:uid="{00000000-0005-0000-0000-0000FF280000}"/>
    <cellStyle name="Percent 3 7 3 5 5" xfId="10472" xr:uid="{00000000-0005-0000-0000-000000290000}"/>
    <cellStyle name="Percent 3 7 3 5 6" xfId="10473" xr:uid="{00000000-0005-0000-0000-000001290000}"/>
    <cellStyle name="Percent 3 7 3 6" xfId="10474" xr:uid="{00000000-0005-0000-0000-000002290000}"/>
    <cellStyle name="Percent 3 7 3 6 2" xfId="10475" xr:uid="{00000000-0005-0000-0000-000003290000}"/>
    <cellStyle name="Percent 3 7 3 6 2 2" xfId="10476" xr:uid="{00000000-0005-0000-0000-000004290000}"/>
    <cellStyle name="Percent 3 7 3 6 2 3" xfId="10477" xr:uid="{00000000-0005-0000-0000-000005290000}"/>
    <cellStyle name="Percent 3 7 3 6 3" xfId="10478" xr:uid="{00000000-0005-0000-0000-000006290000}"/>
    <cellStyle name="Percent 3 7 3 6 3 2" xfId="10479" xr:uid="{00000000-0005-0000-0000-000007290000}"/>
    <cellStyle name="Percent 3 7 3 6 3 3" xfId="10480" xr:uid="{00000000-0005-0000-0000-000008290000}"/>
    <cellStyle name="Percent 3 7 3 6 4" xfId="10481" xr:uid="{00000000-0005-0000-0000-000009290000}"/>
    <cellStyle name="Percent 3 7 3 6 5" xfId="10482" xr:uid="{00000000-0005-0000-0000-00000A290000}"/>
    <cellStyle name="Percent 3 7 3 7" xfId="10483" xr:uid="{00000000-0005-0000-0000-00000B290000}"/>
    <cellStyle name="Percent 3 7 3 7 2" xfId="10484" xr:uid="{00000000-0005-0000-0000-00000C290000}"/>
    <cellStyle name="Percent 3 7 3 7 3" xfId="10485" xr:uid="{00000000-0005-0000-0000-00000D290000}"/>
    <cellStyle name="Percent 3 7 3 8" xfId="10486" xr:uid="{00000000-0005-0000-0000-00000E290000}"/>
    <cellStyle name="Percent 3 7 3 8 2" xfId="10487" xr:uid="{00000000-0005-0000-0000-00000F290000}"/>
    <cellStyle name="Percent 3 7 3 8 3" xfId="10488" xr:uid="{00000000-0005-0000-0000-000010290000}"/>
    <cellStyle name="Percent 3 7 3 9" xfId="10489" xr:uid="{00000000-0005-0000-0000-000011290000}"/>
    <cellStyle name="Percent 3 7 3 9 2" xfId="10490" xr:uid="{00000000-0005-0000-0000-000012290000}"/>
    <cellStyle name="Percent 3 7 3 9 3" xfId="10491" xr:uid="{00000000-0005-0000-0000-000013290000}"/>
    <cellStyle name="Percent 3 7 4" xfId="10492" xr:uid="{00000000-0005-0000-0000-000014290000}"/>
    <cellStyle name="Percent 3 7 4 10" xfId="10493" xr:uid="{00000000-0005-0000-0000-000015290000}"/>
    <cellStyle name="Percent 3 7 4 11" xfId="10494" xr:uid="{00000000-0005-0000-0000-000016290000}"/>
    <cellStyle name="Percent 3 7 4 12" xfId="10495" xr:uid="{00000000-0005-0000-0000-000017290000}"/>
    <cellStyle name="Percent 3 7 4 13" xfId="10496" xr:uid="{00000000-0005-0000-0000-000018290000}"/>
    <cellStyle name="Percent 3 7 4 14" xfId="10497" xr:uid="{00000000-0005-0000-0000-000019290000}"/>
    <cellStyle name="Percent 3 7 4 15" xfId="10498" xr:uid="{00000000-0005-0000-0000-00001A290000}"/>
    <cellStyle name="Percent 3 7 4 2" xfId="10499" xr:uid="{00000000-0005-0000-0000-00001B290000}"/>
    <cellStyle name="Percent 3 7 4 2 2" xfId="10500" xr:uid="{00000000-0005-0000-0000-00001C290000}"/>
    <cellStyle name="Percent 3 7 4 2 2 2" xfId="10501" xr:uid="{00000000-0005-0000-0000-00001D290000}"/>
    <cellStyle name="Percent 3 7 4 2 2 3" xfId="10502" xr:uid="{00000000-0005-0000-0000-00001E290000}"/>
    <cellStyle name="Percent 3 7 4 2 3" xfId="10503" xr:uid="{00000000-0005-0000-0000-00001F290000}"/>
    <cellStyle name="Percent 3 7 4 2 3 2" xfId="10504" xr:uid="{00000000-0005-0000-0000-000020290000}"/>
    <cellStyle name="Percent 3 7 4 2 3 3" xfId="10505" xr:uid="{00000000-0005-0000-0000-000021290000}"/>
    <cellStyle name="Percent 3 7 4 2 4" xfId="10506" xr:uid="{00000000-0005-0000-0000-000022290000}"/>
    <cellStyle name="Percent 3 7 4 2 5" xfId="10507" xr:uid="{00000000-0005-0000-0000-000023290000}"/>
    <cellStyle name="Percent 3 7 4 2 6" xfId="10508" xr:uid="{00000000-0005-0000-0000-000024290000}"/>
    <cellStyle name="Percent 3 7 4 3" xfId="10509" xr:uid="{00000000-0005-0000-0000-000025290000}"/>
    <cellStyle name="Percent 3 7 4 3 2" xfId="10510" xr:uid="{00000000-0005-0000-0000-000026290000}"/>
    <cellStyle name="Percent 3 7 4 3 2 2" xfId="10511" xr:uid="{00000000-0005-0000-0000-000027290000}"/>
    <cellStyle name="Percent 3 7 4 3 2 3" xfId="10512" xr:uid="{00000000-0005-0000-0000-000028290000}"/>
    <cellStyle name="Percent 3 7 4 3 3" xfId="10513" xr:uid="{00000000-0005-0000-0000-000029290000}"/>
    <cellStyle name="Percent 3 7 4 3 3 2" xfId="10514" xr:uid="{00000000-0005-0000-0000-00002A290000}"/>
    <cellStyle name="Percent 3 7 4 3 3 3" xfId="10515" xr:uid="{00000000-0005-0000-0000-00002B290000}"/>
    <cellStyle name="Percent 3 7 4 3 4" xfId="10516" xr:uid="{00000000-0005-0000-0000-00002C290000}"/>
    <cellStyle name="Percent 3 7 4 3 5" xfId="10517" xr:uid="{00000000-0005-0000-0000-00002D290000}"/>
    <cellStyle name="Percent 3 7 4 4" xfId="10518" xr:uid="{00000000-0005-0000-0000-00002E290000}"/>
    <cellStyle name="Percent 3 7 4 4 2" xfId="10519" xr:uid="{00000000-0005-0000-0000-00002F290000}"/>
    <cellStyle name="Percent 3 7 4 4 2 2" xfId="10520" xr:uid="{00000000-0005-0000-0000-000030290000}"/>
    <cellStyle name="Percent 3 7 4 4 2 3" xfId="10521" xr:uid="{00000000-0005-0000-0000-000031290000}"/>
    <cellStyle name="Percent 3 7 4 4 3" xfId="10522" xr:uid="{00000000-0005-0000-0000-000032290000}"/>
    <cellStyle name="Percent 3 7 4 4 3 2" xfId="10523" xr:uid="{00000000-0005-0000-0000-000033290000}"/>
    <cellStyle name="Percent 3 7 4 4 3 3" xfId="10524" xr:uid="{00000000-0005-0000-0000-000034290000}"/>
    <cellStyle name="Percent 3 7 4 4 4" xfId="10525" xr:uid="{00000000-0005-0000-0000-000035290000}"/>
    <cellStyle name="Percent 3 7 4 4 5" xfId="10526" xr:uid="{00000000-0005-0000-0000-000036290000}"/>
    <cellStyle name="Percent 3 7 4 5" xfId="10527" xr:uid="{00000000-0005-0000-0000-000037290000}"/>
    <cellStyle name="Percent 3 7 4 5 2" xfId="10528" xr:uid="{00000000-0005-0000-0000-000038290000}"/>
    <cellStyle name="Percent 3 7 4 5 2 2" xfId="10529" xr:uid="{00000000-0005-0000-0000-000039290000}"/>
    <cellStyle name="Percent 3 7 4 5 2 3" xfId="10530" xr:uid="{00000000-0005-0000-0000-00003A290000}"/>
    <cellStyle name="Percent 3 7 4 5 3" xfId="10531" xr:uid="{00000000-0005-0000-0000-00003B290000}"/>
    <cellStyle name="Percent 3 7 4 5 3 2" xfId="10532" xr:uid="{00000000-0005-0000-0000-00003C290000}"/>
    <cellStyle name="Percent 3 7 4 5 3 3" xfId="10533" xr:uid="{00000000-0005-0000-0000-00003D290000}"/>
    <cellStyle name="Percent 3 7 4 5 4" xfId="10534" xr:uid="{00000000-0005-0000-0000-00003E290000}"/>
    <cellStyle name="Percent 3 7 4 5 4 2" xfId="10535" xr:uid="{00000000-0005-0000-0000-00003F290000}"/>
    <cellStyle name="Percent 3 7 4 5 4 3" xfId="10536" xr:uid="{00000000-0005-0000-0000-000040290000}"/>
    <cellStyle name="Percent 3 7 4 5 5" xfId="10537" xr:uid="{00000000-0005-0000-0000-000041290000}"/>
    <cellStyle name="Percent 3 7 4 5 6" xfId="10538" xr:uid="{00000000-0005-0000-0000-000042290000}"/>
    <cellStyle name="Percent 3 7 4 6" xfId="10539" xr:uid="{00000000-0005-0000-0000-000043290000}"/>
    <cellStyle name="Percent 3 7 4 6 2" xfId="10540" xr:uid="{00000000-0005-0000-0000-000044290000}"/>
    <cellStyle name="Percent 3 7 4 6 2 2" xfId="10541" xr:uid="{00000000-0005-0000-0000-000045290000}"/>
    <cellStyle name="Percent 3 7 4 6 2 3" xfId="10542" xr:uid="{00000000-0005-0000-0000-000046290000}"/>
    <cellStyle name="Percent 3 7 4 6 3" xfId="10543" xr:uid="{00000000-0005-0000-0000-000047290000}"/>
    <cellStyle name="Percent 3 7 4 6 3 2" xfId="10544" xr:uid="{00000000-0005-0000-0000-000048290000}"/>
    <cellStyle name="Percent 3 7 4 6 3 3" xfId="10545" xr:uid="{00000000-0005-0000-0000-000049290000}"/>
    <cellStyle name="Percent 3 7 4 6 4" xfId="10546" xr:uid="{00000000-0005-0000-0000-00004A290000}"/>
    <cellStyle name="Percent 3 7 4 6 5" xfId="10547" xr:uid="{00000000-0005-0000-0000-00004B290000}"/>
    <cellStyle name="Percent 3 7 4 7" xfId="10548" xr:uid="{00000000-0005-0000-0000-00004C290000}"/>
    <cellStyle name="Percent 3 7 4 7 2" xfId="10549" xr:uid="{00000000-0005-0000-0000-00004D290000}"/>
    <cellStyle name="Percent 3 7 4 7 3" xfId="10550" xr:uid="{00000000-0005-0000-0000-00004E290000}"/>
    <cellStyle name="Percent 3 7 4 8" xfId="10551" xr:uid="{00000000-0005-0000-0000-00004F290000}"/>
    <cellStyle name="Percent 3 7 4 8 2" xfId="10552" xr:uid="{00000000-0005-0000-0000-000050290000}"/>
    <cellStyle name="Percent 3 7 4 8 3" xfId="10553" xr:uid="{00000000-0005-0000-0000-000051290000}"/>
    <cellStyle name="Percent 3 7 4 9" xfId="10554" xr:uid="{00000000-0005-0000-0000-000052290000}"/>
    <cellStyle name="Percent 3 7 4 9 2" xfId="10555" xr:uid="{00000000-0005-0000-0000-000053290000}"/>
    <cellStyle name="Percent 3 7 4 9 3" xfId="10556" xr:uid="{00000000-0005-0000-0000-000054290000}"/>
    <cellStyle name="Percent 3 7 5" xfId="10557" xr:uid="{00000000-0005-0000-0000-000055290000}"/>
    <cellStyle name="Percent 3 7 5 10" xfId="10558" xr:uid="{00000000-0005-0000-0000-000056290000}"/>
    <cellStyle name="Percent 3 7 5 11" xfId="10559" xr:uid="{00000000-0005-0000-0000-000057290000}"/>
    <cellStyle name="Percent 3 7 5 12" xfId="10560" xr:uid="{00000000-0005-0000-0000-000058290000}"/>
    <cellStyle name="Percent 3 7 5 13" xfId="10561" xr:uid="{00000000-0005-0000-0000-000059290000}"/>
    <cellStyle name="Percent 3 7 5 14" xfId="10562" xr:uid="{00000000-0005-0000-0000-00005A290000}"/>
    <cellStyle name="Percent 3 7 5 15" xfId="10563" xr:uid="{00000000-0005-0000-0000-00005B290000}"/>
    <cellStyle name="Percent 3 7 5 2" xfId="10564" xr:uid="{00000000-0005-0000-0000-00005C290000}"/>
    <cellStyle name="Percent 3 7 5 2 2" xfId="10565" xr:uid="{00000000-0005-0000-0000-00005D290000}"/>
    <cellStyle name="Percent 3 7 5 2 2 2" xfId="10566" xr:uid="{00000000-0005-0000-0000-00005E290000}"/>
    <cellStyle name="Percent 3 7 5 2 2 3" xfId="10567" xr:uid="{00000000-0005-0000-0000-00005F290000}"/>
    <cellStyle name="Percent 3 7 5 2 3" xfId="10568" xr:uid="{00000000-0005-0000-0000-000060290000}"/>
    <cellStyle name="Percent 3 7 5 2 3 2" xfId="10569" xr:uid="{00000000-0005-0000-0000-000061290000}"/>
    <cellStyle name="Percent 3 7 5 2 3 3" xfId="10570" xr:uid="{00000000-0005-0000-0000-000062290000}"/>
    <cellStyle name="Percent 3 7 5 2 4" xfId="10571" xr:uid="{00000000-0005-0000-0000-000063290000}"/>
    <cellStyle name="Percent 3 7 5 2 5" xfId="10572" xr:uid="{00000000-0005-0000-0000-000064290000}"/>
    <cellStyle name="Percent 3 7 5 2 6" xfId="10573" xr:uid="{00000000-0005-0000-0000-000065290000}"/>
    <cellStyle name="Percent 3 7 5 3" xfId="10574" xr:uid="{00000000-0005-0000-0000-000066290000}"/>
    <cellStyle name="Percent 3 7 5 3 2" xfId="10575" xr:uid="{00000000-0005-0000-0000-000067290000}"/>
    <cellStyle name="Percent 3 7 5 3 2 2" xfId="10576" xr:uid="{00000000-0005-0000-0000-000068290000}"/>
    <cellStyle name="Percent 3 7 5 3 2 3" xfId="10577" xr:uid="{00000000-0005-0000-0000-000069290000}"/>
    <cellStyle name="Percent 3 7 5 3 3" xfId="10578" xr:uid="{00000000-0005-0000-0000-00006A290000}"/>
    <cellStyle name="Percent 3 7 5 3 3 2" xfId="10579" xr:uid="{00000000-0005-0000-0000-00006B290000}"/>
    <cellStyle name="Percent 3 7 5 3 3 3" xfId="10580" xr:uid="{00000000-0005-0000-0000-00006C290000}"/>
    <cellStyle name="Percent 3 7 5 3 4" xfId="10581" xr:uid="{00000000-0005-0000-0000-00006D290000}"/>
    <cellStyle name="Percent 3 7 5 3 5" xfId="10582" xr:uid="{00000000-0005-0000-0000-00006E290000}"/>
    <cellStyle name="Percent 3 7 5 4" xfId="10583" xr:uid="{00000000-0005-0000-0000-00006F290000}"/>
    <cellStyle name="Percent 3 7 5 4 2" xfId="10584" xr:uid="{00000000-0005-0000-0000-000070290000}"/>
    <cellStyle name="Percent 3 7 5 4 2 2" xfId="10585" xr:uid="{00000000-0005-0000-0000-000071290000}"/>
    <cellStyle name="Percent 3 7 5 4 2 3" xfId="10586" xr:uid="{00000000-0005-0000-0000-000072290000}"/>
    <cellStyle name="Percent 3 7 5 4 3" xfId="10587" xr:uid="{00000000-0005-0000-0000-000073290000}"/>
    <cellStyle name="Percent 3 7 5 4 3 2" xfId="10588" xr:uid="{00000000-0005-0000-0000-000074290000}"/>
    <cellStyle name="Percent 3 7 5 4 3 3" xfId="10589" xr:uid="{00000000-0005-0000-0000-000075290000}"/>
    <cellStyle name="Percent 3 7 5 4 4" xfId="10590" xr:uid="{00000000-0005-0000-0000-000076290000}"/>
    <cellStyle name="Percent 3 7 5 4 5" xfId="10591" xr:uid="{00000000-0005-0000-0000-000077290000}"/>
    <cellStyle name="Percent 3 7 5 5" xfId="10592" xr:uid="{00000000-0005-0000-0000-000078290000}"/>
    <cellStyle name="Percent 3 7 5 5 2" xfId="10593" xr:uid="{00000000-0005-0000-0000-000079290000}"/>
    <cellStyle name="Percent 3 7 5 5 2 2" xfId="10594" xr:uid="{00000000-0005-0000-0000-00007A290000}"/>
    <cellStyle name="Percent 3 7 5 5 2 3" xfId="10595" xr:uid="{00000000-0005-0000-0000-00007B290000}"/>
    <cellStyle name="Percent 3 7 5 5 3" xfId="10596" xr:uid="{00000000-0005-0000-0000-00007C290000}"/>
    <cellStyle name="Percent 3 7 5 5 3 2" xfId="10597" xr:uid="{00000000-0005-0000-0000-00007D290000}"/>
    <cellStyle name="Percent 3 7 5 5 3 3" xfId="10598" xr:uid="{00000000-0005-0000-0000-00007E290000}"/>
    <cellStyle name="Percent 3 7 5 5 4" xfId="10599" xr:uid="{00000000-0005-0000-0000-00007F290000}"/>
    <cellStyle name="Percent 3 7 5 5 4 2" xfId="10600" xr:uid="{00000000-0005-0000-0000-000080290000}"/>
    <cellStyle name="Percent 3 7 5 5 4 3" xfId="10601" xr:uid="{00000000-0005-0000-0000-000081290000}"/>
    <cellStyle name="Percent 3 7 5 5 5" xfId="10602" xr:uid="{00000000-0005-0000-0000-000082290000}"/>
    <cellStyle name="Percent 3 7 5 5 6" xfId="10603" xr:uid="{00000000-0005-0000-0000-000083290000}"/>
    <cellStyle name="Percent 3 7 5 6" xfId="10604" xr:uid="{00000000-0005-0000-0000-000084290000}"/>
    <cellStyle name="Percent 3 7 5 6 2" xfId="10605" xr:uid="{00000000-0005-0000-0000-000085290000}"/>
    <cellStyle name="Percent 3 7 5 6 2 2" xfId="10606" xr:uid="{00000000-0005-0000-0000-000086290000}"/>
    <cellStyle name="Percent 3 7 5 6 2 3" xfId="10607" xr:uid="{00000000-0005-0000-0000-000087290000}"/>
    <cellStyle name="Percent 3 7 5 6 3" xfId="10608" xr:uid="{00000000-0005-0000-0000-000088290000}"/>
    <cellStyle name="Percent 3 7 5 6 3 2" xfId="10609" xr:uid="{00000000-0005-0000-0000-000089290000}"/>
    <cellStyle name="Percent 3 7 5 6 3 3" xfId="10610" xr:uid="{00000000-0005-0000-0000-00008A290000}"/>
    <cellStyle name="Percent 3 7 5 6 4" xfId="10611" xr:uid="{00000000-0005-0000-0000-00008B290000}"/>
    <cellStyle name="Percent 3 7 5 6 5" xfId="10612" xr:uid="{00000000-0005-0000-0000-00008C290000}"/>
    <cellStyle name="Percent 3 7 5 7" xfId="10613" xr:uid="{00000000-0005-0000-0000-00008D290000}"/>
    <cellStyle name="Percent 3 7 5 7 2" xfId="10614" xr:uid="{00000000-0005-0000-0000-00008E290000}"/>
    <cellStyle name="Percent 3 7 5 7 3" xfId="10615" xr:uid="{00000000-0005-0000-0000-00008F290000}"/>
    <cellStyle name="Percent 3 7 5 8" xfId="10616" xr:uid="{00000000-0005-0000-0000-000090290000}"/>
    <cellStyle name="Percent 3 7 5 8 2" xfId="10617" xr:uid="{00000000-0005-0000-0000-000091290000}"/>
    <cellStyle name="Percent 3 7 5 8 3" xfId="10618" xr:uid="{00000000-0005-0000-0000-000092290000}"/>
    <cellStyle name="Percent 3 7 5 9" xfId="10619" xr:uid="{00000000-0005-0000-0000-000093290000}"/>
    <cellStyle name="Percent 3 7 5 9 2" xfId="10620" xr:uid="{00000000-0005-0000-0000-000094290000}"/>
    <cellStyle name="Percent 3 7 5 9 3" xfId="10621" xr:uid="{00000000-0005-0000-0000-000095290000}"/>
    <cellStyle name="Percent 3 7 6" xfId="10622" xr:uid="{00000000-0005-0000-0000-000096290000}"/>
    <cellStyle name="Percent 3 7 6 10" xfId="10623" xr:uid="{00000000-0005-0000-0000-000097290000}"/>
    <cellStyle name="Percent 3 7 6 11" xfId="10624" xr:uid="{00000000-0005-0000-0000-000098290000}"/>
    <cellStyle name="Percent 3 7 6 12" xfId="10625" xr:uid="{00000000-0005-0000-0000-000099290000}"/>
    <cellStyle name="Percent 3 7 6 13" xfId="10626" xr:uid="{00000000-0005-0000-0000-00009A290000}"/>
    <cellStyle name="Percent 3 7 6 14" xfId="10627" xr:uid="{00000000-0005-0000-0000-00009B290000}"/>
    <cellStyle name="Percent 3 7 6 15" xfId="10628" xr:uid="{00000000-0005-0000-0000-00009C290000}"/>
    <cellStyle name="Percent 3 7 6 2" xfId="10629" xr:uid="{00000000-0005-0000-0000-00009D290000}"/>
    <cellStyle name="Percent 3 7 6 2 2" xfId="10630" xr:uid="{00000000-0005-0000-0000-00009E290000}"/>
    <cellStyle name="Percent 3 7 6 2 2 2" xfId="10631" xr:uid="{00000000-0005-0000-0000-00009F290000}"/>
    <cellStyle name="Percent 3 7 6 2 2 3" xfId="10632" xr:uid="{00000000-0005-0000-0000-0000A0290000}"/>
    <cellStyle name="Percent 3 7 6 2 3" xfId="10633" xr:uid="{00000000-0005-0000-0000-0000A1290000}"/>
    <cellStyle name="Percent 3 7 6 2 3 2" xfId="10634" xr:uid="{00000000-0005-0000-0000-0000A2290000}"/>
    <cellStyle name="Percent 3 7 6 2 3 3" xfId="10635" xr:uid="{00000000-0005-0000-0000-0000A3290000}"/>
    <cellStyle name="Percent 3 7 6 2 4" xfId="10636" xr:uid="{00000000-0005-0000-0000-0000A4290000}"/>
    <cellStyle name="Percent 3 7 6 2 5" xfId="10637" xr:uid="{00000000-0005-0000-0000-0000A5290000}"/>
    <cellStyle name="Percent 3 7 6 2 6" xfId="10638" xr:uid="{00000000-0005-0000-0000-0000A6290000}"/>
    <cellStyle name="Percent 3 7 6 3" xfId="10639" xr:uid="{00000000-0005-0000-0000-0000A7290000}"/>
    <cellStyle name="Percent 3 7 6 3 2" xfId="10640" xr:uid="{00000000-0005-0000-0000-0000A8290000}"/>
    <cellStyle name="Percent 3 7 6 3 2 2" xfId="10641" xr:uid="{00000000-0005-0000-0000-0000A9290000}"/>
    <cellStyle name="Percent 3 7 6 3 2 3" xfId="10642" xr:uid="{00000000-0005-0000-0000-0000AA290000}"/>
    <cellStyle name="Percent 3 7 6 3 3" xfId="10643" xr:uid="{00000000-0005-0000-0000-0000AB290000}"/>
    <cellStyle name="Percent 3 7 6 3 3 2" xfId="10644" xr:uid="{00000000-0005-0000-0000-0000AC290000}"/>
    <cellStyle name="Percent 3 7 6 3 3 3" xfId="10645" xr:uid="{00000000-0005-0000-0000-0000AD290000}"/>
    <cellStyle name="Percent 3 7 6 3 4" xfId="10646" xr:uid="{00000000-0005-0000-0000-0000AE290000}"/>
    <cellStyle name="Percent 3 7 6 3 5" xfId="10647" xr:uid="{00000000-0005-0000-0000-0000AF290000}"/>
    <cellStyle name="Percent 3 7 6 4" xfId="10648" xr:uid="{00000000-0005-0000-0000-0000B0290000}"/>
    <cellStyle name="Percent 3 7 6 4 2" xfId="10649" xr:uid="{00000000-0005-0000-0000-0000B1290000}"/>
    <cellStyle name="Percent 3 7 6 4 2 2" xfId="10650" xr:uid="{00000000-0005-0000-0000-0000B2290000}"/>
    <cellStyle name="Percent 3 7 6 4 2 3" xfId="10651" xr:uid="{00000000-0005-0000-0000-0000B3290000}"/>
    <cellStyle name="Percent 3 7 6 4 3" xfId="10652" xr:uid="{00000000-0005-0000-0000-0000B4290000}"/>
    <cellStyle name="Percent 3 7 6 4 3 2" xfId="10653" xr:uid="{00000000-0005-0000-0000-0000B5290000}"/>
    <cellStyle name="Percent 3 7 6 4 3 3" xfId="10654" xr:uid="{00000000-0005-0000-0000-0000B6290000}"/>
    <cellStyle name="Percent 3 7 6 4 4" xfId="10655" xr:uid="{00000000-0005-0000-0000-0000B7290000}"/>
    <cellStyle name="Percent 3 7 6 4 5" xfId="10656" xr:uid="{00000000-0005-0000-0000-0000B8290000}"/>
    <cellStyle name="Percent 3 7 6 5" xfId="10657" xr:uid="{00000000-0005-0000-0000-0000B9290000}"/>
    <cellStyle name="Percent 3 7 6 5 2" xfId="10658" xr:uid="{00000000-0005-0000-0000-0000BA290000}"/>
    <cellStyle name="Percent 3 7 6 5 2 2" xfId="10659" xr:uid="{00000000-0005-0000-0000-0000BB290000}"/>
    <cellStyle name="Percent 3 7 6 5 2 3" xfId="10660" xr:uid="{00000000-0005-0000-0000-0000BC290000}"/>
    <cellStyle name="Percent 3 7 6 5 3" xfId="10661" xr:uid="{00000000-0005-0000-0000-0000BD290000}"/>
    <cellStyle name="Percent 3 7 6 5 3 2" xfId="10662" xr:uid="{00000000-0005-0000-0000-0000BE290000}"/>
    <cellStyle name="Percent 3 7 6 5 3 3" xfId="10663" xr:uid="{00000000-0005-0000-0000-0000BF290000}"/>
    <cellStyle name="Percent 3 7 6 5 4" xfId="10664" xr:uid="{00000000-0005-0000-0000-0000C0290000}"/>
    <cellStyle name="Percent 3 7 6 5 4 2" xfId="10665" xr:uid="{00000000-0005-0000-0000-0000C1290000}"/>
    <cellStyle name="Percent 3 7 6 5 4 3" xfId="10666" xr:uid="{00000000-0005-0000-0000-0000C2290000}"/>
    <cellStyle name="Percent 3 7 6 5 5" xfId="10667" xr:uid="{00000000-0005-0000-0000-0000C3290000}"/>
    <cellStyle name="Percent 3 7 6 5 6" xfId="10668" xr:uid="{00000000-0005-0000-0000-0000C4290000}"/>
    <cellStyle name="Percent 3 7 6 6" xfId="10669" xr:uid="{00000000-0005-0000-0000-0000C5290000}"/>
    <cellStyle name="Percent 3 7 6 6 2" xfId="10670" xr:uid="{00000000-0005-0000-0000-0000C6290000}"/>
    <cellStyle name="Percent 3 7 6 6 2 2" xfId="10671" xr:uid="{00000000-0005-0000-0000-0000C7290000}"/>
    <cellStyle name="Percent 3 7 6 6 2 3" xfId="10672" xr:uid="{00000000-0005-0000-0000-0000C8290000}"/>
    <cellStyle name="Percent 3 7 6 6 3" xfId="10673" xr:uid="{00000000-0005-0000-0000-0000C9290000}"/>
    <cellStyle name="Percent 3 7 6 6 3 2" xfId="10674" xr:uid="{00000000-0005-0000-0000-0000CA290000}"/>
    <cellStyle name="Percent 3 7 6 6 3 3" xfId="10675" xr:uid="{00000000-0005-0000-0000-0000CB290000}"/>
    <cellStyle name="Percent 3 7 6 6 4" xfId="10676" xr:uid="{00000000-0005-0000-0000-0000CC290000}"/>
    <cellStyle name="Percent 3 7 6 6 5" xfId="10677" xr:uid="{00000000-0005-0000-0000-0000CD290000}"/>
    <cellStyle name="Percent 3 7 6 7" xfId="10678" xr:uid="{00000000-0005-0000-0000-0000CE290000}"/>
    <cellStyle name="Percent 3 7 6 7 2" xfId="10679" xr:uid="{00000000-0005-0000-0000-0000CF290000}"/>
    <cellStyle name="Percent 3 7 6 7 3" xfId="10680" xr:uid="{00000000-0005-0000-0000-0000D0290000}"/>
    <cellStyle name="Percent 3 7 6 8" xfId="10681" xr:uid="{00000000-0005-0000-0000-0000D1290000}"/>
    <cellStyle name="Percent 3 7 6 8 2" xfId="10682" xr:uid="{00000000-0005-0000-0000-0000D2290000}"/>
    <cellStyle name="Percent 3 7 6 8 3" xfId="10683" xr:uid="{00000000-0005-0000-0000-0000D3290000}"/>
    <cellStyle name="Percent 3 7 6 9" xfId="10684" xr:uid="{00000000-0005-0000-0000-0000D4290000}"/>
    <cellStyle name="Percent 3 7 6 9 2" xfId="10685" xr:uid="{00000000-0005-0000-0000-0000D5290000}"/>
    <cellStyle name="Percent 3 7 6 9 3" xfId="10686" xr:uid="{00000000-0005-0000-0000-0000D6290000}"/>
    <cellStyle name="Percent 3 7 7" xfId="10687" xr:uid="{00000000-0005-0000-0000-0000D7290000}"/>
    <cellStyle name="Percent 3 7 7 10" xfId="10688" xr:uid="{00000000-0005-0000-0000-0000D8290000}"/>
    <cellStyle name="Percent 3 7 7 11" xfId="10689" xr:uid="{00000000-0005-0000-0000-0000D9290000}"/>
    <cellStyle name="Percent 3 7 7 12" xfId="10690" xr:uid="{00000000-0005-0000-0000-0000DA290000}"/>
    <cellStyle name="Percent 3 7 7 13" xfId="10691" xr:uid="{00000000-0005-0000-0000-0000DB290000}"/>
    <cellStyle name="Percent 3 7 7 14" xfId="10692" xr:uid="{00000000-0005-0000-0000-0000DC290000}"/>
    <cellStyle name="Percent 3 7 7 15" xfId="10693" xr:uid="{00000000-0005-0000-0000-0000DD290000}"/>
    <cellStyle name="Percent 3 7 7 2" xfId="10694" xr:uid="{00000000-0005-0000-0000-0000DE290000}"/>
    <cellStyle name="Percent 3 7 7 2 2" xfId="10695" xr:uid="{00000000-0005-0000-0000-0000DF290000}"/>
    <cellStyle name="Percent 3 7 7 2 2 2" xfId="10696" xr:uid="{00000000-0005-0000-0000-0000E0290000}"/>
    <cellStyle name="Percent 3 7 7 2 2 3" xfId="10697" xr:uid="{00000000-0005-0000-0000-0000E1290000}"/>
    <cellStyle name="Percent 3 7 7 2 3" xfId="10698" xr:uid="{00000000-0005-0000-0000-0000E2290000}"/>
    <cellStyle name="Percent 3 7 7 2 3 2" xfId="10699" xr:uid="{00000000-0005-0000-0000-0000E3290000}"/>
    <cellStyle name="Percent 3 7 7 2 3 3" xfId="10700" xr:uid="{00000000-0005-0000-0000-0000E4290000}"/>
    <cellStyle name="Percent 3 7 7 2 4" xfId="10701" xr:uid="{00000000-0005-0000-0000-0000E5290000}"/>
    <cellStyle name="Percent 3 7 7 2 5" xfId="10702" xr:uid="{00000000-0005-0000-0000-0000E6290000}"/>
    <cellStyle name="Percent 3 7 7 2 6" xfId="10703" xr:uid="{00000000-0005-0000-0000-0000E7290000}"/>
    <cellStyle name="Percent 3 7 7 3" xfId="10704" xr:uid="{00000000-0005-0000-0000-0000E8290000}"/>
    <cellStyle name="Percent 3 7 7 3 2" xfId="10705" xr:uid="{00000000-0005-0000-0000-0000E9290000}"/>
    <cellStyle name="Percent 3 7 7 3 2 2" xfId="10706" xr:uid="{00000000-0005-0000-0000-0000EA290000}"/>
    <cellStyle name="Percent 3 7 7 3 2 3" xfId="10707" xr:uid="{00000000-0005-0000-0000-0000EB290000}"/>
    <cellStyle name="Percent 3 7 7 3 3" xfId="10708" xr:uid="{00000000-0005-0000-0000-0000EC290000}"/>
    <cellStyle name="Percent 3 7 7 3 3 2" xfId="10709" xr:uid="{00000000-0005-0000-0000-0000ED290000}"/>
    <cellStyle name="Percent 3 7 7 3 3 3" xfId="10710" xr:uid="{00000000-0005-0000-0000-0000EE290000}"/>
    <cellStyle name="Percent 3 7 7 3 4" xfId="10711" xr:uid="{00000000-0005-0000-0000-0000EF290000}"/>
    <cellStyle name="Percent 3 7 7 3 5" xfId="10712" xr:uid="{00000000-0005-0000-0000-0000F0290000}"/>
    <cellStyle name="Percent 3 7 7 4" xfId="10713" xr:uid="{00000000-0005-0000-0000-0000F1290000}"/>
    <cellStyle name="Percent 3 7 7 4 2" xfId="10714" xr:uid="{00000000-0005-0000-0000-0000F2290000}"/>
    <cellStyle name="Percent 3 7 7 4 2 2" xfId="10715" xr:uid="{00000000-0005-0000-0000-0000F3290000}"/>
    <cellStyle name="Percent 3 7 7 4 2 3" xfId="10716" xr:uid="{00000000-0005-0000-0000-0000F4290000}"/>
    <cellStyle name="Percent 3 7 7 4 3" xfId="10717" xr:uid="{00000000-0005-0000-0000-0000F5290000}"/>
    <cellStyle name="Percent 3 7 7 4 3 2" xfId="10718" xr:uid="{00000000-0005-0000-0000-0000F6290000}"/>
    <cellStyle name="Percent 3 7 7 4 3 3" xfId="10719" xr:uid="{00000000-0005-0000-0000-0000F7290000}"/>
    <cellStyle name="Percent 3 7 7 4 4" xfId="10720" xr:uid="{00000000-0005-0000-0000-0000F8290000}"/>
    <cellStyle name="Percent 3 7 7 4 5" xfId="10721" xr:uid="{00000000-0005-0000-0000-0000F9290000}"/>
    <cellStyle name="Percent 3 7 7 5" xfId="10722" xr:uid="{00000000-0005-0000-0000-0000FA290000}"/>
    <cellStyle name="Percent 3 7 7 5 2" xfId="10723" xr:uid="{00000000-0005-0000-0000-0000FB290000}"/>
    <cellStyle name="Percent 3 7 7 5 2 2" xfId="10724" xr:uid="{00000000-0005-0000-0000-0000FC290000}"/>
    <cellStyle name="Percent 3 7 7 5 2 3" xfId="10725" xr:uid="{00000000-0005-0000-0000-0000FD290000}"/>
    <cellStyle name="Percent 3 7 7 5 3" xfId="10726" xr:uid="{00000000-0005-0000-0000-0000FE290000}"/>
    <cellStyle name="Percent 3 7 7 5 3 2" xfId="10727" xr:uid="{00000000-0005-0000-0000-0000FF290000}"/>
    <cellStyle name="Percent 3 7 7 5 3 3" xfId="10728" xr:uid="{00000000-0005-0000-0000-0000002A0000}"/>
    <cellStyle name="Percent 3 7 7 5 4" xfId="10729" xr:uid="{00000000-0005-0000-0000-0000012A0000}"/>
    <cellStyle name="Percent 3 7 7 5 4 2" xfId="10730" xr:uid="{00000000-0005-0000-0000-0000022A0000}"/>
    <cellStyle name="Percent 3 7 7 5 4 3" xfId="10731" xr:uid="{00000000-0005-0000-0000-0000032A0000}"/>
    <cellStyle name="Percent 3 7 7 5 5" xfId="10732" xr:uid="{00000000-0005-0000-0000-0000042A0000}"/>
    <cellStyle name="Percent 3 7 7 5 6" xfId="10733" xr:uid="{00000000-0005-0000-0000-0000052A0000}"/>
    <cellStyle name="Percent 3 7 7 6" xfId="10734" xr:uid="{00000000-0005-0000-0000-0000062A0000}"/>
    <cellStyle name="Percent 3 7 7 6 2" xfId="10735" xr:uid="{00000000-0005-0000-0000-0000072A0000}"/>
    <cellStyle name="Percent 3 7 7 6 2 2" xfId="10736" xr:uid="{00000000-0005-0000-0000-0000082A0000}"/>
    <cellStyle name="Percent 3 7 7 6 2 3" xfId="10737" xr:uid="{00000000-0005-0000-0000-0000092A0000}"/>
    <cellStyle name="Percent 3 7 7 6 3" xfId="10738" xr:uid="{00000000-0005-0000-0000-00000A2A0000}"/>
    <cellStyle name="Percent 3 7 7 6 3 2" xfId="10739" xr:uid="{00000000-0005-0000-0000-00000B2A0000}"/>
    <cellStyle name="Percent 3 7 7 6 3 3" xfId="10740" xr:uid="{00000000-0005-0000-0000-00000C2A0000}"/>
    <cellStyle name="Percent 3 7 7 6 4" xfId="10741" xr:uid="{00000000-0005-0000-0000-00000D2A0000}"/>
    <cellStyle name="Percent 3 7 7 6 5" xfId="10742" xr:uid="{00000000-0005-0000-0000-00000E2A0000}"/>
    <cellStyle name="Percent 3 7 7 7" xfId="10743" xr:uid="{00000000-0005-0000-0000-00000F2A0000}"/>
    <cellStyle name="Percent 3 7 7 7 2" xfId="10744" xr:uid="{00000000-0005-0000-0000-0000102A0000}"/>
    <cellStyle name="Percent 3 7 7 7 3" xfId="10745" xr:uid="{00000000-0005-0000-0000-0000112A0000}"/>
    <cellStyle name="Percent 3 7 7 8" xfId="10746" xr:uid="{00000000-0005-0000-0000-0000122A0000}"/>
    <cellStyle name="Percent 3 7 7 8 2" xfId="10747" xr:uid="{00000000-0005-0000-0000-0000132A0000}"/>
    <cellStyle name="Percent 3 7 7 8 3" xfId="10748" xr:uid="{00000000-0005-0000-0000-0000142A0000}"/>
    <cellStyle name="Percent 3 7 7 9" xfId="10749" xr:uid="{00000000-0005-0000-0000-0000152A0000}"/>
    <cellStyle name="Percent 3 7 7 9 2" xfId="10750" xr:uid="{00000000-0005-0000-0000-0000162A0000}"/>
    <cellStyle name="Percent 3 7 7 9 3" xfId="10751" xr:uid="{00000000-0005-0000-0000-0000172A0000}"/>
    <cellStyle name="Percent 3 7 8" xfId="10752" xr:uid="{00000000-0005-0000-0000-0000182A0000}"/>
    <cellStyle name="Percent 3 7 8 10" xfId="10753" xr:uid="{00000000-0005-0000-0000-0000192A0000}"/>
    <cellStyle name="Percent 3 7 8 11" xfId="10754" xr:uid="{00000000-0005-0000-0000-00001A2A0000}"/>
    <cellStyle name="Percent 3 7 8 12" xfId="10755" xr:uid="{00000000-0005-0000-0000-00001B2A0000}"/>
    <cellStyle name="Percent 3 7 8 13" xfId="10756" xr:uid="{00000000-0005-0000-0000-00001C2A0000}"/>
    <cellStyle name="Percent 3 7 8 14" xfId="10757" xr:uid="{00000000-0005-0000-0000-00001D2A0000}"/>
    <cellStyle name="Percent 3 7 8 15" xfId="10758" xr:uid="{00000000-0005-0000-0000-00001E2A0000}"/>
    <cellStyle name="Percent 3 7 8 2" xfId="10759" xr:uid="{00000000-0005-0000-0000-00001F2A0000}"/>
    <cellStyle name="Percent 3 7 8 2 2" xfId="10760" xr:uid="{00000000-0005-0000-0000-0000202A0000}"/>
    <cellStyle name="Percent 3 7 8 2 2 2" xfId="10761" xr:uid="{00000000-0005-0000-0000-0000212A0000}"/>
    <cellStyle name="Percent 3 7 8 2 2 3" xfId="10762" xr:uid="{00000000-0005-0000-0000-0000222A0000}"/>
    <cellStyle name="Percent 3 7 8 2 3" xfId="10763" xr:uid="{00000000-0005-0000-0000-0000232A0000}"/>
    <cellStyle name="Percent 3 7 8 2 3 2" xfId="10764" xr:uid="{00000000-0005-0000-0000-0000242A0000}"/>
    <cellStyle name="Percent 3 7 8 2 3 3" xfId="10765" xr:uid="{00000000-0005-0000-0000-0000252A0000}"/>
    <cellStyle name="Percent 3 7 8 2 4" xfId="10766" xr:uid="{00000000-0005-0000-0000-0000262A0000}"/>
    <cellStyle name="Percent 3 7 8 2 5" xfId="10767" xr:uid="{00000000-0005-0000-0000-0000272A0000}"/>
    <cellStyle name="Percent 3 7 8 2 6" xfId="10768" xr:uid="{00000000-0005-0000-0000-0000282A0000}"/>
    <cellStyle name="Percent 3 7 8 3" xfId="10769" xr:uid="{00000000-0005-0000-0000-0000292A0000}"/>
    <cellStyle name="Percent 3 7 8 3 2" xfId="10770" xr:uid="{00000000-0005-0000-0000-00002A2A0000}"/>
    <cellStyle name="Percent 3 7 8 3 2 2" xfId="10771" xr:uid="{00000000-0005-0000-0000-00002B2A0000}"/>
    <cellStyle name="Percent 3 7 8 3 2 3" xfId="10772" xr:uid="{00000000-0005-0000-0000-00002C2A0000}"/>
    <cellStyle name="Percent 3 7 8 3 3" xfId="10773" xr:uid="{00000000-0005-0000-0000-00002D2A0000}"/>
    <cellStyle name="Percent 3 7 8 3 3 2" xfId="10774" xr:uid="{00000000-0005-0000-0000-00002E2A0000}"/>
    <cellStyle name="Percent 3 7 8 3 3 3" xfId="10775" xr:uid="{00000000-0005-0000-0000-00002F2A0000}"/>
    <cellStyle name="Percent 3 7 8 3 4" xfId="10776" xr:uid="{00000000-0005-0000-0000-0000302A0000}"/>
    <cellStyle name="Percent 3 7 8 3 5" xfId="10777" xr:uid="{00000000-0005-0000-0000-0000312A0000}"/>
    <cellStyle name="Percent 3 7 8 4" xfId="10778" xr:uid="{00000000-0005-0000-0000-0000322A0000}"/>
    <cellStyle name="Percent 3 7 8 4 2" xfId="10779" xr:uid="{00000000-0005-0000-0000-0000332A0000}"/>
    <cellStyle name="Percent 3 7 8 4 2 2" xfId="10780" xr:uid="{00000000-0005-0000-0000-0000342A0000}"/>
    <cellStyle name="Percent 3 7 8 4 2 3" xfId="10781" xr:uid="{00000000-0005-0000-0000-0000352A0000}"/>
    <cellStyle name="Percent 3 7 8 4 3" xfId="10782" xr:uid="{00000000-0005-0000-0000-0000362A0000}"/>
    <cellStyle name="Percent 3 7 8 4 3 2" xfId="10783" xr:uid="{00000000-0005-0000-0000-0000372A0000}"/>
    <cellStyle name="Percent 3 7 8 4 3 3" xfId="10784" xr:uid="{00000000-0005-0000-0000-0000382A0000}"/>
    <cellStyle name="Percent 3 7 8 4 4" xfId="10785" xr:uid="{00000000-0005-0000-0000-0000392A0000}"/>
    <cellStyle name="Percent 3 7 8 4 5" xfId="10786" xr:uid="{00000000-0005-0000-0000-00003A2A0000}"/>
    <cellStyle name="Percent 3 7 8 5" xfId="10787" xr:uid="{00000000-0005-0000-0000-00003B2A0000}"/>
    <cellStyle name="Percent 3 7 8 5 2" xfId="10788" xr:uid="{00000000-0005-0000-0000-00003C2A0000}"/>
    <cellStyle name="Percent 3 7 8 5 2 2" xfId="10789" xr:uid="{00000000-0005-0000-0000-00003D2A0000}"/>
    <cellStyle name="Percent 3 7 8 5 2 3" xfId="10790" xr:uid="{00000000-0005-0000-0000-00003E2A0000}"/>
    <cellStyle name="Percent 3 7 8 5 3" xfId="10791" xr:uid="{00000000-0005-0000-0000-00003F2A0000}"/>
    <cellStyle name="Percent 3 7 8 5 3 2" xfId="10792" xr:uid="{00000000-0005-0000-0000-0000402A0000}"/>
    <cellStyle name="Percent 3 7 8 5 3 3" xfId="10793" xr:uid="{00000000-0005-0000-0000-0000412A0000}"/>
    <cellStyle name="Percent 3 7 8 5 4" xfId="10794" xr:uid="{00000000-0005-0000-0000-0000422A0000}"/>
    <cellStyle name="Percent 3 7 8 5 4 2" xfId="10795" xr:uid="{00000000-0005-0000-0000-0000432A0000}"/>
    <cellStyle name="Percent 3 7 8 5 4 3" xfId="10796" xr:uid="{00000000-0005-0000-0000-0000442A0000}"/>
    <cellStyle name="Percent 3 7 8 5 5" xfId="10797" xr:uid="{00000000-0005-0000-0000-0000452A0000}"/>
    <cellStyle name="Percent 3 7 8 5 6" xfId="10798" xr:uid="{00000000-0005-0000-0000-0000462A0000}"/>
    <cellStyle name="Percent 3 7 8 6" xfId="10799" xr:uid="{00000000-0005-0000-0000-0000472A0000}"/>
    <cellStyle name="Percent 3 7 8 6 2" xfId="10800" xr:uid="{00000000-0005-0000-0000-0000482A0000}"/>
    <cellStyle name="Percent 3 7 8 6 2 2" xfId="10801" xr:uid="{00000000-0005-0000-0000-0000492A0000}"/>
    <cellStyle name="Percent 3 7 8 6 2 3" xfId="10802" xr:uid="{00000000-0005-0000-0000-00004A2A0000}"/>
    <cellStyle name="Percent 3 7 8 6 3" xfId="10803" xr:uid="{00000000-0005-0000-0000-00004B2A0000}"/>
    <cellStyle name="Percent 3 7 8 6 3 2" xfId="10804" xr:uid="{00000000-0005-0000-0000-00004C2A0000}"/>
    <cellStyle name="Percent 3 7 8 6 3 3" xfId="10805" xr:uid="{00000000-0005-0000-0000-00004D2A0000}"/>
    <cellStyle name="Percent 3 7 8 6 4" xfId="10806" xr:uid="{00000000-0005-0000-0000-00004E2A0000}"/>
    <cellStyle name="Percent 3 7 8 6 5" xfId="10807" xr:uid="{00000000-0005-0000-0000-00004F2A0000}"/>
    <cellStyle name="Percent 3 7 8 7" xfId="10808" xr:uid="{00000000-0005-0000-0000-0000502A0000}"/>
    <cellStyle name="Percent 3 7 8 7 2" xfId="10809" xr:uid="{00000000-0005-0000-0000-0000512A0000}"/>
    <cellStyle name="Percent 3 7 8 7 3" xfId="10810" xr:uid="{00000000-0005-0000-0000-0000522A0000}"/>
    <cellStyle name="Percent 3 7 8 8" xfId="10811" xr:uid="{00000000-0005-0000-0000-0000532A0000}"/>
    <cellStyle name="Percent 3 7 8 8 2" xfId="10812" xr:uid="{00000000-0005-0000-0000-0000542A0000}"/>
    <cellStyle name="Percent 3 7 8 8 3" xfId="10813" xr:uid="{00000000-0005-0000-0000-0000552A0000}"/>
    <cellStyle name="Percent 3 7 8 9" xfId="10814" xr:uid="{00000000-0005-0000-0000-0000562A0000}"/>
    <cellStyle name="Percent 3 7 8 9 2" xfId="10815" xr:uid="{00000000-0005-0000-0000-0000572A0000}"/>
    <cellStyle name="Percent 3 7 8 9 3" xfId="10816" xr:uid="{00000000-0005-0000-0000-0000582A0000}"/>
    <cellStyle name="Percent 3 7 9" xfId="10817" xr:uid="{00000000-0005-0000-0000-0000592A0000}"/>
    <cellStyle name="Percent 3 7 9 10" xfId="10818" xr:uid="{00000000-0005-0000-0000-00005A2A0000}"/>
    <cellStyle name="Percent 3 7 9 11" xfId="10819" xr:uid="{00000000-0005-0000-0000-00005B2A0000}"/>
    <cellStyle name="Percent 3 7 9 12" xfId="10820" xr:uid="{00000000-0005-0000-0000-00005C2A0000}"/>
    <cellStyle name="Percent 3 7 9 13" xfId="10821" xr:uid="{00000000-0005-0000-0000-00005D2A0000}"/>
    <cellStyle name="Percent 3 7 9 14" xfId="10822" xr:uid="{00000000-0005-0000-0000-00005E2A0000}"/>
    <cellStyle name="Percent 3 7 9 15" xfId="10823" xr:uid="{00000000-0005-0000-0000-00005F2A0000}"/>
    <cellStyle name="Percent 3 7 9 2" xfId="10824" xr:uid="{00000000-0005-0000-0000-0000602A0000}"/>
    <cellStyle name="Percent 3 7 9 2 2" xfId="10825" xr:uid="{00000000-0005-0000-0000-0000612A0000}"/>
    <cellStyle name="Percent 3 7 9 2 2 2" xfId="10826" xr:uid="{00000000-0005-0000-0000-0000622A0000}"/>
    <cellStyle name="Percent 3 7 9 2 2 3" xfId="10827" xr:uid="{00000000-0005-0000-0000-0000632A0000}"/>
    <cellStyle name="Percent 3 7 9 2 3" xfId="10828" xr:uid="{00000000-0005-0000-0000-0000642A0000}"/>
    <cellStyle name="Percent 3 7 9 2 3 2" xfId="10829" xr:uid="{00000000-0005-0000-0000-0000652A0000}"/>
    <cellStyle name="Percent 3 7 9 2 3 3" xfId="10830" xr:uid="{00000000-0005-0000-0000-0000662A0000}"/>
    <cellStyle name="Percent 3 7 9 2 4" xfId="10831" xr:uid="{00000000-0005-0000-0000-0000672A0000}"/>
    <cellStyle name="Percent 3 7 9 2 5" xfId="10832" xr:uid="{00000000-0005-0000-0000-0000682A0000}"/>
    <cellStyle name="Percent 3 7 9 2 6" xfId="10833" xr:uid="{00000000-0005-0000-0000-0000692A0000}"/>
    <cellStyle name="Percent 3 7 9 3" xfId="10834" xr:uid="{00000000-0005-0000-0000-00006A2A0000}"/>
    <cellStyle name="Percent 3 7 9 3 2" xfId="10835" xr:uid="{00000000-0005-0000-0000-00006B2A0000}"/>
    <cellStyle name="Percent 3 7 9 3 2 2" xfId="10836" xr:uid="{00000000-0005-0000-0000-00006C2A0000}"/>
    <cellStyle name="Percent 3 7 9 3 2 3" xfId="10837" xr:uid="{00000000-0005-0000-0000-00006D2A0000}"/>
    <cellStyle name="Percent 3 7 9 3 3" xfId="10838" xr:uid="{00000000-0005-0000-0000-00006E2A0000}"/>
    <cellStyle name="Percent 3 7 9 3 3 2" xfId="10839" xr:uid="{00000000-0005-0000-0000-00006F2A0000}"/>
    <cellStyle name="Percent 3 7 9 3 3 3" xfId="10840" xr:uid="{00000000-0005-0000-0000-0000702A0000}"/>
    <cellStyle name="Percent 3 7 9 3 4" xfId="10841" xr:uid="{00000000-0005-0000-0000-0000712A0000}"/>
    <cellStyle name="Percent 3 7 9 3 5" xfId="10842" xr:uid="{00000000-0005-0000-0000-0000722A0000}"/>
    <cellStyle name="Percent 3 7 9 4" xfId="10843" xr:uid="{00000000-0005-0000-0000-0000732A0000}"/>
    <cellStyle name="Percent 3 7 9 4 2" xfId="10844" xr:uid="{00000000-0005-0000-0000-0000742A0000}"/>
    <cellStyle name="Percent 3 7 9 4 2 2" xfId="10845" xr:uid="{00000000-0005-0000-0000-0000752A0000}"/>
    <cellStyle name="Percent 3 7 9 4 2 3" xfId="10846" xr:uid="{00000000-0005-0000-0000-0000762A0000}"/>
    <cellStyle name="Percent 3 7 9 4 3" xfId="10847" xr:uid="{00000000-0005-0000-0000-0000772A0000}"/>
    <cellStyle name="Percent 3 7 9 4 3 2" xfId="10848" xr:uid="{00000000-0005-0000-0000-0000782A0000}"/>
    <cellStyle name="Percent 3 7 9 4 3 3" xfId="10849" xr:uid="{00000000-0005-0000-0000-0000792A0000}"/>
    <cellStyle name="Percent 3 7 9 4 4" xfId="10850" xr:uid="{00000000-0005-0000-0000-00007A2A0000}"/>
    <cellStyle name="Percent 3 7 9 4 5" xfId="10851" xr:uid="{00000000-0005-0000-0000-00007B2A0000}"/>
    <cellStyle name="Percent 3 7 9 5" xfId="10852" xr:uid="{00000000-0005-0000-0000-00007C2A0000}"/>
    <cellStyle name="Percent 3 7 9 5 2" xfId="10853" xr:uid="{00000000-0005-0000-0000-00007D2A0000}"/>
    <cellStyle name="Percent 3 7 9 5 2 2" xfId="10854" xr:uid="{00000000-0005-0000-0000-00007E2A0000}"/>
    <cellStyle name="Percent 3 7 9 5 2 3" xfId="10855" xr:uid="{00000000-0005-0000-0000-00007F2A0000}"/>
    <cellStyle name="Percent 3 7 9 5 3" xfId="10856" xr:uid="{00000000-0005-0000-0000-0000802A0000}"/>
    <cellStyle name="Percent 3 7 9 5 3 2" xfId="10857" xr:uid="{00000000-0005-0000-0000-0000812A0000}"/>
    <cellStyle name="Percent 3 7 9 5 3 3" xfId="10858" xr:uid="{00000000-0005-0000-0000-0000822A0000}"/>
    <cellStyle name="Percent 3 7 9 5 4" xfId="10859" xr:uid="{00000000-0005-0000-0000-0000832A0000}"/>
    <cellStyle name="Percent 3 7 9 5 4 2" xfId="10860" xr:uid="{00000000-0005-0000-0000-0000842A0000}"/>
    <cellStyle name="Percent 3 7 9 5 4 3" xfId="10861" xr:uid="{00000000-0005-0000-0000-0000852A0000}"/>
    <cellStyle name="Percent 3 7 9 5 5" xfId="10862" xr:uid="{00000000-0005-0000-0000-0000862A0000}"/>
    <cellStyle name="Percent 3 7 9 5 6" xfId="10863" xr:uid="{00000000-0005-0000-0000-0000872A0000}"/>
    <cellStyle name="Percent 3 7 9 6" xfId="10864" xr:uid="{00000000-0005-0000-0000-0000882A0000}"/>
    <cellStyle name="Percent 3 7 9 6 2" xfId="10865" xr:uid="{00000000-0005-0000-0000-0000892A0000}"/>
    <cellStyle name="Percent 3 7 9 6 2 2" xfId="10866" xr:uid="{00000000-0005-0000-0000-00008A2A0000}"/>
    <cellStyle name="Percent 3 7 9 6 2 3" xfId="10867" xr:uid="{00000000-0005-0000-0000-00008B2A0000}"/>
    <cellStyle name="Percent 3 7 9 6 3" xfId="10868" xr:uid="{00000000-0005-0000-0000-00008C2A0000}"/>
    <cellStyle name="Percent 3 7 9 6 3 2" xfId="10869" xr:uid="{00000000-0005-0000-0000-00008D2A0000}"/>
    <cellStyle name="Percent 3 7 9 6 3 3" xfId="10870" xr:uid="{00000000-0005-0000-0000-00008E2A0000}"/>
    <cellStyle name="Percent 3 7 9 6 4" xfId="10871" xr:uid="{00000000-0005-0000-0000-00008F2A0000}"/>
    <cellStyle name="Percent 3 7 9 6 5" xfId="10872" xr:uid="{00000000-0005-0000-0000-0000902A0000}"/>
    <cellStyle name="Percent 3 7 9 7" xfId="10873" xr:uid="{00000000-0005-0000-0000-0000912A0000}"/>
    <cellStyle name="Percent 3 7 9 7 2" xfId="10874" xr:uid="{00000000-0005-0000-0000-0000922A0000}"/>
    <cellStyle name="Percent 3 7 9 7 3" xfId="10875" xr:uid="{00000000-0005-0000-0000-0000932A0000}"/>
    <cellStyle name="Percent 3 7 9 8" xfId="10876" xr:uid="{00000000-0005-0000-0000-0000942A0000}"/>
    <cellStyle name="Percent 3 7 9 8 2" xfId="10877" xr:uid="{00000000-0005-0000-0000-0000952A0000}"/>
    <cellStyle name="Percent 3 7 9 8 3" xfId="10878" xr:uid="{00000000-0005-0000-0000-0000962A0000}"/>
    <cellStyle name="Percent 3 7 9 9" xfId="10879" xr:uid="{00000000-0005-0000-0000-0000972A0000}"/>
    <cellStyle name="Percent 3 7 9 9 2" xfId="10880" xr:uid="{00000000-0005-0000-0000-0000982A0000}"/>
    <cellStyle name="Percent 3 7 9 9 3" xfId="10881" xr:uid="{00000000-0005-0000-0000-0000992A0000}"/>
    <cellStyle name="Percent 3 8" xfId="10882" xr:uid="{00000000-0005-0000-0000-00009A2A0000}"/>
    <cellStyle name="Percent 3 8 10" xfId="10883" xr:uid="{00000000-0005-0000-0000-00009B2A0000}"/>
    <cellStyle name="Percent 3 8 10 10" xfId="10884" xr:uid="{00000000-0005-0000-0000-00009C2A0000}"/>
    <cellStyle name="Percent 3 8 10 11" xfId="10885" xr:uid="{00000000-0005-0000-0000-00009D2A0000}"/>
    <cellStyle name="Percent 3 8 10 12" xfId="10886" xr:uid="{00000000-0005-0000-0000-00009E2A0000}"/>
    <cellStyle name="Percent 3 8 10 13" xfId="10887" xr:uid="{00000000-0005-0000-0000-00009F2A0000}"/>
    <cellStyle name="Percent 3 8 10 14" xfId="10888" xr:uid="{00000000-0005-0000-0000-0000A02A0000}"/>
    <cellStyle name="Percent 3 8 10 15" xfId="10889" xr:uid="{00000000-0005-0000-0000-0000A12A0000}"/>
    <cellStyle name="Percent 3 8 10 2" xfId="10890" xr:uid="{00000000-0005-0000-0000-0000A22A0000}"/>
    <cellStyle name="Percent 3 8 10 2 2" xfId="10891" xr:uid="{00000000-0005-0000-0000-0000A32A0000}"/>
    <cellStyle name="Percent 3 8 10 2 2 2" xfId="10892" xr:uid="{00000000-0005-0000-0000-0000A42A0000}"/>
    <cellStyle name="Percent 3 8 10 2 2 3" xfId="10893" xr:uid="{00000000-0005-0000-0000-0000A52A0000}"/>
    <cellStyle name="Percent 3 8 10 2 3" xfId="10894" xr:uid="{00000000-0005-0000-0000-0000A62A0000}"/>
    <cellStyle name="Percent 3 8 10 2 3 2" xfId="10895" xr:uid="{00000000-0005-0000-0000-0000A72A0000}"/>
    <cellStyle name="Percent 3 8 10 2 3 3" xfId="10896" xr:uid="{00000000-0005-0000-0000-0000A82A0000}"/>
    <cellStyle name="Percent 3 8 10 2 4" xfId="10897" xr:uid="{00000000-0005-0000-0000-0000A92A0000}"/>
    <cellStyle name="Percent 3 8 10 2 5" xfId="10898" xr:uid="{00000000-0005-0000-0000-0000AA2A0000}"/>
    <cellStyle name="Percent 3 8 10 2 6" xfId="10899" xr:uid="{00000000-0005-0000-0000-0000AB2A0000}"/>
    <cellStyle name="Percent 3 8 10 3" xfId="10900" xr:uid="{00000000-0005-0000-0000-0000AC2A0000}"/>
    <cellStyle name="Percent 3 8 10 3 2" xfId="10901" xr:uid="{00000000-0005-0000-0000-0000AD2A0000}"/>
    <cellStyle name="Percent 3 8 10 3 2 2" xfId="10902" xr:uid="{00000000-0005-0000-0000-0000AE2A0000}"/>
    <cellStyle name="Percent 3 8 10 3 2 3" xfId="10903" xr:uid="{00000000-0005-0000-0000-0000AF2A0000}"/>
    <cellStyle name="Percent 3 8 10 3 3" xfId="10904" xr:uid="{00000000-0005-0000-0000-0000B02A0000}"/>
    <cellStyle name="Percent 3 8 10 3 3 2" xfId="10905" xr:uid="{00000000-0005-0000-0000-0000B12A0000}"/>
    <cellStyle name="Percent 3 8 10 3 3 3" xfId="10906" xr:uid="{00000000-0005-0000-0000-0000B22A0000}"/>
    <cellStyle name="Percent 3 8 10 3 4" xfId="10907" xr:uid="{00000000-0005-0000-0000-0000B32A0000}"/>
    <cellStyle name="Percent 3 8 10 3 5" xfId="10908" xr:uid="{00000000-0005-0000-0000-0000B42A0000}"/>
    <cellStyle name="Percent 3 8 10 4" xfId="10909" xr:uid="{00000000-0005-0000-0000-0000B52A0000}"/>
    <cellStyle name="Percent 3 8 10 4 2" xfId="10910" xr:uid="{00000000-0005-0000-0000-0000B62A0000}"/>
    <cellStyle name="Percent 3 8 10 4 2 2" xfId="10911" xr:uid="{00000000-0005-0000-0000-0000B72A0000}"/>
    <cellStyle name="Percent 3 8 10 4 2 3" xfId="10912" xr:uid="{00000000-0005-0000-0000-0000B82A0000}"/>
    <cellStyle name="Percent 3 8 10 4 3" xfId="10913" xr:uid="{00000000-0005-0000-0000-0000B92A0000}"/>
    <cellStyle name="Percent 3 8 10 4 3 2" xfId="10914" xr:uid="{00000000-0005-0000-0000-0000BA2A0000}"/>
    <cellStyle name="Percent 3 8 10 4 3 3" xfId="10915" xr:uid="{00000000-0005-0000-0000-0000BB2A0000}"/>
    <cellStyle name="Percent 3 8 10 4 4" xfId="10916" xr:uid="{00000000-0005-0000-0000-0000BC2A0000}"/>
    <cellStyle name="Percent 3 8 10 4 5" xfId="10917" xr:uid="{00000000-0005-0000-0000-0000BD2A0000}"/>
    <cellStyle name="Percent 3 8 10 5" xfId="10918" xr:uid="{00000000-0005-0000-0000-0000BE2A0000}"/>
    <cellStyle name="Percent 3 8 10 5 2" xfId="10919" xr:uid="{00000000-0005-0000-0000-0000BF2A0000}"/>
    <cellStyle name="Percent 3 8 10 5 2 2" xfId="10920" xr:uid="{00000000-0005-0000-0000-0000C02A0000}"/>
    <cellStyle name="Percent 3 8 10 5 2 3" xfId="10921" xr:uid="{00000000-0005-0000-0000-0000C12A0000}"/>
    <cellStyle name="Percent 3 8 10 5 3" xfId="10922" xr:uid="{00000000-0005-0000-0000-0000C22A0000}"/>
    <cellStyle name="Percent 3 8 10 5 3 2" xfId="10923" xr:uid="{00000000-0005-0000-0000-0000C32A0000}"/>
    <cellStyle name="Percent 3 8 10 5 3 3" xfId="10924" xr:uid="{00000000-0005-0000-0000-0000C42A0000}"/>
    <cellStyle name="Percent 3 8 10 5 4" xfId="10925" xr:uid="{00000000-0005-0000-0000-0000C52A0000}"/>
    <cellStyle name="Percent 3 8 10 5 4 2" xfId="10926" xr:uid="{00000000-0005-0000-0000-0000C62A0000}"/>
    <cellStyle name="Percent 3 8 10 5 4 3" xfId="10927" xr:uid="{00000000-0005-0000-0000-0000C72A0000}"/>
    <cellStyle name="Percent 3 8 10 5 5" xfId="10928" xr:uid="{00000000-0005-0000-0000-0000C82A0000}"/>
    <cellStyle name="Percent 3 8 10 5 6" xfId="10929" xr:uid="{00000000-0005-0000-0000-0000C92A0000}"/>
    <cellStyle name="Percent 3 8 10 6" xfId="10930" xr:uid="{00000000-0005-0000-0000-0000CA2A0000}"/>
    <cellStyle name="Percent 3 8 10 6 2" xfId="10931" xr:uid="{00000000-0005-0000-0000-0000CB2A0000}"/>
    <cellStyle name="Percent 3 8 10 6 2 2" xfId="10932" xr:uid="{00000000-0005-0000-0000-0000CC2A0000}"/>
    <cellStyle name="Percent 3 8 10 6 2 3" xfId="10933" xr:uid="{00000000-0005-0000-0000-0000CD2A0000}"/>
    <cellStyle name="Percent 3 8 10 6 3" xfId="10934" xr:uid="{00000000-0005-0000-0000-0000CE2A0000}"/>
    <cellStyle name="Percent 3 8 10 6 3 2" xfId="10935" xr:uid="{00000000-0005-0000-0000-0000CF2A0000}"/>
    <cellStyle name="Percent 3 8 10 6 3 3" xfId="10936" xr:uid="{00000000-0005-0000-0000-0000D02A0000}"/>
    <cellStyle name="Percent 3 8 10 6 4" xfId="10937" xr:uid="{00000000-0005-0000-0000-0000D12A0000}"/>
    <cellStyle name="Percent 3 8 10 6 5" xfId="10938" xr:uid="{00000000-0005-0000-0000-0000D22A0000}"/>
    <cellStyle name="Percent 3 8 10 7" xfId="10939" xr:uid="{00000000-0005-0000-0000-0000D32A0000}"/>
    <cellStyle name="Percent 3 8 10 7 2" xfId="10940" xr:uid="{00000000-0005-0000-0000-0000D42A0000}"/>
    <cellStyle name="Percent 3 8 10 7 3" xfId="10941" xr:uid="{00000000-0005-0000-0000-0000D52A0000}"/>
    <cellStyle name="Percent 3 8 10 8" xfId="10942" xr:uid="{00000000-0005-0000-0000-0000D62A0000}"/>
    <cellStyle name="Percent 3 8 10 8 2" xfId="10943" xr:uid="{00000000-0005-0000-0000-0000D72A0000}"/>
    <cellStyle name="Percent 3 8 10 8 3" xfId="10944" xr:uid="{00000000-0005-0000-0000-0000D82A0000}"/>
    <cellStyle name="Percent 3 8 10 9" xfId="10945" xr:uid="{00000000-0005-0000-0000-0000D92A0000}"/>
    <cellStyle name="Percent 3 8 10 9 2" xfId="10946" xr:uid="{00000000-0005-0000-0000-0000DA2A0000}"/>
    <cellStyle name="Percent 3 8 10 9 3" xfId="10947" xr:uid="{00000000-0005-0000-0000-0000DB2A0000}"/>
    <cellStyle name="Percent 3 8 11" xfId="10948" xr:uid="{00000000-0005-0000-0000-0000DC2A0000}"/>
    <cellStyle name="Percent 3 8 11 10" xfId="10949" xr:uid="{00000000-0005-0000-0000-0000DD2A0000}"/>
    <cellStyle name="Percent 3 8 11 11" xfId="10950" xr:uid="{00000000-0005-0000-0000-0000DE2A0000}"/>
    <cellStyle name="Percent 3 8 11 12" xfId="10951" xr:uid="{00000000-0005-0000-0000-0000DF2A0000}"/>
    <cellStyle name="Percent 3 8 11 13" xfId="10952" xr:uid="{00000000-0005-0000-0000-0000E02A0000}"/>
    <cellStyle name="Percent 3 8 11 14" xfId="10953" xr:uid="{00000000-0005-0000-0000-0000E12A0000}"/>
    <cellStyle name="Percent 3 8 11 15" xfId="10954" xr:uid="{00000000-0005-0000-0000-0000E22A0000}"/>
    <cellStyle name="Percent 3 8 11 2" xfId="10955" xr:uid="{00000000-0005-0000-0000-0000E32A0000}"/>
    <cellStyle name="Percent 3 8 11 2 2" xfId="10956" xr:uid="{00000000-0005-0000-0000-0000E42A0000}"/>
    <cellStyle name="Percent 3 8 11 2 2 2" xfId="10957" xr:uid="{00000000-0005-0000-0000-0000E52A0000}"/>
    <cellStyle name="Percent 3 8 11 2 2 3" xfId="10958" xr:uid="{00000000-0005-0000-0000-0000E62A0000}"/>
    <cellStyle name="Percent 3 8 11 2 3" xfId="10959" xr:uid="{00000000-0005-0000-0000-0000E72A0000}"/>
    <cellStyle name="Percent 3 8 11 2 3 2" xfId="10960" xr:uid="{00000000-0005-0000-0000-0000E82A0000}"/>
    <cellStyle name="Percent 3 8 11 2 3 3" xfId="10961" xr:uid="{00000000-0005-0000-0000-0000E92A0000}"/>
    <cellStyle name="Percent 3 8 11 2 4" xfId="10962" xr:uid="{00000000-0005-0000-0000-0000EA2A0000}"/>
    <cellStyle name="Percent 3 8 11 2 5" xfId="10963" xr:uid="{00000000-0005-0000-0000-0000EB2A0000}"/>
    <cellStyle name="Percent 3 8 11 2 6" xfId="10964" xr:uid="{00000000-0005-0000-0000-0000EC2A0000}"/>
    <cellStyle name="Percent 3 8 11 3" xfId="10965" xr:uid="{00000000-0005-0000-0000-0000ED2A0000}"/>
    <cellStyle name="Percent 3 8 11 3 2" xfId="10966" xr:uid="{00000000-0005-0000-0000-0000EE2A0000}"/>
    <cellStyle name="Percent 3 8 11 3 2 2" xfId="10967" xr:uid="{00000000-0005-0000-0000-0000EF2A0000}"/>
    <cellStyle name="Percent 3 8 11 3 2 3" xfId="10968" xr:uid="{00000000-0005-0000-0000-0000F02A0000}"/>
    <cellStyle name="Percent 3 8 11 3 3" xfId="10969" xr:uid="{00000000-0005-0000-0000-0000F12A0000}"/>
    <cellStyle name="Percent 3 8 11 3 3 2" xfId="10970" xr:uid="{00000000-0005-0000-0000-0000F22A0000}"/>
    <cellStyle name="Percent 3 8 11 3 3 3" xfId="10971" xr:uid="{00000000-0005-0000-0000-0000F32A0000}"/>
    <cellStyle name="Percent 3 8 11 3 4" xfId="10972" xr:uid="{00000000-0005-0000-0000-0000F42A0000}"/>
    <cellStyle name="Percent 3 8 11 3 5" xfId="10973" xr:uid="{00000000-0005-0000-0000-0000F52A0000}"/>
    <cellStyle name="Percent 3 8 11 4" xfId="10974" xr:uid="{00000000-0005-0000-0000-0000F62A0000}"/>
    <cellStyle name="Percent 3 8 11 4 2" xfId="10975" xr:uid="{00000000-0005-0000-0000-0000F72A0000}"/>
    <cellStyle name="Percent 3 8 11 4 2 2" xfId="10976" xr:uid="{00000000-0005-0000-0000-0000F82A0000}"/>
    <cellStyle name="Percent 3 8 11 4 2 3" xfId="10977" xr:uid="{00000000-0005-0000-0000-0000F92A0000}"/>
    <cellStyle name="Percent 3 8 11 4 3" xfId="10978" xr:uid="{00000000-0005-0000-0000-0000FA2A0000}"/>
    <cellStyle name="Percent 3 8 11 4 3 2" xfId="10979" xr:uid="{00000000-0005-0000-0000-0000FB2A0000}"/>
    <cellStyle name="Percent 3 8 11 4 3 3" xfId="10980" xr:uid="{00000000-0005-0000-0000-0000FC2A0000}"/>
    <cellStyle name="Percent 3 8 11 4 4" xfId="10981" xr:uid="{00000000-0005-0000-0000-0000FD2A0000}"/>
    <cellStyle name="Percent 3 8 11 4 5" xfId="10982" xr:uid="{00000000-0005-0000-0000-0000FE2A0000}"/>
    <cellStyle name="Percent 3 8 11 5" xfId="10983" xr:uid="{00000000-0005-0000-0000-0000FF2A0000}"/>
    <cellStyle name="Percent 3 8 11 5 2" xfId="10984" xr:uid="{00000000-0005-0000-0000-0000002B0000}"/>
    <cellStyle name="Percent 3 8 11 5 2 2" xfId="10985" xr:uid="{00000000-0005-0000-0000-0000012B0000}"/>
    <cellStyle name="Percent 3 8 11 5 2 3" xfId="10986" xr:uid="{00000000-0005-0000-0000-0000022B0000}"/>
    <cellStyle name="Percent 3 8 11 5 3" xfId="10987" xr:uid="{00000000-0005-0000-0000-0000032B0000}"/>
    <cellStyle name="Percent 3 8 11 5 3 2" xfId="10988" xr:uid="{00000000-0005-0000-0000-0000042B0000}"/>
    <cellStyle name="Percent 3 8 11 5 3 3" xfId="10989" xr:uid="{00000000-0005-0000-0000-0000052B0000}"/>
    <cellStyle name="Percent 3 8 11 5 4" xfId="10990" xr:uid="{00000000-0005-0000-0000-0000062B0000}"/>
    <cellStyle name="Percent 3 8 11 5 4 2" xfId="10991" xr:uid="{00000000-0005-0000-0000-0000072B0000}"/>
    <cellStyle name="Percent 3 8 11 5 4 3" xfId="10992" xr:uid="{00000000-0005-0000-0000-0000082B0000}"/>
    <cellStyle name="Percent 3 8 11 5 5" xfId="10993" xr:uid="{00000000-0005-0000-0000-0000092B0000}"/>
    <cellStyle name="Percent 3 8 11 5 6" xfId="10994" xr:uid="{00000000-0005-0000-0000-00000A2B0000}"/>
    <cellStyle name="Percent 3 8 11 6" xfId="10995" xr:uid="{00000000-0005-0000-0000-00000B2B0000}"/>
    <cellStyle name="Percent 3 8 11 6 2" xfId="10996" xr:uid="{00000000-0005-0000-0000-00000C2B0000}"/>
    <cellStyle name="Percent 3 8 11 6 2 2" xfId="10997" xr:uid="{00000000-0005-0000-0000-00000D2B0000}"/>
    <cellStyle name="Percent 3 8 11 6 2 3" xfId="10998" xr:uid="{00000000-0005-0000-0000-00000E2B0000}"/>
    <cellStyle name="Percent 3 8 11 6 3" xfId="10999" xr:uid="{00000000-0005-0000-0000-00000F2B0000}"/>
    <cellStyle name="Percent 3 8 11 6 3 2" xfId="11000" xr:uid="{00000000-0005-0000-0000-0000102B0000}"/>
    <cellStyle name="Percent 3 8 11 6 3 3" xfId="11001" xr:uid="{00000000-0005-0000-0000-0000112B0000}"/>
    <cellStyle name="Percent 3 8 11 6 4" xfId="11002" xr:uid="{00000000-0005-0000-0000-0000122B0000}"/>
    <cellStyle name="Percent 3 8 11 6 5" xfId="11003" xr:uid="{00000000-0005-0000-0000-0000132B0000}"/>
    <cellStyle name="Percent 3 8 11 7" xfId="11004" xr:uid="{00000000-0005-0000-0000-0000142B0000}"/>
    <cellStyle name="Percent 3 8 11 7 2" xfId="11005" xr:uid="{00000000-0005-0000-0000-0000152B0000}"/>
    <cellStyle name="Percent 3 8 11 7 3" xfId="11006" xr:uid="{00000000-0005-0000-0000-0000162B0000}"/>
    <cellStyle name="Percent 3 8 11 8" xfId="11007" xr:uid="{00000000-0005-0000-0000-0000172B0000}"/>
    <cellStyle name="Percent 3 8 11 8 2" xfId="11008" xr:uid="{00000000-0005-0000-0000-0000182B0000}"/>
    <cellStyle name="Percent 3 8 11 8 3" xfId="11009" xr:uid="{00000000-0005-0000-0000-0000192B0000}"/>
    <cellStyle name="Percent 3 8 11 9" xfId="11010" xr:uid="{00000000-0005-0000-0000-00001A2B0000}"/>
    <cellStyle name="Percent 3 8 11 9 2" xfId="11011" xr:uid="{00000000-0005-0000-0000-00001B2B0000}"/>
    <cellStyle name="Percent 3 8 11 9 3" xfId="11012" xr:uid="{00000000-0005-0000-0000-00001C2B0000}"/>
    <cellStyle name="Percent 3 8 12" xfId="11013" xr:uid="{00000000-0005-0000-0000-00001D2B0000}"/>
    <cellStyle name="Percent 3 8 12 10" xfId="11014" xr:uid="{00000000-0005-0000-0000-00001E2B0000}"/>
    <cellStyle name="Percent 3 8 12 11" xfId="11015" xr:uid="{00000000-0005-0000-0000-00001F2B0000}"/>
    <cellStyle name="Percent 3 8 12 12" xfId="11016" xr:uid="{00000000-0005-0000-0000-0000202B0000}"/>
    <cellStyle name="Percent 3 8 12 13" xfId="11017" xr:uid="{00000000-0005-0000-0000-0000212B0000}"/>
    <cellStyle name="Percent 3 8 12 14" xfId="11018" xr:uid="{00000000-0005-0000-0000-0000222B0000}"/>
    <cellStyle name="Percent 3 8 12 15" xfId="11019" xr:uid="{00000000-0005-0000-0000-0000232B0000}"/>
    <cellStyle name="Percent 3 8 12 2" xfId="11020" xr:uid="{00000000-0005-0000-0000-0000242B0000}"/>
    <cellStyle name="Percent 3 8 12 2 2" xfId="11021" xr:uid="{00000000-0005-0000-0000-0000252B0000}"/>
    <cellStyle name="Percent 3 8 12 2 2 2" xfId="11022" xr:uid="{00000000-0005-0000-0000-0000262B0000}"/>
    <cellStyle name="Percent 3 8 12 2 2 3" xfId="11023" xr:uid="{00000000-0005-0000-0000-0000272B0000}"/>
    <cellStyle name="Percent 3 8 12 2 3" xfId="11024" xr:uid="{00000000-0005-0000-0000-0000282B0000}"/>
    <cellStyle name="Percent 3 8 12 2 3 2" xfId="11025" xr:uid="{00000000-0005-0000-0000-0000292B0000}"/>
    <cellStyle name="Percent 3 8 12 2 3 3" xfId="11026" xr:uid="{00000000-0005-0000-0000-00002A2B0000}"/>
    <cellStyle name="Percent 3 8 12 2 4" xfId="11027" xr:uid="{00000000-0005-0000-0000-00002B2B0000}"/>
    <cellStyle name="Percent 3 8 12 2 5" xfId="11028" xr:uid="{00000000-0005-0000-0000-00002C2B0000}"/>
    <cellStyle name="Percent 3 8 12 2 6" xfId="11029" xr:uid="{00000000-0005-0000-0000-00002D2B0000}"/>
    <cellStyle name="Percent 3 8 12 3" xfId="11030" xr:uid="{00000000-0005-0000-0000-00002E2B0000}"/>
    <cellStyle name="Percent 3 8 12 3 2" xfId="11031" xr:uid="{00000000-0005-0000-0000-00002F2B0000}"/>
    <cellStyle name="Percent 3 8 12 3 2 2" xfId="11032" xr:uid="{00000000-0005-0000-0000-0000302B0000}"/>
    <cellStyle name="Percent 3 8 12 3 2 3" xfId="11033" xr:uid="{00000000-0005-0000-0000-0000312B0000}"/>
    <cellStyle name="Percent 3 8 12 3 3" xfId="11034" xr:uid="{00000000-0005-0000-0000-0000322B0000}"/>
    <cellStyle name="Percent 3 8 12 3 3 2" xfId="11035" xr:uid="{00000000-0005-0000-0000-0000332B0000}"/>
    <cellStyle name="Percent 3 8 12 3 3 3" xfId="11036" xr:uid="{00000000-0005-0000-0000-0000342B0000}"/>
    <cellStyle name="Percent 3 8 12 3 4" xfId="11037" xr:uid="{00000000-0005-0000-0000-0000352B0000}"/>
    <cellStyle name="Percent 3 8 12 3 5" xfId="11038" xr:uid="{00000000-0005-0000-0000-0000362B0000}"/>
    <cellStyle name="Percent 3 8 12 4" xfId="11039" xr:uid="{00000000-0005-0000-0000-0000372B0000}"/>
    <cellStyle name="Percent 3 8 12 4 2" xfId="11040" xr:uid="{00000000-0005-0000-0000-0000382B0000}"/>
    <cellStyle name="Percent 3 8 12 4 2 2" xfId="11041" xr:uid="{00000000-0005-0000-0000-0000392B0000}"/>
    <cellStyle name="Percent 3 8 12 4 2 3" xfId="11042" xr:uid="{00000000-0005-0000-0000-00003A2B0000}"/>
    <cellStyle name="Percent 3 8 12 4 3" xfId="11043" xr:uid="{00000000-0005-0000-0000-00003B2B0000}"/>
    <cellStyle name="Percent 3 8 12 4 3 2" xfId="11044" xr:uid="{00000000-0005-0000-0000-00003C2B0000}"/>
    <cellStyle name="Percent 3 8 12 4 3 3" xfId="11045" xr:uid="{00000000-0005-0000-0000-00003D2B0000}"/>
    <cellStyle name="Percent 3 8 12 4 4" xfId="11046" xr:uid="{00000000-0005-0000-0000-00003E2B0000}"/>
    <cellStyle name="Percent 3 8 12 4 5" xfId="11047" xr:uid="{00000000-0005-0000-0000-00003F2B0000}"/>
    <cellStyle name="Percent 3 8 12 5" xfId="11048" xr:uid="{00000000-0005-0000-0000-0000402B0000}"/>
    <cellStyle name="Percent 3 8 12 5 2" xfId="11049" xr:uid="{00000000-0005-0000-0000-0000412B0000}"/>
    <cellStyle name="Percent 3 8 12 5 2 2" xfId="11050" xr:uid="{00000000-0005-0000-0000-0000422B0000}"/>
    <cellStyle name="Percent 3 8 12 5 2 3" xfId="11051" xr:uid="{00000000-0005-0000-0000-0000432B0000}"/>
    <cellStyle name="Percent 3 8 12 5 3" xfId="11052" xr:uid="{00000000-0005-0000-0000-0000442B0000}"/>
    <cellStyle name="Percent 3 8 12 5 3 2" xfId="11053" xr:uid="{00000000-0005-0000-0000-0000452B0000}"/>
    <cellStyle name="Percent 3 8 12 5 3 3" xfId="11054" xr:uid="{00000000-0005-0000-0000-0000462B0000}"/>
    <cellStyle name="Percent 3 8 12 5 4" xfId="11055" xr:uid="{00000000-0005-0000-0000-0000472B0000}"/>
    <cellStyle name="Percent 3 8 12 5 4 2" xfId="11056" xr:uid="{00000000-0005-0000-0000-0000482B0000}"/>
    <cellStyle name="Percent 3 8 12 5 4 3" xfId="11057" xr:uid="{00000000-0005-0000-0000-0000492B0000}"/>
    <cellStyle name="Percent 3 8 12 5 5" xfId="11058" xr:uid="{00000000-0005-0000-0000-00004A2B0000}"/>
    <cellStyle name="Percent 3 8 12 5 6" xfId="11059" xr:uid="{00000000-0005-0000-0000-00004B2B0000}"/>
    <cellStyle name="Percent 3 8 12 6" xfId="11060" xr:uid="{00000000-0005-0000-0000-00004C2B0000}"/>
    <cellStyle name="Percent 3 8 12 6 2" xfId="11061" xr:uid="{00000000-0005-0000-0000-00004D2B0000}"/>
    <cellStyle name="Percent 3 8 12 6 2 2" xfId="11062" xr:uid="{00000000-0005-0000-0000-00004E2B0000}"/>
    <cellStyle name="Percent 3 8 12 6 2 3" xfId="11063" xr:uid="{00000000-0005-0000-0000-00004F2B0000}"/>
    <cellStyle name="Percent 3 8 12 6 3" xfId="11064" xr:uid="{00000000-0005-0000-0000-0000502B0000}"/>
    <cellStyle name="Percent 3 8 12 6 3 2" xfId="11065" xr:uid="{00000000-0005-0000-0000-0000512B0000}"/>
    <cellStyle name="Percent 3 8 12 6 3 3" xfId="11066" xr:uid="{00000000-0005-0000-0000-0000522B0000}"/>
    <cellStyle name="Percent 3 8 12 6 4" xfId="11067" xr:uid="{00000000-0005-0000-0000-0000532B0000}"/>
    <cellStyle name="Percent 3 8 12 6 5" xfId="11068" xr:uid="{00000000-0005-0000-0000-0000542B0000}"/>
    <cellStyle name="Percent 3 8 12 7" xfId="11069" xr:uid="{00000000-0005-0000-0000-0000552B0000}"/>
    <cellStyle name="Percent 3 8 12 7 2" xfId="11070" xr:uid="{00000000-0005-0000-0000-0000562B0000}"/>
    <cellStyle name="Percent 3 8 12 7 3" xfId="11071" xr:uid="{00000000-0005-0000-0000-0000572B0000}"/>
    <cellStyle name="Percent 3 8 12 8" xfId="11072" xr:uid="{00000000-0005-0000-0000-0000582B0000}"/>
    <cellStyle name="Percent 3 8 12 8 2" xfId="11073" xr:uid="{00000000-0005-0000-0000-0000592B0000}"/>
    <cellStyle name="Percent 3 8 12 8 3" xfId="11074" xr:uid="{00000000-0005-0000-0000-00005A2B0000}"/>
    <cellStyle name="Percent 3 8 12 9" xfId="11075" xr:uid="{00000000-0005-0000-0000-00005B2B0000}"/>
    <cellStyle name="Percent 3 8 12 9 2" xfId="11076" xr:uid="{00000000-0005-0000-0000-00005C2B0000}"/>
    <cellStyle name="Percent 3 8 12 9 3" xfId="11077" xr:uid="{00000000-0005-0000-0000-00005D2B0000}"/>
    <cellStyle name="Percent 3 8 13" xfId="11078" xr:uid="{00000000-0005-0000-0000-00005E2B0000}"/>
    <cellStyle name="Percent 3 8 13 10" xfId="11079" xr:uid="{00000000-0005-0000-0000-00005F2B0000}"/>
    <cellStyle name="Percent 3 8 13 11" xfId="11080" xr:uid="{00000000-0005-0000-0000-0000602B0000}"/>
    <cellStyle name="Percent 3 8 13 12" xfId="11081" xr:uid="{00000000-0005-0000-0000-0000612B0000}"/>
    <cellStyle name="Percent 3 8 13 13" xfId="11082" xr:uid="{00000000-0005-0000-0000-0000622B0000}"/>
    <cellStyle name="Percent 3 8 13 14" xfId="11083" xr:uid="{00000000-0005-0000-0000-0000632B0000}"/>
    <cellStyle name="Percent 3 8 13 15" xfId="11084" xr:uid="{00000000-0005-0000-0000-0000642B0000}"/>
    <cellStyle name="Percent 3 8 13 2" xfId="11085" xr:uid="{00000000-0005-0000-0000-0000652B0000}"/>
    <cellStyle name="Percent 3 8 13 2 2" xfId="11086" xr:uid="{00000000-0005-0000-0000-0000662B0000}"/>
    <cellStyle name="Percent 3 8 13 2 2 2" xfId="11087" xr:uid="{00000000-0005-0000-0000-0000672B0000}"/>
    <cellStyle name="Percent 3 8 13 2 2 3" xfId="11088" xr:uid="{00000000-0005-0000-0000-0000682B0000}"/>
    <cellStyle name="Percent 3 8 13 2 3" xfId="11089" xr:uid="{00000000-0005-0000-0000-0000692B0000}"/>
    <cellStyle name="Percent 3 8 13 2 3 2" xfId="11090" xr:uid="{00000000-0005-0000-0000-00006A2B0000}"/>
    <cellStyle name="Percent 3 8 13 2 3 3" xfId="11091" xr:uid="{00000000-0005-0000-0000-00006B2B0000}"/>
    <cellStyle name="Percent 3 8 13 2 4" xfId="11092" xr:uid="{00000000-0005-0000-0000-00006C2B0000}"/>
    <cellStyle name="Percent 3 8 13 2 5" xfId="11093" xr:uid="{00000000-0005-0000-0000-00006D2B0000}"/>
    <cellStyle name="Percent 3 8 13 2 6" xfId="11094" xr:uid="{00000000-0005-0000-0000-00006E2B0000}"/>
    <cellStyle name="Percent 3 8 13 3" xfId="11095" xr:uid="{00000000-0005-0000-0000-00006F2B0000}"/>
    <cellStyle name="Percent 3 8 13 3 2" xfId="11096" xr:uid="{00000000-0005-0000-0000-0000702B0000}"/>
    <cellStyle name="Percent 3 8 13 3 2 2" xfId="11097" xr:uid="{00000000-0005-0000-0000-0000712B0000}"/>
    <cellStyle name="Percent 3 8 13 3 2 3" xfId="11098" xr:uid="{00000000-0005-0000-0000-0000722B0000}"/>
    <cellStyle name="Percent 3 8 13 3 3" xfId="11099" xr:uid="{00000000-0005-0000-0000-0000732B0000}"/>
    <cellStyle name="Percent 3 8 13 3 3 2" xfId="11100" xr:uid="{00000000-0005-0000-0000-0000742B0000}"/>
    <cellStyle name="Percent 3 8 13 3 3 3" xfId="11101" xr:uid="{00000000-0005-0000-0000-0000752B0000}"/>
    <cellStyle name="Percent 3 8 13 3 4" xfId="11102" xr:uid="{00000000-0005-0000-0000-0000762B0000}"/>
    <cellStyle name="Percent 3 8 13 3 5" xfId="11103" xr:uid="{00000000-0005-0000-0000-0000772B0000}"/>
    <cellStyle name="Percent 3 8 13 4" xfId="11104" xr:uid="{00000000-0005-0000-0000-0000782B0000}"/>
    <cellStyle name="Percent 3 8 13 4 2" xfId="11105" xr:uid="{00000000-0005-0000-0000-0000792B0000}"/>
    <cellStyle name="Percent 3 8 13 4 2 2" xfId="11106" xr:uid="{00000000-0005-0000-0000-00007A2B0000}"/>
    <cellStyle name="Percent 3 8 13 4 2 3" xfId="11107" xr:uid="{00000000-0005-0000-0000-00007B2B0000}"/>
    <cellStyle name="Percent 3 8 13 4 3" xfId="11108" xr:uid="{00000000-0005-0000-0000-00007C2B0000}"/>
    <cellStyle name="Percent 3 8 13 4 3 2" xfId="11109" xr:uid="{00000000-0005-0000-0000-00007D2B0000}"/>
    <cellStyle name="Percent 3 8 13 4 3 3" xfId="11110" xr:uid="{00000000-0005-0000-0000-00007E2B0000}"/>
    <cellStyle name="Percent 3 8 13 4 4" xfId="11111" xr:uid="{00000000-0005-0000-0000-00007F2B0000}"/>
    <cellStyle name="Percent 3 8 13 4 5" xfId="11112" xr:uid="{00000000-0005-0000-0000-0000802B0000}"/>
    <cellStyle name="Percent 3 8 13 5" xfId="11113" xr:uid="{00000000-0005-0000-0000-0000812B0000}"/>
    <cellStyle name="Percent 3 8 13 5 2" xfId="11114" xr:uid="{00000000-0005-0000-0000-0000822B0000}"/>
    <cellStyle name="Percent 3 8 13 5 2 2" xfId="11115" xr:uid="{00000000-0005-0000-0000-0000832B0000}"/>
    <cellStyle name="Percent 3 8 13 5 2 3" xfId="11116" xr:uid="{00000000-0005-0000-0000-0000842B0000}"/>
    <cellStyle name="Percent 3 8 13 5 3" xfId="11117" xr:uid="{00000000-0005-0000-0000-0000852B0000}"/>
    <cellStyle name="Percent 3 8 13 5 3 2" xfId="11118" xr:uid="{00000000-0005-0000-0000-0000862B0000}"/>
    <cellStyle name="Percent 3 8 13 5 3 3" xfId="11119" xr:uid="{00000000-0005-0000-0000-0000872B0000}"/>
    <cellStyle name="Percent 3 8 13 5 4" xfId="11120" xr:uid="{00000000-0005-0000-0000-0000882B0000}"/>
    <cellStyle name="Percent 3 8 13 5 4 2" xfId="11121" xr:uid="{00000000-0005-0000-0000-0000892B0000}"/>
    <cellStyle name="Percent 3 8 13 5 4 3" xfId="11122" xr:uid="{00000000-0005-0000-0000-00008A2B0000}"/>
    <cellStyle name="Percent 3 8 13 5 5" xfId="11123" xr:uid="{00000000-0005-0000-0000-00008B2B0000}"/>
    <cellStyle name="Percent 3 8 13 5 6" xfId="11124" xr:uid="{00000000-0005-0000-0000-00008C2B0000}"/>
    <cellStyle name="Percent 3 8 13 6" xfId="11125" xr:uid="{00000000-0005-0000-0000-00008D2B0000}"/>
    <cellStyle name="Percent 3 8 13 6 2" xfId="11126" xr:uid="{00000000-0005-0000-0000-00008E2B0000}"/>
    <cellStyle name="Percent 3 8 13 6 2 2" xfId="11127" xr:uid="{00000000-0005-0000-0000-00008F2B0000}"/>
    <cellStyle name="Percent 3 8 13 6 2 3" xfId="11128" xr:uid="{00000000-0005-0000-0000-0000902B0000}"/>
    <cellStyle name="Percent 3 8 13 6 3" xfId="11129" xr:uid="{00000000-0005-0000-0000-0000912B0000}"/>
    <cellStyle name="Percent 3 8 13 6 3 2" xfId="11130" xr:uid="{00000000-0005-0000-0000-0000922B0000}"/>
    <cellStyle name="Percent 3 8 13 6 3 3" xfId="11131" xr:uid="{00000000-0005-0000-0000-0000932B0000}"/>
    <cellStyle name="Percent 3 8 13 6 4" xfId="11132" xr:uid="{00000000-0005-0000-0000-0000942B0000}"/>
    <cellStyle name="Percent 3 8 13 6 5" xfId="11133" xr:uid="{00000000-0005-0000-0000-0000952B0000}"/>
    <cellStyle name="Percent 3 8 13 7" xfId="11134" xr:uid="{00000000-0005-0000-0000-0000962B0000}"/>
    <cellStyle name="Percent 3 8 13 7 2" xfId="11135" xr:uid="{00000000-0005-0000-0000-0000972B0000}"/>
    <cellStyle name="Percent 3 8 13 7 3" xfId="11136" xr:uid="{00000000-0005-0000-0000-0000982B0000}"/>
    <cellStyle name="Percent 3 8 13 8" xfId="11137" xr:uid="{00000000-0005-0000-0000-0000992B0000}"/>
    <cellStyle name="Percent 3 8 13 8 2" xfId="11138" xr:uid="{00000000-0005-0000-0000-00009A2B0000}"/>
    <cellStyle name="Percent 3 8 13 8 3" xfId="11139" xr:uid="{00000000-0005-0000-0000-00009B2B0000}"/>
    <cellStyle name="Percent 3 8 13 9" xfId="11140" xr:uid="{00000000-0005-0000-0000-00009C2B0000}"/>
    <cellStyle name="Percent 3 8 13 9 2" xfId="11141" xr:uid="{00000000-0005-0000-0000-00009D2B0000}"/>
    <cellStyle name="Percent 3 8 13 9 3" xfId="11142" xr:uid="{00000000-0005-0000-0000-00009E2B0000}"/>
    <cellStyle name="Percent 3 8 14" xfId="11143" xr:uid="{00000000-0005-0000-0000-00009F2B0000}"/>
    <cellStyle name="Percent 3 8 14 10" xfId="11144" xr:uid="{00000000-0005-0000-0000-0000A02B0000}"/>
    <cellStyle name="Percent 3 8 14 11" xfId="11145" xr:uid="{00000000-0005-0000-0000-0000A12B0000}"/>
    <cellStyle name="Percent 3 8 14 12" xfId="11146" xr:uid="{00000000-0005-0000-0000-0000A22B0000}"/>
    <cellStyle name="Percent 3 8 14 13" xfId="11147" xr:uid="{00000000-0005-0000-0000-0000A32B0000}"/>
    <cellStyle name="Percent 3 8 14 14" xfId="11148" xr:uid="{00000000-0005-0000-0000-0000A42B0000}"/>
    <cellStyle name="Percent 3 8 14 15" xfId="11149" xr:uid="{00000000-0005-0000-0000-0000A52B0000}"/>
    <cellStyle name="Percent 3 8 14 2" xfId="11150" xr:uid="{00000000-0005-0000-0000-0000A62B0000}"/>
    <cellStyle name="Percent 3 8 14 2 2" xfId="11151" xr:uid="{00000000-0005-0000-0000-0000A72B0000}"/>
    <cellStyle name="Percent 3 8 14 2 2 2" xfId="11152" xr:uid="{00000000-0005-0000-0000-0000A82B0000}"/>
    <cellStyle name="Percent 3 8 14 2 2 3" xfId="11153" xr:uid="{00000000-0005-0000-0000-0000A92B0000}"/>
    <cellStyle name="Percent 3 8 14 2 3" xfId="11154" xr:uid="{00000000-0005-0000-0000-0000AA2B0000}"/>
    <cellStyle name="Percent 3 8 14 2 3 2" xfId="11155" xr:uid="{00000000-0005-0000-0000-0000AB2B0000}"/>
    <cellStyle name="Percent 3 8 14 2 3 3" xfId="11156" xr:uid="{00000000-0005-0000-0000-0000AC2B0000}"/>
    <cellStyle name="Percent 3 8 14 2 4" xfId="11157" xr:uid="{00000000-0005-0000-0000-0000AD2B0000}"/>
    <cellStyle name="Percent 3 8 14 2 5" xfId="11158" xr:uid="{00000000-0005-0000-0000-0000AE2B0000}"/>
    <cellStyle name="Percent 3 8 14 2 6" xfId="11159" xr:uid="{00000000-0005-0000-0000-0000AF2B0000}"/>
    <cellStyle name="Percent 3 8 14 3" xfId="11160" xr:uid="{00000000-0005-0000-0000-0000B02B0000}"/>
    <cellStyle name="Percent 3 8 14 3 2" xfId="11161" xr:uid="{00000000-0005-0000-0000-0000B12B0000}"/>
    <cellStyle name="Percent 3 8 14 3 2 2" xfId="11162" xr:uid="{00000000-0005-0000-0000-0000B22B0000}"/>
    <cellStyle name="Percent 3 8 14 3 2 3" xfId="11163" xr:uid="{00000000-0005-0000-0000-0000B32B0000}"/>
    <cellStyle name="Percent 3 8 14 3 3" xfId="11164" xr:uid="{00000000-0005-0000-0000-0000B42B0000}"/>
    <cellStyle name="Percent 3 8 14 3 3 2" xfId="11165" xr:uid="{00000000-0005-0000-0000-0000B52B0000}"/>
    <cellStyle name="Percent 3 8 14 3 3 3" xfId="11166" xr:uid="{00000000-0005-0000-0000-0000B62B0000}"/>
    <cellStyle name="Percent 3 8 14 3 4" xfId="11167" xr:uid="{00000000-0005-0000-0000-0000B72B0000}"/>
    <cellStyle name="Percent 3 8 14 3 5" xfId="11168" xr:uid="{00000000-0005-0000-0000-0000B82B0000}"/>
    <cellStyle name="Percent 3 8 14 4" xfId="11169" xr:uid="{00000000-0005-0000-0000-0000B92B0000}"/>
    <cellStyle name="Percent 3 8 14 4 2" xfId="11170" xr:uid="{00000000-0005-0000-0000-0000BA2B0000}"/>
    <cellStyle name="Percent 3 8 14 4 2 2" xfId="11171" xr:uid="{00000000-0005-0000-0000-0000BB2B0000}"/>
    <cellStyle name="Percent 3 8 14 4 2 3" xfId="11172" xr:uid="{00000000-0005-0000-0000-0000BC2B0000}"/>
    <cellStyle name="Percent 3 8 14 4 3" xfId="11173" xr:uid="{00000000-0005-0000-0000-0000BD2B0000}"/>
    <cellStyle name="Percent 3 8 14 4 3 2" xfId="11174" xr:uid="{00000000-0005-0000-0000-0000BE2B0000}"/>
    <cellStyle name="Percent 3 8 14 4 3 3" xfId="11175" xr:uid="{00000000-0005-0000-0000-0000BF2B0000}"/>
    <cellStyle name="Percent 3 8 14 4 4" xfId="11176" xr:uid="{00000000-0005-0000-0000-0000C02B0000}"/>
    <cellStyle name="Percent 3 8 14 4 5" xfId="11177" xr:uid="{00000000-0005-0000-0000-0000C12B0000}"/>
    <cellStyle name="Percent 3 8 14 5" xfId="11178" xr:uid="{00000000-0005-0000-0000-0000C22B0000}"/>
    <cellStyle name="Percent 3 8 14 5 2" xfId="11179" xr:uid="{00000000-0005-0000-0000-0000C32B0000}"/>
    <cellStyle name="Percent 3 8 14 5 2 2" xfId="11180" xr:uid="{00000000-0005-0000-0000-0000C42B0000}"/>
    <cellStyle name="Percent 3 8 14 5 2 3" xfId="11181" xr:uid="{00000000-0005-0000-0000-0000C52B0000}"/>
    <cellStyle name="Percent 3 8 14 5 3" xfId="11182" xr:uid="{00000000-0005-0000-0000-0000C62B0000}"/>
    <cellStyle name="Percent 3 8 14 5 3 2" xfId="11183" xr:uid="{00000000-0005-0000-0000-0000C72B0000}"/>
    <cellStyle name="Percent 3 8 14 5 3 3" xfId="11184" xr:uid="{00000000-0005-0000-0000-0000C82B0000}"/>
    <cellStyle name="Percent 3 8 14 5 4" xfId="11185" xr:uid="{00000000-0005-0000-0000-0000C92B0000}"/>
    <cellStyle name="Percent 3 8 14 5 4 2" xfId="11186" xr:uid="{00000000-0005-0000-0000-0000CA2B0000}"/>
    <cellStyle name="Percent 3 8 14 5 4 3" xfId="11187" xr:uid="{00000000-0005-0000-0000-0000CB2B0000}"/>
    <cellStyle name="Percent 3 8 14 5 5" xfId="11188" xr:uid="{00000000-0005-0000-0000-0000CC2B0000}"/>
    <cellStyle name="Percent 3 8 14 5 6" xfId="11189" xr:uid="{00000000-0005-0000-0000-0000CD2B0000}"/>
    <cellStyle name="Percent 3 8 14 6" xfId="11190" xr:uid="{00000000-0005-0000-0000-0000CE2B0000}"/>
    <cellStyle name="Percent 3 8 14 6 2" xfId="11191" xr:uid="{00000000-0005-0000-0000-0000CF2B0000}"/>
    <cellStyle name="Percent 3 8 14 6 2 2" xfId="11192" xr:uid="{00000000-0005-0000-0000-0000D02B0000}"/>
    <cellStyle name="Percent 3 8 14 6 2 3" xfId="11193" xr:uid="{00000000-0005-0000-0000-0000D12B0000}"/>
    <cellStyle name="Percent 3 8 14 6 3" xfId="11194" xr:uid="{00000000-0005-0000-0000-0000D22B0000}"/>
    <cellStyle name="Percent 3 8 14 6 3 2" xfId="11195" xr:uid="{00000000-0005-0000-0000-0000D32B0000}"/>
    <cellStyle name="Percent 3 8 14 6 3 3" xfId="11196" xr:uid="{00000000-0005-0000-0000-0000D42B0000}"/>
    <cellStyle name="Percent 3 8 14 6 4" xfId="11197" xr:uid="{00000000-0005-0000-0000-0000D52B0000}"/>
    <cellStyle name="Percent 3 8 14 6 5" xfId="11198" xr:uid="{00000000-0005-0000-0000-0000D62B0000}"/>
    <cellStyle name="Percent 3 8 14 7" xfId="11199" xr:uid="{00000000-0005-0000-0000-0000D72B0000}"/>
    <cellStyle name="Percent 3 8 14 7 2" xfId="11200" xr:uid="{00000000-0005-0000-0000-0000D82B0000}"/>
    <cellStyle name="Percent 3 8 14 7 3" xfId="11201" xr:uid="{00000000-0005-0000-0000-0000D92B0000}"/>
    <cellStyle name="Percent 3 8 14 8" xfId="11202" xr:uid="{00000000-0005-0000-0000-0000DA2B0000}"/>
    <cellStyle name="Percent 3 8 14 8 2" xfId="11203" xr:uid="{00000000-0005-0000-0000-0000DB2B0000}"/>
    <cellStyle name="Percent 3 8 14 8 3" xfId="11204" xr:uid="{00000000-0005-0000-0000-0000DC2B0000}"/>
    <cellStyle name="Percent 3 8 14 9" xfId="11205" xr:uid="{00000000-0005-0000-0000-0000DD2B0000}"/>
    <cellStyle name="Percent 3 8 14 9 2" xfId="11206" xr:uid="{00000000-0005-0000-0000-0000DE2B0000}"/>
    <cellStyle name="Percent 3 8 14 9 3" xfId="11207" xr:uid="{00000000-0005-0000-0000-0000DF2B0000}"/>
    <cellStyle name="Percent 3 8 15" xfId="11208" xr:uid="{00000000-0005-0000-0000-0000E02B0000}"/>
    <cellStyle name="Percent 3 8 15 10" xfId="11209" xr:uid="{00000000-0005-0000-0000-0000E12B0000}"/>
    <cellStyle name="Percent 3 8 15 11" xfId="11210" xr:uid="{00000000-0005-0000-0000-0000E22B0000}"/>
    <cellStyle name="Percent 3 8 15 12" xfId="11211" xr:uid="{00000000-0005-0000-0000-0000E32B0000}"/>
    <cellStyle name="Percent 3 8 15 13" xfId="11212" xr:uid="{00000000-0005-0000-0000-0000E42B0000}"/>
    <cellStyle name="Percent 3 8 15 14" xfId="11213" xr:uid="{00000000-0005-0000-0000-0000E52B0000}"/>
    <cellStyle name="Percent 3 8 15 15" xfId="11214" xr:uid="{00000000-0005-0000-0000-0000E62B0000}"/>
    <cellStyle name="Percent 3 8 15 2" xfId="11215" xr:uid="{00000000-0005-0000-0000-0000E72B0000}"/>
    <cellStyle name="Percent 3 8 15 2 2" xfId="11216" xr:uid="{00000000-0005-0000-0000-0000E82B0000}"/>
    <cellStyle name="Percent 3 8 15 2 2 2" xfId="11217" xr:uid="{00000000-0005-0000-0000-0000E92B0000}"/>
    <cellStyle name="Percent 3 8 15 2 2 3" xfId="11218" xr:uid="{00000000-0005-0000-0000-0000EA2B0000}"/>
    <cellStyle name="Percent 3 8 15 2 3" xfId="11219" xr:uid="{00000000-0005-0000-0000-0000EB2B0000}"/>
    <cellStyle name="Percent 3 8 15 2 3 2" xfId="11220" xr:uid="{00000000-0005-0000-0000-0000EC2B0000}"/>
    <cellStyle name="Percent 3 8 15 2 3 3" xfId="11221" xr:uid="{00000000-0005-0000-0000-0000ED2B0000}"/>
    <cellStyle name="Percent 3 8 15 2 4" xfId="11222" xr:uid="{00000000-0005-0000-0000-0000EE2B0000}"/>
    <cellStyle name="Percent 3 8 15 2 5" xfId="11223" xr:uid="{00000000-0005-0000-0000-0000EF2B0000}"/>
    <cellStyle name="Percent 3 8 15 2 6" xfId="11224" xr:uid="{00000000-0005-0000-0000-0000F02B0000}"/>
    <cellStyle name="Percent 3 8 15 3" xfId="11225" xr:uid="{00000000-0005-0000-0000-0000F12B0000}"/>
    <cellStyle name="Percent 3 8 15 3 2" xfId="11226" xr:uid="{00000000-0005-0000-0000-0000F22B0000}"/>
    <cellStyle name="Percent 3 8 15 3 2 2" xfId="11227" xr:uid="{00000000-0005-0000-0000-0000F32B0000}"/>
    <cellStyle name="Percent 3 8 15 3 2 3" xfId="11228" xr:uid="{00000000-0005-0000-0000-0000F42B0000}"/>
    <cellStyle name="Percent 3 8 15 3 3" xfId="11229" xr:uid="{00000000-0005-0000-0000-0000F52B0000}"/>
    <cellStyle name="Percent 3 8 15 3 3 2" xfId="11230" xr:uid="{00000000-0005-0000-0000-0000F62B0000}"/>
    <cellStyle name="Percent 3 8 15 3 3 3" xfId="11231" xr:uid="{00000000-0005-0000-0000-0000F72B0000}"/>
    <cellStyle name="Percent 3 8 15 3 4" xfId="11232" xr:uid="{00000000-0005-0000-0000-0000F82B0000}"/>
    <cellStyle name="Percent 3 8 15 3 5" xfId="11233" xr:uid="{00000000-0005-0000-0000-0000F92B0000}"/>
    <cellStyle name="Percent 3 8 15 4" xfId="11234" xr:uid="{00000000-0005-0000-0000-0000FA2B0000}"/>
    <cellStyle name="Percent 3 8 15 4 2" xfId="11235" xr:uid="{00000000-0005-0000-0000-0000FB2B0000}"/>
    <cellStyle name="Percent 3 8 15 4 2 2" xfId="11236" xr:uid="{00000000-0005-0000-0000-0000FC2B0000}"/>
    <cellStyle name="Percent 3 8 15 4 2 3" xfId="11237" xr:uid="{00000000-0005-0000-0000-0000FD2B0000}"/>
    <cellStyle name="Percent 3 8 15 4 3" xfId="11238" xr:uid="{00000000-0005-0000-0000-0000FE2B0000}"/>
    <cellStyle name="Percent 3 8 15 4 3 2" xfId="11239" xr:uid="{00000000-0005-0000-0000-0000FF2B0000}"/>
    <cellStyle name="Percent 3 8 15 4 3 3" xfId="11240" xr:uid="{00000000-0005-0000-0000-0000002C0000}"/>
    <cellStyle name="Percent 3 8 15 4 4" xfId="11241" xr:uid="{00000000-0005-0000-0000-0000012C0000}"/>
    <cellStyle name="Percent 3 8 15 4 5" xfId="11242" xr:uid="{00000000-0005-0000-0000-0000022C0000}"/>
    <cellStyle name="Percent 3 8 15 5" xfId="11243" xr:uid="{00000000-0005-0000-0000-0000032C0000}"/>
    <cellStyle name="Percent 3 8 15 5 2" xfId="11244" xr:uid="{00000000-0005-0000-0000-0000042C0000}"/>
    <cellStyle name="Percent 3 8 15 5 2 2" xfId="11245" xr:uid="{00000000-0005-0000-0000-0000052C0000}"/>
    <cellStyle name="Percent 3 8 15 5 2 3" xfId="11246" xr:uid="{00000000-0005-0000-0000-0000062C0000}"/>
    <cellStyle name="Percent 3 8 15 5 3" xfId="11247" xr:uid="{00000000-0005-0000-0000-0000072C0000}"/>
    <cellStyle name="Percent 3 8 15 5 3 2" xfId="11248" xr:uid="{00000000-0005-0000-0000-0000082C0000}"/>
    <cellStyle name="Percent 3 8 15 5 3 3" xfId="11249" xr:uid="{00000000-0005-0000-0000-0000092C0000}"/>
    <cellStyle name="Percent 3 8 15 5 4" xfId="11250" xr:uid="{00000000-0005-0000-0000-00000A2C0000}"/>
    <cellStyle name="Percent 3 8 15 5 4 2" xfId="11251" xr:uid="{00000000-0005-0000-0000-00000B2C0000}"/>
    <cellStyle name="Percent 3 8 15 5 4 3" xfId="11252" xr:uid="{00000000-0005-0000-0000-00000C2C0000}"/>
    <cellStyle name="Percent 3 8 15 5 5" xfId="11253" xr:uid="{00000000-0005-0000-0000-00000D2C0000}"/>
    <cellStyle name="Percent 3 8 15 5 6" xfId="11254" xr:uid="{00000000-0005-0000-0000-00000E2C0000}"/>
    <cellStyle name="Percent 3 8 15 6" xfId="11255" xr:uid="{00000000-0005-0000-0000-00000F2C0000}"/>
    <cellStyle name="Percent 3 8 15 6 2" xfId="11256" xr:uid="{00000000-0005-0000-0000-0000102C0000}"/>
    <cellStyle name="Percent 3 8 15 6 2 2" xfId="11257" xr:uid="{00000000-0005-0000-0000-0000112C0000}"/>
    <cellStyle name="Percent 3 8 15 6 2 3" xfId="11258" xr:uid="{00000000-0005-0000-0000-0000122C0000}"/>
    <cellStyle name="Percent 3 8 15 6 3" xfId="11259" xr:uid="{00000000-0005-0000-0000-0000132C0000}"/>
    <cellStyle name="Percent 3 8 15 6 3 2" xfId="11260" xr:uid="{00000000-0005-0000-0000-0000142C0000}"/>
    <cellStyle name="Percent 3 8 15 6 3 3" xfId="11261" xr:uid="{00000000-0005-0000-0000-0000152C0000}"/>
    <cellStyle name="Percent 3 8 15 6 4" xfId="11262" xr:uid="{00000000-0005-0000-0000-0000162C0000}"/>
    <cellStyle name="Percent 3 8 15 6 5" xfId="11263" xr:uid="{00000000-0005-0000-0000-0000172C0000}"/>
    <cellStyle name="Percent 3 8 15 7" xfId="11264" xr:uid="{00000000-0005-0000-0000-0000182C0000}"/>
    <cellStyle name="Percent 3 8 15 7 2" xfId="11265" xr:uid="{00000000-0005-0000-0000-0000192C0000}"/>
    <cellStyle name="Percent 3 8 15 7 3" xfId="11266" xr:uid="{00000000-0005-0000-0000-00001A2C0000}"/>
    <cellStyle name="Percent 3 8 15 8" xfId="11267" xr:uid="{00000000-0005-0000-0000-00001B2C0000}"/>
    <cellStyle name="Percent 3 8 15 8 2" xfId="11268" xr:uid="{00000000-0005-0000-0000-00001C2C0000}"/>
    <cellStyle name="Percent 3 8 15 8 3" xfId="11269" xr:uid="{00000000-0005-0000-0000-00001D2C0000}"/>
    <cellStyle name="Percent 3 8 15 9" xfId="11270" xr:uid="{00000000-0005-0000-0000-00001E2C0000}"/>
    <cellStyle name="Percent 3 8 15 9 2" xfId="11271" xr:uid="{00000000-0005-0000-0000-00001F2C0000}"/>
    <cellStyle name="Percent 3 8 15 9 3" xfId="11272" xr:uid="{00000000-0005-0000-0000-0000202C0000}"/>
    <cellStyle name="Percent 3 8 16" xfId="11273" xr:uid="{00000000-0005-0000-0000-0000212C0000}"/>
    <cellStyle name="Percent 3 8 16 2" xfId="11274" xr:uid="{00000000-0005-0000-0000-0000222C0000}"/>
    <cellStyle name="Percent 3 8 16 2 2" xfId="11275" xr:uid="{00000000-0005-0000-0000-0000232C0000}"/>
    <cellStyle name="Percent 3 8 16 2 3" xfId="11276" xr:uid="{00000000-0005-0000-0000-0000242C0000}"/>
    <cellStyle name="Percent 3 8 16 3" xfId="11277" xr:uid="{00000000-0005-0000-0000-0000252C0000}"/>
    <cellStyle name="Percent 3 8 16 3 2" xfId="11278" xr:uid="{00000000-0005-0000-0000-0000262C0000}"/>
    <cellStyle name="Percent 3 8 16 3 3" xfId="11279" xr:uid="{00000000-0005-0000-0000-0000272C0000}"/>
    <cellStyle name="Percent 3 8 16 4" xfId="11280" xr:uid="{00000000-0005-0000-0000-0000282C0000}"/>
    <cellStyle name="Percent 3 8 16 5" xfId="11281" xr:uid="{00000000-0005-0000-0000-0000292C0000}"/>
    <cellStyle name="Percent 3 8 16 6" xfId="11282" xr:uid="{00000000-0005-0000-0000-00002A2C0000}"/>
    <cellStyle name="Percent 3 8 17" xfId="11283" xr:uid="{00000000-0005-0000-0000-00002B2C0000}"/>
    <cellStyle name="Percent 3 8 17 2" xfId="11284" xr:uid="{00000000-0005-0000-0000-00002C2C0000}"/>
    <cellStyle name="Percent 3 8 17 2 2" xfId="11285" xr:uid="{00000000-0005-0000-0000-00002D2C0000}"/>
    <cellStyle name="Percent 3 8 17 2 3" xfId="11286" xr:uid="{00000000-0005-0000-0000-00002E2C0000}"/>
    <cellStyle name="Percent 3 8 17 3" xfId="11287" xr:uid="{00000000-0005-0000-0000-00002F2C0000}"/>
    <cellStyle name="Percent 3 8 17 3 2" xfId="11288" xr:uid="{00000000-0005-0000-0000-0000302C0000}"/>
    <cellStyle name="Percent 3 8 17 3 3" xfId="11289" xr:uid="{00000000-0005-0000-0000-0000312C0000}"/>
    <cellStyle name="Percent 3 8 17 4" xfId="11290" xr:uid="{00000000-0005-0000-0000-0000322C0000}"/>
    <cellStyle name="Percent 3 8 17 5" xfId="11291" xr:uid="{00000000-0005-0000-0000-0000332C0000}"/>
    <cellStyle name="Percent 3 8 18" xfId="11292" xr:uid="{00000000-0005-0000-0000-0000342C0000}"/>
    <cellStyle name="Percent 3 8 18 2" xfId="11293" xr:uid="{00000000-0005-0000-0000-0000352C0000}"/>
    <cellStyle name="Percent 3 8 18 2 2" xfId="11294" xr:uid="{00000000-0005-0000-0000-0000362C0000}"/>
    <cellStyle name="Percent 3 8 18 2 3" xfId="11295" xr:uid="{00000000-0005-0000-0000-0000372C0000}"/>
    <cellStyle name="Percent 3 8 18 3" xfId="11296" xr:uid="{00000000-0005-0000-0000-0000382C0000}"/>
    <cellStyle name="Percent 3 8 18 3 2" xfId="11297" xr:uid="{00000000-0005-0000-0000-0000392C0000}"/>
    <cellStyle name="Percent 3 8 18 3 3" xfId="11298" xr:uid="{00000000-0005-0000-0000-00003A2C0000}"/>
    <cellStyle name="Percent 3 8 18 4" xfId="11299" xr:uid="{00000000-0005-0000-0000-00003B2C0000}"/>
    <cellStyle name="Percent 3 8 18 5" xfId="11300" xr:uid="{00000000-0005-0000-0000-00003C2C0000}"/>
    <cellStyle name="Percent 3 8 19" xfId="11301" xr:uid="{00000000-0005-0000-0000-00003D2C0000}"/>
    <cellStyle name="Percent 3 8 19 2" xfId="11302" xr:uid="{00000000-0005-0000-0000-00003E2C0000}"/>
    <cellStyle name="Percent 3 8 19 2 2" xfId="11303" xr:uid="{00000000-0005-0000-0000-00003F2C0000}"/>
    <cellStyle name="Percent 3 8 19 2 3" xfId="11304" xr:uid="{00000000-0005-0000-0000-0000402C0000}"/>
    <cellStyle name="Percent 3 8 19 3" xfId="11305" xr:uid="{00000000-0005-0000-0000-0000412C0000}"/>
    <cellStyle name="Percent 3 8 19 3 2" xfId="11306" xr:uid="{00000000-0005-0000-0000-0000422C0000}"/>
    <cellStyle name="Percent 3 8 19 3 3" xfId="11307" xr:uid="{00000000-0005-0000-0000-0000432C0000}"/>
    <cellStyle name="Percent 3 8 19 4" xfId="11308" xr:uid="{00000000-0005-0000-0000-0000442C0000}"/>
    <cellStyle name="Percent 3 8 19 4 2" xfId="11309" xr:uid="{00000000-0005-0000-0000-0000452C0000}"/>
    <cellStyle name="Percent 3 8 19 4 3" xfId="11310" xr:uid="{00000000-0005-0000-0000-0000462C0000}"/>
    <cellStyle name="Percent 3 8 19 5" xfId="11311" xr:uid="{00000000-0005-0000-0000-0000472C0000}"/>
    <cellStyle name="Percent 3 8 19 6" xfId="11312" xr:uid="{00000000-0005-0000-0000-0000482C0000}"/>
    <cellStyle name="Percent 3 8 2" xfId="11313" xr:uid="{00000000-0005-0000-0000-0000492C0000}"/>
    <cellStyle name="Percent 3 8 2 10" xfId="11314" xr:uid="{00000000-0005-0000-0000-00004A2C0000}"/>
    <cellStyle name="Percent 3 8 2 11" xfId="11315" xr:uid="{00000000-0005-0000-0000-00004B2C0000}"/>
    <cellStyle name="Percent 3 8 2 12" xfId="11316" xr:uid="{00000000-0005-0000-0000-00004C2C0000}"/>
    <cellStyle name="Percent 3 8 2 13" xfId="11317" xr:uid="{00000000-0005-0000-0000-00004D2C0000}"/>
    <cellStyle name="Percent 3 8 2 14" xfId="11318" xr:uid="{00000000-0005-0000-0000-00004E2C0000}"/>
    <cellStyle name="Percent 3 8 2 15" xfId="11319" xr:uid="{00000000-0005-0000-0000-00004F2C0000}"/>
    <cellStyle name="Percent 3 8 2 2" xfId="11320" xr:uid="{00000000-0005-0000-0000-0000502C0000}"/>
    <cellStyle name="Percent 3 8 2 2 2" xfId="11321" xr:uid="{00000000-0005-0000-0000-0000512C0000}"/>
    <cellStyle name="Percent 3 8 2 2 2 2" xfId="11322" xr:uid="{00000000-0005-0000-0000-0000522C0000}"/>
    <cellStyle name="Percent 3 8 2 2 2 3" xfId="11323" xr:uid="{00000000-0005-0000-0000-0000532C0000}"/>
    <cellStyle name="Percent 3 8 2 2 3" xfId="11324" xr:uid="{00000000-0005-0000-0000-0000542C0000}"/>
    <cellStyle name="Percent 3 8 2 2 3 2" xfId="11325" xr:uid="{00000000-0005-0000-0000-0000552C0000}"/>
    <cellStyle name="Percent 3 8 2 2 3 3" xfId="11326" xr:uid="{00000000-0005-0000-0000-0000562C0000}"/>
    <cellStyle name="Percent 3 8 2 2 4" xfId="11327" xr:uid="{00000000-0005-0000-0000-0000572C0000}"/>
    <cellStyle name="Percent 3 8 2 2 5" xfId="11328" xr:uid="{00000000-0005-0000-0000-0000582C0000}"/>
    <cellStyle name="Percent 3 8 2 2 6" xfId="11329" xr:uid="{00000000-0005-0000-0000-0000592C0000}"/>
    <cellStyle name="Percent 3 8 2 3" xfId="11330" xr:uid="{00000000-0005-0000-0000-00005A2C0000}"/>
    <cellStyle name="Percent 3 8 2 3 2" xfId="11331" xr:uid="{00000000-0005-0000-0000-00005B2C0000}"/>
    <cellStyle name="Percent 3 8 2 3 2 2" xfId="11332" xr:uid="{00000000-0005-0000-0000-00005C2C0000}"/>
    <cellStyle name="Percent 3 8 2 3 2 3" xfId="11333" xr:uid="{00000000-0005-0000-0000-00005D2C0000}"/>
    <cellStyle name="Percent 3 8 2 3 3" xfId="11334" xr:uid="{00000000-0005-0000-0000-00005E2C0000}"/>
    <cellStyle name="Percent 3 8 2 3 3 2" xfId="11335" xr:uid="{00000000-0005-0000-0000-00005F2C0000}"/>
    <cellStyle name="Percent 3 8 2 3 3 3" xfId="11336" xr:uid="{00000000-0005-0000-0000-0000602C0000}"/>
    <cellStyle name="Percent 3 8 2 3 4" xfId="11337" xr:uid="{00000000-0005-0000-0000-0000612C0000}"/>
    <cellStyle name="Percent 3 8 2 3 5" xfId="11338" xr:uid="{00000000-0005-0000-0000-0000622C0000}"/>
    <cellStyle name="Percent 3 8 2 4" xfId="11339" xr:uid="{00000000-0005-0000-0000-0000632C0000}"/>
    <cellStyle name="Percent 3 8 2 4 2" xfId="11340" xr:uid="{00000000-0005-0000-0000-0000642C0000}"/>
    <cellStyle name="Percent 3 8 2 4 2 2" xfId="11341" xr:uid="{00000000-0005-0000-0000-0000652C0000}"/>
    <cellStyle name="Percent 3 8 2 4 2 3" xfId="11342" xr:uid="{00000000-0005-0000-0000-0000662C0000}"/>
    <cellStyle name="Percent 3 8 2 4 3" xfId="11343" xr:uid="{00000000-0005-0000-0000-0000672C0000}"/>
    <cellStyle name="Percent 3 8 2 4 3 2" xfId="11344" xr:uid="{00000000-0005-0000-0000-0000682C0000}"/>
    <cellStyle name="Percent 3 8 2 4 3 3" xfId="11345" xr:uid="{00000000-0005-0000-0000-0000692C0000}"/>
    <cellStyle name="Percent 3 8 2 4 4" xfId="11346" xr:uid="{00000000-0005-0000-0000-00006A2C0000}"/>
    <cellStyle name="Percent 3 8 2 4 5" xfId="11347" xr:uid="{00000000-0005-0000-0000-00006B2C0000}"/>
    <cellStyle name="Percent 3 8 2 5" xfId="11348" xr:uid="{00000000-0005-0000-0000-00006C2C0000}"/>
    <cellStyle name="Percent 3 8 2 5 2" xfId="11349" xr:uid="{00000000-0005-0000-0000-00006D2C0000}"/>
    <cellStyle name="Percent 3 8 2 5 2 2" xfId="11350" xr:uid="{00000000-0005-0000-0000-00006E2C0000}"/>
    <cellStyle name="Percent 3 8 2 5 2 3" xfId="11351" xr:uid="{00000000-0005-0000-0000-00006F2C0000}"/>
    <cellStyle name="Percent 3 8 2 5 3" xfId="11352" xr:uid="{00000000-0005-0000-0000-0000702C0000}"/>
    <cellStyle name="Percent 3 8 2 5 3 2" xfId="11353" xr:uid="{00000000-0005-0000-0000-0000712C0000}"/>
    <cellStyle name="Percent 3 8 2 5 3 3" xfId="11354" xr:uid="{00000000-0005-0000-0000-0000722C0000}"/>
    <cellStyle name="Percent 3 8 2 5 4" xfId="11355" xr:uid="{00000000-0005-0000-0000-0000732C0000}"/>
    <cellStyle name="Percent 3 8 2 5 4 2" xfId="11356" xr:uid="{00000000-0005-0000-0000-0000742C0000}"/>
    <cellStyle name="Percent 3 8 2 5 4 3" xfId="11357" xr:uid="{00000000-0005-0000-0000-0000752C0000}"/>
    <cellStyle name="Percent 3 8 2 5 5" xfId="11358" xr:uid="{00000000-0005-0000-0000-0000762C0000}"/>
    <cellStyle name="Percent 3 8 2 5 6" xfId="11359" xr:uid="{00000000-0005-0000-0000-0000772C0000}"/>
    <cellStyle name="Percent 3 8 2 6" xfId="11360" xr:uid="{00000000-0005-0000-0000-0000782C0000}"/>
    <cellStyle name="Percent 3 8 2 6 2" xfId="11361" xr:uid="{00000000-0005-0000-0000-0000792C0000}"/>
    <cellStyle name="Percent 3 8 2 6 2 2" xfId="11362" xr:uid="{00000000-0005-0000-0000-00007A2C0000}"/>
    <cellStyle name="Percent 3 8 2 6 2 3" xfId="11363" xr:uid="{00000000-0005-0000-0000-00007B2C0000}"/>
    <cellStyle name="Percent 3 8 2 6 3" xfId="11364" xr:uid="{00000000-0005-0000-0000-00007C2C0000}"/>
    <cellStyle name="Percent 3 8 2 6 3 2" xfId="11365" xr:uid="{00000000-0005-0000-0000-00007D2C0000}"/>
    <cellStyle name="Percent 3 8 2 6 3 3" xfId="11366" xr:uid="{00000000-0005-0000-0000-00007E2C0000}"/>
    <cellStyle name="Percent 3 8 2 6 4" xfId="11367" xr:uid="{00000000-0005-0000-0000-00007F2C0000}"/>
    <cellStyle name="Percent 3 8 2 6 5" xfId="11368" xr:uid="{00000000-0005-0000-0000-0000802C0000}"/>
    <cellStyle name="Percent 3 8 2 7" xfId="11369" xr:uid="{00000000-0005-0000-0000-0000812C0000}"/>
    <cellStyle name="Percent 3 8 2 7 2" xfId="11370" xr:uid="{00000000-0005-0000-0000-0000822C0000}"/>
    <cellStyle name="Percent 3 8 2 7 3" xfId="11371" xr:uid="{00000000-0005-0000-0000-0000832C0000}"/>
    <cellStyle name="Percent 3 8 2 8" xfId="11372" xr:uid="{00000000-0005-0000-0000-0000842C0000}"/>
    <cellStyle name="Percent 3 8 2 8 2" xfId="11373" xr:uid="{00000000-0005-0000-0000-0000852C0000}"/>
    <cellStyle name="Percent 3 8 2 8 3" xfId="11374" xr:uid="{00000000-0005-0000-0000-0000862C0000}"/>
    <cellStyle name="Percent 3 8 2 9" xfId="11375" xr:uid="{00000000-0005-0000-0000-0000872C0000}"/>
    <cellStyle name="Percent 3 8 2 9 2" xfId="11376" xr:uid="{00000000-0005-0000-0000-0000882C0000}"/>
    <cellStyle name="Percent 3 8 2 9 3" xfId="11377" xr:uid="{00000000-0005-0000-0000-0000892C0000}"/>
    <cellStyle name="Percent 3 8 20" xfId="11378" xr:uid="{00000000-0005-0000-0000-00008A2C0000}"/>
    <cellStyle name="Percent 3 8 20 2" xfId="11379" xr:uid="{00000000-0005-0000-0000-00008B2C0000}"/>
    <cellStyle name="Percent 3 8 20 2 2" xfId="11380" xr:uid="{00000000-0005-0000-0000-00008C2C0000}"/>
    <cellStyle name="Percent 3 8 20 2 3" xfId="11381" xr:uid="{00000000-0005-0000-0000-00008D2C0000}"/>
    <cellStyle name="Percent 3 8 20 3" xfId="11382" xr:uid="{00000000-0005-0000-0000-00008E2C0000}"/>
    <cellStyle name="Percent 3 8 20 3 2" xfId="11383" xr:uid="{00000000-0005-0000-0000-00008F2C0000}"/>
    <cellStyle name="Percent 3 8 20 3 3" xfId="11384" xr:uid="{00000000-0005-0000-0000-0000902C0000}"/>
    <cellStyle name="Percent 3 8 20 4" xfId="11385" xr:uid="{00000000-0005-0000-0000-0000912C0000}"/>
    <cellStyle name="Percent 3 8 20 5" xfId="11386" xr:uid="{00000000-0005-0000-0000-0000922C0000}"/>
    <cellStyle name="Percent 3 8 21" xfId="11387" xr:uid="{00000000-0005-0000-0000-0000932C0000}"/>
    <cellStyle name="Percent 3 8 21 2" xfId="11388" xr:uid="{00000000-0005-0000-0000-0000942C0000}"/>
    <cellStyle name="Percent 3 8 21 3" xfId="11389" xr:uid="{00000000-0005-0000-0000-0000952C0000}"/>
    <cellStyle name="Percent 3 8 22" xfId="11390" xr:uid="{00000000-0005-0000-0000-0000962C0000}"/>
    <cellStyle name="Percent 3 8 22 2" xfId="11391" xr:uid="{00000000-0005-0000-0000-0000972C0000}"/>
    <cellStyle name="Percent 3 8 22 3" xfId="11392" xr:uid="{00000000-0005-0000-0000-0000982C0000}"/>
    <cellStyle name="Percent 3 8 23" xfId="11393" xr:uid="{00000000-0005-0000-0000-0000992C0000}"/>
    <cellStyle name="Percent 3 8 23 2" xfId="11394" xr:uid="{00000000-0005-0000-0000-00009A2C0000}"/>
    <cellStyle name="Percent 3 8 23 3" xfId="11395" xr:uid="{00000000-0005-0000-0000-00009B2C0000}"/>
    <cellStyle name="Percent 3 8 24" xfId="11396" xr:uid="{00000000-0005-0000-0000-00009C2C0000}"/>
    <cellStyle name="Percent 3 8 25" xfId="11397" xr:uid="{00000000-0005-0000-0000-00009D2C0000}"/>
    <cellStyle name="Percent 3 8 26" xfId="11398" xr:uid="{00000000-0005-0000-0000-00009E2C0000}"/>
    <cellStyle name="Percent 3 8 27" xfId="11399" xr:uid="{00000000-0005-0000-0000-00009F2C0000}"/>
    <cellStyle name="Percent 3 8 28" xfId="11400" xr:uid="{00000000-0005-0000-0000-0000A02C0000}"/>
    <cellStyle name="Percent 3 8 29" xfId="11401" xr:uid="{00000000-0005-0000-0000-0000A12C0000}"/>
    <cellStyle name="Percent 3 8 3" xfId="11402" xr:uid="{00000000-0005-0000-0000-0000A22C0000}"/>
    <cellStyle name="Percent 3 8 3 10" xfId="11403" xr:uid="{00000000-0005-0000-0000-0000A32C0000}"/>
    <cellStyle name="Percent 3 8 3 11" xfId="11404" xr:uid="{00000000-0005-0000-0000-0000A42C0000}"/>
    <cellStyle name="Percent 3 8 3 12" xfId="11405" xr:uid="{00000000-0005-0000-0000-0000A52C0000}"/>
    <cellStyle name="Percent 3 8 3 13" xfId="11406" xr:uid="{00000000-0005-0000-0000-0000A62C0000}"/>
    <cellStyle name="Percent 3 8 3 14" xfId="11407" xr:uid="{00000000-0005-0000-0000-0000A72C0000}"/>
    <cellStyle name="Percent 3 8 3 15" xfId="11408" xr:uid="{00000000-0005-0000-0000-0000A82C0000}"/>
    <cellStyle name="Percent 3 8 3 2" xfId="11409" xr:uid="{00000000-0005-0000-0000-0000A92C0000}"/>
    <cellStyle name="Percent 3 8 3 2 2" xfId="11410" xr:uid="{00000000-0005-0000-0000-0000AA2C0000}"/>
    <cellStyle name="Percent 3 8 3 2 2 2" xfId="11411" xr:uid="{00000000-0005-0000-0000-0000AB2C0000}"/>
    <cellStyle name="Percent 3 8 3 2 2 3" xfId="11412" xr:uid="{00000000-0005-0000-0000-0000AC2C0000}"/>
    <cellStyle name="Percent 3 8 3 2 3" xfId="11413" xr:uid="{00000000-0005-0000-0000-0000AD2C0000}"/>
    <cellStyle name="Percent 3 8 3 2 3 2" xfId="11414" xr:uid="{00000000-0005-0000-0000-0000AE2C0000}"/>
    <cellStyle name="Percent 3 8 3 2 3 3" xfId="11415" xr:uid="{00000000-0005-0000-0000-0000AF2C0000}"/>
    <cellStyle name="Percent 3 8 3 2 4" xfId="11416" xr:uid="{00000000-0005-0000-0000-0000B02C0000}"/>
    <cellStyle name="Percent 3 8 3 2 5" xfId="11417" xr:uid="{00000000-0005-0000-0000-0000B12C0000}"/>
    <cellStyle name="Percent 3 8 3 2 6" xfId="11418" xr:uid="{00000000-0005-0000-0000-0000B22C0000}"/>
    <cellStyle name="Percent 3 8 3 3" xfId="11419" xr:uid="{00000000-0005-0000-0000-0000B32C0000}"/>
    <cellStyle name="Percent 3 8 3 3 2" xfId="11420" xr:uid="{00000000-0005-0000-0000-0000B42C0000}"/>
    <cellStyle name="Percent 3 8 3 3 2 2" xfId="11421" xr:uid="{00000000-0005-0000-0000-0000B52C0000}"/>
    <cellStyle name="Percent 3 8 3 3 2 3" xfId="11422" xr:uid="{00000000-0005-0000-0000-0000B62C0000}"/>
    <cellStyle name="Percent 3 8 3 3 3" xfId="11423" xr:uid="{00000000-0005-0000-0000-0000B72C0000}"/>
    <cellStyle name="Percent 3 8 3 3 3 2" xfId="11424" xr:uid="{00000000-0005-0000-0000-0000B82C0000}"/>
    <cellStyle name="Percent 3 8 3 3 3 3" xfId="11425" xr:uid="{00000000-0005-0000-0000-0000B92C0000}"/>
    <cellStyle name="Percent 3 8 3 3 4" xfId="11426" xr:uid="{00000000-0005-0000-0000-0000BA2C0000}"/>
    <cellStyle name="Percent 3 8 3 3 5" xfId="11427" xr:uid="{00000000-0005-0000-0000-0000BB2C0000}"/>
    <cellStyle name="Percent 3 8 3 4" xfId="11428" xr:uid="{00000000-0005-0000-0000-0000BC2C0000}"/>
    <cellStyle name="Percent 3 8 3 4 2" xfId="11429" xr:uid="{00000000-0005-0000-0000-0000BD2C0000}"/>
    <cellStyle name="Percent 3 8 3 4 2 2" xfId="11430" xr:uid="{00000000-0005-0000-0000-0000BE2C0000}"/>
    <cellStyle name="Percent 3 8 3 4 2 3" xfId="11431" xr:uid="{00000000-0005-0000-0000-0000BF2C0000}"/>
    <cellStyle name="Percent 3 8 3 4 3" xfId="11432" xr:uid="{00000000-0005-0000-0000-0000C02C0000}"/>
    <cellStyle name="Percent 3 8 3 4 3 2" xfId="11433" xr:uid="{00000000-0005-0000-0000-0000C12C0000}"/>
    <cellStyle name="Percent 3 8 3 4 3 3" xfId="11434" xr:uid="{00000000-0005-0000-0000-0000C22C0000}"/>
    <cellStyle name="Percent 3 8 3 4 4" xfId="11435" xr:uid="{00000000-0005-0000-0000-0000C32C0000}"/>
    <cellStyle name="Percent 3 8 3 4 5" xfId="11436" xr:uid="{00000000-0005-0000-0000-0000C42C0000}"/>
    <cellStyle name="Percent 3 8 3 5" xfId="11437" xr:uid="{00000000-0005-0000-0000-0000C52C0000}"/>
    <cellStyle name="Percent 3 8 3 5 2" xfId="11438" xr:uid="{00000000-0005-0000-0000-0000C62C0000}"/>
    <cellStyle name="Percent 3 8 3 5 2 2" xfId="11439" xr:uid="{00000000-0005-0000-0000-0000C72C0000}"/>
    <cellStyle name="Percent 3 8 3 5 2 3" xfId="11440" xr:uid="{00000000-0005-0000-0000-0000C82C0000}"/>
    <cellStyle name="Percent 3 8 3 5 3" xfId="11441" xr:uid="{00000000-0005-0000-0000-0000C92C0000}"/>
    <cellStyle name="Percent 3 8 3 5 3 2" xfId="11442" xr:uid="{00000000-0005-0000-0000-0000CA2C0000}"/>
    <cellStyle name="Percent 3 8 3 5 3 3" xfId="11443" xr:uid="{00000000-0005-0000-0000-0000CB2C0000}"/>
    <cellStyle name="Percent 3 8 3 5 4" xfId="11444" xr:uid="{00000000-0005-0000-0000-0000CC2C0000}"/>
    <cellStyle name="Percent 3 8 3 5 4 2" xfId="11445" xr:uid="{00000000-0005-0000-0000-0000CD2C0000}"/>
    <cellStyle name="Percent 3 8 3 5 4 3" xfId="11446" xr:uid="{00000000-0005-0000-0000-0000CE2C0000}"/>
    <cellStyle name="Percent 3 8 3 5 5" xfId="11447" xr:uid="{00000000-0005-0000-0000-0000CF2C0000}"/>
    <cellStyle name="Percent 3 8 3 5 6" xfId="11448" xr:uid="{00000000-0005-0000-0000-0000D02C0000}"/>
    <cellStyle name="Percent 3 8 3 6" xfId="11449" xr:uid="{00000000-0005-0000-0000-0000D12C0000}"/>
    <cellStyle name="Percent 3 8 3 6 2" xfId="11450" xr:uid="{00000000-0005-0000-0000-0000D22C0000}"/>
    <cellStyle name="Percent 3 8 3 6 2 2" xfId="11451" xr:uid="{00000000-0005-0000-0000-0000D32C0000}"/>
    <cellStyle name="Percent 3 8 3 6 2 3" xfId="11452" xr:uid="{00000000-0005-0000-0000-0000D42C0000}"/>
    <cellStyle name="Percent 3 8 3 6 3" xfId="11453" xr:uid="{00000000-0005-0000-0000-0000D52C0000}"/>
    <cellStyle name="Percent 3 8 3 6 3 2" xfId="11454" xr:uid="{00000000-0005-0000-0000-0000D62C0000}"/>
    <cellStyle name="Percent 3 8 3 6 3 3" xfId="11455" xr:uid="{00000000-0005-0000-0000-0000D72C0000}"/>
    <cellStyle name="Percent 3 8 3 6 4" xfId="11456" xr:uid="{00000000-0005-0000-0000-0000D82C0000}"/>
    <cellStyle name="Percent 3 8 3 6 5" xfId="11457" xr:uid="{00000000-0005-0000-0000-0000D92C0000}"/>
    <cellStyle name="Percent 3 8 3 7" xfId="11458" xr:uid="{00000000-0005-0000-0000-0000DA2C0000}"/>
    <cellStyle name="Percent 3 8 3 7 2" xfId="11459" xr:uid="{00000000-0005-0000-0000-0000DB2C0000}"/>
    <cellStyle name="Percent 3 8 3 7 3" xfId="11460" xr:uid="{00000000-0005-0000-0000-0000DC2C0000}"/>
    <cellStyle name="Percent 3 8 3 8" xfId="11461" xr:uid="{00000000-0005-0000-0000-0000DD2C0000}"/>
    <cellStyle name="Percent 3 8 3 8 2" xfId="11462" xr:uid="{00000000-0005-0000-0000-0000DE2C0000}"/>
    <cellStyle name="Percent 3 8 3 8 3" xfId="11463" xr:uid="{00000000-0005-0000-0000-0000DF2C0000}"/>
    <cellStyle name="Percent 3 8 3 9" xfId="11464" xr:uid="{00000000-0005-0000-0000-0000E02C0000}"/>
    <cellStyle name="Percent 3 8 3 9 2" xfId="11465" xr:uid="{00000000-0005-0000-0000-0000E12C0000}"/>
    <cellStyle name="Percent 3 8 3 9 3" xfId="11466" xr:uid="{00000000-0005-0000-0000-0000E22C0000}"/>
    <cellStyle name="Percent 3 8 4" xfId="11467" xr:uid="{00000000-0005-0000-0000-0000E32C0000}"/>
    <cellStyle name="Percent 3 8 4 10" xfId="11468" xr:uid="{00000000-0005-0000-0000-0000E42C0000}"/>
    <cellStyle name="Percent 3 8 4 11" xfId="11469" xr:uid="{00000000-0005-0000-0000-0000E52C0000}"/>
    <cellStyle name="Percent 3 8 4 12" xfId="11470" xr:uid="{00000000-0005-0000-0000-0000E62C0000}"/>
    <cellStyle name="Percent 3 8 4 13" xfId="11471" xr:uid="{00000000-0005-0000-0000-0000E72C0000}"/>
    <cellStyle name="Percent 3 8 4 14" xfId="11472" xr:uid="{00000000-0005-0000-0000-0000E82C0000}"/>
    <cellStyle name="Percent 3 8 4 15" xfId="11473" xr:uid="{00000000-0005-0000-0000-0000E92C0000}"/>
    <cellStyle name="Percent 3 8 4 2" xfId="11474" xr:uid="{00000000-0005-0000-0000-0000EA2C0000}"/>
    <cellStyle name="Percent 3 8 4 2 2" xfId="11475" xr:uid="{00000000-0005-0000-0000-0000EB2C0000}"/>
    <cellStyle name="Percent 3 8 4 2 2 2" xfId="11476" xr:uid="{00000000-0005-0000-0000-0000EC2C0000}"/>
    <cellStyle name="Percent 3 8 4 2 2 3" xfId="11477" xr:uid="{00000000-0005-0000-0000-0000ED2C0000}"/>
    <cellStyle name="Percent 3 8 4 2 3" xfId="11478" xr:uid="{00000000-0005-0000-0000-0000EE2C0000}"/>
    <cellStyle name="Percent 3 8 4 2 3 2" xfId="11479" xr:uid="{00000000-0005-0000-0000-0000EF2C0000}"/>
    <cellStyle name="Percent 3 8 4 2 3 3" xfId="11480" xr:uid="{00000000-0005-0000-0000-0000F02C0000}"/>
    <cellStyle name="Percent 3 8 4 2 4" xfId="11481" xr:uid="{00000000-0005-0000-0000-0000F12C0000}"/>
    <cellStyle name="Percent 3 8 4 2 5" xfId="11482" xr:uid="{00000000-0005-0000-0000-0000F22C0000}"/>
    <cellStyle name="Percent 3 8 4 2 6" xfId="11483" xr:uid="{00000000-0005-0000-0000-0000F32C0000}"/>
    <cellStyle name="Percent 3 8 4 3" xfId="11484" xr:uid="{00000000-0005-0000-0000-0000F42C0000}"/>
    <cellStyle name="Percent 3 8 4 3 2" xfId="11485" xr:uid="{00000000-0005-0000-0000-0000F52C0000}"/>
    <cellStyle name="Percent 3 8 4 3 2 2" xfId="11486" xr:uid="{00000000-0005-0000-0000-0000F62C0000}"/>
    <cellStyle name="Percent 3 8 4 3 2 3" xfId="11487" xr:uid="{00000000-0005-0000-0000-0000F72C0000}"/>
    <cellStyle name="Percent 3 8 4 3 3" xfId="11488" xr:uid="{00000000-0005-0000-0000-0000F82C0000}"/>
    <cellStyle name="Percent 3 8 4 3 3 2" xfId="11489" xr:uid="{00000000-0005-0000-0000-0000F92C0000}"/>
    <cellStyle name="Percent 3 8 4 3 3 3" xfId="11490" xr:uid="{00000000-0005-0000-0000-0000FA2C0000}"/>
    <cellStyle name="Percent 3 8 4 3 4" xfId="11491" xr:uid="{00000000-0005-0000-0000-0000FB2C0000}"/>
    <cellStyle name="Percent 3 8 4 3 5" xfId="11492" xr:uid="{00000000-0005-0000-0000-0000FC2C0000}"/>
    <cellStyle name="Percent 3 8 4 4" xfId="11493" xr:uid="{00000000-0005-0000-0000-0000FD2C0000}"/>
    <cellStyle name="Percent 3 8 4 4 2" xfId="11494" xr:uid="{00000000-0005-0000-0000-0000FE2C0000}"/>
    <cellStyle name="Percent 3 8 4 4 2 2" xfId="11495" xr:uid="{00000000-0005-0000-0000-0000FF2C0000}"/>
    <cellStyle name="Percent 3 8 4 4 2 3" xfId="11496" xr:uid="{00000000-0005-0000-0000-0000002D0000}"/>
    <cellStyle name="Percent 3 8 4 4 3" xfId="11497" xr:uid="{00000000-0005-0000-0000-0000012D0000}"/>
    <cellStyle name="Percent 3 8 4 4 3 2" xfId="11498" xr:uid="{00000000-0005-0000-0000-0000022D0000}"/>
    <cellStyle name="Percent 3 8 4 4 3 3" xfId="11499" xr:uid="{00000000-0005-0000-0000-0000032D0000}"/>
    <cellStyle name="Percent 3 8 4 4 4" xfId="11500" xr:uid="{00000000-0005-0000-0000-0000042D0000}"/>
    <cellStyle name="Percent 3 8 4 4 5" xfId="11501" xr:uid="{00000000-0005-0000-0000-0000052D0000}"/>
    <cellStyle name="Percent 3 8 4 5" xfId="11502" xr:uid="{00000000-0005-0000-0000-0000062D0000}"/>
    <cellStyle name="Percent 3 8 4 5 2" xfId="11503" xr:uid="{00000000-0005-0000-0000-0000072D0000}"/>
    <cellStyle name="Percent 3 8 4 5 2 2" xfId="11504" xr:uid="{00000000-0005-0000-0000-0000082D0000}"/>
    <cellStyle name="Percent 3 8 4 5 2 3" xfId="11505" xr:uid="{00000000-0005-0000-0000-0000092D0000}"/>
    <cellStyle name="Percent 3 8 4 5 3" xfId="11506" xr:uid="{00000000-0005-0000-0000-00000A2D0000}"/>
    <cellStyle name="Percent 3 8 4 5 3 2" xfId="11507" xr:uid="{00000000-0005-0000-0000-00000B2D0000}"/>
    <cellStyle name="Percent 3 8 4 5 3 3" xfId="11508" xr:uid="{00000000-0005-0000-0000-00000C2D0000}"/>
    <cellStyle name="Percent 3 8 4 5 4" xfId="11509" xr:uid="{00000000-0005-0000-0000-00000D2D0000}"/>
    <cellStyle name="Percent 3 8 4 5 4 2" xfId="11510" xr:uid="{00000000-0005-0000-0000-00000E2D0000}"/>
    <cellStyle name="Percent 3 8 4 5 4 3" xfId="11511" xr:uid="{00000000-0005-0000-0000-00000F2D0000}"/>
    <cellStyle name="Percent 3 8 4 5 5" xfId="11512" xr:uid="{00000000-0005-0000-0000-0000102D0000}"/>
    <cellStyle name="Percent 3 8 4 5 6" xfId="11513" xr:uid="{00000000-0005-0000-0000-0000112D0000}"/>
    <cellStyle name="Percent 3 8 4 6" xfId="11514" xr:uid="{00000000-0005-0000-0000-0000122D0000}"/>
    <cellStyle name="Percent 3 8 4 6 2" xfId="11515" xr:uid="{00000000-0005-0000-0000-0000132D0000}"/>
    <cellStyle name="Percent 3 8 4 6 2 2" xfId="11516" xr:uid="{00000000-0005-0000-0000-0000142D0000}"/>
    <cellStyle name="Percent 3 8 4 6 2 3" xfId="11517" xr:uid="{00000000-0005-0000-0000-0000152D0000}"/>
    <cellStyle name="Percent 3 8 4 6 3" xfId="11518" xr:uid="{00000000-0005-0000-0000-0000162D0000}"/>
    <cellStyle name="Percent 3 8 4 6 3 2" xfId="11519" xr:uid="{00000000-0005-0000-0000-0000172D0000}"/>
    <cellStyle name="Percent 3 8 4 6 3 3" xfId="11520" xr:uid="{00000000-0005-0000-0000-0000182D0000}"/>
    <cellStyle name="Percent 3 8 4 6 4" xfId="11521" xr:uid="{00000000-0005-0000-0000-0000192D0000}"/>
    <cellStyle name="Percent 3 8 4 6 5" xfId="11522" xr:uid="{00000000-0005-0000-0000-00001A2D0000}"/>
    <cellStyle name="Percent 3 8 4 7" xfId="11523" xr:uid="{00000000-0005-0000-0000-00001B2D0000}"/>
    <cellStyle name="Percent 3 8 4 7 2" xfId="11524" xr:uid="{00000000-0005-0000-0000-00001C2D0000}"/>
    <cellStyle name="Percent 3 8 4 7 3" xfId="11525" xr:uid="{00000000-0005-0000-0000-00001D2D0000}"/>
    <cellStyle name="Percent 3 8 4 8" xfId="11526" xr:uid="{00000000-0005-0000-0000-00001E2D0000}"/>
    <cellStyle name="Percent 3 8 4 8 2" xfId="11527" xr:uid="{00000000-0005-0000-0000-00001F2D0000}"/>
    <cellStyle name="Percent 3 8 4 8 3" xfId="11528" xr:uid="{00000000-0005-0000-0000-0000202D0000}"/>
    <cellStyle name="Percent 3 8 4 9" xfId="11529" xr:uid="{00000000-0005-0000-0000-0000212D0000}"/>
    <cellStyle name="Percent 3 8 4 9 2" xfId="11530" xr:uid="{00000000-0005-0000-0000-0000222D0000}"/>
    <cellStyle name="Percent 3 8 4 9 3" xfId="11531" xr:uid="{00000000-0005-0000-0000-0000232D0000}"/>
    <cellStyle name="Percent 3 8 5" xfId="11532" xr:uid="{00000000-0005-0000-0000-0000242D0000}"/>
    <cellStyle name="Percent 3 8 5 10" xfId="11533" xr:uid="{00000000-0005-0000-0000-0000252D0000}"/>
    <cellStyle name="Percent 3 8 5 11" xfId="11534" xr:uid="{00000000-0005-0000-0000-0000262D0000}"/>
    <cellStyle name="Percent 3 8 5 12" xfId="11535" xr:uid="{00000000-0005-0000-0000-0000272D0000}"/>
    <cellStyle name="Percent 3 8 5 13" xfId="11536" xr:uid="{00000000-0005-0000-0000-0000282D0000}"/>
    <cellStyle name="Percent 3 8 5 14" xfId="11537" xr:uid="{00000000-0005-0000-0000-0000292D0000}"/>
    <cellStyle name="Percent 3 8 5 15" xfId="11538" xr:uid="{00000000-0005-0000-0000-00002A2D0000}"/>
    <cellStyle name="Percent 3 8 5 2" xfId="11539" xr:uid="{00000000-0005-0000-0000-00002B2D0000}"/>
    <cellStyle name="Percent 3 8 5 2 2" xfId="11540" xr:uid="{00000000-0005-0000-0000-00002C2D0000}"/>
    <cellStyle name="Percent 3 8 5 2 2 2" xfId="11541" xr:uid="{00000000-0005-0000-0000-00002D2D0000}"/>
    <cellStyle name="Percent 3 8 5 2 2 3" xfId="11542" xr:uid="{00000000-0005-0000-0000-00002E2D0000}"/>
    <cellStyle name="Percent 3 8 5 2 3" xfId="11543" xr:uid="{00000000-0005-0000-0000-00002F2D0000}"/>
    <cellStyle name="Percent 3 8 5 2 3 2" xfId="11544" xr:uid="{00000000-0005-0000-0000-0000302D0000}"/>
    <cellStyle name="Percent 3 8 5 2 3 3" xfId="11545" xr:uid="{00000000-0005-0000-0000-0000312D0000}"/>
    <cellStyle name="Percent 3 8 5 2 4" xfId="11546" xr:uid="{00000000-0005-0000-0000-0000322D0000}"/>
    <cellStyle name="Percent 3 8 5 2 5" xfId="11547" xr:uid="{00000000-0005-0000-0000-0000332D0000}"/>
    <cellStyle name="Percent 3 8 5 2 6" xfId="11548" xr:uid="{00000000-0005-0000-0000-0000342D0000}"/>
    <cellStyle name="Percent 3 8 5 3" xfId="11549" xr:uid="{00000000-0005-0000-0000-0000352D0000}"/>
    <cellStyle name="Percent 3 8 5 3 2" xfId="11550" xr:uid="{00000000-0005-0000-0000-0000362D0000}"/>
    <cellStyle name="Percent 3 8 5 3 2 2" xfId="11551" xr:uid="{00000000-0005-0000-0000-0000372D0000}"/>
    <cellStyle name="Percent 3 8 5 3 2 3" xfId="11552" xr:uid="{00000000-0005-0000-0000-0000382D0000}"/>
    <cellStyle name="Percent 3 8 5 3 3" xfId="11553" xr:uid="{00000000-0005-0000-0000-0000392D0000}"/>
    <cellStyle name="Percent 3 8 5 3 3 2" xfId="11554" xr:uid="{00000000-0005-0000-0000-00003A2D0000}"/>
    <cellStyle name="Percent 3 8 5 3 3 3" xfId="11555" xr:uid="{00000000-0005-0000-0000-00003B2D0000}"/>
    <cellStyle name="Percent 3 8 5 3 4" xfId="11556" xr:uid="{00000000-0005-0000-0000-00003C2D0000}"/>
    <cellStyle name="Percent 3 8 5 3 5" xfId="11557" xr:uid="{00000000-0005-0000-0000-00003D2D0000}"/>
    <cellStyle name="Percent 3 8 5 4" xfId="11558" xr:uid="{00000000-0005-0000-0000-00003E2D0000}"/>
    <cellStyle name="Percent 3 8 5 4 2" xfId="11559" xr:uid="{00000000-0005-0000-0000-00003F2D0000}"/>
    <cellStyle name="Percent 3 8 5 4 2 2" xfId="11560" xr:uid="{00000000-0005-0000-0000-0000402D0000}"/>
    <cellStyle name="Percent 3 8 5 4 2 3" xfId="11561" xr:uid="{00000000-0005-0000-0000-0000412D0000}"/>
    <cellStyle name="Percent 3 8 5 4 3" xfId="11562" xr:uid="{00000000-0005-0000-0000-0000422D0000}"/>
    <cellStyle name="Percent 3 8 5 4 3 2" xfId="11563" xr:uid="{00000000-0005-0000-0000-0000432D0000}"/>
    <cellStyle name="Percent 3 8 5 4 3 3" xfId="11564" xr:uid="{00000000-0005-0000-0000-0000442D0000}"/>
    <cellStyle name="Percent 3 8 5 4 4" xfId="11565" xr:uid="{00000000-0005-0000-0000-0000452D0000}"/>
    <cellStyle name="Percent 3 8 5 4 5" xfId="11566" xr:uid="{00000000-0005-0000-0000-0000462D0000}"/>
    <cellStyle name="Percent 3 8 5 5" xfId="11567" xr:uid="{00000000-0005-0000-0000-0000472D0000}"/>
    <cellStyle name="Percent 3 8 5 5 2" xfId="11568" xr:uid="{00000000-0005-0000-0000-0000482D0000}"/>
    <cellStyle name="Percent 3 8 5 5 2 2" xfId="11569" xr:uid="{00000000-0005-0000-0000-0000492D0000}"/>
    <cellStyle name="Percent 3 8 5 5 2 3" xfId="11570" xr:uid="{00000000-0005-0000-0000-00004A2D0000}"/>
    <cellStyle name="Percent 3 8 5 5 3" xfId="11571" xr:uid="{00000000-0005-0000-0000-00004B2D0000}"/>
    <cellStyle name="Percent 3 8 5 5 3 2" xfId="11572" xr:uid="{00000000-0005-0000-0000-00004C2D0000}"/>
    <cellStyle name="Percent 3 8 5 5 3 3" xfId="11573" xr:uid="{00000000-0005-0000-0000-00004D2D0000}"/>
    <cellStyle name="Percent 3 8 5 5 4" xfId="11574" xr:uid="{00000000-0005-0000-0000-00004E2D0000}"/>
    <cellStyle name="Percent 3 8 5 5 4 2" xfId="11575" xr:uid="{00000000-0005-0000-0000-00004F2D0000}"/>
    <cellStyle name="Percent 3 8 5 5 4 3" xfId="11576" xr:uid="{00000000-0005-0000-0000-0000502D0000}"/>
    <cellStyle name="Percent 3 8 5 5 5" xfId="11577" xr:uid="{00000000-0005-0000-0000-0000512D0000}"/>
    <cellStyle name="Percent 3 8 5 5 6" xfId="11578" xr:uid="{00000000-0005-0000-0000-0000522D0000}"/>
    <cellStyle name="Percent 3 8 5 6" xfId="11579" xr:uid="{00000000-0005-0000-0000-0000532D0000}"/>
    <cellStyle name="Percent 3 8 5 6 2" xfId="11580" xr:uid="{00000000-0005-0000-0000-0000542D0000}"/>
    <cellStyle name="Percent 3 8 5 6 2 2" xfId="11581" xr:uid="{00000000-0005-0000-0000-0000552D0000}"/>
    <cellStyle name="Percent 3 8 5 6 2 3" xfId="11582" xr:uid="{00000000-0005-0000-0000-0000562D0000}"/>
    <cellStyle name="Percent 3 8 5 6 3" xfId="11583" xr:uid="{00000000-0005-0000-0000-0000572D0000}"/>
    <cellStyle name="Percent 3 8 5 6 3 2" xfId="11584" xr:uid="{00000000-0005-0000-0000-0000582D0000}"/>
    <cellStyle name="Percent 3 8 5 6 3 3" xfId="11585" xr:uid="{00000000-0005-0000-0000-0000592D0000}"/>
    <cellStyle name="Percent 3 8 5 6 4" xfId="11586" xr:uid="{00000000-0005-0000-0000-00005A2D0000}"/>
    <cellStyle name="Percent 3 8 5 6 5" xfId="11587" xr:uid="{00000000-0005-0000-0000-00005B2D0000}"/>
    <cellStyle name="Percent 3 8 5 7" xfId="11588" xr:uid="{00000000-0005-0000-0000-00005C2D0000}"/>
    <cellStyle name="Percent 3 8 5 7 2" xfId="11589" xr:uid="{00000000-0005-0000-0000-00005D2D0000}"/>
    <cellStyle name="Percent 3 8 5 7 3" xfId="11590" xr:uid="{00000000-0005-0000-0000-00005E2D0000}"/>
    <cellStyle name="Percent 3 8 5 8" xfId="11591" xr:uid="{00000000-0005-0000-0000-00005F2D0000}"/>
    <cellStyle name="Percent 3 8 5 8 2" xfId="11592" xr:uid="{00000000-0005-0000-0000-0000602D0000}"/>
    <cellStyle name="Percent 3 8 5 8 3" xfId="11593" xr:uid="{00000000-0005-0000-0000-0000612D0000}"/>
    <cellStyle name="Percent 3 8 5 9" xfId="11594" xr:uid="{00000000-0005-0000-0000-0000622D0000}"/>
    <cellStyle name="Percent 3 8 5 9 2" xfId="11595" xr:uid="{00000000-0005-0000-0000-0000632D0000}"/>
    <cellStyle name="Percent 3 8 5 9 3" xfId="11596" xr:uid="{00000000-0005-0000-0000-0000642D0000}"/>
    <cellStyle name="Percent 3 8 6" xfId="11597" xr:uid="{00000000-0005-0000-0000-0000652D0000}"/>
    <cellStyle name="Percent 3 8 6 10" xfId="11598" xr:uid="{00000000-0005-0000-0000-0000662D0000}"/>
    <cellStyle name="Percent 3 8 6 11" xfId="11599" xr:uid="{00000000-0005-0000-0000-0000672D0000}"/>
    <cellStyle name="Percent 3 8 6 12" xfId="11600" xr:uid="{00000000-0005-0000-0000-0000682D0000}"/>
    <cellStyle name="Percent 3 8 6 13" xfId="11601" xr:uid="{00000000-0005-0000-0000-0000692D0000}"/>
    <cellStyle name="Percent 3 8 6 14" xfId="11602" xr:uid="{00000000-0005-0000-0000-00006A2D0000}"/>
    <cellStyle name="Percent 3 8 6 15" xfId="11603" xr:uid="{00000000-0005-0000-0000-00006B2D0000}"/>
    <cellStyle name="Percent 3 8 6 2" xfId="11604" xr:uid="{00000000-0005-0000-0000-00006C2D0000}"/>
    <cellStyle name="Percent 3 8 6 2 2" xfId="11605" xr:uid="{00000000-0005-0000-0000-00006D2D0000}"/>
    <cellStyle name="Percent 3 8 6 2 2 2" xfId="11606" xr:uid="{00000000-0005-0000-0000-00006E2D0000}"/>
    <cellStyle name="Percent 3 8 6 2 2 3" xfId="11607" xr:uid="{00000000-0005-0000-0000-00006F2D0000}"/>
    <cellStyle name="Percent 3 8 6 2 3" xfId="11608" xr:uid="{00000000-0005-0000-0000-0000702D0000}"/>
    <cellStyle name="Percent 3 8 6 2 3 2" xfId="11609" xr:uid="{00000000-0005-0000-0000-0000712D0000}"/>
    <cellStyle name="Percent 3 8 6 2 3 3" xfId="11610" xr:uid="{00000000-0005-0000-0000-0000722D0000}"/>
    <cellStyle name="Percent 3 8 6 2 4" xfId="11611" xr:uid="{00000000-0005-0000-0000-0000732D0000}"/>
    <cellStyle name="Percent 3 8 6 2 5" xfId="11612" xr:uid="{00000000-0005-0000-0000-0000742D0000}"/>
    <cellStyle name="Percent 3 8 6 2 6" xfId="11613" xr:uid="{00000000-0005-0000-0000-0000752D0000}"/>
    <cellStyle name="Percent 3 8 6 3" xfId="11614" xr:uid="{00000000-0005-0000-0000-0000762D0000}"/>
    <cellStyle name="Percent 3 8 6 3 2" xfId="11615" xr:uid="{00000000-0005-0000-0000-0000772D0000}"/>
    <cellStyle name="Percent 3 8 6 3 2 2" xfId="11616" xr:uid="{00000000-0005-0000-0000-0000782D0000}"/>
    <cellStyle name="Percent 3 8 6 3 2 3" xfId="11617" xr:uid="{00000000-0005-0000-0000-0000792D0000}"/>
    <cellStyle name="Percent 3 8 6 3 3" xfId="11618" xr:uid="{00000000-0005-0000-0000-00007A2D0000}"/>
    <cellStyle name="Percent 3 8 6 3 3 2" xfId="11619" xr:uid="{00000000-0005-0000-0000-00007B2D0000}"/>
    <cellStyle name="Percent 3 8 6 3 3 3" xfId="11620" xr:uid="{00000000-0005-0000-0000-00007C2D0000}"/>
    <cellStyle name="Percent 3 8 6 3 4" xfId="11621" xr:uid="{00000000-0005-0000-0000-00007D2D0000}"/>
    <cellStyle name="Percent 3 8 6 3 5" xfId="11622" xr:uid="{00000000-0005-0000-0000-00007E2D0000}"/>
    <cellStyle name="Percent 3 8 6 4" xfId="11623" xr:uid="{00000000-0005-0000-0000-00007F2D0000}"/>
    <cellStyle name="Percent 3 8 6 4 2" xfId="11624" xr:uid="{00000000-0005-0000-0000-0000802D0000}"/>
    <cellStyle name="Percent 3 8 6 4 2 2" xfId="11625" xr:uid="{00000000-0005-0000-0000-0000812D0000}"/>
    <cellStyle name="Percent 3 8 6 4 2 3" xfId="11626" xr:uid="{00000000-0005-0000-0000-0000822D0000}"/>
    <cellStyle name="Percent 3 8 6 4 3" xfId="11627" xr:uid="{00000000-0005-0000-0000-0000832D0000}"/>
    <cellStyle name="Percent 3 8 6 4 3 2" xfId="11628" xr:uid="{00000000-0005-0000-0000-0000842D0000}"/>
    <cellStyle name="Percent 3 8 6 4 3 3" xfId="11629" xr:uid="{00000000-0005-0000-0000-0000852D0000}"/>
    <cellStyle name="Percent 3 8 6 4 4" xfId="11630" xr:uid="{00000000-0005-0000-0000-0000862D0000}"/>
    <cellStyle name="Percent 3 8 6 4 5" xfId="11631" xr:uid="{00000000-0005-0000-0000-0000872D0000}"/>
    <cellStyle name="Percent 3 8 6 5" xfId="11632" xr:uid="{00000000-0005-0000-0000-0000882D0000}"/>
    <cellStyle name="Percent 3 8 6 5 2" xfId="11633" xr:uid="{00000000-0005-0000-0000-0000892D0000}"/>
    <cellStyle name="Percent 3 8 6 5 2 2" xfId="11634" xr:uid="{00000000-0005-0000-0000-00008A2D0000}"/>
    <cellStyle name="Percent 3 8 6 5 2 3" xfId="11635" xr:uid="{00000000-0005-0000-0000-00008B2D0000}"/>
    <cellStyle name="Percent 3 8 6 5 3" xfId="11636" xr:uid="{00000000-0005-0000-0000-00008C2D0000}"/>
    <cellStyle name="Percent 3 8 6 5 3 2" xfId="11637" xr:uid="{00000000-0005-0000-0000-00008D2D0000}"/>
    <cellStyle name="Percent 3 8 6 5 3 3" xfId="11638" xr:uid="{00000000-0005-0000-0000-00008E2D0000}"/>
    <cellStyle name="Percent 3 8 6 5 4" xfId="11639" xr:uid="{00000000-0005-0000-0000-00008F2D0000}"/>
    <cellStyle name="Percent 3 8 6 5 4 2" xfId="11640" xr:uid="{00000000-0005-0000-0000-0000902D0000}"/>
    <cellStyle name="Percent 3 8 6 5 4 3" xfId="11641" xr:uid="{00000000-0005-0000-0000-0000912D0000}"/>
    <cellStyle name="Percent 3 8 6 5 5" xfId="11642" xr:uid="{00000000-0005-0000-0000-0000922D0000}"/>
    <cellStyle name="Percent 3 8 6 5 6" xfId="11643" xr:uid="{00000000-0005-0000-0000-0000932D0000}"/>
    <cellStyle name="Percent 3 8 6 6" xfId="11644" xr:uid="{00000000-0005-0000-0000-0000942D0000}"/>
    <cellStyle name="Percent 3 8 6 6 2" xfId="11645" xr:uid="{00000000-0005-0000-0000-0000952D0000}"/>
    <cellStyle name="Percent 3 8 6 6 2 2" xfId="11646" xr:uid="{00000000-0005-0000-0000-0000962D0000}"/>
    <cellStyle name="Percent 3 8 6 6 2 3" xfId="11647" xr:uid="{00000000-0005-0000-0000-0000972D0000}"/>
    <cellStyle name="Percent 3 8 6 6 3" xfId="11648" xr:uid="{00000000-0005-0000-0000-0000982D0000}"/>
    <cellStyle name="Percent 3 8 6 6 3 2" xfId="11649" xr:uid="{00000000-0005-0000-0000-0000992D0000}"/>
    <cellStyle name="Percent 3 8 6 6 3 3" xfId="11650" xr:uid="{00000000-0005-0000-0000-00009A2D0000}"/>
    <cellStyle name="Percent 3 8 6 6 4" xfId="11651" xr:uid="{00000000-0005-0000-0000-00009B2D0000}"/>
    <cellStyle name="Percent 3 8 6 6 5" xfId="11652" xr:uid="{00000000-0005-0000-0000-00009C2D0000}"/>
    <cellStyle name="Percent 3 8 6 7" xfId="11653" xr:uid="{00000000-0005-0000-0000-00009D2D0000}"/>
    <cellStyle name="Percent 3 8 6 7 2" xfId="11654" xr:uid="{00000000-0005-0000-0000-00009E2D0000}"/>
    <cellStyle name="Percent 3 8 6 7 3" xfId="11655" xr:uid="{00000000-0005-0000-0000-00009F2D0000}"/>
    <cellStyle name="Percent 3 8 6 8" xfId="11656" xr:uid="{00000000-0005-0000-0000-0000A02D0000}"/>
    <cellStyle name="Percent 3 8 6 8 2" xfId="11657" xr:uid="{00000000-0005-0000-0000-0000A12D0000}"/>
    <cellStyle name="Percent 3 8 6 8 3" xfId="11658" xr:uid="{00000000-0005-0000-0000-0000A22D0000}"/>
    <cellStyle name="Percent 3 8 6 9" xfId="11659" xr:uid="{00000000-0005-0000-0000-0000A32D0000}"/>
    <cellStyle name="Percent 3 8 6 9 2" xfId="11660" xr:uid="{00000000-0005-0000-0000-0000A42D0000}"/>
    <cellStyle name="Percent 3 8 6 9 3" xfId="11661" xr:uid="{00000000-0005-0000-0000-0000A52D0000}"/>
    <cellStyle name="Percent 3 8 7" xfId="11662" xr:uid="{00000000-0005-0000-0000-0000A62D0000}"/>
    <cellStyle name="Percent 3 8 7 10" xfId="11663" xr:uid="{00000000-0005-0000-0000-0000A72D0000}"/>
    <cellStyle name="Percent 3 8 7 11" xfId="11664" xr:uid="{00000000-0005-0000-0000-0000A82D0000}"/>
    <cellStyle name="Percent 3 8 7 12" xfId="11665" xr:uid="{00000000-0005-0000-0000-0000A92D0000}"/>
    <cellStyle name="Percent 3 8 7 13" xfId="11666" xr:uid="{00000000-0005-0000-0000-0000AA2D0000}"/>
    <cellStyle name="Percent 3 8 7 14" xfId="11667" xr:uid="{00000000-0005-0000-0000-0000AB2D0000}"/>
    <cellStyle name="Percent 3 8 7 15" xfId="11668" xr:uid="{00000000-0005-0000-0000-0000AC2D0000}"/>
    <cellStyle name="Percent 3 8 7 2" xfId="11669" xr:uid="{00000000-0005-0000-0000-0000AD2D0000}"/>
    <cellStyle name="Percent 3 8 7 2 2" xfId="11670" xr:uid="{00000000-0005-0000-0000-0000AE2D0000}"/>
    <cellStyle name="Percent 3 8 7 2 2 2" xfId="11671" xr:uid="{00000000-0005-0000-0000-0000AF2D0000}"/>
    <cellStyle name="Percent 3 8 7 2 2 3" xfId="11672" xr:uid="{00000000-0005-0000-0000-0000B02D0000}"/>
    <cellStyle name="Percent 3 8 7 2 3" xfId="11673" xr:uid="{00000000-0005-0000-0000-0000B12D0000}"/>
    <cellStyle name="Percent 3 8 7 2 3 2" xfId="11674" xr:uid="{00000000-0005-0000-0000-0000B22D0000}"/>
    <cellStyle name="Percent 3 8 7 2 3 3" xfId="11675" xr:uid="{00000000-0005-0000-0000-0000B32D0000}"/>
    <cellStyle name="Percent 3 8 7 2 4" xfId="11676" xr:uid="{00000000-0005-0000-0000-0000B42D0000}"/>
    <cellStyle name="Percent 3 8 7 2 5" xfId="11677" xr:uid="{00000000-0005-0000-0000-0000B52D0000}"/>
    <cellStyle name="Percent 3 8 7 2 6" xfId="11678" xr:uid="{00000000-0005-0000-0000-0000B62D0000}"/>
    <cellStyle name="Percent 3 8 7 3" xfId="11679" xr:uid="{00000000-0005-0000-0000-0000B72D0000}"/>
    <cellStyle name="Percent 3 8 7 3 2" xfId="11680" xr:uid="{00000000-0005-0000-0000-0000B82D0000}"/>
    <cellStyle name="Percent 3 8 7 3 2 2" xfId="11681" xr:uid="{00000000-0005-0000-0000-0000B92D0000}"/>
    <cellStyle name="Percent 3 8 7 3 2 3" xfId="11682" xr:uid="{00000000-0005-0000-0000-0000BA2D0000}"/>
    <cellStyle name="Percent 3 8 7 3 3" xfId="11683" xr:uid="{00000000-0005-0000-0000-0000BB2D0000}"/>
    <cellStyle name="Percent 3 8 7 3 3 2" xfId="11684" xr:uid="{00000000-0005-0000-0000-0000BC2D0000}"/>
    <cellStyle name="Percent 3 8 7 3 3 3" xfId="11685" xr:uid="{00000000-0005-0000-0000-0000BD2D0000}"/>
    <cellStyle name="Percent 3 8 7 3 4" xfId="11686" xr:uid="{00000000-0005-0000-0000-0000BE2D0000}"/>
    <cellStyle name="Percent 3 8 7 3 5" xfId="11687" xr:uid="{00000000-0005-0000-0000-0000BF2D0000}"/>
    <cellStyle name="Percent 3 8 7 4" xfId="11688" xr:uid="{00000000-0005-0000-0000-0000C02D0000}"/>
    <cellStyle name="Percent 3 8 7 4 2" xfId="11689" xr:uid="{00000000-0005-0000-0000-0000C12D0000}"/>
    <cellStyle name="Percent 3 8 7 4 2 2" xfId="11690" xr:uid="{00000000-0005-0000-0000-0000C22D0000}"/>
    <cellStyle name="Percent 3 8 7 4 2 3" xfId="11691" xr:uid="{00000000-0005-0000-0000-0000C32D0000}"/>
    <cellStyle name="Percent 3 8 7 4 3" xfId="11692" xr:uid="{00000000-0005-0000-0000-0000C42D0000}"/>
    <cellStyle name="Percent 3 8 7 4 3 2" xfId="11693" xr:uid="{00000000-0005-0000-0000-0000C52D0000}"/>
    <cellStyle name="Percent 3 8 7 4 3 3" xfId="11694" xr:uid="{00000000-0005-0000-0000-0000C62D0000}"/>
    <cellStyle name="Percent 3 8 7 4 4" xfId="11695" xr:uid="{00000000-0005-0000-0000-0000C72D0000}"/>
    <cellStyle name="Percent 3 8 7 4 5" xfId="11696" xr:uid="{00000000-0005-0000-0000-0000C82D0000}"/>
    <cellStyle name="Percent 3 8 7 5" xfId="11697" xr:uid="{00000000-0005-0000-0000-0000C92D0000}"/>
    <cellStyle name="Percent 3 8 7 5 2" xfId="11698" xr:uid="{00000000-0005-0000-0000-0000CA2D0000}"/>
    <cellStyle name="Percent 3 8 7 5 2 2" xfId="11699" xr:uid="{00000000-0005-0000-0000-0000CB2D0000}"/>
    <cellStyle name="Percent 3 8 7 5 2 3" xfId="11700" xr:uid="{00000000-0005-0000-0000-0000CC2D0000}"/>
    <cellStyle name="Percent 3 8 7 5 3" xfId="11701" xr:uid="{00000000-0005-0000-0000-0000CD2D0000}"/>
    <cellStyle name="Percent 3 8 7 5 3 2" xfId="11702" xr:uid="{00000000-0005-0000-0000-0000CE2D0000}"/>
    <cellStyle name="Percent 3 8 7 5 3 3" xfId="11703" xr:uid="{00000000-0005-0000-0000-0000CF2D0000}"/>
    <cellStyle name="Percent 3 8 7 5 4" xfId="11704" xr:uid="{00000000-0005-0000-0000-0000D02D0000}"/>
    <cellStyle name="Percent 3 8 7 5 4 2" xfId="11705" xr:uid="{00000000-0005-0000-0000-0000D12D0000}"/>
    <cellStyle name="Percent 3 8 7 5 4 3" xfId="11706" xr:uid="{00000000-0005-0000-0000-0000D22D0000}"/>
    <cellStyle name="Percent 3 8 7 5 5" xfId="11707" xr:uid="{00000000-0005-0000-0000-0000D32D0000}"/>
    <cellStyle name="Percent 3 8 7 5 6" xfId="11708" xr:uid="{00000000-0005-0000-0000-0000D42D0000}"/>
    <cellStyle name="Percent 3 8 7 6" xfId="11709" xr:uid="{00000000-0005-0000-0000-0000D52D0000}"/>
    <cellStyle name="Percent 3 8 7 6 2" xfId="11710" xr:uid="{00000000-0005-0000-0000-0000D62D0000}"/>
    <cellStyle name="Percent 3 8 7 6 2 2" xfId="11711" xr:uid="{00000000-0005-0000-0000-0000D72D0000}"/>
    <cellStyle name="Percent 3 8 7 6 2 3" xfId="11712" xr:uid="{00000000-0005-0000-0000-0000D82D0000}"/>
    <cellStyle name="Percent 3 8 7 6 3" xfId="11713" xr:uid="{00000000-0005-0000-0000-0000D92D0000}"/>
    <cellStyle name="Percent 3 8 7 6 3 2" xfId="11714" xr:uid="{00000000-0005-0000-0000-0000DA2D0000}"/>
    <cellStyle name="Percent 3 8 7 6 3 3" xfId="11715" xr:uid="{00000000-0005-0000-0000-0000DB2D0000}"/>
    <cellStyle name="Percent 3 8 7 6 4" xfId="11716" xr:uid="{00000000-0005-0000-0000-0000DC2D0000}"/>
    <cellStyle name="Percent 3 8 7 6 5" xfId="11717" xr:uid="{00000000-0005-0000-0000-0000DD2D0000}"/>
    <cellStyle name="Percent 3 8 7 7" xfId="11718" xr:uid="{00000000-0005-0000-0000-0000DE2D0000}"/>
    <cellStyle name="Percent 3 8 7 7 2" xfId="11719" xr:uid="{00000000-0005-0000-0000-0000DF2D0000}"/>
    <cellStyle name="Percent 3 8 7 7 3" xfId="11720" xr:uid="{00000000-0005-0000-0000-0000E02D0000}"/>
    <cellStyle name="Percent 3 8 7 8" xfId="11721" xr:uid="{00000000-0005-0000-0000-0000E12D0000}"/>
    <cellStyle name="Percent 3 8 7 8 2" xfId="11722" xr:uid="{00000000-0005-0000-0000-0000E22D0000}"/>
    <cellStyle name="Percent 3 8 7 8 3" xfId="11723" xr:uid="{00000000-0005-0000-0000-0000E32D0000}"/>
    <cellStyle name="Percent 3 8 7 9" xfId="11724" xr:uid="{00000000-0005-0000-0000-0000E42D0000}"/>
    <cellStyle name="Percent 3 8 7 9 2" xfId="11725" xr:uid="{00000000-0005-0000-0000-0000E52D0000}"/>
    <cellStyle name="Percent 3 8 7 9 3" xfId="11726" xr:uid="{00000000-0005-0000-0000-0000E62D0000}"/>
    <cellStyle name="Percent 3 8 8" xfId="11727" xr:uid="{00000000-0005-0000-0000-0000E72D0000}"/>
    <cellStyle name="Percent 3 8 8 10" xfId="11728" xr:uid="{00000000-0005-0000-0000-0000E82D0000}"/>
    <cellStyle name="Percent 3 8 8 11" xfId="11729" xr:uid="{00000000-0005-0000-0000-0000E92D0000}"/>
    <cellStyle name="Percent 3 8 8 12" xfId="11730" xr:uid="{00000000-0005-0000-0000-0000EA2D0000}"/>
    <cellStyle name="Percent 3 8 8 13" xfId="11731" xr:uid="{00000000-0005-0000-0000-0000EB2D0000}"/>
    <cellStyle name="Percent 3 8 8 14" xfId="11732" xr:uid="{00000000-0005-0000-0000-0000EC2D0000}"/>
    <cellStyle name="Percent 3 8 8 15" xfId="11733" xr:uid="{00000000-0005-0000-0000-0000ED2D0000}"/>
    <cellStyle name="Percent 3 8 8 2" xfId="11734" xr:uid="{00000000-0005-0000-0000-0000EE2D0000}"/>
    <cellStyle name="Percent 3 8 8 2 2" xfId="11735" xr:uid="{00000000-0005-0000-0000-0000EF2D0000}"/>
    <cellStyle name="Percent 3 8 8 2 2 2" xfId="11736" xr:uid="{00000000-0005-0000-0000-0000F02D0000}"/>
    <cellStyle name="Percent 3 8 8 2 2 3" xfId="11737" xr:uid="{00000000-0005-0000-0000-0000F12D0000}"/>
    <cellStyle name="Percent 3 8 8 2 3" xfId="11738" xr:uid="{00000000-0005-0000-0000-0000F22D0000}"/>
    <cellStyle name="Percent 3 8 8 2 3 2" xfId="11739" xr:uid="{00000000-0005-0000-0000-0000F32D0000}"/>
    <cellStyle name="Percent 3 8 8 2 3 3" xfId="11740" xr:uid="{00000000-0005-0000-0000-0000F42D0000}"/>
    <cellStyle name="Percent 3 8 8 2 4" xfId="11741" xr:uid="{00000000-0005-0000-0000-0000F52D0000}"/>
    <cellStyle name="Percent 3 8 8 2 5" xfId="11742" xr:uid="{00000000-0005-0000-0000-0000F62D0000}"/>
    <cellStyle name="Percent 3 8 8 2 6" xfId="11743" xr:uid="{00000000-0005-0000-0000-0000F72D0000}"/>
    <cellStyle name="Percent 3 8 8 3" xfId="11744" xr:uid="{00000000-0005-0000-0000-0000F82D0000}"/>
    <cellStyle name="Percent 3 8 8 3 2" xfId="11745" xr:uid="{00000000-0005-0000-0000-0000F92D0000}"/>
    <cellStyle name="Percent 3 8 8 3 2 2" xfId="11746" xr:uid="{00000000-0005-0000-0000-0000FA2D0000}"/>
    <cellStyle name="Percent 3 8 8 3 2 3" xfId="11747" xr:uid="{00000000-0005-0000-0000-0000FB2D0000}"/>
    <cellStyle name="Percent 3 8 8 3 3" xfId="11748" xr:uid="{00000000-0005-0000-0000-0000FC2D0000}"/>
    <cellStyle name="Percent 3 8 8 3 3 2" xfId="11749" xr:uid="{00000000-0005-0000-0000-0000FD2D0000}"/>
    <cellStyle name="Percent 3 8 8 3 3 3" xfId="11750" xr:uid="{00000000-0005-0000-0000-0000FE2D0000}"/>
    <cellStyle name="Percent 3 8 8 3 4" xfId="11751" xr:uid="{00000000-0005-0000-0000-0000FF2D0000}"/>
    <cellStyle name="Percent 3 8 8 3 5" xfId="11752" xr:uid="{00000000-0005-0000-0000-0000002E0000}"/>
    <cellStyle name="Percent 3 8 8 4" xfId="11753" xr:uid="{00000000-0005-0000-0000-0000012E0000}"/>
    <cellStyle name="Percent 3 8 8 4 2" xfId="11754" xr:uid="{00000000-0005-0000-0000-0000022E0000}"/>
    <cellStyle name="Percent 3 8 8 4 2 2" xfId="11755" xr:uid="{00000000-0005-0000-0000-0000032E0000}"/>
    <cellStyle name="Percent 3 8 8 4 2 3" xfId="11756" xr:uid="{00000000-0005-0000-0000-0000042E0000}"/>
    <cellStyle name="Percent 3 8 8 4 3" xfId="11757" xr:uid="{00000000-0005-0000-0000-0000052E0000}"/>
    <cellStyle name="Percent 3 8 8 4 3 2" xfId="11758" xr:uid="{00000000-0005-0000-0000-0000062E0000}"/>
    <cellStyle name="Percent 3 8 8 4 3 3" xfId="11759" xr:uid="{00000000-0005-0000-0000-0000072E0000}"/>
    <cellStyle name="Percent 3 8 8 4 4" xfId="11760" xr:uid="{00000000-0005-0000-0000-0000082E0000}"/>
    <cellStyle name="Percent 3 8 8 4 5" xfId="11761" xr:uid="{00000000-0005-0000-0000-0000092E0000}"/>
    <cellStyle name="Percent 3 8 8 5" xfId="11762" xr:uid="{00000000-0005-0000-0000-00000A2E0000}"/>
    <cellStyle name="Percent 3 8 8 5 2" xfId="11763" xr:uid="{00000000-0005-0000-0000-00000B2E0000}"/>
    <cellStyle name="Percent 3 8 8 5 2 2" xfId="11764" xr:uid="{00000000-0005-0000-0000-00000C2E0000}"/>
    <cellStyle name="Percent 3 8 8 5 2 3" xfId="11765" xr:uid="{00000000-0005-0000-0000-00000D2E0000}"/>
    <cellStyle name="Percent 3 8 8 5 3" xfId="11766" xr:uid="{00000000-0005-0000-0000-00000E2E0000}"/>
    <cellStyle name="Percent 3 8 8 5 3 2" xfId="11767" xr:uid="{00000000-0005-0000-0000-00000F2E0000}"/>
    <cellStyle name="Percent 3 8 8 5 3 3" xfId="11768" xr:uid="{00000000-0005-0000-0000-0000102E0000}"/>
    <cellStyle name="Percent 3 8 8 5 4" xfId="11769" xr:uid="{00000000-0005-0000-0000-0000112E0000}"/>
    <cellStyle name="Percent 3 8 8 5 4 2" xfId="11770" xr:uid="{00000000-0005-0000-0000-0000122E0000}"/>
    <cellStyle name="Percent 3 8 8 5 4 3" xfId="11771" xr:uid="{00000000-0005-0000-0000-0000132E0000}"/>
    <cellStyle name="Percent 3 8 8 5 5" xfId="11772" xr:uid="{00000000-0005-0000-0000-0000142E0000}"/>
    <cellStyle name="Percent 3 8 8 5 6" xfId="11773" xr:uid="{00000000-0005-0000-0000-0000152E0000}"/>
    <cellStyle name="Percent 3 8 8 6" xfId="11774" xr:uid="{00000000-0005-0000-0000-0000162E0000}"/>
    <cellStyle name="Percent 3 8 8 6 2" xfId="11775" xr:uid="{00000000-0005-0000-0000-0000172E0000}"/>
    <cellStyle name="Percent 3 8 8 6 2 2" xfId="11776" xr:uid="{00000000-0005-0000-0000-0000182E0000}"/>
    <cellStyle name="Percent 3 8 8 6 2 3" xfId="11777" xr:uid="{00000000-0005-0000-0000-0000192E0000}"/>
    <cellStyle name="Percent 3 8 8 6 3" xfId="11778" xr:uid="{00000000-0005-0000-0000-00001A2E0000}"/>
    <cellStyle name="Percent 3 8 8 6 3 2" xfId="11779" xr:uid="{00000000-0005-0000-0000-00001B2E0000}"/>
    <cellStyle name="Percent 3 8 8 6 3 3" xfId="11780" xr:uid="{00000000-0005-0000-0000-00001C2E0000}"/>
    <cellStyle name="Percent 3 8 8 6 4" xfId="11781" xr:uid="{00000000-0005-0000-0000-00001D2E0000}"/>
    <cellStyle name="Percent 3 8 8 6 5" xfId="11782" xr:uid="{00000000-0005-0000-0000-00001E2E0000}"/>
    <cellStyle name="Percent 3 8 8 7" xfId="11783" xr:uid="{00000000-0005-0000-0000-00001F2E0000}"/>
    <cellStyle name="Percent 3 8 8 7 2" xfId="11784" xr:uid="{00000000-0005-0000-0000-0000202E0000}"/>
    <cellStyle name="Percent 3 8 8 7 3" xfId="11785" xr:uid="{00000000-0005-0000-0000-0000212E0000}"/>
    <cellStyle name="Percent 3 8 8 8" xfId="11786" xr:uid="{00000000-0005-0000-0000-0000222E0000}"/>
    <cellStyle name="Percent 3 8 8 8 2" xfId="11787" xr:uid="{00000000-0005-0000-0000-0000232E0000}"/>
    <cellStyle name="Percent 3 8 8 8 3" xfId="11788" xr:uid="{00000000-0005-0000-0000-0000242E0000}"/>
    <cellStyle name="Percent 3 8 8 9" xfId="11789" xr:uid="{00000000-0005-0000-0000-0000252E0000}"/>
    <cellStyle name="Percent 3 8 8 9 2" xfId="11790" xr:uid="{00000000-0005-0000-0000-0000262E0000}"/>
    <cellStyle name="Percent 3 8 8 9 3" xfId="11791" xr:uid="{00000000-0005-0000-0000-0000272E0000}"/>
    <cellStyle name="Percent 3 8 9" xfId="11792" xr:uid="{00000000-0005-0000-0000-0000282E0000}"/>
    <cellStyle name="Percent 3 8 9 10" xfId="11793" xr:uid="{00000000-0005-0000-0000-0000292E0000}"/>
    <cellStyle name="Percent 3 8 9 11" xfId="11794" xr:uid="{00000000-0005-0000-0000-00002A2E0000}"/>
    <cellStyle name="Percent 3 8 9 12" xfId="11795" xr:uid="{00000000-0005-0000-0000-00002B2E0000}"/>
    <cellStyle name="Percent 3 8 9 13" xfId="11796" xr:uid="{00000000-0005-0000-0000-00002C2E0000}"/>
    <cellStyle name="Percent 3 8 9 14" xfId="11797" xr:uid="{00000000-0005-0000-0000-00002D2E0000}"/>
    <cellStyle name="Percent 3 8 9 15" xfId="11798" xr:uid="{00000000-0005-0000-0000-00002E2E0000}"/>
    <cellStyle name="Percent 3 8 9 2" xfId="11799" xr:uid="{00000000-0005-0000-0000-00002F2E0000}"/>
    <cellStyle name="Percent 3 8 9 2 2" xfId="11800" xr:uid="{00000000-0005-0000-0000-0000302E0000}"/>
    <cellStyle name="Percent 3 8 9 2 2 2" xfId="11801" xr:uid="{00000000-0005-0000-0000-0000312E0000}"/>
    <cellStyle name="Percent 3 8 9 2 2 3" xfId="11802" xr:uid="{00000000-0005-0000-0000-0000322E0000}"/>
    <cellStyle name="Percent 3 8 9 2 3" xfId="11803" xr:uid="{00000000-0005-0000-0000-0000332E0000}"/>
    <cellStyle name="Percent 3 8 9 2 3 2" xfId="11804" xr:uid="{00000000-0005-0000-0000-0000342E0000}"/>
    <cellStyle name="Percent 3 8 9 2 3 3" xfId="11805" xr:uid="{00000000-0005-0000-0000-0000352E0000}"/>
    <cellStyle name="Percent 3 8 9 2 4" xfId="11806" xr:uid="{00000000-0005-0000-0000-0000362E0000}"/>
    <cellStyle name="Percent 3 8 9 2 5" xfId="11807" xr:uid="{00000000-0005-0000-0000-0000372E0000}"/>
    <cellStyle name="Percent 3 8 9 2 6" xfId="11808" xr:uid="{00000000-0005-0000-0000-0000382E0000}"/>
    <cellStyle name="Percent 3 8 9 3" xfId="11809" xr:uid="{00000000-0005-0000-0000-0000392E0000}"/>
    <cellStyle name="Percent 3 8 9 3 2" xfId="11810" xr:uid="{00000000-0005-0000-0000-00003A2E0000}"/>
    <cellStyle name="Percent 3 8 9 3 2 2" xfId="11811" xr:uid="{00000000-0005-0000-0000-00003B2E0000}"/>
    <cellStyle name="Percent 3 8 9 3 2 3" xfId="11812" xr:uid="{00000000-0005-0000-0000-00003C2E0000}"/>
    <cellStyle name="Percent 3 8 9 3 3" xfId="11813" xr:uid="{00000000-0005-0000-0000-00003D2E0000}"/>
    <cellStyle name="Percent 3 8 9 3 3 2" xfId="11814" xr:uid="{00000000-0005-0000-0000-00003E2E0000}"/>
    <cellStyle name="Percent 3 8 9 3 3 3" xfId="11815" xr:uid="{00000000-0005-0000-0000-00003F2E0000}"/>
    <cellStyle name="Percent 3 8 9 3 4" xfId="11816" xr:uid="{00000000-0005-0000-0000-0000402E0000}"/>
    <cellStyle name="Percent 3 8 9 3 5" xfId="11817" xr:uid="{00000000-0005-0000-0000-0000412E0000}"/>
    <cellStyle name="Percent 3 8 9 4" xfId="11818" xr:uid="{00000000-0005-0000-0000-0000422E0000}"/>
    <cellStyle name="Percent 3 8 9 4 2" xfId="11819" xr:uid="{00000000-0005-0000-0000-0000432E0000}"/>
    <cellStyle name="Percent 3 8 9 4 2 2" xfId="11820" xr:uid="{00000000-0005-0000-0000-0000442E0000}"/>
    <cellStyle name="Percent 3 8 9 4 2 3" xfId="11821" xr:uid="{00000000-0005-0000-0000-0000452E0000}"/>
    <cellStyle name="Percent 3 8 9 4 3" xfId="11822" xr:uid="{00000000-0005-0000-0000-0000462E0000}"/>
    <cellStyle name="Percent 3 8 9 4 3 2" xfId="11823" xr:uid="{00000000-0005-0000-0000-0000472E0000}"/>
    <cellStyle name="Percent 3 8 9 4 3 3" xfId="11824" xr:uid="{00000000-0005-0000-0000-0000482E0000}"/>
    <cellStyle name="Percent 3 8 9 4 4" xfId="11825" xr:uid="{00000000-0005-0000-0000-0000492E0000}"/>
    <cellStyle name="Percent 3 8 9 4 5" xfId="11826" xr:uid="{00000000-0005-0000-0000-00004A2E0000}"/>
    <cellStyle name="Percent 3 8 9 5" xfId="11827" xr:uid="{00000000-0005-0000-0000-00004B2E0000}"/>
    <cellStyle name="Percent 3 8 9 5 2" xfId="11828" xr:uid="{00000000-0005-0000-0000-00004C2E0000}"/>
    <cellStyle name="Percent 3 8 9 5 2 2" xfId="11829" xr:uid="{00000000-0005-0000-0000-00004D2E0000}"/>
    <cellStyle name="Percent 3 8 9 5 2 3" xfId="11830" xr:uid="{00000000-0005-0000-0000-00004E2E0000}"/>
    <cellStyle name="Percent 3 8 9 5 3" xfId="11831" xr:uid="{00000000-0005-0000-0000-00004F2E0000}"/>
    <cellStyle name="Percent 3 8 9 5 3 2" xfId="11832" xr:uid="{00000000-0005-0000-0000-0000502E0000}"/>
    <cellStyle name="Percent 3 8 9 5 3 3" xfId="11833" xr:uid="{00000000-0005-0000-0000-0000512E0000}"/>
    <cellStyle name="Percent 3 8 9 5 4" xfId="11834" xr:uid="{00000000-0005-0000-0000-0000522E0000}"/>
    <cellStyle name="Percent 3 8 9 5 4 2" xfId="11835" xr:uid="{00000000-0005-0000-0000-0000532E0000}"/>
    <cellStyle name="Percent 3 8 9 5 4 3" xfId="11836" xr:uid="{00000000-0005-0000-0000-0000542E0000}"/>
    <cellStyle name="Percent 3 8 9 5 5" xfId="11837" xr:uid="{00000000-0005-0000-0000-0000552E0000}"/>
    <cellStyle name="Percent 3 8 9 5 6" xfId="11838" xr:uid="{00000000-0005-0000-0000-0000562E0000}"/>
    <cellStyle name="Percent 3 8 9 6" xfId="11839" xr:uid="{00000000-0005-0000-0000-0000572E0000}"/>
    <cellStyle name="Percent 3 8 9 6 2" xfId="11840" xr:uid="{00000000-0005-0000-0000-0000582E0000}"/>
    <cellStyle name="Percent 3 8 9 6 2 2" xfId="11841" xr:uid="{00000000-0005-0000-0000-0000592E0000}"/>
    <cellStyle name="Percent 3 8 9 6 2 3" xfId="11842" xr:uid="{00000000-0005-0000-0000-00005A2E0000}"/>
    <cellStyle name="Percent 3 8 9 6 3" xfId="11843" xr:uid="{00000000-0005-0000-0000-00005B2E0000}"/>
    <cellStyle name="Percent 3 8 9 6 3 2" xfId="11844" xr:uid="{00000000-0005-0000-0000-00005C2E0000}"/>
    <cellStyle name="Percent 3 8 9 6 3 3" xfId="11845" xr:uid="{00000000-0005-0000-0000-00005D2E0000}"/>
    <cellStyle name="Percent 3 8 9 6 4" xfId="11846" xr:uid="{00000000-0005-0000-0000-00005E2E0000}"/>
    <cellStyle name="Percent 3 8 9 6 5" xfId="11847" xr:uid="{00000000-0005-0000-0000-00005F2E0000}"/>
    <cellStyle name="Percent 3 8 9 7" xfId="11848" xr:uid="{00000000-0005-0000-0000-0000602E0000}"/>
    <cellStyle name="Percent 3 8 9 7 2" xfId="11849" xr:uid="{00000000-0005-0000-0000-0000612E0000}"/>
    <cellStyle name="Percent 3 8 9 7 3" xfId="11850" xr:uid="{00000000-0005-0000-0000-0000622E0000}"/>
    <cellStyle name="Percent 3 8 9 8" xfId="11851" xr:uid="{00000000-0005-0000-0000-0000632E0000}"/>
    <cellStyle name="Percent 3 8 9 8 2" xfId="11852" xr:uid="{00000000-0005-0000-0000-0000642E0000}"/>
    <cellStyle name="Percent 3 8 9 8 3" xfId="11853" xr:uid="{00000000-0005-0000-0000-0000652E0000}"/>
    <cellStyle name="Percent 3 8 9 9" xfId="11854" xr:uid="{00000000-0005-0000-0000-0000662E0000}"/>
    <cellStyle name="Percent 3 8 9 9 2" xfId="11855" xr:uid="{00000000-0005-0000-0000-0000672E0000}"/>
    <cellStyle name="Percent 3 8 9 9 3" xfId="11856" xr:uid="{00000000-0005-0000-0000-0000682E0000}"/>
    <cellStyle name="Percent 3 9" xfId="11857" xr:uid="{00000000-0005-0000-0000-0000692E0000}"/>
    <cellStyle name="Percent 3 9 10" xfId="11858" xr:uid="{00000000-0005-0000-0000-00006A2E0000}"/>
    <cellStyle name="Percent 3 9 10 10" xfId="11859" xr:uid="{00000000-0005-0000-0000-00006B2E0000}"/>
    <cellStyle name="Percent 3 9 10 11" xfId="11860" xr:uid="{00000000-0005-0000-0000-00006C2E0000}"/>
    <cellStyle name="Percent 3 9 10 12" xfId="11861" xr:uid="{00000000-0005-0000-0000-00006D2E0000}"/>
    <cellStyle name="Percent 3 9 10 13" xfId="11862" xr:uid="{00000000-0005-0000-0000-00006E2E0000}"/>
    <cellStyle name="Percent 3 9 10 14" xfId="11863" xr:uid="{00000000-0005-0000-0000-00006F2E0000}"/>
    <cellStyle name="Percent 3 9 10 15" xfId="11864" xr:uid="{00000000-0005-0000-0000-0000702E0000}"/>
    <cellStyle name="Percent 3 9 10 2" xfId="11865" xr:uid="{00000000-0005-0000-0000-0000712E0000}"/>
    <cellStyle name="Percent 3 9 10 2 2" xfId="11866" xr:uid="{00000000-0005-0000-0000-0000722E0000}"/>
    <cellStyle name="Percent 3 9 10 2 2 2" xfId="11867" xr:uid="{00000000-0005-0000-0000-0000732E0000}"/>
    <cellStyle name="Percent 3 9 10 2 2 3" xfId="11868" xr:uid="{00000000-0005-0000-0000-0000742E0000}"/>
    <cellStyle name="Percent 3 9 10 2 3" xfId="11869" xr:uid="{00000000-0005-0000-0000-0000752E0000}"/>
    <cellStyle name="Percent 3 9 10 2 3 2" xfId="11870" xr:uid="{00000000-0005-0000-0000-0000762E0000}"/>
    <cellStyle name="Percent 3 9 10 2 3 3" xfId="11871" xr:uid="{00000000-0005-0000-0000-0000772E0000}"/>
    <cellStyle name="Percent 3 9 10 2 4" xfId="11872" xr:uid="{00000000-0005-0000-0000-0000782E0000}"/>
    <cellStyle name="Percent 3 9 10 2 5" xfId="11873" xr:uid="{00000000-0005-0000-0000-0000792E0000}"/>
    <cellStyle name="Percent 3 9 10 2 6" xfId="11874" xr:uid="{00000000-0005-0000-0000-00007A2E0000}"/>
    <cellStyle name="Percent 3 9 10 3" xfId="11875" xr:uid="{00000000-0005-0000-0000-00007B2E0000}"/>
    <cellStyle name="Percent 3 9 10 3 2" xfId="11876" xr:uid="{00000000-0005-0000-0000-00007C2E0000}"/>
    <cellStyle name="Percent 3 9 10 3 2 2" xfId="11877" xr:uid="{00000000-0005-0000-0000-00007D2E0000}"/>
    <cellStyle name="Percent 3 9 10 3 2 3" xfId="11878" xr:uid="{00000000-0005-0000-0000-00007E2E0000}"/>
    <cellStyle name="Percent 3 9 10 3 3" xfId="11879" xr:uid="{00000000-0005-0000-0000-00007F2E0000}"/>
    <cellStyle name="Percent 3 9 10 3 3 2" xfId="11880" xr:uid="{00000000-0005-0000-0000-0000802E0000}"/>
    <cellStyle name="Percent 3 9 10 3 3 3" xfId="11881" xr:uid="{00000000-0005-0000-0000-0000812E0000}"/>
    <cellStyle name="Percent 3 9 10 3 4" xfId="11882" xr:uid="{00000000-0005-0000-0000-0000822E0000}"/>
    <cellStyle name="Percent 3 9 10 3 5" xfId="11883" xr:uid="{00000000-0005-0000-0000-0000832E0000}"/>
    <cellStyle name="Percent 3 9 10 4" xfId="11884" xr:uid="{00000000-0005-0000-0000-0000842E0000}"/>
    <cellStyle name="Percent 3 9 10 4 2" xfId="11885" xr:uid="{00000000-0005-0000-0000-0000852E0000}"/>
    <cellStyle name="Percent 3 9 10 4 2 2" xfId="11886" xr:uid="{00000000-0005-0000-0000-0000862E0000}"/>
    <cellStyle name="Percent 3 9 10 4 2 3" xfId="11887" xr:uid="{00000000-0005-0000-0000-0000872E0000}"/>
    <cellStyle name="Percent 3 9 10 4 3" xfId="11888" xr:uid="{00000000-0005-0000-0000-0000882E0000}"/>
    <cellStyle name="Percent 3 9 10 4 3 2" xfId="11889" xr:uid="{00000000-0005-0000-0000-0000892E0000}"/>
    <cellStyle name="Percent 3 9 10 4 3 3" xfId="11890" xr:uid="{00000000-0005-0000-0000-00008A2E0000}"/>
    <cellStyle name="Percent 3 9 10 4 4" xfId="11891" xr:uid="{00000000-0005-0000-0000-00008B2E0000}"/>
    <cellStyle name="Percent 3 9 10 4 5" xfId="11892" xr:uid="{00000000-0005-0000-0000-00008C2E0000}"/>
    <cellStyle name="Percent 3 9 10 5" xfId="11893" xr:uid="{00000000-0005-0000-0000-00008D2E0000}"/>
    <cellStyle name="Percent 3 9 10 5 2" xfId="11894" xr:uid="{00000000-0005-0000-0000-00008E2E0000}"/>
    <cellStyle name="Percent 3 9 10 5 2 2" xfId="11895" xr:uid="{00000000-0005-0000-0000-00008F2E0000}"/>
    <cellStyle name="Percent 3 9 10 5 2 3" xfId="11896" xr:uid="{00000000-0005-0000-0000-0000902E0000}"/>
    <cellStyle name="Percent 3 9 10 5 3" xfId="11897" xr:uid="{00000000-0005-0000-0000-0000912E0000}"/>
    <cellStyle name="Percent 3 9 10 5 3 2" xfId="11898" xr:uid="{00000000-0005-0000-0000-0000922E0000}"/>
    <cellStyle name="Percent 3 9 10 5 3 3" xfId="11899" xr:uid="{00000000-0005-0000-0000-0000932E0000}"/>
    <cellStyle name="Percent 3 9 10 5 4" xfId="11900" xr:uid="{00000000-0005-0000-0000-0000942E0000}"/>
    <cellStyle name="Percent 3 9 10 5 4 2" xfId="11901" xr:uid="{00000000-0005-0000-0000-0000952E0000}"/>
    <cellStyle name="Percent 3 9 10 5 4 3" xfId="11902" xr:uid="{00000000-0005-0000-0000-0000962E0000}"/>
    <cellStyle name="Percent 3 9 10 5 5" xfId="11903" xr:uid="{00000000-0005-0000-0000-0000972E0000}"/>
    <cellStyle name="Percent 3 9 10 5 6" xfId="11904" xr:uid="{00000000-0005-0000-0000-0000982E0000}"/>
    <cellStyle name="Percent 3 9 10 6" xfId="11905" xr:uid="{00000000-0005-0000-0000-0000992E0000}"/>
    <cellStyle name="Percent 3 9 10 6 2" xfId="11906" xr:uid="{00000000-0005-0000-0000-00009A2E0000}"/>
    <cellStyle name="Percent 3 9 10 6 2 2" xfId="11907" xr:uid="{00000000-0005-0000-0000-00009B2E0000}"/>
    <cellStyle name="Percent 3 9 10 6 2 3" xfId="11908" xr:uid="{00000000-0005-0000-0000-00009C2E0000}"/>
    <cellStyle name="Percent 3 9 10 6 3" xfId="11909" xr:uid="{00000000-0005-0000-0000-00009D2E0000}"/>
    <cellStyle name="Percent 3 9 10 6 3 2" xfId="11910" xr:uid="{00000000-0005-0000-0000-00009E2E0000}"/>
    <cellStyle name="Percent 3 9 10 6 3 3" xfId="11911" xr:uid="{00000000-0005-0000-0000-00009F2E0000}"/>
    <cellStyle name="Percent 3 9 10 6 4" xfId="11912" xr:uid="{00000000-0005-0000-0000-0000A02E0000}"/>
    <cellStyle name="Percent 3 9 10 6 5" xfId="11913" xr:uid="{00000000-0005-0000-0000-0000A12E0000}"/>
    <cellStyle name="Percent 3 9 10 7" xfId="11914" xr:uid="{00000000-0005-0000-0000-0000A22E0000}"/>
    <cellStyle name="Percent 3 9 10 7 2" xfId="11915" xr:uid="{00000000-0005-0000-0000-0000A32E0000}"/>
    <cellStyle name="Percent 3 9 10 7 3" xfId="11916" xr:uid="{00000000-0005-0000-0000-0000A42E0000}"/>
    <cellStyle name="Percent 3 9 10 8" xfId="11917" xr:uid="{00000000-0005-0000-0000-0000A52E0000}"/>
    <cellStyle name="Percent 3 9 10 8 2" xfId="11918" xr:uid="{00000000-0005-0000-0000-0000A62E0000}"/>
    <cellStyle name="Percent 3 9 10 8 3" xfId="11919" xr:uid="{00000000-0005-0000-0000-0000A72E0000}"/>
    <cellStyle name="Percent 3 9 10 9" xfId="11920" xr:uid="{00000000-0005-0000-0000-0000A82E0000}"/>
    <cellStyle name="Percent 3 9 10 9 2" xfId="11921" xr:uid="{00000000-0005-0000-0000-0000A92E0000}"/>
    <cellStyle name="Percent 3 9 10 9 3" xfId="11922" xr:uid="{00000000-0005-0000-0000-0000AA2E0000}"/>
    <cellStyle name="Percent 3 9 11" xfId="11923" xr:uid="{00000000-0005-0000-0000-0000AB2E0000}"/>
    <cellStyle name="Percent 3 9 11 10" xfId="11924" xr:uid="{00000000-0005-0000-0000-0000AC2E0000}"/>
    <cellStyle name="Percent 3 9 11 11" xfId="11925" xr:uid="{00000000-0005-0000-0000-0000AD2E0000}"/>
    <cellStyle name="Percent 3 9 11 12" xfId="11926" xr:uid="{00000000-0005-0000-0000-0000AE2E0000}"/>
    <cellStyle name="Percent 3 9 11 13" xfId="11927" xr:uid="{00000000-0005-0000-0000-0000AF2E0000}"/>
    <cellStyle name="Percent 3 9 11 14" xfId="11928" xr:uid="{00000000-0005-0000-0000-0000B02E0000}"/>
    <cellStyle name="Percent 3 9 11 15" xfId="11929" xr:uid="{00000000-0005-0000-0000-0000B12E0000}"/>
    <cellStyle name="Percent 3 9 11 2" xfId="11930" xr:uid="{00000000-0005-0000-0000-0000B22E0000}"/>
    <cellStyle name="Percent 3 9 11 2 2" xfId="11931" xr:uid="{00000000-0005-0000-0000-0000B32E0000}"/>
    <cellStyle name="Percent 3 9 11 2 2 2" xfId="11932" xr:uid="{00000000-0005-0000-0000-0000B42E0000}"/>
    <cellStyle name="Percent 3 9 11 2 2 3" xfId="11933" xr:uid="{00000000-0005-0000-0000-0000B52E0000}"/>
    <cellStyle name="Percent 3 9 11 2 3" xfId="11934" xr:uid="{00000000-0005-0000-0000-0000B62E0000}"/>
    <cellStyle name="Percent 3 9 11 2 3 2" xfId="11935" xr:uid="{00000000-0005-0000-0000-0000B72E0000}"/>
    <cellStyle name="Percent 3 9 11 2 3 3" xfId="11936" xr:uid="{00000000-0005-0000-0000-0000B82E0000}"/>
    <cellStyle name="Percent 3 9 11 2 4" xfId="11937" xr:uid="{00000000-0005-0000-0000-0000B92E0000}"/>
    <cellStyle name="Percent 3 9 11 2 5" xfId="11938" xr:uid="{00000000-0005-0000-0000-0000BA2E0000}"/>
    <cellStyle name="Percent 3 9 11 2 6" xfId="11939" xr:uid="{00000000-0005-0000-0000-0000BB2E0000}"/>
    <cellStyle name="Percent 3 9 11 3" xfId="11940" xr:uid="{00000000-0005-0000-0000-0000BC2E0000}"/>
    <cellStyle name="Percent 3 9 11 3 2" xfId="11941" xr:uid="{00000000-0005-0000-0000-0000BD2E0000}"/>
    <cellStyle name="Percent 3 9 11 3 2 2" xfId="11942" xr:uid="{00000000-0005-0000-0000-0000BE2E0000}"/>
    <cellStyle name="Percent 3 9 11 3 2 3" xfId="11943" xr:uid="{00000000-0005-0000-0000-0000BF2E0000}"/>
    <cellStyle name="Percent 3 9 11 3 3" xfId="11944" xr:uid="{00000000-0005-0000-0000-0000C02E0000}"/>
    <cellStyle name="Percent 3 9 11 3 3 2" xfId="11945" xr:uid="{00000000-0005-0000-0000-0000C12E0000}"/>
    <cellStyle name="Percent 3 9 11 3 3 3" xfId="11946" xr:uid="{00000000-0005-0000-0000-0000C22E0000}"/>
    <cellStyle name="Percent 3 9 11 3 4" xfId="11947" xr:uid="{00000000-0005-0000-0000-0000C32E0000}"/>
    <cellStyle name="Percent 3 9 11 3 5" xfId="11948" xr:uid="{00000000-0005-0000-0000-0000C42E0000}"/>
    <cellStyle name="Percent 3 9 11 4" xfId="11949" xr:uid="{00000000-0005-0000-0000-0000C52E0000}"/>
    <cellStyle name="Percent 3 9 11 4 2" xfId="11950" xr:uid="{00000000-0005-0000-0000-0000C62E0000}"/>
    <cellStyle name="Percent 3 9 11 4 2 2" xfId="11951" xr:uid="{00000000-0005-0000-0000-0000C72E0000}"/>
    <cellStyle name="Percent 3 9 11 4 2 3" xfId="11952" xr:uid="{00000000-0005-0000-0000-0000C82E0000}"/>
    <cellStyle name="Percent 3 9 11 4 3" xfId="11953" xr:uid="{00000000-0005-0000-0000-0000C92E0000}"/>
    <cellStyle name="Percent 3 9 11 4 3 2" xfId="11954" xr:uid="{00000000-0005-0000-0000-0000CA2E0000}"/>
    <cellStyle name="Percent 3 9 11 4 3 3" xfId="11955" xr:uid="{00000000-0005-0000-0000-0000CB2E0000}"/>
    <cellStyle name="Percent 3 9 11 4 4" xfId="11956" xr:uid="{00000000-0005-0000-0000-0000CC2E0000}"/>
    <cellStyle name="Percent 3 9 11 4 5" xfId="11957" xr:uid="{00000000-0005-0000-0000-0000CD2E0000}"/>
    <cellStyle name="Percent 3 9 11 5" xfId="11958" xr:uid="{00000000-0005-0000-0000-0000CE2E0000}"/>
    <cellStyle name="Percent 3 9 11 5 2" xfId="11959" xr:uid="{00000000-0005-0000-0000-0000CF2E0000}"/>
    <cellStyle name="Percent 3 9 11 5 2 2" xfId="11960" xr:uid="{00000000-0005-0000-0000-0000D02E0000}"/>
    <cellStyle name="Percent 3 9 11 5 2 3" xfId="11961" xr:uid="{00000000-0005-0000-0000-0000D12E0000}"/>
    <cellStyle name="Percent 3 9 11 5 3" xfId="11962" xr:uid="{00000000-0005-0000-0000-0000D22E0000}"/>
    <cellStyle name="Percent 3 9 11 5 3 2" xfId="11963" xr:uid="{00000000-0005-0000-0000-0000D32E0000}"/>
    <cellStyle name="Percent 3 9 11 5 3 3" xfId="11964" xr:uid="{00000000-0005-0000-0000-0000D42E0000}"/>
    <cellStyle name="Percent 3 9 11 5 4" xfId="11965" xr:uid="{00000000-0005-0000-0000-0000D52E0000}"/>
    <cellStyle name="Percent 3 9 11 5 4 2" xfId="11966" xr:uid="{00000000-0005-0000-0000-0000D62E0000}"/>
    <cellStyle name="Percent 3 9 11 5 4 3" xfId="11967" xr:uid="{00000000-0005-0000-0000-0000D72E0000}"/>
    <cellStyle name="Percent 3 9 11 5 5" xfId="11968" xr:uid="{00000000-0005-0000-0000-0000D82E0000}"/>
    <cellStyle name="Percent 3 9 11 5 6" xfId="11969" xr:uid="{00000000-0005-0000-0000-0000D92E0000}"/>
    <cellStyle name="Percent 3 9 11 6" xfId="11970" xr:uid="{00000000-0005-0000-0000-0000DA2E0000}"/>
    <cellStyle name="Percent 3 9 11 6 2" xfId="11971" xr:uid="{00000000-0005-0000-0000-0000DB2E0000}"/>
    <cellStyle name="Percent 3 9 11 6 2 2" xfId="11972" xr:uid="{00000000-0005-0000-0000-0000DC2E0000}"/>
    <cellStyle name="Percent 3 9 11 6 2 3" xfId="11973" xr:uid="{00000000-0005-0000-0000-0000DD2E0000}"/>
    <cellStyle name="Percent 3 9 11 6 3" xfId="11974" xr:uid="{00000000-0005-0000-0000-0000DE2E0000}"/>
    <cellStyle name="Percent 3 9 11 6 3 2" xfId="11975" xr:uid="{00000000-0005-0000-0000-0000DF2E0000}"/>
    <cellStyle name="Percent 3 9 11 6 3 3" xfId="11976" xr:uid="{00000000-0005-0000-0000-0000E02E0000}"/>
    <cellStyle name="Percent 3 9 11 6 4" xfId="11977" xr:uid="{00000000-0005-0000-0000-0000E12E0000}"/>
    <cellStyle name="Percent 3 9 11 6 5" xfId="11978" xr:uid="{00000000-0005-0000-0000-0000E22E0000}"/>
    <cellStyle name="Percent 3 9 11 7" xfId="11979" xr:uid="{00000000-0005-0000-0000-0000E32E0000}"/>
    <cellStyle name="Percent 3 9 11 7 2" xfId="11980" xr:uid="{00000000-0005-0000-0000-0000E42E0000}"/>
    <cellStyle name="Percent 3 9 11 7 3" xfId="11981" xr:uid="{00000000-0005-0000-0000-0000E52E0000}"/>
    <cellStyle name="Percent 3 9 11 8" xfId="11982" xr:uid="{00000000-0005-0000-0000-0000E62E0000}"/>
    <cellStyle name="Percent 3 9 11 8 2" xfId="11983" xr:uid="{00000000-0005-0000-0000-0000E72E0000}"/>
    <cellStyle name="Percent 3 9 11 8 3" xfId="11984" xr:uid="{00000000-0005-0000-0000-0000E82E0000}"/>
    <cellStyle name="Percent 3 9 11 9" xfId="11985" xr:uid="{00000000-0005-0000-0000-0000E92E0000}"/>
    <cellStyle name="Percent 3 9 11 9 2" xfId="11986" xr:uid="{00000000-0005-0000-0000-0000EA2E0000}"/>
    <cellStyle name="Percent 3 9 11 9 3" xfId="11987" xr:uid="{00000000-0005-0000-0000-0000EB2E0000}"/>
    <cellStyle name="Percent 3 9 12" xfId="11988" xr:uid="{00000000-0005-0000-0000-0000EC2E0000}"/>
    <cellStyle name="Percent 3 9 12 10" xfId="11989" xr:uid="{00000000-0005-0000-0000-0000ED2E0000}"/>
    <cellStyle name="Percent 3 9 12 11" xfId="11990" xr:uid="{00000000-0005-0000-0000-0000EE2E0000}"/>
    <cellStyle name="Percent 3 9 12 12" xfId="11991" xr:uid="{00000000-0005-0000-0000-0000EF2E0000}"/>
    <cellStyle name="Percent 3 9 12 13" xfId="11992" xr:uid="{00000000-0005-0000-0000-0000F02E0000}"/>
    <cellStyle name="Percent 3 9 12 14" xfId="11993" xr:uid="{00000000-0005-0000-0000-0000F12E0000}"/>
    <cellStyle name="Percent 3 9 12 15" xfId="11994" xr:uid="{00000000-0005-0000-0000-0000F22E0000}"/>
    <cellStyle name="Percent 3 9 12 2" xfId="11995" xr:uid="{00000000-0005-0000-0000-0000F32E0000}"/>
    <cellStyle name="Percent 3 9 12 2 2" xfId="11996" xr:uid="{00000000-0005-0000-0000-0000F42E0000}"/>
    <cellStyle name="Percent 3 9 12 2 2 2" xfId="11997" xr:uid="{00000000-0005-0000-0000-0000F52E0000}"/>
    <cellStyle name="Percent 3 9 12 2 2 3" xfId="11998" xr:uid="{00000000-0005-0000-0000-0000F62E0000}"/>
    <cellStyle name="Percent 3 9 12 2 3" xfId="11999" xr:uid="{00000000-0005-0000-0000-0000F72E0000}"/>
    <cellStyle name="Percent 3 9 12 2 3 2" xfId="12000" xr:uid="{00000000-0005-0000-0000-0000F82E0000}"/>
    <cellStyle name="Percent 3 9 12 2 3 3" xfId="12001" xr:uid="{00000000-0005-0000-0000-0000F92E0000}"/>
    <cellStyle name="Percent 3 9 12 2 4" xfId="12002" xr:uid="{00000000-0005-0000-0000-0000FA2E0000}"/>
    <cellStyle name="Percent 3 9 12 2 5" xfId="12003" xr:uid="{00000000-0005-0000-0000-0000FB2E0000}"/>
    <cellStyle name="Percent 3 9 12 2 6" xfId="12004" xr:uid="{00000000-0005-0000-0000-0000FC2E0000}"/>
    <cellStyle name="Percent 3 9 12 3" xfId="12005" xr:uid="{00000000-0005-0000-0000-0000FD2E0000}"/>
    <cellStyle name="Percent 3 9 12 3 2" xfId="12006" xr:uid="{00000000-0005-0000-0000-0000FE2E0000}"/>
    <cellStyle name="Percent 3 9 12 3 2 2" xfId="12007" xr:uid="{00000000-0005-0000-0000-0000FF2E0000}"/>
    <cellStyle name="Percent 3 9 12 3 2 3" xfId="12008" xr:uid="{00000000-0005-0000-0000-0000002F0000}"/>
    <cellStyle name="Percent 3 9 12 3 3" xfId="12009" xr:uid="{00000000-0005-0000-0000-0000012F0000}"/>
    <cellStyle name="Percent 3 9 12 3 3 2" xfId="12010" xr:uid="{00000000-0005-0000-0000-0000022F0000}"/>
    <cellStyle name="Percent 3 9 12 3 3 3" xfId="12011" xr:uid="{00000000-0005-0000-0000-0000032F0000}"/>
    <cellStyle name="Percent 3 9 12 3 4" xfId="12012" xr:uid="{00000000-0005-0000-0000-0000042F0000}"/>
    <cellStyle name="Percent 3 9 12 3 5" xfId="12013" xr:uid="{00000000-0005-0000-0000-0000052F0000}"/>
    <cellStyle name="Percent 3 9 12 4" xfId="12014" xr:uid="{00000000-0005-0000-0000-0000062F0000}"/>
    <cellStyle name="Percent 3 9 12 4 2" xfId="12015" xr:uid="{00000000-0005-0000-0000-0000072F0000}"/>
    <cellStyle name="Percent 3 9 12 4 2 2" xfId="12016" xr:uid="{00000000-0005-0000-0000-0000082F0000}"/>
    <cellStyle name="Percent 3 9 12 4 2 3" xfId="12017" xr:uid="{00000000-0005-0000-0000-0000092F0000}"/>
    <cellStyle name="Percent 3 9 12 4 3" xfId="12018" xr:uid="{00000000-0005-0000-0000-00000A2F0000}"/>
    <cellStyle name="Percent 3 9 12 4 3 2" xfId="12019" xr:uid="{00000000-0005-0000-0000-00000B2F0000}"/>
    <cellStyle name="Percent 3 9 12 4 3 3" xfId="12020" xr:uid="{00000000-0005-0000-0000-00000C2F0000}"/>
    <cellStyle name="Percent 3 9 12 4 4" xfId="12021" xr:uid="{00000000-0005-0000-0000-00000D2F0000}"/>
    <cellStyle name="Percent 3 9 12 4 5" xfId="12022" xr:uid="{00000000-0005-0000-0000-00000E2F0000}"/>
    <cellStyle name="Percent 3 9 12 5" xfId="12023" xr:uid="{00000000-0005-0000-0000-00000F2F0000}"/>
    <cellStyle name="Percent 3 9 12 5 2" xfId="12024" xr:uid="{00000000-0005-0000-0000-0000102F0000}"/>
    <cellStyle name="Percent 3 9 12 5 2 2" xfId="12025" xr:uid="{00000000-0005-0000-0000-0000112F0000}"/>
    <cellStyle name="Percent 3 9 12 5 2 3" xfId="12026" xr:uid="{00000000-0005-0000-0000-0000122F0000}"/>
    <cellStyle name="Percent 3 9 12 5 3" xfId="12027" xr:uid="{00000000-0005-0000-0000-0000132F0000}"/>
    <cellStyle name="Percent 3 9 12 5 3 2" xfId="12028" xr:uid="{00000000-0005-0000-0000-0000142F0000}"/>
    <cellStyle name="Percent 3 9 12 5 3 3" xfId="12029" xr:uid="{00000000-0005-0000-0000-0000152F0000}"/>
    <cellStyle name="Percent 3 9 12 5 4" xfId="12030" xr:uid="{00000000-0005-0000-0000-0000162F0000}"/>
    <cellStyle name="Percent 3 9 12 5 4 2" xfId="12031" xr:uid="{00000000-0005-0000-0000-0000172F0000}"/>
    <cellStyle name="Percent 3 9 12 5 4 3" xfId="12032" xr:uid="{00000000-0005-0000-0000-0000182F0000}"/>
    <cellStyle name="Percent 3 9 12 5 5" xfId="12033" xr:uid="{00000000-0005-0000-0000-0000192F0000}"/>
    <cellStyle name="Percent 3 9 12 5 6" xfId="12034" xr:uid="{00000000-0005-0000-0000-00001A2F0000}"/>
    <cellStyle name="Percent 3 9 12 6" xfId="12035" xr:uid="{00000000-0005-0000-0000-00001B2F0000}"/>
    <cellStyle name="Percent 3 9 12 6 2" xfId="12036" xr:uid="{00000000-0005-0000-0000-00001C2F0000}"/>
    <cellStyle name="Percent 3 9 12 6 2 2" xfId="12037" xr:uid="{00000000-0005-0000-0000-00001D2F0000}"/>
    <cellStyle name="Percent 3 9 12 6 2 3" xfId="12038" xr:uid="{00000000-0005-0000-0000-00001E2F0000}"/>
    <cellStyle name="Percent 3 9 12 6 3" xfId="12039" xr:uid="{00000000-0005-0000-0000-00001F2F0000}"/>
    <cellStyle name="Percent 3 9 12 6 3 2" xfId="12040" xr:uid="{00000000-0005-0000-0000-0000202F0000}"/>
    <cellStyle name="Percent 3 9 12 6 3 3" xfId="12041" xr:uid="{00000000-0005-0000-0000-0000212F0000}"/>
    <cellStyle name="Percent 3 9 12 6 4" xfId="12042" xr:uid="{00000000-0005-0000-0000-0000222F0000}"/>
    <cellStyle name="Percent 3 9 12 6 5" xfId="12043" xr:uid="{00000000-0005-0000-0000-0000232F0000}"/>
    <cellStyle name="Percent 3 9 12 7" xfId="12044" xr:uid="{00000000-0005-0000-0000-0000242F0000}"/>
    <cellStyle name="Percent 3 9 12 7 2" xfId="12045" xr:uid="{00000000-0005-0000-0000-0000252F0000}"/>
    <cellStyle name="Percent 3 9 12 7 3" xfId="12046" xr:uid="{00000000-0005-0000-0000-0000262F0000}"/>
    <cellStyle name="Percent 3 9 12 8" xfId="12047" xr:uid="{00000000-0005-0000-0000-0000272F0000}"/>
    <cellStyle name="Percent 3 9 12 8 2" xfId="12048" xr:uid="{00000000-0005-0000-0000-0000282F0000}"/>
    <cellStyle name="Percent 3 9 12 8 3" xfId="12049" xr:uid="{00000000-0005-0000-0000-0000292F0000}"/>
    <cellStyle name="Percent 3 9 12 9" xfId="12050" xr:uid="{00000000-0005-0000-0000-00002A2F0000}"/>
    <cellStyle name="Percent 3 9 12 9 2" xfId="12051" xr:uid="{00000000-0005-0000-0000-00002B2F0000}"/>
    <cellStyle name="Percent 3 9 12 9 3" xfId="12052" xr:uid="{00000000-0005-0000-0000-00002C2F0000}"/>
    <cellStyle name="Percent 3 9 13" xfId="12053" xr:uid="{00000000-0005-0000-0000-00002D2F0000}"/>
    <cellStyle name="Percent 3 9 13 10" xfId="12054" xr:uid="{00000000-0005-0000-0000-00002E2F0000}"/>
    <cellStyle name="Percent 3 9 13 11" xfId="12055" xr:uid="{00000000-0005-0000-0000-00002F2F0000}"/>
    <cellStyle name="Percent 3 9 13 12" xfId="12056" xr:uid="{00000000-0005-0000-0000-0000302F0000}"/>
    <cellStyle name="Percent 3 9 13 13" xfId="12057" xr:uid="{00000000-0005-0000-0000-0000312F0000}"/>
    <cellStyle name="Percent 3 9 13 14" xfId="12058" xr:uid="{00000000-0005-0000-0000-0000322F0000}"/>
    <cellStyle name="Percent 3 9 13 15" xfId="12059" xr:uid="{00000000-0005-0000-0000-0000332F0000}"/>
    <cellStyle name="Percent 3 9 13 2" xfId="12060" xr:uid="{00000000-0005-0000-0000-0000342F0000}"/>
    <cellStyle name="Percent 3 9 13 2 2" xfId="12061" xr:uid="{00000000-0005-0000-0000-0000352F0000}"/>
    <cellStyle name="Percent 3 9 13 2 2 2" xfId="12062" xr:uid="{00000000-0005-0000-0000-0000362F0000}"/>
    <cellStyle name="Percent 3 9 13 2 2 3" xfId="12063" xr:uid="{00000000-0005-0000-0000-0000372F0000}"/>
    <cellStyle name="Percent 3 9 13 2 3" xfId="12064" xr:uid="{00000000-0005-0000-0000-0000382F0000}"/>
    <cellStyle name="Percent 3 9 13 2 3 2" xfId="12065" xr:uid="{00000000-0005-0000-0000-0000392F0000}"/>
    <cellStyle name="Percent 3 9 13 2 3 3" xfId="12066" xr:uid="{00000000-0005-0000-0000-00003A2F0000}"/>
    <cellStyle name="Percent 3 9 13 2 4" xfId="12067" xr:uid="{00000000-0005-0000-0000-00003B2F0000}"/>
    <cellStyle name="Percent 3 9 13 2 5" xfId="12068" xr:uid="{00000000-0005-0000-0000-00003C2F0000}"/>
    <cellStyle name="Percent 3 9 13 2 6" xfId="12069" xr:uid="{00000000-0005-0000-0000-00003D2F0000}"/>
    <cellStyle name="Percent 3 9 13 3" xfId="12070" xr:uid="{00000000-0005-0000-0000-00003E2F0000}"/>
    <cellStyle name="Percent 3 9 13 3 2" xfId="12071" xr:uid="{00000000-0005-0000-0000-00003F2F0000}"/>
    <cellStyle name="Percent 3 9 13 3 2 2" xfId="12072" xr:uid="{00000000-0005-0000-0000-0000402F0000}"/>
    <cellStyle name="Percent 3 9 13 3 2 3" xfId="12073" xr:uid="{00000000-0005-0000-0000-0000412F0000}"/>
    <cellStyle name="Percent 3 9 13 3 3" xfId="12074" xr:uid="{00000000-0005-0000-0000-0000422F0000}"/>
    <cellStyle name="Percent 3 9 13 3 3 2" xfId="12075" xr:uid="{00000000-0005-0000-0000-0000432F0000}"/>
    <cellStyle name="Percent 3 9 13 3 3 3" xfId="12076" xr:uid="{00000000-0005-0000-0000-0000442F0000}"/>
    <cellStyle name="Percent 3 9 13 3 4" xfId="12077" xr:uid="{00000000-0005-0000-0000-0000452F0000}"/>
    <cellStyle name="Percent 3 9 13 3 5" xfId="12078" xr:uid="{00000000-0005-0000-0000-0000462F0000}"/>
    <cellStyle name="Percent 3 9 13 4" xfId="12079" xr:uid="{00000000-0005-0000-0000-0000472F0000}"/>
    <cellStyle name="Percent 3 9 13 4 2" xfId="12080" xr:uid="{00000000-0005-0000-0000-0000482F0000}"/>
    <cellStyle name="Percent 3 9 13 4 2 2" xfId="12081" xr:uid="{00000000-0005-0000-0000-0000492F0000}"/>
    <cellStyle name="Percent 3 9 13 4 2 3" xfId="12082" xr:uid="{00000000-0005-0000-0000-00004A2F0000}"/>
    <cellStyle name="Percent 3 9 13 4 3" xfId="12083" xr:uid="{00000000-0005-0000-0000-00004B2F0000}"/>
    <cellStyle name="Percent 3 9 13 4 3 2" xfId="12084" xr:uid="{00000000-0005-0000-0000-00004C2F0000}"/>
    <cellStyle name="Percent 3 9 13 4 3 3" xfId="12085" xr:uid="{00000000-0005-0000-0000-00004D2F0000}"/>
    <cellStyle name="Percent 3 9 13 4 4" xfId="12086" xr:uid="{00000000-0005-0000-0000-00004E2F0000}"/>
    <cellStyle name="Percent 3 9 13 4 5" xfId="12087" xr:uid="{00000000-0005-0000-0000-00004F2F0000}"/>
    <cellStyle name="Percent 3 9 13 5" xfId="12088" xr:uid="{00000000-0005-0000-0000-0000502F0000}"/>
    <cellStyle name="Percent 3 9 13 5 2" xfId="12089" xr:uid="{00000000-0005-0000-0000-0000512F0000}"/>
    <cellStyle name="Percent 3 9 13 5 2 2" xfId="12090" xr:uid="{00000000-0005-0000-0000-0000522F0000}"/>
    <cellStyle name="Percent 3 9 13 5 2 3" xfId="12091" xr:uid="{00000000-0005-0000-0000-0000532F0000}"/>
    <cellStyle name="Percent 3 9 13 5 3" xfId="12092" xr:uid="{00000000-0005-0000-0000-0000542F0000}"/>
    <cellStyle name="Percent 3 9 13 5 3 2" xfId="12093" xr:uid="{00000000-0005-0000-0000-0000552F0000}"/>
    <cellStyle name="Percent 3 9 13 5 3 3" xfId="12094" xr:uid="{00000000-0005-0000-0000-0000562F0000}"/>
    <cellStyle name="Percent 3 9 13 5 4" xfId="12095" xr:uid="{00000000-0005-0000-0000-0000572F0000}"/>
    <cellStyle name="Percent 3 9 13 5 4 2" xfId="12096" xr:uid="{00000000-0005-0000-0000-0000582F0000}"/>
    <cellStyle name="Percent 3 9 13 5 4 3" xfId="12097" xr:uid="{00000000-0005-0000-0000-0000592F0000}"/>
    <cellStyle name="Percent 3 9 13 5 5" xfId="12098" xr:uid="{00000000-0005-0000-0000-00005A2F0000}"/>
    <cellStyle name="Percent 3 9 13 5 6" xfId="12099" xr:uid="{00000000-0005-0000-0000-00005B2F0000}"/>
    <cellStyle name="Percent 3 9 13 6" xfId="12100" xr:uid="{00000000-0005-0000-0000-00005C2F0000}"/>
    <cellStyle name="Percent 3 9 13 6 2" xfId="12101" xr:uid="{00000000-0005-0000-0000-00005D2F0000}"/>
    <cellStyle name="Percent 3 9 13 6 2 2" xfId="12102" xr:uid="{00000000-0005-0000-0000-00005E2F0000}"/>
    <cellStyle name="Percent 3 9 13 6 2 3" xfId="12103" xr:uid="{00000000-0005-0000-0000-00005F2F0000}"/>
    <cellStyle name="Percent 3 9 13 6 3" xfId="12104" xr:uid="{00000000-0005-0000-0000-0000602F0000}"/>
    <cellStyle name="Percent 3 9 13 6 3 2" xfId="12105" xr:uid="{00000000-0005-0000-0000-0000612F0000}"/>
    <cellStyle name="Percent 3 9 13 6 3 3" xfId="12106" xr:uid="{00000000-0005-0000-0000-0000622F0000}"/>
    <cellStyle name="Percent 3 9 13 6 4" xfId="12107" xr:uid="{00000000-0005-0000-0000-0000632F0000}"/>
    <cellStyle name="Percent 3 9 13 6 5" xfId="12108" xr:uid="{00000000-0005-0000-0000-0000642F0000}"/>
    <cellStyle name="Percent 3 9 13 7" xfId="12109" xr:uid="{00000000-0005-0000-0000-0000652F0000}"/>
    <cellStyle name="Percent 3 9 13 7 2" xfId="12110" xr:uid="{00000000-0005-0000-0000-0000662F0000}"/>
    <cellStyle name="Percent 3 9 13 7 3" xfId="12111" xr:uid="{00000000-0005-0000-0000-0000672F0000}"/>
    <cellStyle name="Percent 3 9 13 8" xfId="12112" xr:uid="{00000000-0005-0000-0000-0000682F0000}"/>
    <cellStyle name="Percent 3 9 13 8 2" xfId="12113" xr:uid="{00000000-0005-0000-0000-0000692F0000}"/>
    <cellStyle name="Percent 3 9 13 8 3" xfId="12114" xr:uid="{00000000-0005-0000-0000-00006A2F0000}"/>
    <cellStyle name="Percent 3 9 13 9" xfId="12115" xr:uid="{00000000-0005-0000-0000-00006B2F0000}"/>
    <cellStyle name="Percent 3 9 13 9 2" xfId="12116" xr:uid="{00000000-0005-0000-0000-00006C2F0000}"/>
    <cellStyle name="Percent 3 9 13 9 3" xfId="12117" xr:uid="{00000000-0005-0000-0000-00006D2F0000}"/>
    <cellStyle name="Percent 3 9 14" xfId="12118" xr:uid="{00000000-0005-0000-0000-00006E2F0000}"/>
    <cellStyle name="Percent 3 9 14 10" xfId="12119" xr:uid="{00000000-0005-0000-0000-00006F2F0000}"/>
    <cellStyle name="Percent 3 9 14 11" xfId="12120" xr:uid="{00000000-0005-0000-0000-0000702F0000}"/>
    <cellStyle name="Percent 3 9 14 12" xfId="12121" xr:uid="{00000000-0005-0000-0000-0000712F0000}"/>
    <cellStyle name="Percent 3 9 14 13" xfId="12122" xr:uid="{00000000-0005-0000-0000-0000722F0000}"/>
    <cellStyle name="Percent 3 9 14 14" xfId="12123" xr:uid="{00000000-0005-0000-0000-0000732F0000}"/>
    <cellStyle name="Percent 3 9 14 15" xfId="12124" xr:uid="{00000000-0005-0000-0000-0000742F0000}"/>
    <cellStyle name="Percent 3 9 14 2" xfId="12125" xr:uid="{00000000-0005-0000-0000-0000752F0000}"/>
    <cellStyle name="Percent 3 9 14 2 2" xfId="12126" xr:uid="{00000000-0005-0000-0000-0000762F0000}"/>
    <cellStyle name="Percent 3 9 14 2 2 2" xfId="12127" xr:uid="{00000000-0005-0000-0000-0000772F0000}"/>
    <cellStyle name="Percent 3 9 14 2 2 3" xfId="12128" xr:uid="{00000000-0005-0000-0000-0000782F0000}"/>
    <cellStyle name="Percent 3 9 14 2 3" xfId="12129" xr:uid="{00000000-0005-0000-0000-0000792F0000}"/>
    <cellStyle name="Percent 3 9 14 2 3 2" xfId="12130" xr:uid="{00000000-0005-0000-0000-00007A2F0000}"/>
    <cellStyle name="Percent 3 9 14 2 3 3" xfId="12131" xr:uid="{00000000-0005-0000-0000-00007B2F0000}"/>
    <cellStyle name="Percent 3 9 14 2 4" xfId="12132" xr:uid="{00000000-0005-0000-0000-00007C2F0000}"/>
    <cellStyle name="Percent 3 9 14 2 5" xfId="12133" xr:uid="{00000000-0005-0000-0000-00007D2F0000}"/>
    <cellStyle name="Percent 3 9 14 2 6" xfId="12134" xr:uid="{00000000-0005-0000-0000-00007E2F0000}"/>
    <cellStyle name="Percent 3 9 14 3" xfId="12135" xr:uid="{00000000-0005-0000-0000-00007F2F0000}"/>
    <cellStyle name="Percent 3 9 14 3 2" xfId="12136" xr:uid="{00000000-0005-0000-0000-0000802F0000}"/>
    <cellStyle name="Percent 3 9 14 3 2 2" xfId="12137" xr:uid="{00000000-0005-0000-0000-0000812F0000}"/>
    <cellStyle name="Percent 3 9 14 3 2 3" xfId="12138" xr:uid="{00000000-0005-0000-0000-0000822F0000}"/>
    <cellStyle name="Percent 3 9 14 3 3" xfId="12139" xr:uid="{00000000-0005-0000-0000-0000832F0000}"/>
    <cellStyle name="Percent 3 9 14 3 3 2" xfId="12140" xr:uid="{00000000-0005-0000-0000-0000842F0000}"/>
    <cellStyle name="Percent 3 9 14 3 3 3" xfId="12141" xr:uid="{00000000-0005-0000-0000-0000852F0000}"/>
    <cellStyle name="Percent 3 9 14 3 4" xfId="12142" xr:uid="{00000000-0005-0000-0000-0000862F0000}"/>
    <cellStyle name="Percent 3 9 14 3 5" xfId="12143" xr:uid="{00000000-0005-0000-0000-0000872F0000}"/>
    <cellStyle name="Percent 3 9 14 4" xfId="12144" xr:uid="{00000000-0005-0000-0000-0000882F0000}"/>
    <cellStyle name="Percent 3 9 14 4 2" xfId="12145" xr:uid="{00000000-0005-0000-0000-0000892F0000}"/>
    <cellStyle name="Percent 3 9 14 4 2 2" xfId="12146" xr:uid="{00000000-0005-0000-0000-00008A2F0000}"/>
    <cellStyle name="Percent 3 9 14 4 2 3" xfId="12147" xr:uid="{00000000-0005-0000-0000-00008B2F0000}"/>
    <cellStyle name="Percent 3 9 14 4 3" xfId="12148" xr:uid="{00000000-0005-0000-0000-00008C2F0000}"/>
    <cellStyle name="Percent 3 9 14 4 3 2" xfId="12149" xr:uid="{00000000-0005-0000-0000-00008D2F0000}"/>
    <cellStyle name="Percent 3 9 14 4 3 3" xfId="12150" xr:uid="{00000000-0005-0000-0000-00008E2F0000}"/>
    <cellStyle name="Percent 3 9 14 4 4" xfId="12151" xr:uid="{00000000-0005-0000-0000-00008F2F0000}"/>
    <cellStyle name="Percent 3 9 14 4 5" xfId="12152" xr:uid="{00000000-0005-0000-0000-0000902F0000}"/>
    <cellStyle name="Percent 3 9 14 5" xfId="12153" xr:uid="{00000000-0005-0000-0000-0000912F0000}"/>
    <cellStyle name="Percent 3 9 14 5 2" xfId="12154" xr:uid="{00000000-0005-0000-0000-0000922F0000}"/>
    <cellStyle name="Percent 3 9 14 5 2 2" xfId="12155" xr:uid="{00000000-0005-0000-0000-0000932F0000}"/>
    <cellStyle name="Percent 3 9 14 5 2 3" xfId="12156" xr:uid="{00000000-0005-0000-0000-0000942F0000}"/>
    <cellStyle name="Percent 3 9 14 5 3" xfId="12157" xr:uid="{00000000-0005-0000-0000-0000952F0000}"/>
    <cellStyle name="Percent 3 9 14 5 3 2" xfId="12158" xr:uid="{00000000-0005-0000-0000-0000962F0000}"/>
    <cellStyle name="Percent 3 9 14 5 3 3" xfId="12159" xr:uid="{00000000-0005-0000-0000-0000972F0000}"/>
    <cellStyle name="Percent 3 9 14 5 4" xfId="12160" xr:uid="{00000000-0005-0000-0000-0000982F0000}"/>
    <cellStyle name="Percent 3 9 14 5 4 2" xfId="12161" xr:uid="{00000000-0005-0000-0000-0000992F0000}"/>
    <cellStyle name="Percent 3 9 14 5 4 3" xfId="12162" xr:uid="{00000000-0005-0000-0000-00009A2F0000}"/>
    <cellStyle name="Percent 3 9 14 5 5" xfId="12163" xr:uid="{00000000-0005-0000-0000-00009B2F0000}"/>
    <cellStyle name="Percent 3 9 14 5 6" xfId="12164" xr:uid="{00000000-0005-0000-0000-00009C2F0000}"/>
    <cellStyle name="Percent 3 9 14 6" xfId="12165" xr:uid="{00000000-0005-0000-0000-00009D2F0000}"/>
    <cellStyle name="Percent 3 9 14 6 2" xfId="12166" xr:uid="{00000000-0005-0000-0000-00009E2F0000}"/>
    <cellStyle name="Percent 3 9 14 6 2 2" xfId="12167" xr:uid="{00000000-0005-0000-0000-00009F2F0000}"/>
    <cellStyle name="Percent 3 9 14 6 2 3" xfId="12168" xr:uid="{00000000-0005-0000-0000-0000A02F0000}"/>
    <cellStyle name="Percent 3 9 14 6 3" xfId="12169" xr:uid="{00000000-0005-0000-0000-0000A12F0000}"/>
    <cellStyle name="Percent 3 9 14 6 3 2" xfId="12170" xr:uid="{00000000-0005-0000-0000-0000A22F0000}"/>
    <cellStyle name="Percent 3 9 14 6 3 3" xfId="12171" xr:uid="{00000000-0005-0000-0000-0000A32F0000}"/>
    <cellStyle name="Percent 3 9 14 6 4" xfId="12172" xr:uid="{00000000-0005-0000-0000-0000A42F0000}"/>
    <cellStyle name="Percent 3 9 14 6 5" xfId="12173" xr:uid="{00000000-0005-0000-0000-0000A52F0000}"/>
    <cellStyle name="Percent 3 9 14 7" xfId="12174" xr:uid="{00000000-0005-0000-0000-0000A62F0000}"/>
    <cellStyle name="Percent 3 9 14 7 2" xfId="12175" xr:uid="{00000000-0005-0000-0000-0000A72F0000}"/>
    <cellStyle name="Percent 3 9 14 7 3" xfId="12176" xr:uid="{00000000-0005-0000-0000-0000A82F0000}"/>
    <cellStyle name="Percent 3 9 14 8" xfId="12177" xr:uid="{00000000-0005-0000-0000-0000A92F0000}"/>
    <cellStyle name="Percent 3 9 14 8 2" xfId="12178" xr:uid="{00000000-0005-0000-0000-0000AA2F0000}"/>
    <cellStyle name="Percent 3 9 14 8 3" xfId="12179" xr:uid="{00000000-0005-0000-0000-0000AB2F0000}"/>
    <cellStyle name="Percent 3 9 14 9" xfId="12180" xr:uid="{00000000-0005-0000-0000-0000AC2F0000}"/>
    <cellStyle name="Percent 3 9 14 9 2" xfId="12181" xr:uid="{00000000-0005-0000-0000-0000AD2F0000}"/>
    <cellStyle name="Percent 3 9 14 9 3" xfId="12182" xr:uid="{00000000-0005-0000-0000-0000AE2F0000}"/>
    <cellStyle name="Percent 3 9 15" xfId="12183" xr:uid="{00000000-0005-0000-0000-0000AF2F0000}"/>
    <cellStyle name="Percent 3 9 15 10" xfId="12184" xr:uid="{00000000-0005-0000-0000-0000B02F0000}"/>
    <cellStyle name="Percent 3 9 15 11" xfId="12185" xr:uid="{00000000-0005-0000-0000-0000B12F0000}"/>
    <cellStyle name="Percent 3 9 15 12" xfId="12186" xr:uid="{00000000-0005-0000-0000-0000B22F0000}"/>
    <cellStyle name="Percent 3 9 15 13" xfId="12187" xr:uid="{00000000-0005-0000-0000-0000B32F0000}"/>
    <cellStyle name="Percent 3 9 15 14" xfId="12188" xr:uid="{00000000-0005-0000-0000-0000B42F0000}"/>
    <cellStyle name="Percent 3 9 15 15" xfId="12189" xr:uid="{00000000-0005-0000-0000-0000B52F0000}"/>
    <cellStyle name="Percent 3 9 15 2" xfId="12190" xr:uid="{00000000-0005-0000-0000-0000B62F0000}"/>
    <cellStyle name="Percent 3 9 15 2 2" xfId="12191" xr:uid="{00000000-0005-0000-0000-0000B72F0000}"/>
    <cellStyle name="Percent 3 9 15 2 2 2" xfId="12192" xr:uid="{00000000-0005-0000-0000-0000B82F0000}"/>
    <cellStyle name="Percent 3 9 15 2 2 3" xfId="12193" xr:uid="{00000000-0005-0000-0000-0000B92F0000}"/>
    <cellStyle name="Percent 3 9 15 2 3" xfId="12194" xr:uid="{00000000-0005-0000-0000-0000BA2F0000}"/>
    <cellStyle name="Percent 3 9 15 2 3 2" xfId="12195" xr:uid="{00000000-0005-0000-0000-0000BB2F0000}"/>
    <cellStyle name="Percent 3 9 15 2 3 3" xfId="12196" xr:uid="{00000000-0005-0000-0000-0000BC2F0000}"/>
    <cellStyle name="Percent 3 9 15 2 4" xfId="12197" xr:uid="{00000000-0005-0000-0000-0000BD2F0000}"/>
    <cellStyle name="Percent 3 9 15 2 5" xfId="12198" xr:uid="{00000000-0005-0000-0000-0000BE2F0000}"/>
    <cellStyle name="Percent 3 9 15 2 6" xfId="12199" xr:uid="{00000000-0005-0000-0000-0000BF2F0000}"/>
    <cellStyle name="Percent 3 9 15 3" xfId="12200" xr:uid="{00000000-0005-0000-0000-0000C02F0000}"/>
    <cellStyle name="Percent 3 9 15 3 2" xfId="12201" xr:uid="{00000000-0005-0000-0000-0000C12F0000}"/>
    <cellStyle name="Percent 3 9 15 3 2 2" xfId="12202" xr:uid="{00000000-0005-0000-0000-0000C22F0000}"/>
    <cellStyle name="Percent 3 9 15 3 2 3" xfId="12203" xr:uid="{00000000-0005-0000-0000-0000C32F0000}"/>
    <cellStyle name="Percent 3 9 15 3 3" xfId="12204" xr:uid="{00000000-0005-0000-0000-0000C42F0000}"/>
    <cellStyle name="Percent 3 9 15 3 3 2" xfId="12205" xr:uid="{00000000-0005-0000-0000-0000C52F0000}"/>
    <cellStyle name="Percent 3 9 15 3 3 3" xfId="12206" xr:uid="{00000000-0005-0000-0000-0000C62F0000}"/>
    <cellStyle name="Percent 3 9 15 3 4" xfId="12207" xr:uid="{00000000-0005-0000-0000-0000C72F0000}"/>
    <cellStyle name="Percent 3 9 15 3 5" xfId="12208" xr:uid="{00000000-0005-0000-0000-0000C82F0000}"/>
    <cellStyle name="Percent 3 9 15 4" xfId="12209" xr:uid="{00000000-0005-0000-0000-0000C92F0000}"/>
    <cellStyle name="Percent 3 9 15 4 2" xfId="12210" xr:uid="{00000000-0005-0000-0000-0000CA2F0000}"/>
    <cellStyle name="Percent 3 9 15 4 2 2" xfId="12211" xr:uid="{00000000-0005-0000-0000-0000CB2F0000}"/>
    <cellStyle name="Percent 3 9 15 4 2 3" xfId="12212" xr:uid="{00000000-0005-0000-0000-0000CC2F0000}"/>
    <cellStyle name="Percent 3 9 15 4 3" xfId="12213" xr:uid="{00000000-0005-0000-0000-0000CD2F0000}"/>
    <cellStyle name="Percent 3 9 15 4 3 2" xfId="12214" xr:uid="{00000000-0005-0000-0000-0000CE2F0000}"/>
    <cellStyle name="Percent 3 9 15 4 3 3" xfId="12215" xr:uid="{00000000-0005-0000-0000-0000CF2F0000}"/>
    <cellStyle name="Percent 3 9 15 4 4" xfId="12216" xr:uid="{00000000-0005-0000-0000-0000D02F0000}"/>
    <cellStyle name="Percent 3 9 15 4 5" xfId="12217" xr:uid="{00000000-0005-0000-0000-0000D12F0000}"/>
    <cellStyle name="Percent 3 9 15 5" xfId="12218" xr:uid="{00000000-0005-0000-0000-0000D22F0000}"/>
    <cellStyle name="Percent 3 9 15 5 2" xfId="12219" xr:uid="{00000000-0005-0000-0000-0000D32F0000}"/>
    <cellStyle name="Percent 3 9 15 5 2 2" xfId="12220" xr:uid="{00000000-0005-0000-0000-0000D42F0000}"/>
    <cellStyle name="Percent 3 9 15 5 2 3" xfId="12221" xr:uid="{00000000-0005-0000-0000-0000D52F0000}"/>
    <cellStyle name="Percent 3 9 15 5 3" xfId="12222" xr:uid="{00000000-0005-0000-0000-0000D62F0000}"/>
    <cellStyle name="Percent 3 9 15 5 3 2" xfId="12223" xr:uid="{00000000-0005-0000-0000-0000D72F0000}"/>
    <cellStyle name="Percent 3 9 15 5 3 3" xfId="12224" xr:uid="{00000000-0005-0000-0000-0000D82F0000}"/>
    <cellStyle name="Percent 3 9 15 5 4" xfId="12225" xr:uid="{00000000-0005-0000-0000-0000D92F0000}"/>
    <cellStyle name="Percent 3 9 15 5 4 2" xfId="12226" xr:uid="{00000000-0005-0000-0000-0000DA2F0000}"/>
    <cellStyle name="Percent 3 9 15 5 4 3" xfId="12227" xr:uid="{00000000-0005-0000-0000-0000DB2F0000}"/>
    <cellStyle name="Percent 3 9 15 5 5" xfId="12228" xr:uid="{00000000-0005-0000-0000-0000DC2F0000}"/>
    <cellStyle name="Percent 3 9 15 5 6" xfId="12229" xr:uid="{00000000-0005-0000-0000-0000DD2F0000}"/>
    <cellStyle name="Percent 3 9 15 6" xfId="12230" xr:uid="{00000000-0005-0000-0000-0000DE2F0000}"/>
    <cellStyle name="Percent 3 9 15 6 2" xfId="12231" xr:uid="{00000000-0005-0000-0000-0000DF2F0000}"/>
    <cellStyle name="Percent 3 9 15 6 2 2" xfId="12232" xr:uid="{00000000-0005-0000-0000-0000E02F0000}"/>
    <cellStyle name="Percent 3 9 15 6 2 3" xfId="12233" xr:uid="{00000000-0005-0000-0000-0000E12F0000}"/>
    <cellStyle name="Percent 3 9 15 6 3" xfId="12234" xr:uid="{00000000-0005-0000-0000-0000E22F0000}"/>
    <cellStyle name="Percent 3 9 15 6 3 2" xfId="12235" xr:uid="{00000000-0005-0000-0000-0000E32F0000}"/>
    <cellStyle name="Percent 3 9 15 6 3 3" xfId="12236" xr:uid="{00000000-0005-0000-0000-0000E42F0000}"/>
    <cellStyle name="Percent 3 9 15 6 4" xfId="12237" xr:uid="{00000000-0005-0000-0000-0000E52F0000}"/>
    <cellStyle name="Percent 3 9 15 6 5" xfId="12238" xr:uid="{00000000-0005-0000-0000-0000E62F0000}"/>
    <cellStyle name="Percent 3 9 15 7" xfId="12239" xr:uid="{00000000-0005-0000-0000-0000E72F0000}"/>
    <cellStyle name="Percent 3 9 15 7 2" xfId="12240" xr:uid="{00000000-0005-0000-0000-0000E82F0000}"/>
    <cellStyle name="Percent 3 9 15 7 3" xfId="12241" xr:uid="{00000000-0005-0000-0000-0000E92F0000}"/>
    <cellStyle name="Percent 3 9 15 8" xfId="12242" xr:uid="{00000000-0005-0000-0000-0000EA2F0000}"/>
    <cellStyle name="Percent 3 9 15 8 2" xfId="12243" xr:uid="{00000000-0005-0000-0000-0000EB2F0000}"/>
    <cellStyle name="Percent 3 9 15 8 3" xfId="12244" xr:uid="{00000000-0005-0000-0000-0000EC2F0000}"/>
    <cellStyle name="Percent 3 9 15 9" xfId="12245" xr:uid="{00000000-0005-0000-0000-0000ED2F0000}"/>
    <cellStyle name="Percent 3 9 15 9 2" xfId="12246" xr:uid="{00000000-0005-0000-0000-0000EE2F0000}"/>
    <cellStyle name="Percent 3 9 15 9 3" xfId="12247" xr:uid="{00000000-0005-0000-0000-0000EF2F0000}"/>
    <cellStyle name="Percent 3 9 16" xfId="12248" xr:uid="{00000000-0005-0000-0000-0000F02F0000}"/>
    <cellStyle name="Percent 3 9 16 2" xfId="12249" xr:uid="{00000000-0005-0000-0000-0000F12F0000}"/>
    <cellStyle name="Percent 3 9 16 2 2" xfId="12250" xr:uid="{00000000-0005-0000-0000-0000F22F0000}"/>
    <cellStyle name="Percent 3 9 16 2 3" xfId="12251" xr:uid="{00000000-0005-0000-0000-0000F32F0000}"/>
    <cellStyle name="Percent 3 9 16 3" xfId="12252" xr:uid="{00000000-0005-0000-0000-0000F42F0000}"/>
    <cellStyle name="Percent 3 9 16 3 2" xfId="12253" xr:uid="{00000000-0005-0000-0000-0000F52F0000}"/>
    <cellStyle name="Percent 3 9 16 3 3" xfId="12254" xr:uid="{00000000-0005-0000-0000-0000F62F0000}"/>
    <cellStyle name="Percent 3 9 16 4" xfId="12255" xr:uid="{00000000-0005-0000-0000-0000F72F0000}"/>
    <cellStyle name="Percent 3 9 16 5" xfId="12256" xr:uid="{00000000-0005-0000-0000-0000F82F0000}"/>
    <cellStyle name="Percent 3 9 16 6" xfId="12257" xr:uid="{00000000-0005-0000-0000-0000F92F0000}"/>
    <cellStyle name="Percent 3 9 17" xfId="12258" xr:uid="{00000000-0005-0000-0000-0000FA2F0000}"/>
    <cellStyle name="Percent 3 9 17 2" xfId="12259" xr:uid="{00000000-0005-0000-0000-0000FB2F0000}"/>
    <cellStyle name="Percent 3 9 17 2 2" xfId="12260" xr:uid="{00000000-0005-0000-0000-0000FC2F0000}"/>
    <cellStyle name="Percent 3 9 17 2 3" xfId="12261" xr:uid="{00000000-0005-0000-0000-0000FD2F0000}"/>
    <cellStyle name="Percent 3 9 17 3" xfId="12262" xr:uid="{00000000-0005-0000-0000-0000FE2F0000}"/>
    <cellStyle name="Percent 3 9 17 3 2" xfId="12263" xr:uid="{00000000-0005-0000-0000-0000FF2F0000}"/>
    <cellStyle name="Percent 3 9 17 3 3" xfId="12264" xr:uid="{00000000-0005-0000-0000-000000300000}"/>
    <cellStyle name="Percent 3 9 17 4" xfId="12265" xr:uid="{00000000-0005-0000-0000-000001300000}"/>
    <cellStyle name="Percent 3 9 17 5" xfId="12266" xr:uid="{00000000-0005-0000-0000-000002300000}"/>
    <cellStyle name="Percent 3 9 18" xfId="12267" xr:uid="{00000000-0005-0000-0000-000003300000}"/>
    <cellStyle name="Percent 3 9 18 2" xfId="12268" xr:uid="{00000000-0005-0000-0000-000004300000}"/>
    <cellStyle name="Percent 3 9 18 2 2" xfId="12269" xr:uid="{00000000-0005-0000-0000-000005300000}"/>
    <cellStyle name="Percent 3 9 18 2 3" xfId="12270" xr:uid="{00000000-0005-0000-0000-000006300000}"/>
    <cellStyle name="Percent 3 9 18 3" xfId="12271" xr:uid="{00000000-0005-0000-0000-000007300000}"/>
    <cellStyle name="Percent 3 9 18 3 2" xfId="12272" xr:uid="{00000000-0005-0000-0000-000008300000}"/>
    <cellStyle name="Percent 3 9 18 3 3" xfId="12273" xr:uid="{00000000-0005-0000-0000-000009300000}"/>
    <cellStyle name="Percent 3 9 18 4" xfId="12274" xr:uid="{00000000-0005-0000-0000-00000A300000}"/>
    <cellStyle name="Percent 3 9 18 5" xfId="12275" xr:uid="{00000000-0005-0000-0000-00000B300000}"/>
    <cellStyle name="Percent 3 9 19" xfId="12276" xr:uid="{00000000-0005-0000-0000-00000C300000}"/>
    <cellStyle name="Percent 3 9 19 2" xfId="12277" xr:uid="{00000000-0005-0000-0000-00000D300000}"/>
    <cellStyle name="Percent 3 9 19 2 2" xfId="12278" xr:uid="{00000000-0005-0000-0000-00000E300000}"/>
    <cellStyle name="Percent 3 9 19 2 3" xfId="12279" xr:uid="{00000000-0005-0000-0000-00000F300000}"/>
    <cellStyle name="Percent 3 9 19 3" xfId="12280" xr:uid="{00000000-0005-0000-0000-000010300000}"/>
    <cellStyle name="Percent 3 9 19 3 2" xfId="12281" xr:uid="{00000000-0005-0000-0000-000011300000}"/>
    <cellStyle name="Percent 3 9 19 3 3" xfId="12282" xr:uid="{00000000-0005-0000-0000-000012300000}"/>
    <cellStyle name="Percent 3 9 19 4" xfId="12283" xr:uid="{00000000-0005-0000-0000-000013300000}"/>
    <cellStyle name="Percent 3 9 19 4 2" xfId="12284" xr:uid="{00000000-0005-0000-0000-000014300000}"/>
    <cellStyle name="Percent 3 9 19 4 3" xfId="12285" xr:uid="{00000000-0005-0000-0000-000015300000}"/>
    <cellStyle name="Percent 3 9 19 5" xfId="12286" xr:uid="{00000000-0005-0000-0000-000016300000}"/>
    <cellStyle name="Percent 3 9 19 6" xfId="12287" xr:uid="{00000000-0005-0000-0000-000017300000}"/>
    <cellStyle name="Percent 3 9 2" xfId="12288" xr:uid="{00000000-0005-0000-0000-000018300000}"/>
    <cellStyle name="Percent 3 9 2 10" xfId="12289" xr:uid="{00000000-0005-0000-0000-000019300000}"/>
    <cellStyle name="Percent 3 9 2 11" xfId="12290" xr:uid="{00000000-0005-0000-0000-00001A300000}"/>
    <cellStyle name="Percent 3 9 2 12" xfId="12291" xr:uid="{00000000-0005-0000-0000-00001B300000}"/>
    <cellStyle name="Percent 3 9 2 13" xfId="12292" xr:uid="{00000000-0005-0000-0000-00001C300000}"/>
    <cellStyle name="Percent 3 9 2 14" xfId="12293" xr:uid="{00000000-0005-0000-0000-00001D300000}"/>
    <cellStyle name="Percent 3 9 2 15" xfId="12294" xr:uid="{00000000-0005-0000-0000-00001E300000}"/>
    <cellStyle name="Percent 3 9 2 2" xfId="12295" xr:uid="{00000000-0005-0000-0000-00001F300000}"/>
    <cellStyle name="Percent 3 9 2 2 2" xfId="12296" xr:uid="{00000000-0005-0000-0000-000020300000}"/>
    <cellStyle name="Percent 3 9 2 2 2 2" xfId="12297" xr:uid="{00000000-0005-0000-0000-000021300000}"/>
    <cellStyle name="Percent 3 9 2 2 2 3" xfId="12298" xr:uid="{00000000-0005-0000-0000-000022300000}"/>
    <cellStyle name="Percent 3 9 2 2 3" xfId="12299" xr:uid="{00000000-0005-0000-0000-000023300000}"/>
    <cellStyle name="Percent 3 9 2 2 3 2" xfId="12300" xr:uid="{00000000-0005-0000-0000-000024300000}"/>
    <cellStyle name="Percent 3 9 2 2 3 3" xfId="12301" xr:uid="{00000000-0005-0000-0000-000025300000}"/>
    <cellStyle name="Percent 3 9 2 2 4" xfId="12302" xr:uid="{00000000-0005-0000-0000-000026300000}"/>
    <cellStyle name="Percent 3 9 2 2 5" xfId="12303" xr:uid="{00000000-0005-0000-0000-000027300000}"/>
    <cellStyle name="Percent 3 9 2 2 6" xfId="12304" xr:uid="{00000000-0005-0000-0000-000028300000}"/>
    <cellStyle name="Percent 3 9 2 3" xfId="12305" xr:uid="{00000000-0005-0000-0000-000029300000}"/>
    <cellStyle name="Percent 3 9 2 3 2" xfId="12306" xr:uid="{00000000-0005-0000-0000-00002A300000}"/>
    <cellStyle name="Percent 3 9 2 3 2 2" xfId="12307" xr:uid="{00000000-0005-0000-0000-00002B300000}"/>
    <cellStyle name="Percent 3 9 2 3 2 3" xfId="12308" xr:uid="{00000000-0005-0000-0000-00002C300000}"/>
    <cellStyle name="Percent 3 9 2 3 3" xfId="12309" xr:uid="{00000000-0005-0000-0000-00002D300000}"/>
    <cellStyle name="Percent 3 9 2 3 3 2" xfId="12310" xr:uid="{00000000-0005-0000-0000-00002E300000}"/>
    <cellStyle name="Percent 3 9 2 3 3 3" xfId="12311" xr:uid="{00000000-0005-0000-0000-00002F300000}"/>
    <cellStyle name="Percent 3 9 2 3 4" xfId="12312" xr:uid="{00000000-0005-0000-0000-000030300000}"/>
    <cellStyle name="Percent 3 9 2 3 5" xfId="12313" xr:uid="{00000000-0005-0000-0000-000031300000}"/>
    <cellStyle name="Percent 3 9 2 4" xfId="12314" xr:uid="{00000000-0005-0000-0000-000032300000}"/>
    <cellStyle name="Percent 3 9 2 4 2" xfId="12315" xr:uid="{00000000-0005-0000-0000-000033300000}"/>
    <cellStyle name="Percent 3 9 2 4 2 2" xfId="12316" xr:uid="{00000000-0005-0000-0000-000034300000}"/>
    <cellStyle name="Percent 3 9 2 4 2 3" xfId="12317" xr:uid="{00000000-0005-0000-0000-000035300000}"/>
    <cellStyle name="Percent 3 9 2 4 3" xfId="12318" xr:uid="{00000000-0005-0000-0000-000036300000}"/>
    <cellStyle name="Percent 3 9 2 4 3 2" xfId="12319" xr:uid="{00000000-0005-0000-0000-000037300000}"/>
    <cellStyle name="Percent 3 9 2 4 3 3" xfId="12320" xr:uid="{00000000-0005-0000-0000-000038300000}"/>
    <cellStyle name="Percent 3 9 2 4 4" xfId="12321" xr:uid="{00000000-0005-0000-0000-000039300000}"/>
    <cellStyle name="Percent 3 9 2 4 5" xfId="12322" xr:uid="{00000000-0005-0000-0000-00003A300000}"/>
    <cellStyle name="Percent 3 9 2 5" xfId="12323" xr:uid="{00000000-0005-0000-0000-00003B300000}"/>
    <cellStyle name="Percent 3 9 2 5 2" xfId="12324" xr:uid="{00000000-0005-0000-0000-00003C300000}"/>
    <cellStyle name="Percent 3 9 2 5 2 2" xfId="12325" xr:uid="{00000000-0005-0000-0000-00003D300000}"/>
    <cellStyle name="Percent 3 9 2 5 2 3" xfId="12326" xr:uid="{00000000-0005-0000-0000-00003E300000}"/>
    <cellStyle name="Percent 3 9 2 5 3" xfId="12327" xr:uid="{00000000-0005-0000-0000-00003F300000}"/>
    <cellStyle name="Percent 3 9 2 5 3 2" xfId="12328" xr:uid="{00000000-0005-0000-0000-000040300000}"/>
    <cellStyle name="Percent 3 9 2 5 3 3" xfId="12329" xr:uid="{00000000-0005-0000-0000-000041300000}"/>
    <cellStyle name="Percent 3 9 2 5 4" xfId="12330" xr:uid="{00000000-0005-0000-0000-000042300000}"/>
    <cellStyle name="Percent 3 9 2 5 4 2" xfId="12331" xr:uid="{00000000-0005-0000-0000-000043300000}"/>
    <cellStyle name="Percent 3 9 2 5 4 3" xfId="12332" xr:uid="{00000000-0005-0000-0000-000044300000}"/>
    <cellStyle name="Percent 3 9 2 5 5" xfId="12333" xr:uid="{00000000-0005-0000-0000-000045300000}"/>
    <cellStyle name="Percent 3 9 2 5 6" xfId="12334" xr:uid="{00000000-0005-0000-0000-000046300000}"/>
    <cellStyle name="Percent 3 9 2 6" xfId="12335" xr:uid="{00000000-0005-0000-0000-000047300000}"/>
    <cellStyle name="Percent 3 9 2 6 2" xfId="12336" xr:uid="{00000000-0005-0000-0000-000048300000}"/>
    <cellStyle name="Percent 3 9 2 6 2 2" xfId="12337" xr:uid="{00000000-0005-0000-0000-000049300000}"/>
    <cellStyle name="Percent 3 9 2 6 2 3" xfId="12338" xr:uid="{00000000-0005-0000-0000-00004A300000}"/>
    <cellStyle name="Percent 3 9 2 6 3" xfId="12339" xr:uid="{00000000-0005-0000-0000-00004B300000}"/>
    <cellStyle name="Percent 3 9 2 6 3 2" xfId="12340" xr:uid="{00000000-0005-0000-0000-00004C300000}"/>
    <cellStyle name="Percent 3 9 2 6 3 3" xfId="12341" xr:uid="{00000000-0005-0000-0000-00004D300000}"/>
    <cellStyle name="Percent 3 9 2 6 4" xfId="12342" xr:uid="{00000000-0005-0000-0000-00004E300000}"/>
    <cellStyle name="Percent 3 9 2 6 5" xfId="12343" xr:uid="{00000000-0005-0000-0000-00004F300000}"/>
    <cellStyle name="Percent 3 9 2 7" xfId="12344" xr:uid="{00000000-0005-0000-0000-000050300000}"/>
    <cellStyle name="Percent 3 9 2 7 2" xfId="12345" xr:uid="{00000000-0005-0000-0000-000051300000}"/>
    <cellStyle name="Percent 3 9 2 7 3" xfId="12346" xr:uid="{00000000-0005-0000-0000-000052300000}"/>
    <cellStyle name="Percent 3 9 2 8" xfId="12347" xr:uid="{00000000-0005-0000-0000-000053300000}"/>
    <cellStyle name="Percent 3 9 2 8 2" xfId="12348" xr:uid="{00000000-0005-0000-0000-000054300000}"/>
    <cellStyle name="Percent 3 9 2 8 3" xfId="12349" xr:uid="{00000000-0005-0000-0000-000055300000}"/>
    <cellStyle name="Percent 3 9 2 9" xfId="12350" xr:uid="{00000000-0005-0000-0000-000056300000}"/>
    <cellStyle name="Percent 3 9 2 9 2" xfId="12351" xr:uid="{00000000-0005-0000-0000-000057300000}"/>
    <cellStyle name="Percent 3 9 2 9 3" xfId="12352" xr:uid="{00000000-0005-0000-0000-000058300000}"/>
    <cellStyle name="Percent 3 9 20" xfId="12353" xr:uid="{00000000-0005-0000-0000-000059300000}"/>
    <cellStyle name="Percent 3 9 20 2" xfId="12354" xr:uid="{00000000-0005-0000-0000-00005A300000}"/>
    <cellStyle name="Percent 3 9 20 2 2" xfId="12355" xr:uid="{00000000-0005-0000-0000-00005B300000}"/>
    <cellStyle name="Percent 3 9 20 2 3" xfId="12356" xr:uid="{00000000-0005-0000-0000-00005C300000}"/>
    <cellStyle name="Percent 3 9 20 3" xfId="12357" xr:uid="{00000000-0005-0000-0000-00005D300000}"/>
    <cellStyle name="Percent 3 9 20 3 2" xfId="12358" xr:uid="{00000000-0005-0000-0000-00005E300000}"/>
    <cellStyle name="Percent 3 9 20 3 3" xfId="12359" xr:uid="{00000000-0005-0000-0000-00005F300000}"/>
    <cellStyle name="Percent 3 9 20 4" xfId="12360" xr:uid="{00000000-0005-0000-0000-000060300000}"/>
    <cellStyle name="Percent 3 9 20 5" xfId="12361" xr:uid="{00000000-0005-0000-0000-000061300000}"/>
    <cellStyle name="Percent 3 9 21" xfId="12362" xr:uid="{00000000-0005-0000-0000-000062300000}"/>
    <cellStyle name="Percent 3 9 21 2" xfId="12363" xr:uid="{00000000-0005-0000-0000-000063300000}"/>
    <cellStyle name="Percent 3 9 21 3" xfId="12364" xr:uid="{00000000-0005-0000-0000-000064300000}"/>
    <cellStyle name="Percent 3 9 22" xfId="12365" xr:uid="{00000000-0005-0000-0000-000065300000}"/>
    <cellStyle name="Percent 3 9 22 2" xfId="12366" xr:uid="{00000000-0005-0000-0000-000066300000}"/>
    <cellStyle name="Percent 3 9 22 3" xfId="12367" xr:uid="{00000000-0005-0000-0000-000067300000}"/>
    <cellStyle name="Percent 3 9 23" xfId="12368" xr:uid="{00000000-0005-0000-0000-000068300000}"/>
    <cellStyle name="Percent 3 9 23 2" xfId="12369" xr:uid="{00000000-0005-0000-0000-000069300000}"/>
    <cellStyle name="Percent 3 9 23 3" xfId="12370" xr:uid="{00000000-0005-0000-0000-00006A300000}"/>
    <cellStyle name="Percent 3 9 24" xfId="12371" xr:uid="{00000000-0005-0000-0000-00006B300000}"/>
    <cellStyle name="Percent 3 9 25" xfId="12372" xr:uid="{00000000-0005-0000-0000-00006C300000}"/>
    <cellStyle name="Percent 3 9 26" xfId="12373" xr:uid="{00000000-0005-0000-0000-00006D300000}"/>
    <cellStyle name="Percent 3 9 27" xfId="12374" xr:uid="{00000000-0005-0000-0000-00006E300000}"/>
    <cellStyle name="Percent 3 9 28" xfId="12375" xr:uid="{00000000-0005-0000-0000-00006F300000}"/>
    <cellStyle name="Percent 3 9 29" xfId="12376" xr:uid="{00000000-0005-0000-0000-000070300000}"/>
    <cellStyle name="Percent 3 9 3" xfId="12377" xr:uid="{00000000-0005-0000-0000-000071300000}"/>
    <cellStyle name="Percent 3 9 3 10" xfId="12378" xr:uid="{00000000-0005-0000-0000-000072300000}"/>
    <cellStyle name="Percent 3 9 3 11" xfId="12379" xr:uid="{00000000-0005-0000-0000-000073300000}"/>
    <cellStyle name="Percent 3 9 3 12" xfId="12380" xr:uid="{00000000-0005-0000-0000-000074300000}"/>
    <cellStyle name="Percent 3 9 3 13" xfId="12381" xr:uid="{00000000-0005-0000-0000-000075300000}"/>
    <cellStyle name="Percent 3 9 3 14" xfId="12382" xr:uid="{00000000-0005-0000-0000-000076300000}"/>
    <cellStyle name="Percent 3 9 3 15" xfId="12383" xr:uid="{00000000-0005-0000-0000-000077300000}"/>
    <cellStyle name="Percent 3 9 3 2" xfId="12384" xr:uid="{00000000-0005-0000-0000-000078300000}"/>
    <cellStyle name="Percent 3 9 3 2 2" xfId="12385" xr:uid="{00000000-0005-0000-0000-000079300000}"/>
    <cellStyle name="Percent 3 9 3 2 2 2" xfId="12386" xr:uid="{00000000-0005-0000-0000-00007A300000}"/>
    <cellStyle name="Percent 3 9 3 2 2 3" xfId="12387" xr:uid="{00000000-0005-0000-0000-00007B300000}"/>
    <cellStyle name="Percent 3 9 3 2 3" xfId="12388" xr:uid="{00000000-0005-0000-0000-00007C300000}"/>
    <cellStyle name="Percent 3 9 3 2 3 2" xfId="12389" xr:uid="{00000000-0005-0000-0000-00007D300000}"/>
    <cellStyle name="Percent 3 9 3 2 3 3" xfId="12390" xr:uid="{00000000-0005-0000-0000-00007E300000}"/>
    <cellStyle name="Percent 3 9 3 2 4" xfId="12391" xr:uid="{00000000-0005-0000-0000-00007F300000}"/>
    <cellStyle name="Percent 3 9 3 2 5" xfId="12392" xr:uid="{00000000-0005-0000-0000-000080300000}"/>
    <cellStyle name="Percent 3 9 3 2 6" xfId="12393" xr:uid="{00000000-0005-0000-0000-000081300000}"/>
    <cellStyle name="Percent 3 9 3 3" xfId="12394" xr:uid="{00000000-0005-0000-0000-000082300000}"/>
    <cellStyle name="Percent 3 9 3 3 2" xfId="12395" xr:uid="{00000000-0005-0000-0000-000083300000}"/>
    <cellStyle name="Percent 3 9 3 3 2 2" xfId="12396" xr:uid="{00000000-0005-0000-0000-000084300000}"/>
    <cellStyle name="Percent 3 9 3 3 2 3" xfId="12397" xr:uid="{00000000-0005-0000-0000-000085300000}"/>
    <cellStyle name="Percent 3 9 3 3 3" xfId="12398" xr:uid="{00000000-0005-0000-0000-000086300000}"/>
    <cellStyle name="Percent 3 9 3 3 3 2" xfId="12399" xr:uid="{00000000-0005-0000-0000-000087300000}"/>
    <cellStyle name="Percent 3 9 3 3 3 3" xfId="12400" xr:uid="{00000000-0005-0000-0000-000088300000}"/>
    <cellStyle name="Percent 3 9 3 3 4" xfId="12401" xr:uid="{00000000-0005-0000-0000-000089300000}"/>
    <cellStyle name="Percent 3 9 3 3 5" xfId="12402" xr:uid="{00000000-0005-0000-0000-00008A300000}"/>
    <cellStyle name="Percent 3 9 3 4" xfId="12403" xr:uid="{00000000-0005-0000-0000-00008B300000}"/>
    <cellStyle name="Percent 3 9 3 4 2" xfId="12404" xr:uid="{00000000-0005-0000-0000-00008C300000}"/>
    <cellStyle name="Percent 3 9 3 4 2 2" xfId="12405" xr:uid="{00000000-0005-0000-0000-00008D300000}"/>
    <cellStyle name="Percent 3 9 3 4 2 3" xfId="12406" xr:uid="{00000000-0005-0000-0000-00008E300000}"/>
    <cellStyle name="Percent 3 9 3 4 3" xfId="12407" xr:uid="{00000000-0005-0000-0000-00008F300000}"/>
    <cellStyle name="Percent 3 9 3 4 3 2" xfId="12408" xr:uid="{00000000-0005-0000-0000-000090300000}"/>
    <cellStyle name="Percent 3 9 3 4 3 3" xfId="12409" xr:uid="{00000000-0005-0000-0000-000091300000}"/>
    <cellStyle name="Percent 3 9 3 4 4" xfId="12410" xr:uid="{00000000-0005-0000-0000-000092300000}"/>
    <cellStyle name="Percent 3 9 3 4 5" xfId="12411" xr:uid="{00000000-0005-0000-0000-000093300000}"/>
    <cellStyle name="Percent 3 9 3 5" xfId="12412" xr:uid="{00000000-0005-0000-0000-000094300000}"/>
    <cellStyle name="Percent 3 9 3 5 2" xfId="12413" xr:uid="{00000000-0005-0000-0000-000095300000}"/>
    <cellStyle name="Percent 3 9 3 5 2 2" xfId="12414" xr:uid="{00000000-0005-0000-0000-000096300000}"/>
    <cellStyle name="Percent 3 9 3 5 2 3" xfId="12415" xr:uid="{00000000-0005-0000-0000-000097300000}"/>
    <cellStyle name="Percent 3 9 3 5 3" xfId="12416" xr:uid="{00000000-0005-0000-0000-000098300000}"/>
    <cellStyle name="Percent 3 9 3 5 3 2" xfId="12417" xr:uid="{00000000-0005-0000-0000-000099300000}"/>
    <cellStyle name="Percent 3 9 3 5 3 3" xfId="12418" xr:uid="{00000000-0005-0000-0000-00009A300000}"/>
    <cellStyle name="Percent 3 9 3 5 4" xfId="12419" xr:uid="{00000000-0005-0000-0000-00009B300000}"/>
    <cellStyle name="Percent 3 9 3 5 4 2" xfId="12420" xr:uid="{00000000-0005-0000-0000-00009C300000}"/>
    <cellStyle name="Percent 3 9 3 5 4 3" xfId="12421" xr:uid="{00000000-0005-0000-0000-00009D300000}"/>
    <cellStyle name="Percent 3 9 3 5 5" xfId="12422" xr:uid="{00000000-0005-0000-0000-00009E300000}"/>
    <cellStyle name="Percent 3 9 3 5 6" xfId="12423" xr:uid="{00000000-0005-0000-0000-00009F300000}"/>
    <cellStyle name="Percent 3 9 3 6" xfId="12424" xr:uid="{00000000-0005-0000-0000-0000A0300000}"/>
    <cellStyle name="Percent 3 9 3 6 2" xfId="12425" xr:uid="{00000000-0005-0000-0000-0000A1300000}"/>
    <cellStyle name="Percent 3 9 3 6 2 2" xfId="12426" xr:uid="{00000000-0005-0000-0000-0000A2300000}"/>
    <cellStyle name="Percent 3 9 3 6 2 3" xfId="12427" xr:uid="{00000000-0005-0000-0000-0000A3300000}"/>
    <cellStyle name="Percent 3 9 3 6 3" xfId="12428" xr:uid="{00000000-0005-0000-0000-0000A4300000}"/>
    <cellStyle name="Percent 3 9 3 6 3 2" xfId="12429" xr:uid="{00000000-0005-0000-0000-0000A5300000}"/>
    <cellStyle name="Percent 3 9 3 6 3 3" xfId="12430" xr:uid="{00000000-0005-0000-0000-0000A6300000}"/>
    <cellStyle name="Percent 3 9 3 6 4" xfId="12431" xr:uid="{00000000-0005-0000-0000-0000A7300000}"/>
    <cellStyle name="Percent 3 9 3 6 5" xfId="12432" xr:uid="{00000000-0005-0000-0000-0000A8300000}"/>
    <cellStyle name="Percent 3 9 3 7" xfId="12433" xr:uid="{00000000-0005-0000-0000-0000A9300000}"/>
    <cellStyle name="Percent 3 9 3 7 2" xfId="12434" xr:uid="{00000000-0005-0000-0000-0000AA300000}"/>
    <cellStyle name="Percent 3 9 3 7 3" xfId="12435" xr:uid="{00000000-0005-0000-0000-0000AB300000}"/>
    <cellStyle name="Percent 3 9 3 8" xfId="12436" xr:uid="{00000000-0005-0000-0000-0000AC300000}"/>
    <cellStyle name="Percent 3 9 3 8 2" xfId="12437" xr:uid="{00000000-0005-0000-0000-0000AD300000}"/>
    <cellStyle name="Percent 3 9 3 8 3" xfId="12438" xr:uid="{00000000-0005-0000-0000-0000AE300000}"/>
    <cellStyle name="Percent 3 9 3 9" xfId="12439" xr:uid="{00000000-0005-0000-0000-0000AF300000}"/>
    <cellStyle name="Percent 3 9 3 9 2" xfId="12440" xr:uid="{00000000-0005-0000-0000-0000B0300000}"/>
    <cellStyle name="Percent 3 9 3 9 3" xfId="12441" xr:uid="{00000000-0005-0000-0000-0000B1300000}"/>
    <cellStyle name="Percent 3 9 4" xfId="12442" xr:uid="{00000000-0005-0000-0000-0000B2300000}"/>
    <cellStyle name="Percent 3 9 4 10" xfId="12443" xr:uid="{00000000-0005-0000-0000-0000B3300000}"/>
    <cellStyle name="Percent 3 9 4 11" xfId="12444" xr:uid="{00000000-0005-0000-0000-0000B4300000}"/>
    <cellStyle name="Percent 3 9 4 12" xfId="12445" xr:uid="{00000000-0005-0000-0000-0000B5300000}"/>
    <cellStyle name="Percent 3 9 4 13" xfId="12446" xr:uid="{00000000-0005-0000-0000-0000B6300000}"/>
    <cellStyle name="Percent 3 9 4 14" xfId="12447" xr:uid="{00000000-0005-0000-0000-0000B7300000}"/>
    <cellStyle name="Percent 3 9 4 15" xfId="12448" xr:uid="{00000000-0005-0000-0000-0000B8300000}"/>
    <cellStyle name="Percent 3 9 4 2" xfId="12449" xr:uid="{00000000-0005-0000-0000-0000B9300000}"/>
    <cellStyle name="Percent 3 9 4 2 2" xfId="12450" xr:uid="{00000000-0005-0000-0000-0000BA300000}"/>
    <cellStyle name="Percent 3 9 4 2 2 2" xfId="12451" xr:uid="{00000000-0005-0000-0000-0000BB300000}"/>
    <cellStyle name="Percent 3 9 4 2 2 3" xfId="12452" xr:uid="{00000000-0005-0000-0000-0000BC300000}"/>
    <cellStyle name="Percent 3 9 4 2 3" xfId="12453" xr:uid="{00000000-0005-0000-0000-0000BD300000}"/>
    <cellStyle name="Percent 3 9 4 2 3 2" xfId="12454" xr:uid="{00000000-0005-0000-0000-0000BE300000}"/>
    <cellStyle name="Percent 3 9 4 2 3 3" xfId="12455" xr:uid="{00000000-0005-0000-0000-0000BF300000}"/>
    <cellStyle name="Percent 3 9 4 2 4" xfId="12456" xr:uid="{00000000-0005-0000-0000-0000C0300000}"/>
    <cellStyle name="Percent 3 9 4 2 5" xfId="12457" xr:uid="{00000000-0005-0000-0000-0000C1300000}"/>
    <cellStyle name="Percent 3 9 4 2 6" xfId="12458" xr:uid="{00000000-0005-0000-0000-0000C2300000}"/>
    <cellStyle name="Percent 3 9 4 3" xfId="12459" xr:uid="{00000000-0005-0000-0000-0000C3300000}"/>
    <cellStyle name="Percent 3 9 4 3 2" xfId="12460" xr:uid="{00000000-0005-0000-0000-0000C4300000}"/>
    <cellStyle name="Percent 3 9 4 3 2 2" xfId="12461" xr:uid="{00000000-0005-0000-0000-0000C5300000}"/>
    <cellStyle name="Percent 3 9 4 3 2 3" xfId="12462" xr:uid="{00000000-0005-0000-0000-0000C6300000}"/>
    <cellStyle name="Percent 3 9 4 3 3" xfId="12463" xr:uid="{00000000-0005-0000-0000-0000C7300000}"/>
    <cellStyle name="Percent 3 9 4 3 3 2" xfId="12464" xr:uid="{00000000-0005-0000-0000-0000C8300000}"/>
    <cellStyle name="Percent 3 9 4 3 3 3" xfId="12465" xr:uid="{00000000-0005-0000-0000-0000C9300000}"/>
    <cellStyle name="Percent 3 9 4 3 4" xfId="12466" xr:uid="{00000000-0005-0000-0000-0000CA300000}"/>
    <cellStyle name="Percent 3 9 4 3 5" xfId="12467" xr:uid="{00000000-0005-0000-0000-0000CB300000}"/>
    <cellStyle name="Percent 3 9 4 4" xfId="12468" xr:uid="{00000000-0005-0000-0000-0000CC300000}"/>
    <cellStyle name="Percent 3 9 4 4 2" xfId="12469" xr:uid="{00000000-0005-0000-0000-0000CD300000}"/>
    <cellStyle name="Percent 3 9 4 4 2 2" xfId="12470" xr:uid="{00000000-0005-0000-0000-0000CE300000}"/>
    <cellStyle name="Percent 3 9 4 4 2 3" xfId="12471" xr:uid="{00000000-0005-0000-0000-0000CF300000}"/>
    <cellStyle name="Percent 3 9 4 4 3" xfId="12472" xr:uid="{00000000-0005-0000-0000-0000D0300000}"/>
    <cellStyle name="Percent 3 9 4 4 3 2" xfId="12473" xr:uid="{00000000-0005-0000-0000-0000D1300000}"/>
    <cellStyle name="Percent 3 9 4 4 3 3" xfId="12474" xr:uid="{00000000-0005-0000-0000-0000D2300000}"/>
    <cellStyle name="Percent 3 9 4 4 4" xfId="12475" xr:uid="{00000000-0005-0000-0000-0000D3300000}"/>
    <cellStyle name="Percent 3 9 4 4 5" xfId="12476" xr:uid="{00000000-0005-0000-0000-0000D4300000}"/>
    <cellStyle name="Percent 3 9 4 5" xfId="12477" xr:uid="{00000000-0005-0000-0000-0000D5300000}"/>
    <cellStyle name="Percent 3 9 4 5 2" xfId="12478" xr:uid="{00000000-0005-0000-0000-0000D6300000}"/>
    <cellStyle name="Percent 3 9 4 5 2 2" xfId="12479" xr:uid="{00000000-0005-0000-0000-0000D7300000}"/>
    <cellStyle name="Percent 3 9 4 5 2 3" xfId="12480" xr:uid="{00000000-0005-0000-0000-0000D8300000}"/>
    <cellStyle name="Percent 3 9 4 5 3" xfId="12481" xr:uid="{00000000-0005-0000-0000-0000D9300000}"/>
    <cellStyle name="Percent 3 9 4 5 3 2" xfId="12482" xr:uid="{00000000-0005-0000-0000-0000DA300000}"/>
    <cellStyle name="Percent 3 9 4 5 3 3" xfId="12483" xr:uid="{00000000-0005-0000-0000-0000DB300000}"/>
    <cellStyle name="Percent 3 9 4 5 4" xfId="12484" xr:uid="{00000000-0005-0000-0000-0000DC300000}"/>
    <cellStyle name="Percent 3 9 4 5 4 2" xfId="12485" xr:uid="{00000000-0005-0000-0000-0000DD300000}"/>
    <cellStyle name="Percent 3 9 4 5 4 3" xfId="12486" xr:uid="{00000000-0005-0000-0000-0000DE300000}"/>
    <cellStyle name="Percent 3 9 4 5 5" xfId="12487" xr:uid="{00000000-0005-0000-0000-0000DF300000}"/>
    <cellStyle name="Percent 3 9 4 5 6" xfId="12488" xr:uid="{00000000-0005-0000-0000-0000E0300000}"/>
    <cellStyle name="Percent 3 9 4 6" xfId="12489" xr:uid="{00000000-0005-0000-0000-0000E1300000}"/>
    <cellStyle name="Percent 3 9 4 6 2" xfId="12490" xr:uid="{00000000-0005-0000-0000-0000E2300000}"/>
    <cellStyle name="Percent 3 9 4 6 2 2" xfId="12491" xr:uid="{00000000-0005-0000-0000-0000E3300000}"/>
    <cellStyle name="Percent 3 9 4 6 2 3" xfId="12492" xr:uid="{00000000-0005-0000-0000-0000E4300000}"/>
    <cellStyle name="Percent 3 9 4 6 3" xfId="12493" xr:uid="{00000000-0005-0000-0000-0000E5300000}"/>
    <cellStyle name="Percent 3 9 4 6 3 2" xfId="12494" xr:uid="{00000000-0005-0000-0000-0000E6300000}"/>
    <cellStyle name="Percent 3 9 4 6 3 3" xfId="12495" xr:uid="{00000000-0005-0000-0000-0000E7300000}"/>
    <cellStyle name="Percent 3 9 4 6 4" xfId="12496" xr:uid="{00000000-0005-0000-0000-0000E8300000}"/>
    <cellStyle name="Percent 3 9 4 6 5" xfId="12497" xr:uid="{00000000-0005-0000-0000-0000E9300000}"/>
    <cellStyle name="Percent 3 9 4 7" xfId="12498" xr:uid="{00000000-0005-0000-0000-0000EA300000}"/>
    <cellStyle name="Percent 3 9 4 7 2" xfId="12499" xr:uid="{00000000-0005-0000-0000-0000EB300000}"/>
    <cellStyle name="Percent 3 9 4 7 3" xfId="12500" xr:uid="{00000000-0005-0000-0000-0000EC300000}"/>
    <cellStyle name="Percent 3 9 4 8" xfId="12501" xr:uid="{00000000-0005-0000-0000-0000ED300000}"/>
    <cellStyle name="Percent 3 9 4 8 2" xfId="12502" xr:uid="{00000000-0005-0000-0000-0000EE300000}"/>
    <cellStyle name="Percent 3 9 4 8 3" xfId="12503" xr:uid="{00000000-0005-0000-0000-0000EF300000}"/>
    <cellStyle name="Percent 3 9 4 9" xfId="12504" xr:uid="{00000000-0005-0000-0000-0000F0300000}"/>
    <cellStyle name="Percent 3 9 4 9 2" xfId="12505" xr:uid="{00000000-0005-0000-0000-0000F1300000}"/>
    <cellStyle name="Percent 3 9 4 9 3" xfId="12506" xr:uid="{00000000-0005-0000-0000-0000F2300000}"/>
    <cellStyle name="Percent 3 9 5" xfId="12507" xr:uid="{00000000-0005-0000-0000-0000F3300000}"/>
    <cellStyle name="Percent 3 9 5 10" xfId="12508" xr:uid="{00000000-0005-0000-0000-0000F4300000}"/>
    <cellStyle name="Percent 3 9 5 11" xfId="12509" xr:uid="{00000000-0005-0000-0000-0000F5300000}"/>
    <cellStyle name="Percent 3 9 5 12" xfId="12510" xr:uid="{00000000-0005-0000-0000-0000F6300000}"/>
    <cellStyle name="Percent 3 9 5 13" xfId="12511" xr:uid="{00000000-0005-0000-0000-0000F7300000}"/>
    <cellStyle name="Percent 3 9 5 14" xfId="12512" xr:uid="{00000000-0005-0000-0000-0000F8300000}"/>
    <cellStyle name="Percent 3 9 5 15" xfId="12513" xr:uid="{00000000-0005-0000-0000-0000F9300000}"/>
    <cellStyle name="Percent 3 9 5 2" xfId="12514" xr:uid="{00000000-0005-0000-0000-0000FA300000}"/>
    <cellStyle name="Percent 3 9 5 2 2" xfId="12515" xr:uid="{00000000-0005-0000-0000-0000FB300000}"/>
    <cellStyle name="Percent 3 9 5 2 2 2" xfId="12516" xr:uid="{00000000-0005-0000-0000-0000FC300000}"/>
    <cellStyle name="Percent 3 9 5 2 2 3" xfId="12517" xr:uid="{00000000-0005-0000-0000-0000FD300000}"/>
    <cellStyle name="Percent 3 9 5 2 3" xfId="12518" xr:uid="{00000000-0005-0000-0000-0000FE300000}"/>
    <cellStyle name="Percent 3 9 5 2 3 2" xfId="12519" xr:uid="{00000000-0005-0000-0000-0000FF300000}"/>
    <cellStyle name="Percent 3 9 5 2 3 3" xfId="12520" xr:uid="{00000000-0005-0000-0000-000000310000}"/>
    <cellStyle name="Percent 3 9 5 2 4" xfId="12521" xr:uid="{00000000-0005-0000-0000-000001310000}"/>
    <cellStyle name="Percent 3 9 5 2 5" xfId="12522" xr:uid="{00000000-0005-0000-0000-000002310000}"/>
    <cellStyle name="Percent 3 9 5 2 6" xfId="12523" xr:uid="{00000000-0005-0000-0000-000003310000}"/>
    <cellStyle name="Percent 3 9 5 3" xfId="12524" xr:uid="{00000000-0005-0000-0000-000004310000}"/>
    <cellStyle name="Percent 3 9 5 3 2" xfId="12525" xr:uid="{00000000-0005-0000-0000-000005310000}"/>
    <cellStyle name="Percent 3 9 5 3 2 2" xfId="12526" xr:uid="{00000000-0005-0000-0000-000006310000}"/>
    <cellStyle name="Percent 3 9 5 3 2 3" xfId="12527" xr:uid="{00000000-0005-0000-0000-000007310000}"/>
    <cellStyle name="Percent 3 9 5 3 3" xfId="12528" xr:uid="{00000000-0005-0000-0000-000008310000}"/>
    <cellStyle name="Percent 3 9 5 3 3 2" xfId="12529" xr:uid="{00000000-0005-0000-0000-000009310000}"/>
    <cellStyle name="Percent 3 9 5 3 3 3" xfId="12530" xr:uid="{00000000-0005-0000-0000-00000A310000}"/>
    <cellStyle name="Percent 3 9 5 3 4" xfId="12531" xr:uid="{00000000-0005-0000-0000-00000B310000}"/>
    <cellStyle name="Percent 3 9 5 3 5" xfId="12532" xr:uid="{00000000-0005-0000-0000-00000C310000}"/>
    <cellStyle name="Percent 3 9 5 4" xfId="12533" xr:uid="{00000000-0005-0000-0000-00000D310000}"/>
    <cellStyle name="Percent 3 9 5 4 2" xfId="12534" xr:uid="{00000000-0005-0000-0000-00000E310000}"/>
    <cellStyle name="Percent 3 9 5 4 2 2" xfId="12535" xr:uid="{00000000-0005-0000-0000-00000F310000}"/>
    <cellStyle name="Percent 3 9 5 4 2 3" xfId="12536" xr:uid="{00000000-0005-0000-0000-000010310000}"/>
    <cellStyle name="Percent 3 9 5 4 3" xfId="12537" xr:uid="{00000000-0005-0000-0000-000011310000}"/>
    <cellStyle name="Percent 3 9 5 4 3 2" xfId="12538" xr:uid="{00000000-0005-0000-0000-000012310000}"/>
    <cellStyle name="Percent 3 9 5 4 3 3" xfId="12539" xr:uid="{00000000-0005-0000-0000-000013310000}"/>
    <cellStyle name="Percent 3 9 5 4 4" xfId="12540" xr:uid="{00000000-0005-0000-0000-000014310000}"/>
    <cellStyle name="Percent 3 9 5 4 5" xfId="12541" xr:uid="{00000000-0005-0000-0000-000015310000}"/>
    <cellStyle name="Percent 3 9 5 5" xfId="12542" xr:uid="{00000000-0005-0000-0000-000016310000}"/>
    <cellStyle name="Percent 3 9 5 5 2" xfId="12543" xr:uid="{00000000-0005-0000-0000-000017310000}"/>
    <cellStyle name="Percent 3 9 5 5 2 2" xfId="12544" xr:uid="{00000000-0005-0000-0000-000018310000}"/>
    <cellStyle name="Percent 3 9 5 5 2 3" xfId="12545" xr:uid="{00000000-0005-0000-0000-000019310000}"/>
    <cellStyle name="Percent 3 9 5 5 3" xfId="12546" xr:uid="{00000000-0005-0000-0000-00001A310000}"/>
    <cellStyle name="Percent 3 9 5 5 3 2" xfId="12547" xr:uid="{00000000-0005-0000-0000-00001B310000}"/>
    <cellStyle name="Percent 3 9 5 5 3 3" xfId="12548" xr:uid="{00000000-0005-0000-0000-00001C310000}"/>
    <cellStyle name="Percent 3 9 5 5 4" xfId="12549" xr:uid="{00000000-0005-0000-0000-00001D310000}"/>
    <cellStyle name="Percent 3 9 5 5 4 2" xfId="12550" xr:uid="{00000000-0005-0000-0000-00001E310000}"/>
    <cellStyle name="Percent 3 9 5 5 4 3" xfId="12551" xr:uid="{00000000-0005-0000-0000-00001F310000}"/>
    <cellStyle name="Percent 3 9 5 5 5" xfId="12552" xr:uid="{00000000-0005-0000-0000-000020310000}"/>
    <cellStyle name="Percent 3 9 5 5 6" xfId="12553" xr:uid="{00000000-0005-0000-0000-000021310000}"/>
    <cellStyle name="Percent 3 9 5 6" xfId="12554" xr:uid="{00000000-0005-0000-0000-000022310000}"/>
    <cellStyle name="Percent 3 9 5 6 2" xfId="12555" xr:uid="{00000000-0005-0000-0000-000023310000}"/>
    <cellStyle name="Percent 3 9 5 6 2 2" xfId="12556" xr:uid="{00000000-0005-0000-0000-000024310000}"/>
    <cellStyle name="Percent 3 9 5 6 2 3" xfId="12557" xr:uid="{00000000-0005-0000-0000-000025310000}"/>
    <cellStyle name="Percent 3 9 5 6 3" xfId="12558" xr:uid="{00000000-0005-0000-0000-000026310000}"/>
    <cellStyle name="Percent 3 9 5 6 3 2" xfId="12559" xr:uid="{00000000-0005-0000-0000-000027310000}"/>
    <cellStyle name="Percent 3 9 5 6 3 3" xfId="12560" xr:uid="{00000000-0005-0000-0000-000028310000}"/>
    <cellStyle name="Percent 3 9 5 6 4" xfId="12561" xr:uid="{00000000-0005-0000-0000-000029310000}"/>
    <cellStyle name="Percent 3 9 5 6 5" xfId="12562" xr:uid="{00000000-0005-0000-0000-00002A310000}"/>
    <cellStyle name="Percent 3 9 5 7" xfId="12563" xr:uid="{00000000-0005-0000-0000-00002B310000}"/>
    <cellStyle name="Percent 3 9 5 7 2" xfId="12564" xr:uid="{00000000-0005-0000-0000-00002C310000}"/>
    <cellStyle name="Percent 3 9 5 7 3" xfId="12565" xr:uid="{00000000-0005-0000-0000-00002D310000}"/>
    <cellStyle name="Percent 3 9 5 8" xfId="12566" xr:uid="{00000000-0005-0000-0000-00002E310000}"/>
    <cellStyle name="Percent 3 9 5 8 2" xfId="12567" xr:uid="{00000000-0005-0000-0000-00002F310000}"/>
    <cellStyle name="Percent 3 9 5 8 3" xfId="12568" xr:uid="{00000000-0005-0000-0000-000030310000}"/>
    <cellStyle name="Percent 3 9 5 9" xfId="12569" xr:uid="{00000000-0005-0000-0000-000031310000}"/>
    <cellStyle name="Percent 3 9 5 9 2" xfId="12570" xr:uid="{00000000-0005-0000-0000-000032310000}"/>
    <cellStyle name="Percent 3 9 5 9 3" xfId="12571" xr:uid="{00000000-0005-0000-0000-000033310000}"/>
    <cellStyle name="Percent 3 9 6" xfId="12572" xr:uid="{00000000-0005-0000-0000-000034310000}"/>
    <cellStyle name="Percent 3 9 6 10" xfId="12573" xr:uid="{00000000-0005-0000-0000-000035310000}"/>
    <cellStyle name="Percent 3 9 6 11" xfId="12574" xr:uid="{00000000-0005-0000-0000-000036310000}"/>
    <cellStyle name="Percent 3 9 6 12" xfId="12575" xr:uid="{00000000-0005-0000-0000-000037310000}"/>
    <cellStyle name="Percent 3 9 6 13" xfId="12576" xr:uid="{00000000-0005-0000-0000-000038310000}"/>
    <cellStyle name="Percent 3 9 6 14" xfId="12577" xr:uid="{00000000-0005-0000-0000-000039310000}"/>
    <cellStyle name="Percent 3 9 6 15" xfId="12578" xr:uid="{00000000-0005-0000-0000-00003A310000}"/>
    <cellStyle name="Percent 3 9 6 2" xfId="12579" xr:uid="{00000000-0005-0000-0000-00003B310000}"/>
    <cellStyle name="Percent 3 9 6 2 2" xfId="12580" xr:uid="{00000000-0005-0000-0000-00003C310000}"/>
    <cellStyle name="Percent 3 9 6 2 2 2" xfId="12581" xr:uid="{00000000-0005-0000-0000-00003D310000}"/>
    <cellStyle name="Percent 3 9 6 2 2 3" xfId="12582" xr:uid="{00000000-0005-0000-0000-00003E310000}"/>
    <cellStyle name="Percent 3 9 6 2 3" xfId="12583" xr:uid="{00000000-0005-0000-0000-00003F310000}"/>
    <cellStyle name="Percent 3 9 6 2 3 2" xfId="12584" xr:uid="{00000000-0005-0000-0000-000040310000}"/>
    <cellStyle name="Percent 3 9 6 2 3 3" xfId="12585" xr:uid="{00000000-0005-0000-0000-000041310000}"/>
    <cellStyle name="Percent 3 9 6 2 4" xfId="12586" xr:uid="{00000000-0005-0000-0000-000042310000}"/>
    <cellStyle name="Percent 3 9 6 2 5" xfId="12587" xr:uid="{00000000-0005-0000-0000-000043310000}"/>
    <cellStyle name="Percent 3 9 6 2 6" xfId="12588" xr:uid="{00000000-0005-0000-0000-000044310000}"/>
    <cellStyle name="Percent 3 9 6 3" xfId="12589" xr:uid="{00000000-0005-0000-0000-000045310000}"/>
    <cellStyle name="Percent 3 9 6 3 2" xfId="12590" xr:uid="{00000000-0005-0000-0000-000046310000}"/>
    <cellStyle name="Percent 3 9 6 3 2 2" xfId="12591" xr:uid="{00000000-0005-0000-0000-000047310000}"/>
    <cellStyle name="Percent 3 9 6 3 2 3" xfId="12592" xr:uid="{00000000-0005-0000-0000-000048310000}"/>
    <cellStyle name="Percent 3 9 6 3 3" xfId="12593" xr:uid="{00000000-0005-0000-0000-000049310000}"/>
    <cellStyle name="Percent 3 9 6 3 3 2" xfId="12594" xr:uid="{00000000-0005-0000-0000-00004A310000}"/>
    <cellStyle name="Percent 3 9 6 3 3 3" xfId="12595" xr:uid="{00000000-0005-0000-0000-00004B310000}"/>
    <cellStyle name="Percent 3 9 6 3 4" xfId="12596" xr:uid="{00000000-0005-0000-0000-00004C310000}"/>
    <cellStyle name="Percent 3 9 6 3 5" xfId="12597" xr:uid="{00000000-0005-0000-0000-00004D310000}"/>
    <cellStyle name="Percent 3 9 6 4" xfId="12598" xr:uid="{00000000-0005-0000-0000-00004E310000}"/>
    <cellStyle name="Percent 3 9 6 4 2" xfId="12599" xr:uid="{00000000-0005-0000-0000-00004F310000}"/>
    <cellStyle name="Percent 3 9 6 4 2 2" xfId="12600" xr:uid="{00000000-0005-0000-0000-000050310000}"/>
    <cellStyle name="Percent 3 9 6 4 2 3" xfId="12601" xr:uid="{00000000-0005-0000-0000-000051310000}"/>
    <cellStyle name="Percent 3 9 6 4 3" xfId="12602" xr:uid="{00000000-0005-0000-0000-000052310000}"/>
    <cellStyle name="Percent 3 9 6 4 3 2" xfId="12603" xr:uid="{00000000-0005-0000-0000-000053310000}"/>
    <cellStyle name="Percent 3 9 6 4 3 3" xfId="12604" xr:uid="{00000000-0005-0000-0000-000054310000}"/>
    <cellStyle name="Percent 3 9 6 4 4" xfId="12605" xr:uid="{00000000-0005-0000-0000-000055310000}"/>
    <cellStyle name="Percent 3 9 6 4 5" xfId="12606" xr:uid="{00000000-0005-0000-0000-000056310000}"/>
    <cellStyle name="Percent 3 9 6 5" xfId="12607" xr:uid="{00000000-0005-0000-0000-000057310000}"/>
    <cellStyle name="Percent 3 9 6 5 2" xfId="12608" xr:uid="{00000000-0005-0000-0000-000058310000}"/>
    <cellStyle name="Percent 3 9 6 5 2 2" xfId="12609" xr:uid="{00000000-0005-0000-0000-000059310000}"/>
    <cellStyle name="Percent 3 9 6 5 2 3" xfId="12610" xr:uid="{00000000-0005-0000-0000-00005A310000}"/>
    <cellStyle name="Percent 3 9 6 5 3" xfId="12611" xr:uid="{00000000-0005-0000-0000-00005B310000}"/>
    <cellStyle name="Percent 3 9 6 5 3 2" xfId="12612" xr:uid="{00000000-0005-0000-0000-00005C310000}"/>
    <cellStyle name="Percent 3 9 6 5 3 3" xfId="12613" xr:uid="{00000000-0005-0000-0000-00005D310000}"/>
    <cellStyle name="Percent 3 9 6 5 4" xfId="12614" xr:uid="{00000000-0005-0000-0000-00005E310000}"/>
    <cellStyle name="Percent 3 9 6 5 4 2" xfId="12615" xr:uid="{00000000-0005-0000-0000-00005F310000}"/>
    <cellStyle name="Percent 3 9 6 5 4 3" xfId="12616" xr:uid="{00000000-0005-0000-0000-000060310000}"/>
    <cellStyle name="Percent 3 9 6 5 5" xfId="12617" xr:uid="{00000000-0005-0000-0000-000061310000}"/>
    <cellStyle name="Percent 3 9 6 5 6" xfId="12618" xr:uid="{00000000-0005-0000-0000-000062310000}"/>
    <cellStyle name="Percent 3 9 6 6" xfId="12619" xr:uid="{00000000-0005-0000-0000-000063310000}"/>
    <cellStyle name="Percent 3 9 6 6 2" xfId="12620" xr:uid="{00000000-0005-0000-0000-000064310000}"/>
    <cellStyle name="Percent 3 9 6 6 2 2" xfId="12621" xr:uid="{00000000-0005-0000-0000-000065310000}"/>
    <cellStyle name="Percent 3 9 6 6 2 3" xfId="12622" xr:uid="{00000000-0005-0000-0000-000066310000}"/>
    <cellStyle name="Percent 3 9 6 6 3" xfId="12623" xr:uid="{00000000-0005-0000-0000-000067310000}"/>
    <cellStyle name="Percent 3 9 6 6 3 2" xfId="12624" xr:uid="{00000000-0005-0000-0000-000068310000}"/>
    <cellStyle name="Percent 3 9 6 6 3 3" xfId="12625" xr:uid="{00000000-0005-0000-0000-000069310000}"/>
    <cellStyle name="Percent 3 9 6 6 4" xfId="12626" xr:uid="{00000000-0005-0000-0000-00006A310000}"/>
    <cellStyle name="Percent 3 9 6 6 5" xfId="12627" xr:uid="{00000000-0005-0000-0000-00006B310000}"/>
    <cellStyle name="Percent 3 9 6 7" xfId="12628" xr:uid="{00000000-0005-0000-0000-00006C310000}"/>
    <cellStyle name="Percent 3 9 6 7 2" xfId="12629" xr:uid="{00000000-0005-0000-0000-00006D310000}"/>
    <cellStyle name="Percent 3 9 6 7 3" xfId="12630" xr:uid="{00000000-0005-0000-0000-00006E310000}"/>
    <cellStyle name="Percent 3 9 6 8" xfId="12631" xr:uid="{00000000-0005-0000-0000-00006F310000}"/>
    <cellStyle name="Percent 3 9 6 8 2" xfId="12632" xr:uid="{00000000-0005-0000-0000-000070310000}"/>
    <cellStyle name="Percent 3 9 6 8 3" xfId="12633" xr:uid="{00000000-0005-0000-0000-000071310000}"/>
    <cellStyle name="Percent 3 9 6 9" xfId="12634" xr:uid="{00000000-0005-0000-0000-000072310000}"/>
    <cellStyle name="Percent 3 9 6 9 2" xfId="12635" xr:uid="{00000000-0005-0000-0000-000073310000}"/>
    <cellStyle name="Percent 3 9 6 9 3" xfId="12636" xr:uid="{00000000-0005-0000-0000-000074310000}"/>
    <cellStyle name="Percent 3 9 7" xfId="12637" xr:uid="{00000000-0005-0000-0000-000075310000}"/>
    <cellStyle name="Percent 3 9 7 10" xfId="12638" xr:uid="{00000000-0005-0000-0000-000076310000}"/>
    <cellStyle name="Percent 3 9 7 11" xfId="12639" xr:uid="{00000000-0005-0000-0000-000077310000}"/>
    <cellStyle name="Percent 3 9 7 12" xfId="12640" xr:uid="{00000000-0005-0000-0000-000078310000}"/>
    <cellStyle name="Percent 3 9 7 13" xfId="12641" xr:uid="{00000000-0005-0000-0000-000079310000}"/>
    <cellStyle name="Percent 3 9 7 14" xfId="12642" xr:uid="{00000000-0005-0000-0000-00007A310000}"/>
    <cellStyle name="Percent 3 9 7 15" xfId="12643" xr:uid="{00000000-0005-0000-0000-00007B310000}"/>
    <cellStyle name="Percent 3 9 7 2" xfId="12644" xr:uid="{00000000-0005-0000-0000-00007C310000}"/>
    <cellStyle name="Percent 3 9 7 2 2" xfId="12645" xr:uid="{00000000-0005-0000-0000-00007D310000}"/>
    <cellStyle name="Percent 3 9 7 2 2 2" xfId="12646" xr:uid="{00000000-0005-0000-0000-00007E310000}"/>
    <cellStyle name="Percent 3 9 7 2 2 3" xfId="12647" xr:uid="{00000000-0005-0000-0000-00007F310000}"/>
    <cellStyle name="Percent 3 9 7 2 3" xfId="12648" xr:uid="{00000000-0005-0000-0000-000080310000}"/>
    <cellStyle name="Percent 3 9 7 2 3 2" xfId="12649" xr:uid="{00000000-0005-0000-0000-000081310000}"/>
    <cellStyle name="Percent 3 9 7 2 3 3" xfId="12650" xr:uid="{00000000-0005-0000-0000-000082310000}"/>
    <cellStyle name="Percent 3 9 7 2 4" xfId="12651" xr:uid="{00000000-0005-0000-0000-000083310000}"/>
    <cellStyle name="Percent 3 9 7 2 5" xfId="12652" xr:uid="{00000000-0005-0000-0000-000084310000}"/>
    <cellStyle name="Percent 3 9 7 2 6" xfId="12653" xr:uid="{00000000-0005-0000-0000-000085310000}"/>
    <cellStyle name="Percent 3 9 7 3" xfId="12654" xr:uid="{00000000-0005-0000-0000-000086310000}"/>
    <cellStyle name="Percent 3 9 7 3 2" xfId="12655" xr:uid="{00000000-0005-0000-0000-000087310000}"/>
    <cellStyle name="Percent 3 9 7 3 2 2" xfId="12656" xr:uid="{00000000-0005-0000-0000-000088310000}"/>
    <cellStyle name="Percent 3 9 7 3 2 3" xfId="12657" xr:uid="{00000000-0005-0000-0000-000089310000}"/>
    <cellStyle name="Percent 3 9 7 3 3" xfId="12658" xr:uid="{00000000-0005-0000-0000-00008A310000}"/>
    <cellStyle name="Percent 3 9 7 3 3 2" xfId="12659" xr:uid="{00000000-0005-0000-0000-00008B310000}"/>
    <cellStyle name="Percent 3 9 7 3 3 3" xfId="12660" xr:uid="{00000000-0005-0000-0000-00008C310000}"/>
    <cellStyle name="Percent 3 9 7 3 4" xfId="12661" xr:uid="{00000000-0005-0000-0000-00008D310000}"/>
    <cellStyle name="Percent 3 9 7 3 5" xfId="12662" xr:uid="{00000000-0005-0000-0000-00008E310000}"/>
    <cellStyle name="Percent 3 9 7 4" xfId="12663" xr:uid="{00000000-0005-0000-0000-00008F310000}"/>
    <cellStyle name="Percent 3 9 7 4 2" xfId="12664" xr:uid="{00000000-0005-0000-0000-000090310000}"/>
    <cellStyle name="Percent 3 9 7 4 2 2" xfId="12665" xr:uid="{00000000-0005-0000-0000-000091310000}"/>
    <cellStyle name="Percent 3 9 7 4 2 3" xfId="12666" xr:uid="{00000000-0005-0000-0000-000092310000}"/>
    <cellStyle name="Percent 3 9 7 4 3" xfId="12667" xr:uid="{00000000-0005-0000-0000-000093310000}"/>
    <cellStyle name="Percent 3 9 7 4 3 2" xfId="12668" xr:uid="{00000000-0005-0000-0000-000094310000}"/>
    <cellStyle name="Percent 3 9 7 4 3 3" xfId="12669" xr:uid="{00000000-0005-0000-0000-000095310000}"/>
    <cellStyle name="Percent 3 9 7 4 4" xfId="12670" xr:uid="{00000000-0005-0000-0000-000096310000}"/>
    <cellStyle name="Percent 3 9 7 4 5" xfId="12671" xr:uid="{00000000-0005-0000-0000-000097310000}"/>
    <cellStyle name="Percent 3 9 7 5" xfId="12672" xr:uid="{00000000-0005-0000-0000-000098310000}"/>
    <cellStyle name="Percent 3 9 7 5 2" xfId="12673" xr:uid="{00000000-0005-0000-0000-000099310000}"/>
    <cellStyle name="Percent 3 9 7 5 2 2" xfId="12674" xr:uid="{00000000-0005-0000-0000-00009A310000}"/>
    <cellStyle name="Percent 3 9 7 5 2 3" xfId="12675" xr:uid="{00000000-0005-0000-0000-00009B310000}"/>
    <cellStyle name="Percent 3 9 7 5 3" xfId="12676" xr:uid="{00000000-0005-0000-0000-00009C310000}"/>
    <cellStyle name="Percent 3 9 7 5 3 2" xfId="12677" xr:uid="{00000000-0005-0000-0000-00009D310000}"/>
    <cellStyle name="Percent 3 9 7 5 3 3" xfId="12678" xr:uid="{00000000-0005-0000-0000-00009E310000}"/>
    <cellStyle name="Percent 3 9 7 5 4" xfId="12679" xr:uid="{00000000-0005-0000-0000-00009F310000}"/>
    <cellStyle name="Percent 3 9 7 5 4 2" xfId="12680" xr:uid="{00000000-0005-0000-0000-0000A0310000}"/>
    <cellStyle name="Percent 3 9 7 5 4 3" xfId="12681" xr:uid="{00000000-0005-0000-0000-0000A1310000}"/>
    <cellStyle name="Percent 3 9 7 5 5" xfId="12682" xr:uid="{00000000-0005-0000-0000-0000A2310000}"/>
    <cellStyle name="Percent 3 9 7 5 6" xfId="12683" xr:uid="{00000000-0005-0000-0000-0000A3310000}"/>
    <cellStyle name="Percent 3 9 7 6" xfId="12684" xr:uid="{00000000-0005-0000-0000-0000A4310000}"/>
    <cellStyle name="Percent 3 9 7 6 2" xfId="12685" xr:uid="{00000000-0005-0000-0000-0000A5310000}"/>
    <cellStyle name="Percent 3 9 7 6 2 2" xfId="12686" xr:uid="{00000000-0005-0000-0000-0000A6310000}"/>
    <cellStyle name="Percent 3 9 7 6 2 3" xfId="12687" xr:uid="{00000000-0005-0000-0000-0000A7310000}"/>
    <cellStyle name="Percent 3 9 7 6 3" xfId="12688" xr:uid="{00000000-0005-0000-0000-0000A8310000}"/>
    <cellStyle name="Percent 3 9 7 6 3 2" xfId="12689" xr:uid="{00000000-0005-0000-0000-0000A9310000}"/>
    <cellStyle name="Percent 3 9 7 6 3 3" xfId="12690" xr:uid="{00000000-0005-0000-0000-0000AA310000}"/>
    <cellStyle name="Percent 3 9 7 6 4" xfId="12691" xr:uid="{00000000-0005-0000-0000-0000AB310000}"/>
    <cellStyle name="Percent 3 9 7 6 5" xfId="12692" xr:uid="{00000000-0005-0000-0000-0000AC310000}"/>
    <cellStyle name="Percent 3 9 7 7" xfId="12693" xr:uid="{00000000-0005-0000-0000-0000AD310000}"/>
    <cellStyle name="Percent 3 9 7 7 2" xfId="12694" xr:uid="{00000000-0005-0000-0000-0000AE310000}"/>
    <cellStyle name="Percent 3 9 7 7 3" xfId="12695" xr:uid="{00000000-0005-0000-0000-0000AF310000}"/>
    <cellStyle name="Percent 3 9 7 8" xfId="12696" xr:uid="{00000000-0005-0000-0000-0000B0310000}"/>
    <cellStyle name="Percent 3 9 7 8 2" xfId="12697" xr:uid="{00000000-0005-0000-0000-0000B1310000}"/>
    <cellStyle name="Percent 3 9 7 8 3" xfId="12698" xr:uid="{00000000-0005-0000-0000-0000B2310000}"/>
    <cellStyle name="Percent 3 9 7 9" xfId="12699" xr:uid="{00000000-0005-0000-0000-0000B3310000}"/>
    <cellStyle name="Percent 3 9 7 9 2" xfId="12700" xr:uid="{00000000-0005-0000-0000-0000B4310000}"/>
    <cellStyle name="Percent 3 9 7 9 3" xfId="12701" xr:uid="{00000000-0005-0000-0000-0000B5310000}"/>
    <cellStyle name="Percent 3 9 8" xfId="12702" xr:uid="{00000000-0005-0000-0000-0000B6310000}"/>
    <cellStyle name="Percent 3 9 8 10" xfId="12703" xr:uid="{00000000-0005-0000-0000-0000B7310000}"/>
    <cellStyle name="Percent 3 9 8 11" xfId="12704" xr:uid="{00000000-0005-0000-0000-0000B8310000}"/>
    <cellStyle name="Percent 3 9 8 12" xfId="12705" xr:uid="{00000000-0005-0000-0000-0000B9310000}"/>
    <cellStyle name="Percent 3 9 8 13" xfId="12706" xr:uid="{00000000-0005-0000-0000-0000BA310000}"/>
    <cellStyle name="Percent 3 9 8 14" xfId="12707" xr:uid="{00000000-0005-0000-0000-0000BB310000}"/>
    <cellStyle name="Percent 3 9 8 15" xfId="12708" xr:uid="{00000000-0005-0000-0000-0000BC310000}"/>
    <cellStyle name="Percent 3 9 8 2" xfId="12709" xr:uid="{00000000-0005-0000-0000-0000BD310000}"/>
    <cellStyle name="Percent 3 9 8 2 2" xfId="12710" xr:uid="{00000000-0005-0000-0000-0000BE310000}"/>
    <cellStyle name="Percent 3 9 8 2 2 2" xfId="12711" xr:uid="{00000000-0005-0000-0000-0000BF310000}"/>
    <cellStyle name="Percent 3 9 8 2 2 3" xfId="12712" xr:uid="{00000000-0005-0000-0000-0000C0310000}"/>
    <cellStyle name="Percent 3 9 8 2 3" xfId="12713" xr:uid="{00000000-0005-0000-0000-0000C1310000}"/>
    <cellStyle name="Percent 3 9 8 2 3 2" xfId="12714" xr:uid="{00000000-0005-0000-0000-0000C2310000}"/>
    <cellStyle name="Percent 3 9 8 2 3 3" xfId="12715" xr:uid="{00000000-0005-0000-0000-0000C3310000}"/>
    <cellStyle name="Percent 3 9 8 2 4" xfId="12716" xr:uid="{00000000-0005-0000-0000-0000C4310000}"/>
    <cellStyle name="Percent 3 9 8 2 5" xfId="12717" xr:uid="{00000000-0005-0000-0000-0000C5310000}"/>
    <cellStyle name="Percent 3 9 8 2 6" xfId="12718" xr:uid="{00000000-0005-0000-0000-0000C6310000}"/>
    <cellStyle name="Percent 3 9 8 3" xfId="12719" xr:uid="{00000000-0005-0000-0000-0000C7310000}"/>
    <cellStyle name="Percent 3 9 8 3 2" xfId="12720" xr:uid="{00000000-0005-0000-0000-0000C8310000}"/>
    <cellStyle name="Percent 3 9 8 3 2 2" xfId="12721" xr:uid="{00000000-0005-0000-0000-0000C9310000}"/>
    <cellStyle name="Percent 3 9 8 3 2 3" xfId="12722" xr:uid="{00000000-0005-0000-0000-0000CA310000}"/>
    <cellStyle name="Percent 3 9 8 3 3" xfId="12723" xr:uid="{00000000-0005-0000-0000-0000CB310000}"/>
    <cellStyle name="Percent 3 9 8 3 3 2" xfId="12724" xr:uid="{00000000-0005-0000-0000-0000CC310000}"/>
    <cellStyle name="Percent 3 9 8 3 3 3" xfId="12725" xr:uid="{00000000-0005-0000-0000-0000CD310000}"/>
    <cellStyle name="Percent 3 9 8 3 4" xfId="12726" xr:uid="{00000000-0005-0000-0000-0000CE310000}"/>
    <cellStyle name="Percent 3 9 8 3 5" xfId="12727" xr:uid="{00000000-0005-0000-0000-0000CF310000}"/>
    <cellStyle name="Percent 3 9 8 4" xfId="12728" xr:uid="{00000000-0005-0000-0000-0000D0310000}"/>
    <cellStyle name="Percent 3 9 8 4 2" xfId="12729" xr:uid="{00000000-0005-0000-0000-0000D1310000}"/>
    <cellStyle name="Percent 3 9 8 4 2 2" xfId="12730" xr:uid="{00000000-0005-0000-0000-0000D2310000}"/>
    <cellStyle name="Percent 3 9 8 4 2 3" xfId="12731" xr:uid="{00000000-0005-0000-0000-0000D3310000}"/>
    <cellStyle name="Percent 3 9 8 4 3" xfId="12732" xr:uid="{00000000-0005-0000-0000-0000D4310000}"/>
    <cellStyle name="Percent 3 9 8 4 3 2" xfId="12733" xr:uid="{00000000-0005-0000-0000-0000D5310000}"/>
    <cellStyle name="Percent 3 9 8 4 3 3" xfId="12734" xr:uid="{00000000-0005-0000-0000-0000D6310000}"/>
    <cellStyle name="Percent 3 9 8 4 4" xfId="12735" xr:uid="{00000000-0005-0000-0000-0000D7310000}"/>
    <cellStyle name="Percent 3 9 8 4 5" xfId="12736" xr:uid="{00000000-0005-0000-0000-0000D8310000}"/>
    <cellStyle name="Percent 3 9 8 5" xfId="12737" xr:uid="{00000000-0005-0000-0000-0000D9310000}"/>
    <cellStyle name="Percent 3 9 8 5 2" xfId="12738" xr:uid="{00000000-0005-0000-0000-0000DA310000}"/>
    <cellStyle name="Percent 3 9 8 5 2 2" xfId="12739" xr:uid="{00000000-0005-0000-0000-0000DB310000}"/>
    <cellStyle name="Percent 3 9 8 5 2 3" xfId="12740" xr:uid="{00000000-0005-0000-0000-0000DC310000}"/>
    <cellStyle name="Percent 3 9 8 5 3" xfId="12741" xr:uid="{00000000-0005-0000-0000-0000DD310000}"/>
    <cellStyle name="Percent 3 9 8 5 3 2" xfId="12742" xr:uid="{00000000-0005-0000-0000-0000DE310000}"/>
    <cellStyle name="Percent 3 9 8 5 3 3" xfId="12743" xr:uid="{00000000-0005-0000-0000-0000DF310000}"/>
    <cellStyle name="Percent 3 9 8 5 4" xfId="12744" xr:uid="{00000000-0005-0000-0000-0000E0310000}"/>
    <cellStyle name="Percent 3 9 8 5 4 2" xfId="12745" xr:uid="{00000000-0005-0000-0000-0000E1310000}"/>
    <cellStyle name="Percent 3 9 8 5 4 3" xfId="12746" xr:uid="{00000000-0005-0000-0000-0000E2310000}"/>
    <cellStyle name="Percent 3 9 8 5 5" xfId="12747" xr:uid="{00000000-0005-0000-0000-0000E3310000}"/>
    <cellStyle name="Percent 3 9 8 5 6" xfId="12748" xr:uid="{00000000-0005-0000-0000-0000E4310000}"/>
    <cellStyle name="Percent 3 9 8 6" xfId="12749" xr:uid="{00000000-0005-0000-0000-0000E5310000}"/>
    <cellStyle name="Percent 3 9 8 6 2" xfId="12750" xr:uid="{00000000-0005-0000-0000-0000E6310000}"/>
    <cellStyle name="Percent 3 9 8 6 2 2" xfId="12751" xr:uid="{00000000-0005-0000-0000-0000E7310000}"/>
    <cellStyle name="Percent 3 9 8 6 2 3" xfId="12752" xr:uid="{00000000-0005-0000-0000-0000E8310000}"/>
    <cellStyle name="Percent 3 9 8 6 3" xfId="12753" xr:uid="{00000000-0005-0000-0000-0000E9310000}"/>
    <cellStyle name="Percent 3 9 8 6 3 2" xfId="12754" xr:uid="{00000000-0005-0000-0000-0000EA310000}"/>
    <cellStyle name="Percent 3 9 8 6 3 3" xfId="12755" xr:uid="{00000000-0005-0000-0000-0000EB310000}"/>
    <cellStyle name="Percent 3 9 8 6 4" xfId="12756" xr:uid="{00000000-0005-0000-0000-0000EC310000}"/>
    <cellStyle name="Percent 3 9 8 6 5" xfId="12757" xr:uid="{00000000-0005-0000-0000-0000ED310000}"/>
    <cellStyle name="Percent 3 9 8 7" xfId="12758" xr:uid="{00000000-0005-0000-0000-0000EE310000}"/>
    <cellStyle name="Percent 3 9 8 7 2" xfId="12759" xr:uid="{00000000-0005-0000-0000-0000EF310000}"/>
    <cellStyle name="Percent 3 9 8 7 3" xfId="12760" xr:uid="{00000000-0005-0000-0000-0000F0310000}"/>
    <cellStyle name="Percent 3 9 8 8" xfId="12761" xr:uid="{00000000-0005-0000-0000-0000F1310000}"/>
    <cellStyle name="Percent 3 9 8 8 2" xfId="12762" xr:uid="{00000000-0005-0000-0000-0000F2310000}"/>
    <cellStyle name="Percent 3 9 8 8 3" xfId="12763" xr:uid="{00000000-0005-0000-0000-0000F3310000}"/>
    <cellStyle name="Percent 3 9 8 9" xfId="12764" xr:uid="{00000000-0005-0000-0000-0000F4310000}"/>
    <cellStyle name="Percent 3 9 8 9 2" xfId="12765" xr:uid="{00000000-0005-0000-0000-0000F5310000}"/>
    <cellStyle name="Percent 3 9 8 9 3" xfId="12766" xr:uid="{00000000-0005-0000-0000-0000F6310000}"/>
    <cellStyle name="Percent 3 9 9" xfId="12767" xr:uid="{00000000-0005-0000-0000-0000F7310000}"/>
    <cellStyle name="Percent 3 9 9 10" xfId="12768" xr:uid="{00000000-0005-0000-0000-0000F8310000}"/>
    <cellStyle name="Percent 3 9 9 11" xfId="12769" xr:uid="{00000000-0005-0000-0000-0000F9310000}"/>
    <cellStyle name="Percent 3 9 9 12" xfId="12770" xr:uid="{00000000-0005-0000-0000-0000FA310000}"/>
    <cellStyle name="Percent 3 9 9 13" xfId="12771" xr:uid="{00000000-0005-0000-0000-0000FB310000}"/>
    <cellStyle name="Percent 3 9 9 14" xfId="12772" xr:uid="{00000000-0005-0000-0000-0000FC310000}"/>
    <cellStyle name="Percent 3 9 9 15" xfId="12773" xr:uid="{00000000-0005-0000-0000-0000FD310000}"/>
    <cellStyle name="Percent 3 9 9 2" xfId="12774" xr:uid="{00000000-0005-0000-0000-0000FE310000}"/>
    <cellStyle name="Percent 3 9 9 2 2" xfId="12775" xr:uid="{00000000-0005-0000-0000-0000FF310000}"/>
    <cellStyle name="Percent 3 9 9 2 2 2" xfId="12776" xr:uid="{00000000-0005-0000-0000-000000320000}"/>
    <cellStyle name="Percent 3 9 9 2 2 3" xfId="12777" xr:uid="{00000000-0005-0000-0000-000001320000}"/>
    <cellStyle name="Percent 3 9 9 2 3" xfId="12778" xr:uid="{00000000-0005-0000-0000-000002320000}"/>
    <cellStyle name="Percent 3 9 9 2 3 2" xfId="12779" xr:uid="{00000000-0005-0000-0000-000003320000}"/>
    <cellStyle name="Percent 3 9 9 2 3 3" xfId="12780" xr:uid="{00000000-0005-0000-0000-000004320000}"/>
    <cellStyle name="Percent 3 9 9 2 4" xfId="12781" xr:uid="{00000000-0005-0000-0000-000005320000}"/>
    <cellStyle name="Percent 3 9 9 2 5" xfId="12782" xr:uid="{00000000-0005-0000-0000-000006320000}"/>
    <cellStyle name="Percent 3 9 9 2 6" xfId="12783" xr:uid="{00000000-0005-0000-0000-000007320000}"/>
    <cellStyle name="Percent 3 9 9 3" xfId="12784" xr:uid="{00000000-0005-0000-0000-000008320000}"/>
    <cellStyle name="Percent 3 9 9 3 2" xfId="12785" xr:uid="{00000000-0005-0000-0000-000009320000}"/>
    <cellStyle name="Percent 3 9 9 3 2 2" xfId="12786" xr:uid="{00000000-0005-0000-0000-00000A320000}"/>
    <cellStyle name="Percent 3 9 9 3 2 3" xfId="12787" xr:uid="{00000000-0005-0000-0000-00000B320000}"/>
    <cellStyle name="Percent 3 9 9 3 3" xfId="12788" xr:uid="{00000000-0005-0000-0000-00000C320000}"/>
    <cellStyle name="Percent 3 9 9 3 3 2" xfId="12789" xr:uid="{00000000-0005-0000-0000-00000D320000}"/>
    <cellStyle name="Percent 3 9 9 3 3 3" xfId="12790" xr:uid="{00000000-0005-0000-0000-00000E320000}"/>
    <cellStyle name="Percent 3 9 9 3 4" xfId="12791" xr:uid="{00000000-0005-0000-0000-00000F320000}"/>
    <cellStyle name="Percent 3 9 9 3 5" xfId="12792" xr:uid="{00000000-0005-0000-0000-000010320000}"/>
    <cellStyle name="Percent 3 9 9 4" xfId="12793" xr:uid="{00000000-0005-0000-0000-000011320000}"/>
    <cellStyle name="Percent 3 9 9 4 2" xfId="12794" xr:uid="{00000000-0005-0000-0000-000012320000}"/>
    <cellStyle name="Percent 3 9 9 4 2 2" xfId="12795" xr:uid="{00000000-0005-0000-0000-000013320000}"/>
    <cellStyle name="Percent 3 9 9 4 2 3" xfId="12796" xr:uid="{00000000-0005-0000-0000-000014320000}"/>
    <cellStyle name="Percent 3 9 9 4 3" xfId="12797" xr:uid="{00000000-0005-0000-0000-000015320000}"/>
    <cellStyle name="Percent 3 9 9 4 3 2" xfId="12798" xr:uid="{00000000-0005-0000-0000-000016320000}"/>
    <cellStyle name="Percent 3 9 9 4 3 3" xfId="12799" xr:uid="{00000000-0005-0000-0000-000017320000}"/>
    <cellStyle name="Percent 3 9 9 4 4" xfId="12800" xr:uid="{00000000-0005-0000-0000-000018320000}"/>
    <cellStyle name="Percent 3 9 9 4 5" xfId="12801" xr:uid="{00000000-0005-0000-0000-000019320000}"/>
    <cellStyle name="Percent 3 9 9 5" xfId="12802" xr:uid="{00000000-0005-0000-0000-00001A320000}"/>
    <cellStyle name="Percent 3 9 9 5 2" xfId="12803" xr:uid="{00000000-0005-0000-0000-00001B320000}"/>
    <cellStyle name="Percent 3 9 9 5 2 2" xfId="12804" xr:uid="{00000000-0005-0000-0000-00001C320000}"/>
    <cellStyle name="Percent 3 9 9 5 2 3" xfId="12805" xr:uid="{00000000-0005-0000-0000-00001D320000}"/>
    <cellStyle name="Percent 3 9 9 5 3" xfId="12806" xr:uid="{00000000-0005-0000-0000-00001E320000}"/>
    <cellStyle name="Percent 3 9 9 5 3 2" xfId="12807" xr:uid="{00000000-0005-0000-0000-00001F320000}"/>
    <cellStyle name="Percent 3 9 9 5 3 3" xfId="12808" xr:uid="{00000000-0005-0000-0000-000020320000}"/>
    <cellStyle name="Percent 3 9 9 5 4" xfId="12809" xr:uid="{00000000-0005-0000-0000-000021320000}"/>
    <cellStyle name="Percent 3 9 9 5 4 2" xfId="12810" xr:uid="{00000000-0005-0000-0000-000022320000}"/>
    <cellStyle name="Percent 3 9 9 5 4 3" xfId="12811" xr:uid="{00000000-0005-0000-0000-000023320000}"/>
    <cellStyle name="Percent 3 9 9 5 5" xfId="12812" xr:uid="{00000000-0005-0000-0000-000024320000}"/>
    <cellStyle name="Percent 3 9 9 5 6" xfId="12813" xr:uid="{00000000-0005-0000-0000-000025320000}"/>
    <cellStyle name="Percent 3 9 9 6" xfId="12814" xr:uid="{00000000-0005-0000-0000-000026320000}"/>
    <cellStyle name="Percent 3 9 9 6 2" xfId="12815" xr:uid="{00000000-0005-0000-0000-000027320000}"/>
    <cellStyle name="Percent 3 9 9 6 2 2" xfId="12816" xr:uid="{00000000-0005-0000-0000-000028320000}"/>
    <cellStyle name="Percent 3 9 9 6 2 3" xfId="12817" xr:uid="{00000000-0005-0000-0000-000029320000}"/>
    <cellStyle name="Percent 3 9 9 6 3" xfId="12818" xr:uid="{00000000-0005-0000-0000-00002A320000}"/>
    <cellStyle name="Percent 3 9 9 6 3 2" xfId="12819" xr:uid="{00000000-0005-0000-0000-00002B320000}"/>
    <cellStyle name="Percent 3 9 9 6 3 3" xfId="12820" xr:uid="{00000000-0005-0000-0000-00002C320000}"/>
    <cellStyle name="Percent 3 9 9 6 4" xfId="12821" xr:uid="{00000000-0005-0000-0000-00002D320000}"/>
    <cellStyle name="Percent 3 9 9 6 5" xfId="12822" xr:uid="{00000000-0005-0000-0000-00002E320000}"/>
    <cellStyle name="Percent 3 9 9 7" xfId="12823" xr:uid="{00000000-0005-0000-0000-00002F320000}"/>
    <cellStyle name="Percent 3 9 9 7 2" xfId="12824" xr:uid="{00000000-0005-0000-0000-000030320000}"/>
    <cellStyle name="Percent 3 9 9 7 3" xfId="12825" xr:uid="{00000000-0005-0000-0000-000031320000}"/>
    <cellStyle name="Percent 3 9 9 8" xfId="12826" xr:uid="{00000000-0005-0000-0000-000032320000}"/>
    <cellStyle name="Percent 3 9 9 8 2" xfId="12827" xr:uid="{00000000-0005-0000-0000-000033320000}"/>
    <cellStyle name="Percent 3 9 9 8 3" xfId="12828" xr:uid="{00000000-0005-0000-0000-000034320000}"/>
    <cellStyle name="Percent 3 9 9 9" xfId="12829" xr:uid="{00000000-0005-0000-0000-000035320000}"/>
    <cellStyle name="Percent 3 9 9 9 2" xfId="12830" xr:uid="{00000000-0005-0000-0000-000036320000}"/>
    <cellStyle name="Percent 3 9 9 9 3" xfId="12831" xr:uid="{00000000-0005-0000-0000-000037320000}"/>
    <cellStyle name="Percent 30" xfId="34383" xr:uid="{00000000-0005-0000-0000-000038320000}"/>
    <cellStyle name="Percent 31" xfId="12832" xr:uid="{00000000-0005-0000-0000-000039320000}"/>
    <cellStyle name="Percent 31 10" xfId="12833" xr:uid="{00000000-0005-0000-0000-00003A320000}"/>
    <cellStyle name="Percent 31 11" xfId="12834" xr:uid="{00000000-0005-0000-0000-00003B320000}"/>
    <cellStyle name="Percent 31 12" xfId="12835" xr:uid="{00000000-0005-0000-0000-00003C320000}"/>
    <cellStyle name="Percent 31 13" xfId="12836" xr:uid="{00000000-0005-0000-0000-00003D320000}"/>
    <cellStyle name="Percent 31 14" xfId="12837" xr:uid="{00000000-0005-0000-0000-00003E320000}"/>
    <cellStyle name="Percent 31 15" xfId="12838" xr:uid="{00000000-0005-0000-0000-00003F320000}"/>
    <cellStyle name="Percent 31 2" xfId="12839" xr:uid="{00000000-0005-0000-0000-000040320000}"/>
    <cellStyle name="Percent 31 2 2" xfId="12840" xr:uid="{00000000-0005-0000-0000-000041320000}"/>
    <cellStyle name="Percent 31 2 2 2" xfId="12841" xr:uid="{00000000-0005-0000-0000-000042320000}"/>
    <cellStyle name="Percent 31 2 2 3" xfId="12842" xr:uid="{00000000-0005-0000-0000-000043320000}"/>
    <cellStyle name="Percent 31 2 3" xfId="12843" xr:uid="{00000000-0005-0000-0000-000044320000}"/>
    <cellStyle name="Percent 31 2 3 2" xfId="12844" xr:uid="{00000000-0005-0000-0000-000045320000}"/>
    <cellStyle name="Percent 31 2 3 3" xfId="12845" xr:uid="{00000000-0005-0000-0000-000046320000}"/>
    <cellStyle name="Percent 31 2 4" xfId="12846" xr:uid="{00000000-0005-0000-0000-000047320000}"/>
    <cellStyle name="Percent 31 2 5" xfId="12847" xr:uid="{00000000-0005-0000-0000-000048320000}"/>
    <cellStyle name="Percent 31 2 6" xfId="12848" xr:uid="{00000000-0005-0000-0000-000049320000}"/>
    <cellStyle name="Percent 31 3" xfId="12849" xr:uid="{00000000-0005-0000-0000-00004A320000}"/>
    <cellStyle name="Percent 31 3 2" xfId="12850" xr:uid="{00000000-0005-0000-0000-00004B320000}"/>
    <cellStyle name="Percent 31 3 2 2" xfId="12851" xr:uid="{00000000-0005-0000-0000-00004C320000}"/>
    <cellStyle name="Percent 31 3 2 3" xfId="12852" xr:uid="{00000000-0005-0000-0000-00004D320000}"/>
    <cellStyle name="Percent 31 3 3" xfId="12853" xr:uid="{00000000-0005-0000-0000-00004E320000}"/>
    <cellStyle name="Percent 31 3 3 2" xfId="12854" xr:uid="{00000000-0005-0000-0000-00004F320000}"/>
    <cellStyle name="Percent 31 3 3 3" xfId="12855" xr:uid="{00000000-0005-0000-0000-000050320000}"/>
    <cellStyle name="Percent 31 3 4" xfId="12856" xr:uid="{00000000-0005-0000-0000-000051320000}"/>
    <cellStyle name="Percent 31 3 5" xfId="12857" xr:uid="{00000000-0005-0000-0000-000052320000}"/>
    <cellStyle name="Percent 31 4" xfId="12858" xr:uid="{00000000-0005-0000-0000-000053320000}"/>
    <cellStyle name="Percent 31 4 2" xfId="12859" xr:uid="{00000000-0005-0000-0000-000054320000}"/>
    <cellStyle name="Percent 31 4 2 2" xfId="12860" xr:uid="{00000000-0005-0000-0000-000055320000}"/>
    <cellStyle name="Percent 31 4 2 3" xfId="12861" xr:uid="{00000000-0005-0000-0000-000056320000}"/>
    <cellStyle name="Percent 31 4 3" xfId="12862" xr:uid="{00000000-0005-0000-0000-000057320000}"/>
    <cellStyle name="Percent 31 4 3 2" xfId="12863" xr:uid="{00000000-0005-0000-0000-000058320000}"/>
    <cellStyle name="Percent 31 4 3 3" xfId="12864" xr:uid="{00000000-0005-0000-0000-000059320000}"/>
    <cellStyle name="Percent 31 4 4" xfId="12865" xr:uid="{00000000-0005-0000-0000-00005A320000}"/>
    <cellStyle name="Percent 31 4 5" xfId="12866" xr:uid="{00000000-0005-0000-0000-00005B320000}"/>
    <cellStyle name="Percent 31 5" xfId="12867" xr:uid="{00000000-0005-0000-0000-00005C320000}"/>
    <cellStyle name="Percent 31 5 2" xfId="12868" xr:uid="{00000000-0005-0000-0000-00005D320000}"/>
    <cellStyle name="Percent 31 5 2 2" xfId="12869" xr:uid="{00000000-0005-0000-0000-00005E320000}"/>
    <cellStyle name="Percent 31 5 2 3" xfId="12870" xr:uid="{00000000-0005-0000-0000-00005F320000}"/>
    <cellStyle name="Percent 31 5 3" xfId="12871" xr:uid="{00000000-0005-0000-0000-000060320000}"/>
    <cellStyle name="Percent 31 5 3 2" xfId="12872" xr:uid="{00000000-0005-0000-0000-000061320000}"/>
    <cellStyle name="Percent 31 5 3 3" xfId="12873" xr:uid="{00000000-0005-0000-0000-000062320000}"/>
    <cellStyle name="Percent 31 5 4" xfId="12874" xr:uid="{00000000-0005-0000-0000-000063320000}"/>
    <cellStyle name="Percent 31 5 4 2" xfId="12875" xr:uid="{00000000-0005-0000-0000-000064320000}"/>
    <cellStyle name="Percent 31 5 4 3" xfId="12876" xr:uid="{00000000-0005-0000-0000-000065320000}"/>
    <cellStyle name="Percent 31 5 5" xfId="12877" xr:uid="{00000000-0005-0000-0000-000066320000}"/>
    <cellStyle name="Percent 31 5 6" xfId="12878" xr:uid="{00000000-0005-0000-0000-000067320000}"/>
    <cellStyle name="Percent 31 6" xfId="12879" xr:uid="{00000000-0005-0000-0000-000068320000}"/>
    <cellStyle name="Percent 31 6 2" xfId="12880" xr:uid="{00000000-0005-0000-0000-000069320000}"/>
    <cellStyle name="Percent 31 6 2 2" xfId="12881" xr:uid="{00000000-0005-0000-0000-00006A320000}"/>
    <cellStyle name="Percent 31 6 2 3" xfId="12882" xr:uid="{00000000-0005-0000-0000-00006B320000}"/>
    <cellStyle name="Percent 31 6 3" xfId="12883" xr:uid="{00000000-0005-0000-0000-00006C320000}"/>
    <cellStyle name="Percent 31 6 3 2" xfId="12884" xr:uid="{00000000-0005-0000-0000-00006D320000}"/>
    <cellStyle name="Percent 31 6 3 3" xfId="12885" xr:uid="{00000000-0005-0000-0000-00006E320000}"/>
    <cellStyle name="Percent 31 6 4" xfId="12886" xr:uid="{00000000-0005-0000-0000-00006F320000}"/>
    <cellStyle name="Percent 31 6 5" xfId="12887" xr:uid="{00000000-0005-0000-0000-000070320000}"/>
    <cellStyle name="Percent 31 7" xfId="12888" xr:uid="{00000000-0005-0000-0000-000071320000}"/>
    <cellStyle name="Percent 31 7 2" xfId="12889" xr:uid="{00000000-0005-0000-0000-000072320000}"/>
    <cellStyle name="Percent 31 7 3" xfId="12890" xr:uid="{00000000-0005-0000-0000-000073320000}"/>
    <cellStyle name="Percent 31 8" xfId="12891" xr:uid="{00000000-0005-0000-0000-000074320000}"/>
    <cellStyle name="Percent 31 8 2" xfId="12892" xr:uid="{00000000-0005-0000-0000-000075320000}"/>
    <cellStyle name="Percent 31 8 3" xfId="12893" xr:uid="{00000000-0005-0000-0000-000076320000}"/>
    <cellStyle name="Percent 31 9" xfId="12894" xr:uid="{00000000-0005-0000-0000-000077320000}"/>
    <cellStyle name="Percent 31 9 2" xfId="12895" xr:uid="{00000000-0005-0000-0000-000078320000}"/>
    <cellStyle name="Percent 31 9 3" xfId="12896" xr:uid="{00000000-0005-0000-0000-000079320000}"/>
    <cellStyle name="Percent 4" xfId="12897" xr:uid="{00000000-0005-0000-0000-00007A320000}"/>
    <cellStyle name="Percent 4 10" xfId="12898" xr:uid="{00000000-0005-0000-0000-00007B320000}"/>
    <cellStyle name="Percent 4 10 10" xfId="12899" xr:uid="{00000000-0005-0000-0000-00007C320000}"/>
    <cellStyle name="Percent 4 10 11" xfId="12900" xr:uid="{00000000-0005-0000-0000-00007D320000}"/>
    <cellStyle name="Percent 4 10 12" xfId="12901" xr:uid="{00000000-0005-0000-0000-00007E320000}"/>
    <cellStyle name="Percent 4 10 13" xfId="12902" xr:uid="{00000000-0005-0000-0000-00007F320000}"/>
    <cellStyle name="Percent 4 10 14" xfId="12903" xr:uid="{00000000-0005-0000-0000-000080320000}"/>
    <cellStyle name="Percent 4 10 15" xfId="12904" xr:uid="{00000000-0005-0000-0000-000081320000}"/>
    <cellStyle name="Percent 4 10 2" xfId="12905" xr:uid="{00000000-0005-0000-0000-000082320000}"/>
    <cellStyle name="Percent 4 10 2 2" xfId="12906" xr:uid="{00000000-0005-0000-0000-000083320000}"/>
    <cellStyle name="Percent 4 10 2 2 2" xfId="12907" xr:uid="{00000000-0005-0000-0000-000084320000}"/>
    <cellStyle name="Percent 4 10 2 2 3" xfId="12908" xr:uid="{00000000-0005-0000-0000-000085320000}"/>
    <cellStyle name="Percent 4 10 2 3" xfId="12909" xr:uid="{00000000-0005-0000-0000-000086320000}"/>
    <cellStyle name="Percent 4 10 2 3 2" xfId="12910" xr:uid="{00000000-0005-0000-0000-000087320000}"/>
    <cellStyle name="Percent 4 10 2 3 3" xfId="12911" xr:uid="{00000000-0005-0000-0000-000088320000}"/>
    <cellStyle name="Percent 4 10 2 4" xfId="12912" xr:uid="{00000000-0005-0000-0000-000089320000}"/>
    <cellStyle name="Percent 4 10 2 5" xfId="12913" xr:uid="{00000000-0005-0000-0000-00008A320000}"/>
    <cellStyle name="Percent 4 10 2 6" xfId="12914" xr:uid="{00000000-0005-0000-0000-00008B320000}"/>
    <cellStyle name="Percent 4 10 3" xfId="12915" xr:uid="{00000000-0005-0000-0000-00008C320000}"/>
    <cellStyle name="Percent 4 10 3 2" xfId="12916" xr:uid="{00000000-0005-0000-0000-00008D320000}"/>
    <cellStyle name="Percent 4 10 3 2 2" xfId="12917" xr:uid="{00000000-0005-0000-0000-00008E320000}"/>
    <cellStyle name="Percent 4 10 3 2 3" xfId="12918" xr:uid="{00000000-0005-0000-0000-00008F320000}"/>
    <cellStyle name="Percent 4 10 3 3" xfId="12919" xr:uid="{00000000-0005-0000-0000-000090320000}"/>
    <cellStyle name="Percent 4 10 3 3 2" xfId="12920" xr:uid="{00000000-0005-0000-0000-000091320000}"/>
    <cellStyle name="Percent 4 10 3 3 3" xfId="12921" xr:uid="{00000000-0005-0000-0000-000092320000}"/>
    <cellStyle name="Percent 4 10 3 4" xfId="12922" xr:uid="{00000000-0005-0000-0000-000093320000}"/>
    <cellStyle name="Percent 4 10 3 5" xfId="12923" xr:uid="{00000000-0005-0000-0000-000094320000}"/>
    <cellStyle name="Percent 4 10 4" xfId="12924" xr:uid="{00000000-0005-0000-0000-000095320000}"/>
    <cellStyle name="Percent 4 10 4 2" xfId="12925" xr:uid="{00000000-0005-0000-0000-000096320000}"/>
    <cellStyle name="Percent 4 10 4 2 2" xfId="12926" xr:uid="{00000000-0005-0000-0000-000097320000}"/>
    <cellStyle name="Percent 4 10 4 2 3" xfId="12927" xr:uid="{00000000-0005-0000-0000-000098320000}"/>
    <cellStyle name="Percent 4 10 4 3" xfId="12928" xr:uid="{00000000-0005-0000-0000-000099320000}"/>
    <cellStyle name="Percent 4 10 4 3 2" xfId="12929" xr:uid="{00000000-0005-0000-0000-00009A320000}"/>
    <cellStyle name="Percent 4 10 4 3 3" xfId="12930" xr:uid="{00000000-0005-0000-0000-00009B320000}"/>
    <cellStyle name="Percent 4 10 4 4" xfId="12931" xr:uid="{00000000-0005-0000-0000-00009C320000}"/>
    <cellStyle name="Percent 4 10 4 5" xfId="12932" xr:uid="{00000000-0005-0000-0000-00009D320000}"/>
    <cellStyle name="Percent 4 10 5" xfId="12933" xr:uid="{00000000-0005-0000-0000-00009E320000}"/>
    <cellStyle name="Percent 4 10 5 2" xfId="12934" xr:uid="{00000000-0005-0000-0000-00009F320000}"/>
    <cellStyle name="Percent 4 10 5 2 2" xfId="12935" xr:uid="{00000000-0005-0000-0000-0000A0320000}"/>
    <cellStyle name="Percent 4 10 5 2 3" xfId="12936" xr:uid="{00000000-0005-0000-0000-0000A1320000}"/>
    <cellStyle name="Percent 4 10 5 3" xfId="12937" xr:uid="{00000000-0005-0000-0000-0000A2320000}"/>
    <cellStyle name="Percent 4 10 5 3 2" xfId="12938" xr:uid="{00000000-0005-0000-0000-0000A3320000}"/>
    <cellStyle name="Percent 4 10 5 3 3" xfId="12939" xr:uid="{00000000-0005-0000-0000-0000A4320000}"/>
    <cellStyle name="Percent 4 10 5 4" xfId="12940" xr:uid="{00000000-0005-0000-0000-0000A5320000}"/>
    <cellStyle name="Percent 4 10 5 4 2" xfId="12941" xr:uid="{00000000-0005-0000-0000-0000A6320000}"/>
    <cellStyle name="Percent 4 10 5 4 3" xfId="12942" xr:uid="{00000000-0005-0000-0000-0000A7320000}"/>
    <cellStyle name="Percent 4 10 5 5" xfId="12943" xr:uid="{00000000-0005-0000-0000-0000A8320000}"/>
    <cellStyle name="Percent 4 10 5 6" xfId="12944" xr:uid="{00000000-0005-0000-0000-0000A9320000}"/>
    <cellStyle name="Percent 4 10 6" xfId="12945" xr:uid="{00000000-0005-0000-0000-0000AA320000}"/>
    <cellStyle name="Percent 4 10 6 2" xfId="12946" xr:uid="{00000000-0005-0000-0000-0000AB320000}"/>
    <cellStyle name="Percent 4 10 6 2 2" xfId="12947" xr:uid="{00000000-0005-0000-0000-0000AC320000}"/>
    <cellStyle name="Percent 4 10 6 2 3" xfId="12948" xr:uid="{00000000-0005-0000-0000-0000AD320000}"/>
    <cellStyle name="Percent 4 10 6 3" xfId="12949" xr:uid="{00000000-0005-0000-0000-0000AE320000}"/>
    <cellStyle name="Percent 4 10 6 3 2" xfId="12950" xr:uid="{00000000-0005-0000-0000-0000AF320000}"/>
    <cellStyle name="Percent 4 10 6 3 3" xfId="12951" xr:uid="{00000000-0005-0000-0000-0000B0320000}"/>
    <cellStyle name="Percent 4 10 6 4" xfId="12952" xr:uid="{00000000-0005-0000-0000-0000B1320000}"/>
    <cellStyle name="Percent 4 10 6 5" xfId="12953" xr:uid="{00000000-0005-0000-0000-0000B2320000}"/>
    <cellStyle name="Percent 4 10 7" xfId="12954" xr:uid="{00000000-0005-0000-0000-0000B3320000}"/>
    <cellStyle name="Percent 4 10 7 2" xfId="12955" xr:uid="{00000000-0005-0000-0000-0000B4320000}"/>
    <cellStyle name="Percent 4 10 7 3" xfId="12956" xr:uid="{00000000-0005-0000-0000-0000B5320000}"/>
    <cellStyle name="Percent 4 10 8" xfId="12957" xr:uid="{00000000-0005-0000-0000-0000B6320000}"/>
    <cellStyle name="Percent 4 10 8 2" xfId="12958" xr:uid="{00000000-0005-0000-0000-0000B7320000}"/>
    <cellStyle name="Percent 4 10 8 3" xfId="12959" xr:uid="{00000000-0005-0000-0000-0000B8320000}"/>
    <cellStyle name="Percent 4 10 9" xfId="12960" xr:uid="{00000000-0005-0000-0000-0000B9320000}"/>
    <cellStyle name="Percent 4 10 9 2" xfId="12961" xr:uid="{00000000-0005-0000-0000-0000BA320000}"/>
    <cellStyle name="Percent 4 10 9 3" xfId="12962" xr:uid="{00000000-0005-0000-0000-0000BB320000}"/>
    <cellStyle name="Percent 4 11" xfId="12963" xr:uid="{00000000-0005-0000-0000-0000BC320000}"/>
    <cellStyle name="Percent 4 11 10" xfId="12964" xr:uid="{00000000-0005-0000-0000-0000BD320000}"/>
    <cellStyle name="Percent 4 11 11" xfId="12965" xr:uid="{00000000-0005-0000-0000-0000BE320000}"/>
    <cellStyle name="Percent 4 11 12" xfId="12966" xr:uid="{00000000-0005-0000-0000-0000BF320000}"/>
    <cellStyle name="Percent 4 11 13" xfId="12967" xr:uid="{00000000-0005-0000-0000-0000C0320000}"/>
    <cellStyle name="Percent 4 11 14" xfId="12968" xr:uid="{00000000-0005-0000-0000-0000C1320000}"/>
    <cellStyle name="Percent 4 11 15" xfId="12969" xr:uid="{00000000-0005-0000-0000-0000C2320000}"/>
    <cellStyle name="Percent 4 11 2" xfId="12970" xr:uid="{00000000-0005-0000-0000-0000C3320000}"/>
    <cellStyle name="Percent 4 11 2 2" xfId="12971" xr:uid="{00000000-0005-0000-0000-0000C4320000}"/>
    <cellStyle name="Percent 4 11 2 2 2" xfId="12972" xr:uid="{00000000-0005-0000-0000-0000C5320000}"/>
    <cellStyle name="Percent 4 11 2 2 3" xfId="12973" xr:uid="{00000000-0005-0000-0000-0000C6320000}"/>
    <cellStyle name="Percent 4 11 2 3" xfId="12974" xr:uid="{00000000-0005-0000-0000-0000C7320000}"/>
    <cellStyle name="Percent 4 11 2 3 2" xfId="12975" xr:uid="{00000000-0005-0000-0000-0000C8320000}"/>
    <cellStyle name="Percent 4 11 2 3 3" xfId="12976" xr:uid="{00000000-0005-0000-0000-0000C9320000}"/>
    <cellStyle name="Percent 4 11 2 4" xfId="12977" xr:uid="{00000000-0005-0000-0000-0000CA320000}"/>
    <cellStyle name="Percent 4 11 2 5" xfId="12978" xr:uid="{00000000-0005-0000-0000-0000CB320000}"/>
    <cellStyle name="Percent 4 11 2 6" xfId="12979" xr:uid="{00000000-0005-0000-0000-0000CC320000}"/>
    <cellStyle name="Percent 4 11 3" xfId="12980" xr:uid="{00000000-0005-0000-0000-0000CD320000}"/>
    <cellStyle name="Percent 4 11 3 2" xfId="12981" xr:uid="{00000000-0005-0000-0000-0000CE320000}"/>
    <cellStyle name="Percent 4 11 3 2 2" xfId="12982" xr:uid="{00000000-0005-0000-0000-0000CF320000}"/>
    <cellStyle name="Percent 4 11 3 2 3" xfId="12983" xr:uid="{00000000-0005-0000-0000-0000D0320000}"/>
    <cellStyle name="Percent 4 11 3 3" xfId="12984" xr:uid="{00000000-0005-0000-0000-0000D1320000}"/>
    <cellStyle name="Percent 4 11 3 3 2" xfId="12985" xr:uid="{00000000-0005-0000-0000-0000D2320000}"/>
    <cellStyle name="Percent 4 11 3 3 3" xfId="12986" xr:uid="{00000000-0005-0000-0000-0000D3320000}"/>
    <cellStyle name="Percent 4 11 3 4" xfId="12987" xr:uid="{00000000-0005-0000-0000-0000D4320000}"/>
    <cellStyle name="Percent 4 11 3 5" xfId="12988" xr:uid="{00000000-0005-0000-0000-0000D5320000}"/>
    <cellStyle name="Percent 4 11 4" xfId="12989" xr:uid="{00000000-0005-0000-0000-0000D6320000}"/>
    <cellStyle name="Percent 4 11 4 2" xfId="12990" xr:uid="{00000000-0005-0000-0000-0000D7320000}"/>
    <cellStyle name="Percent 4 11 4 2 2" xfId="12991" xr:uid="{00000000-0005-0000-0000-0000D8320000}"/>
    <cellStyle name="Percent 4 11 4 2 3" xfId="12992" xr:uid="{00000000-0005-0000-0000-0000D9320000}"/>
    <cellStyle name="Percent 4 11 4 3" xfId="12993" xr:uid="{00000000-0005-0000-0000-0000DA320000}"/>
    <cellStyle name="Percent 4 11 4 3 2" xfId="12994" xr:uid="{00000000-0005-0000-0000-0000DB320000}"/>
    <cellStyle name="Percent 4 11 4 3 3" xfId="12995" xr:uid="{00000000-0005-0000-0000-0000DC320000}"/>
    <cellStyle name="Percent 4 11 4 4" xfId="12996" xr:uid="{00000000-0005-0000-0000-0000DD320000}"/>
    <cellStyle name="Percent 4 11 4 5" xfId="12997" xr:uid="{00000000-0005-0000-0000-0000DE320000}"/>
    <cellStyle name="Percent 4 11 5" xfId="12998" xr:uid="{00000000-0005-0000-0000-0000DF320000}"/>
    <cellStyle name="Percent 4 11 5 2" xfId="12999" xr:uid="{00000000-0005-0000-0000-0000E0320000}"/>
    <cellStyle name="Percent 4 11 5 2 2" xfId="13000" xr:uid="{00000000-0005-0000-0000-0000E1320000}"/>
    <cellStyle name="Percent 4 11 5 2 3" xfId="13001" xr:uid="{00000000-0005-0000-0000-0000E2320000}"/>
    <cellStyle name="Percent 4 11 5 3" xfId="13002" xr:uid="{00000000-0005-0000-0000-0000E3320000}"/>
    <cellStyle name="Percent 4 11 5 3 2" xfId="13003" xr:uid="{00000000-0005-0000-0000-0000E4320000}"/>
    <cellStyle name="Percent 4 11 5 3 3" xfId="13004" xr:uid="{00000000-0005-0000-0000-0000E5320000}"/>
    <cellStyle name="Percent 4 11 5 4" xfId="13005" xr:uid="{00000000-0005-0000-0000-0000E6320000}"/>
    <cellStyle name="Percent 4 11 5 4 2" xfId="13006" xr:uid="{00000000-0005-0000-0000-0000E7320000}"/>
    <cellStyle name="Percent 4 11 5 4 3" xfId="13007" xr:uid="{00000000-0005-0000-0000-0000E8320000}"/>
    <cellStyle name="Percent 4 11 5 5" xfId="13008" xr:uid="{00000000-0005-0000-0000-0000E9320000}"/>
    <cellStyle name="Percent 4 11 5 6" xfId="13009" xr:uid="{00000000-0005-0000-0000-0000EA320000}"/>
    <cellStyle name="Percent 4 11 6" xfId="13010" xr:uid="{00000000-0005-0000-0000-0000EB320000}"/>
    <cellStyle name="Percent 4 11 6 2" xfId="13011" xr:uid="{00000000-0005-0000-0000-0000EC320000}"/>
    <cellStyle name="Percent 4 11 6 2 2" xfId="13012" xr:uid="{00000000-0005-0000-0000-0000ED320000}"/>
    <cellStyle name="Percent 4 11 6 2 3" xfId="13013" xr:uid="{00000000-0005-0000-0000-0000EE320000}"/>
    <cellStyle name="Percent 4 11 6 3" xfId="13014" xr:uid="{00000000-0005-0000-0000-0000EF320000}"/>
    <cellStyle name="Percent 4 11 6 3 2" xfId="13015" xr:uid="{00000000-0005-0000-0000-0000F0320000}"/>
    <cellStyle name="Percent 4 11 6 3 3" xfId="13016" xr:uid="{00000000-0005-0000-0000-0000F1320000}"/>
    <cellStyle name="Percent 4 11 6 4" xfId="13017" xr:uid="{00000000-0005-0000-0000-0000F2320000}"/>
    <cellStyle name="Percent 4 11 6 5" xfId="13018" xr:uid="{00000000-0005-0000-0000-0000F3320000}"/>
    <cellStyle name="Percent 4 11 7" xfId="13019" xr:uid="{00000000-0005-0000-0000-0000F4320000}"/>
    <cellStyle name="Percent 4 11 7 2" xfId="13020" xr:uid="{00000000-0005-0000-0000-0000F5320000}"/>
    <cellStyle name="Percent 4 11 7 3" xfId="13021" xr:uid="{00000000-0005-0000-0000-0000F6320000}"/>
    <cellStyle name="Percent 4 11 8" xfId="13022" xr:uid="{00000000-0005-0000-0000-0000F7320000}"/>
    <cellStyle name="Percent 4 11 8 2" xfId="13023" xr:uid="{00000000-0005-0000-0000-0000F8320000}"/>
    <cellStyle name="Percent 4 11 8 3" xfId="13024" xr:uid="{00000000-0005-0000-0000-0000F9320000}"/>
    <cellStyle name="Percent 4 11 9" xfId="13025" xr:uid="{00000000-0005-0000-0000-0000FA320000}"/>
    <cellStyle name="Percent 4 11 9 2" xfId="13026" xr:uid="{00000000-0005-0000-0000-0000FB320000}"/>
    <cellStyle name="Percent 4 11 9 3" xfId="13027" xr:uid="{00000000-0005-0000-0000-0000FC320000}"/>
    <cellStyle name="Percent 4 12" xfId="13028" xr:uid="{00000000-0005-0000-0000-0000FD320000}"/>
    <cellStyle name="Percent 4 12 10" xfId="13029" xr:uid="{00000000-0005-0000-0000-0000FE320000}"/>
    <cellStyle name="Percent 4 12 11" xfId="13030" xr:uid="{00000000-0005-0000-0000-0000FF320000}"/>
    <cellStyle name="Percent 4 12 12" xfId="13031" xr:uid="{00000000-0005-0000-0000-000000330000}"/>
    <cellStyle name="Percent 4 12 13" xfId="13032" xr:uid="{00000000-0005-0000-0000-000001330000}"/>
    <cellStyle name="Percent 4 12 14" xfId="13033" xr:uid="{00000000-0005-0000-0000-000002330000}"/>
    <cellStyle name="Percent 4 12 15" xfId="13034" xr:uid="{00000000-0005-0000-0000-000003330000}"/>
    <cellStyle name="Percent 4 12 2" xfId="13035" xr:uid="{00000000-0005-0000-0000-000004330000}"/>
    <cellStyle name="Percent 4 12 2 2" xfId="13036" xr:uid="{00000000-0005-0000-0000-000005330000}"/>
    <cellStyle name="Percent 4 12 2 2 2" xfId="13037" xr:uid="{00000000-0005-0000-0000-000006330000}"/>
    <cellStyle name="Percent 4 12 2 2 3" xfId="13038" xr:uid="{00000000-0005-0000-0000-000007330000}"/>
    <cellStyle name="Percent 4 12 2 3" xfId="13039" xr:uid="{00000000-0005-0000-0000-000008330000}"/>
    <cellStyle name="Percent 4 12 2 3 2" xfId="13040" xr:uid="{00000000-0005-0000-0000-000009330000}"/>
    <cellStyle name="Percent 4 12 2 3 3" xfId="13041" xr:uid="{00000000-0005-0000-0000-00000A330000}"/>
    <cellStyle name="Percent 4 12 2 4" xfId="13042" xr:uid="{00000000-0005-0000-0000-00000B330000}"/>
    <cellStyle name="Percent 4 12 2 5" xfId="13043" xr:uid="{00000000-0005-0000-0000-00000C330000}"/>
    <cellStyle name="Percent 4 12 2 6" xfId="13044" xr:uid="{00000000-0005-0000-0000-00000D330000}"/>
    <cellStyle name="Percent 4 12 3" xfId="13045" xr:uid="{00000000-0005-0000-0000-00000E330000}"/>
    <cellStyle name="Percent 4 12 3 2" xfId="13046" xr:uid="{00000000-0005-0000-0000-00000F330000}"/>
    <cellStyle name="Percent 4 12 3 2 2" xfId="13047" xr:uid="{00000000-0005-0000-0000-000010330000}"/>
    <cellStyle name="Percent 4 12 3 2 3" xfId="13048" xr:uid="{00000000-0005-0000-0000-000011330000}"/>
    <cellStyle name="Percent 4 12 3 3" xfId="13049" xr:uid="{00000000-0005-0000-0000-000012330000}"/>
    <cellStyle name="Percent 4 12 3 3 2" xfId="13050" xr:uid="{00000000-0005-0000-0000-000013330000}"/>
    <cellStyle name="Percent 4 12 3 3 3" xfId="13051" xr:uid="{00000000-0005-0000-0000-000014330000}"/>
    <cellStyle name="Percent 4 12 3 4" xfId="13052" xr:uid="{00000000-0005-0000-0000-000015330000}"/>
    <cellStyle name="Percent 4 12 3 5" xfId="13053" xr:uid="{00000000-0005-0000-0000-000016330000}"/>
    <cellStyle name="Percent 4 12 4" xfId="13054" xr:uid="{00000000-0005-0000-0000-000017330000}"/>
    <cellStyle name="Percent 4 12 4 2" xfId="13055" xr:uid="{00000000-0005-0000-0000-000018330000}"/>
    <cellStyle name="Percent 4 12 4 2 2" xfId="13056" xr:uid="{00000000-0005-0000-0000-000019330000}"/>
    <cellStyle name="Percent 4 12 4 2 3" xfId="13057" xr:uid="{00000000-0005-0000-0000-00001A330000}"/>
    <cellStyle name="Percent 4 12 4 3" xfId="13058" xr:uid="{00000000-0005-0000-0000-00001B330000}"/>
    <cellStyle name="Percent 4 12 4 3 2" xfId="13059" xr:uid="{00000000-0005-0000-0000-00001C330000}"/>
    <cellStyle name="Percent 4 12 4 3 3" xfId="13060" xr:uid="{00000000-0005-0000-0000-00001D330000}"/>
    <cellStyle name="Percent 4 12 4 4" xfId="13061" xr:uid="{00000000-0005-0000-0000-00001E330000}"/>
    <cellStyle name="Percent 4 12 4 5" xfId="13062" xr:uid="{00000000-0005-0000-0000-00001F330000}"/>
    <cellStyle name="Percent 4 12 5" xfId="13063" xr:uid="{00000000-0005-0000-0000-000020330000}"/>
    <cellStyle name="Percent 4 12 5 2" xfId="13064" xr:uid="{00000000-0005-0000-0000-000021330000}"/>
    <cellStyle name="Percent 4 12 5 2 2" xfId="13065" xr:uid="{00000000-0005-0000-0000-000022330000}"/>
    <cellStyle name="Percent 4 12 5 2 3" xfId="13066" xr:uid="{00000000-0005-0000-0000-000023330000}"/>
    <cellStyle name="Percent 4 12 5 3" xfId="13067" xr:uid="{00000000-0005-0000-0000-000024330000}"/>
    <cellStyle name="Percent 4 12 5 3 2" xfId="13068" xr:uid="{00000000-0005-0000-0000-000025330000}"/>
    <cellStyle name="Percent 4 12 5 3 3" xfId="13069" xr:uid="{00000000-0005-0000-0000-000026330000}"/>
    <cellStyle name="Percent 4 12 5 4" xfId="13070" xr:uid="{00000000-0005-0000-0000-000027330000}"/>
    <cellStyle name="Percent 4 12 5 4 2" xfId="13071" xr:uid="{00000000-0005-0000-0000-000028330000}"/>
    <cellStyle name="Percent 4 12 5 4 3" xfId="13072" xr:uid="{00000000-0005-0000-0000-000029330000}"/>
    <cellStyle name="Percent 4 12 5 5" xfId="13073" xr:uid="{00000000-0005-0000-0000-00002A330000}"/>
    <cellStyle name="Percent 4 12 5 6" xfId="13074" xr:uid="{00000000-0005-0000-0000-00002B330000}"/>
    <cellStyle name="Percent 4 12 6" xfId="13075" xr:uid="{00000000-0005-0000-0000-00002C330000}"/>
    <cellStyle name="Percent 4 12 6 2" xfId="13076" xr:uid="{00000000-0005-0000-0000-00002D330000}"/>
    <cellStyle name="Percent 4 12 6 2 2" xfId="13077" xr:uid="{00000000-0005-0000-0000-00002E330000}"/>
    <cellStyle name="Percent 4 12 6 2 3" xfId="13078" xr:uid="{00000000-0005-0000-0000-00002F330000}"/>
    <cellStyle name="Percent 4 12 6 3" xfId="13079" xr:uid="{00000000-0005-0000-0000-000030330000}"/>
    <cellStyle name="Percent 4 12 6 3 2" xfId="13080" xr:uid="{00000000-0005-0000-0000-000031330000}"/>
    <cellStyle name="Percent 4 12 6 3 3" xfId="13081" xr:uid="{00000000-0005-0000-0000-000032330000}"/>
    <cellStyle name="Percent 4 12 6 4" xfId="13082" xr:uid="{00000000-0005-0000-0000-000033330000}"/>
    <cellStyle name="Percent 4 12 6 5" xfId="13083" xr:uid="{00000000-0005-0000-0000-000034330000}"/>
    <cellStyle name="Percent 4 12 7" xfId="13084" xr:uid="{00000000-0005-0000-0000-000035330000}"/>
    <cellStyle name="Percent 4 12 7 2" xfId="13085" xr:uid="{00000000-0005-0000-0000-000036330000}"/>
    <cellStyle name="Percent 4 12 7 3" xfId="13086" xr:uid="{00000000-0005-0000-0000-000037330000}"/>
    <cellStyle name="Percent 4 12 8" xfId="13087" xr:uid="{00000000-0005-0000-0000-000038330000}"/>
    <cellStyle name="Percent 4 12 8 2" xfId="13088" xr:uid="{00000000-0005-0000-0000-000039330000}"/>
    <cellStyle name="Percent 4 12 8 3" xfId="13089" xr:uid="{00000000-0005-0000-0000-00003A330000}"/>
    <cellStyle name="Percent 4 12 9" xfId="13090" xr:uid="{00000000-0005-0000-0000-00003B330000}"/>
    <cellStyle name="Percent 4 12 9 2" xfId="13091" xr:uid="{00000000-0005-0000-0000-00003C330000}"/>
    <cellStyle name="Percent 4 12 9 3" xfId="13092" xr:uid="{00000000-0005-0000-0000-00003D330000}"/>
    <cellStyle name="Percent 4 13" xfId="13093" xr:uid="{00000000-0005-0000-0000-00003E330000}"/>
    <cellStyle name="Percent 4 13 10" xfId="13094" xr:uid="{00000000-0005-0000-0000-00003F330000}"/>
    <cellStyle name="Percent 4 13 11" xfId="13095" xr:uid="{00000000-0005-0000-0000-000040330000}"/>
    <cellStyle name="Percent 4 13 12" xfId="13096" xr:uid="{00000000-0005-0000-0000-000041330000}"/>
    <cellStyle name="Percent 4 13 13" xfId="13097" xr:uid="{00000000-0005-0000-0000-000042330000}"/>
    <cellStyle name="Percent 4 13 14" xfId="13098" xr:uid="{00000000-0005-0000-0000-000043330000}"/>
    <cellStyle name="Percent 4 13 15" xfId="13099" xr:uid="{00000000-0005-0000-0000-000044330000}"/>
    <cellStyle name="Percent 4 13 2" xfId="13100" xr:uid="{00000000-0005-0000-0000-000045330000}"/>
    <cellStyle name="Percent 4 13 2 2" xfId="13101" xr:uid="{00000000-0005-0000-0000-000046330000}"/>
    <cellStyle name="Percent 4 13 2 2 2" xfId="13102" xr:uid="{00000000-0005-0000-0000-000047330000}"/>
    <cellStyle name="Percent 4 13 2 2 3" xfId="13103" xr:uid="{00000000-0005-0000-0000-000048330000}"/>
    <cellStyle name="Percent 4 13 2 3" xfId="13104" xr:uid="{00000000-0005-0000-0000-000049330000}"/>
    <cellStyle name="Percent 4 13 2 3 2" xfId="13105" xr:uid="{00000000-0005-0000-0000-00004A330000}"/>
    <cellStyle name="Percent 4 13 2 3 3" xfId="13106" xr:uid="{00000000-0005-0000-0000-00004B330000}"/>
    <cellStyle name="Percent 4 13 2 4" xfId="13107" xr:uid="{00000000-0005-0000-0000-00004C330000}"/>
    <cellStyle name="Percent 4 13 2 5" xfId="13108" xr:uid="{00000000-0005-0000-0000-00004D330000}"/>
    <cellStyle name="Percent 4 13 2 6" xfId="13109" xr:uid="{00000000-0005-0000-0000-00004E330000}"/>
    <cellStyle name="Percent 4 13 3" xfId="13110" xr:uid="{00000000-0005-0000-0000-00004F330000}"/>
    <cellStyle name="Percent 4 13 3 2" xfId="13111" xr:uid="{00000000-0005-0000-0000-000050330000}"/>
    <cellStyle name="Percent 4 13 3 2 2" xfId="13112" xr:uid="{00000000-0005-0000-0000-000051330000}"/>
    <cellStyle name="Percent 4 13 3 2 3" xfId="13113" xr:uid="{00000000-0005-0000-0000-000052330000}"/>
    <cellStyle name="Percent 4 13 3 3" xfId="13114" xr:uid="{00000000-0005-0000-0000-000053330000}"/>
    <cellStyle name="Percent 4 13 3 3 2" xfId="13115" xr:uid="{00000000-0005-0000-0000-000054330000}"/>
    <cellStyle name="Percent 4 13 3 3 3" xfId="13116" xr:uid="{00000000-0005-0000-0000-000055330000}"/>
    <cellStyle name="Percent 4 13 3 4" xfId="13117" xr:uid="{00000000-0005-0000-0000-000056330000}"/>
    <cellStyle name="Percent 4 13 3 5" xfId="13118" xr:uid="{00000000-0005-0000-0000-000057330000}"/>
    <cellStyle name="Percent 4 13 4" xfId="13119" xr:uid="{00000000-0005-0000-0000-000058330000}"/>
    <cellStyle name="Percent 4 13 4 2" xfId="13120" xr:uid="{00000000-0005-0000-0000-000059330000}"/>
    <cellStyle name="Percent 4 13 4 2 2" xfId="13121" xr:uid="{00000000-0005-0000-0000-00005A330000}"/>
    <cellStyle name="Percent 4 13 4 2 3" xfId="13122" xr:uid="{00000000-0005-0000-0000-00005B330000}"/>
    <cellStyle name="Percent 4 13 4 3" xfId="13123" xr:uid="{00000000-0005-0000-0000-00005C330000}"/>
    <cellStyle name="Percent 4 13 4 3 2" xfId="13124" xr:uid="{00000000-0005-0000-0000-00005D330000}"/>
    <cellStyle name="Percent 4 13 4 3 3" xfId="13125" xr:uid="{00000000-0005-0000-0000-00005E330000}"/>
    <cellStyle name="Percent 4 13 4 4" xfId="13126" xr:uid="{00000000-0005-0000-0000-00005F330000}"/>
    <cellStyle name="Percent 4 13 4 5" xfId="13127" xr:uid="{00000000-0005-0000-0000-000060330000}"/>
    <cellStyle name="Percent 4 13 5" xfId="13128" xr:uid="{00000000-0005-0000-0000-000061330000}"/>
    <cellStyle name="Percent 4 13 5 2" xfId="13129" xr:uid="{00000000-0005-0000-0000-000062330000}"/>
    <cellStyle name="Percent 4 13 5 2 2" xfId="13130" xr:uid="{00000000-0005-0000-0000-000063330000}"/>
    <cellStyle name="Percent 4 13 5 2 3" xfId="13131" xr:uid="{00000000-0005-0000-0000-000064330000}"/>
    <cellStyle name="Percent 4 13 5 3" xfId="13132" xr:uid="{00000000-0005-0000-0000-000065330000}"/>
    <cellStyle name="Percent 4 13 5 3 2" xfId="13133" xr:uid="{00000000-0005-0000-0000-000066330000}"/>
    <cellStyle name="Percent 4 13 5 3 3" xfId="13134" xr:uid="{00000000-0005-0000-0000-000067330000}"/>
    <cellStyle name="Percent 4 13 5 4" xfId="13135" xr:uid="{00000000-0005-0000-0000-000068330000}"/>
    <cellStyle name="Percent 4 13 5 4 2" xfId="13136" xr:uid="{00000000-0005-0000-0000-000069330000}"/>
    <cellStyle name="Percent 4 13 5 4 3" xfId="13137" xr:uid="{00000000-0005-0000-0000-00006A330000}"/>
    <cellStyle name="Percent 4 13 5 5" xfId="13138" xr:uid="{00000000-0005-0000-0000-00006B330000}"/>
    <cellStyle name="Percent 4 13 5 6" xfId="13139" xr:uid="{00000000-0005-0000-0000-00006C330000}"/>
    <cellStyle name="Percent 4 13 6" xfId="13140" xr:uid="{00000000-0005-0000-0000-00006D330000}"/>
    <cellStyle name="Percent 4 13 6 2" xfId="13141" xr:uid="{00000000-0005-0000-0000-00006E330000}"/>
    <cellStyle name="Percent 4 13 6 2 2" xfId="13142" xr:uid="{00000000-0005-0000-0000-00006F330000}"/>
    <cellStyle name="Percent 4 13 6 2 3" xfId="13143" xr:uid="{00000000-0005-0000-0000-000070330000}"/>
    <cellStyle name="Percent 4 13 6 3" xfId="13144" xr:uid="{00000000-0005-0000-0000-000071330000}"/>
    <cellStyle name="Percent 4 13 6 3 2" xfId="13145" xr:uid="{00000000-0005-0000-0000-000072330000}"/>
    <cellStyle name="Percent 4 13 6 3 3" xfId="13146" xr:uid="{00000000-0005-0000-0000-000073330000}"/>
    <cellStyle name="Percent 4 13 6 4" xfId="13147" xr:uid="{00000000-0005-0000-0000-000074330000}"/>
    <cellStyle name="Percent 4 13 6 5" xfId="13148" xr:uid="{00000000-0005-0000-0000-000075330000}"/>
    <cellStyle name="Percent 4 13 7" xfId="13149" xr:uid="{00000000-0005-0000-0000-000076330000}"/>
    <cellStyle name="Percent 4 13 7 2" xfId="13150" xr:uid="{00000000-0005-0000-0000-000077330000}"/>
    <cellStyle name="Percent 4 13 7 3" xfId="13151" xr:uid="{00000000-0005-0000-0000-000078330000}"/>
    <cellStyle name="Percent 4 13 8" xfId="13152" xr:uid="{00000000-0005-0000-0000-000079330000}"/>
    <cellStyle name="Percent 4 13 8 2" xfId="13153" xr:uid="{00000000-0005-0000-0000-00007A330000}"/>
    <cellStyle name="Percent 4 13 8 3" xfId="13154" xr:uid="{00000000-0005-0000-0000-00007B330000}"/>
    <cellStyle name="Percent 4 13 9" xfId="13155" xr:uid="{00000000-0005-0000-0000-00007C330000}"/>
    <cellStyle name="Percent 4 13 9 2" xfId="13156" xr:uid="{00000000-0005-0000-0000-00007D330000}"/>
    <cellStyle name="Percent 4 13 9 3" xfId="13157" xr:uid="{00000000-0005-0000-0000-00007E330000}"/>
    <cellStyle name="Percent 4 14" xfId="13158" xr:uid="{00000000-0005-0000-0000-00007F330000}"/>
    <cellStyle name="Percent 4 14 10" xfId="13159" xr:uid="{00000000-0005-0000-0000-000080330000}"/>
    <cellStyle name="Percent 4 14 10 2" xfId="13160" xr:uid="{00000000-0005-0000-0000-000081330000}"/>
    <cellStyle name="Percent 4 14 10 3" xfId="13161" xr:uid="{00000000-0005-0000-0000-000082330000}"/>
    <cellStyle name="Percent 4 14 11" xfId="13162" xr:uid="{00000000-0005-0000-0000-000083330000}"/>
    <cellStyle name="Percent 4 14 12" xfId="13163" xr:uid="{00000000-0005-0000-0000-000084330000}"/>
    <cellStyle name="Percent 4 14 13" xfId="13164" xr:uid="{00000000-0005-0000-0000-000085330000}"/>
    <cellStyle name="Percent 4 14 14" xfId="13165" xr:uid="{00000000-0005-0000-0000-000086330000}"/>
    <cellStyle name="Percent 4 14 15" xfId="13166" xr:uid="{00000000-0005-0000-0000-000087330000}"/>
    <cellStyle name="Percent 4 14 16" xfId="13167" xr:uid="{00000000-0005-0000-0000-000088330000}"/>
    <cellStyle name="Percent 4 14 2" xfId="13168" xr:uid="{00000000-0005-0000-0000-000089330000}"/>
    <cellStyle name="Percent 4 14 2 10" xfId="13169" xr:uid="{00000000-0005-0000-0000-00008A330000}"/>
    <cellStyle name="Percent 4 14 2 11" xfId="13170" xr:uid="{00000000-0005-0000-0000-00008B330000}"/>
    <cellStyle name="Percent 4 14 2 2" xfId="13171" xr:uid="{00000000-0005-0000-0000-00008C330000}"/>
    <cellStyle name="Percent 4 14 2 2 2" xfId="13172" xr:uid="{00000000-0005-0000-0000-00008D330000}"/>
    <cellStyle name="Percent 4 14 2 2 2 2" xfId="13173" xr:uid="{00000000-0005-0000-0000-00008E330000}"/>
    <cellStyle name="Percent 4 14 2 2 2 3" xfId="13174" xr:uid="{00000000-0005-0000-0000-00008F330000}"/>
    <cellStyle name="Percent 4 14 2 2 3" xfId="13175" xr:uid="{00000000-0005-0000-0000-000090330000}"/>
    <cellStyle name="Percent 4 14 2 2 3 2" xfId="13176" xr:uid="{00000000-0005-0000-0000-000091330000}"/>
    <cellStyle name="Percent 4 14 2 2 3 3" xfId="13177" xr:uid="{00000000-0005-0000-0000-000092330000}"/>
    <cellStyle name="Percent 4 14 2 2 4" xfId="13178" xr:uid="{00000000-0005-0000-0000-000093330000}"/>
    <cellStyle name="Percent 4 14 2 2 5" xfId="13179" xr:uid="{00000000-0005-0000-0000-000094330000}"/>
    <cellStyle name="Percent 4 14 2 3" xfId="13180" xr:uid="{00000000-0005-0000-0000-000095330000}"/>
    <cellStyle name="Percent 4 14 2 3 2" xfId="13181" xr:uid="{00000000-0005-0000-0000-000096330000}"/>
    <cellStyle name="Percent 4 14 2 3 2 2" xfId="13182" xr:uid="{00000000-0005-0000-0000-000097330000}"/>
    <cellStyle name="Percent 4 14 2 3 2 3" xfId="13183" xr:uid="{00000000-0005-0000-0000-000098330000}"/>
    <cellStyle name="Percent 4 14 2 3 3" xfId="13184" xr:uid="{00000000-0005-0000-0000-000099330000}"/>
    <cellStyle name="Percent 4 14 2 3 3 2" xfId="13185" xr:uid="{00000000-0005-0000-0000-00009A330000}"/>
    <cellStyle name="Percent 4 14 2 3 3 3" xfId="13186" xr:uid="{00000000-0005-0000-0000-00009B330000}"/>
    <cellStyle name="Percent 4 14 2 3 4" xfId="13187" xr:uid="{00000000-0005-0000-0000-00009C330000}"/>
    <cellStyle name="Percent 4 14 2 3 5" xfId="13188" xr:uid="{00000000-0005-0000-0000-00009D330000}"/>
    <cellStyle name="Percent 4 14 2 4" xfId="13189" xr:uid="{00000000-0005-0000-0000-00009E330000}"/>
    <cellStyle name="Percent 4 14 2 4 2" xfId="13190" xr:uid="{00000000-0005-0000-0000-00009F330000}"/>
    <cellStyle name="Percent 4 14 2 4 2 2" xfId="13191" xr:uid="{00000000-0005-0000-0000-0000A0330000}"/>
    <cellStyle name="Percent 4 14 2 4 2 3" xfId="13192" xr:uid="{00000000-0005-0000-0000-0000A1330000}"/>
    <cellStyle name="Percent 4 14 2 4 3" xfId="13193" xr:uid="{00000000-0005-0000-0000-0000A2330000}"/>
    <cellStyle name="Percent 4 14 2 4 3 2" xfId="13194" xr:uid="{00000000-0005-0000-0000-0000A3330000}"/>
    <cellStyle name="Percent 4 14 2 4 3 3" xfId="13195" xr:uid="{00000000-0005-0000-0000-0000A4330000}"/>
    <cellStyle name="Percent 4 14 2 4 4" xfId="13196" xr:uid="{00000000-0005-0000-0000-0000A5330000}"/>
    <cellStyle name="Percent 4 14 2 4 4 2" xfId="13197" xr:uid="{00000000-0005-0000-0000-0000A6330000}"/>
    <cellStyle name="Percent 4 14 2 4 4 3" xfId="13198" xr:uid="{00000000-0005-0000-0000-0000A7330000}"/>
    <cellStyle name="Percent 4 14 2 4 5" xfId="13199" xr:uid="{00000000-0005-0000-0000-0000A8330000}"/>
    <cellStyle name="Percent 4 14 2 4 6" xfId="13200" xr:uid="{00000000-0005-0000-0000-0000A9330000}"/>
    <cellStyle name="Percent 4 14 2 5" xfId="13201" xr:uid="{00000000-0005-0000-0000-0000AA330000}"/>
    <cellStyle name="Percent 4 14 2 5 2" xfId="13202" xr:uid="{00000000-0005-0000-0000-0000AB330000}"/>
    <cellStyle name="Percent 4 14 2 5 2 2" xfId="13203" xr:uid="{00000000-0005-0000-0000-0000AC330000}"/>
    <cellStyle name="Percent 4 14 2 5 2 3" xfId="13204" xr:uid="{00000000-0005-0000-0000-0000AD330000}"/>
    <cellStyle name="Percent 4 14 2 5 3" xfId="13205" xr:uid="{00000000-0005-0000-0000-0000AE330000}"/>
    <cellStyle name="Percent 4 14 2 5 3 2" xfId="13206" xr:uid="{00000000-0005-0000-0000-0000AF330000}"/>
    <cellStyle name="Percent 4 14 2 5 3 3" xfId="13207" xr:uid="{00000000-0005-0000-0000-0000B0330000}"/>
    <cellStyle name="Percent 4 14 2 5 4" xfId="13208" xr:uid="{00000000-0005-0000-0000-0000B1330000}"/>
    <cellStyle name="Percent 4 14 2 5 5" xfId="13209" xr:uid="{00000000-0005-0000-0000-0000B2330000}"/>
    <cellStyle name="Percent 4 14 2 6" xfId="13210" xr:uid="{00000000-0005-0000-0000-0000B3330000}"/>
    <cellStyle name="Percent 4 14 2 6 2" xfId="13211" xr:uid="{00000000-0005-0000-0000-0000B4330000}"/>
    <cellStyle name="Percent 4 14 2 6 3" xfId="13212" xr:uid="{00000000-0005-0000-0000-0000B5330000}"/>
    <cellStyle name="Percent 4 14 2 7" xfId="13213" xr:uid="{00000000-0005-0000-0000-0000B6330000}"/>
    <cellStyle name="Percent 4 14 2 7 2" xfId="13214" xr:uid="{00000000-0005-0000-0000-0000B7330000}"/>
    <cellStyle name="Percent 4 14 2 7 3" xfId="13215" xr:uid="{00000000-0005-0000-0000-0000B8330000}"/>
    <cellStyle name="Percent 4 14 2 8" xfId="13216" xr:uid="{00000000-0005-0000-0000-0000B9330000}"/>
    <cellStyle name="Percent 4 14 2 8 2" xfId="13217" xr:uid="{00000000-0005-0000-0000-0000BA330000}"/>
    <cellStyle name="Percent 4 14 2 8 3" xfId="13218" xr:uid="{00000000-0005-0000-0000-0000BB330000}"/>
    <cellStyle name="Percent 4 14 2 9" xfId="13219" xr:uid="{00000000-0005-0000-0000-0000BC330000}"/>
    <cellStyle name="Percent 4 14 3" xfId="13220" xr:uid="{00000000-0005-0000-0000-0000BD330000}"/>
    <cellStyle name="Percent 4 14 3 2" xfId="13221" xr:uid="{00000000-0005-0000-0000-0000BE330000}"/>
    <cellStyle name="Percent 4 14 3 2 2" xfId="13222" xr:uid="{00000000-0005-0000-0000-0000BF330000}"/>
    <cellStyle name="Percent 4 14 3 2 3" xfId="13223" xr:uid="{00000000-0005-0000-0000-0000C0330000}"/>
    <cellStyle name="Percent 4 14 3 3" xfId="13224" xr:uid="{00000000-0005-0000-0000-0000C1330000}"/>
    <cellStyle name="Percent 4 14 3 3 2" xfId="13225" xr:uid="{00000000-0005-0000-0000-0000C2330000}"/>
    <cellStyle name="Percent 4 14 3 3 3" xfId="13226" xr:uid="{00000000-0005-0000-0000-0000C3330000}"/>
    <cellStyle name="Percent 4 14 3 4" xfId="13227" xr:uid="{00000000-0005-0000-0000-0000C4330000}"/>
    <cellStyle name="Percent 4 14 3 5" xfId="13228" xr:uid="{00000000-0005-0000-0000-0000C5330000}"/>
    <cellStyle name="Percent 4 14 3 6" xfId="13229" xr:uid="{00000000-0005-0000-0000-0000C6330000}"/>
    <cellStyle name="Percent 4 14 4" xfId="13230" xr:uid="{00000000-0005-0000-0000-0000C7330000}"/>
    <cellStyle name="Percent 4 14 4 2" xfId="13231" xr:uid="{00000000-0005-0000-0000-0000C8330000}"/>
    <cellStyle name="Percent 4 14 4 2 2" xfId="13232" xr:uid="{00000000-0005-0000-0000-0000C9330000}"/>
    <cellStyle name="Percent 4 14 4 2 3" xfId="13233" xr:uid="{00000000-0005-0000-0000-0000CA330000}"/>
    <cellStyle name="Percent 4 14 4 3" xfId="13234" xr:uid="{00000000-0005-0000-0000-0000CB330000}"/>
    <cellStyle name="Percent 4 14 4 3 2" xfId="13235" xr:uid="{00000000-0005-0000-0000-0000CC330000}"/>
    <cellStyle name="Percent 4 14 4 3 3" xfId="13236" xr:uid="{00000000-0005-0000-0000-0000CD330000}"/>
    <cellStyle name="Percent 4 14 4 4" xfId="13237" xr:uid="{00000000-0005-0000-0000-0000CE330000}"/>
    <cellStyle name="Percent 4 14 4 5" xfId="13238" xr:uid="{00000000-0005-0000-0000-0000CF330000}"/>
    <cellStyle name="Percent 4 14 5" xfId="13239" xr:uid="{00000000-0005-0000-0000-0000D0330000}"/>
    <cellStyle name="Percent 4 14 5 2" xfId="13240" xr:uid="{00000000-0005-0000-0000-0000D1330000}"/>
    <cellStyle name="Percent 4 14 5 2 2" xfId="13241" xr:uid="{00000000-0005-0000-0000-0000D2330000}"/>
    <cellStyle name="Percent 4 14 5 2 3" xfId="13242" xr:uid="{00000000-0005-0000-0000-0000D3330000}"/>
    <cellStyle name="Percent 4 14 5 3" xfId="13243" xr:uid="{00000000-0005-0000-0000-0000D4330000}"/>
    <cellStyle name="Percent 4 14 5 3 2" xfId="13244" xr:uid="{00000000-0005-0000-0000-0000D5330000}"/>
    <cellStyle name="Percent 4 14 5 3 3" xfId="13245" xr:uid="{00000000-0005-0000-0000-0000D6330000}"/>
    <cellStyle name="Percent 4 14 5 4" xfId="13246" xr:uid="{00000000-0005-0000-0000-0000D7330000}"/>
    <cellStyle name="Percent 4 14 5 5" xfId="13247" xr:uid="{00000000-0005-0000-0000-0000D8330000}"/>
    <cellStyle name="Percent 4 14 6" xfId="13248" xr:uid="{00000000-0005-0000-0000-0000D9330000}"/>
    <cellStyle name="Percent 4 14 6 2" xfId="13249" xr:uid="{00000000-0005-0000-0000-0000DA330000}"/>
    <cellStyle name="Percent 4 14 6 2 2" xfId="13250" xr:uid="{00000000-0005-0000-0000-0000DB330000}"/>
    <cellStyle name="Percent 4 14 6 2 3" xfId="13251" xr:uid="{00000000-0005-0000-0000-0000DC330000}"/>
    <cellStyle name="Percent 4 14 6 3" xfId="13252" xr:uid="{00000000-0005-0000-0000-0000DD330000}"/>
    <cellStyle name="Percent 4 14 6 3 2" xfId="13253" xr:uid="{00000000-0005-0000-0000-0000DE330000}"/>
    <cellStyle name="Percent 4 14 6 3 3" xfId="13254" xr:uid="{00000000-0005-0000-0000-0000DF330000}"/>
    <cellStyle name="Percent 4 14 6 4" xfId="13255" xr:uid="{00000000-0005-0000-0000-0000E0330000}"/>
    <cellStyle name="Percent 4 14 6 4 2" xfId="13256" xr:uid="{00000000-0005-0000-0000-0000E1330000}"/>
    <cellStyle name="Percent 4 14 6 4 3" xfId="13257" xr:uid="{00000000-0005-0000-0000-0000E2330000}"/>
    <cellStyle name="Percent 4 14 6 5" xfId="13258" xr:uid="{00000000-0005-0000-0000-0000E3330000}"/>
    <cellStyle name="Percent 4 14 6 6" xfId="13259" xr:uid="{00000000-0005-0000-0000-0000E4330000}"/>
    <cellStyle name="Percent 4 14 7" xfId="13260" xr:uid="{00000000-0005-0000-0000-0000E5330000}"/>
    <cellStyle name="Percent 4 14 7 2" xfId="13261" xr:uid="{00000000-0005-0000-0000-0000E6330000}"/>
    <cellStyle name="Percent 4 14 7 2 2" xfId="13262" xr:uid="{00000000-0005-0000-0000-0000E7330000}"/>
    <cellStyle name="Percent 4 14 7 2 3" xfId="13263" xr:uid="{00000000-0005-0000-0000-0000E8330000}"/>
    <cellStyle name="Percent 4 14 7 3" xfId="13264" xr:uid="{00000000-0005-0000-0000-0000E9330000}"/>
    <cellStyle name="Percent 4 14 7 3 2" xfId="13265" xr:uid="{00000000-0005-0000-0000-0000EA330000}"/>
    <cellStyle name="Percent 4 14 7 3 3" xfId="13266" xr:uid="{00000000-0005-0000-0000-0000EB330000}"/>
    <cellStyle name="Percent 4 14 7 4" xfId="13267" xr:uid="{00000000-0005-0000-0000-0000EC330000}"/>
    <cellStyle name="Percent 4 14 7 5" xfId="13268" xr:uid="{00000000-0005-0000-0000-0000ED330000}"/>
    <cellStyle name="Percent 4 14 8" xfId="13269" xr:uid="{00000000-0005-0000-0000-0000EE330000}"/>
    <cellStyle name="Percent 4 14 8 2" xfId="13270" xr:uid="{00000000-0005-0000-0000-0000EF330000}"/>
    <cellStyle name="Percent 4 14 8 3" xfId="13271" xr:uid="{00000000-0005-0000-0000-0000F0330000}"/>
    <cellStyle name="Percent 4 14 9" xfId="13272" xr:uid="{00000000-0005-0000-0000-0000F1330000}"/>
    <cellStyle name="Percent 4 14 9 2" xfId="13273" xr:uid="{00000000-0005-0000-0000-0000F2330000}"/>
    <cellStyle name="Percent 4 14 9 3" xfId="13274" xr:uid="{00000000-0005-0000-0000-0000F3330000}"/>
    <cellStyle name="Percent 4 15" xfId="13275" xr:uid="{00000000-0005-0000-0000-0000F4330000}"/>
    <cellStyle name="Percent 4 15 10" xfId="13276" xr:uid="{00000000-0005-0000-0000-0000F5330000}"/>
    <cellStyle name="Percent 4 15 11" xfId="13277" xr:uid="{00000000-0005-0000-0000-0000F6330000}"/>
    <cellStyle name="Percent 4 15 12" xfId="13278" xr:uid="{00000000-0005-0000-0000-0000F7330000}"/>
    <cellStyle name="Percent 4 15 13" xfId="13279" xr:uid="{00000000-0005-0000-0000-0000F8330000}"/>
    <cellStyle name="Percent 4 15 14" xfId="13280" xr:uid="{00000000-0005-0000-0000-0000F9330000}"/>
    <cellStyle name="Percent 4 15 15" xfId="13281" xr:uid="{00000000-0005-0000-0000-0000FA330000}"/>
    <cellStyle name="Percent 4 15 2" xfId="13282" xr:uid="{00000000-0005-0000-0000-0000FB330000}"/>
    <cellStyle name="Percent 4 15 2 2" xfId="13283" xr:uid="{00000000-0005-0000-0000-0000FC330000}"/>
    <cellStyle name="Percent 4 15 2 2 2" xfId="13284" xr:uid="{00000000-0005-0000-0000-0000FD330000}"/>
    <cellStyle name="Percent 4 15 2 2 3" xfId="13285" xr:uid="{00000000-0005-0000-0000-0000FE330000}"/>
    <cellStyle name="Percent 4 15 2 3" xfId="13286" xr:uid="{00000000-0005-0000-0000-0000FF330000}"/>
    <cellStyle name="Percent 4 15 2 3 2" xfId="13287" xr:uid="{00000000-0005-0000-0000-000000340000}"/>
    <cellStyle name="Percent 4 15 2 3 3" xfId="13288" xr:uid="{00000000-0005-0000-0000-000001340000}"/>
    <cellStyle name="Percent 4 15 2 4" xfId="13289" xr:uid="{00000000-0005-0000-0000-000002340000}"/>
    <cellStyle name="Percent 4 15 2 5" xfId="13290" xr:uid="{00000000-0005-0000-0000-000003340000}"/>
    <cellStyle name="Percent 4 15 2 6" xfId="13291" xr:uid="{00000000-0005-0000-0000-000004340000}"/>
    <cellStyle name="Percent 4 15 3" xfId="13292" xr:uid="{00000000-0005-0000-0000-000005340000}"/>
    <cellStyle name="Percent 4 15 3 2" xfId="13293" xr:uid="{00000000-0005-0000-0000-000006340000}"/>
    <cellStyle name="Percent 4 15 3 2 2" xfId="13294" xr:uid="{00000000-0005-0000-0000-000007340000}"/>
    <cellStyle name="Percent 4 15 3 2 3" xfId="13295" xr:uid="{00000000-0005-0000-0000-000008340000}"/>
    <cellStyle name="Percent 4 15 3 3" xfId="13296" xr:uid="{00000000-0005-0000-0000-000009340000}"/>
    <cellStyle name="Percent 4 15 3 3 2" xfId="13297" xr:uid="{00000000-0005-0000-0000-00000A340000}"/>
    <cellStyle name="Percent 4 15 3 3 3" xfId="13298" xr:uid="{00000000-0005-0000-0000-00000B340000}"/>
    <cellStyle name="Percent 4 15 3 4" xfId="13299" xr:uid="{00000000-0005-0000-0000-00000C340000}"/>
    <cellStyle name="Percent 4 15 3 5" xfId="13300" xr:uid="{00000000-0005-0000-0000-00000D340000}"/>
    <cellStyle name="Percent 4 15 4" xfId="13301" xr:uid="{00000000-0005-0000-0000-00000E340000}"/>
    <cellStyle name="Percent 4 15 4 2" xfId="13302" xr:uid="{00000000-0005-0000-0000-00000F340000}"/>
    <cellStyle name="Percent 4 15 4 2 2" xfId="13303" xr:uid="{00000000-0005-0000-0000-000010340000}"/>
    <cellStyle name="Percent 4 15 4 2 3" xfId="13304" xr:uid="{00000000-0005-0000-0000-000011340000}"/>
    <cellStyle name="Percent 4 15 4 3" xfId="13305" xr:uid="{00000000-0005-0000-0000-000012340000}"/>
    <cellStyle name="Percent 4 15 4 3 2" xfId="13306" xr:uid="{00000000-0005-0000-0000-000013340000}"/>
    <cellStyle name="Percent 4 15 4 3 3" xfId="13307" xr:uid="{00000000-0005-0000-0000-000014340000}"/>
    <cellStyle name="Percent 4 15 4 4" xfId="13308" xr:uid="{00000000-0005-0000-0000-000015340000}"/>
    <cellStyle name="Percent 4 15 4 5" xfId="13309" xr:uid="{00000000-0005-0000-0000-000016340000}"/>
    <cellStyle name="Percent 4 15 5" xfId="13310" xr:uid="{00000000-0005-0000-0000-000017340000}"/>
    <cellStyle name="Percent 4 15 5 2" xfId="13311" xr:uid="{00000000-0005-0000-0000-000018340000}"/>
    <cellStyle name="Percent 4 15 5 2 2" xfId="13312" xr:uid="{00000000-0005-0000-0000-000019340000}"/>
    <cellStyle name="Percent 4 15 5 2 3" xfId="13313" xr:uid="{00000000-0005-0000-0000-00001A340000}"/>
    <cellStyle name="Percent 4 15 5 3" xfId="13314" xr:uid="{00000000-0005-0000-0000-00001B340000}"/>
    <cellStyle name="Percent 4 15 5 3 2" xfId="13315" xr:uid="{00000000-0005-0000-0000-00001C340000}"/>
    <cellStyle name="Percent 4 15 5 3 3" xfId="13316" xr:uid="{00000000-0005-0000-0000-00001D340000}"/>
    <cellStyle name="Percent 4 15 5 4" xfId="13317" xr:uid="{00000000-0005-0000-0000-00001E340000}"/>
    <cellStyle name="Percent 4 15 5 4 2" xfId="13318" xr:uid="{00000000-0005-0000-0000-00001F340000}"/>
    <cellStyle name="Percent 4 15 5 4 3" xfId="13319" xr:uid="{00000000-0005-0000-0000-000020340000}"/>
    <cellStyle name="Percent 4 15 5 5" xfId="13320" xr:uid="{00000000-0005-0000-0000-000021340000}"/>
    <cellStyle name="Percent 4 15 5 6" xfId="13321" xr:uid="{00000000-0005-0000-0000-000022340000}"/>
    <cellStyle name="Percent 4 15 6" xfId="13322" xr:uid="{00000000-0005-0000-0000-000023340000}"/>
    <cellStyle name="Percent 4 15 6 2" xfId="13323" xr:uid="{00000000-0005-0000-0000-000024340000}"/>
    <cellStyle name="Percent 4 15 6 2 2" xfId="13324" xr:uid="{00000000-0005-0000-0000-000025340000}"/>
    <cellStyle name="Percent 4 15 6 2 3" xfId="13325" xr:uid="{00000000-0005-0000-0000-000026340000}"/>
    <cellStyle name="Percent 4 15 6 3" xfId="13326" xr:uid="{00000000-0005-0000-0000-000027340000}"/>
    <cellStyle name="Percent 4 15 6 3 2" xfId="13327" xr:uid="{00000000-0005-0000-0000-000028340000}"/>
    <cellStyle name="Percent 4 15 6 3 3" xfId="13328" xr:uid="{00000000-0005-0000-0000-000029340000}"/>
    <cellStyle name="Percent 4 15 6 4" xfId="13329" xr:uid="{00000000-0005-0000-0000-00002A340000}"/>
    <cellStyle name="Percent 4 15 6 5" xfId="13330" xr:uid="{00000000-0005-0000-0000-00002B340000}"/>
    <cellStyle name="Percent 4 15 7" xfId="13331" xr:uid="{00000000-0005-0000-0000-00002C340000}"/>
    <cellStyle name="Percent 4 15 7 2" xfId="13332" xr:uid="{00000000-0005-0000-0000-00002D340000}"/>
    <cellStyle name="Percent 4 15 7 3" xfId="13333" xr:uid="{00000000-0005-0000-0000-00002E340000}"/>
    <cellStyle name="Percent 4 15 8" xfId="13334" xr:uid="{00000000-0005-0000-0000-00002F340000}"/>
    <cellStyle name="Percent 4 15 8 2" xfId="13335" xr:uid="{00000000-0005-0000-0000-000030340000}"/>
    <cellStyle name="Percent 4 15 8 3" xfId="13336" xr:uid="{00000000-0005-0000-0000-000031340000}"/>
    <cellStyle name="Percent 4 15 9" xfId="13337" xr:uid="{00000000-0005-0000-0000-000032340000}"/>
    <cellStyle name="Percent 4 15 9 2" xfId="13338" xr:uid="{00000000-0005-0000-0000-000033340000}"/>
    <cellStyle name="Percent 4 15 9 3" xfId="13339" xr:uid="{00000000-0005-0000-0000-000034340000}"/>
    <cellStyle name="Percent 4 16" xfId="13340" xr:uid="{00000000-0005-0000-0000-000035340000}"/>
    <cellStyle name="Percent 4 16 10" xfId="13341" xr:uid="{00000000-0005-0000-0000-000036340000}"/>
    <cellStyle name="Percent 4 16 11" xfId="13342" xr:uid="{00000000-0005-0000-0000-000037340000}"/>
    <cellStyle name="Percent 4 16 12" xfId="13343" xr:uid="{00000000-0005-0000-0000-000038340000}"/>
    <cellStyle name="Percent 4 16 13" xfId="13344" xr:uid="{00000000-0005-0000-0000-000039340000}"/>
    <cellStyle name="Percent 4 16 14" xfId="13345" xr:uid="{00000000-0005-0000-0000-00003A340000}"/>
    <cellStyle name="Percent 4 16 15" xfId="13346" xr:uid="{00000000-0005-0000-0000-00003B340000}"/>
    <cellStyle name="Percent 4 16 2" xfId="13347" xr:uid="{00000000-0005-0000-0000-00003C340000}"/>
    <cellStyle name="Percent 4 16 2 2" xfId="13348" xr:uid="{00000000-0005-0000-0000-00003D340000}"/>
    <cellStyle name="Percent 4 16 2 2 2" xfId="13349" xr:uid="{00000000-0005-0000-0000-00003E340000}"/>
    <cellStyle name="Percent 4 16 2 2 3" xfId="13350" xr:uid="{00000000-0005-0000-0000-00003F340000}"/>
    <cellStyle name="Percent 4 16 2 3" xfId="13351" xr:uid="{00000000-0005-0000-0000-000040340000}"/>
    <cellStyle name="Percent 4 16 2 3 2" xfId="13352" xr:uid="{00000000-0005-0000-0000-000041340000}"/>
    <cellStyle name="Percent 4 16 2 3 3" xfId="13353" xr:uid="{00000000-0005-0000-0000-000042340000}"/>
    <cellStyle name="Percent 4 16 2 4" xfId="13354" xr:uid="{00000000-0005-0000-0000-000043340000}"/>
    <cellStyle name="Percent 4 16 2 5" xfId="13355" xr:uid="{00000000-0005-0000-0000-000044340000}"/>
    <cellStyle name="Percent 4 16 2 6" xfId="13356" xr:uid="{00000000-0005-0000-0000-000045340000}"/>
    <cellStyle name="Percent 4 16 2 7" xfId="13357" xr:uid="{00000000-0005-0000-0000-000046340000}"/>
    <cellStyle name="Percent 4 16 2 8" xfId="13358" xr:uid="{00000000-0005-0000-0000-000047340000}"/>
    <cellStyle name="Percent 4 16 2 9" xfId="13359" xr:uid="{00000000-0005-0000-0000-000048340000}"/>
    <cellStyle name="Percent 4 16 3" xfId="13360" xr:uid="{00000000-0005-0000-0000-000049340000}"/>
    <cellStyle name="Percent 4 16 3 2" xfId="13361" xr:uid="{00000000-0005-0000-0000-00004A340000}"/>
    <cellStyle name="Percent 4 16 3 2 2" xfId="13362" xr:uid="{00000000-0005-0000-0000-00004B340000}"/>
    <cellStyle name="Percent 4 16 3 2 3" xfId="13363" xr:uid="{00000000-0005-0000-0000-00004C340000}"/>
    <cellStyle name="Percent 4 16 3 3" xfId="13364" xr:uid="{00000000-0005-0000-0000-00004D340000}"/>
    <cellStyle name="Percent 4 16 3 3 2" xfId="13365" xr:uid="{00000000-0005-0000-0000-00004E340000}"/>
    <cellStyle name="Percent 4 16 3 3 3" xfId="13366" xr:uid="{00000000-0005-0000-0000-00004F340000}"/>
    <cellStyle name="Percent 4 16 3 4" xfId="13367" xr:uid="{00000000-0005-0000-0000-000050340000}"/>
    <cellStyle name="Percent 4 16 3 5" xfId="13368" xr:uid="{00000000-0005-0000-0000-000051340000}"/>
    <cellStyle name="Percent 4 16 4" xfId="13369" xr:uid="{00000000-0005-0000-0000-000052340000}"/>
    <cellStyle name="Percent 4 16 4 2" xfId="13370" xr:uid="{00000000-0005-0000-0000-000053340000}"/>
    <cellStyle name="Percent 4 16 4 2 2" xfId="13371" xr:uid="{00000000-0005-0000-0000-000054340000}"/>
    <cellStyle name="Percent 4 16 4 2 3" xfId="13372" xr:uid="{00000000-0005-0000-0000-000055340000}"/>
    <cellStyle name="Percent 4 16 4 3" xfId="13373" xr:uid="{00000000-0005-0000-0000-000056340000}"/>
    <cellStyle name="Percent 4 16 4 3 2" xfId="13374" xr:uid="{00000000-0005-0000-0000-000057340000}"/>
    <cellStyle name="Percent 4 16 4 3 3" xfId="13375" xr:uid="{00000000-0005-0000-0000-000058340000}"/>
    <cellStyle name="Percent 4 16 4 4" xfId="13376" xr:uid="{00000000-0005-0000-0000-000059340000}"/>
    <cellStyle name="Percent 4 16 4 5" xfId="13377" xr:uid="{00000000-0005-0000-0000-00005A340000}"/>
    <cellStyle name="Percent 4 16 5" xfId="13378" xr:uid="{00000000-0005-0000-0000-00005B340000}"/>
    <cellStyle name="Percent 4 16 5 2" xfId="13379" xr:uid="{00000000-0005-0000-0000-00005C340000}"/>
    <cellStyle name="Percent 4 16 5 2 2" xfId="13380" xr:uid="{00000000-0005-0000-0000-00005D340000}"/>
    <cellStyle name="Percent 4 16 5 2 3" xfId="13381" xr:uid="{00000000-0005-0000-0000-00005E340000}"/>
    <cellStyle name="Percent 4 16 5 3" xfId="13382" xr:uid="{00000000-0005-0000-0000-00005F340000}"/>
    <cellStyle name="Percent 4 16 5 3 2" xfId="13383" xr:uid="{00000000-0005-0000-0000-000060340000}"/>
    <cellStyle name="Percent 4 16 5 3 3" xfId="13384" xr:uid="{00000000-0005-0000-0000-000061340000}"/>
    <cellStyle name="Percent 4 16 5 4" xfId="13385" xr:uid="{00000000-0005-0000-0000-000062340000}"/>
    <cellStyle name="Percent 4 16 5 4 2" xfId="13386" xr:uid="{00000000-0005-0000-0000-000063340000}"/>
    <cellStyle name="Percent 4 16 5 4 3" xfId="13387" xr:uid="{00000000-0005-0000-0000-000064340000}"/>
    <cellStyle name="Percent 4 16 5 5" xfId="13388" xr:uid="{00000000-0005-0000-0000-000065340000}"/>
    <cellStyle name="Percent 4 16 5 6" xfId="13389" xr:uid="{00000000-0005-0000-0000-000066340000}"/>
    <cellStyle name="Percent 4 16 6" xfId="13390" xr:uid="{00000000-0005-0000-0000-000067340000}"/>
    <cellStyle name="Percent 4 16 6 2" xfId="13391" xr:uid="{00000000-0005-0000-0000-000068340000}"/>
    <cellStyle name="Percent 4 16 6 2 2" xfId="13392" xr:uid="{00000000-0005-0000-0000-000069340000}"/>
    <cellStyle name="Percent 4 16 6 2 3" xfId="13393" xr:uid="{00000000-0005-0000-0000-00006A340000}"/>
    <cellStyle name="Percent 4 16 6 3" xfId="13394" xr:uid="{00000000-0005-0000-0000-00006B340000}"/>
    <cellStyle name="Percent 4 16 6 3 2" xfId="13395" xr:uid="{00000000-0005-0000-0000-00006C340000}"/>
    <cellStyle name="Percent 4 16 6 3 3" xfId="13396" xr:uid="{00000000-0005-0000-0000-00006D340000}"/>
    <cellStyle name="Percent 4 16 6 4" xfId="13397" xr:uid="{00000000-0005-0000-0000-00006E340000}"/>
    <cellStyle name="Percent 4 16 6 5" xfId="13398" xr:uid="{00000000-0005-0000-0000-00006F340000}"/>
    <cellStyle name="Percent 4 16 7" xfId="13399" xr:uid="{00000000-0005-0000-0000-000070340000}"/>
    <cellStyle name="Percent 4 16 7 2" xfId="13400" xr:uid="{00000000-0005-0000-0000-000071340000}"/>
    <cellStyle name="Percent 4 16 7 3" xfId="13401" xr:uid="{00000000-0005-0000-0000-000072340000}"/>
    <cellStyle name="Percent 4 16 8" xfId="13402" xr:uid="{00000000-0005-0000-0000-000073340000}"/>
    <cellStyle name="Percent 4 16 8 2" xfId="13403" xr:uid="{00000000-0005-0000-0000-000074340000}"/>
    <cellStyle name="Percent 4 16 8 3" xfId="13404" xr:uid="{00000000-0005-0000-0000-000075340000}"/>
    <cellStyle name="Percent 4 16 9" xfId="13405" xr:uid="{00000000-0005-0000-0000-000076340000}"/>
    <cellStyle name="Percent 4 16 9 2" xfId="13406" xr:uid="{00000000-0005-0000-0000-000077340000}"/>
    <cellStyle name="Percent 4 16 9 3" xfId="13407" xr:uid="{00000000-0005-0000-0000-000078340000}"/>
    <cellStyle name="Percent 4 17" xfId="13408" xr:uid="{00000000-0005-0000-0000-000079340000}"/>
    <cellStyle name="Percent 4 17 10" xfId="13409" xr:uid="{00000000-0005-0000-0000-00007A340000}"/>
    <cellStyle name="Percent 4 17 11" xfId="13410" xr:uid="{00000000-0005-0000-0000-00007B340000}"/>
    <cellStyle name="Percent 4 17 12" xfId="13411" xr:uid="{00000000-0005-0000-0000-00007C340000}"/>
    <cellStyle name="Percent 4 17 13" xfId="13412" xr:uid="{00000000-0005-0000-0000-00007D340000}"/>
    <cellStyle name="Percent 4 17 14" xfId="13413" xr:uid="{00000000-0005-0000-0000-00007E340000}"/>
    <cellStyle name="Percent 4 17 15" xfId="13414" xr:uid="{00000000-0005-0000-0000-00007F340000}"/>
    <cellStyle name="Percent 4 17 2" xfId="13415" xr:uid="{00000000-0005-0000-0000-000080340000}"/>
    <cellStyle name="Percent 4 17 2 2" xfId="13416" xr:uid="{00000000-0005-0000-0000-000081340000}"/>
    <cellStyle name="Percent 4 17 2 2 2" xfId="13417" xr:uid="{00000000-0005-0000-0000-000082340000}"/>
    <cellStyle name="Percent 4 17 2 2 3" xfId="13418" xr:uid="{00000000-0005-0000-0000-000083340000}"/>
    <cellStyle name="Percent 4 17 2 3" xfId="13419" xr:uid="{00000000-0005-0000-0000-000084340000}"/>
    <cellStyle name="Percent 4 17 2 3 2" xfId="13420" xr:uid="{00000000-0005-0000-0000-000085340000}"/>
    <cellStyle name="Percent 4 17 2 3 3" xfId="13421" xr:uid="{00000000-0005-0000-0000-000086340000}"/>
    <cellStyle name="Percent 4 17 2 4" xfId="13422" xr:uid="{00000000-0005-0000-0000-000087340000}"/>
    <cellStyle name="Percent 4 17 2 5" xfId="13423" xr:uid="{00000000-0005-0000-0000-000088340000}"/>
    <cellStyle name="Percent 4 17 2 6" xfId="13424" xr:uid="{00000000-0005-0000-0000-000089340000}"/>
    <cellStyle name="Percent 4 17 3" xfId="13425" xr:uid="{00000000-0005-0000-0000-00008A340000}"/>
    <cellStyle name="Percent 4 17 3 2" xfId="13426" xr:uid="{00000000-0005-0000-0000-00008B340000}"/>
    <cellStyle name="Percent 4 17 3 2 2" xfId="13427" xr:uid="{00000000-0005-0000-0000-00008C340000}"/>
    <cellStyle name="Percent 4 17 3 2 3" xfId="13428" xr:uid="{00000000-0005-0000-0000-00008D340000}"/>
    <cellStyle name="Percent 4 17 3 3" xfId="13429" xr:uid="{00000000-0005-0000-0000-00008E340000}"/>
    <cellStyle name="Percent 4 17 3 3 2" xfId="13430" xr:uid="{00000000-0005-0000-0000-00008F340000}"/>
    <cellStyle name="Percent 4 17 3 3 3" xfId="13431" xr:uid="{00000000-0005-0000-0000-000090340000}"/>
    <cellStyle name="Percent 4 17 3 4" xfId="13432" xr:uid="{00000000-0005-0000-0000-000091340000}"/>
    <cellStyle name="Percent 4 17 3 5" xfId="13433" xr:uid="{00000000-0005-0000-0000-000092340000}"/>
    <cellStyle name="Percent 4 17 4" xfId="13434" xr:uid="{00000000-0005-0000-0000-000093340000}"/>
    <cellStyle name="Percent 4 17 4 2" xfId="13435" xr:uid="{00000000-0005-0000-0000-000094340000}"/>
    <cellStyle name="Percent 4 17 4 2 2" xfId="13436" xr:uid="{00000000-0005-0000-0000-000095340000}"/>
    <cellStyle name="Percent 4 17 4 2 3" xfId="13437" xr:uid="{00000000-0005-0000-0000-000096340000}"/>
    <cellStyle name="Percent 4 17 4 3" xfId="13438" xr:uid="{00000000-0005-0000-0000-000097340000}"/>
    <cellStyle name="Percent 4 17 4 3 2" xfId="13439" xr:uid="{00000000-0005-0000-0000-000098340000}"/>
    <cellStyle name="Percent 4 17 4 3 3" xfId="13440" xr:uid="{00000000-0005-0000-0000-000099340000}"/>
    <cellStyle name="Percent 4 17 4 4" xfId="13441" xr:uid="{00000000-0005-0000-0000-00009A340000}"/>
    <cellStyle name="Percent 4 17 4 5" xfId="13442" xr:uid="{00000000-0005-0000-0000-00009B340000}"/>
    <cellStyle name="Percent 4 17 5" xfId="13443" xr:uid="{00000000-0005-0000-0000-00009C340000}"/>
    <cellStyle name="Percent 4 17 5 2" xfId="13444" xr:uid="{00000000-0005-0000-0000-00009D340000}"/>
    <cellStyle name="Percent 4 17 5 2 2" xfId="13445" xr:uid="{00000000-0005-0000-0000-00009E340000}"/>
    <cellStyle name="Percent 4 17 5 2 3" xfId="13446" xr:uid="{00000000-0005-0000-0000-00009F340000}"/>
    <cellStyle name="Percent 4 17 5 3" xfId="13447" xr:uid="{00000000-0005-0000-0000-0000A0340000}"/>
    <cellStyle name="Percent 4 17 5 3 2" xfId="13448" xr:uid="{00000000-0005-0000-0000-0000A1340000}"/>
    <cellStyle name="Percent 4 17 5 3 3" xfId="13449" xr:uid="{00000000-0005-0000-0000-0000A2340000}"/>
    <cellStyle name="Percent 4 17 5 4" xfId="13450" xr:uid="{00000000-0005-0000-0000-0000A3340000}"/>
    <cellStyle name="Percent 4 17 5 4 2" xfId="13451" xr:uid="{00000000-0005-0000-0000-0000A4340000}"/>
    <cellStyle name="Percent 4 17 5 4 3" xfId="13452" xr:uid="{00000000-0005-0000-0000-0000A5340000}"/>
    <cellStyle name="Percent 4 17 5 5" xfId="13453" xr:uid="{00000000-0005-0000-0000-0000A6340000}"/>
    <cellStyle name="Percent 4 17 5 6" xfId="13454" xr:uid="{00000000-0005-0000-0000-0000A7340000}"/>
    <cellStyle name="Percent 4 17 6" xfId="13455" xr:uid="{00000000-0005-0000-0000-0000A8340000}"/>
    <cellStyle name="Percent 4 17 6 2" xfId="13456" xr:uid="{00000000-0005-0000-0000-0000A9340000}"/>
    <cellStyle name="Percent 4 17 6 2 2" xfId="13457" xr:uid="{00000000-0005-0000-0000-0000AA340000}"/>
    <cellStyle name="Percent 4 17 6 2 3" xfId="13458" xr:uid="{00000000-0005-0000-0000-0000AB340000}"/>
    <cellStyle name="Percent 4 17 6 3" xfId="13459" xr:uid="{00000000-0005-0000-0000-0000AC340000}"/>
    <cellStyle name="Percent 4 17 6 3 2" xfId="13460" xr:uid="{00000000-0005-0000-0000-0000AD340000}"/>
    <cellStyle name="Percent 4 17 6 3 3" xfId="13461" xr:uid="{00000000-0005-0000-0000-0000AE340000}"/>
    <cellStyle name="Percent 4 17 6 4" xfId="13462" xr:uid="{00000000-0005-0000-0000-0000AF340000}"/>
    <cellStyle name="Percent 4 17 6 5" xfId="13463" xr:uid="{00000000-0005-0000-0000-0000B0340000}"/>
    <cellStyle name="Percent 4 17 7" xfId="13464" xr:uid="{00000000-0005-0000-0000-0000B1340000}"/>
    <cellStyle name="Percent 4 17 7 2" xfId="13465" xr:uid="{00000000-0005-0000-0000-0000B2340000}"/>
    <cellStyle name="Percent 4 17 7 3" xfId="13466" xr:uid="{00000000-0005-0000-0000-0000B3340000}"/>
    <cellStyle name="Percent 4 17 8" xfId="13467" xr:uid="{00000000-0005-0000-0000-0000B4340000}"/>
    <cellStyle name="Percent 4 17 8 2" xfId="13468" xr:uid="{00000000-0005-0000-0000-0000B5340000}"/>
    <cellStyle name="Percent 4 17 8 3" xfId="13469" xr:uid="{00000000-0005-0000-0000-0000B6340000}"/>
    <cellStyle name="Percent 4 17 9" xfId="13470" xr:uid="{00000000-0005-0000-0000-0000B7340000}"/>
    <cellStyle name="Percent 4 17 9 2" xfId="13471" xr:uid="{00000000-0005-0000-0000-0000B8340000}"/>
    <cellStyle name="Percent 4 17 9 3" xfId="13472" xr:uid="{00000000-0005-0000-0000-0000B9340000}"/>
    <cellStyle name="Percent 4 18" xfId="13473" xr:uid="{00000000-0005-0000-0000-0000BA340000}"/>
    <cellStyle name="Percent 4 18 10" xfId="13474" xr:uid="{00000000-0005-0000-0000-0000BB340000}"/>
    <cellStyle name="Percent 4 18 11" xfId="13475" xr:uid="{00000000-0005-0000-0000-0000BC340000}"/>
    <cellStyle name="Percent 4 18 12" xfId="13476" xr:uid="{00000000-0005-0000-0000-0000BD340000}"/>
    <cellStyle name="Percent 4 18 13" xfId="13477" xr:uid="{00000000-0005-0000-0000-0000BE340000}"/>
    <cellStyle name="Percent 4 18 14" xfId="13478" xr:uid="{00000000-0005-0000-0000-0000BF340000}"/>
    <cellStyle name="Percent 4 18 15" xfId="13479" xr:uid="{00000000-0005-0000-0000-0000C0340000}"/>
    <cellStyle name="Percent 4 18 2" xfId="13480" xr:uid="{00000000-0005-0000-0000-0000C1340000}"/>
    <cellStyle name="Percent 4 18 2 2" xfId="13481" xr:uid="{00000000-0005-0000-0000-0000C2340000}"/>
    <cellStyle name="Percent 4 18 2 2 2" xfId="13482" xr:uid="{00000000-0005-0000-0000-0000C3340000}"/>
    <cellStyle name="Percent 4 18 2 2 3" xfId="13483" xr:uid="{00000000-0005-0000-0000-0000C4340000}"/>
    <cellStyle name="Percent 4 18 2 3" xfId="13484" xr:uid="{00000000-0005-0000-0000-0000C5340000}"/>
    <cellStyle name="Percent 4 18 2 3 2" xfId="13485" xr:uid="{00000000-0005-0000-0000-0000C6340000}"/>
    <cellStyle name="Percent 4 18 2 3 3" xfId="13486" xr:uid="{00000000-0005-0000-0000-0000C7340000}"/>
    <cellStyle name="Percent 4 18 2 4" xfId="13487" xr:uid="{00000000-0005-0000-0000-0000C8340000}"/>
    <cellStyle name="Percent 4 18 2 5" xfId="13488" xr:uid="{00000000-0005-0000-0000-0000C9340000}"/>
    <cellStyle name="Percent 4 18 2 6" xfId="13489" xr:uid="{00000000-0005-0000-0000-0000CA340000}"/>
    <cellStyle name="Percent 4 18 3" xfId="13490" xr:uid="{00000000-0005-0000-0000-0000CB340000}"/>
    <cellStyle name="Percent 4 18 3 2" xfId="13491" xr:uid="{00000000-0005-0000-0000-0000CC340000}"/>
    <cellStyle name="Percent 4 18 3 2 2" xfId="13492" xr:uid="{00000000-0005-0000-0000-0000CD340000}"/>
    <cellStyle name="Percent 4 18 3 2 3" xfId="13493" xr:uid="{00000000-0005-0000-0000-0000CE340000}"/>
    <cellStyle name="Percent 4 18 3 3" xfId="13494" xr:uid="{00000000-0005-0000-0000-0000CF340000}"/>
    <cellStyle name="Percent 4 18 3 3 2" xfId="13495" xr:uid="{00000000-0005-0000-0000-0000D0340000}"/>
    <cellStyle name="Percent 4 18 3 3 3" xfId="13496" xr:uid="{00000000-0005-0000-0000-0000D1340000}"/>
    <cellStyle name="Percent 4 18 3 4" xfId="13497" xr:uid="{00000000-0005-0000-0000-0000D2340000}"/>
    <cellStyle name="Percent 4 18 3 5" xfId="13498" xr:uid="{00000000-0005-0000-0000-0000D3340000}"/>
    <cellStyle name="Percent 4 18 4" xfId="13499" xr:uid="{00000000-0005-0000-0000-0000D4340000}"/>
    <cellStyle name="Percent 4 18 4 2" xfId="13500" xr:uid="{00000000-0005-0000-0000-0000D5340000}"/>
    <cellStyle name="Percent 4 18 4 2 2" xfId="13501" xr:uid="{00000000-0005-0000-0000-0000D6340000}"/>
    <cellStyle name="Percent 4 18 4 2 3" xfId="13502" xr:uid="{00000000-0005-0000-0000-0000D7340000}"/>
    <cellStyle name="Percent 4 18 4 3" xfId="13503" xr:uid="{00000000-0005-0000-0000-0000D8340000}"/>
    <cellStyle name="Percent 4 18 4 3 2" xfId="13504" xr:uid="{00000000-0005-0000-0000-0000D9340000}"/>
    <cellStyle name="Percent 4 18 4 3 3" xfId="13505" xr:uid="{00000000-0005-0000-0000-0000DA340000}"/>
    <cellStyle name="Percent 4 18 4 4" xfId="13506" xr:uid="{00000000-0005-0000-0000-0000DB340000}"/>
    <cellStyle name="Percent 4 18 4 5" xfId="13507" xr:uid="{00000000-0005-0000-0000-0000DC340000}"/>
    <cellStyle name="Percent 4 18 5" xfId="13508" xr:uid="{00000000-0005-0000-0000-0000DD340000}"/>
    <cellStyle name="Percent 4 18 5 2" xfId="13509" xr:uid="{00000000-0005-0000-0000-0000DE340000}"/>
    <cellStyle name="Percent 4 18 5 2 2" xfId="13510" xr:uid="{00000000-0005-0000-0000-0000DF340000}"/>
    <cellStyle name="Percent 4 18 5 2 3" xfId="13511" xr:uid="{00000000-0005-0000-0000-0000E0340000}"/>
    <cellStyle name="Percent 4 18 5 3" xfId="13512" xr:uid="{00000000-0005-0000-0000-0000E1340000}"/>
    <cellStyle name="Percent 4 18 5 3 2" xfId="13513" xr:uid="{00000000-0005-0000-0000-0000E2340000}"/>
    <cellStyle name="Percent 4 18 5 3 3" xfId="13514" xr:uid="{00000000-0005-0000-0000-0000E3340000}"/>
    <cellStyle name="Percent 4 18 5 4" xfId="13515" xr:uid="{00000000-0005-0000-0000-0000E4340000}"/>
    <cellStyle name="Percent 4 18 5 4 2" xfId="13516" xr:uid="{00000000-0005-0000-0000-0000E5340000}"/>
    <cellStyle name="Percent 4 18 5 4 3" xfId="13517" xr:uid="{00000000-0005-0000-0000-0000E6340000}"/>
    <cellStyle name="Percent 4 18 5 5" xfId="13518" xr:uid="{00000000-0005-0000-0000-0000E7340000}"/>
    <cellStyle name="Percent 4 18 5 6" xfId="13519" xr:uid="{00000000-0005-0000-0000-0000E8340000}"/>
    <cellStyle name="Percent 4 18 6" xfId="13520" xr:uid="{00000000-0005-0000-0000-0000E9340000}"/>
    <cellStyle name="Percent 4 18 6 2" xfId="13521" xr:uid="{00000000-0005-0000-0000-0000EA340000}"/>
    <cellStyle name="Percent 4 18 6 2 2" xfId="13522" xr:uid="{00000000-0005-0000-0000-0000EB340000}"/>
    <cellStyle name="Percent 4 18 6 2 3" xfId="13523" xr:uid="{00000000-0005-0000-0000-0000EC340000}"/>
    <cellStyle name="Percent 4 18 6 3" xfId="13524" xr:uid="{00000000-0005-0000-0000-0000ED340000}"/>
    <cellStyle name="Percent 4 18 6 3 2" xfId="13525" xr:uid="{00000000-0005-0000-0000-0000EE340000}"/>
    <cellStyle name="Percent 4 18 6 3 3" xfId="13526" xr:uid="{00000000-0005-0000-0000-0000EF340000}"/>
    <cellStyle name="Percent 4 18 6 4" xfId="13527" xr:uid="{00000000-0005-0000-0000-0000F0340000}"/>
    <cellStyle name="Percent 4 18 6 5" xfId="13528" xr:uid="{00000000-0005-0000-0000-0000F1340000}"/>
    <cellStyle name="Percent 4 18 7" xfId="13529" xr:uid="{00000000-0005-0000-0000-0000F2340000}"/>
    <cellStyle name="Percent 4 18 7 2" xfId="13530" xr:uid="{00000000-0005-0000-0000-0000F3340000}"/>
    <cellStyle name="Percent 4 18 7 3" xfId="13531" xr:uid="{00000000-0005-0000-0000-0000F4340000}"/>
    <cellStyle name="Percent 4 18 8" xfId="13532" xr:uid="{00000000-0005-0000-0000-0000F5340000}"/>
    <cellStyle name="Percent 4 18 8 2" xfId="13533" xr:uid="{00000000-0005-0000-0000-0000F6340000}"/>
    <cellStyle name="Percent 4 18 8 3" xfId="13534" xr:uid="{00000000-0005-0000-0000-0000F7340000}"/>
    <cellStyle name="Percent 4 18 9" xfId="13535" xr:uid="{00000000-0005-0000-0000-0000F8340000}"/>
    <cellStyle name="Percent 4 18 9 2" xfId="13536" xr:uid="{00000000-0005-0000-0000-0000F9340000}"/>
    <cellStyle name="Percent 4 18 9 3" xfId="13537" xr:uid="{00000000-0005-0000-0000-0000FA340000}"/>
    <cellStyle name="Percent 4 19" xfId="13538" xr:uid="{00000000-0005-0000-0000-0000FB340000}"/>
    <cellStyle name="Percent 4 19 10" xfId="13539" xr:uid="{00000000-0005-0000-0000-0000FC340000}"/>
    <cellStyle name="Percent 4 19 11" xfId="13540" xr:uid="{00000000-0005-0000-0000-0000FD340000}"/>
    <cellStyle name="Percent 4 19 12" xfId="13541" xr:uid="{00000000-0005-0000-0000-0000FE340000}"/>
    <cellStyle name="Percent 4 19 13" xfId="13542" xr:uid="{00000000-0005-0000-0000-0000FF340000}"/>
    <cellStyle name="Percent 4 19 14" xfId="13543" xr:uid="{00000000-0005-0000-0000-000000350000}"/>
    <cellStyle name="Percent 4 19 15" xfId="13544" xr:uid="{00000000-0005-0000-0000-000001350000}"/>
    <cellStyle name="Percent 4 19 2" xfId="13545" xr:uid="{00000000-0005-0000-0000-000002350000}"/>
    <cellStyle name="Percent 4 19 2 2" xfId="13546" xr:uid="{00000000-0005-0000-0000-000003350000}"/>
    <cellStyle name="Percent 4 19 2 2 2" xfId="13547" xr:uid="{00000000-0005-0000-0000-000004350000}"/>
    <cellStyle name="Percent 4 19 2 2 3" xfId="13548" xr:uid="{00000000-0005-0000-0000-000005350000}"/>
    <cellStyle name="Percent 4 19 2 3" xfId="13549" xr:uid="{00000000-0005-0000-0000-000006350000}"/>
    <cellStyle name="Percent 4 19 2 3 2" xfId="13550" xr:uid="{00000000-0005-0000-0000-000007350000}"/>
    <cellStyle name="Percent 4 19 2 3 3" xfId="13551" xr:uid="{00000000-0005-0000-0000-000008350000}"/>
    <cellStyle name="Percent 4 19 2 4" xfId="13552" xr:uid="{00000000-0005-0000-0000-000009350000}"/>
    <cellStyle name="Percent 4 19 2 5" xfId="13553" xr:uid="{00000000-0005-0000-0000-00000A350000}"/>
    <cellStyle name="Percent 4 19 2 6" xfId="13554" xr:uid="{00000000-0005-0000-0000-00000B350000}"/>
    <cellStyle name="Percent 4 19 3" xfId="13555" xr:uid="{00000000-0005-0000-0000-00000C350000}"/>
    <cellStyle name="Percent 4 19 3 2" xfId="13556" xr:uid="{00000000-0005-0000-0000-00000D350000}"/>
    <cellStyle name="Percent 4 19 3 2 2" xfId="13557" xr:uid="{00000000-0005-0000-0000-00000E350000}"/>
    <cellStyle name="Percent 4 19 3 2 3" xfId="13558" xr:uid="{00000000-0005-0000-0000-00000F350000}"/>
    <cellStyle name="Percent 4 19 3 3" xfId="13559" xr:uid="{00000000-0005-0000-0000-000010350000}"/>
    <cellStyle name="Percent 4 19 3 3 2" xfId="13560" xr:uid="{00000000-0005-0000-0000-000011350000}"/>
    <cellStyle name="Percent 4 19 3 3 3" xfId="13561" xr:uid="{00000000-0005-0000-0000-000012350000}"/>
    <cellStyle name="Percent 4 19 3 4" xfId="13562" xr:uid="{00000000-0005-0000-0000-000013350000}"/>
    <cellStyle name="Percent 4 19 3 5" xfId="13563" xr:uid="{00000000-0005-0000-0000-000014350000}"/>
    <cellStyle name="Percent 4 19 4" xfId="13564" xr:uid="{00000000-0005-0000-0000-000015350000}"/>
    <cellStyle name="Percent 4 19 4 2" xfId="13565" xr:uid="{00000000-0005-0000-0000-000016350000}"/>
    <cellStyle name="Percent 4 19 4 2 2" xfId="13566" xr:uid="{00000000-0005-0000-0000-000017350000}"/>
    <cellStyle name="Percent 4 19 4 2 3" xfId="13567" xr:uid="{00000000-0005-0000-0000-000018350000}"/>
    <cellStyle name="Percent 4 19 4 3" xfId="13568" xr:uid="{00000000-0005-0000-0000-000019350000}"/>
    <cellStyle name="Percent 4 19 4 3 2" xfId="13569" xr:uid="{00000000-0005-0000-0000-00001A350000}"/>
    <cellStyle name="Percent 4 19 4 3 3" xfId="13570" xr:uid="{00000000-0005-0000-0000-00001B350000}"/>
    <cellStyle name="Percent 4 19 4 4" xfId="13571" xr:uid="{00000000-0005-0000-0000-00001C350000}"/>
    <cellStyle name="Percent 4 19 4 5" xfId="13572" xr:uid="{00000000-0005-0000-0000-00001D350000}"/>
    <cellStyle name="Percent 4 19 5" xfId="13573" xr:uid="{00000000-0005-0000-0000-00001E350000}"/>
    <cellStyle name="Percent 4 19 5 2" xfId="13574" xr:uid="{00000000-0005-0000-0000-00001F350000}"/>
    <cellStyle name="Percent 4 19 5 2 2" xfId="13575" xr:uid="{00000000-0005-0000-0000-000020350000}"/>
    <cellStyle name="Percent 4 19 5 2 3" xfId="13576" xr:uid="{00000000-0005-0000-0000-000021350000}"/>
    <cellStyle name="Percent 4 19 5 3" xfId="13577" xr:uid="{00000000-0005-0000-0000-000022350000}"/>
    <cellStyle name="Percent 4 19 5 3 2" xfId="13578" xr:uid="{00000000-0005-0000-0000-000023350000}"/>
    <cellStyle name="Percent 4 19 5 3 3" xfId="13579" xr:uid="{00000000-0005-0000-0000-000024350000}"/>
    <cellStyle name="Percent 4 19 5 4" xfId="13580" xr:uid="{00000000-0005-0000-0000-000025350000}"/>
    <cellStyle name="Percent 4 19 5 4 2" xfId="13581" xr:uid="{00000000-0005-0000-0000-000026350000}"/>
    <cellStyle name="Percent 4 19 5 4 3" xfId="13582" xr:uid="{00000000-0005-0000-0000-000027350000}"/>
    <cellStyle name="Percent 4 19 5 5" xfId="13583" xr:uid="{00000000-0005-0000-0000-000028350000}"/>
    <cellStyle name="Percent 4 19 5 6" xfId="13584" xr:uid="{00000000-0005-0000-0000-000029350000}"/>
    <cellStyle name="Percent 4 19 6" xfId="13585" xr:uid="{00000000-0005-0000-0000-00002A350000}"/>
    <cellStyle name="Percent 4 19 6 2" xfId="13586" xr:uid="{00000000-0005-0000-0000-00002B350000}"/>
    <cellStyle name="Percent 4 19 6 2 2" xfId="13587" xr:uid="{00000000-0005-0000-0000-00002C350000}"/>
    <cellStyle name="Percent 4 19 6 2 3" xfId="13588" xr:uid="{00000000-0005-0000-0000-00002D350000}"/>
    <cellStyle name="Percent 4 19 6 3" xfId="13589" xr:uid="{00000000-0005-0000-0000-00002E350000}"/>
    <cellStyle name="Percent 4 19 6 3 2" xfId="13590" xr:uid="{00000000-0005-0000-0000-00002F350000}"/>
    <cellStyle name="Percent 4 19 6 3 3" xfId="13591" xr:uid="{00000000-0005-0000-0000-000030350000}"/>
    <cellStyle name="Percent 4 19 6 4" xfId="13592" xr:uid="{00000000-0005-0000-0000-000031350000}"/>
    <cellStyle name="Percent 4 19 6 5" xfId="13593" xr:uid="{00000000-0005-0000-0000-000032350000}"/>
    <cellStyle name="Percent 4 19 7" xfId="13594" xr:uid="{00000000-0005-0000-0000-000033350000}"/>
    <cellStyle name="Percent 4 19 7 2" xfId="13595" xr:uid="{00000000-0005-0000-0000-000034350000}"/>
    <cellStyle name="Percent 4 19 7 3" xfId="13596" xr:uid="{00000000-0005-0000-0000-000035350000}"/>
    <cellStyle name="Percent 4 19 8" xfId="13597" xr:uid="{00000000-0005-0000-0000-000036350000}"/>
    <cellStyle name="Percent 4 19 8 2" xfId="13598" xr:uid="{00000000-0005-0000-0000-000037350000}"/>
    <cellStyle name="Percent 4 19 8 3" xfId="13599" xr:uid="{00000000-0005-0000-0000-000038350000}"/>
    <cellStyle name="Percent 4 19 9" xfId="13600" xr:uid="{00000000-0005-0000-0000-000039350000}"/>
    <cellStyle name="Percent 4 19 9 2" xfId="13601" xr:uid="{00000000-0005-0000-0000-00003A350000}"/>
    <cellStyle name="Percent 4 19 9 3" xfId="13602" xr:uid="{00000000-0005-0000-0000-00003B350000}"/>
    <cellStyle name="Percent 4 2" xfId="13603" xr:uid="{00000000-0005-0000-0000-00003C350000}"/>
    <cellStyle name="Percent 4 2 10" xfId="13604" xr:uid="{00000000-0005-0000-0000-00003D350000}"/>
    <cellStyle name="Percent 4 2 10 2" xfId="13605" xr:uid="{00000000-0005-0000-0000-00003E350000}"/>
    <cellStyle name="Percent 4 2 10 2 2" xfId="13606" xr:uid="{00000000-0005-0000-0000-00003F350000}"/>
    <cellStyle name="Percent 4 2 10 2 3" xfId="13607" xr:uid="{00000000-0005-0000-0000-000040350000}"/>
    <cellStyle name="Percent 4 2 10 3" xfId="13608" xr:uid="{00000000-0005-0000-0000-000041350000}"/>
    <cellStyle name="Percent 4 2 10 3 2" xfId="13609" xr:uid="{00000000-0005-0000-0000-000042350000}"/>
    <cellStyle name="Percent 4 2 10 3 3" xfId="13610" xr:uid="{00000000-0005-0000-0000-000043350000}"/>
    <cellStyle name="Percent 4 2 10 4" xfId="13611" xr:uid="{00000000-0005-0000-0000-000044350000}"/>
    <cellStyle name="Percent 4 2 10 5" xfId="13612" xr:uid="{00000000-0005-0000-0000-000045350000}"/>
    <cellStyle name="Percent 4 2 11" xfId="13613" xr:uid="{00000000-0005-0000-0000-000046350000}"/>
    <cellStyle name="Percent 4 2 11 2" xfId="13614" xr:uid="{00000000-0005-0000-0000-000047350000}"/>
    <cellStyle name="Percent 4 2 11 2 2" xfId="13615" xr:uid="{00000000-0005-0000-0000-000048350000}"/>
    <cellStyle name="Percent 4 2 11 2 3" xfId="13616" xr:uid="{00000000-0005-0000-0000-000049350000}"/>
    <cellStyle name="Percent 4 2 11 3" xfId="13617" xr:uid="{00000000-0005-0000-0000-00004A350000}"/>
    <cellStyle name="Percent 4 2 11 3 2" xfId="13618" xr:uid="{00000000-0005-0000-0000-00004B350000}"/>
    <cellStyle name="Percent 4 2 11 3 3" xfId="13619" xr:uid="{00000000-0005-0000-0000-00004C350000}"/>
    <cellStyle name="Percent 4 2 11 4" xfId="13620" xr:uid="{00000000-0005-0000-0000-00004D350000}"/>
    <cellStyle name="Percent 4 2 11 5" xfId="13621" xr:uid="{00000000-0005-0000-0000-00004E350000}"/>
    <cellStyle name="Percent 4 2 12" xfId="13622" xr:uid="{00000000-0005-0000-0000-00004F350000}"/>
    <cellStyle name="Percent 4 2 12 2" xfId="13623" xr:uid="{00000000-0005-0000-0000-000050350000}"/>
    <cellStyle name="Percent 4 2 12 2 2" xfId="13624" xr:uid="{00000000-0005-0000-0000-000051350000}"/>
    <cellStyle name="Percent 4 2 12 2 3" xfId="13625" xr:uid="{00000000-0005-0000-0000-000052350000}"/>
    <cellStyle name="Percent 4 2 12 3" xfId="13626" xr:uid="{00000000-0005-0000-0000-000053350000}"/>
    <cellStyle name="Percent 4 2 12 3 2" xfId="13627" xr:uid="{00000000-0005-0000-0000-000054350000}"/>
    <cellStyle name="Percent 4 2 12 3 3" xfId="13628" xr:uid="{00000000-0005-0000-0000-000055350000}"/>
    <cellStyle name="Percent 4 2 12 4" xfId="13629" xr:uid="{00000000-0005-0000-0000-000056350000}"/>
    <cellStyle name="Percent 4 2 12 4 2" xfId="13630" xr:uid="{00000000-0005-0000-0000-000057350000}"/>
    <cellStyle name="Percent 4 2 12 4 3" xfId="13631" xr:uid="{00000000-0005-0000-0000-000058350000}"/>
    <cellStyle name="Percent 4 2 12 5" xfId="13632" xr:uid="{00000000-0005-0000-0000-000059350000}"/>
    <cellStyle name="Percent 4 2 12 6" xfId="13633" xr:uid="{00000000-0005-0000-0000-00005A350000}"/>
    <cellStyle name="Percent 4 2 13" xfId="13634" xr:uid="{00000000-0005-0000-0000-00005B350000}"/>
    <cellStyle name="Percent 4 2 13 2" xfId="13635" xr:uid="{00000000-0005-0000-0000-00005C350000}"/>
    <cellStyle name="Percent 4 2 13 2 2" xfId="13636" xr:uid="{00000000-0005-0000-0000-00005D350000}"/>
    <cellStyle name="Percent 4 2 13 2 3" xfId="13637" xr:uid="{00000000-0005-0000-0000-00005E350000}"/>
    <cellStyle name="Percent 4 2 13 3" xfId="13638" xr:uid="{00000000-0005-0000-0000-00005F350000}"/>
    <cellStyle name="Percent 4 2 13 3 2" xfId="13639" xr:uid="{00000000-0005-0000-0000-000060350000}"/>
    <cellStyle name="Percent 4 2 13 3 3" xfId="13640" xr:uid="{00000000-0005-0000-0000-000061350000}"/>
    <cellStyle name="Percent 4 2 13 4" xfId="13641" xr:uid="{00000000-0005-0000-0000-000062350000}"/>
    <cellStyle name="Percent 4 2 13 5" xfId="13642" xr:uid="{00000000-0005-0000-0000-000063350000}"/>
    <cellStyle name="Percent 4 2 14" xfId="13643" xr:uid="{00000000-0005-0000-0000-000064350000}"/>
    <cellStyle name="Percent 4 2 14 2" xfId="13644" xr:uid="{00000000-0005-0000-0000-000065350000}"/>
    <cellStyle name="Percent 4 2 14 3" xfId="13645" xr:uid="{00000000-0005-0000-0000-000066350000}"/>
    <cellStyle name="Percent 4 2 15" xfId="13646" xr:uid="{00000000-0005-0000-0000-000067350000}"/>
    <cellStyle name="Percent 4 2 15 2" xfId="13647" xr:uid="{00000000-0005-0000-0000-000068350000}"/>
    <cellStyle name="Percent 4 2 15 3" xfId="13648" xr:uid="{00000000-0005-0000-0000-000069350000}"/>
    <cellStyle name="Percent 4 2 16" xfId="13649" xr:uid="{00000000-0005-0000-0000-00006A350000}"/>
    <cellStyle name="Percent 4 2 16 2" xfId="13650" xr:uid="{00000000-0005-0000-0000-00006B350000}"/>
    <cellStyle name="Percent 4 2 16 3" xfId="13651" xr:uid="{00000000-0005-0000-0000-00006C350000}"/>
    <cellStyle name="Percent 4 2 17" xfId="13652" xr:uid="{00000000-0005-0000-0000-00006D350000}"/>
    <cellStyle name="Percent 4 2 18" xfId="13653" xr:uid="{00000000-0005-0000-0000-00006E350000}"/>
    <cellStyle name="Percent 4 2 19" xfId="13654" xr:uid="{00000000-0005-0000-0000-00006F350000}"/>
    <cellStyle name="Percent 4 2 2" xfId="13655" xr:uid="{00000000-0005-0000-0000-000070350000}"/>
    <cellStyle name="Percent 4 2 2 10" xfId="13656" xr:uid="{00000000-0005-0000-0000-000071350000}"/>
    <cellStyle name="Percent 4 2 2 11" xfId="13657" xr:uid="{00000000-0005-0000-0000-000072350000}"/>
    <cellStyle name="Percent 4 2 2 12" xfId="13658" xr:uid="{00000000-0005-0000-0000-000073350000}"/>
    <cellStyle name="Percent 4 2 2 13" xfId="13659" xr:uid="{00000000-0005-0000-0000-000074350000}"/>
    <cellStyle name="Percent 4 2 2 14" xfId="13660" xr:uid="{00000000-0005-0000-0000-000075350000}"/>
    <cellStyle name="Percent 4 2 2 2" xfId="13661" xr:uid="{00000000-0005-0000-0000-000076350000}"/>
    <cellStyle name="Percent 4 2 2 2 2" xfId="13662" xr:uid="{00000000-0005-0000-0000-000077350000}"/>
    <cellStyle name="Percent 4 2 2 2 2 2" xfId="13663" xr:uid="{00000000-0005-0000-0000-000078350000}"/>
    <cellStyle name="Percent 4 2 2 2 2 3" xfId="13664" xr:uid="{00000000-0005-0000-0000-000079350000}"/>
    <cellStyle name="Percent 4 2 2 2 3" xfId="13665" xr:uid="{00000000-0005-0000-0000-00007A350000}"/>
    <cellStyle name="Percent 4 2 2 2 3 2" xfId="13666" xr:uid="{00000000-0005-0000-0000-00007B350000}"/>
    <cellStyle name="Percent 4 2 2 2 3 3" xfId="13667" xr:uid="{00000000-0005-0000-0000-00007C350000}"/>
    <cellStyle name="Percent 4 2 2 2 4" xfId="13668" xr:uid="{00000000-0005-0000-0000-00007D350000}"/>
    <cellStyle name="Percent 4 2 2 2 5" xfId="13669" xr:uid="{00000000-0005-0000-0000-00007E350000}"/>
    <cellStyle name="Percent 4 2 2 2 6" xfId="13670" xr:uid="{00000000-0005-0000-0000-00007F350000}"/>
    <cellStyle name="Percent 4 2 2 3" xfId="13671" xr:uid="{00000000-0005-0000-0000-000080350000}"/>
    <cellStyle name="Percent 4 2 2 3 2" xfId="13672" xr:uid="{00000000-0005-0000-0000-000081350000}"/>
    <cellStyle name="Percent 4 2 2 3 2 2" xfId="13673" xr:uid="{00000000-0005-0000-0000-000082350000}"/>
    <cellStyle name="Percent 4 2 2 3 2 3" xfId="13674" xr:uid="{00000000-0005-0000-0000-000083350000}"/>
    <cellStyle name="Percent 4 2 2 3 3" xfId="13675" xr:uid="{00000000-0005-0000-0000-000084350000}"/>
    <cellStyle name="Percent 4 2 2 3 3 2" xfId="13676" xr:uid="{00000000-0005-0000-0000-000085350000}"/>
    <cellStyle name="Percent 4 2 2 3 3 3" xfId="13677" xr:uid="{00000000-0005-0000-0000-000086350000}"/>
    <cellStyle name="Percent 4 2 2 3 4" xfId="13678" xr:uid="{00000000-0005-0000-0000-000087350000}"/>
    <cellStyle name="Percent 4 2 2 3 5" xfId="13679" xr:uid="{00000000-0005-0000-0000-000088350000}"/>
    <cellStyle name="Percent 4 2 2 4" xfId="13680" xr:uid="{00000000-0005-0000-0000-000089350000}"/>
    <cellStyle name="Percent 4 2 2 4 2" xfId="13681" xr:uid="{00000000-0005-0000-0000-00008A350000}"/>
    <cellStyle name="Percent 4 2 2 4 2 2" xfId="13682" xr:uid="{00000000-0005-0000-0000-00008B350000}"/>
    <cellStyle name="Percent 4 2 2 4 2 3" xfId="13683" xr:uid="{00000000-0005-0000-0000-00008C350000}"/>
    <cellStyle name="Percent 4 2 2 4 3" xfId="13684" xr:uid="{00000000-0005-0000-0000-00008D350000}"/>
    <cellStyle name="Percent 4 2 2 4 3 2" xfId="13685" xr:uid="{00000000-0005-0000-0000-00008E350000}"/>
    <cellStyle name="Percent 4 2 2 4 3 3" xfId="13686" xr:uid="{00000000-0005-0000-0000-00008F350000}"/>
    <cellStyle name="Percent 4 2 2 4 4" xfId="13687" xr:uid="{00000000-0005-0000-0000-000090350000}"/>
    <cellStyle name="Percent 4 2 2 4 4 2" xfId="13688" xr:uid="{00000000-0005-0000-0000-000091350000}"/>
    <cellStyle name="Percent 4 2 2 4 4 3" xfId="13689" xr:uid="{00000000-0005-0000-0000-000092350000}"/>
    <cellStyle name="Percent 4 2 2 4 5" xfId="13690" xr:uid="{00000000-0005-0000-0000-000093350000}"/>
    <cellStyle name="Percent 4 2 2 4 6" xfId="13691" xr:uid="{00000000-0005-0000-0000-000094350000}"/>
    <cellStyle name="Percent 4 2 2 5" xfId="13692" xr:uid="{00000000-0005-0000-0000-000095350000}"/>
    <cellStyle name="Percent 4 2 2 5 2" xfId="13693" xr:uid="{00000000-0005-0000-0000-000096350000}"/>
    <cellStyle name="Percent 4 2 2 5 2 2" xfId="13694" xr:uid="{00000000-0005-0000-0000-000097350000}"/>
    <cellStyle name="Percent 4 2 2 5 2 3" xfId="13695" xr:uid="{00000000-0005-0000-0000-000098350000}"/>
    <cellStyle name="Percent 4 2 2 5 3" xfId="13696" xr:uid="{00000000-0005-0000-0000-000099350000}"/>
    <cellStyle name="Percent 4 2 2 5 3 2" xfId="13697" xr:uid="{00000000-0005-0000-0000-00009A350000}"/>
    <cellStyle name="Percent 4 2 2 5 3 3" xfId="13698" xr:uid="{00000000-0005-0000-0000-00009B350000}"/>
    <cellStyle name="Percent 4 2 2 5 4" xfId="13699" xr:uid="{00000000-0005-0000-0000-00009C350000}"/>
    <cellStyle name="Percent 4 2 2 5 5" xfId="13700" xr:uid="{00000000-0005-0000-0000-00009D350000}"/>
    <cellStyle name="Percent 4 2 2 6" xfId="13701" xr:uid="{00000000-0005-0000-0000-00009E350000}"/>
    <cellStyle name="Percent 4 2 2 6 2" xfId="13702" xr:uid="{00000000-0005-0000-0000-00009F350000}"/>
    <cellStyle name="Percent 4 2 2 6 3" xfId="13703" xr:uid="{00000000-0005-0000-0000-0000A0350000}"/>
    <cellStyle name="Percent 4 2 2 7" xfId="13704" xr:uid="{00000000-0005-0000-0000-0000A1350000}"/>
    <cellStyle name="Percent 4 2 2 7 2" xfId="13705" xr:uid="{00000000-0005-0000-0000-0000A2350000}"/>
    <cellStyle name="Percent 4 2 2 7 3" xfId="13706" xr:uid="{00000000-0005-0000-0000-0000A3350000}"/>
    <cellStyle name="Percent 4 2 2 8" xfId="13707" xr:uid="{00000000-0005-0000-0000-0000A4350000}"/>
    <cellStyle name="Percent 4 2 2 8 2" xfId="13708" xr:uid="{00000000-0005-0000-0000-0000A5350000}"/>
    <cellStyle name="Percent 4 2 2 8 3" xfId="13709" xr:uid="{00000000-0005-0000-0000-0000A6350000}"/>
    <cellStyle name="Percent 4 2 2 9" xfId="13710" xr:uid="{00000000-0005-0000-0000-0000A7350000}"/>
    <cellStyle name="Percent 4 2 20" xfId="13711" xr:uid="{00000000-0005-0000-0000-0000A8350000}"/>
    <cellStyle name="Percent 4 2 21" xfId="13712" xr:uid="{00000000-0005-0000-0000-0000A9350000}"/>
    <cellStyle name="Percent 4 2 22" xfId="13713" xr:uid="{00000000-0005-0000-0000-0000AA350000}"/>
    <cellStyle name="Percent 4 2 23" xfId="34373" xr:uid="{00000000-0005-0000-0000-0000AB350000}"/>
    <cellStyle name="Percent 4 2 3" xfId="13714" xr:uid="{00000000-0005-0000-0000-0000AC350000}"/>
    <cellStyle name="Percent 4 2 3 10" xfId="13715" xr:uid="{00000000-0005-0000-0000-0000AD350000}"/>
    <cellStyle name="Percent 4 2 3 11" xfId="13716" xr:uid="{00000000-0005-0000-0000-0000AE350000}"/>
    <cellStyle name="Percent 4 2 3 12" xfId="13717" xr:uid="{00000000-0005-0000-0000-0000AF350000}"/>
    <cellStyle name="Percent 4 2 3 13" xfId="13718" xr:uid="{00000000-0005-0000-0000-0000B0350000}"/>
    <cellStyle name="Percent 4 2 3 14" xfId="13719" xr:uid="{00000000-0005-0000-0000-0000B1350000}"/>
    <cellStyle name="Percent 4 2 3 2" xfId="13720" xr:uid="{00000000-0005-0000-0000-0000B2350000}"/>
    <cellStyle name="Percent 4 2 3 2 2" xfId="13721" xr:uid="{00000000-0005-0000-0000-0000B3350000}"/>
    <cellStyle name="Percent 4 2 3 2 2 2" xfId="13722" xr:uid="{00000000-0005-0000-0000-0000B4350000}"/>
    <cellStyle name="Percent 4 2 3 2 2 3" xfId="13723" xr:uid="{00000000-0005-0000-0000-0000B5350000}"/>
    <cellStyle name="Percent 4 2 3 2 3" xfId="13724" xr:uid="{00000000-0005-0000-0000-0000B6350000}"/>
    <cellStyle name="Percent 4 2 3 2 3 2" xfId="13725" xr:uid="{00000000-0005-0000-0000-0000B7350000}"/>
    <cellStyle name="Percent 4 2 3 2 3 3" xfId="13726" xr:uid="{00000000-0005-0000-0000-0000B8350000}"/>
    <cellStyle name="Percent 4 2 3 2 4" xfId="13727" xr:uid="{00000000-0005-0000-0000-0000B9350000}"/>
    <cellStyle name="Percent 4 2 3 2 5" xfId="13728" xr:uid="{00000000-0005-0000-0000-0000BA350000}"/>
    <cellStyle name="Percent 4 2 3 2 6" xfId="13729" xr:uid="{00000000-0005-0000-0000-0000BB350000}"/>
    <cellStyle name="Percent 4 2 3 3" xfId="13730" xr:uid="{00000000-0005-0000-0000-0000BC350000}"/>
    <cellStyle name="Percent 4 2 3 3 2" xfId="13731" xr:uid="{00000000-0005-0000-0000-0000BD350000}"/>
    <cellStyle name="Percent 4 2 3 3 2 2" xfId="13732" xr:uid="{00000000-0005-0000-0000-0000BE350000}"/>
    <cellStyle name="Percent 4 2 3 3 2 3" xfId="13733" xr:uid="{00000000-0005-0000-0000-0000BF350000}"/>
    <cellStyle name="Percent 4 2 3 3 3" xfId="13734" xr:uid="{00000000-0005-0000-0000-0000C0350000}"/>
    <cellStyle name="Percent 4 2 3 3 3 2" xfId="13735" xr:uid="{00000000-0005-0000-0000-0000C1350000}"/>
    <cellStyle name="Percent 4 2 3 3 3 3" xfId="13736" xr:uid="{00000000-0005-0000-0000-0000C2350000}"/>
    <cellStyle name="Percent 4 2 3 3 4" xfId="13737" xr:uid="{00000000-0005-0000-0000-0000C3350000}"/>
    <cellStyle name="Percent 4 2 3 3 5" xfId="13738" xr:uid="{00000000-0005-0000-0000-0000C4350000}"/>
    <cellStyle name="Percent 4 2 3 4" xfId="13739" xr:uid="{00000000-0005-0000-0000-0000C5350000}"/>
    <cellStyle name="Percent 4 2 3 4 2" xfId="13740" xr:uid="{00000000-0005-0000-0000-0000C6350000}"/>
    <cellStyle name="Percent 4 2 3 4 2 2" xfId="13741" xr:uid="{00000000-0005-0000-0000-0000C7350000}"/>
    <cellStyle name="Percent 4 2 3 4 2 3" xfId="13742" xr:uid="{00000000-0005-0000-0000-0000C8350000}"/>
    <cellStyle name="Percent 4 2 3 4 3" xfId="13743" xr:uid="{00000000-0005-0000-0000-0000C9350000}"/>
    <cellStyle name="Percent 4 2 3 4 3 2" xfId="13744" xr:uid="{00000000-0005-0000-0000-0000CA350000}"/>
    <cellStyle name="Percent 4 2 3 4 3 3" xfId="13745" xr:uid="{00000000-0005-0000-0000-0000CB350000}"/>
    <cellStyle name="Percent 4 2 3 4 4" xfId="13746" xr:uid="{00000000-0005-0000-0000-0000CC350000}"/>
    <cellStyle name="Percent 4 2 3 4 4 2" xfId="13747" xr:uid="{00000000-0005-0000-0000-0000CD350000}"/>
    <cellStyle name="Percent 4 2 3 4 4 3" xfId="13748" xr:uid="{00000000-0005-0000-0000-0000CE350000}"/>
    <cellStyle name="Percent 4 2 3 4 5" xfId="13749" xr:uid="{00000000-0005-0000-0000-0000CF350000}"/>
    <cellStyle name="Percent 4 2 3 4 6" xfId="13750" xr:uid="{00000000-0005-0000-0000-0000D0350000}"/>
    <cellStyle name="Percent 4 2 3 5" xfId="13751" xr:uid="{00000000-0005-0000-0000-0000D1350000}"/>
    <cellStyle name="Percent 4 2 3 5 2" xfId="13752" xr:uid="{00000000-0005-0000-0000-0000D2350000}"/>
    <cellStyle name="Percent 4 2 3 5 2 2" xfId="13753" xr:uid="{00000000-0005-0000-0000-0000D3350000}"/>
    <cellStyle name="Percent 4 2 3 5 2 3" xfId="13754" xr:uid="{00000000-0005-0000-0000-0000D4350000}"/>
    <cellStyle name="Percent 4 2 3 5 3" xfId="13755" xr:uid="{00000000-0005-0000-0000-0000D5350000}"/>
    <cellStyle name="Percent 4 2 3 5 3 2" xfId="13756" xr:uid="{00000000-0005-0000-0000-0000D6350000}"/>
    <cellStyle name="Percent 4 2 3 5 3 3" xfId="13757" xr:uid="{00000000-0005-0000-0000-0000D7350000}"/>
    <cellStyle name="Percent 4 2 3 5 4" xfId="13758" xr:uid="{00000000-0005-0000-0000-0000D8350000}"/>
    <cellStyle name="Percent 4 2 3 5 5" xfId="13759" xr:uid="{00000000-0005-0000-0000-0000D9350000}"/>
    <cellStyle name="Percent 4 2 3 6" xfId="13760" xr:uid="{00000000-0005-0000-0000-0000DA350000}"/>
    <cellStyle name="Percent 4 2 3 6 2" xfId="13761" xr:uid="{00000000-0005-0000-0000-0000DB350000}"/>
    <cellStyle name="Percent 4 2 3 6 3" xfId="13762" xr:uid="{00000000-0005-0000-0000-0000DC350000}"/>
    <cellStyle name="Percent 4 2 3 7" xfId="13763" xr:uid="{00000000-0005-0000-0000-0000DD350000}"/>
    <cellStyle name="Percent 4 2 3 7 2" xfId="13764" xr:uid="{00000000-0005-0000-0000-0000DE350000}"/>
    <cellStyle name="Percent 4 2 3 7 3" xfId="13765" xr:uid="{00000000-0005-0000-0000-0000DF350000}"/>
    <cellStyle name="Percent 4 2 3 8" xfId="13766" xr:uid="{00000000-0005-0000-0000-0000E0350000}"/>
    <cellStyle name="Percent 4 2 3 8 2" xfId="13767" xr:uid="{00000000-0005-0000-0000-0000E1350000}"/>
    <cellStyle name="Percent 4 2 3 8 3" xfId="13768" xr:uid="{00000000-0005-0000-0000-0000E2350000}"/>
    <cellStyle name="Percent 4 2 3 9" xfId="13769" xr:uid="{00000000-0005-0000-0000-0000E3350000}"/>
    <cellStyle name="Percent 4 2 4" xfId="13770" xr:uid="{00000000-0005-0000-0000-0000E4350000}"/>
    <cellStyle name="Percent 4 2 4 10" xfId="13771" xr:uid="{00000000-0005-0000-0000-0000E5350000}"/>
    <cellStyle name="Percent 4 2 4 11" xfId="13772" xr:uid="{00000000-0005-0000-0000-0000E6350000}"/>
    <cellStyle name="Percent 4 2 4 12" xfId="13773" xr:uid="{00000000-0005-0000-0000-0000E7350000}"/>
    <cellStyle name="Percent 4 2 4 13" xfId="13774" xr:uid="{00000000-0005-0000-0000-0000E8350000}"/>
    <cellStyle name="Percent 4 2 4 14" xfId="13775" xr:uid="{00000000-0005-0000-0000-0000E9350000}"/>
    <cellStyle name="Percent 4 2 4 2" xfId="13776" xr:uid="{00000000-0005-0000-0000-0000EA350000}"/>
    <cellStyle name="Percent 4 2 4 2 2" xfId="13777" xr:uid="{00000000-0005-0000-0000-0000EB350000}"/>
    <cellStyle name="Percent 4 2 4 2 2 2" xfId="13778" xr:uid="{00000000-0005-0000-0000-0000EC350000}"/>
    <cellStyle name="Percent 4 2 4 2 2 3" xfId="13779" xr:uid="{00000000-0005-0000-0000-0000ED350000}"/>
    <cellStyle name="Percent 4 2 4 2 3" xfId="13780" xr:uid="{00000000-0005-0000-0000-0000EE350000}"/>
    <cellStyle name="Percent 4 2 4 2 3 2" xfId="13781" xr:uid="{00000000-0005-0000-0000-0000EF350000}"/>
    <cellStyle name="Percent 4 2 4 2 3 3" xfId="13782" xr:uid="{00000000-0005-0000-0000-0000F0350000}"/>
    <cellStyle name="Percent 4 2 4 2 4" xfId="13783" xr:uid="{00000000-0005-0000-0000-0000F1350000}"/>
    <cellStyle name="Percent 4 2 4 2 5" xfId="13784" xr:uid="{00000000-0005-0000-0000-0000F2350000}"/>
    <cellStyle name="Percent 4 2 4 2 6" xfId="13785" xr:uid="{00000000-0005-0000-0000-0000F3350000}"/>
    <cellStyle name="Percent 4 2 4 2 7" xfId="13786" xr:uid="{00000000-0005-0000-0000-0000F4350000}"/>
    <cellStyle name="Percent 4 2 4 2 8" xfId="13787" xr:uid="{00000000-0005-0000-0000-0000F5350000}"/>
    <cellStyle name="Percent 4 2 4 2 9" xfId="13788" xr:uid="{00000000-0005-0000-0000-0000F6350000}"/>
    <cellStyle name="Percent 4 2 4 3" xfId="13789" xr:uid="{00000000-0005-0000-0000-0000F7350000}"/>
    <cellStyle name="Percent 4 2 4 3 2" xfId="13790" xr:uid="{00000000-0005-0000-0000-0000F8350000}"/>
    <cellStyle name="Percent 4 2 4 3 2 2" xfId="13791" xr:uid="{00000000-0005-0000-0000-0000F9350000}"/>
    <cellStyle name="Percent 4 2 4 3 2 3" xfId="13792" xr:uid="{00000000-0005-0000-0000-0000FA350000}"/>
    <cellStyle name="Percent 4 2 4 3 3" xfId="13793" xr:uid="{00000000-0005-0000-0000-0000FB350000}"/>
    <cellStyle name="Percent 4 2 4 3 3 2" xfId="13794" xr:uid="{00000000-0005-0000-0000-0000FC350000}"/>
    <cellStyle name="Percent 4 2 4 3 3 3" xfId="13795" xr:uid="{00000000-0005-0000-0000-0000FD350000}"/>
    <cellStyle name="Percent 4 2 4 3 4" xfId="13796" xr:uid="{00000000-0005-0000-0000-0000FE350000}"/>
    <cellStyle name="Percent 4 2 4 3 5" xfId="13797" xr:uid="{00000000-0005-0000-0000-0000FF350000}"/>
    <cellStyle name="Percent 4 2 4 3 6" xfId="13798" xr:uid="{00000000-0005-0000-0000-000000360000}"/>
    <cellStyle name="Percent 4 2 4 3 7" xfId="13799" xr:uid="{00000000-0005-0000-0000-000001360000}"/>
    <cellStyle name="Percent 4 2 4 3 8" xfId="13800" xr:uid="{00000000-0005-0000-0000-000002360000}"/>
    <cellStyle name="Percent 4 2 4 4" xfId="13801" xr:uid="{00000000-0005-0000-0000-000003360000}"/>
    <cellStyle name="Percent 4 2 4 4 2" xfId="13802" xr:uid="{00000000-0005-0000-0000-000004360000}"/>
    <cellStyle name="Percent 4 2 4 4 2 2" xfId="13803" xr:uid="{00000000-0005-0000-0000-000005360000}"/>
    <cellStyle name="Percent 4 2 4 4 2 3" xfId="13804" xr:uid="{00000000-0005-0000-0000-000006360000}"/>
    <cellStyle name="Percent 4 2 4 4 3" xfId="13805" xr:uid="{00000000-0005-0000-0000-000007360000}"/>
    <cellStyle name="Percent 4 2 4 4 3 2" xfId="13806" xr:uid="{00000000-0005-0000-0000-000008360000}"/>
    <cellStyle name="Percent 4 2 4 4 3 3" xfId="13807" xr:uid="{00000000-0005-0000-0000-000009360000}"/>
    <cellStyle name="Percent 4 2 4 4 4" xfId="13808" xr:uid="{00000000-0005-0000-0000-00000A360000}"/>
    <cellStyle name="Percent 4 2 4 4 4 2" xfId="13809" xr:uid="{00000000-0005-0000-0000-00000B360000}"/>
    <cellStyle name="Percent 4 2 4 4 4 3" xfId="13810" xr:uid="{00000000-0005-0000-0000-00000C360000}"/>
    <cellStyle name="Percent 4 2 4 4 5" xfId="13811" xr:uid="{00000000-0005-0000-0000-00000D360000}"/>
    <cellStyle name="Percent 4 2 4 4 6" xfId="13812" xr:uid="{00000000-0005-0000-0000-00000E360000}"/>
    <cellStyle name="Percent 4 2 4 5" xfId="13813" xr:uid="{00000000-0005-0000-0000-00000F360000}"/>
    <cellStyle name="Percent 4 2 4 5 2" xfId="13814" xr:uid="{00000000-0005-0000-0000-000010360000}"/>
    <cellStyle name="Percent 4 2 4 5 2 2" xfId="13815" xr:uid="{00000000-0005-0000-0000-000011360000}"/>
    <cellStyle name="Percent 4 2 4 5 2 3" xfId="13816" xr:uid="{00000000-0005-0000-0000-000012360000}"/>
    <cellStyle name="Percent 4 2 4 5 3" xfId="13817" xr:uid="{00000000-0005-0000-0000-000013360000}"/>
    <cellStyle name="Percent 4 2 4 5 3 2" xfId="13818" xr:uid="{00000000-0005-0000-0000-000014360000}"/>
    <cellStyle name="Percent 4 2 4 5 3 3" xfId="13819" xr:uid="{00000000-0005-0000-0000-000015360000}"/>
    <cellStyle name="Percent 4 2 4 5 4" xfId="13820" xr:uid="{00000000-0005-0000-0000-000016360000}"/>
    <cellStyle name="Percent 4 2 4 5 5" xfId="13821" xr:uid="{00000000-0005-0000-0000-000017360000}"/>
    <cellStyle name="Percent 4 2 4 6" xfId="13822" xr:uid="{00000000-0005-0000-0000-000018360000}"/>
    <cellStyle name="Percent 4 2 4 6 2" xfId="13823" xr:uid="{00000000-0005-0000-0000-000019360000}"/>
    <cellStyle name="Percent 4 2 4 6 3" xfId="13824" xr:uid="{00000000-0005-0000-0000-00001A360000}"/>
    <cellStyle name="Percent 4 2 4 7" xfId="13825" xr:uid="{00000000-0005-0000-0000-00001B360000}"/>
    <cellStyle name="Percent 4 2 4 7 2" xfId="13826" xr:uid="{00000000-0005-0000-0000-00001C360000}"/>
    <cellStyle name="Percent 4 2 4 7 3" xfId="13827" xr:uid="{00000000-0005-0000-0000-00001D360000}"/>
    <cellStyle name="Percent 4 2 4 8" xfId="13828" xr:uid="{00000000-0005-0000-0000-00001E360000}"/>
    <cellStyle name="Percent 4 2 4 8 2" xfId="13829" xr:uid="{00000000-0005-0000-0000-00001F360000}"/>
    <cellStyle name="Percent 4 2 4 8 3" xfId="13830" xr:uid="{00000000-0005-0000-0000-000020360000}"/>
    <cellStyle name="Percent 4 2 4 9" xfId="13831" xr:uid="{00000000-0005-0000-0000-000021360000}"/>
    <cellStyle name="Percent 4 2 5" xfId="13832" xr:uid="{00000000-0005-0000-0000-000022360000}"/>
    <cellStyle name="Percent 4 2 5 10" xfId="13833" xr:uid="{00000000-0005-0000-0000-000023360000}"/>
    <cellStyle name="Percent 4 2 5 11" xfId="13834" xr:uid="{00000000-0005-0000-0000-000024360000}"/>
    <cellStyle name="Percent 4 2 5 12" xfId="13835" xr:uid="{00000000-0005-0000-0000-000025360000}"/>
    <cellStyle name="Percent 4 2 5 13" xfId="13836" xr:uid="{00000000-0005-0000-0000-000026360000}"/>
    <cellStyle name="Percent 4 2 5 14" xfId="13837" xr:uid="{00000000-0005-0000-0000-000027360000}"/>
    <cellStyle name="Percent 4 2 5 2" xfId="13838" xr:uid="{00000000-0005-0000-0000-000028360000}"/>
    <cellStyle name="Percent 4 2 5 2 2" xfId="13839" xr:uid="{00000000-0005-0000-0000-000029360000}"/>
    <cellStyle name="Percent 4 2 5 2 2 2" xfId="13840" xr:uid="{00000000-0005-0000-0000-00002A360000}"/>
    <cellStyle name="Percent 4 2 5 2 2 3" xfId="13841" xr:uid="{00000000-0005-0000-0000-00002B360000}"/>
    <cellStyle name="Percent 4 2 5 2 3" xfId="13842" xr:uid="{00000000-0005-0000-0000-00002C360000}"/>
    <cellStyle name="Percent 4 2 5 2 3 2" xfId="13843" xr:uid="{00000000-0005-0000-0000-00002D360000}"/>
    <cellStyle name="Percent 4 2 5 2 3 3" xfId="13844" xr:uid="{00000000-0005-0000-0000-00002E360000}"/>
    <cellStyle name="Percent 4 2 5 2 4" xfId="13845" xr:uid="{00000000-0005-0000-0000-00002F360000}"/>
    <cellStyle name="Percent 4 2 5 2 5" xfId="13846" xr:uid="{00000000-0005-0000-0000-000030360000}"/>
    <cellStyle name="Percent 4 2 5 3" xfId="13847" xr:uid="{00000000-0005-0000-0000-000031360000}"/>
    <cellStyle name="Percent 4 2 5 3 2" xfId="13848" xr:uid="{00000000-0005-0000-0000-000032360000}"/>
    <cellStyle name="Percent 4 2 5 3 2 2" xfId="13849" xr:uid="{00000000-0005-0000-0000-000033360000}"/>
    <cellStyle name="Percent 4 2 5 3 2 3" xfId="13850" xr:uid="{00000000-0005-0000-0000-000034360000}"/>
    <cellStyle name="Percent 4 2 5 3 3" xfId="13851" xr:uid="{00000000-0005-0000-0000-000035360000}"/>
    <cellStyle name="Percent 4 2 5 3 3 2" xfId="13852" xr:uid="{00000000-0005-0000-0000-000036360000}"/>
    <cellStyle name="Percent 4 2 5 3 3 3" xfId="13853" xr:uid="{00000000-0005-0000-0000-000037360000}"/>
    <cellStyle name="Percent 4 2 5 3 4" xfId="13854" xr:uid="{00000000-0005-0000-0000-000038360000}"/>
    <cellStyle name="Percent 4 2 5 3 5" xfId="13855" xr:uid="{00000000-0005-0000-0000-000039360000}"/>
    <cellStyle name="Percent 4 2 5 4" xfId="13856" xr:uid="{00000000-0005-0000-0000-00003A360000}"/>
    <cellStyle name="Percent 4 2 5 4 2" xfId="13857" xr:uid="{00000000-0005-0000-0000-00003B360000}"/>
    <cellStyle name="Percent 4 2 5 4 2 2" xfId="13858" xr:uid="{00000000-0005-0000-0000-00003C360000}"/>
    <cellStyle name="Percent 4 2 5 4 2 3" xfId="13859" xr:uid="{00000000-0005-0000-0000-00003D360000}"/>
    <cellStyle name="Percent 4 2 5 4 3" xfId="13860" xr:uid="{00000000-0005-0000-0000-00003E360000}"/>
    <cellStyle name="Percent 4 2 5 4 3 2" xfId="13861" xr:uid="{00000000-0005-0000-0000-00003F360000}"/>
    <cellStyle name="Percent 4 2 5 4 3 3" xfId="13862" xr:uid="{00000000-0005-0000-0000-000040360000}"/>
    <cellStyle name="Percent 4 2 5 4 4" xfId="13863" xr:uid="{00000000-0005-0000-0000-000041360000}"/>
    <cellStyle name="Percent 4 2 5 4 4 2" xfId="13864" xr:uid="{00000000-0005-0000-0000-000042360000}"/>
    <cellStyle name="Percent 4 2 5 4 4 3" xfId="13865" xr:uid="{00000000-0005-0000-0000-000043360000}"/>
    <cellStyle name="Percent 4 2 5 4 5" xfId="13866" xr:uid="{00000000-0005-0000-0000-000044360000}"/>
    <cellStyle name="Percent 4 2 5 4 6" xfId="13867" xr:uid="{00000000-0005-0000-0000-000045360000}"/>
    <cellStyle name="Percent 4 2 5 5" xfId="13868" xr:uid="{00000000-0005-0000-0000-000046360000}"/>
    <cellStyle name="Percent 4 2 5 5 2" xfId="13869" xr:uid="{00000000-0005-0000-0000-000047360000}"/>
    <cellStyle name="Percent 4 2 5 5 2 2" xfId="13870" xr:uid="{00000000-0005-0000-0000-000048360000}"/>
    <cellStyle name="Percent 4 2 5 5 2 3" xfId="13871" xr:uid="{00000000-0005-0000-0000-000049360000}"/>
    <cellStyle name="Percent 4 2 5 5 3" xfId="13872" xr:uid="{00000000-0005-0000-0000-00004A360000}"/>
    <cellStyle name="Percent 4 2 5 5 3 2" xfId="13873" xr:uid="{00000000-0005-0000-0000-00004B360000}"/>
    <cellStyle name="Percent 4 2 5 5 3 3" xfId="13874" xr:uid="{00000000-0005-0000-0000-00004C360000}"/>
    <cellStyle name="Percent 4 2 5 5 4" xfId="13875" xr:uid="{00000000-0005-0000-0000-00004D360000}"/>
    <cellStyle name="Percent 4 2 5 5 5" xfId="13876" xr:uid="{00000000-0005-0000-0000-00004E360000}"/>
    <cellStyle name="Percent 4 2 5 6" xfId="13877" xr:uid="{00000000-0005-0000-0000-00004F360000}"/>
    <cellStyle name="Percent 4 2 5 6 2" xfId="13878" xr:uid="{00000000-0005-0000-0000-000050360000}"/>
    <cellStyle name="Percent 4 2 5 6 3" xfId="13879" xr:uid="{00000000-0005-0000-0000-000051360000}"/>
    <cellStyle name="Percent 4 2 5 7" xfId="13880" xr:uid="{00000000-0005-0000-0000-000052360000}"/>
    <cellStyle name="Percent 4 2 5 7 2" xfId="13881" xr:uid="{00000000-0005-0000-0000-000053360000}"/>
    <cellStyle name="Percent 4 2 5 7 3" xfId="13882" xr:uid="{00000000-0005-0000-0000-000054360000}"/>
    <cellStyle name="Percent 4 2 5 8" xfId="13883" xr:uid="{00000000-0005-0000-0000-000055360000}"/>
    <cellStyle name="Percent 4 2 5 8 2" xfId="13884" xr:uid="{00000000-0005-0000-0000-000056360000}"/>
    <cellStyle name="Percent 4 2 5 8 3" xfId="13885" xr:uid="{00000000-0005-0000-0000-000057360000}"/>
    <cellStyle name="Percent 4 2 5 9" xfId="13886" xr:uid="{00000000-0005-0000-0000-000058360000}"/>
    <cellStyle name="Percent 4 2 6" xfId="13887" xr:uid="{00000000-0005-0000-0000-000059360000}"/>
    <cellStyle name="Percent 4 2 6 10" xfId="13888" xr:uid="{00000000-0005-0000-0000-00005A360000}"/>
    <cellStyle name="Percent 4 2 6 11" xfId="13889" xr:uid="{00000000-0005-0000-0000-00005B360000}"/>
    <cellStyle name="Percent 4 2 6 12" xfId="13890" xr:uid="{00000000-0005-0000-0000-00005C360000}"/>
    <cellStyle name="Percent 4 2 6 13" xfId="13891" xr:uid="{00000000-0005-0000-0000-00005D360000}"/>
    <cellStyle name="Percent 4 2 6 14" xfId="13892" xr:uid="{00000000-0005-0000-0000-00005E360000}"/>
    <cellStyle name="Percent 4 2 6 2" xfId="13893" xr:uid="{00000000-0005-0000-0000-00005F360000}"/>
    <cellStyle name="Percent 4 2 6 2 2" xfId="13894" xr:uid="{00000000-0005-0000-0000-000060360000}"/>
    <cellStyle name="Percent 4 2 6 2 2 2" xfId="13895" xr:uid="{00000000-0005-0000-0000-000061360000}"/>
    <cellStyle name="Percent 4 2 6 2 2 3" xfId="13896" xr:uid="{00000000-0005-0000-0000-000062360000}"/>
    <cellStyle name="Percent 4 2 6 2 3" xfId="13897" xr:uid="{00000000-0005-0000-0000-000063360000}"/>
    <cellStyle name="Percent 4 2 6 2 3 2" xfId="13898" xr:uid="{00000000-0005-0000-0000-000064360000}"/>
    <cellStyle name="Percent 4 2 6 2 3 3" xfId="13899" xr:uid="{00000000-0005-0000-0000-000065360000}"/>
    <cellStyle name="Percent 4 2 6 2 4" xfId="13900" xr:uid="{00000000-0005-0000-0000-000066360000}"/>
    <cellStyle name="Percent 4 2 6 2 5" xfId="13901" xr:uid="{00000000-0005-0000-0000-000067360000}"/>
    <cellStyle name="Percent 4 2 6 2 6" xfId="13902" xr:uid="{00000000-0005-0000-0000-000068360000}"/>
    <cellStyle name="Percent 4 2 6 2 7" xfId="13903" xr:uid="{00000000-0005-0000-0000-000069360000}"/>
    <cellStyle name="Percent 4 2 6 2 8" xfId="13904" xr:uid="{00000000-0005-0000-0000-00006A360000}"/>
    <cellStyle name="Percent 4 2 6 3" xfId="13905" xr:uid="{00000000-0005-0000-0000-00006B360000}"/>
    <cellStyle name="Percent 4 2 6 3 2" xfId="13906" xr:uid="{00000000-0005-0000-0000-00006C360000}"/>
    <cellStyle name="Percent 4 2 6 3 2 2" xfId="13907" xr:uid="{00000000-0005-0000-0000-00006D360000}"/>
    <cellStyle name="Percent 4 2 6 3 2 3" xfId="13908" xr:uid="{00000000-0005-0000-0000-00006E360000}"/>
    <cellStyle name="Percent 4 2 6 3 3" xfId="13909" xr:uid="{00000000-0005-0000-0000-00006F360000}"/>
    <cellStyle name="Percent 4 2 6 3 3 2" xfId="13910" xr:uid="{00000000-0005-0000-0000-000070360000}"/>
    <cellStyle name="Percent 4 2 6 3 3 3" xfId="13911" xr:uid="{00000000-0005-0000-0000-000071360000}"/>
    <cellStyle name="Percent 4 2 6 3 4" xfId="13912" xr:uid="{00000000-0005-0000-0000-000072360000}"/>
    <cellStyle name="Percent 4 2 6 3 5" xfId="13913" xr:uid="{00000000-0005-0000-0000-000073360000}"/>
    <cellStyle name="Percent 4 2 6 4" xfId="13914" xr:uid="{00000000-0005-0000-0000-000074360000}"/>
    <cellStyle name="Percent 4 2 6 4 2" xfId="13915" xr:uid="{00000000-0005-0000-0000-000075360000}"/>
    <cellStyle name="Percent 4 2 6 4 2 2" xfId="13916" xr:uid="{00000000-0005-0000-0000-000076360000}"/>
    <cellStyle name="Percent 4 2 6 4 2 3" xfId="13917" xr:uid="{00000000-0005-0000-0000-000077360000}"/>
    <cellStyle name="Percent 4 2 6 4 3" xfId="13918" xr:uid="{00000000-0005-0000-0000-000078360000}"/>
    <cellStyle name="Percent 4 2 6 4 3 2" xfId="13919" xr:uid="{00000000-0005-0000-0000-000079360000}"/>
    <cellStyle name="Percent 4 2 6 4 3 3" xfId="13920" xr:uid="{00000000-0005-0000-0000-00007A360000}"/>
    <cellStyle name="Percent 4 2 6 4 4" xfId="13921" xr:uid="{00000000-0005-0000-0000-00007B360000}"/>
    <cellStyle name="Percent 4 2 6 4 4 2" xfId="13922" xr:uid="{00000000-0005-0000-0000-00007C360000}"/>
    <cellStyle name="Percent 4 2 6 4 4 3" xfId="13923" xr:uid="{00000000-0005-0000-0000-00007D360000}"/>
    <cellStyle name="Percent 4 2 6 4 5" xfId="13924" xr:uid="{00000000-0005-0000-0000-00007E360000}"/>
    <cellStyle name="Percent 4 2 6 4 6" xfId="13925" xr:uid="{00000000-0005-0000-0000-00007F360000}"/>
    <cellStyle name="Percent 4 2 6 5" xfId="13926" xr:uid="{00000000-0005-0000-0000-000080360000}"/>
    <cellStyle name="Percent 4 2 6 5 2" xfId="13927" xr:uid="{00000000-0005-0000-0000-000081360000}"/>
    <cellStyle name="Percent 4 2 6 5 2 2" xfId="13928" xr:uid="{00000000-0005-0000-0000-000082360000}"/>
    <cellStyle name="Percent 4 2 6 5 2 3" xfId="13929" xr:uid="{00000000-0005-0000-0000-000083360000}"/>
    <cellStyle name="Percent 4 2 6 5 3" xfId="13930" xr:uid="{00000000-0005-0000-0000-000084360000}"/>
    <cellStyle name="Percent 4 2 6 5 3 2" xfId="13931" xr:uid="{00000000-0005-0000-0000-000085360000}"/>
    <cellStyle name="Percent 4 2 6 5 3 3" xfId="13932" xr:uid="{00000000-0005-0000-0000-000086360000}"/>
    <cellStyle name="Percent 4 2 6 5 4" xfId="13933" xr:uid="{00000000-0005-0000-0000-000087360000}"/>
    <cellStyle name="Percent 4 2 6 5 5" xfId="13934" xr:uid="{00000000-0005-0000-0000-000088360000}"/>
    <cellStyle name="Percent 4 2 6 6" xfId="13935" xr:uid="{00000000-0005-0000-0000-000089360000}"/>
    <cellStyle name="Percent 4 2 6 6 2" xfId="13936" xr:uid="{00000000-0005-0000-0000-00008A360000}"/>
    <cellStyle name="Percent 4 2 6 6 3" xfId="13937" xr:uid="{00000000-0005-0000-0000-00008B360000}"/>
    <cellStyle name="Percent 4 2 6 7" xfId="13938" xr:uid="{00000000-0005-0000-0000-00008C360000}"/>
    <cellStyle name="Percent 4 2 6 7 2" xfId="13939" xr:uid="{00000000-0005-0000-0000-00008D360000}"/>
    <cellStyle name="Percent 4 2 6 7 3" xfId="13940" xr:uid="{00000000-0005-0000-0000-00008E360000}"/>
    <cellStyle name="Percent 4 2 6 8" xfId="13941" xr:uid="{00000000-0005-0000-0000-00008F360000}"/>
    <cellStyle name="Percent 4 2 6 8 2" xfId="13942" xr:uid="{00000000-0005-0000-0000-000090360000}"/>
    <cellStyle name="Percent 4 2 6 8 3" xfId="13943" xr:uid="{00000000-0005-0000-0000-000091360000}"/>
    <cellStyle name="Percent 4 2 6 9" xfId="13944" xr:uid="{00000000-0005-0000-0000-000092360000}"/>
    <cellStyle name="Percent 4 2 7" xfId="13945" xr:uid="{00000000-0005-0000-0000-000093360000}"/>
    <cellStyle name="Percent 4 2 7 10" xfId="13946" xr:uid="{00000000-0005-0000-0000-000094360000}"/>
    <cellStyle name="Percent 4 2 7 11" xfId="13947" xr:uid="{00000000-0005-0000-0000-000095360000}"/>
    <cellStyle name="Percent 4 2 7 12" xfId="13948" xr:uid="{00000000-0005-0000-0000-000096360000}"/>
    <cellStyle name="Percent 4 2 7 13" xfId="13949" xr:uid="{00000000-0005-0000-0000-000097360000}"/>
    <cellStyle name="Percent 4 2 7 14" xfId="13950" xr:uid="{00000000-0005-0000-0000-000098360000}"/>
    <cellStyle name="Percent 4 2 7 2" xfId="13951" xr:uid="{00000000-0005-0000-0000-000099360000}"/>
    <cellStyle name="Percent 4 2 7 2 2" xfId="13952" xr:uid="{00000000-0005-0000-0000-00009A360000}"/>
    <cellStyle name="Percent 4 2 7 2 2 2" xfId="13953" xr:uid="{00000000-0005-0000-0000-00009B360000}"/>
    <cellStyle name="Percent 4 2 7 2 2 3" xfId="13954" xr:uid="{00000000-0005-0000-0000-00009C360000}"/>
    <cellStyle name="Percent 4 2 7 2 3" xfId="13955" xr:uid="{00000000-0005-0000-0000-00009D360000}"/>
    <cellStyle name="Percent 4 2 7 2 3 2" xfId="13956" xr:uid="{00000000-0005-0000-0000-00009E360000}"/>
    <cellStyle name="Percent 4 2 7 2 3 3" xfId="13957" xr:uid="{00000000-0005-0000-0000-00009F360000}"/>
    <cellStyle name="Percent 4 2 7 2 4" xfId="13958" xr:uid="{00000000-0005-0000-0000-0000A0360000}"/>
    <cellStyle name="Percent 4 2 7 2 5" xfId="13959" xr:uid="{00000000-0005-0000-0000-0000A1360000}"/>
    <cellStyle name="Percent 4 2 7 3" xfId="13960" xr:uid="{00000000-0005-0000-0000-0000A2360000}"/>
    <cellStyle name="Percent 4 2 7 3 2" xfId="13961" xr:uid="{00000000-0005-0000-0000-0000A3360000}"/>
    <cellStyle name="Percent 4 2 7 3 2 2" xfId="13962" xr:uid="{00000000-0005-0000-0000-0000A4360000}"/>
    <cellStyle name="Percent 4 2 7 3 2 3" xfId="13963" xr:uid="{00000000-0005-0000-0000-0000A5360000}"/>
    <cellStyle name="Percent 4 2 7 3 3" xfId="13964" xr:uid="{00000000-0005-0000-0000-0000A6360000}"/>
    <cellStyle name="Percent 4 2 7 3 3 2" xfId="13965" xr:uid="{00000000-0005-0000-0000-0000A7360000}"/>
    <cellStyle name="Percent 4 2 7 3 3 3" xfId="13966" xr:uid="{00000000-0005-0000-0000-0000A8360000}"/>
    <cellStyle name="Percent 4 2 7 3 4" xfId="13967" xr:uid="{00000000-0005-0000-0000-0000A9360000}"/>
    <cellStyle name="Percent 4 2 7 3 5" xfId="13968" xr:uid="{00000000-0005-0000-0000-0000AA360000}"/>
    <cellStyle name="Percent 4 2 7 4" xfId="13969" xr:uid="{00000000-0005-0000-0000-0000AB360000}"/>
    <cellStyle name="Percent 4 2 7 4 2" xfId="13970" xr:uid="{00000000-0005-0000-0000-0000AC360000}"/>
    <cellStyle name="Percent 4 2 7 4 2 2" xfId="13971" xr:uid="{00000000-0005-0000-0000-0000AD360000}"/>
    <cellStyle name="Percent 4 2 7 4 2 3" xfId="13972" xr:uid="{00000000-0005-0000-0000-0000AE360000}"/>
    <cellStyle name="Percent 4 2 7 4 3" xfId="13973" xr:uid="{00000000-0005-0000-0000-0000AF360000}"/>
    <cellStyle name="Percent 4 2 7 4 3 2" xfId="13974" xr:uid="{00000000-0005-0000-0000-0000B0360000}"/>
    <cellStyle name="Percent 4 2 7 4 3 3" xfId="13975" xr:uid="{00000000-0005-0000-0000-0000B1360000}"/>
    <cellStyle name="Percent 4 2 7 4 4" xfId="13976" xr:uid="{00000000-0005-0000-0000-0000B2360000}"/>
    <cellStyle name="Percent 4 2 7 4 4 2" xfId="13977" xr:uid="{00000000-0005-0000-0000-0000B3360000}"/>
    <cellStyle name="Percent 4 2 7 4 4 3" xfId="13978" xr:uid="{00000000-0005-0000-0000-0000B4360000}"/>
    <cellStyle name="Percent 4 2 7 4 5" xfId="13979" xr:uid="{00000000-0005-0000-0000-0000B5360000}"/>
    <cellStyle name="Percent 4 2 7 4 6" xfId="13980" xr:uid="{00000000-0005-0000-0000-0000B6360000}"/>
    <cellStyle name="Percent 4 2 7 5" xfId="13981" xr:uid="{00000000-0005-0000-0000-0000B7360000}"/>
    <cellStyle name="Percent 4 2 7 5 2" xfId="13982" xr:uid="{00000000-0005-0000-0000-0000B8360000}"/>
    <cellStyle name="Percent 4 2 7 5 2 2" xfId="13983" xr:uid="{00000000-0005-0000-0000-0000B9360000}"/>
    <cellStyle name="Percent 4 2 7 5 2 3" xfId="13984" xr:uid="{00000000-0005-0000-0000-0000BA360000}"/>
    <cellStyle name="Percent 4 2 7 5 3" xfId="13985" xr:uid="{00000000-0005-0000-0000-0000BB360000}"/>
    <cellStyle name="Percent 4 2 7 5 3 2" xfId="13986" xr:uid="{00000000-0005-0000-0000-0000BC360000}"/>
    <cellStyle name="Percent 4 2 7 5 3 3" xfId="13987" xr:uid="{00000000-0005-0000-0000-0000BD360000}"/>
    <cellStyle name="Percent 4 2 7 5 4" xfId="13988" xr:uid="{00000000-0005-0000-0000-0000BE360000}"/>
    <cellStyle name="Percent 4 2 7 5 5" xfId="13989" xr:uid="{00000000-0005-0000-0000-0000BF360000}"/>
    <cellStyle name="Percent 4 2 7 6" xfId="13990" xr:uid="{00000000-0005-0000-0000-0000C0360000}"/>
    <cellStyle name="Percent 4 2 7 6 2" xfId="13991" xr:uid="{00000000-0005-0000-0000-0000C1360000}"/>
    <cellStyle name="Percent 4 2 7 6 3" xfId="13992" xr:uid="{00000000-0005-0000-0000-0000C2360000}"/>
    <cellStyle name="Percent 4 2 7 7" xfId="13993" xr:uid="{00000000-0005-0000-0000-0000C3360000}"/>
    <cellStyle name="Percent 4 2 7 7 2" xfId="13994" xr:uid="{00000000-0005-0000-0000-0000C4360000}"/>
    <cellStyle name="Percent 4 2 7 7 3" xfId="13995" xr:uid="{00000000-0005-0000-0000-0000C5360000}"/>
    <cellStyle name="Percent 4 2 7 8" xfId="13996" xr:uid="{00000000-0005-0000-0000-0000C6360000}"/>
    <cellStyle name="Percent 4 2 7 8 2" xfId="13997" xr:uid="{00000000-0005-0000-0000-0000C7360000}"/>
    <cellStyle name="Percent 4 2 7 8 3" xfId="13998" xr:uid="{00000000-0005-0000-0000-0000C8360000}"/>
    <cellStyle name="Percent 4 2 7 9" xfId="13999" xr:uid="{00000000-0005-0000-0000-0000C9360000}"/>
    <cellStyle name="Percent 4 2 8" xfId="14000" xr:uid="{00000000-0005-0000-0000-0000CA360000}"/>
    <cellStyle name="Percent 4 2 8 10" xfId="14001" xr:uid="{00000000-0005-0000-0000-0000CB360000}"/>
    <cellStyle name="Percent 4 2 8 11" xfId="14002" xr:uid="{00000000-0005-0000-0000-0000CC360000}"/>
    <cellStyle name="Percent 4 2 8 12" xfId="14003" xr:uid="{00000000-0005-0000-0000-0000CD360000}"/>
    <cellStyle name="Percent 4 2 8 13" xfId="14004" xr:uid="{00000000-0005-0000-0000-0000CE360000}"/>
    <cellStyle name="Percent 4 2 8 14" xfId="14005" xr:uid="{00000000-0005-0000-0000-0000CF360000}"/>
    <cellStyle name="Percent 4 2 8 2" xfId="14006" xr:uid="{00000000-0005-0000-0000-0000D0360000}"/>
    <cellStyle name="Percent 4 2 8 2 2" xfId="14007" xr:uid="{00000000-0005-0000-0000-0000D1360000}"/>
    <cellStyle name="Percent 4 2 8 2 2 2" xfId="14008" xr:uid="{00000000-0005-0000-0000-0000D2360000}"/>
    <cellStyle name="Percent 4 2 8 2 2 3" xfId="14009" xr:uid="{00000000-0005-0000-0000-0000D3360000}"/>
    <cellStyle name="Percent 4 2 8 2 3" xfId="14010" xr:uid="{00000000-0005-0000-0000-0000D4360000}"/>
    <cellStyle name="Percent 4 2 8 2 3 2" xfId="14011" xr:uid="{00000000-0005-0000-0000-0000D5360000}"/>
    <cellStyle name="Percent 4 2 8 2 3 3" xfId="14012" xr:uid="{00000000-0005-0000-0000-0000D6360000}"/>
    <cellStyle name="Percent 4 2 8 2 4" xfId="14013" xr:uid="{00000000-0005-0000-0000-0000D7360000}"/>
    <cellStyle name="Percent 4 2 8 2 5" xfId="14014" xr:uid="{00000000-0005-0000-0000-0000D8360000}"/>
    <cellStyle name="Percent 4 2 8 3" xfId="14015" xr:uid="{00000000-0005-0000-0000-0000D9360000}"/>
    <cellStyle name="Percent 4 2 8 3 2" xfId="14016" xr:uid="{00000000-0005-0000-0000-0000DA360000}"/>
    <cellStyle name="Percent 4 2 8 3 2 2" xfId="14017" xr:uid="{00000000-0005-0000-0000-0000DB360000}"/>
    <cellStyle name="Percent 4 2 8 3 2 3" xfId="14018" xr:uid="{00000000-0005-0000-0000-0000DC360000}"/>
    <cellStyle name="Percent 4 2 8 3 3" xfId="14019" xr:uid="{00000000-0005-0000-0000-0000DD360000}"/>
    <cellStyle name="Percent 4 2 8 3 3 2" xfId="14020" xr:uid="{00000000-0005-0000-0000-0000DE360000}"/>
    <cellStyle name="Percent 4 2 8 3 3 3" xfId="14021" xr:uid="{00000000-0005-0000-0000-0000DF360000}"/>
    <cellStyle name="Percent 4 2 8 3 4" xfId="14022" xr:uid="{00000000-0005-0000-0000-0000E0360000}"/>
    <cellStyle name="Percent 4 2 8 3 5" xfId="14023" xr:uid="{00000000-0005-0000-0000-0000E1360000}"/>
    <cellStyle name="Percent 4 2 8 4" xfId="14024" xr:uid="{00000000-0005-0000-0000-0000E2360000}"/>
    <cellStyle name="Percent 4 2 8 4 2" xfId="14025" xr:uid="{00000000-0005-0000-0000-0000E3360000}"/>
    <cellStyle name="Percent 4 2 8 4 2 2" xfId="14026" xr:uid="{00000000-0005-0000-0000-0000E4360000}"/>
    <cellStyle name="Percent 4 2 8 4 2 3" xfId="14027" xr:uid="{00000000-0005-0000-0000-0000E5360000}"/>
    <cellStyle name="Percent 4 2 8 4 3" xfId="14028" xr:uid="{00000000-0005-0000-0000-0000E6360000}"/>
    <cellStyle name="Percent 4 2 8 4 3 2" xfId="14029" xr:uid="{00000000-0005-0000-0000-0000E7360000}"/>
    <cellStyle name="Percent 4 2 8 4 3 3" xfId="14030" xr:uid="{00000000-0005-0000-0000-0000E8360000}"/>
    <cellStyle name="Percent 4 2 8 4 4" xfId="14031" xr:uid="{00000000-0005-0000-0000-0000E9360000}"/>
    <cellStyle name="Percent 4 2 8 4 4 2" xfId="14032" xr:uid="{00000000-0005-0000-0000-0000EA360000}"/>
    <cellStyle name="Percent 4 2 8 4 4 3" xfId="14033" xr:uid="{00000000-0005-0000-0000-0000EB360000}"/>
    <cellStyle name="Percent 4 2 8 4 5" xfId="14034" xr:uid="{00000000-0005-0000-0000-0000EC360000}"/>
    <cellStyle name="Percent 4 2 8 4 6" xfId="14035" xr:uid="{00000000-0005-0000-0000-0000ED360000}"/>
    <cellStyle name="Percent 4 2 8 5" xfId="14036" xr:uid="{00000000-0005-0000-0000-0000EE360000}"/>
    <cellStyle name="Percent 4 2 8 5 2" xfId="14037" xr:uid="{00000000-0005-0000-0000-0000EF360000}"/>
    <cellStyle name="Percent 4 2 8 5 2 2" xfId="14038" xr:uid="{00000000-0005-0000-0000-0000F0360000}"/>
    <cellStyle name="Percent 4 2 8 5 2 3" xfId="14039" xr:uid="{00000000-0005-0000-0000-0000F1360000}"/>
    <cellStyle name="Percent 4 2 8 5 3" xfId="14040" xr:uid="{00000000-0005-0000-0000-0000F2360000}"/>
    <cellStyle name="Percent 4 2 8 5 3 2" xfId="14041" xr:uid="{00000000-0005-0000-0000-0000F3360000}"/>
    <cellStyle name="Percent 4 2 8 5 3 3" xfId="14042" xr:uid="{00000000-0005-0000-0000-0000F4360000}"/>
    <cellStyle name="Percent 4 2 8 5 4" xfId="14043" xr:uid="{00000000-0005-0000-0000-0000F5360000}"/>
    <cellStyle name="Percent 4 2 8 5 5" xfId="14044" xr:uid="{00000000-0005-0000-0000-0000F6360000}"/>
    <cellStyle name="Percent 4 2 8 6" xfId="14045" xr:uid="{00000000-0005-0000-0000-0000F7360000}"/>
    <cellStyle name="Percent 4 2 8 6 2" xfId="14046" xr:uid="{00000000-0005-0000-0000-0000F8360000}"/>
    <cellStyle name="Percent 4 2 8 6 3" xfId="14047" xr:uid="{00000000-0005-0000-0000-0000F9360000}"/>
    <cellStyle name="Percent 4 2 8 7" xfId="14048" xr:uid="{00000000-0005-0000-0000-0000FA360000}"/>
    <cellStyle name="Percent 4 2 8 7 2" xfId="14049" xr:uid="{00000000-0005-0000-0000-0000FB360000}"/>
    <cellStyle name="Percent 4 2 8 7 3" xfId="14050" xr:uid="{00000000-0005-0000-0000-0000FC360000}"/>
    <cellStyle name="Percent 4 2 8 8" xfId="14051" xr:uid="{00000000-0005-0000-0000-0000FD360000}"/>
    <cellStyle name="Percent 4 2 8 8 2" xfId="14052" xr:uid="{00000000-0005-0000-0000-0000FE360000}"/>
    <cellStyle name="Percent 4 2 8 8 3" xfId="14053" xr:uid="{00000000-0005-0000-0000-0000FF360000}"/>
    <cellStyle name="Percent 4 2 8 9" xfId="14054" xr:uid="{00000000-0005-0000-0000-000000370000}"/>
    <cellStyle name="Percent 4 2 9" xfId="14055" xr:uid="{00000000-0005-0000-0000-000001370000}"/>
    <cellStyle name="Percent 4 2 9 2" xfId="14056" xr:uid="{00000000-0005-0000-0000-000002370000}"/>
    <cellStyle name="Percent 4 2 9 2 2" xfId="14057" xr:uid="{00000000-0005-0000-0000-000003370000}"/>
    <cellStyle name="Percent 4 2 9 2 3" xfId="14058" xr:uid="{00000000-0005-0000-0000-000004370000}"/>
    <cellStyle name="Percent 4 2 9 3" xfId="14059" xr:uid="{00000000-0005-0000-0000-000005370000}"/>
    <cellStyle name="Percent 4 2 9 3 2" xfId="14060" xr:uid="{00000000-0005-0000-0000-000006370000}"/>
    <cellStyle name="Percent 4 2 9 3 3" xfId="14061" xr:uid="{00000000-0005-0000-0000-000007370000}"/>
    <cellStyle name="Percent 4 2 9 4" xfId="14062" xr:uid="{00000000-0005-0000-0000-000008370000}"/>
    <cellStyle name="Percent 4 2 9 5" xfId="14063" xr:uid="{00000000-0005-0000-0000-000009370000}"/>
    <cellStyle name="Percent 4 2 9 6" xfId="14064" xr:uid="{00000000-0005-0000-0000-00000A370000}"/>
    <cellStyle name="Percent 4 2 9 7" xfId="14065" xr:uid="{00000000-0005-0000-0000-00000B370000}"/>
    <cellStyle name="Percent 4 2 9 8" xfId="14066" xr:uid="{00000000-0005-0000-0000-00000C370000}"/>
    <cellStyle name="Percent 4 2 9 9" xfId="14067" xr:uid="{00000000-0005-0000-0000-00000D370000}"/>
    <cellStyle name="Percent 4 20" xfId="14068" xr:uid="{00000000-0005-0000-0000-00000E370000}"/>
    <cellStyle name="Percent 4 20 10" xfId="14069" xr:uid="{00000000-0005-0000-0000-00000F370000}"/>
    <cellStyle name="Percent 4 20 11" xfId="14070" xr:uid="{00000000-0005-0000-0000-000010370000}"/>
    <cellStyle name="Percent 4 20 12" xfId="14071" xr:uid="{00000000-0005-0000-0000-000011370000}"/>
    <cellStyle name="Percent 4 20 13" xfId="14072" xr:uid="{00000000-0005-0000-0000-000012370000}"/>
    <cellStyle name="Percent 4 20 14" xfId="14073" xr:uid="{00000000-0005-0000-0000-000013370000}"/>
    <cellStyle name="Percent 4 20 15" xfId="14074" xr:uid="{00000000-0005-0000-0000-000014370000}"/>
    <cellStyle name="Percent 4 20 2" xfId="14075" xr:uid="{00000000-0005-0000-0000-000015370000}"/>
    <cellStyle name="Percent 4 20 2 2" xfId="14076" xr:uid="{00000000-0005-0000-0000-000016370000}"/>
    <cellStyle name="Percent 4 20 2 2 2" xfId="14077" xr:uid="{00000000-0005-0000-0000-000017370000}"/>
    <cellStyle name="Percent 4 20 2 2 3" xfId="14078" xr:uid="{00000000-0005-0000-0000-000018370000}"/>
    <cellStyle name="Percent 4 20 2 3" xfId="14079" xr:uid="{00000000-0005-0000-0000-000019370000}"/>
    <cellStyle name="Percent 4 20 2 3 2" xfId="14080" xr:uid="{00000000-0005-0000-0000-00001A370000}"/>
    <cellStyle name="Percent 4 20 2 3 3" xfId="14081" xr:uid="{00000000-0005-0000-0000-00001B370000}"/>
    <cellStyle name="Percent 4 20 2 4" xfId="14082" xr:uid="{00000000-0005-0000-0000-00001C370000}"/>
    <cellStyle name="Percent 4 20 2 5" xfId="14083" xr:uid="{00000000-0005-0000-0000-00001D370000}"/>
    <cellStyle name="Percent 4 20 2 6" xfId="14084" xr:uid="{00000000-0005-0000-0000-00001E370000}"/>
    <cellStyle name="Percent 4 20 3" xfId="14085" xr:uid="{00000000-0005-0000-0000-00001F370000}"/>
    <cellStyle name="Percent 4 20 3 2" xfId="14086" xr:uid="{00000000-0005-0000-0000-000020370000}"/>
    <cellStyle name="Percent 4 20 3 2 2" xfId="14087" xr:uid="{00000000-0005-0000-0000-000021370000}"/>
    <cellStyle name="Percent 4 20 3 2 3" xfId="14088" xr:uid="{00000000-0005-0000-0000-000022370000}"/>
    <cellStyle name="Percent 4 20 3 3" xfId="14089" xr:uid="{00000000-0005-0000-0000-000023370000}"/>
    <cellStyle name="Percent 4 20 3 3 2" xfId="14090" xr:uid="{00000000-0005-0000-0000-000024370000}"/>
    <cellStyle name="Percent 4 20 3 3 3" xfId="14091" xr:uid="{00000000-0005-0000-0000-000025370000}"/>
    <cellStyle name="Percent 4 20 3 4" xfId="14092" xr:uid="{00000000-0005-0000-0000-000026370000}"/>
    <cellStyle name="Percent 4 20 3 5" xfId="14093" xr:uid="{00000000-0005-0000-0000-000027370000}"/>
    <cellStyle name="Percent 4 20 4" xfId="14094" xr:uid="{00000000-0005-0000-0000-000028370000}"/>
    <cellStyle name="Percent 4 20 4 2" xfId="14095" xr:uid="{00000000-0005-0000-0000-000029370000}"/>
    <cellStyle name="Percent 4 20 4 2 2" xfId="14096" xr:uid="{00000000-0005-0000-0000-00002A370000}"/>
    <cellStyle name="Percent 4 20 4 2 3" xfId="14097" xr:uid="{00000000-0005-0000-0000-00002B370000}"/>
    <cellStyle name="Percent 4 20 4 3" xfId="14098" xr:uid="{00000000-0005-0000-0000-00002C370000}"/>
    <cellStyle name="Percent 4 20 4 3 2" xfId="14099" xr:uid="{00000000-0005-0000-0000-00002D370000}"/>
    <cellStyle name="Percent 4 20 4 3 3" xfId="14100" xr:uid="{00000000-0005-0000-0000-00002E370000}"/>
    <cellStyle name="Percent 4 20 4 4" xfId="14101" xr:uid="{00000000-0005-0000-0000-00002F370000}"/>
    <cellStyle name="Percent 4 20 4 5" xfId="14102" xr:uid="{00000000-0005-0000-0000-000030370000}"/>
    <cellStyle name="Percent 4 20 5" xfId="14103" xr:uid="{00000000-0005-0000-0000-000031370000}"/>
    <cellStyle name="Percent 4 20 5 2" xfId="14104" xr:uid="{00000000-0005-0000-0000-000032370000}"/>
    <cellStyle name="Percent 4 20 5 2 2" xfId="14105" xr:uid="{00000000-0005-0000-0000-000033370000}"/>
    <cellStyle name="Percent 4 20 5 2 3" xfId="14106" xr:uid="{00000000-0005-0000-0000-000034370000}"/>
    <cellStyle name="Percent 4 20 5 3" xfId="14107" xr:uid="{00000000-0005-0000-0000-000035370000}"/>
    <cellStyle name="Percent 4 20 5 3 2" xfId="14108" xr:uid="{00000000-0005-0000-0000-000036370000}"/>
    <cellStyle name="Percent 4 20 5 3 3" xfId="14109" xr:uid="{00000000-0005-0000-0000-000037370000}"/>
    <cellStyle name="Percent 4 20 5 4" xfId="14110" xr:uid="{00000000-0005-0000-0000-000038370000}"/>
    <cellStyle name="Percent 4 20 5 4 2" xfId="14111" xr:uid="{00000000-0005-0000-0000-000039370000}"/>
    <cellStyle name="Percent 4 20 5 4 3" xfId="14112" xr:uid="{00000000-0005-0000-0000-00003A370000}"/>
    <cellStyle name="Percent 4 20 5 5" xfId="14113" xr:uid="{00000000-0005-0000-0000-00003B370000}"/>
    <cellStyle name="Percent 4 20 5 6" xfId="14114" xr:uid="{00000000-0005-0000-0000-00003C370000}"/>
    <cellStyle name="Percent 4 20 6" xfId="14115" xr:uid="{00000000-0005-0000-0000-00003D370000}"/>
    <cellStyle name="Percent 4 20 6 2" xfId="14116" xr:uid="{00000000-0005-0000-0000-00003E370000}"/>
    <cellStyle name="Percent 4 20 6 2 2" xfId="14117" xr:uid="{00000000-0005-0000-0000-00003F370000}"/>
    <cellStyle name="Percent 4 20 6 2 3" xfId="14118" xr:uid="{00000000-0005-0000-0000-000040370000}"/>
    <cellStyle name="Percent 4 20 6 3" xfId="14119" xr:uid="{00000000-0005-0000-0000-000041370000}"/>
    <cellStyle name="Percent 4 20 6 3 2" xfId="14120" xr:uid="{00000000-0005-0000-0000-000042370000}"/>
    <cellStyle name="Percent 4 20 6 3 3" xfId="14121" xr:uid="{00000000-0005-0000-0000-000043370000}"/>
    <cellStyle name="Percent 4 20 6 4" xfId="14122" xr:uid="{00000000-0005-0000-0000-000044370000}"/>
    <cellStyle name="Percent 4 20 6 5" xfId="14123" xr:uid="{00000000-0005-0000-0000-000045370000}"/>
    <cellStyle name="Percent 4 20 7" xfId="14124" xr:uid="{00000000-0005-0000-0000-000046370000}"/>
    <cellStyle name="Percent 4 20 7 2" xfId="14125" xr:uid="{00000000-0005-0000-0000-000047370000}"/>
    <cellStyle name="Percent 4 20 7 3" xfId="14126" xr:uid="{00000000-0005-0000-0000-000048370000}"/>
    <cellStyle name="Percent 4 20 8" xfId="14127" xr:uid="{00000000-0005-0000-0000-000049370000}"/>
    <cellStyle name="Percent 4 20 8 2" xfId="14128" xr:uid="{00000000-0005-0000-0000-00004A370000}"/>
    <cellStyle name="Percent 4 20 8 3" xfId="14129" xr:uid="{00000000-0005-0000-0000-00004B370000}"/>
    <cellStyle name="Percent 4 20 9" xfId="14130" xr:uid="{00000000-0005-0000-0000-00004C370000}"/>
    <cellStyle name="Percent 4 20 9 2" xfId="14131" xr:uid="{00000000-0005-0000-0000-00004D370000}"/>
    <cellStyle name="Percent 4 20 9 3" xfId="14132" xr:uid="{00000000-0005-0000-0000-00004E370000}"/>
    <cellStyle name="Percent 4 21" xfId="14133" xr:uid="{00000000-0005-0000-0000-00004F370000}"/>
    <cellStyle name="Percent 4 21 10" xfId="14134" xr:uid="{00000000-0005-0000-0000-000050370000}"/>
    <cellStyle name="Percent 4 21 11" xfId="14135" xr:uid="{00000000-0005-0000-0000-000051370000}"/>
    <cellStyle name="Percent 4 21 12" xfId="14136" xr:uid="{00000000-0005-0000-0000-000052370000}"/>
    <cellStyle name="Percent 4 21 13" xfId="14137" xr:uid="{00000000-0005-0000-0000-000053370000}"/>
    <cellStyle name="Percent 4 21 14" xfId="14138" xr:uid="{00000000-0005-0000-0000-000054370000}"/>
    <cellStyle name="Percent 4 21 15" xfId="14139" xr:uid="{00000000-0005-0000-0000-000055370000}"/>
    <cellStyle name="Percent 4 21 2" xfId="14140" xr:uid="{00000000-0005-0000-0000-000056370000}"/>
    <cellStyle name="Percent 4 21 2 2" xfId="14141" xr:uid="{00000000-0005-0000-0000-000057370000}"/>
    <cellStyle name="Percent 4 21 2 2 2" xfId="14142" xr:uid="{00000000-0005-0000-0000-000058370000}"/>
    <cellStyle name="Percent 4 21 2 2 3" xfId="14143" xr:uid="{00000000-0005-0000-0000-000059370000}"/>
    <cellStyle name="Percent 4 21 2 3" xfId="14144" xr:uid="{00000000-0005-0000-0000-00005A370000}"/>
    <cellStyle name="Percent 4 21 2 3 2" xfId="14145" xr:uid="{00000000-0005-0000-0000-00005B370000}"/>
    <cellStyle name="Percent 4 21 2 3 3" xfId="14146" xr:uid="{00000000-0005-0000-0000-00005C370000}"/>
    <cellStyle name="Percent 4 21 2 4" xfId="14147" xr:uid="{00000000-0005-0000-0000-00005D370000}"/>
    <cellStyle name="Percent 4 21 2 5" xfId="14148" xr:uid="{00000000-0005-0000-0000-00005E370000}"/>
    <cellStyle name="Percent 4 21 2 6" xfId="14149" xr:uid="{00000000-0005-0000-0000-00005F370000}"/>
    <cellStyle name="Percent 4 21 3" xfId="14150" xr:uid="{00000000-0005-0000-0000-000060370000}"/>
    <cellStyle name="Percent 4 21 3 2" xfId="14151" xr:uid="{00000000-0005-0000-0000-000061370000}"/>
    <cellStyle name="Percent 4 21 3 2 2" xfId="14152" xr:uid="{00000000-0005-0000-0000-000062370000}"/>
    <cellStyle name="Percent 4 21 3 2 3" xfId="14153" xr:uid="{00000000-0005-0000-0000-000063370000}"/>
    <cellStyle name="Percent 4 21 3 3" xfId="14154" xr:uid="{00000000-0005-0000-0000-000064370000}"/>
    <cellStyle name="Percent 4 21 3 3 2" xfId="14155" xr:uid="{00000000-0005-0000-0000-000065370000}"/>
    <cellStyle name="Percent 4 21 3 3 3" xfId="14156" xr:uid="{00000000-0005-0000-0000-000066370000}"/>
    <cellStyle name="Percent 4 21 3 4" xfId="14157" xr:uid="{00000000-0005-0000-0000-000067370000}"/>
    <cellStyle name="Percent 4 21 3 5" xfId="14158" xr:uid="{00000000-0005-0000-0000-000068370000}"/>
    <cellStyle name="Percent 4 21 4" xfId="14159" xr:uid="{00000000-0005-0000-0000-000069370000}"/>
    <cellStyle name="Percent 4 21 4 2" xfId="14160" xr:uid="{00000000-0005-0000-0000-00006A370000}"/>
    <cellStyle name="Percent 4 21 4 2 2" xfId="14161" xr:uid="{00000000-0005-0000-0000-00006B370000}"/>
    <cellStyle name="Percent 4 21 4 2 3" xfId="14162" xr:uid="{00000000-0005-0000-0000-00006C370000}"/>
    <cellStyle name="Percent 4 21 4 3" xfId="14163" xr:uid="{00000000-0005-0000-0000-00006D370000}"/>
    <cellStyle name="Percent 4 21 4 3 2" xfId="14164" xr:uid="{00000000-0005-0000-0000-00006E370000}"/>
    <cellStyle name="Percent 4 21 4 3 3" xfId="14165" xr:uid="{00000000-0005-0000-0000-00006F370000}"/>
    <cellStyle name="Percent 4 21 4 4" xfId="14166" xr:uid="{00000000-0005-0000-0000-000070370000}"/>
    <cellStyle name="Percent 4 21 4 5" xfId="14167" xr:uid="{00000000-0005-0000-0000-000071370000}"/>
    <cellStyle name="Percent 4 21 5" xfId="14168" xr:uid="{00000000-0005-0000-0000-000072370000}"/>
    <cellStyle name="Percent 4 21 5 2" xfId="14169" xr:uid="{00000000-0005-0000-0000-000073370000}"/>
    <cellStyle name="Percent 4 21 5 2 2" xfId="14170" xr:uid="{00000000-0005-0000-0000-000074370000}"/>
    <cellStyle name="Percent 4 21 5 2 3" xfId="14171" xr:uid="{00000000-0005-0000-0000-000075370000}"/>
    <cellStyle name="Percent 4 21 5 3" xfId="14172" xr:uid="{00000000-0005-0000-0000-000076370000}"/>
    <cellStyle name="Percent 4 21 5 3 2" xfId="14173" xr:uid="{00000000-0005-0000-0000-000077370000}"/>
    <cellStyle name="Percent 4 21 5 3 3" xfId="14174" xr:uid="{00000000-0005-0000-0000-000078370000}"/>
    <cellStyle name="Percent 4 21 5 4" xfId="14175" xr:uid="{00000000-0005-0000-0000-000079370000}"/>
    <cellStyle name="Percent 4 21 5 4 2" xfId="14176" xr:uid="{00000000-0005-0000-0000-00007A370000}"/>
    <cellStyle name="Percent 4 21 5 4 3" xfId="14177" xr:uid="{00000000-0005-0000-0000-00007B370000}"/>
    <cellStyle name="Percent 4 21 5 5" xfId="14178" xr:uid="{00000000-0005-0000-0000-00007C370000}"/>
    <cellStyle name="Percent 4 21 5 6" xfId="14179" xr:uid="{00000000-0005-0000-0000-00007D370000}"/>
    <cellStyle name="Percent 4 21 6" xfId="14180" xr:uid="{00000000-0005-0000-0000-00007E370000}"/>
    <cellStyle name="Percent 4 21 6 2" xfId="14181" xr:uid="{00000000-0005-0000-0000-00007F370000}"/>
    <cellStyle name="Percent 4 21 6 2 2" xfId="14182" xr:uid="{00000000-0005-0000-0000-000080370000}"/>
    <cellStyle name="Percent 4 21 6 2 3" xfId="14183" xr:uid="{00000000-0005-0000-0000-000081370000}"/>
    <cellStyle name="Percent 4 21 6 3" xfId="14184" xr:uid="{00000000-0005-0000-0000-000082370000}"/>
    <cellStyle name="Percent 4 21 6 3 2" xfId="14185" xr:uid="{00000000-0005-0000-0000-000083370000}"/>
    <cellStyle name="Percent 4 21 6 3 3" xfId="14186" xr:uid="{00000000-0005-0000-0000-000084370000}"/>
    <cellStyle name="Percent 4 21 6 4" xfId="14187" xr:uid="{00000000-0005-0000-0000-000085370000}"/>
    <cellStyle name="Percent 4 21 6 5" xfId="14188" xr:uid="{00000000-0005-0000-0000-000086370000}"/>
    <cellStyle name="Percent 4 21 7" xfId="14189" xr:uid="{00000000-0005-0000-0000-000087370000}"/>
    <cellStyle name="Percent 4 21 7 2" xfId="14190" xr:uid="{00000000-0005-0000-0000-000088370000}"/>
    <cellStyle name="Percent 4 21 7 3" xfId="14191" xr:uid="{00000000-0005-0000-0000-000089370000}"/>
    <cellStyle name="Percent 4 21 8" xfId="14192" xr:uid="{00000000-0005-0000-0000-00008A370000}"/>
    <cellStyle name="Percent 4 21 8 2" xfId="14193" xr:uid="{00000000-0005-0000-0000-00008B370000}"/>
    <cellStyle name="Percent 4 21 8 3" xfId="14194" xr:uid="{00000000-0005-0000-0000-00008C370000}"/>
    <cellStyle name="Percent 4 21 9" xfId="14195" xr:uid="{00000000-0005-0000-0000-00008D370000}"/>
    <cellStyle name="Percent 4 21 9 2" xfId="14196" xr:uid="{00000000-0005-0000-0000-00008E370000}"/>
    <cellStyle name="Percent 4 21 9 3" xfId="14197" xr:uid="{00000000-0005-0000-0000-00008F370000}"/>
    <cellStyle name="Percent 4 22" xfId="14198" xr:uid="{00000000-0005-0000-0000-000090370000}"/>
    <cellStyle name="Percent 4 22 10" xfId="14199" xr:uid="{00000000-0005-0000-0000-000091370000}"/>
    <cellStyle name="Percent 4 22 11" xfId="14200" xr:uid="{00000000-0005-0000-0000-000092370000}"/>
    <cellStyle name="Percent 4 22 12" xfId="14201" xr:uid="{00000000-0005-0000-0000-000093370000}"/>
    <cellStyle name="Percent 4 22 13" xfId="14202" xr:uid="{00000000-0005-0000-0000-000094370000}"/>
    <cellStyle name="Percent 4 22 14" xfId="14203" xr:uid="{00000000-0005-0000-0000-000095370000}"/>
    <cellStyle name="Percent 4 22 15" xfId="14204" xr:uid="{00000000-0005-0000-0000-000096370000}"/>
    <cellStyle name="Percent 4 22 2" xfId="14205" xr:uid="{00000000-0005-0000-0000-000097370000}"/>
    <cellStyle name="Percent 4 22 2 2" xfId="14206" xr:uid="{00000000-0005-0000-0000-000098370000}"/>
    <cellStyle name="Percent 4 22 2 2 2" xfId="14207" xr:uid="{00000000-0005-0000-0000-000099370000}"/>
    <cellStyle name="Percent 4 22 2 2 3" xfId="14208" xr:uid="{00000000-0005-0000-0000-00009A370000}"/>
    <cellStyle name="Percent 4 22 2 3" xfId="14209" xr:uid="{00000000-0005-0000-0000-00009B370000}"/>
    <cellStyle name="Percent 4 22 2 3 2" xfId="14210" xr:uid="{00000000-0005-0000-0000-00009C370000}"/>
    <cellStyle name="Percent 4 22 2 3 3" xfId="14211" xr:uid="{00000000-0005-0000-0000-00009D370000}"/>
    <cellStyle name="Percent 4 22 2 4" xfId="14212" xr:uid="{00000000-0005-0000-0000-00009E370000}"/>
    <cellStyle name="Percent 4 22 2 5" xfId="14213" xr:uid="{00000000-0005-0000-0000-00009F370000}"/>
    <cellStyle name="Percent 4 22 2 6" xfId="14214" xr:uid="{00000000-0005-0000-0000-0000A0370000}"/>
    <cellStyle name="Percent 4 22 3" xfId="14215" xr:uid="{00000000-0005-0000-0000-0000A1370000}"/>
    <cellStyle name="Percent 4 22 3 2" xfId="14216" xr:uid="{00000000-0005-0000-0000-0000A2370000}"/>
    <cellStyle name="Percent 4 22 3 2 2" xfId="14217" xr:uid="{00000000-0005-0000-0000-0000A3370000}"/>
    <cellStyle name="Percent 4 22 3 2 3" xfId="14218" xr:uid="{00000000-0005-0000-0000-0000A4370000}"/>
    <cellStyle name="Percent 4 22 3 3" xfId="14219" xr:uid="{00000000-0005-0000-0000-0000A5370000}"/>
    <cellStyle name="Percent 4 22 3 3 2" xfId="14220" xr:uid="{00000000-0005-0000-0000-0000A6370000}"/>
    <cellStyle name="Percent 4 22 3 3 3" xfId="14221" xr:uid="{00000000-0005-0000-0000-0000A7370000}"/>
    <cellStyle name="Percent 4 22 3 4" xfId="14222" xr:uid="{00000000-0005-0000-0000-0000A8370000}"/>
    <cellStyle name="Percent 4 22 3 5" xfId="14223" xr:uid="{00000000-0005-0000-0000-0000A9370000}"/>
    <cellStyle name="Percent 4 22 4" xfId="14224" xr:uid="{00000000-0005-0000-0000-0000AA370000}"/>
    <cellStyle name="Percent 4 22 4 2" xfId="14225" xr:uid="{00000000-0005-0000-0000-0000AB370000}"/>
    <cellStyle name="Percent 4 22 4 2 2" xfId="14226" xr:uid="{00000000-0005-0000-0000-0000AC370000}"/>
    <cellStyle name="Percent 4 22 4 2 3" xfId="14227" xr:uid="{00000000-0005-0000-0000-0000AD370000}"/>
    <cellStyle name="Percent 4 22 4 3" xfId="14228" xr:uid="{00000000-0005-0000-0000-0000AE370000}"/>
    <cellStyle name="Percent 4 22 4 3 2" xfId="14229" xr:uid="{00000000-0005-0000-0000-0000AF370000}"/>
    <cellStyle name="Percent 4 22 4 3 3" xfId="14230" xr:uid="{00000000-0005-0000-0000-0000B0370000}"/>
    <cellStyle name="Percent 4 22 4 4" xfId="14231" xr:uid="{00000000-0005-0000-0000-0000B1370000}"/>
    <cellStyle name="Percent 4 22 4 5" xfId="14232" xr:uid="{00000000-0005-0000-0000-0000B2370000}"/>
    <cellStyle name="Percent 4 22 5" xfId="14233" xr:uid="{00000000-0005-0000-0000-0000B3370000}"/>
    <cellStyle name="Percent 4 22 5 2" xfId="14234" xr:uid="{00000000-0005-0000-0000-0000B4370000}"/>
    <cellStyle name="Percent 4 22 5 2 2" xfId="14235" xr:uid="{00000000-0005-0000-0000-0000B5370000}"/>
    <cellStyle name="Percent 4 22 5 2 3" xfId="14236" xr:uid="{00000000-0005-0000-0000-0000B6370000}"/>
    <cellStyle name="Percent 4 22 5 3" xfId="14237" xr:uid="{00000000-0005-0000-0000-0000B7370000}"/>
    <cellStyle name="Percent 4 22 5 3 2" xfId="14238" xr:uid="{00000000-0005-0000-0000-0000B8370000}"/>
    <cellStyle name="Percent 4 22 5 3 3" xfId="14239" xr:uid="{00000000-0005-0000-0000-0000B9370000}"/>
    <cellStyle name="Percent 4 22 5 4" xfId="14240" xr:uid="{00000000-0005-0000-0000-0000BA370000}"/>
    <cellStyle name="Percent 4 22 5 4 2" xfId="14241" xr:uid="{00000000-0005-0000-0000-0000BB370000}"/>
    <cellStyle name="Percent 4 22 5 4 3" xfId="14242" xr:uid="{00000000-0005-0000-0000-0000BC370000}"/>
    <cellStyle name="Percent 4 22 5 5" xfId="14243" xr:uid="{00000000-0005-0000-0000-0000BD370000}"/>
    <cellStyle name="Percent 4 22 5 6" xfId="14244" xr:uid="{00000000-0005-0000-0000-0000BE370000}"/>
    <cellStyle name="Percent 4 22 6" xfId="14245" xr:uid="{00000000-0005-0000-0000-0000BF370000}"/>
    <cellStyle name="Percent 4 22 6 2" xfId="14246" xr:uid="{00000000-0005-0000-0000-0000C0370000}"/>
    <cellStyle name="Percent 4 22 6 2 2" xfId="14247" xr:uid="{00000000-0005-0000-0000-0000C1370000}"/>
    <cellStyle name="Percent 4 22 6 2 3" xfId="14248" xr:uid="{00000000-0005-0000-0000-0000C2370000}"/>
    <cellStyle name="Percent 4 22 6 3" xfId="14249" xr:uid="{00000000-0005-0000-0000-0000C3370000}"/>
    <cellStyle name="Percent 4 22 6 3 2" xfId="14250" xr:uid="{00000000-0005-0000-0000-0000C4370000}"/>
    <cellStyle name="Percent 4 22 6 3 3" xfId="14251" xr:uid="{00000000-0005-0000-0000-0000C5370000}"/>
    <cellStyle name="Percent 4 22 6 4" xfId="14252" xr:uid="{00000000-0005-0000-0000-0000C6370000}"/>
    <cellStyle name="Percent 4 22 6 5" xfId="14253" xr:uid="{00000000-0005-0000-0000-0000C7370000}"/>
    <cellStyle name="Percent 4 22 7" xfId="14254" xr:uid="{00000000-0005-0000-0000-0000C8370000}"/>
    <cellStyle name="Percent 4 22 7 2" xfId="14255" xr:uid="{00000000-0005-0000-0000-0000C9370000}"/>
    <cellStyle name="Percent 4 22 7 3" xfId="14256" xr:uid="{00000000-0005-0000-0000-0000CA370000}"/>
    <cellStyle name="Percent 4 22 8" xfId="14257" xr:uid="{00000000-0005-0000-0000-0000CB370000}"/>
    <cellStyle name="Percent 4 22 8 2" xfId="14258" xr:uid="{00000000-0005-0000-0000-0000CC370000}"/>
    <cellStyle name="Percent 4 22 8 3" xfId="14259" xr:uid="{00000000-0005-0000-0000-0000CD370000}"/>
    <cellStyle name="Percent 4 22 9" xfId="14260" xr:uid="{00000000-0005-0000-0000-0000CE370000}"/>
    <cellStyle name="Percent 4 22 9 2" xfId="14261" xr:uid="{00000000-0005-0000-0000-0000CF370000}"/>
    <cellStyle name="Percent 4 22 9 3" xfId="14262" xr:uid="{00000000-0005-0000-0000-0000D0370000}"/>
    <cellStyle name="Percent 4 23" xfId="14263" xr:uid="{00000000-0005-0000-0000-0000D1370000}"/>
    <cellStyle name="Percent 4 23 10" xfId="14264" xr:uid="{00000000-0005-0000-0000-0000D2370000}"/>
    <cellStyle name="Percent 4 23 11" xfId="14265" xr:uid="{00000000-0005-0000-0000-0000D3370000}"/>
    <cellStyle name="Percent 4 23 12" xfId="14266" xr:uid="{00000000-0005-0000-0000-0000D4370000}"/>
    <cellStyle name="Percent 4 23 13" xfId="14267" xr:uid="{00000000-0005-0000-0000-0000D5370000}"/>
    <cellStyle name="Percent 4 23 14" xfId="14268" xr:uid="{00000000-0005-0000-0000-0000D6370000}"/>
    <cellStyle name="Percent 4 23 15" xfId="14269" xr:uid="{00000000-0005-0000-0000-0000D7370000}"/>
    <cellStyle name="Percent 4 23 2" xfId="14270" xr:uid="{00000000-0005-0000-0000-0000D8370000}"/>
    <cellStyle name="Percent 4 23 2 2" xfId="14271" xr:uid="{00000000-0005-0000-0000-0000D9370000}"/>
    <cellStyle name="Percent 4 23 2 2 2" xfId="14272" xr:uid="{00000000-0005-0000-0000-0000DA370000}"/>
    <cellStyle name="Percent 4 23 2 2 3" xfId="14273" xr:uid="{00000000-0005-0000-0000-0000DB370000}"/>
    <cellStyle name="Percent 4 23 2 3" xfId="14274" xr:uid="{00000000-0005-0000-0000-0000DC370000}"/>
    <cellStyle name="Percent 4 23 2 3 2" xfId="14275" xr:uid="{00000000-0005-0000-0000-0000DD370000}"/>
    <cellStyle name="Percent 4 23 2 3 3" xfId="14276" xr:uid="{00000000-0005-0000-0000-0000DE370000}"/>
    <cellStyle name="Percent 4 23 2 4" xfId="14277" xr:uid="{00000000-0005-0000-0000-0000DF370000}"/>
    <cellStyle name="Percent 4 23 2 5" xfId="14278" xr:uid="{00000000-0005-0000-0000-0000E0370000}"/>
    <cellStyle name="Percent 4 23 2 6" xfId="14279" xr:uid="{00000000-0005-0000-0000-0000E1370000}"/>
    <cellStyle name="Percent 4 23 3" xfId="14280" xr:uid="{00000000-0005-0000-0000-0000E2370000}"/>
    <cellStyle name="Percent 4 23 3 2" xfId="14281" xr:uid="{00000000-0005-0000-0000-0000E3370000}"/>
    <cellStyle name="Percent 4 23 3 2 2" xfId="14282" xr:uid="{00000000-0005-0000-0000-0000E4370000}"/>
    <cellStyle name="Percent 4 23 3 2 3" xfId="14283" xr:uid="{00000000-0005-0000-0000-0000E5370000}"/>
    <cellStyle name="Percent 4 23 3 3" xfId="14284" xr:uid="{00000000-0005-0000-0000-0000E6370000}"/>
    <cellStyle name="Percent 4 23 3 3 2" xfId="14285" xr:uid="{00000000-0005-0000-0000-0000E7370000}"/>
    <cellStyle name="Percent 4 23 3 3 3" xfId="14286" xr:uid="{00000000-0005-0000-0000-0000E8370000}"/>
    <cellStyle name="Percent 4 23 3 4" xfId="14287" xr:uid="{00000000-0005-0000-0000-0000E9370000}"/>
    <cellStyle name="Percent 4 23 3 5" xfId="14288" xr:uid="{00000000-0005-0000-0000-0000EA370000}"/>
    <cellStyle name="Percent 4 23 4" xfId="14289" xr:uid="{00000000-0005-0000-0000-0000EB370000}"/>
    <cellStyle name="Percent 4 23 4 2" xfId="14290" xr:uid="{00000000-0005-0000-0000-0000EC370000}"/>
    <cellStyle name="Percent 4 23 4 2 2" xfId="14291" xr:uid="{00000000-0005-0000-0000-0000ED370000}"/>
    <cellStyle name="Percent 4 23 4 2 3" xfId="14292" xr:uid="{00000000-0005-0000-0000-0000EE370000}"/>
    <cellStyle name="Percent 4 23 4 3" xfId="14293" xr:uid="{00000000-0005-0000-0000-0000EF370000}"/>
    <cellStyle name="Percent 4 23 4 3 2" xfId="14294" xr:uid="{00000000-0005-0000-0000-0000F0370000}"/>
    <cellStyle name="Percent 4 23 4 3 3" xfId="14295" xr:uid="{00000000-0005-0000-0000-0000F1370000}"/>
    <cellStyle name="Percent 4 23 4 4" xfId="14296" xr:uid="{00000000-0005-0000-0000-0000F2370000}"/>
    <cellStyle name="Percent 4 23 4 5" xfId="14297" xr:uid="{00000000-0005-0000-0000-0000F3370000}"/>
    <cellStyle name="Percent 4 23 5" xfId="14298" xr:uid="{00000000-0005-0000-0000-0000F4370000}"/>
    <cellStyle name="Percent 4 23 5 2" xfId="14299" xr:uid="{00000000-0005-0000-0000-0000F5370000}"/>
    <cellStyle name="Percent 4 23 5 2 2" xfId="14300" xr:uid="{00000000-0005-0000-0000-0000F6370000}"/>
    <cellStyle name="Percent 4 23 5 2 3" xfId="14301" xr:uid="{00000000-0005-0000-0000-0000F7370000}"/>
    <cellStyle name="Percent 4 23 5 3" xfId="14302" xr:uid="{00000000-0005-0000-0000-0000F8370000}"/>
    <cellStyle name="Percent 4 23 5 3 2" xfId="14303" xr:uid="{00000000-0005-0000-0000-0000F9370000}"/>
    <cellStyle name="Percent 4 23 5 3 3" xfId="14304" xr:uid="{00000000-0005-0000-0000-0000FA370000}"/>
    <cellStyle name="Percent 4 23 5 4" xfId="14305" xr:uid="{00000000-0005-0000-0000-0000FB370000}"/>
    <cellStyle name="Percent 4 23 5 4 2" xfId="14306" xr:uid="{00000000-0005-0000-0000-0000FC370000}"/>
    <cellStyle name="Percent 4 23 5 4 3" xfId="14307" xr:uid="{00000000-0005-0000-0000-0000FD370000}"/>
    <cellStyle name="Percent 4 23 5 5" xfId="14308" xr:uid="{00000000-0005-0000-0000-0000FE370000}"/>
    <cellStyle name="Percent 4 23 5 6" xfId="14309" xr:uid="{00000000-0005-0000-0000-0000FF370000}"/>
    <cellStyle name="Percent 4 23 6" xfId="14310" xr:uid="{00000000-0005-0000-0000-000000380000}"/>
    <cellStyle name="Percent 4 23 6 2" xfId="14311" xr:uid="{00000000-0005-0000-0000-000001380000}"/>
    <cellStyle name="Percent 4 23 6 2 2" xfId="14312" xr:uid="{00000000-0005-0000-0000-000002380000}"/>
    <cellStyle name="Percent 4 23 6 2 3" xfId="14313" xr:uid="{00000000-0005-0000-0000-000003380000}"/>
    <cellStyle name="Percent 4 23 6 3" xfId="14314" xr:uid="{00000000-0005-0000-0000-000004380000}"/>
    <cellStyle name="Percent 4 23 6 3 2" xfId="14315" xr:uid="{00000000-0005-0000-0000-000005380000}"/>
    <cellStyle name="Percent 4 23 6 3 3" xfId="14316" xr:uid="{00000000-0005-0000-0000-000006380000}"/>
    <cellStyle name="Percent 4 23 6 4" xfId="14317" xr:uid="{00000000-0005-0000-0000-000007380000}"/>
    <cellStyle name="Percent 4 23 6 5" xfId="14318" xr:uid="{00000000-0005-0000-0000-000008380000}"/>
    <cellStyle name="Percent 4 23 7" xfId="14319" xr:uid="{00000000-0005-0000-0000-000009380000}"/>
    <cellStyle name="Percent 4 23 7 2" xfId="14320" xr:uid="{00000000-0005-0000-0000-00000A380000}"/>
    <cellStyle name="Percent 4 23 7 3" xfId="14321" xr:uid="{00000000-0005-0000-0000-00000B380000}"/>
    <cellStyle name="Percent 4 23 8" xfId="14322" xr:uid="{00000000-0005-0000-0000-00000C380000}"/>
    <cellStyle name="Percent 4 23 8 2" xfId="14323" xr:uid="{00000000-0005-0000-0000-00000D380000}"/>
    <cellStyle name="Percent 4 23 8 3" xfId="14324" xr:uid="{00000000-0005-0000-0000-00000E380000}"/>
    <cellStyle name="Percent 4 23 9" xfId="14325" xr:uid="{00000000-0005-0000-0000-00000F380000}"/>
    <cellStyle name="Percent 4 23 9 2" xfId="14326" xr:uid="{00000000-0005-0000-0000-000010380000}"/>
    <cellStyle name="Percent 4 23 9 3" xfId="14327" xr:uid="{00000000-0005-0000-0000-000011380000}"/>
    <cellStyle name="Percent 4 24" xfId="14328" xr:uid="{00000000-0005-0000-0000-000012380000}"/>
    <cellStyle name="Percent 4 24 10" xfId="14329" xr:uid="{00000000-0005-0000-0000-000013380000}"/>
    <cellStyle name="Percent 4 24 11" xfId="14330" xr:uid="{00000000-0005-0000-0000-000014380000}"/>
    <cellStyle name="Percent 4 24 12" xfId="14331" xr:uid="{00000000-0005-0000-0000-000015380000}"/>
    <cellStyle name="Percent 4 24 13" xfId="14332" xr:uid="{00000000-0005-0000-0000-000016380000}"/>
    <cellStyle name="Percent 4 24 14" xfId="14333" xr:uid="{00000000-0005-0000-0000-000017380000}"/>
    <cellStyle name="Percent 4 24 15" xfId="14334" xr:uid="{00000000-0005-0000-0000-000018380000}"/>
    <cellStyle name="Percent 4 24 2" xfId="14335" xr:uid="{00000000-0005-0000-0000-000019380000}"/>
    <cellStyle name="Percent 4 24 2 2" xfId="14336" xr:uid="{00000000-0005-0000-0000-00001A380000}"/>
    <cellStyle name="Percent 4 24 2 2 2" xfId="14337" xr:uid="{00000000-0005-0000-0000-00001B380000}"/>
    <cellStyle name="Percent 4 24 2 2 3" xfId="14338" xr:uid="{00000000-0005-0000-0000-00001C380000}"/>
    <cellStyle name="Percent 4 24 2 3" xfId="14339" xr:uid="{00000000-0005-0000-0000-00001D380000}"/>
    <cellStyle name="Percent 4 24 2 3 2" xfId="14340" xr:uid="{00000000-0005-0000-0000-00001E380000}"/>
    <cellStyle name="Percent 4 24 2 3 3" xfId="14341" xr:uid="{00000000-0005-0000-0000-00001F380000}"/>
    <cellStyle name="Percent 4 24 2 4" xfId="14342" xr:uid="{00000000-0005-0000-0000-000020380000}"/>
    <cellStyle name="Percent 4 24 2 5" xfId="14343" xr:uid="{00000000-0005-0000-0000-000021380000}"/>
    <cellStyle name="Percent 4 24 2 6" xfId="14344" xr:uid="{00000000-0005-0000-0000-000022380000}"/>
    <cellStyle name="Percent 4 24 3" xfId="14345" xr:uid="{00000000-0005-0000-0000-000023380000}"/>
    <cellStyle name="Percent 4 24 3 2" xfId="14346" xr:uid="{00000000-0005-0000-0000-000024380000}"/>
    <cellStyle name="Percent 4 24 3 2 2" xfId="14347" xr:uid="{00000000-0005-0000-0000-000025380000}"/>
    <cellStyle name="Percent 4 24 3 2 3" xfId="14348" xr:uid="{00000000-0005-0000-0000-000026380000}"/>
    <cellStyle name="Percent 4 24 3 3" xfId="14349" xr:uid="{00000000-0005-0000-0000-000027380000}"/>
    <cellStyle name="Percent 4 24 3 3 2" xfId="14350" xr:uid="{00000000-0005-0000-0000-000028380000}"/>
    <cellStyle name="Percent 4 24 3 3 3" xfId="14351" xr:uid="{00000000-0005-0000-0000-000029380000}"/>
    <cellStyle name="Percent 4 24 3 4" xfId="14352" xr:uid="{00000000-0005-0000-0000-00002A380000}"/>
    <cellStyle name="Percent 4 24 3 5" xfId="14353" xr:uid="{00000000-0005-0000-0000-00002B380000}"/>
    <cellStyle name="Percent 4 24 4" xfId="14354" xr:uid="{00000000-0005-0000-0000-00002C380000}"/>
    <cellStyle name="Percent 4 24 4 2" xfId="14355" xr:uid="{00000000-0005-0000-0000-00002D380000}"/>
    <cellStyle name="Percent 4 24 4 2 2" xfId="14356" xr:uid="{00000000-0005-0000-0000-00002E380000}"/>
    <cellStyle name="Percent 4 24 4 2 3" xfId="14357" xr:uid="{00000000-0005-0000-0000-00002F380000}"/>
    <cellStyle name="Percent 4 24 4 3" xfId="14358" xr:uid="{00000000-0005-0000-0000-000030380000}"/>
    <cellStyle name="Percent 4 24 4 3 2" xfId="14359" xr:uid="{00000000-0005-0000-0000-000031380000}"/>
    <cellStyle name="Percent 4 24 4 3 3" xfId="14360" xr:uid="{00000000-0005-0000-0000-000032380000}"/>
    <cellStyle name="Percent 4 24 4 4" xfId="14361" xr:uid="{00000000-0005-0000-0000-000033380000}"/>
    <cellStyle name="Percent 4 24 4 5" xfId="14362" xr:uid="{00000000-0005-0000-0000-000034380000}"/>
    <cellStyle name="Percent 4 24 5" xfId="14363" xr:uid="{00000000-0005-0000-0000-000035380000}"/>
    <cellStyle name="Percent 4 24 5 2" xfId="14364" xr:uid="{00000000-0005-0000-0000-000036380000}"/>
    <cellStyle name="Percent 4 24 5 2 2" xfId="14365" xr:uid="{00000000-0005-0000-0000-000037380000}"/>
    <cellStyle name="Percent 4 24 5 2 3" xfId="14366" xr:uid="{00000000-0005-0000-0000-000038380000}"/>
    <cellStyle name="Percent 4 24 5 3" xfId="14367" xr:uid="{00000000-0005-0000-0000-000039380000}"/>
    <cellStyle name="Percent 4 24 5 3 2" xfId="14368" xr:uid="{00000000-0005-0000-0000-00003A380000}"/>
    <cellStyle name="Percent 4 24 5 3 3" xfId="14369" xr:uid="{00000000-0005-0000-0000-00003B380000}"/>
    <cellStyle name="Percent 4 24 5 4" xfId="14370" xr:uid="{00000000-0005-0000-0000-00003C380000}"/>
    <cellStyle name="Percent 4 24 5 4 2" xfId="14371" xr:uid="{00000000-0005-0000-0000-00003D380000}"/>
    <cellStyle name="Percent 4 24 5 4 3" xfId="14372" xr:uid="{00000000-0005-0000-0000-00003E380000}"/>
    <cellStyle name="Percent 4 24 5 5" xfId="14373" xr:uid="{00000000-0005-0000-0000-00003F380000}"/>
    <cellStyle name="Percent 4 24 5 6" xfId="14374" xr:uid="{00000000-0005-0000-0000-000040380000}"/>
    <cellStyle name="Percent 4 24 6" xfId="14375" xr:uid="{00000000-0005-0000-0000-000041380000}"/>
    <cellStyle name="Percent 4 24 6 2" xfId="14376" xr:uid="{00000000-0005-0000-0000-000042380000}"/>
    <cellStyle name="Percent 4 24 6 2 2" xfId="14377" xr:uid="{00000000-0005-0000-0000-000043380000}"/>
    <cellStyle name="Percent 4 24 6 2 3" xfId="14378" xr:uid="{00000000-0005-0000-0000-000044380000}"/>
    <cellStyle name="Percent 4 24 6 3" xfId="14379" xr:uid="{00000000-0005-0000-0000-000045380000}"/>
    <cellStyle name="Percent 4 24 6 3 2" xfId="14380" xr:uid="{00000000-0005-0000-0000-000046380000}"/>
    <cellStyle name="Percent 4 24 6 3 3" xfId="14381" xr:uid="{00000000-0005-0000-0000-000047380000}"/>
    <cellStyle name="Percent 4 24 6 4" xfId="14382" xr:uid="{00000000-0005-0000-0000-000048380000}"/>
    <cellStyle name="Percent 4 24 6 5" xfId="14383" xr:uid="{00000000-0005-0000-0000-000049380000}"/>
    <cellStyle name="Percent 4 24 7" xfId="14384" xr:uid="{00000000-0005-0000-0000-00004A380000}"/>
    <cellStyle name="Percent 4 24 7 2" xfId="14385" xr:uid="{00000000-0005-0000-0000-00004B380000}"/>
    <cellStyle name="Percent 4 24 7 3" xfId="14386" xr:uid="{00000000-0005-0000-0000-00004C380000}"/>
    <cellStyle name="Percent 4 24 8" xfId="14387" xr:uid="{00000000-0005-0000-0000-00004D380000}"/>
    <cellStyle name="Percent 4 24 8 2" xfId="14388" xr:uid="{00000000-0005-0000-0000-00004E380000}"/>
    <cellStyle name="Percent 4 24 8 3" xfId="14389" xr:uid="{00000000-0005-0000-0000-00004F380000}"/>
    <cellStyle name="Percent 4 24 9" xfId="14390" xr:uid="{00000000-0005-0000-0000-000050380000}"/>
    <cellStyle name="Percent 4 24 9 2" xfId="14391" xr:uid="{00000000-0005-0000-0000-000051380000}"/>
    <cellStyle name="Percent 4 24 9 3" xfId="14392" xr:uid="{00000000-0005-0000-0000-000052380000}"/>
    <cellStyle name="Percent 4 25" xfId="14393" xr:uid="{00000000-0005-0000-0000-000053380000}"/>
    <cellStyle name="Percent 4 25 10" xfId="14394" xr:uid="{00000000-0005-0000-0000-000054380000}"/>
    <cellStyle name="Percent 4 25 11" xfId="14395" xr:uid="{00000000-0005-0000-0000-000055380000}"/>
    <cellStyle name="Percent 4 25 12" xfId="14396" xr:uid="{00000000-0005-0000-0000-000056380000}"/>
    <cellStyle name="Percent 4 25 13" xfId="14397" xr:uid="{00000000-0005-0000-0000-000057380000}"/>
    <cellStyle name="Percent 4 25 14" xfId="14398" xr:uid="{00000000-0005-0000-0000-000058380000}"/>
    <cellStyle name="Percent 4 25 15" xfId="14399" xr:uid="{00000000-0005-0000-0000-000059380000}"/>
    <cellStyle name="Percent 4 25 2" xfId="14400" xr:uid="{00000000-0005-0000-0000-00005A380000}"/>
    <cellStyle name="Percent 4 25 2 2" xfId="14401" xr:uid="{00000000-0005-0000-0000-00005B380000}"/>
    <cellStyle name="Percent 4 25 2 2 2" xfId="14402" xr:uid="{00000000-0005-0000-0000-00005C380000}"/>
    <cellStyle name="Percent 4 25 2 2 3" xfId="14403" xr:uid="{00000000-0005-0000-0000-00005D380000}"/>
    <cellStyle name="Percent 4 25 2 3" xfId="14404" xr:uid="{00000000-0005-0000-0000-00005E380000}"/>
    <cellStyle name="Percent 4 25 2 3 2" xfId="14405" xr:uid="{00000000-0005-0000-0000-00005F380000}"/>
    <cellStyle name="Percent 4 25 2 3 3" xfId="14406" xr:uid="{00000000-0005-0000-0000-000060380000}"/>
    <cellStyle name="Percent 4 25 2 4" xfId="14407" xr:uid="{00000000-0005-0000-0000-000061380000}"/>
    <cellStyle name="Percent 4 25 2 5" xfId="14408" xr:uid="{00000000-0005-0000-0000-000062380000}"/>
    <cellStyle name="Percent 4 25 2 6" xfId="14409" xr:uid="{00000000-0005-0000-0000-000063380000}"/>
    <cellStyle name="Percent 4 25 3" xfId="14410" xr:uid="{00000000-0005-0000-0000-000064380000}"/>
    <cellStyle name="Percent 4 25 3 2" xfId="14411" xr:uid="{00000000-0005-0000-0000-000065380000}"/>
    <cellStyle name="Percent 4 25 3 2 2" xfId="14412" xr:uid="{00000000-0005-0000-0000-000066380000}"/>
    <cellStyle name="Percent 4 25 3 2 3" xfId="14413" xr:uid="{00000000-0005-0000-0000-000067380000}"/>
    <cellStyle name="Percent 4 25 3 3" xfId="14414" xr:uid="{00000000-0005-0000-0000-000068380000}"/>
    <cellStyle name="Percent 4 25 3 3 2" xfId="14415" xr:uid="{00000000-0005-0000-0000-000069380000}"/>
    <cellStyle name="Percent 4 25 3 3 3" xfId="14416" xr:uid="{00000000-0005-0000-0000-00006A380000}"/>
    <cellStyle name="Percent 4 25 3 4" xfId="14417" xr:uid="{00000000-0005-0000-0000-00006B380000}"/>
    <cellStyle name="Percent 4 25 3 5" xfId="14418" xr:uid="{00000000-0005-0000-0000-00006C380000}"/>
    <cellStyle name="Percent 4 25 4" xfId="14419" xr:uid="{00000000-0005-0000-0000-00006D380000}"/>
    <cellStyle name="Percent 4 25 4 2" xfId="14420" xr:uid="{00000000-0005-0000-0000-00006E380000}"/>
    <cellStyle name="Percent 4 25 4 2 2" xfId="14421" xr:uid="{00000000-0005-0000-0000-00006F380000}"/>
    <cellStyle name="Percent 4 25 4 2 3" xfId="14422" xr:uid="{00000000-0005-0000-0000-000070380000}"/>
    <cellStyle name="Percent 4 25 4 3" xfId="14423" xr:uid="{00000000-0005-0000-0000-000071380000}"/>
    <cellStyle name="Percent 4 25 4 3 2" xfId="14424" xr:uid="{00000000-0005-0000-0000-000072380000}"/>
    <cellStyle name="Percent 4 25 4 3 3" xfId="14425" xr:uid="{00000000-0005-0000-0000-000073380000}"/>
    <cellStyle name="Percent 4 25 4 4" xfId="14426" xr:uid="{00000000-0005-0000-0000-000074380000}"/>
    <cellStyle name="Percent 4 25 4 5" xfId="14427" xr:uid="{00000000-0005-0000-0000-000075380000}"/>
    <cellStyle name="Percent 4 25 5" xfId="14428" xr:uid="{00000000-0005-0000-0000-000076380000}"/>
    <cellStyle name="Percent 4 25 5 2" xfId="14429" xr:uid="{00000000-0005-0000-0000-000077380000}"/>
    <cellStyle name="Percent 4 25 5 2 2" xfId="14430" xr:uid="{00000000-0005-0000-0000-000078380000}"/>
    <cellStyle name="Percent 4 25 5 2 3" xfId="14431" xr:uid="{00000000-0005-0000-0000-000079380000}"/>
    <cellStyle name="Percent 4 25 5 3" xfId="14432" xr:uid="{00000000-0005-0000-0000-00007A380000}"/>
    <cellStyle name="Percent 4 25 5 3 2" xfId="14433" xr:uid="{00000000-0005-0000-0000-00007B380000}"/>
    <cellStyle name="Percent 4 25 5 3 3" xfId="14434" xr:uid="{00000000-0005-0000-0000-00007C380000}"/>
    <cellStyle name="Percent 4 25 5 4" xfId="14435" xr:uid="{00000000-0005-0000-0000-00007D380000}"/>
    <cellStyle name="Percent 4 25 5 4 2" xfId="14436" xr:uid="{00000000-0005-0000-0000-00007E380000}"/>
    <cellStyle name="Percent 4 25 5 4 3" xfId="14437" xr:uid="{00000000-0005-0000-0000-00007F380000}"/>
    <cellStyle name="Percent 4 25 5 5" xfId="14438" xr:uid="{00000000-0005-0000-0000-000080380000}"/>
    <cellStyle name="Percent 4 25 5 6" xfId="14439" xr:uid="{00000000-0005-0000-0000-000081380000}"/>
    <cellStyle name="Percent 4 25 6" xfId="14440" xr:uid="{00000000-0005-0000-0000-000082380000}"/>
    <cellStyle name="Percent 4 25 6 2" xfId="14441" xr:uid="{00000000-0005-0000-0000-000083380000}"/>
    <cellStyle name="Percent 4 25 6 2 2" xfId="14442" xr:uid="{00000000-0005-0000-0000-000084380000}"/>
    <cellStyle name="Percent 4 25 6 2 3" xfId="14443" xr:uid="{00000000-0005-0000-0000-000085380000}"/>
    <cellStyle name="Percent 4 25 6 3" xfId="14444" xr:uid="{00000000-0005-0000-0000-000086380000}"/>
    <cellStyle name="Percent 4 25 6 3 2" xfId="14445" xr:uid="{00000000-0005-0000-0000-000087380000}"/>
    <cellStyle name="Percent 4 25 6 3 3" xfId="14446" xr:uid="{00000000-0005-0000-0000-000088380000}"/>
    <cellStyle name="Percent 4 25 6 4" xfId="14447" xr:uid="{00000000-0005-0000-0000-000089380000}"/>
    <cellStyle name="Percent 4 25 6 5" xfId="14448" xr:uid="{00000000-0005-0000-0000-00008A380000}"/>
    <cellStyle name="Percent 4 25 7" xfId="14449" xr:uid="{00000000-0005-0000-0000-00008B380000}"/>
    <cellStyle name="Percent 4 25 7 2" xfId="14450" xr:uid="{00000000-0005-0000-0000-00008C380000}"/>
    <cellStyle name="Percent 4 25 7 3" xfId="14451" xr:uid="{00000000-0005-0000-0000-00008D380000}"/>
    <cellStyle name="Percent 4 25 8" xfId="14452" xr:uid="{00000000-0005-0000-0000-00008E380000}"/>
    <cellStyle name="Percent 4 25 8 2" xfId="14453" xr:uid="{00000000-0005-0000-0000-00008F380000}"/>
    <cellStyle name="Percent 4 25 8 3" xfId="14454" xr:uid="{00000000-0005-0000-0000-000090380000}"/>
    <cellStyle name="Percent 4 25 9" xfId="14455" xr:uid="{00000000-0005-0000-0000-000091380000}"/>
    <cellStyle name="Percent 4 25 9 2" xfId="14456" xr:uid="{00000000-0005-0000-0000-000092380000}"/>
    <cellStyle name="Percent 4 25 9 3" xfId="14457" xr:uid="{00000000-0005-0000-0000-000093380000}"/>
    <cellStyle name="Percent 4 26" xfId="14458" xr:uid="{00000000-0005-0000-0000-000094380000}"/>
    <cellStyle name="Percent 4 26 10" xfId="14459" xr:uid="{00000000-0005-0000-0000-000095380000}"/>
    <cellStyle name="Percent 4 26 11" xfId="14460" xr:uid="{00000000-0005-0000-0000-000096380000}"/>
    <cellStyle name="Percent 4 26 12" xfId="14461" xr:uid="{00000000-0005-0000-0000-000097380000}"/>
    <cellStyle name="Percent 4 26 13" xfId="14462" xr:uid="{00000000-0005-0000-0000-000098380000}"/>
    <cellStyle name="Percent 4 26 14" xfId="14463" xr:uid="{00000000-0005-0000-0000-000099380000}"/>
    <cellStyle name="Percent 4 26 15" xfId="14464" xr:uid="{00000000-0005-0000-0000-00009A380000}"/>
    <cellStyle name="Percent 4 26 2" xfId="14465" xr:uid="{00000000-0005-0000-0000-00009B380000}"/>
    <cellStyle name="Percent 4 26 2 2" xfId="14466" xr:uid="{00000000-0005-0000-0000-00009C380000}"/>
    <cellStyle name="Percent 4 26 2 2 2" xfId="14467" xr:uid="{00000000-0005-0000-0000-00009D380000}"/>
    <cellStyle name="Percent 4 26 2 2 3" xfId="14468" xr:uid="{00000000-0005-0000-0000-00009E380000}"/>
    <cellStyle name="Percent 4 26 2 3" xfId="14469" xr:uid="{00000000-0005-0000-0000-00009F380000}"/>
    <cellStyle name="Percent 4 26 2 3 2" xfId="14470" xr:uid="{00000000-0005-0000-0000-0000A0380000}"/>
    <cellStyle name="Percent 4 26 2 3 3" xfId="14471" xr:uid="{00000000-0005-0000-0000-0000A1380000}"/>
    <cellStyle name="Percent 4 26 2 4" xfId="14472" xr:uid="{00000000-0005-0000-0000-0000A2380000}"/>
    <cellStyle name="Percent 4 26 2 5" xfId="14473" xr:uid="{00000000-0005-0000-0000-0000A3380000}"/>
    <cellStyle name="Percent 4 26 2 6" xfId="14474" xr:uid="{00000000-0005-0000-0000-0000A4380000}"/>
    <cellStyle name="Percent 4 26 3" xfId="14475" xr:uid="{00000000-0005-0000-0000-0000A5380000}"/>
    <cellStyle name="Percent 4 26 3 2" xfId="14476" xr:uid="{00000000-0005-0000-0000-0000A6380000}"/>
    <cellStyle name="Percent 4 26 3 2 2" xfId="14477" xr:uid="{00000000-0005-0000-0000-0000A7380000}"/>
    <cellStyle name="Percent 4 26 3 2 3" xfId="14478" xr:uid="{00000000-0005-0000-0000-0000A8380000}"/>
    <cellStyle name="Percent 4 26 3 3" xfId="14479" xr:uid="{00000000-0005-0000-0000-0000A9380000}"/>
    <cellStyle name="Percent 4 26 3 3 2" xfId="14480" xr:uid="{00000000-0005-0000-0000-0000AA380000}"/>
    <cellStyle name="Percent 4 26 3 3 3" xfId="14481" xr:uid="{00000000-0005-0000-0000-0000AB380000}"/>
    <cellStyle name="Percent 4 26 3 4" xfId="14482" xr:uid="{00000000-0005-0000-0000-0000AC380000}"/>
    <cellStyle name="Percent 4 26 3 5" xfId="14483" xr:uid="{00000000-0005-0000-0000-0000AD380000}"/>
    <cellStyle name="Percent 4 26 4" xfId="14484" xr:uid="{00000000-0005-0000-0000-0000AE380000}"/>
    <cellStyle name="Percent 4 26 4 2" xfId="14485" xr:uid="{00000000-0005-0000-0000-0000AF380000}"/>
    <cellStyle name="Percent 4 26 4 2 2" xfId="14486" xr:uid="{00000000-0005-0000-0000-0000B0380000}"/>
    <cellStyle name="Percent 4 26 4 2 3" xfId="14487" xr:uid="{00000000-0005-0000-0000-0000B1380000}"/>
    <cellStyle name="Percent 4 26 4 3" xfId="14488" xr:uid="{00000000-0005-0000-0000-0000B2380000}"/>
    <cellStyle name="Percent 4 26 4 3 2" xfId="14489" xr:uid="{00000000-0005-0000-0000-0000B3380000}"/>
    <cellStyle name="Percent 4 26 4 3 3" xfId="14490" xr:uid="{00000000-0005-0000-0000-0000B4380000}"/>
    <cellStyle name="Percent 4 26 4 4" xfId="14491" xr:uid="{00000000-0005-0000-0000-0000B5380000}"/>
    <cellStyle name="Percent 4 26 4 5" xfId="14492" xr:uid="{00000000-0005-0000-0000-0000B6380000}"/>
    <cellStyle name="Percent 4 26 5" xfId="14493" xr:uid="{00000000-0005-0000-0000-0000B7380000}"/>
    <cellStyle name="Percent 4 26 5 2" xfId="14494" xr:uid="{00000000-0005-0000-0000-0000B8380000}"/>
    <cellStyle name="Percent 4 26 5 2 2" xfId="14495" xr:uid="{00000000-0005-0000-0000-0000B9380000}"/>
    <cellStyle name="Percent 4 26 5 2 3" xfId="14496" xr:uid="{00000000-0005-0000-0000-0000BA380000}"/>
    <cellStyle name="Percent 4 26 5 3" xfId="14497" xr:uid="{00000000-0005-0000-0000-0000BB380000}"/>
    <cellStyle name="Percent 4 26 5 3 2" xfId="14498" xr:uid="{00000000-0005-0000-0000-0000BC380000}"/>
    <cellStyle name="Percent 4 26 5 3 3" xfId="14499" xr:uid="{00000000-0005-0000-0000-0000BD380000}"/>
    <cellStyle name="Percent 4 26 5 4" xfId="14500" xr:uid="{00000000-0005-0000-0000-0000BE380000}"/>
    <cellStyle name="Percent 4 26 5 4 2" xfId="14501" xr:uid="{00000000-0005-0000-0000-0000BF380000}"/>
    <cellStyle name="Percent 4 26 5 4 3" xfId="14502" xr:uid="{00000000-0005-0000-0000-0000C0380000}"/>
    <cellStyle name="Percent 4 26 5 5" xfId="14503" xr:uid="{00000000-0005-0000-0000-0000C1380000}"/>
    <cellStyle name="Percent 4 26 5 6" xfId="14504" xr:uid="{00000000-0005-0000-0000-0000C2380000}"/>
    <cellStyle name="Percent 4 26 6" xfId="14505" xr:uid="{00000000-0005-0000-0000-0000C3380000}"/>
    <cellStyle name="Percent 4 26 6 2" xfId="14506" xr:uid="{00000000-0005-0000-0000-0000C4380000}"/>
    <cellStyle name="Percent 4 26 6 2 2" xfId="14507" xr:uid="{00000000-0005-0000-0000-0000C5380000}"/>
    <cellStyle name="Percent 4 26 6 2 3" xfId="14508" xr:uid="{00000000-0005-0000-0000-0000C6380000}"/>
    <cellStyle name="Percent 4 26 6 3" xfId="14509" xr:uid="{00000000-0005-0000-0000-0000C7380000}"/>
    <cellStyle name="Percent 4 26 6 3 2" xfId="14510" xr:uid="{00000000-0005-0000-0000-0000C8380000}"/>
    <cellStyle name="Percent 4 26 6 3 3" xfId="14511" xr:uid="{00000000-0005-0000-0000-0000C9380000}"/>
    <cellStyle name="Percent 4 26 6 4" xfId="14512" xr:uid="{00000000-0005-0000-0000-0000CA380000}"/>
    <cellStyle name="Percent 4 26 6 5" xfId="14513" xr:uid="{00000000-0005-0000-0000-0000CB380000}"/>
    <cellStyle name="Percent 4 26 7" xfId="14514" xr:uid="{00000000-0005-0000-0000-0000CC380000}"/>
    <cellStyle name="Percent 4 26 7 2" xfId="14515" xr:uid="{00000000-0005-0000-0000-0000CD380000}"/>
    <cellStyle name="Percent 4 26 7 3" xfId="14516" xr:uid="{00000000-0005-0000-0000-0000CE380000}"/>
    <cellStyle name="Percent 4 26 8" xfId="14517" xr:uid="{00000000-0005-0000-0000-0000CF380000}"/>
    <cellStyle name="Percent 4 26 8 2" xfId="14518" xr:uid="{00000000-0005-0000-0000-0000D0380000}"/>
    <cellStyle name="Percent 4 26 8 3" xfId="14519" xr:uid="{00000000-0005-0000-0000-0000D1380000}"/>
    <cellStyle name="Percent 4 26 9" xfId="14520" xr:uid="{00000000-0005-0000-0000-0000D2380000}"/>
    <cellStyle name="Percent 4 26 9 2" xfId="14521" xr:uid="{00000000-0005-0000-0000-0000D3380000}"/>
    <cellStyle name="Percent 4 26 9 3" xfId="14522" xr:uid="{00000000-0005-0000-0000-0000D4380000}"/>
    <cellStyle name="Percent 4 27" xfId="14523" xr:uid="{00000000-0005-0000-0000-0000D5380000}"/>
    <cellStyle name="Percent 4 27 10" xfId="14524" xr:uid="{00000000-0005-0000-0000-0000D6380000}"/>
    <cellStyle name="Percent 4 27 11" xfId="14525" xr:uid="{00000000-0005-0000-0000-0000D7380000}"/>
    <cellStyle name="Percent 4 27 12" xfId="14526" xr:uid="{00000000-0005-0000-0000-0000D8380000}"/>
    <cellStyle name="Percent 4 27 13" xfId="14527" xr:uid="{00000000-0005-0000-0000-0000D9380000}"/>
    <cellStyle name="Percent 4 27 14" xfId="14528" xr:uid="{00000000-0005-0000-0000-0000DA380000}"/>
    <cellStyle name="Percent 4 27 15" xfId="14529" xr:uid="{00000000-0005-0000-0000-0000DB380000}"/>
    <cellStyle name="Percent 4 27 2" xfId="14530" xr:uid="{00000000-0005-0000-0000-0000DC380000}"/>
    <cellStyle name="Percent 4 27 2 2" xfId="14531" xr:uid="{00000000-0005-0000-0000-0000DD380000}"/>
    <cellStyle name="Percent 4 27 2 2 2" xfId="14532" xr:uid="{00000000-0005-0000-0000-0000DE380000}"/>
    <cellStyle name="Percent 4 27 2 2 3" xfId="14533" xr:uid="{00000000-0005-0000-0000-0000DF380000}"/>
    <cellStyle name="Percent 4 27 2 3" xfId="14534" xr:uid="{00000000-0005-0000-0000-0000E0380000}"/>
    <cellStyle name="Percent 4 27 2 3 2" xfId="14535" xr:uid="{00000000-0005-0000-0000-0000E1380000}"/>
    <cellStyle name="Percent 4 27 2 3 3" xfId="14536" xr:uid="{00000000-0005-0000-0000-0000E2380000}"/>
    <cellStyle name="Percent 4 27 2 4" xfId="14537" xr:uid="{00000000-0005-0000-0000-0000E3380000}"/>
    <cellStyle name="Percent 4 27 2 5" xfId="14538" xr:uid="{00000000-0005-0000-0000-0000E4380000}"/>
    <cellStyle name="Percent 4 27 2 6" xfId="14539" xr:uid="{00000000-0005-0000-0000-0000E5380000}"/>
    <cellStyle name="Percent 4 27 3" xfId="14540" xr:uid="{00000000-0005-0000-0000-0000E6380000}"/>
    <cellStyle name="Percent 4 27 3 2" xfId="14541" xr:uid="{00000000-0005-0000-0000-0000E7380000}"/>
    <cellStyle name="Percent 4 27 3 2 2" xfId="14542" xr:uid="{00000000-0005-0000-0000-0000E8380000}"/>
    <cellStyle name="Percent 4 27 3 2 3" xfId="14543" xr:uid="{00000000-0005-0000-0000-0000E9380000}"/>
    <cellStyle name="Percent 4 27 3 3" xfId="14544" xr:uid="{00000000-0005-0000-0000-0000EA380000}"/>
    <cellStyle name="Percent 4 27 3 3 2" xfId="14545" xr:uid="{00000000-0005-0000-0000-0000EB380000}"/>
    <cellStyle name="Percent 4 27 3 3 3" xfId="14546" xr:uid="{00000000-0005-0000-0000-0000EC380000}"/>
    <cellStyle name="Percent 4 27 3 4" xfId="14547" xr:uid="{00000000-0005-0000-0000-0000ED380000}"/>
    <cellStyle name="Percent 4 27 3 5" xfId="14548" xr:uid="{00000000-0005-0000-0000-0000EE380000}"/>
    <cellStyle name="Percent 4 27 4" xfId="14549" xr:uid="{00000000-0005-0000-0000-0000EF380000}"/>
    <cellStyle name="Percent 4 27 4 2" xfId="14550" xr:uid="{00000000-0005-0000-0000-0000F0380000}"/>
    <cellStyle name="Percent 4 27 4 2 2" xfId="14551" xr:uid="{00000000-0005-0000-0000-0000F1380000}"/>
    <cellStyle name="Percent 4 27 4 2 3" xfId="14552" xr:uid="{00000000-0005-0000-0000-0000F2380000}"/>
    <cellStyle name="Percent 4 27 4 3" xfId="14553" xr:uid="{00000000-0005-0000-0000-0000F3380000}"/>
    <cellStyle name="Percent 4 27 4 3 2" xfId="14554" xr:uid="{00000000-0005-0000-0000-0000F4380000}"/>
    <cellStyle name="Percent 4 27 4 3 3" xfId="14555" xr:uid="{00000000-0005-0000-0000-0000F5380000}"/>
    <cellStyle name="Percent 4 27 4 4" xfId="14556" xr:uid="{00000000-0005-0000-0000-0000F6380000}"/>
    <cellStyle name="Percent 4 27 4 5" xfId="14557" xr:uid="{00000000-0005-0000-0000-0000F7380000}"/>
    <cellStyle name="Percent 4 27 5" xfId="14558" xr:uid="{00000000-0005-0000-0000-0000F8380000}"/>
    <cellStyle name="Percent 4 27 5 2" xfId="14559" xr:uid="{00000000-0005-0000-0000-0000F9380000}"/>
    <cellStyle name="Percent 4 27 5 2 2" xfId="14560" xr:uid="{00000000-0005-0000-0000-0000FA380000}"/>
    <cellStyle name="Percent 4 27 5 2 3" xfId="14561" xr:uid="{00000000-0005-0000-0000-0000FB380000}"/>
    <cellStyle name="Percent 4 27 5 3" xfId="14562" xr:uid="{00000000-0005-0000-0000-0000FC380000}"/>
    <cellStyle name="Percent 4 27 5 3 2" xfId="14563" xr:uid="{00000000-0005-0000-0000-0000FD380000}"/>
    <cellStyle name="Percent 4 27 5 3 3" xfId="14564" xr:uid="{00000000-0005-0000-0000-0000FE380000}"/>
    <cellStyle name="Percent 4 27 5 4" xfId="14565" xr:uid="{00000000-0005-0000-0000-0000FF380000}"/>
    <cellStyle name="Percent 4 27 5 4 2" xfId="14566" xr:uid="{00000000-0005-0000-0000-000000390000}"/>
    <cellStyle name="Percent 4 27 5 4 3" xfId="14567" xr:uid="{00000000-0005-0000-0000-000001390000}"/>
    <cellStyle name="Percent 4 27 5 5" xfId="14568" xr:uid="{00000000-0005-0000-0000-000002390000}"/>
    <cellStyle name="Percent 4 27 5 6" xfId="14569" xr:uid="{00000000-0005-0000-0000-000003390000}"/>
    <cellStyle name="Percent 4 27 6" xfId="14570" xr:uid="{00000000-0005-0000-0000-000004390000}"/>
    <cellStyle name="Percent 4 27 6 2" xfId="14571" xr:uid="{00000000-0005-0000-0000-000005390000}"/>
    <cellStyle name="Percent 4 27 6 2 2" xfId="14572" xr:uid="{00000000-0005-0000-0000-000006390000}"/>
    <cellStyle name="Percent 4 27 6 2 3" xfId="14573" xr:uid="{00000000-0005-0000-0000-000007390000}"/>
    <cellStyle name="Percent 4 27 6 3" xfId="14574" xr:uid="{00000000-0005-0000-0000-000008390000}"/>
    <cellStyle name="Percent 4 27 6 3 2" xfId="14575" xr:uid="{00000000-0005-0000-0000-000009390000}"/>
    <cellStyle name="Percent 4 27 6 3 3" xfId="14576" xr:uid="{00000000-0005-0000-0000-00000A390000}"/>
    <cellStyle name="Percent 4 27 6 4" xfId="14577" xr:uid="{00000000-0005-0000-0000-00000B390000}"/>
    <cellStyle name="Percent 4 27 6 5" xfId="14578" xr:uid="{00000000-0005-0000-0000-00000C390000}"/>
    <cellStyle name="Percent 4 27 7" xfId="14579" xr:uid="{00000000-0005-0000-0000-00000D390000}"/>
    <cellStyle name="Percent 4 27 7 2" xfId="14580" xr:uid="{00000000-0005-0000-0000-00000E390000}"/>
    <cellStyle name="Percent 4 27 7 3" xfId="14581" xr:uid="{00000000-0005-0000-0000-00000F390000}"/>
    <cellStyle name="Percent 4 27 8" xfId="14582" xr:uid="{00000000-0005-0000-0000-000010390000}"/>
    <cellStyle name="Percent 4 27 8 2" xfId="14583" xr:uid="{00000000-0005-0000-0000-000011390000}"/>
    <cellStyle name="Percent 4 27 8 3" xfId="14584" xr:uid="{00000000-0005-0000-0000-000012390000}"/>
    <cellStyle name="Percent 4 27 9" xfId="14585" xr:uid="{00000000-0005-0000-0000-000013390000}"/>
    <cellStyle name="Percent 4 27 9 2" xfId="14586" xr:uid="{00000000-0005-0000-0000-000014390000}"/>
    <cellStyle name="Percent 4 27 9 3" xfId="14587" xr:uid="{00000000-0005-0000-0000-000015390000}"/>
    <cellStyle name="Percent 4 28" xfId="14588" xr:uid="{00000000-0005-0000-0000-000016390000}"/>
    <cellStyle name="Percent 4 28 10" xfId="14589" xr:uid="{00000000-0005-0000-0000-000017390000}"/>
    <cellStyle name="Percent 4 28 11" xfId="14590" xr:uid="{00000000-0005-0000-0000-000018390000}"/>
    <cellStyle name="Percent 4 28 12" xfId="14591" xr:uid="{00000000-0005-0000-0000-000019390000}"/>
    <cellStyle name="Percent 4 28 13" xfId="14592" xr:uid="{00000000-0005-0000-0000-00001A390000}"/>
    <cellStyle name="Percent 4 28 14" xfId="14593" xr:uid="{00000000-0005-0000-0000-00001B390000}"/>
    <cellStyle name="Percent 4 28 15" xfId="14594" xr:uid="{00000000-0005-0000-0000-00001C390000}"/>
    <cellStyle name="Percent 4 28 2" xfId="14595" xr:uid="{00000000-0005-0000-0000-00001D390000}"/>
    <cellStyle name="Percent 4 28 2 2" xfId="14596" xr:uid="{00000000-0005-0000-0000-00001E390000}"/>
    <cellStyle name="Percent 4 28 2 2 2" xfId="14597" xr:uid="{00000000-0005-0000-0000-00001F390000}"/>
    <cellStyle name="Percent 4 28 2 2 3" xfId="14598" xr:uid="{00000000-0005-0000-0000-000020390000}"/>
    <cellStyle name="Percent 4 28 2 3" xfId="14599" xr:uid="{00000000-0005-0000-0000-000021390000}"/>
    <cellStyle name="Percent 4 28 2 3 2" xfId="14600" xr:uid="{00000000-0005-0000-0000-000022390000}"/>
    <cellStyle name="Percent 4 28 2 3 3" xfId="14601" xr:uid="{00000000-0005-0000-0000-000023390000}"/>
    <cellStyle name="Percent 4 28 2 4" xfId="14602" xr:uid="{00000000-0005-0000-0000-000024390000}"/>
    <cellStyle name="Percent 4 28 2 5" xfId="14603" xr:uid="{00000000-0005-0000-0000-000025390000}"/>
    <cellStyle name="Percent 4 28 2 6" xfId="14604" xr:uid="{00000000-0005-0000-0000-000026390000}"/>
    <cellStyle name="Percent 4 28 3" xfId="14605" xr:uid="{00000000-0005-0000-0000-000027390000}"/>
    <cellStyle name="Percent 4 28 3 2" xfId="14606" xr:uid="{00000000-0005-0000-0000-000028390000}"/>
    <cellStyle name="Percent 4 28 3 2 2" xfId="14607" xr:uid="{00000000-0005-0000-0000-000029390000}"/>
    <cellStyle name="Percent 4 28 3 2 3" xfId="14608" xr:uid="{00000000-0005-0000-0000-00002A390000}"/>
    <cellStyle name="Percent 4 28 3 3" xfId="14609" xr:uid="{00000000-0005-0000-0000-00002B390000}"/>
    <cellStyle name="Percent 4 28 3 3 2" xfId="14610" xr:uid="{00000000-0005-0000-0000-00002C390000}"/>
    <cellStyle name="Percent 4 28 3 3 3" xfId="14611" xr:uid="{00000000-0005-0000-0000-00002D390000}"/>
    <cellStyle name="Percent 4 28 3 4" xfId="14612" xr:uid="{00000000-0005-0000-0000-00002E390000}"/>
    <cellStyle name="Percent 4 28 3 5" xfId="14613" xr:uid="{00000000-0005-0000-0000-00002F390000}"/>
    <cellStyle name="Percent 4 28 4" xfId="14614" xr:uid="{00000000-0005-0000-0000-000030390000}"/>
    <cellStyle name="Percent 4 28 4 2" xfId="14615" xr:uid="{00000000-0005-0000-0000-000031390000}"/>
    <cellStyle name="Percent 4 28 4 2 2" xfId="14616" xr:uid="{00000000-0005-0000-0000-000032390000}"/>
    <cellStyle name="Percent 4 28 4 2 3" xfId="14617" xr:uid="{00000000-0005-0000-0000-000033390000}"/>
    <cellStyle name="Percent 4 28 4 3" xfId="14618" xr:uid="{00000000-0005-0000-0000-000034390000}"/>
    <cellStyle name="Percent 4 28 4 3 2" xfId="14619" xr:uid="{00000000-0005-0000-0000-000035390000}"/>
    <cellStyle name="Percent 4 28 4 3 3" xfId="14620" xr:uid="{00000000-0005-0000-0000-000036390000}"/>
    <cellStyle name="Percent 4 28 4 4" xfId="14621" xr:uid="{00000000-0005-0000-0000-000037390000}"/>
    <cellStyle name="Percent 4 28 4 5" xfId="14622" xr:uid="{00000000-0005-0000-0000-000038390000}"/>
    <cellStyle name="Percent 4 28 5" xfId="14623" xr:uid="{00000000-0005-0000-0000-000039390000}"/>
    <cellStyle name="Percent 4 28 5 2" xfId="14624" xr:uid="{00000000-0005-0000-0000-00003A390000}"/>
    <cellStyle name="Percent 4 28 5 2 2" xfId="14625" xr:uid="{00000000-0005-0000-0000-00003B390000}"/>
    <cellStyle name="Percent 4 28 5 2 3" xfId="14626" xr:uid="{00000000-0005-0000-0000-00003C390000}"/>
    <cellStyle name="Percent 4 28 5 3" xfId="14627" xr:uid="{00000000-0005-0000-0000-00003D390000}"/>
    <cellStyle name="Percent 4 28 5 3 2" xfId="14628" xr:uid="{00000000-0005-0000-0000-00003E390000}"/>
    <cellStyle name="Percent 4 28 5 3 3" xfId="14629" xr:uid="{00000000-0005-0000-0000-00003F390000}"/>
    <cellStyle name="Percent 4 28 5 4" xfId="14630" xr:uid="{00000000-0005-0000-0000-000040390000}"/>
    <cellStyle name="Percent 4 28 5 4 2" xfId="14631" xr:uid="{00000000-0005-0000-0000-000041390000}"/>
    <cellStyle name="Percent 4 28 5 4 3" xfId="14632" xr:uid="{00000000-0005-0000-0000-000042390000}"/>
    <cellStyle name="Percent 4 28 5 5" xfId="14633" xr:uid="{00000000-0005-0000-0000-000043390000}"/>
    <cellStyle name="Percent 4 28 5 6" xfId="14634" xr:uid="{00000000-0005-0000-0000-000044390000}"/>
    <cellStyle name="Percent 4 28 6" xfId="14635" xr:uid="{00000000-0005-0000-0000-000045390000}"/>
    <cellStyle name="Percent 4 28 6 2" xfId="14636" xr:uid="{00000000-0005-0000-0000-000046390000}"/>
    <cellStyle name="Percent 4 28 6 2 2" xfId="14637" xr:uid="{00000000-0005-0000-0000-000047390000}"/>
    <cellStyle name="Percent 4 28 6 2 3" xfId="14638" xr:uid="{00000000-0005-0000-0000-000048390000}"/>
    <cellStyle name="Percent 4 28 6 3" xfId="14639" xr:uid="{00000000-0005-0000-0000-000049390000}"/>
    <cellStyle name="Percent 4 28 6 3 2" xfId="14640" xr:uid="{00000000-0005-0000-0000-00004A390000}"/>
    <cellStyle name="Percent 4 28 6 3 3" xfId="14641" xr:uid="{00000000-0005-0000-0000-00004B390000}"/>
    <cellStyle name="Percent 4 28 6 4" xfId="14642" xr:uid="{00000000-0005-0000-0000-00004C390000}"/>
    <cellStyle name="Percent 4 28 6 5" xfId="14643" xr:uid="{00000000-0005-0000-0000-00004D390000}"/>
    <cellStyle name="Percent 4 28 7" xfId="14644" xr:uid="{00000000-0005-0000-0000-00004E390000}"/>
    <cellStyle name="Percent 4 28 7 2" xfId="14645" xr:uid="{00000000-0005-0000-0000-00004F390000}"/>
    <cellStyle name="Percent 4 28 7 3" xfId="14646" xr:uid="{00000000-0005-0000-0000-000050390000}"/>
    <cellStyle name="Percent 4 28 8" xfId="14647" xr:uid="{00000000-0005-0000-0000-000051390000}"/>
    <cellStyle name="Percent 4 28 8 2" xfId="14648" xr:uid="{00000000-0005-0000-0000-000052390000}"/>
    <cellStyle name="Percent 4 28 8 3" xfId="14649" xr:uid="{00000000-0005-0000-0000-000053390000}"/>
    <cellStyle name="Percent 4 28 9" xfId="14650" xr:uid="{00000000-0005-0000-0000-000054390000}"/>
    <cellStyle name="Percent 4 28 9 2" xfId="14651" xr:uid="{00000000-0005-0000-0000-000055390000}"/>
    <cellStyle name="Percent 4 28 9 3" xfId="14652" xr:uid="{00000000-0005-0000-0000-000056390000}"/>
    <cellStyle name="Percent 4 29" xfId="14653" xr:uid="{00000000-0005-0000-0000-000057390000}"/>
    <cellStyle name="Percent 4 29 10" xfId="14654" xr:uid="{00000000-0005-0000-0000-000058390000}"/>
    <cellStyle name="Percent 4 29 11" xfId="14655" xr:uid="{00000000-0005-0000-0000-000059390000}"/>
    <cellStyle name="Percent 4 29 12" xfId="14656" xr:uid="{00000000-0005-0000-0000-00005A390000}"/>
    <cellStyle name="Percent 4 29 13" xfId="14657" xr:uid="{00000000-0005-0000-0000-00005B390000}"/>
    <cellStyle name="Percent 4 29 14" xfId="14658" xr:uid="{00000000-0005-0000-0000-00005C390000}"/>
    <cellStyle name="Percent 4 29 15" xfId="14659" xr:uid="{00000000-0005-0000-0000-00005D390000}"/>
    <cellStyle name="Percent 4 29 2" xfId="14660" xr:uid="{00000000-0005-0000-0000-00005E390000}"/>
    <cellStyle name="Percent 4 29 2 2" xfId="14661" xr:uid="{00000000-0005-0000-0000-00005F390000}"/>
    <cellStyle name="Percent 4 29 2 2 2" xfId="14662" xr:uid="{00000000-0005-0000-0000-000060390000}"/>
    <cellStyle name="Percent 4 29 2 2 3" xfId="14663" xr:uid="{00000000-0005-0000-0000-000061390000}"/>
    <cellStyle name="Percent 4 29 2 2 4" xfId="14664" xr:uid="{00000000-0005-0000-0000-000062390000}"/>
    <cellStyle name="Percent 4 29 2 3" xfId="14665" xr:uid="{00000000-0005-0000-0000-000063390000}"/>
    <cellStyle name="Percent 4 29 2 3 2" xfId="14666" xr:uid="{00000000-0005-0000-0000-000064390000}"/>
    <cellStyle name="Percent 4 29 2 3 3" xfId="14667" xr:uid="{00000000-0005-0000-0000-000065390000}"/>
    <cellStyle name="Percent 4 29 2 4" xfId="14668" xr:uid="{00000000-0005-0000-0000-000066390000}"/>
    <cellStyle name="Percent 4 29 2 5" xfId="14669" xr:uid="{00000000-0005-0000-0000-000067390000}"/>
    <cellStyle name="Percent 4 29 2 6" xfId="14670" xr:uid="{00000000-0005-0000-0000-000068390000}"/>
    <cellStyle name="Percent 4 29 2 7" xfId="14671" xr:uid="{00000000-0005-0000-0000-000069390000}"/>
    <cellStyle name="Percent 4 29 2 8" xfId="14672" xr:uid="{00000000-0005-0000-0000-00006A390000}"/>
    <cellStyle name="Percent 4 29 2 9" xfId="14673" xr:uid="{00000000-0005-0000-0000-00006B390000}"/>
    <cellStyle name="Percent 4 29 3" xfId="14674" xr:uid="{00000000-0005-0000-0000-00006C390000}"/>
    <cellStyle name="Percent 4 29 3 2" xfId="14675" xr:uid="{00000000-0005-0000-0000-00006D390000}"/>
    <cellStyle name="Percent 4 29 3 2 2" xfId="14676" xr:uid="{00000000-0005-0000-0000-00006E390000}"/>
    <cellStyle name="Percent 4 29 3 2 3" xfId="14677" xr:uid="{00000000-0005-0000-0000-00006F390000}"/>
    <cellStyle name="Percent 4 29 3 3" xfId="14678" xr:uid="{00000000-0005-0000-0000-000070390000}"/>
    <cellStyle name="Percent 4 29 3 3 2" xfId="14679" xr:uid="{00000000-0005-0000-0000-000071390000}"/>
    <cellStyle name="Percent 4 29 3 3 3" xfId="14680" xr:uid="{00000000-0005-0000-0000-000072390000}"/>
    <cellStyle name="Percent 4 29 3 4" xfId="14681" xr:uid="{00000000-0005-0000-0000-000073390000}"/>
    <cellStyle name="Percent 4 29 3 5" xfId="14682" xr:uid="{00000000-0005-0000-0000-000074390000}"/>
    <cellStyle name="Percent 4 29 3 6" xfId="14683" xr:uid="{00000000-0005-0000-0000-000075390000}"/>
    <cellStyle name="Percent 4 29 4" xfId="14684" xr:uid="{00000000-0005-0000-0000-000076390000}"/>
    <cellStyle name="Percent 4 29 4 2" xfId="14685" xr:uid="{00000000-0005-0000-0000-000077390000}"/>
    <cellStyle name="Percent 4 29 4 2 2" xfId="14686" xr:uid="{00000000-0005-0000-0000-000078390000}"/>
    <cellStyle name="Percent 4 29 4 2 3" xfId="14687" xr:uid="{00000000-0005-0000-0000-000079390000}"/>
    <cellStyle name="Percent 4 29 4 3" xfId="14688" xr:uid="{00000000-0005-0000-0000-00007A390000}"/>
    <cellStyle name="Percent 4 29 4 3 2" xfId="14689" xr:uid="{00000000-0005-0000-0000-00007B390000}"/>
    <cellStyle name="Percent 4 29 4 3 3" xfId="14690" xr:uid="{00000000-0005-0000-0000-00007C390000}"/>
    <cellStyle name="Percent 4 29 4 4" xfId="14691" xr:uid="{00000000-0005-0000-0000-00007D390000}"/>
    <cellStyle name="Percent 4 29 4 5" xfId="14692" xr:uid="{00000000-0005-0000-0000-00007E390000}"/>
    <cellStyle name="Percent 4 29 4 6" xfId="14693" xr:uid="{00000000-0005-0000-0000-00007F390000}"/>
    <cellStyle name="Percent 4 29 5" xfId="14694" xr:uid="{00000000-0005-0000-0000-000080390000}"/>
    <cellStyle name="Percent 4 29 5 2" xfId="14695" xr:uid="{00000000-0005-0000-0000-000081390000}"/>
    <cellStyle name="Percent 4 29 5 2 2" xfId="14696" xr:uid="{00000000-0005-0000-0000-000082390000}"/>
    <cellStyle name="Percent 4 29 5 2 3" xfId="14697" xr:uid="{00000000-0005-0000-0000-000083390000}"/>
    <cellStyle name="Percent 4 29 5 3" xfId="14698" xr:uid="{00000000-0005-0000-0000-000084390000}"/>
    <cellStyle name="Percent 4 29 5 3 2" xfId="14699" xr:uid="{00000000-0005-0000-0000-000085390000}"/>
    <cellStyle name="Percent 4 29 5 3 3" xfId="14700" xr:uid="{00000000-0005-0000-0000-000086390000}"/>
    <cellStyle name="Percent 4 29 5 4" xfId="14701" xr:uid="{00000000-0005-0000-0000-000087390000}"/>
    <cellStyle name="Percent 4 29 5 4 2" xfId="14702" xr:uid="{00000000-0005-0000-0000-000088390000}"/>
    <cellStyle name="Percent 4 29 5 4 3" xfId="14703" xr:uid="{00000000-0005-0000-0000-000089390000}"/>
    <cellStyle name="Percent 4 29 5 5" xfId="14704" xr:uid="{00000000-0005-0000-0000-00008A390000}"/>
    <cellStyle name="Percent 4 29 5 6" xfId="14705" xr:uid="{00000000-0005-0000-0000-00008B390000}"/>
    <cellStyle name="Percent 4 29 6" xfId="14706" xr:uid="{00000000-0005-0000-0000-00008C390000}"/>
    <cellStyle name="Percent 4 29 6 2" xfId="14707" xr:uid="{00000000-0005-0000-0000-00008D390000}"/>
    <cellStyle name="Percent 4 29 6 2 2" xfId="14708" xr:uid="{00000000-0005-0000-0000-00008E390000}"/>
    <cellStyle name="Percent 4 29 6 2 3" xfId="14709" xr:uid="{00000000-0005-0000-0000-00008F390000}"/>
    <cellStyle name="Percent 4 29 6 3" xfId="14710" xr:uid="{00000000-0005-0000-0000-000090390000}"/>
    <cellStyle name="Percent 4 29 6 3 2" xfId="14711" xr:uid="{00000000-0005-0000-0000-000091390000}"/>
    <cellStyle name="Percent 4 29 6 3 3" xfId="14712" xr:uid="{00000000-0005-0000-0000-000092390000}"/>
    <cellStyle name="Percent 4 29 6 4" xfId="14713" xr:uid="{00000000-0005-0000-0000-000093390000}"/>
    <cellStyle name="Percent 4 29 6 5" xfId="14714" xr:uid="{00000000-0005-0000-0000-000094390000}"/>
    <cellStyle name="Percent 4 29 7" xfId="14715" xr:uid="{00000000-0005-0000-0000-000095390000}"/>
    <cellStyle name="Percent 4 29 7 2" xfId="14716" xr:uid="{00000000-0005-0000-0000-000096390000}"/>
    <cellStyle name="Percent 4 29 7 3" xfId="14717" xr:uid="{00000000-0005-0000-0000-000097390000}"/>
    <cellStyle name="Percent 4 29 8" xfId="14718" xr:uid="{00000000-0005-0000-0000-000098390000}"/>
    <cellStyle name="Percent 4 29 8 2" xfId="14719" xr:uid="{00000000-0005-0000-0000-000099390000}"/>
    <cellStyle name="Percent 4 29 8 3" xfId="14720" xr:uid="{00000000-0005-0000-0000-00009A390000}"/>
    <cellStyle name="Percent 4 29 9" xfId="14721" xr:uid="{00000000-0005-0000-0000-00009B390000}"/>
    <cellStyle name="Percent 4 29 9 2" xfId="14722" xr:uid="{00000000-0005-0000-0000-00009C390000}"/>
    <cellStyle name="Percent 4 29 9 3" xfId="14723" xr:uid="{00000000-0005-0000-0000-00009D390000}"/>
    <cellStyle name="Percent 4 3" xfId="14724" xr:uid="{00000000-0005-0000-0000-00009E390000}"/>
    <cellStyle name="Percent 4 3 10" xfId="14725" xr:uid="{00000000-0005-0000-0000-00009F390000}"/>
    <cellStyle name="Percent 4 3 10 2" xfId="14726" xr:uid="{00000000-0005-0000-0000-0000A0390000}"/>
    <cellStyle name="Percent 4 3 10 2 2" xfId="14727" xr:uid="{00000000-0005-0000-0000-0000A1390000}"/>
    <cellStyle name="Percent 4 3 10 2 3" xfId="14728" xr:uid="{00000000-0005-0000-0000-0000A2390000}"/>
    <cellStyle name="Percent 4 3 10 3" xfId="14729" xr:uid="{00000000-0005-0000-0000-0000A3390000}"/>
    <cellStyle name="Percent 4 3 10 3 2" xfId="14730" xr:uid="{00000000-0005-0000-0000-0000A4390000}"/>
    <cellStyle name="Percent 4 3 10 3 3" xfId="14731" xr:uid="{00000000-0005-0000-0000-0000A5390000}"/>
    <cellStyle name="Percent 4 3 10 4" xfId="14732" xr:uid="{00000000-0005-0000-0000-0000A6390000}"/>
    <cellStyle name="Percent 4 3 10 5" xfId="14733" xr:uid="{00000000-0005-0000-0000-0000A7390000}"/>
    <cellStyle name="Percent 4 3 11" xfId="14734" xr:uid="{00000000-0005-0000-0000-0000A8390000}"/>
    <cellStyle name="Percent 4 3 11 2" xfId="14735" xr:uid="{00000000-0005-0000-0000-0000A9390000}"/>
    <cellStyle name="Percent 4 3 11 2 2" xfId="14736" xr:uid="{00000000-0005-0000-0000-0000AA390000}"/>
    <cellStyle name="Percent 4 3 11 2 3" xfId="14737" xr:uid="{00000000-0005-0000-0000-0000AB390000}"/>
    <cellStyle name="Percent 4 3 11 3" xfId="14738" xr:uid="{00000000-0005-0000-0000-0000AC390000}"/>
    <cellStyle name="Percent 4 3 11 3 2" xfId="14739" xr:uid="{00000000-0005-0000-0000-0000AD390000}"/>
    <cellStyle name="Percent 4 3 11 3 3" xfId="14740" xr:uid="{00000000-0005-0000-0000-0000AE390000}"/>
    <cellStyle name="Percent 4 3 11 4" xfId="14741" xr:uid="{00000000-0005-0000-0000-0000AF390000}"/>
    <cellStyle name="Percent 4 3 11 5" xfId="14742" xr:uid="{00000000-0005-0000-0000-0000B0390000}"/>
    <cellStyle name="Percent 4 3 12" xfId="14743" xr:uid="{00000000-0005-0000-0000-0000B1390000}"/>
    <cellStyle name="Percent 4 3 12 2" xfId="14744" xr:uid="{00000000-0005-0000-0000-0000B2390000}"/>
    <cellStyle name="Percent 4 3 12 2 2" xfId="14745" xr:uid="{00000000-0005-0000-0000-0000B3390000}"/>
    <cellStyle name="Percent 4 3 12 2 3" xfId="14746" xr:uid="{00000000-0005-0000-0000-0000B4390000}"/>
    <cellStyle name="Percent 4 3 12 3" xfId="14747" xr:uid="{00000000-0005-0000-0000-0000B5390000}"/>
    <cellStyle name="Percent 4 3 12 3 2" xfId="14748" xr:uid="{00000000-0005-0000-0000-0000B6390000}"/>
    <cellStyle name="Percent 4 3 12 3 3" xfId="14749" xr:uid="{00000000-0005-0000-0000-0000B7390000}"/>
    <cellStyle name="Percent 4 3 12 4" xfId="14750" xr:uid="{00000000-0005-0000-0000-0000B8390000}"/>
    <cellStyle name="Percent 4 3 12 4 2" xfId="14751" xr:uid="{00000000-0005-0000-0000-0000B9390000}"/>
    <cellStyle name="Percent 4 3 12 4 3" xfId="14752" xr:uid="{00000000-0005-0000-0000-0000BA390000}"/>
    <cellStyle name="Percent 4 3 12 5" xfId="14753" xr:uid="{00000000-0005-0000-0000-0000BB390000}"/>
    <cellStyle name="Percent 4 3 12 6" xfId="14754" xr:uid="{00000000-0005-0000-0000-0000BC390000}"/>
    <cellStyle name="Percent 4 3 13" xfId="14755" xr:uid="{00000000-0005-0000-0000-0000BD390000}"/>
    <cellStyle name="Percent 4 3 13 2" xfId="14756" xr:uid="{00000000-0005-0000-0000-0000BE390000}"/>
    <cellStyle name="Percent 4 3 13 2 2" xfId="14757" xr:uid="{00000000-0005-0000-0000-0000BF390000}"/>
    <cellStyle name="Percent 4 3 13 2 3" xfId="14758" xr:uid="{00000000-0005-0000-0000-0000C0390000}"/>
    <cellStyle name="Percent 4 3 13 3" xfId="14759" xr:uid="{00000000-0005-0000-0000-0000C1390000}"/>
    <cellStyle name="Percent 4 3 13 3 2" xfId="14760" xr:uid="{00000000-0005-0000-0000-0000C2390000}"/>
    <cellStyle name="Percent 4 3 13 3 3" xfId="14761" xr:uid="{00000000-0005-0000-0000-0000C3390000}"/>
    <cellStyle name="Percent 4 3 13 4" xfId="14762" xr:uid="{00000000-0005-0000-0000-0000C4390000}"/>
    <cellStyle name="Percent 4 3 13 5" xfId="14763" xr:uid="{00000000-0005-0000-0000-0000C5390000}"/>
    <cellStyle name="Percent 4 3 14" xfId="14764" xr:uid="{00000000-0005-0000-0000-0000C6390000}"/>
    <cellStyle name="Percent 4 3 14 2" xfId="14765" xr:uid="{00000000-0005-0000-0000-0000C7390000}"/>
    <cellStyle name="Percent 4 3 14 3" xfId="14766" xr:uid="{00000000-0005-0000-0000-0000C8390000}"/>
    <cellStyle name="Percent 4 3 15" xfId="14767" xr:uid="{00000000-0005-0000-0000-0000C9390000}"/>
    <cellStyle name="Percent 4 3 15 2" xfId="14768" xr:uid="{00000000-0005-0000-0000-0000CA390000}"/>
    <cellStyle name="Percent 4 3 15 3" xfId="14769" xr:uid="{00000000-0005-0000-0000-0000CB390000}"/>
    <cellStyle name="Percent 4 3 16" xfId="14770" xr:uid="{00000000-0005-0000-0000-0000CC390000}"/>
    <cellStyle name="Percent 4 3 16 2" xfId="14771" xr:uid="{00000000-0005-0000-0000-0000CD390000}"/>
    <cellStyle name="Percent 4 3 16 3" xfId="14772" xr:uid="{00000000-0005-0000-0000-0000CE390000}"/>
    <cellStyle name="Percent 4 3 17" xfId="14773" xr:uid="{00000000-0005-0000-0000-0000CF390000}"/>
    <cellStyle name="Percent 4 3 18" xfId="14774" xr:uid="{00000000-0005-0000-0000-0000D0390000}"/>
    <cellStyle name="Percent 4 3 19" xfId="14775" xr:uid="{00000000-0005-0000-0000-0000D1390000}"/>
    <cellStyle name="Percent 4 3 2" xfId="14776" xr:uid="{00000000-0005-0000-0000-0000D2390000}"/>
    <cellStyle name="Percent 4 3 2 10" xfId="14777" xr:uid="{00000000-0005-0000-0000-0000D3390000}"/>
    <cellStyle name="Percent 4 3 2 11" xfId="14778" xr:uid="{00000000-0005-0000-0000-0000D4390000}"/>
    <cellStyle name="Percent 4 3 2 12" xfId="14779" xr:uid="{00000000-0005-0000-0000-0000D5390000}"/>
    <cellStyle name="Percent 4 3 2 13" xfId="14780" xr:uid="{00000000-0005-0000-0000-0000D6390000}"/>
    <cellStyle name="Percent 4 3 2 14" xfId="14781" xr:uid="{00000000-0005-0000-0000-0000D7390000}"/>
    <cellStyle name="Percent 4 3 2 2" xfId="14782" xr:uid="{00000000-0005-0000-0000-0000D8390000}"/>
    <cellStyle name="Percent 4 3 2 2 2" xfId="14783" xr:uid="{00000000-0005-0000-0000-0000D9390000}"/>
    <cellStyle name="Percent 4 3 2 2 2 2" xfId="14784" xr:uid="{00000000-0005-0000-0000-0000DA390000}"/>
    <cellStyle name="Percent 4 3 2 2 2 3" xfId="14785" xr:uid="{00000000-0005-0000-0000-0000DB390000}"/>
    <cellStyle name="Percent 4 3 2 2 3" xfId="14786" xr:uid="{00000000-0005-0000-0000-0000DC390000}"/>
    <cellStyle name="Percent 4 3 2 2 3 2" xfId="14787" xr:uid="{00000000-0005-0000-0000-0000DD390000}"/>
    <cellStyle name="Percent 4 3 2 2 3 3" xfId="14788" xr:uid="{00000000-0005-0000-0000-0000DE390000}"/>
    <cellStyle name="Percent 4 3 2 2 4" xfId="14789" xr:uid="{00000000-0005-0000-0000-0000DF390000}"/>
    <cellStyle name="Percent 4 3 2 2 5" xfId="14790" xr:uid="{00000000-0005-0000-0000-0000E0390000}"/>
    <cellStyle name="Percent 4 3 2 3" xfId="14791" xr:uid="{00000000-0005-0000-0000-0000E1390000}"/>
    <cellStyle name="Percent 4 3 2 3 2" xfId="14792" xr:uid="{00000000-0005-0000-0000-0000E2390000}"/>
    <cellStyle name="Percent 4 3 2 3 2 2" xfId="14793" xr:uid="{00000000-0005-0000-0000-0000E3390000}"/>
    <cellStyle name="Percent 4 3 2 3 2 3" xfId="14794" xr:uid="{00000000-0005-0000-0000-0000E4390000}"/>
    <cellStyle name="Percent 4 3 2 3 3" xfId="14795" xr:uid="{00000000-0005-0000-0000-0000E5390000}"/>
    <cellStyle name="Percent 4 3 2 3 3 2" xfId="14796" xr:uid="{00000000-0005-0000-0000-0000E6390000}"/>
    <cellStyle name="Percent 4 3 2 3 3 3" xfId="14797" xr:uid="{00000000-0005-0000-0000-0000E7390000}"/>
    <cellStyle name="Percent 4 3 2 3 4" xfId="14798" xr:uid="{00000000-0005-0000-0000-0000E8390000}"/>
    <cellStyle name="Percent 4 3 2 3 5" xfId="14799" xr:uid="{00000000-0005-0000-0000-0000E9390000}"/>
    <cellStyle name="Percent 4 3 2 4" xfId="14800" xr:uid="{00000000-0005-0000-0000-0000EA390000}"/>
    <cellStyle name="Percent 4 3 2 4 2" xfId="14801" xr:uid="{00000000-0005-0000-0000-0000EB390000}"/>
    <cellStyle name="Percent 4 3 2 4 2 2" xfId="14802" xr:uid="{00000000-0005-0000-0000-0000EC390000}"/>
    <cellStyle name="Percent 4 3 2 4 2 3" xfId="14803" xr:uid="{00000000-0005-0000-0000-0000ED390000}"/>
    <cellStyle name="Percent 4 3 2 4 3" xfId="14804" xr:uid="{00000000-0005-0000-0000-0000EE390000}"/>
    <cellStyle name="Percent 4 3 2 4 3 2" xfId="14805" xr:uid="{00000000-0005-0000-0000-0000EF390000}"/>
    <cellStyle name="Percent 4 3 2 4 3 3" xfId="14806" xr:uid="{00000000-0005-0000-0000-0000F0390000}"/>
    <cellStyle name="Percent 4 3 2 4 4" xfId="14807" xr:uid="{00000000-0005-0000-0000-0000F1390000}"/>
    <cellStyle name="Percent 4 3 2 4 4 2" xfId="14808" xr:uid="{00000000-0005-0000-0000-0000F2390000}"/>
    <cellStyle name="Percent 4 3 2 4 4 3" xfId="14809" xr:uid="{00000000-0005-0000-0000-0000F3390000}"/>
    <cellStyle name="Percent 4 3 2 4 5" xfId="14810" xr:uid="{00000000-0005-0000-0000-0000F4390000}"/>
    <cellStyle name="Percent 4 3 2 4 6" xfId="14811" xr:uid="{00000000-0005-0000-0000-0000F5390000}"/>
    <cellStyle name="Percent 4 3 2 5" xfId="14812" xr:uid="{00000000-0005-0000-0000-0000F6390000}"/>
    <cellStyle name="Percent 4 3 2 5 2" xfId="14813" xr:uid="{00000000-0005-0000-0000-0000F7390000}"/>
    <cellStyle name="Percent 4 3 2 5 2 2" xfId="14814" xr:uid="{00000000-0005-0000-0000-0000F8390000}"/>
    <cellStyle name="Percent 4 3 2 5 2 3" xfId="14815" xr:uid="{00000000-0005-0000-0000-0000F9390000}"/>
    <cellStyle name="Percent 4 3 2 5 3" xfId="14816" xr:uid="{00000000-0005-0000-0000-0000FA390000}"/>
    <cellStyle name="Percent 4 3 2 5 3 2" xfId="14817" xr:uid="{00000000-0005-0000-0000-0000FB390000}"/>
    <cellStyle name="Percent 4 3 2 5 3 3" xfId="14818" xr:uid="{00000000-0005-0000-0000-0000FC390000}"/>
    <cellStyle name="Percent 4 3 2 5 4" xfId="14819" xr:uid="{00000000-0005-0000-0000-0000FD390000}"/>
    <cellStyle name="Percent 4 3 2 5 5" xfId="14820" xr:uid="{00000000-0005-0000-0000-0000FE390000}"/>
    <cellStyle name="Percent 4 3 2 6" xfId="14821" xr:uid="{00000000-0005-0000-0000-0000FF390000}"/>
    <cellStyle name="Percent 4 3 2 6 2" xfId="14822" xr:uid="{00000000-0005-0000-0000-0000003A0000}"/>
    <cellStyle name="Percent 4 3 2 6 3" xfId="14823" xr:uid="{00000000-0005-0000-0000-0000013A0000}"/>
    <cellStyle name="Percent 4 3 2 7" xfId="14824" xr:uid="{00000000-0005-0000-0000-0000023A0000}"/>
    <cellStyle name="Percent 4 3 2 7 2" xfId="14825" xr:uid="{00000000-0005-0000-0000-0000033A0000}"/>
    <cellStyle name="Percent 4 3 2 7 3" xfId="14826" xr:uid="{00000000-0005-0000-0000-0000043A0000}"/>
    <cellStyle name="Percent 4 3 2 8" xfId="14827" xr:uid="{00000000-0005-0000-0000-0000053A0000}"/>
    <cellStyle name="Percent 4 3 2 8 2" xfId="14828" xr:uid="{00000000-0005-0000-0000-0000063A0000}"/>
    <cellStyle name="Percent 4 3 2 8 3" xfId="14829" xr:uid="{00000000-0005-0000-0000-0000073A0000}"/>
    <cellStyle name="Percent 4 3 2 9" xfId="14830" xr:uid="{00000000-0005-0000-0000-0000083A0000}"/>
    <cellStyle name="Percent 4 3 20" xfId="14831" xr:uid="{00000000-0005-0000-0000-0000093A0000}"/>
    <cellStyle name="Percent 4 3 21" xfId="14832" xr:uid="{00000000-0005-0000-0000-00000A3A0000}"/>
    <cellStyle name="Percent 4 3 22" xfId="14833" xr:uid="{00000000-0005-0000-0000-00000B3A0000}"/>
    <cellStyle name="Percent 4 3 3" xfId="14834" xr:uid="{00000000-0005-0000-0000-00000C3A0000}"/>
    <cellStyle name="Percent 4 3 3 10" xfId="14835" xr:uid="{00000000-0005-0000-0000-00000D3A0000}"/>
    <cellStyle name="Percent 4 3 3 11" xfId="14836" xr:uid="{00000000-0005-0000-0000-00000E3A0000}"/>
    <cellStyle name="Percent 4 3 3 12" xfId="14837" xr:uid="{00000000-0005-0000-0000-00000F3A0000}"/>
    <cellStyle name="Percent 4 3 3 13" xfId="14838" xr:uid="{00000000-0005-0000-0000-0000103A0000}"/>
    <cellStyle name="Percent 4 3 3 14" xfId="14839" xr:uid="{00000000-0005-0000-0000-0000113A0000}"/>
    <cellStyle name="Percent 4 3 3 2" xfId="14840" xr:uid="{00000000-0005-0000-0000-0000123A0000}"/>
    <cellStyle name="Percent 4 3 3 2 2" xfId="14841" xr:uid="{00000000-0005-0000-0000-0000133A0000}"/>
    <cellStyle name="Percent 4 3 3 2 2 2" xfId="14842" xr:uid="{00000000-0005-0000-0000-0000143A0000}"/>
    <cellStyle name="Percent 4 3 3 2 2 3" xfId="14843" xr:uid="{00000000-0005-0000-0000-0000153A0000}"/>
    <cellStyle name="Percent 4 3 3 2 3" xfId="14844" xr:uid="{00000000-0005-0000-0000-0000163A0000}"/>
    <cellStyle name="Percent 4 3 3 2 3 2" xfId="14845" xr:uid="{00000000-0005-0000-0000-0000173A0000}"/>
    <cellStyle name="Percent 4 3 3 2 3 3" xfId="14846" xr:uid="{00000000-0005-0000-0000-0000183A0000}"/>
    <cellStyle name="Percent 4 3 3 2 4" xfId="14847" xr:uid="{00000000-0005-0000-0000-0000193A0000}"/>
    <cellStyle name="Percent 4 3 3 2 5" xfId="14848" xr:uid="{00000000-0005-0000-0000-00001A3A0000}"/>
    <cellStyle name="Percent 4 3 3 3" xfId="14849" xr:uid="{00000000-0005-0000-0000-00001B3A0000}"/>
    <cellStyle name="Percent 4 3 3 3 2" xfId="14850" xr:uid="{00000000-0005-0000-0000-00001C3A0000}"/>
    <cellStyle name="Percent 4 3 3 3 2 2" xfId="14851" xr:uid="{00000000-0005-0000-0000-00001D3A0000}"/>
    <cellStyle name="Percent 4 3 3 3 2 3" xfId="14852" xr:uid="{00000000-0005-0000-0000-00001E3A0000}"/>
    <cellStyle name="Percent 4 3 3 3 3" xfId="14853" xr:uid="{00000000-0005-0000-0000-00001F3A0000}"/>
    <cellStyle name="Percent 4 3 3 3 3 2" xfId="14854" xr:uid="{00000000-0005-0000-0000-0000203A0000}"/>
    <cellStyle name="Percent 4 3 3 3 3 3" xfId="14855" xr:uid="{00000000-0005-0000-0000-0000213A0000}"/>
    <cellStyle name="Percent 4 3 3 3 4" xfId="14856" xr:uid="{00000000-0005-0000-0000-0000223A0000}"/>
    <cellStyle name="Percent 4 3 3 3 5" xfId="14857" xr:uid="{00000000-0005-0000-0000-0000233A0000}"/>
    <cellStyle name="Percent 4 3 3 4" xfId="14858" xr:uid="{00000000-0005-0000-0000-0000243A0000}"/>
    <cellStyle name="Percent 4 3 3 4 2" xfId="14859" xr:uid="{00000000-0005-0000-0000-0000253A0000}"/>
    <cellStyle name="Percent 4 3 3 4 2 2" xfId="14860" xr:uid="{00000000-0005-0000-0000-0000263A0000}"/>
    <cellStyle name="Percent 4 3 3 4 2 3" xfId="14861" xr:uid="{00000000-0005-0000-0000-0000273A0000}"/>
    <cellStyle name="Percent 4 3 3 4 3" xfId="14862" xr:uid="{00000000-0005-0000-0000-0000283A0000}"/>
    <cellStyle name="Percent 4 3 3 4 3 2" xfId="14863" xr:uid="{00000000-0005-0000-0000-0000293A0000}"/>
    <cellStyle name="Percent 4 3 3 4 3 3" xfId="14864" xr:uid="{00000000-0005-0000-0000-00002A3A0000}"/>
    <cellStyle name="Percent 4 3 3 4 4" xfId="14865" xr:uid="{00000000-0005-0000-0000-00002B3A0000}"/>
    <cellStyle name="Percent 4 3 3 4 4 2" xfId="14866" xr:uid="{00000000-0005-0000-0000-00002C3A0000}"/>
    <cellStyle name="Percent 4 3 3 4 4 3" xfId="14867" xr:uid="{00000000-0005-0000-0000-00002D3A0000}"/>
    <cellStyle name="Percent 4 3 3 4 5" xfId="14868" xr:uid="{00000000-0005-0000-0000-00002E3A0000}"/>
    <cellStyle name="Percent 4 3 3 4 6" xfId="14869" xr:uid="{00000000-0005-0000-0000-00002F3A0000}"/>
    <cellStyle name="Percent 4 3 3 5" xfId="14870" xr:uid="{00000000-0005-0000-0000-0000303A0000}"/>
    <cellStyle name="Percent 4 3 3 5 2" xfId="14871" xr:uid="{00000000-0005-0000-0000-0000313A0000}"/>
    <cellStyle name="Percent 4 3 3 5 2 2" xfId="14872" xr:uid="{00000000-0005-0000-0000-0000323A0000}"/>
    <cellStyle name="Percent 4 3 3 5 2 3" xfId="14873" xr:uid="{00000000-0005-0000-0000-0000333A0000}"/>
    <cellStyle name="Percent 4 3 3 5 3" xfId="14874" xr:uid="{00000000-0005-0000-0000-0000343A0000}"/>
    <cellStyle name="Percent 4 3 3 5 3 2" xfId="14875" xr:uid="{00000000-0005-0000-0000-0000353A0000}"/>
    <cellStyle name="Percent 4 3 3 5 3 3" xfId="14876" xr:uid="{00000000-0005-0000-0000-0000363A0000}"/>
    <cellStyle name="Percent 4 3 3 5 4" xfId="14877" xr:uid="{00000000-0005-0000-0000-0000373A0000}"/>
    <cellStyle name="Percent 4 3 3 5 5" xfId="14878" xr:uid="{00000000-0005-0000-0000-0000383A0000}"/>
    <cellStyle name="Percent 4 3 3 6" xfId="14879" xr:uid="{00000000-0005-0000-0000-0000393A0000}"/>
    <cellStyle name="Percent 4 3 3 6 2" xfId="14880" xr:uid="{00000000-0005-0000-0000-00003A3A0000}"/>
    <cellStyle name="Percent 4 3 3 6 3" xfId="14881" xr:uid="{00000000-0005-0000-0000-00003B3A0000}"/>
    <cellStyle name="Percent 4 3 3 7" xfId="14882" xr:uid="{00000000-0005-0000-0000-00003C3A0000}"/>
    <cellStyle name="Percent 4 3 3 7 2" xfId="14883" xr:uid="{00000000-0005-0000-0000-00003D3A0000}"/>
    <cellStyle name="Percent 4 3 3 7 3" xfId="14884" xr:uid="{00000000-0005-0000-0000-00003E3A0000}"/>
    <cellStyle name="Percent 4 3 3 8" xfId="14885" xr:uid="{00000000-0005-0000-0000-00003F3A0000}"/>
    <cellStyle name="Percent 4 3 3 8 2" xfId="14886" xr:uid="{00000000-0005-0000-0000-0000403A0000}"/>
    <cellStyle name="Percent 4 3 3 8 3" xfId="14887" xr:uid="{00000000-0005-0000-0000-0000413A0000}"/>
    <cellStyle name="Percent 4 3 3 9" xfId="14888" xr:uid="{00000000-0005-0000-0000-0000423A0000}"/>
    <cellStyle name="Percent 4 3 4" xfId="14889" xr:uid="{00000000-0005-0000-0000-0000433A0000}"/>
    <cellStyle name="Percent 4 3 4 10" xfId="14890" xr:uid="{00000000-0005-0000-0000-0000443A0000}"/>
    <cellStyle name="Percent 4 3 4 11" xfId="14891" xr:uid="{00000000-0005-0000-0000-0000453A0000}"/>
    <cellStyle name="Percent 4 3 4 12" xfId="14892" xr:uid="{00000000-0005-0000-0000-0000463A0000}"/>
    <cellStyle name="Percent 4 3 4 13" xfId="14893" xr:uid="{00000000-0005-0000-0000-0000473A0000}"/>
    <cellStyle name="Percent 4 3 4 14" xfId="14894" xr:uid="{00000000-0005-0000-0000-0000483A0000}"/>
    <cellStyle name="Percent 4 3 4 2" xfId="14895" xr:uid="{00000000-0005-0000-0000-0000493A0000}"/>
    <cellStyle name="Percent 4 3 4 2 2" xfId="14896" xr:uid="{00000000-0005-0000-0000-00004A3A0000}"/>
    <cellStyle name="Percent 4 3 4 2 2 2" xfId="14897" xr:uid="{00000000-0005-0000-0000-00004B3A0000}"/>
    <cellStyle name="Percent 4 3 4 2 2 3" xfId="14898" xr:uid="{00000000-0005-0000-0000-00004C3A0000}"/>
    <cellStyle name="Percent 4 3 4 2 3" xfId="14899" xr:uid="{00000000-0005-0000-0000-00004D3A0000}"/>
    <cellStyle name="Percent 4 3 4 2 3 2" xfId="14900" xr:uid="{00000000-0005-0000-0000-00004E3A0000}"/>
    <cellStyle name="Percent 4 3 4 2 3 3" xfId="14901" xr:uid="{00000000-0005-0000-0000-00004F3A0000}"/>
    <cellStyle name="Percent 4 3 4 2 4" xfId="14902" xr:uid="{00000000-0005-0000-0000-0000503A0000}"/>
    <cellStyle name="Percent 4 3 4 2 5" xfId="14903" xr:uid="{00000000-0005-0000-0000-0000513A0000}"/>
    <cellStyle name="Percent 4 3 4 3" xfId="14904" xr:uid="{00000000-0005-0000-0000-0000523A0000}"/>
    <cellStyle name="Percent 4 3 4 3 2" xfId="14905" xr:uid="{00000000-0005-0000-0000-0000533A0000}"/>
    <cellStyle name="Percent 4 3 4 3 2 2" xfId="14906" xr:uid="{00000000-0005-0000-0000-0000543A0000}"/>
    <cellStyle name="Percent 4 3 4 3 2 3" xfId="14907" xr:uid="{00000000-0005-0000-0000-0000553A0000}"/>
    <cellStyle name="Percent 4 3 4 3 3" xfId="14908" xr:uid="{00000000-0005-0000-0000-0000563A0000}"/>
    <cellStyle name="Percent 4 3 4 3 3 2" xfId="14909" xr:uid="{00000000-0005-0000-0000-0000573A0000}"/>
    <cellStyle name="Percent 4 3 4 3 3 3" xfId="14910" xr:uid="{00000000-0005-0000-0000-0000583A0000}"/>
    <cellStyle name="Percent 4 3 4 3 4" xfId="14911" xr:uid="{00000000-0005-0000-0000-0000593A0000}"/>
    <cellStyle name="Percent 4 3 4 3 5" xfId="14912" xr:uid="{00000000-0005-0000-0000-00005A3A0000}"/>
    <cellStyle name="Percent 4 3 4 4" xfId="14913" xr:uid="{00000000-0005-0000-0000-00005B3A0000}"/>
    <cellStyle name="Percent 4 3 4 4 2" xfId="14914" xr:uid="{00000000-0005-0000-0000-00005C3A0000}"/>
    <cellStyle name="Percent 4 3 4 4 2 2" xfId="14915" xr:uid="{00000000-0005-0000-0000-00005D3A0000}"/>
    <cellStyle name="Percent 4 3 4 4 2 3" xfId="14916" xr:uid="{00000000-0005-0000-0000-00005E3A0000}"/>
    <cellStyle name="Percent 4 3 4 4 3" xfId="14917" xr:uid="{00000000-0005-0000-0000-00005F3A0000}"/>
    <cellStyle name="Percent 4 3 4 4 3 2" xfId="14918" xr:uid="{00000000-0005-0000-0000-0000603A0000}"/>
    <cellStyle name="Percent 4 3 4 4 3 3" xfId="14919" xr:uid="{00000000-0005-0000-0000-0000613A0000}"/>
    <cellStyle name="Percent 4 3 4 4 4" xfId="14920" xr:uid="{00000000-0005-0000-0000-0000623A0000}"/>
    <cellStyle name="Percent 4 3 4 4 4 2" xfId="14921" xr:uid="{00000000-0005-0000-0000-0000633A0000}"/>
    <cellStyle name="Percent 4 3 4 4 4 3" xfId="14922" xr:uid="{00000000-0005-0000-0000-0000643A0000}"/>
    <cellStyle name="Percent 4 3 4 4 5" xfId="14923" xr:uid="{00000000-0005-0000-0000-0000653A0000}"/>
    <cellStyle name="Percent 4 3 4 4 6" xfId="14924" xr:uid="{00000000-0005-0000-0000-0000663A0000}"/>
    <cellStyle name="Percent 4 3 4 5" xfId="14925" xr:uid="{00000000-0005-0000-0000-0000673A0000}"/>
    <cellStyle name="Percent 4 3 4 5 2" xfId="14926" xr:uid="{00000000-0005-0000-0000-0000683A0000}"/>
    <cellStyle name="Percent 4 3 4 5 2 2" xfId="14927" xr:uid="{00000000-0005-0000-0000-0000693A0000}"/>
    <cellStyle name="Percent 4 3 4 5 2 3" xfId="14928" xr:uid="{00000000-0005-0000-0000-00006A3A0000}"/>
    <cellStyle name="Percent 4 3 4 5 3" xfId="14929" xr:uid="{00000000-0005-0000-0000-00006B3A0000}"/>
    <cellStyle name="Percent 4 3 4 5 3 2" xfId="14930" xr:uid="{00000000-0005-0000-0000-00006C3A0000}"/>
    <cellStyle name="Percent 4 3 4 5 3 3" xfId="14931" xr:uid="{00000000-0005-0000-0000-00006D3A0000}"/>
    <cellStyle name="Percent 4 3 4 5 4" xfId="14932" xr:uid="{00000000-0005-0000-0000-00006E3A0000}"/>
    <cellStyle name="Percent 4 3 4 5 5" xfId="14933" xr:uid="{00000000-0005-0000-0000-00006F3A0000}"/>
    <cellStyle name="Percent 4 3 4 6" xfId="14934" xr:uid="{00000000-0005-0000-0000-0000703A0000}"/>
    <cellStyle name="Percent 4 3 4 6 2" xfId="14935" xr:uid="{00000000-0005-0000-0000-0000713A0000}"/>
    <cellStyle name="Percent 4 3 4 6 3" xfId="14936" xr:uid="{00000000-0005-0000-0000-0000723A0000}"/>
    <cellStyle name="Percent 4 3 4 7" xfId="14937" xr:uid="{00000000-0005-0000-0000-0000733A0000}"/>
    <cellStyle name="Percent 4 3 4 7 2" xfId="14938" xr:uid="{00000000-0005-0000-0000-0000743A0000}"/>
    <cellStyle name="Percent 4 3 4 7 3" xfId="14939" xr:uid="{00000000-0005-0000-0000-0000753A0000}"/>
    <cellStyle name="Percent 4 3 4 8" xfId="14940" xr:uid="{00000000-0005-0000-0000-0000763A0000}"/>
    <cellStyle name="Percent 4 3 4 8 2" xfId="14941" xr:uid="{00000000-0005-0000-0000-0000773A0000}"/>
    <cellStyle name="Percent 4 3 4 8 3" xfId="14942" xr:uid="{00000000-0005-0000-0000-0000783A0000}"/>
    <cellStyle name="Percent 4 3 4 9" xfId="14943" xr:uid="{00000000-0005-0000-0000-0000793A0000}"/>
    <cellStyle name="Percent 4 3 5" xfId="14944" xr:uid="{00000000-0005-0000-0000-00007A3A0000}"/>
    <cellStyle name="Percent 4 3 5 10" xfId="14945" xr:uid="{00000000-0005-0000-0000-00007B3A0000}"/>
    <cellStyle name="Percent 4 3 5 11" xfId="14946" xr:uid="{00000000-0005-0000-0000-00007C3A0000}"/>
    <cellStyle name="Percent 4 3 5 12" xfId="14947" xr:uid="{00000000-0005-0000-0000-00007D3A0000}"/>
    <cellStyle name="Percent 4 3 5 13" xfId="14948" xr:uid="{00000000-0005-0000-0000-00007E3A0000}"/>
    <cellStyle name="Percent 4 3 5 14" xfId="14949" xr:uid="{00000000-0005-0000-0000-00007F3A0000}"/>
    <cellStyle name="Percent 4 3 5 2" xfId="14950" xr:uid="{00000000-0005-0000-0000-0000803A0000}"/>
    <cellStyle name="Percent 4 3 5 2 2" xfId="14951" xr:uid="{00000000-0005-0000-0000-0000813A0000}"/>
    <cellStyle name="Percent 4 3 5 2 2 2" xfId="14952" xr:uid="{00000000-0005-0000-0000-0000823A0000}"/>
    <cellStyle name="Percent 4 3 5 2 2 3" xfId="14953" xr:uid="{00000000-0005-0000-0000-0000833A0000}"/>
    <cellStyle name="Percent 4 3 5 2 3" xfId="14954" xr:uid="{00000000-0005-0000-0000-0000843A0000}"/>
    <cellStyle name="Percent 4 3 5 2 3 2" xfId="14955" xr:uid="{00000000-0005-0000-0000-0000853A0000}"/>
    <cellStyle name="Percent 4 3 5 2 3 3" xfId="14956" xr:uid="{00000000-0005-0000-0000-0000863A0000}"/>
    <cellStyle name="Percent 4 3 5 2 4" xfId="14957" xr:uid="{00000000-0005-0000-0000-0000873A0000}"/>
    <cellStyle name="Percent 4 3 5 2 5" xfId="14958" xr:uid="{00000000-0005-0000-0000-0000883A0000}"/>
    <cellStyle name="Percent 4 3 5 3" xfId="14959" xr:uid="{00000000-0005-0000-0000-0000893A0000}"/>
    <cellStyle name="Percent 4 3 5 3 2" xfId="14960" xr:uid="{00000000-0005-0000-0000-00008A3A0000}"/>
    <cellStyle name="Percent 4 3 5 3 2 2" xfId="14961" xr:uid="{00000000-0005-0000-0000-00008B3A0000}"/>
    <cellStyle name="Percent 4 3 5 3 2 3" xfId="14962" xr:uid="{00000000-0005-0000-0000-00008C3A0000}"/>
    <cellStyle name="Percent 4 3 5 3 3" xfId="14963" xr:uid="{00000000-0005-0000-0000-00008D3A0000}"/>
    <cellStyle name="Percent 4 3 5 3 3 2" xfId="14964" xr:uid="{00000000-0005-0000-0000-00008E3A0000}"/>
    <cellStyle name="Percent 4 3 5 3 3 3" xfId="14965" xr:uid="{00000000-0005-0000-0000-00008F3A0000}"/>
    <cellStyle name="Percent 4 3 5 3 4" xfId="14966" xr:uid="{00000000-0005-0000-0000-0000903A0000}"/>
    <cellStyle name="Percent 4 3 5 3 5" xfId="14967" xr:uid="{00000000-0005-0000-0000-0000913A0000}"/>
    <cellStyle name="Percent 4 3 5 4" xfId="14968" xr:uid="{00000000-0005-0000-0000-0000923A0000}"/>
    <cellStyle name="Percent 4 3 5 4 2" xfId="14969" xr:uid="{00000000-0005-0000-0000-0000933A0000}"/>
    <cellStyle name="Percent 4 3 5 4 2 2" xfId="14970" xr:uid="{00000000-0005-0000-0000-0000943A0000}"/>
    <cellStyle name="Percent 4 3 5 4 2 3" xfId="14971" xr:uid="{00000000-0005-0000-0000-0000953A0000}"/>
    <cellStyle name="Percent 4 3 5 4 3" xfId="14972" xr:uid="{00000000-0005-0000-0000-0000963A0000}"/>
    <cellStyle name="Percent 4 3 5 4 3 2" xfId="14973" xr:uid="{00000000-0005-0000-0000-0000973A0000}"/>
    <cellStyle name="Percent 4 3 5 4 3 3" xfId="14974" xr:uid="{00000000-0005-0000-0000-0000983A0000}"/>
    <cellStyle name="Percent 4 3 5 4 4" xfId="14975" xr:uid="{00000000-0005-0000-0000-0000993A0000}"/>
    <cellStyle name="Percent 4 3 5 4 4 2" xfId="14976" xr:uid="{00000000-0005-0000-0000-00009A3A0000}"/>
    <cellStyle name="Percent 4 3 5 4 4 3" xfId="14977" xr:uid="{00000000-0005-0000-0000-00009B3A0000}"/>
    <cellStyle name="Percent 4 3 5 4 5" xfId="14978" xr:uid="{00000000-0005-0000-0000-00009C3A0000}"/>
    <cellStyle name="Percent 4 3 5 4 6" xfId="14979" xr:uid="{00000000-0005-0000-0000-00009D3A0000}"/>
    <cellStyle name="Percent 4 3 5 5" xfId="14980" xr:uid="{00000000-0005-0000-0000-00009E3A0000}"/>
    <cellStyle name="Percent 4 3 5 5 2" xfId="14981" xr:uid="{00000000-0005-0000-0000-00009F3A0000}"/>
    <cellStyle name="Percent 4 3 5 5 2 2" xfId="14982" xr:uid="{00000000-0005-0000-0000-0000A03A0000}"/>
    <cellStyle name="Percent 4 3 5 5 2 3" xfId="14983" xr:uid="{00000000-0005-0000-0000-0000A13A0000}"/>
    <cellStyle name="Percent 4 3 5 5 3" xfId="14984" xr:uid="{00000000-0005-0000-0000-0000A23A0000}"/>
    <cellStyle name="Percent 4 3 5 5 3 2" xfId="14985" xr:uid="{00000000-0005-0000-0000-0000A33A0000}"/>
    <cellStyle name="Percent 4 3 5 5 3 3" xfId="14986" xr:uid="{00000000-0005-0000-0000-0000A43A0000}"/>
    <cellStyle name="Percent 4 3 5 5 4" xfId="14987" xr:uid="{00000000-0005-0000-0000-0000A53A0000}"/>
    <cellStyle name="Percent 4 3 5 5 5" xfId="14988" xr:uid="{00000000-0005-0000-0000-0000A63A0000}"/>
    <cellStyle name="Percent 4 3 5 6" xfId="14989" xr:uid="{00000000-0005-0000-0000-0000A73A0000}"/>
    <cellStyle name="Percent 4 3 5 6 2" xfId="14990" xr:uid="{00000000-0005-0000-0000-0000A83A0000}"/>
    <cellStyle name="Percent 4 3 5 6 3" xfId="14991" xr:uid="{00000000-0005-0000-0000-0000A93A0000}"/>
    <cellStyle name="Percent 4 3 5 7" xfId="14992" xr:uid="{00000000-0005-0000-0000-0000AA3A0000}"/>
    <cellStyle name="Percent 4 3 5 7 2" xfId="14993" xr:uid="{00000000-0005-0000-0000-0000AB3A0000}"/>
    <cellStyle name="Percent 4 3 5 7 3" xfId="14994" xr:uid="{00000000-0005-0000-0000-0000AC3A0000}"/>
    <cellStyle name="Percent 4 3 5 8" xfId="14995" xr:uid="{00000000-0005-0000-0000-0000AD3A0000}"/>
    <cellStyle name="Percent 4 3 5 8 2" xfId="14996" xr:uid="{00000000-0005-0000-0000-0000AE3A0000}"/>
    <cellStyle name="Percent 4 3 5 8 3" xfId="14997" xr:uid="{00000000-0005-0000-0000-0000AF3A0000}"/>
    <cellStyle name="Percent 4 3 5 9" xfId="14998" xr:uid="{00000000-0005-0000-0000-0000B03A0000}"/>
    <cellStyle name="Percent 4 3 6" xfId="14999" xr:uid="{00000000-0005-0000-0000-0000B13A0000}"/>
    <cellStyle name="Percent 4 3 6 10" xfId="15000" xr:uid="{00000000-0005-0000-0000-0000B23A0000}"/>
    <cellStyle name="Percent 4 3 6 11" xfId="15001" xr:uid="{00000000-0005-0000-0000-0000B33A0000}"/>
    <cellStyle name="Percent 4 3 6 12" xfId="15002" xr:uid="{00000000-0005-0000-0000-0000B43A0000}"/>
    <cellStyle name="Percent 4 3 6 13" xfId="15003" xr:uid="{00000000-0005-0000-0000-0000B53A0000}"/>
    <cellStyle name="Percent 4 3 6 14" xfId="15004" xr:uid="{00000000-0005-0000-0000-0000B63A0000}"/>
    <cellStyle name="Percent 4 3 6 2" xfId="15005" xr:uid="{00000000-0005-0000-0000-0000B73A0000}"/>
    <cellStyle name="Percent 4 3 6 2 2" xfId="15006" xr:uid="{00000000-0005-0000-0000-0000B83A0000}"/>
    <cellStyle name="Percent 4 3 6 2 2 2" xfId="15007" xr:uid="{00000000-0005-0000-0000-0000B93A0000}"/>
    <cellStyle name="Percent 4 3 6 2 2 3" xfId="15008" xr:uid="{00000000-0005-0000-0000-0000BA3A0000}"/>
    <cellStyle name="Percent 4 3 6 2 3" xfId="15009" xr:uid="{00000000-0005-0000-0000-0000BB3A0000}"/>
    <cellStyle name="Percent 4 3 6 2 3 2" xfId="15010" xr:uid="{00000000-0005-0000-0000-0000BC3A0000}"/>
    <cellStyle name="Percent 4 3 6 2 3 3" xfId="15011" xr:uid="{00000000-0005-0000-0000-0000BD3A0000}"/>
    <cellStyle name="Percent 4 3 6 2 4" xfId="15012" xr:uid="{00000000-0005-0000-0000-0000BE3A0000}"/>
    <cellStyle name="Percent 4 3 6 2 5" xfId="15013" xr:uid="{00000000-0005-0000-0000-0000BF3A0000}"/>
    <cellStyle name="Percent 4 3 6 3" xfId="15014" xr:uid="{00000000-0005-0000-0000-0000C03A0000}"/>
    <cellStyle name="Percent 4 3 6 3 2" xfId="15015" xr:uid="{00000000-0005-0000-0000-0000C13A0000}"/>
    <cellStyle name="Percent 4 3 6 3 2 2" xfId="15016" xr:uid="{00000000-0005-0000-0000-0000C23A0000}"/>
    <cellStyle name="Percent 4 3 6 3 2 3" xfId="15017" xr:uid="{00000000-0005-0000-0000-0000C33A0000}"/>
    <cellStyle name="Percent 4 3 6 3 3" xfId="15018" xr:uid="{00000000-0005-0000-0000-0000C43A0000}"/>
    <cellStyle name="Percent 4 3 6 3 3 2" xfId="15019" xr:uid="{00000000-0005-0000-0000-0000C53A0000}"/>
    <cellStyle name="Percent 4 3 6 3 3 3" xfId="15020" xr:uid="{00000000-0005-0000-0000-0000C63A0000}"/>
    <cellStyle name="Percent 4 3 6 3 4" xfId="15021" xr:uid="{00000000-0005-0000-0000-0000C73A0000}"/>
    <cellStyle name="Percent 4 3 6 3 5" xfId="15022" xr:uid="{00000000-0005-0000-0000-0000C83A0000}"/>
    <cellStyle name="Percent 4 3 6 4" xfId="15023" xr:uid="{00000000-0005-0000-0000-0000C93A0000}"/>
    <cellStyle name="Percent 4 3 6 4 2" xfId="15024" xr:uid="{00000000-0005-0000-0000-0000CA3A0000}"/>
    <cellStyle name="Percent 4 3 6 4 2 2" xfId="15025" xr:uid="{00000000-0005-0000-0000-0000CB3A0000}"/>
    <cellStyle name="Percent 4 3 6 4 2 3" xfId="15026" xr:uid="{00000000-0005-0000-0000-0000CC3A0000}"/>
    <cellStyle name="Percent 4 3 6 4 3" xfId="15027" xr:uid="{00000000-0005-0000-0000-0000CD3A0000}"/>
    <cellStyle name="Percent 4 3 6 4 3 2" xfId="15028" xr:uid="{00000000-0005-0000-0000-0000CE3A0000}"/>
    <cellStyle name="Percent 4 3 6 4 3 3" xfId="15029" xr:uid="{00000000-0005-0000-0000-0000CF3A0000}"/>
    <cellStyle name="Percent 4 3 6 4 4" xfId="15030" xr:uid="{00000000-0005-0000-0000-0000D03A0000}"/>
    <cellStyle name="Percent 4 3 6 4 4 2" xfId="15031" xr:uid="{00000000-0005-0000-0000-0000D13A0000}"/>
    <cellStyle name="Percent 4 3 6 4 4 3" xfId="15032" xr:uid="{00000000-0005-0000-0000-0000D23A0000}"/>
    <cellStyle name="Percent 4 3 6 4 5" xfId="15033" xr:uid="{00000000-0005-0000-0000-0000D33A0000}"/>
    <cellStyle name="Percent 4 3 6 4 6" xfId="15034" xr:uid="{00000000-0005-0000-0000-0000D43A0000}"/>
    <cellStyle name="Percent 4 3 6 5" xfId="15035" xr:uid="{00000000-0005-0000-0000-0000D53A0000}"/>
    <cellStyle name="Percent 4 3 6 5 2" xfId="15036" xr:uid="{00000000-0005-0000-0000-0000D63A0000}"/>
    <cellStyle name="Percent 4 3 6 5 2 2" xfId="15037" xr:uid="{00000000-0005-0000-0000-0000D73A0000}"/>
    <cellStyle name="Percent 4 3 6 5 2 3" xfId="15038" xr:uid="{00000000-0005-0000-0000-0000D83A0000}"/>
    <cellStyle name="Percent 4 3 6 5 3" xfId="15039" xr:uid="{00000000-0005-0000-0000-0000D93A0000}"/>
    <cellStyle name="Percent 4 3 6 5 3 2" xfId="15040" xr:uid="{00000000-0005-0000-0000-0000DA3A0000}"/>
    <cellStyle name="Percent 4 3 6 5 3 3" xfId="15041" xr:uid="{00000000-0005-0000-0000-0000DB3A0000}"/>
    <cellStyle name="Percent 4 3 6 5 4" xfId="15042" xr:uid="{00000000-0005-0000-0000-0000DC3A0000}"/>
    <cellStyle name="Percent 4 3 6 5 5" xfId="15043" xr:uid="{00000000-0005-0000-0000-0000DD3A0000}"/>
    <cellStyle name="Percent 4 3 6 6" xfId="15044" xr:uid="{00000000-0005-0000-0000-0000DE3A0000}"/>
    <cellStyle name="Percent 4 3 6 6 2" xfId="15045" xr:uid="{00000000-0005-0000-0000-0000DF3A0000}"/>
    <cellStyle name="Percent 4 3 6 6 3" xfId="15046" xr:uid="{00000000-0005-0000-0000-0000E03A0000}"/>
    <cellStyle name="Percent 4 3 6 7" xfId="15047" xr:uid="{00000000-0005-0000-0000-0000E13A0000}"/>
    <cellStyle name="Percent 4 3 6 7 2" xfId="15048" xr:uid="{00000000-0005-0000-0000-0000E23A0000}"/>
    <cellStyle name="Percent 4 3 6 7 3" xfId="15049" xr:uid="{00000000-0005-0000-0000-0000E33A0000}"/>
    <cellStyle name="Percent 4 3 6 8" xfId="15050" xr:uid="{00000000-0005-0000-0000-0000E43A0000}"/>
    <cellStyle name="Percent 4 3 6 8 2" xfId="15051" xr:uid="{00000000-0005-0000-0000-0000E53A0000}"/>
    <cellStyle name="Percent 4 3 6 8 3" xfId="15052" xr:uid="{00000000-0005-0000-0000-0000E63A0000}"/>
    <cellStyle name="Percent 4 3 6 9" xfId="15053" xr:uid="{00000000-0005-0000-0000-0000E73A0000}"/>
    <cellStyle name="Percent 4 3 7" xfId="15054" xr:uid="{00000000-0005-0000-0000-0000E83A0000}"/>
    <cellStyle name="Percent 4 3 7 10" xfId="15055" xr:uid="{00000000-0005-0000-0000-0000E93A0000}"/>
    <cellStyle name="Percent 4 3 7 11" xfId="15056" xr:uid="{00000000-0005-0000-0000-0000EA3A0000}"/>
    <cellStyle name="Percent 4 3 7 12" xfId="15057" xr:uid="{00000000-0005-0000-0000-0000EB3A0000}"/>
    <cellStyle name="Percent 4 3 7 13" xfId="15058" xr:uid="{00000000-0005-0000-0000-0000EC3A0000}"/>
    <cellStyle name="Percent 4 3 7 14" xfId="15059" xr:uid="{00000000-0005-0000-0000-0000ED3A0000}"/>
    <cellStyle name="Percent 4 3 7 2" xfId="15060" xr:uid="{00000000-0005-0000-0000-0000EE3A0000}"/>
    <cellStyle name="Percent 4 3 7 2 2" xfId="15061" xr:uid="{00000000-0005-0000-0000-0000EF3A0000}"/>
    <cellStyle name="Percent 4 3 7 2 2 2" xfId="15062" xr:uid="{00000000-0005-0000-0000-0000F03A0000}"/>
    <cellStyle name="Percent 4 3 7 2 2 3" xfId="15063" xr:uid="{00000000-0005-0000-0000-0000F13A0000}"/>
    <cellStyle name="Percent 4 3 7 2 3" xfId="15064" xr:uid="{00000000-0005-0000-0000-0000F23A0000}"/>
    <cellStyle name="Percent 4 3 7 2 3 2" xfId="15065" xr:uid="{00000000-0005-0000-0000-0000F33A0000}"/>
    <cellStyle name="Percent 4 3 7 2 3 3" xfId="15066" xr:uid="{00000000-0005-0000-0000-0000F43A0000}"/>
    <cellStyle name="Percent 4 3 7 2 4" xfId="15067" xr:uid="{00000000-0005-0000-0000-0000F53A0000}"/>
    <cellStyle name="Percent 4 3 7 2 5" xfId="15068" xr:uid="{00000000-0005-0000-0000-0000F63A0000}"/>
    <cellStyle name="Percent 4 3 7 3" xfId="15069" xr:uid="{00000000-0005-0000-0000-0000F73A0000}"/>
    <cellStyle name="Percent 4 3 7 3 2" xfId="15070" xr:uid="{00000000-0005-0000-0000-0000F83A0000}"/>
    <cellStyle name="Percent 4 3 7 3 2 2" xfId="15071" xr:uid="{00000000-0005-0000-0000-0000F93A0000}"/>
    <cellStyle name="Percent 4 3 7 3 2 3" xfId="15072" xr:uid="{00000000-0005-0000-0000-0000FA3A0000}"/>
    <cellStyle name="Percent 4 3 7 3 3" xfId="15073" xr:uid="{00000000-0005-0000-0000-0000FB3A0000}"/>
    <cellStyle name="Percent 4 3 7 3 3 2" xfId="15074" xr:uid="{00000000-0005-0000-0000-0000FC3A0000}"/>
    <cellStyle name="Percent 4 3 7 3 3 3" xfId="15075" xr:uid="{00000000-0005-0000-0000-0000FD3A0000}"/>
    <cellStyle name="Percent 4 3 7 3 4" xfId="15076" xr:uid="{00000000-0005-0000-0000-0000FE3A0000}"/>
    <cellStyle name="Percent 4 3 7 3 5" xfId="15077" xr:uid="{00000000-0005-0000-0000-0000FF3A0000}"/>
    <cellStyle name="Percent 4 3 7 4" xfId="15078" xr:uid="{00000000-0005-0000-0000-0000003B0000}"/>
    <cellStyle name="Percent 4 3 7 4 2" xfId="15079" xr:uid="{00000000-0005-0000-0000-0000013B0000}"/>
    <cellStyle name="Percent 4 3 7 4 2 2" xfId="15080" xr:uid="{00000000-0005-0000-0000-0000023B0000}"/>
    <cellStyle name="Percent 4 3 7 4 2 3" xfId="15081" xr:uid="{00000000-0005-0000-0000-0000033B0000}"/>
    <cellStyle name="Percent 4 3 7 4 3" xfId="15082" xr:uid="{00000000-0005-0000-0000-0000043B0000}"/>
    <cellStyle name="Percent 4 3 7 4 3 2" xfId="15083" xr:uid="{00000000-0005-0000-0000-0000053B0000}"/>
    <cellStyle name="Percent 4 3 7 4 3 3" xfId="15084" xr:uid="{00000000-0005-0000-0000-0000063B0000}"/>
    <cellStyle name="Percent 4 3 7 4 4" xfId="15085" xr:uid="{00000000-0005-0000-0000-0000073B0000}"/>
    <cellStyle name="Percent 4 3 7 4 4 2" xfId="15086" xr:uid="{00000000-0005-0000-0000-0000083B0000}"/>
    <cellStyle name="Percent 4 3 7 4 4 3" xfId="15087" xr:uid="{00000000-0005-0000-0000-0000093B0000}"/>
    <cellStyle name="Percent 4 3 7 4 5" xfId="15088" xr:uid="{00000000-0005-0000-0000-00000A3B0000}"/>
    <cellStyle name="Percent 4 3 7 4 6" xfId="15089" xr:uid="{00000000-0005-0000-0000-00000B3B0000}"/>
    <cellStyle name="Percent 4 3 7 5" xfId="15090" xr:uid="{00000000-0005-0000-0000-00000C3B0000}"/>
    <cellStyle name="Percent 4 3 7 5 2" xfId="15091" xr:uid="{00000000-0005-0000-0000-00000D3B0000}"/>
    <cellStyle name="Percent 4 3 7 5 2 2" xfId="15092" xr:uid="{00000000-0005-0000-0000-00000E3B0000}"/>
    <cellStyle name="Percent 4 3 7 5 2 3" xfId="15093" xr:uid="{00000000-0005-0000-0000-00000F3B0000}"/>
    <cellStyle name="Percent 4 3 7 5 3" xfId="15094" xr:uid="{00000000-0005-0000-0000-0000103B0000}"/>
    <cellStyle name="Percent 4 3 7 5 3 2" xfId="15095" xr:uid="{00000000-0005-0000-0000-0000113B0000}"/>
    <cellStyle name="Percent 4 3 7 5 3 3" xfId="15096" xr:uid="{00000000-0005-0000-0000-0000123B0000}"/>
    <cellStyle name="Percent 4 3 7 5 4" xfId="15097" xr:uid="{00000000-0005-0000-0000-0000133B0000}"/>
    <cellStyle name="Percent 4 3 7 5 5" xfId="15098" xr:uid="{00000000-0005-0000-0000-0000143B0000}"/>
    <cellStyle name="Percent 4 3 7 6" xfId="15099" xr:uid="{00000000-0005-0000-0000-0000153B0000}"/>
    <cellStyle name="Percent 4 3 7 6 2" xfId="15100" xr:uid="{00000000-0005-0000-0000-0000163B0000}"/>
    <cellStyle name="Percent 4 3 7 6 3" xfId="15101" xr:uid="{00000000-0005-0000-0000-0000173B0000}"/>
    <cellStyle name="Percent 4 3 7 7" xfId="15102" xr:uid="{00000000-0005-0000-0000-0000183B0000}"/>
    <cellStyle name="Percent 4 3 7 7 2" xfId="15103" xr:uid="{00000000-0005-0000-0000-0000193B0000}"/>
    <cellStyle name="Percent 4 3 7 7 3" xfId="15104" xr:uid="{00000000-0005-0000-0000-00001A3B0000}"/>
    <cellStyle name="Percent 4 3 7 8" xfId="15105" xr:uid="{00000000-0005-0000-0000-00001B3B0000}"/>
    <cellStyle name="Percent 4 3 7 8 2" xfId="15106" xr:uid="{00000000-0005-0000-0000-00001C3B0000}"/>
    <cellStyle name="Percent 4 3 7 8 3" xfId="15107" xr:uid="{00000000-0005-0000-0000-00001D3B0000}"/>
    <cellStyle name="Percent 4 3 7 9" xfId="15108" xr:uid="{00000000-0005-0000-0000-00001E3B0000}"/>
    <cellStyle name="Percent 4 3 8" xfId="15109" xr:uid="{00000000-0005-0000-0000-00001F3B0000}"/>
    <cellStyle name="Percent 4 3 8 10" xfId="15110" xr:uid="{00000000-0005-0000-0000-0000203B0000}"/>
    <cellStyle name="Percent 4 3 8 11" xfId="15111" xr:uid="{00000000-0005-0000-0000-0000213B0000}"/>
    <cellStyle name="Percent 4 3 8 12" xfId="15112" xr:uid="{00000000-0005-0000-0000-0000223B0000}"/>
    <cellStyle name="Percent 4 3 8 13" xfId="15113" xr:uid="{00000000-0005-0000-0000-0000233B0000}"/>
    <cellStyle name="Percent 4 3 8 14" xfId="15114" xr:uid="{00000000-0005-0000-0000-0000243B0000}"/>
    <cellStyle name="Percent 4 3 8 2" xfId="15115" xr:uid="{00000000-0005-0000-0000-0000253B0000}"/>
    <cellStyle name="Percent 4 3 8 2 2" xfId="15116" xr:uid="{00000000-0005-0000-0000-0000263B0000}"/>
    <cellStyle name="Percent 4 3 8 2 2 2" xfId="15117" xr:uid="{00000000-0005-0000-0000-0000273B0000}"/>
    <cellStyle name="Percent 4 3 8 2 2 3" xfId="15118" xr:uid="{00000000-0005-0000-0000-0000283B0000}"/>
    <cellStyle name="Percent 4 3 8 2 3" xfId="15119" xr:uid="{00000000-0005-0000-0000-0000293B0000}"/>
    <cellStyle name="Percent 4 3 8 2 3 2" xfId="15120" xr:uid="{00000000-0005-0000-0000-00002A3B0000}"/>
    <cellStyle name="Percent 4 3 8 2 3 3" xfId="15121" xr:uid="{00000000-0005-0000-0000-00002B3B0000}"/>
    <cellStyle name="Percent 4 3 8 2 4" xfId="15122" xr:uid="{00000000-0005-0000-0000-00002C3B0000}"/>
    <cellStyle name="Percent 4 3 8 2 5" xfId="15123" xr:uid="{00000000-0005-0000-0000-00002D3B0000}"/>
    <cellStyle name="Percent 4 3 8 3" xfId="15124" xr:uid="{00000000-0005-0000-0000-00002E3B0000}"/>
    <cellStyle name="Percent 4 3 8 3 2" xfId="15125" xr:uid="{00000000-0005-0000-0000-00002F3B0000}"/>
    <cellStyle name="Percent 4 3 8 3 2 2" xfId="15126" xr:uid="{00000000-0005-0000-0000-0000303B0000}"/>
    <cellStyle name="Percent 4 3 8 3 2 3" xfId="15127" xr:uid="{00000000-0005-0000-0000-0000313B0000}"/>
    <cellStyle name="Percent 4 3 8 3 3" xfId="15128" xr:uid="{00000000-0005-0000-0000-0000323B0000}"/>
    <cellStyle name="Percent 4 3 8 3 3 2" xfId="15129" xr:uid="{00000000-0005-0000-0000-0000333B0000}"/>
    <cellStyle name="Percent 4 3 8 3 3 3" xfId="15130" xr:uid="{00000000-0005-0000-0000-0000343B0000}"/>
    <cellStyle name="Percent 4 3 8 3 4" xfId="15131" xr:uid="{00000000-0005-0000-0000-0000353B0000}"/>
    <cellStyle name="Percent 4 3 8 3 5" xfId="15132" xr:uid="{00000000-0005-0000-0000-0000363B0000}"/>
    <cellStyle name="Percent 4 3 8 4" xfId="15133" xr:uid="{00000000-0005-0000-0000-0000373B0000}"/>
    <cellStyle name="Percent 4 3 8 4 2" xfId="15134" xr:uid="{00000000-0005-0000-0000-0000383B0000}"/>
    <cellStyle name="Percent 4 3 8 4 2 2" xfId="15135" xr:uid="{00000000-0005-0000-0000-0000393B0000}"/>
    <cellStyle name="Percent 4 3 8 4 2 3" xfId="15136" xr:uid="{00000000-0005-0000-0000-00003A3B0000}"/>
    <cellStyle name="Percent 4 3 8 4 3" xfId="15137" xr:uid="{00000000-0005-0000-0000-00003B3B0000}"/>
    <cellStyle name="Percent 4 3 8 4 3 2" xfId="15138" xr:uid="{00000000-0005-0000-0000-00003C3B0000}"/>
    <cellStyle name="Percent 4 3 8 4 3 3" xfId="15139" xr:uid="{00000000-0005-0000-0000-00003D3B0000}"/>
    <cellStyle name="Percent 4 3 8 4 4" xfId="15140" xr:uid="{00000000-0005-0000-0000-00003E3B0000}"/>
    <cellStyle name="Percent 4 3 8 4 4 2" xfId="15141" xr:uid="{00000000-0005-0000-0000-00003F3B0000}"/>
    <cellStyle name="Percent 4 3 8 4 4 3" xfId="15142" xr:uid="{00000000-0005-0000-0000-0000403B0000}"/>
    <cellStyle name="Percent 4 3 8 4 5" xfId="15143" xr:uid="{00000000-0005-0000-0000-0000413B0000}"/>
    <cellStyle name="Percent 4 3 8 4 6" xfId="15144" xr:uid="{00000000-0005-0000-0000-0000423B0000}"/>
    <cellStyle name="Percent 4 3 8 5" xfId="15145" xr:uid="{00000000-0005-0000-0000-0000433B0000}"/>
    <cellStyle name="Percent 4 3 8 5 2" xfId="15146" xr:uid="{00000000-0005-0000-0000-0000443B0000}"/>
    <cellStyle name="Percent 4 3 8 5 2 2" xfId="15147" xr:uid="{00000000-0005-0000-0000-0000453B0000}"/>
    <cellStyle name="Percent 4 3 8 5 2 3" xfId="15148" xr:uid="{00000000-0005-0000-0000-0000463B0000}"/>
    <cellStyle name="Percent 4 3 8 5 3" xfId="15149" xr:uid="{00000000-0005-0000-0000-0000473B0000}"/>
    <cellStyle name="Percent 4 3 8 5 3 2" xfId="15150" xr:uid="{00000000-0005-0000-0000-0000483B0000}"/>
    <cellStyle name="Percent 4 3 8 5 3 3" xfId="15151" xr:uid="{00000000-0005-0000-0000-0000493B0000}"/>
    <cellStyle name="Percent 4 3 8 5 4" xfId="15152" xr:uid="{00000000-0005-0000-0000-00004A3B0000}"/>
    <cellStyle name="Percent 4 3 8 5 5" xfId="15153" xr:uid="{00000000-0005-0000-0000-00004B3B0000}"/>
    <cellStyle name="Percent 4 3 8 6" xfId="15154" xr:uid="{00000000-0005-0000-0000-00004C3B0000}"/>
    <cellStyle name="Percent 4 3 8 6 2" xfId="15155" xr:uid="{00000000-0005-0000-0000-00004D3B0000}"/>
    <cellStyle name="Percent 4 3 8 6 3" xfId="15156" xr:uid="{00000000-0005-0000-0000-00004E3B0000}"/>
    <cellStyle name="Percent 4 3 8 7" xfId="15157" xr:uid="{00000000-0005-0000-0000-00004F3B0000}"/>
    <cellStyle name="Percent 4 3 8 7 2" xfId="15158" xr:uid="{00000000-0005-0000-0000-0000503B0000}"/>
    <cellStyle name="Percent 4 3 8 7 3" xfId="15159" xr:uid="{00000000-0005-0000-0000-0000513B0000}"/>
    <cellStyle name="Percent 4 3 8 8" xfId="15160" xr:uid="{00000000-0005-0000-0000-0000523B0000}"/>
    <cellStyle name="Percent 4 3 8 8 2" xfId="15161" xr:uid="{00000000-0005-0000-0000-0000533B0000}"/>
    <cellStyle name="Percent 4 3 8 8 3" xfId="15162" xr:uid="{00000000-0005-0000-0000-0000543B0000}"/>
    <cellStyle name="Percent 4 3 8 9" xfId="15163" xr:uid="{00000000-0005-0000-0000-0000553B0000}"/>
    <cellStyle name="Percent 4 3 9" xfId="15164" xr:uid="{00000000-0005-0000-0000-0000563B0000}"/>
    <cellStyle name="Percent 4 3 9 2" xfId="15165" xr:uid="{00000000-0005-0000-0000-0000573B0000}"/>
    <cellStyle name="Percent 4 3 9 2 2" xfId="15166" xr:uid="{00000000-0005-0000-0000-0000583B0000}"/>
    <cellStyle name="Percent 4 3 9 2 3" xfId="15167" xr:uid="{00000000-0005-0000-0000-0000593B0000}"/>
    <cellStyle name="Percent 4 3 9 3" xfId="15168" xr:uid="{00000000-0005-0000-0000-00005A3B0000}"/>
    <cellStyle name="Percent 4 3 9 3 2" xfId="15169" xr:uid="{00000000-0005-0000-0000-00005B3B0000}"/>
    <cellStyle name="Percent 4 3 9 3 3" xfId="15170" xr:uid="{00000000-0005-0000-0000-00005C3B0000}"/>
    <cellStyle name="Percent 4 3 9 4" xfId="15171" xr:uid="{00000000-0005-0000-0000-00005D3B0000}"/>
    <cellStyle name="Percent 4 3 9 5" xfId="15172" xr:uid="{00000000-0005-0000-0000-00005E3B0000}"/>
    <cellStyle name="Percent 4 3 9 6" xfId="15173" xr:uid="{00000000-0005-0000-0000-00005F3B0000}"/>
    <cellStyle name="Percent 4 30" xfId="15174" xr:uid="{00000000-0005-0000-0000-0000603B0000}"/>
    <cellStyle name="Percent 4 30 2" xfId="15175" xr:uid="{00000000-0005-0000-0000-0000613B0000}"/>
    <cellStyle name="Percent 4 30 2 2" xfId="15176" xr:uid="{00000000-0005-0000-0000-0000623B0000}"/>
    <cellStyle name="Percent 4 30 2 3" xfId="15177" xr:uid="{00000000-0005-0000-0000-0000633B0000}"/>
    <cellStyle name="Percent 4 30 3" xfId="15178" xr:uid="{00000000-0005-0000-0000-0000643B0000}"/>
    <cellStyle name="Percent 4 30 3 2" xfId="15179" xr:uid="{00000000-0005-0000-0000-0000653B0000}"/>
    <cellStyle name="Percent 4 30 3 3" xfId="15180" xr:uid="{00000000-0005-0000-0000-0000663B0000}"/>
    <cellStyle name="Percent 4 30 4" xfId="15181" xr:uid="{00000000-0005-0000-0000-0000673B0000}"/>
    <cellStyle name="Percent 4 30 5" xfId="15182" xr:uid="{00000000-0005-0000-0000-0000683B0000}"/>
    <cellStyle name="Percent 4 30 6" xfId="15183" xr:uid="{00000000-0005-0000-0000-0000693B0000}"/>
    <cellStyle name="Percent 4 30 7" xfId="15184" xr:uid="{00000000-0005-0000-0000-00006A3B0000}"/>
    <cellStyle name="Percent 4 30 8" xfId="15185" xr:uid="{00000000-0005-0000-0000-00006B3B0000}"/>
    <cellStyle name="Percent 4 30 9" xfId="15186" xr:uid="{00000000-0005-0000-0000-00006C3B0000}"/>
    <cellStyle name="Percent 4 31" xfId="15187" xr:uid="{00000000-0005-0000-0000-00006D3B0000}"/>
    <cellStyle name="Percent 4 31 2" xfId="15188" xr:uid="{00000000-0005-0000-0000-00006E3B0000}"/>
    <cellStyle name="Percent 4 31 2 2" xfId="15189" xr:uid="{00000000-0005-0000-0000-00006F3B0000}"/>
    <cellStyle name="Percent 4 31 2 3" xfId="15190" xr:uid="{00000000-0005-0000-0000-0000703B0000}"/>
    <cellStyle name="Percent 4 31 3" xfId="15191" xr:uid="{00000000-0005-0000-0000-0000713B0000}"/>
    <cellStyle name="Percent 4 31 3 2" xfId="15192" xr:uid="{00000000-0005-0000-0000-0000723B0000}"/>
    <cellStyle name="Percent 4 31 3 3" xfId="15193" xr:uid="{00000000-0005-0000-0000-0000733B0000}"/>
    <cellStyle name="Percent 4 31 4" xfId="15194" xr:uid="{00000000-0005-0000-0000-0000743B0000}"/>
    <cellStyle name="Percent 4 31 5" xfId="15195" xr:uid="{00000000-0005-0000-0000-0000753B0000}"/>
    <cellStyle name="Percent 4 31 6" xfId="15196" xr:uid="{00000000-0005-0000-0000-0000763B0000}"/>
    <cellStyle name="Percent 4 32" xfId="15197" xr:uid="{00000000-0005-0000-0000-0000773B0000}"/>
    <cellStyle name="Percent 4 32 2" xfId="15198" xr:uid="{00000000-0005-0000-0000-0000783B0000}"/>
    <cellStyle name="Percent 4 32 2 2" xfId="15199" xr:uid="{00000000-0005-0000-0000-0000793B0000}"/>
    <cellStyle name="Percent 4 32 2 3" xfId="15200" xr:uid="{00000000-0005-0000-0000-00007A3B0000}"/>
    <cellStyle name="Percent 4 32 3" xfId="15201" xr:uid="{00000000-0005-0000-0000-00007B3B0000}"/>
    <cellStyle name="Percent 4 32 3 2" xfId="15202" xr:uid="{00000000-0005-0000-0000-00007C3B0000}"/>
    <cellStyle name="Percent 4 32 3 3" xfId="15203" xr:uid="{00000000-0005-0000-0000-00007D3B0000}"/>
    <cellStyle name="Percent 4 32 4" xfId="15204" xr:uid="{00000000-0005-0000-0000-00007E3B0000}"/>
    <cellStyle name="Percent 4 32 5" xfId="15205" xr:uid="{00000000-0005-0000-0000-00007F3B0000}"/>
    <cellStyle name="Percent 4 33" xfId="15206" xr:uid="{00000000-0005-0000-0000-0000803B0000}"/>
    <cellStyle name="Percent 4 33 2" xfId="15207" xr:uid="{00000000-0005-0000-0000-0000813B0000}"/>
    <cellStyle name="Percent 4 33 2 2" xfId="15208" xr:uid="{00000000-0005-0000-0000-0000823B0000}"/>
    <cellStyle name="Percent 4 33 2 3" xfId="15209" xr:uid="{00000000-0005-0000-0000-0000833B0000}"/>
    <cellStyle name="Percent 4 33 3" xfId="15210" xr:uid="{00000000-0005-0000-0000-0000843B0000}"/>
    <cellStyle name="Percent 4 33 3 2" xfId="15211" xr:uid="{00000000-0005-0000-0000-0000853B0000}"/>
    <cellStyle name="Percent 4 33 3 3" xfId="15212" xr:uid="{00000000-0005-0000-0000-0000863B0000}"/>
    <cellStyle name="Percent 4 33 4" xfId="15213" xr:uid="{00000000-0005-0000-0000-0000873B0000}"/>
    <cellStyle name="Percent 4 33 4 2" xfId="15214" xr:uid="{00000000-0005-0000-0000-0000883B0000}"/>
    <cellStyle name="Percent 4 33 4 3" xfId="15215" xr:uid="{00000000-0005-0000-0000-0000893B0000}"/>
    <cellStyle name="Percent 4 33 5" xfId="15216" xr:uid="{00000000-0005-0000-0000-00008A3B0000}"/>
    <cellStyle name="Percent 4 33 6" xfId="15217" xr:uid="{00000000-0005-0000-0000-00008B3B0000}"/>
    <cellStyle name="Percent 4 34" xfId="15218" xr:uid="{00000000-0005-0000-0000-00008C3B0000}"/>
    <cellStyle name="Percent 4 34 2" xfId="15219" xr:uid="{00000000-0005-0000-0000-00008D3B0000}"/>
    <cellStyle name="Percent 4 34 2 2" xfId="15220" xr:uid="{00000000-0005-0000-0000-00008E3B0000}"/>
    <cellStyle name="Percent 4 34 2 3" xfId="15221" xr:uid="{00000000-0005-0000-0000-00008F3B0000}"/>
    <cellStyle name="Percent 4 34 3" xfId="15222" xr:uid="{00000000-0005-0000-0000-0000903B0000}"/>
    <cellStyle name="Percent 4 34 3 2" xfId="15223" xr:uid="{00000000-0005-0000-0000-0000913B0000}"/>
    <cellStyle name="Percent 4 34 3 3" xfId="15224" xr:uid="{00000000-0005-0000-0000-0000923B0000}"/>
    <cellStyle name="Percent 4 34 4" xfId="15225" xr:uid="{00000000-0005-0000-0000-0000933B0000}"/>
    <cellStyle name="Percent 4 34 5" xfId="15226" xr:uid="{00000000-0005-0000-0000-0000943B0000}"/>
    <cellStyle name="Percent 4 35" xfId="15227" xr:uid="{00000000-0005-0000-0000-0000953B0000}"/>
    <cellStyle name="Percent 4 35 2" xfId="15228" xr:uid="{00000000-0005-0000-0000-0000963B0000}"/>
    <cellStyle name="Percent 4 35 3" xfId="15229" xr:uid="{00000000-0005-0000-0000-0000973B0000}"/>
    <cellStyle name="Percent 4 36" xfId="15230" xr:uid="{00000000-0005-0000-0000-0000983B0000}"/>
    <cellStyle name="Percent 4 36 2" xfId="15231" xr:uid="{00000000-0005-0000-0000-0000993B0000}"/>
    <cellStyle name="Percent 4 36 3" xfId="15232" xr:uid="{00000000-0005-0000-0000-00009A3B0000}"/>
    <cellStyle name="Percent 4 37" xfId="15233" xr:uid="{00000000-0005-0000-0000-00009B3B0000}"/>
    <cellStyle name="Percent 4 37 2" xfId="15234" xr:uid="{00000000-0005-0000-0000-00009C3B0000}"/>
    <cellStyle name="Percent 4 37 3" xfId="15235" xr:uid="{00000000-0005-0000-0000-00009D3B0000}"/>
    <cellStyle name="Percent 4 38" xfId="15236" xr:uid="{00000000-0005-0000-0000-00009E3B0000}"/>
    <cellStyle name="Percent 4 39" xfId="15237" xr:uid="{00000000-0005-0000-0000-00009F3B0000}"/>
    <cellStyle name="Percent 4 4" xfId="15238" xr:uid="{00000000-0005-0000-0000-0000A03B0000}"/>
    <cellStyle name="Percent 4 4 10" xfId="15239" xr:uid="{00000000-0005-0000-0000-0000A13B0000}"/>
    <cellStyle name="Percent 4 4 10 2" xfId="15240" xr:uid="{00000000-0005-0000-0000-0000A23B0000}"/>
    <cellStyle name="Percent 4 4 10 2 2" xfId="15241" xr:uid="{00000000-0005-0000-0000-0000A33B0000}"/>
    <cellStyle name="Percent 4 4 10 2 3" xfId="15242" xr:uid="{00000000-0005-0000-0000-0000A43B0000}"/>
    <cellStyle name="Percent 4 4 10 3" xfId="15243" xr:uid="{00000000-0005-0000-0000-0000A53B0000}"/>
    <cellStyle name="Percent 4 4 10 3 2" xfId="15244" xr:uid="{00000000-0005-0000-0000-0000A63B0000}"/>
    <cellStyle name="Percent 4 4 10 3 3" xfId="15245" xr:uid="{00000000-0005-0000-0000-0000A73B0000}"/>
    <cellStyle name="Percent 4 4 10 4" xfId="15246" xr:uid="{00000000-0005-0000-0000-0000A83B0000}"/>
    <cellStyle name="Percent 4 4 10 5" xfId="15247" xr:uid="{00000000-0005-0000-0000-0000A93B0000}"/>
    <cellStyle name="Percent 4 4 11" xfId="15248" xr:uid="{00000000-0005-0000-0000-0000AA3B0000}"/>
    <cellStyle name="Percent 4 4 11 2" xfId="15249" xr:uid="{00000000-0005-0000-0000-0000AB3B0000}"/>
    <cellStyle name="Percent 4 4 11 2 2" xfId="15250" xr:uid="{00000000-0005-0000-0000-0000AC3B0000}"/>
    <cellStyle name="Percent 4 4 11 2 3" xfId="15251" xr:uid="{00000000-0005-0000-0000-0000AD3B0000}"/>
    <cellStyle name="Percent 4 4 11 3" xfId="15252" xr:uid="{00000000-0005-0000-0000-0000AE3B0000}"/>
    <cellStyle name="Percent 4 4 11 3 2" xfId="15253" xr:uid="{00000000-0005-0000-0000-0000AF3B0000}"/>
    <cellStyle name="Percent 4 4 11 3 3" xfId="15254" xr:uid="{00000000-0005-0000-0000-0000B03B0000}"/>
    <cellStyle name="Percent 4 4 11 4" xfId="15255" xr:uid="{00000000-0005-0000-0000-0000B13B0000}"/>
    <cellStyle name="Percent 4 4 11 5" xfId="15256" xr:uid="{00000000-0005-0000-0000-0000B23B0000}"/>
    <cellStyle name="Percent 4 4 12" xfId="15257" xr:uid="{00000000-0005-0000-0000-0000B33B0000}"/>
    <cellStyle name="Percent 4 4 12 2" xfId="15258" xr:uid="{00000000-0005-0000-0000-0000B43B0000}"/>
    <cellStyle name="Percent 4 4 12 2 2" xfId="15259" xr:uid="{00000000-0005-0000-0000-0000B53B0000}"/>
    <cellStyle name="Percent 4 4 12 2 3" xfId="15260" xr:uid="{00000000-0005-0000-0000-0000B63B0000}"/>
    <cellStyle name="Percent 4 4 12 3" xfId="15261" xr:uid="{00000000-0005-0000-0000-0000B73B0000}"/>
    <cellStyle name="Percent 4 4 12 3 2" xfId="15262" xr:uid="{00000000-0005-0000-0000-0000B83B0000}"/>
    <cellStyle name="Percent 4 4 12 3 3" xfId="15263" xr:uid="{00000000-0005-0000-0000-0000B93B0000}"/>
    <cellStyle name="Percent 4 4 12 4" xfId="15264" xr:uid="{00000000-0005-0000-0000-0000BA3B0000}"/>
    <cellStyle name="Percent 4 4 12 4 2" xfId="15265" xr:uid="{00000000-0005-0000-0000-0000BB3B0000}"/>
    <cellStyle name="Percent 4 4 12 4 3" xfId="15266" xr:uid="{00000000-0005-0000-0000-0000BC3B0000}"/>
    <cellStyle name="Percent 4 4 12 5" xfId="15267" xr:uid="{00000000-0005-0000-0000-0000BD3B0000}"/>
    <cellStyle name="Percent 4 4 12 6" xfId="15268" xr:uid="{00000000-0005-0000-0000-0000BE3B0000}"/>
    <cellStyle name="Percent 4 4 13" xfId="15269" xr:uid="{00000000-0005-0000-0000-0000BF3B0000}"/>
    <cellStyle name="Percent 4 4 13 2" xfId="15270" xr:uid="{00000000-0005-0000-0000-0000C03B0000}"/>
    <cellStyle name="Percent 4 4 13 2 2" xfId="15271" xr:uid="{00000000-0005-0000-0000-0000C13B0000}"/>
    <cellStyle name="Percent 4 4 13 2 3" xfId="15272" xr:uid="{00000000-0005-0000-0000-0000C23B0000}"/>
    <cellStyle name="Percent 4 4 13 3" xfId="15273" xr:uid="{00000000-0005-0000-0000-0000C33B0000}"/>
    <cellStyle name="Percent 4 4 13 3 2" xfId="15274" xr:uid="{00000000-0005-0000-0000-0000C43B0000}"/>
    <cellStyle name="Percent 4 4 13 3 3" xfId="15275" xr:uid="{00000000-0005-0000-0000-0000C53B0000}"/>
    <cellStyle name="Percent 4 4 13 4" xfId="15276" xr:uid="{00000000-0005-0000-0000-0000C63B0000}"/>
    <cellStyle name="Percent 4 4 13 5" xfId="15277" xr:uid="{00000000-0005-0000-0000-0000C73B0000}"/>
    <cellStyle name="Percent 4 4 14" xfId="15278" xr:uid="{00000000-0005-0000-0000-0000C83B0000}"/>
    <cellStyle name="Percent 4 4 14 2" xfId="15279" xr:uid="{00000000-0005-0000-0000-0000C93B0000}"/>
    <cellStyle name="Percent 4 4 14 3" xfId="15280" xr:uid="{00000000-0005-0000-0000-0000CA3B0000}"/>
    <cellStyle name="Percent 4 4 15" xfId="15281" xr:uid="{00000000-0005-0000-0000-0000CB3B0000}"/>
    <cellStyle name="Percent 4 4 15 2" xfId="15282" xr:uid="{00000000-0005-0000-0000-0000CC3B0000}"/>
    <cellStyle name="Percent 4 4 15 3" xfId="15283" xr:uid="{00000000-0005-0000-0000-0000CD3B0000}"/>
    <cellStyle name="Percent 4 4 16" xfId="15284" xr:uid="{00000000-0005-0000-0000-0000CE3B0000}"/>
    <cellStyle name="Percent 4 4 16 2" xfId="15285" xr:uid="{00000000-0005-0000-0000-0000CF3B0000}"/>
    <cellStyle name="Percent 4 4 16 3" xfId="15286" xr:uid="{00000000-0005-0000-0000-0000D03B0000}"/>
    <cellStyle name="Percent 4 4 17" xfId="15287" xr:uid="{00000000-0005-0000-0000-0000D13B0000}"/>
    <cellStyle name="Percent 4 4 18" xfId="15288" xr:uid="{00000000-0005-0000-0000-0000D23B0000}"/>
    <cellStyle name="Percent 4 4 19" xfId="15289" xr:uid="{00000000-0005-0000-0000-0000D33B0000}"/>
    <cellStyle name="Percent 4 4 2" xfId="15290" xr:uid="{00000000-0005-0000-0000-0000D43B0000}"/>
    <cellStyle name="Percent 4 4 2 10" xfId="15291" xr:uid="{00000000-0005-0000-0000-0000D53B0000}"/>
    <cellStyle name="Percent 4 4 2 11" xfId="15292" xr:uid="{00000000-0005-0000-0000-0000D63B0000}"/>
    <cellStyle name="Percent 4 4 2 12" xfId="15293" xr:uid="{00000000-0005-0000-0000-0000D73B0000}"/>
    <cellStyle name="Percent 4 4 2 13" xfId="15294" xr:uid="{00000000-0005-0000-0000-0000D83B0000}"/>
    <cellStyle name="Percent 4 4 2 14" xfId="15295" xr:uid="{00000000-0005-0000-0000-0000D93B0000}"/>
    <cellStyle name="Percent 4 4 2 2" xfId="15296" xr:uid="{00000000-0005-0000-0000-0000DA3B0000}"/>
    <cellStyle name="Percent 4 4 2 2 2" xfId="15297" xr:uid="{00000000-0005-0000-0000-0000DB3B0000}"/>
    <cellStyle name="Percent 4 4 2 2 2 2" xfId="15298" xr:uid="{00000000-0005-0000-0000-0000DC3B0000}"/>
    <cellStyle name="Percent 4 4 2 2 2 3" xfId="15299" xr:uid="{00000000-0005-0000-0000-0000DD3B0000}"/>
    <cellStyle name="Percent 4 4 2 2 3" xfId="15300" xr:uid="{00000000-0005-0000-0000-0000DE3B0000}"/>
    <cellStyle name="Percent 4 4 2 2 3 2" xfId="15301" xr:uid="{00000000-0005-0000-0000-0000DF3B0000}"/>
    <cellStyle name="Percent 4 4 2 2 3 3" xfId="15302" xr:uid="{00000000-0005-0000-0000-0000E03B0000}"/>
    <cellStyle name="Percent 4 4 2 2 4" xfId="15303" xr:uid="{00000000-0005-0000-0000-0000E13B0000}"/>
    <cellStyle name="Percent 4 4 2 2 5" xfId="15304" xr:uid="{00000000-0005-0000-0000-0000E23B0000}"/>
    <cellStyle name="Percent 4 4 2 2 6" xfId="15305" xr:uid="{00000000-0005-0000-0000-0000E33B0000}"/>
    <cellStyle name="Percent 4 4 2 3" xfId="15306" xr:uid="{00000000-0005-0000-0000-0000E43B0000}"/>
    <cellStyle name="Percent 4 4 2 3 2" xfId="15307" xr:uid="{00000000-0005-0000-0000-0000E53B0000}"/>
    <cellStyle name="Percent 4 4 2 3 2 2" xfId="15308" xr:uid="{00000000-0005-0000-0000-0000E63B0000}"/>
    <cellStyle name="Percent 4 4 2 3 2 3" xfId="15309" xr:uid="{00000000-0005-0000-0000-0000E73B0000}"/>
    <cellStyle name="Percent 4 4 2 3 3" xfId="15310" xr:uid="{00000000-0005-0000-0000-0000E83B0000}"/>
    <cellStyle name="Percent 4 4 2 3 3 2" xfId="15311" xr:uid="{00000000-0005-0000-0000-0000E93B0000}"/>
    <cellStyle name="Percent 4 4 2 3 3 3" xfId="15312" xr:uid="{00000000-0005-0000-0000-0000EA3B0000}"/>
    <cellStyle name="Percent 4 4 2 3 4" xfId="15313" xr:uid="{00000000-0005-0000-0000-0000EB3B0000}"/>
    <cellStyle name="Percent 4 4 2 3 5" xfId="15314" xr:uid="{00000000-0005-0000-0000-0000EC3B0000}"/>
    <cellStyle name="Percent 4 4 2 4" xfId="15315" xr:uid="{00000000-0005-0000-0000-0000ED3B0000}"/>
    <cellStyle name="Percent 4 4 2 4 2" xfId="15316" xr:uid="{00000000-0005-0000-0000-0000EE3B0000}"/>
    <cellStyle name="Percent 4 4 2 4 2 2" xfId="15317" xr:uid="{00000000-0005-0000-0000-0000EF3B0000}"/>
    <cellStyle name="Percent 4 4 2 4 2 3" xfId="15318" xr:uid="{00000000-0005-0000-0000-0000F03B0000}"/>
    <cellStyle name="Percent 4 4 2 4 3" xfId="15319" xr:uid="{00000000-0005-0000-0000-0000F13B0000}"/>
    <cellStyle name="Percent 4 4 2 4 3 2" xfId="15320" xr:uid="{00000000-0005-0000-0000-0000F23B0000}"/>
    <cellStyle name="Percent 4 4 2 4 3 3" xfId="15321" xr:uid="{00000000-0005-0000-0000-0000F33B0000}"/>
    <cellStyle name="Percent 4 4 2 4 4" xfId="15322" xr:uid="{00000000-0005-0000-0000-0000F43B0000}"/>
    <cellStyle name="Percent 4 4 2 4 4 2" xfId="15323" xr:uid="{00000000-0005-0000-0000-0000F53B0000}"/>
    <cellStyle name="Percent 4 4 2 4 4 3" xfId="15324" xr:uid="{00000000-0005-0000-0000-0000F63B0000}"/>
    <cellStyle name="Percent 4 4 2 4 5" xfId="15325" xr:uid="{00000000-0005-0000-0000-0000F73B0000}"/>
    <cellStyle name="Percent 4 4 2 4 6" xfId="15326" xr:uid="{00000000-0005-0000-0000-0000F83B0000}"/>
    <cellStyle name="Percent 4 4 2 5" xfId="15327" xr:uid="{00000000-0005-0000-0000-0000F93B0000}"/>
    <cellStyle name="Percent 4 4 2 5 2" xfId="15328" xr:uid="{00000000-0005-0000-0000-0000FA3B0000}"/>
    <cellStyle name="Percent 4 4 2 5 2 2" xfId="15329" xr:uid="{00000000-0005-0000-0000-0000FB3B0000}"/>
    <cellStyle name="Percent 4 4 2 5 2 3" xfId="15330" xr:uid="{00000000-0005-0000-0000-0000FC3B0000}"/>
    <cellStyle name="Percent 4 4 2 5 3" xfId="15331" xr:uid="{00000000-0005-0000-0000-0000FD3B0000}"/>
    <cellStyle name="Percent 4 4 2 5 3 2" xfId="15332" xr:uid="{00000000-0005-0000-0000-0000FE3B0000}"/>
    <cellStyle name="Percent 4 4 2 5 3 3" xfId="15333" xr:uid="{00000000-0005-0000-0000-0000FF3B0000}"/>
    <cellStyle name="Percent 4 4 2 5 4" xfId="15334" xr:uid="{00000000-0005-0000-0000-0000003C0000}"/>
    <cellStyle name="Percent 4 4 2 5 5" xfId="15335" xr:uid="{00000000-0005-0000-0000-0000013C0000}"/>
    <cellStyle name="Percent 4 4 2 6" xfId="15336" xr:uid="{00000000-0005-0000-0000-0000023C0000}"/>
    <cellStyle name="Percent 4 4 2 6 2" xfId="15337" xr:uid="{00000000-0005-0000-0000-0000033C0000}"/>
    <cellStyle name="Percent 4 4 2 6 3" xfId="15338" xr:uid="{00000000-0005-0000-0000-0000043C0000}"/>
    <cellStyle name="Percent 4 4 2 7" xfId="15339" xr:uid="{00000000-0005-0000-0000-0000053C0000}"/>
    <cellStyle name="Percent 4 4 2 7 2" xfId="15340" xr:uid="{00000000-0005-0000-0000-0000063C0000}"/>
    <cellStyle name="Percent 4 4 2 7 3" xfId="15341" xr:uid="{00000000-0005-0000-0000-0000073C0000}"/>
    <cellStyle name="Percent 4 4 2 8" xfId="15342" xr:uid="{00000000-0005-0000-0000-0000083C0000}"/>
    <cellStyle name="Percent 4 4 2 8 2" xfId="15343" xr:uid="{00000000-0005-0000-0000-0000093C0000}"/>
    <cellStyle name="Percent 4 4 2 8 3" xfId="15344" xr:uid="{00000000-0005-0000-0000-00000A3C0000}"/>
    <cellStyle name="Percent 4 4 2 9" xfId="15345" xr:uid="{00000000-0005-0000-0000-00000B3C0000}"/>
    <cellStyle name="Percent 4 4 20" xfId="15346" xr:uid="{00000000-0005-0000-0000-00000C3C0000}"/>
    <cellStyle name="Percent 4 4 21" xfId="15347" xr:uid="{00000000-0005-0000-0000-00000D3C0000}"/>
    <cellStyle name="Percent 4 4 22" xfId="15348" xr:uid="{00000000-0005-0000-0000-00000E3C0000}"/>
    <cellStyle name="Percent 4 4 3" xfId="15349" xr:uid="{00000000-0005-0000-0000-00000F3C0000}"/>
    <cellStyle name="Percent 4 4 3 10" xfId="15350" xr:uid="{00000000-0005-0000-0000-0000103C0000}"/>
    <cellStyle name="Percent 4 4 3 11" xfId="15351" xr:uid="{00000000-0005-0000-0000-0000113C0000}"/>
    <cellStyle name="Percent 4 4 3 12" xfId="15352" xr:uid="{00000000-0005-0000-0000-0000123C0000}"/>
    <cellStyle name="Percent 4 4 3 13" xfId="15353" xr:uid="{00000000-0005-0000-0000-0000133C0000}"/>
    <cellStyle name="Percent 4 4 3 14" xfId="15354" xr:uid="{00000000-0005-0000-0000-0000143C0000}"/>
    <cellStyle name="Percent 4 4 3 2" xfId="15355" xr:uid="{00000000-0005-0000-0000-0000153C0000}"/>
    <cellStyle name="Percent 4 4 3 2 2" xfId="15356" xr:uid="{00000000-0005-0000-0000-0000163C0000}"/>
    <cellStyle name="Percent 4 4 3 2 2 2" xfId="15357" xr:uid="{00000000-0005-0000-0000-0000173C0000}"/>
    <cellStyle name="Percent 4 4 3 2 2 3" xfId="15358" xr:uid="{00000000-0005-0000-0000-0000183C0000}"/>
    <cellStyle name="Percent 4 4 3 2 3" xfId="15359" xr:uid="{00000000-0005-0000-0000-0000193C0000}"/>
    <cellStyle name="Percent 4 4 3 2 3 2" xfId="15360" xr:uid="{00000000-0005-0000-0000-00001A3C0000}"/>
    <cellStyle name="Percent 4 4 3 2 3 3" xfId="15361" xr:uid="{00000000-0005-0000-0000-00001B3C0000}"/>
    <cellStyle name="Percent 4 4 3 2 4" xfId="15362" xr:uid="{00000000-0005-0000-0000-00001C3C0000}"/>
    <cellStyle name="Percent 4 4 3 2 5" xfId="15363" xr:uid="{00000000-0005-0000-0000-00001D3C0000}"/>
    <cellStyle name="Percent 4 4 3 3" xfId="15364" xr:uid="{00000000-0005-0000-0000-00001E3C0000}"/>
    <cellStyle name="Percent 4 4 3 3 2" xfId="15365" xr:uid="{00000000-0005-0000-0000-00001F3C0000}"/>
    <cellStyle name="Percent 4 4 3 3 2 2" xfId="15366" xr:uid="{00000000-0005-0000-0000-0000203C0000}"/>
    <cellStyle name="Percent 4 4 3 3 2 3" xfId="15367" xr:uid="{00000000-0005-0000-0000-0000213C0000}"/>
    <cellStyle name="Percent 4 4 3 3 3" xfId="15368" xr:uid="{00000000-0005-0000-0000-0000223C0000}"/>
    <cellStyle name="Percent 4 4 3 3 3 2" xfId="15369" xr:uid="{00000000-0005-0000-0000-0000233C0000}"/>
    <cellStyle name="Percent 4 4 3 3 3 3" xfId="15370" xr:uid="{00000000-0005-0000-0000-0000243C0000}"/>
    <cellStyle name="Percent 4 4 3 3 4" xfId="15371" xr:uid="{00000000-0005-0000-0000-0000253C0000}"/>
    <cellStyle name="Percent 4 4 3 3 5" xfId="15372" xr:uid="{00000000-0005-0000-0000-0000263C0000}"/>
    <cellStyle name="Percent 4 4 3 4" xfId="15373" xr:uid="{00000000-0005-0000-0000-0000273C0000}"/>
    <cellStyle name="Percent 4 4 3 4 2" xfId="15374" xr:uid="{00000000-0005-0000-0000-0000283C0000}"/>
    <cellStyle name="Percent 4 4 3 4 2 2" xfId="15375" xr:uid="{00000000-0005-0000-0000-0000293C0000}"/>
    <cellStyle name="Percent 4 4 3 4 2 3" xfId="15376" xr:uid="{00000000-0005-0000-0000-00002A3C0000}"/>
    <cellStyle name="Percent 4 4 3 4 3" xfId="15377" xr:uid="{00000000-0005-0000-0000-00002B3C0000}"/>
    <cellStyle name="Percent 4 4 3 4 3 2" xfId="15378" xr:uid="{00000000-0005-0000-0000-00002C3C0000}"/>
    <cellStyle name="Percent 4 4 3 4 3 3" xfId="15379" xr:uid="{00000000-0005-0000-0000-00002D3C0000}"/>
    <cellStyle name="Percent 4 4 3 4 4" xfId="15380" xr:uid="{00000000-0005-0000-0000-00002E3C0000}"/>
    <cellStyle name="Percent 4 4 3 4 4 2" xfId="15381" xr:uid="{00000000-0005-0000-0000-00002F3C0000}"/>
    <cellStyle name="Percent 4 4 3 4 4 3" xfId="15382" xr:uid="{00000000-0005-0000-0000-0000303C0000}"/>
    <cellStyle name="Percent 4 4 3 4 5" xfId="15383" xr:uid="{00000000-0005-0000-0000-0000313C0000}"/>
    <cellStyle name="Percent 4 4 3 4 6" xfId="15384" xr:uid="{00000000-0005-0000-0000-0000323C0000}"/>
    <cellStyle name="Percent 4 4 3 5" xfId="15385" xr:uid="{00000000-0005-0000-0000-0000333C0000}"/>
    <cellStyle name="Percent 4 4 3 5 2" xfId="15386" xr:uid="{00000000-0005-0000-0000-0000343C0000}"/>
    <cellStyle name="Percent 4 4 3 5 2 2" xfId="15387" xr:uid="{00000000-0005-0000-0000-0000353C0000}"/>
    <cellStyle name="Percent 4 4 3 5 2 3" xfId="15388" xr:uid="{00000000-0005-0000-0000-0000363C0000}"/>
    <cellStyle name="Percent 4 4 3 5 3" xfId="15389" xr:uid="{00000000-0005-0000-0000-0000373C0000}"/>
    <cellStyle name="Percent 4 4 3 5 3 2" xfId="15390" xr:uid="{00000000-0005-0000-0000-0000383C0000}"/>
    <cellStyle name="Percent 4 4 3 5 3 3" xfId="15391" xr:uid="{00000000-0005-0000-0000-0000393C0000}"/>
    <cellStyle name="Percent 4 4 3 5 4" xfId="15392" xr:uid="{00000000-0005-0000-0000-00003A3C0000}"/>
    <cellStyle name="Percent 4 4 3 5 5" xfId="15393" xr:uid="{00000000-0005-0000-0000-00003B3C0000}"/>
    <cellStyle name="Percent 4 4 3 6" xfId="15394" xr:uid="{00000000-0005-0000-0000-00003C3C0000}"/>
    <cellStyle name="Percent 4 4 3 6 2" xfId="15395" xr:uid="{00000000-0005-0000-0000-00003D3C0000}"/>
    <cellStyle name="Percent 4 4 3 6 3" xfId="15396" xr:uid="{00000000-0005-0000-0000-00003E3C0000}"/>
    <cellStyle name="Percent 4 4 3 7" xfId="15397" xr:uid="{00000000-0005-0000-0000-00003F3C0000}"/>
    <cellStyle name="Percent 4 4 3 7 2" xfId="15398" xr:uid="{00000000-0005-0000-0000-0000403C0000}"/>
    <cellStyle name="Percent 4 4 3 7 3" xfId="15399" xr:uid="{00000000-0005-0000-0000-0000413C0000}"/>
    <cellStyle name="Percent 4 4 3 8" xfId="15400" xr:uid="{00000000-0005-0000-0000-0000423C0000}"/>
    <cellStyle name="Percent 4 4 3 8 2" xfId="15401" xr:uid="{00000000-0005-0000-0000-0000433C0000}"/>
    <cellStyle name="Percent 4 4 3 8 3" xfId="15402" xr:uid="{00000000-0005-0000-0000-0000443C0000}"/>
    <cellStyle name="Percent 4 4 3 9" xfId="15403" xr:uid="{00000000-0005-0000-0000-0000453C0000}"/>
    <cellStyle name="Percent 4 4 4" xfId="15404" xr:uid="{00000000-0005-0000-0000-0000463C0000}"/>
    <cellStyle name="Percent 4 4 4 10" xfId="15405" xr:uid="{00000000-0005-0000-0000-0000473C0000}"/>
    <cellStyle name="Percent 4 4 4 11" xfId="15406" xr:uid="{00000000-0005-0000-0000-0000483C0000}"/>
    <cellStyle name="Percent 4 4 4 12" xfId="15407" xr:uid="{00000000-0005-0000-0000-0000493C0000}"/>
    <cellStyle name="Percent 4 4 4 13" xfId="15408" xr:uid="{00000000-0005-0000-0000-00004A3C0000}"/>
    <cellStyle name="Percent 4 4 4 14" xfId="15409" xr:uid="{00000000-0005-0000-0000-00004B3C0000}"/>
    <cellStyle name="Percent 4 4 4 2" xfId="15410" xr:uid="{00000000-0005-0000-0000-00004C3C0000}"/>
    <cellStyle name="Percent 4 4 4 2 2" xfId="15411" xr:uid="{00000000-0005-0000-0000-00004D3C0000}"/>
    <cellStyle name="Percent 4 4 4 2 2 2" xfId="15412" xr:uid="{00000000-0005-0000-0000-00004E3C0000}"/>
    <cellStyle name="Percent 4 4 4 2 2 3" xfId="15413" xr:uid="{00000000-0005-0000-0000-00004F3C0000}"/>
    <cellStyle name="Percent 4 4 4 2 3" xfId="15414" xr:uid="{00000000-0005-0000-0000-0000503C0000}"/>
    <cellStyle name="Percent 4 4 4 2 3 2" xfId="15415" xr:uid="{00000000-0005-0000-0000-0000513C0000}"/>
    <cellStyle name="Percent 4 4 4 2 3 3" xfId="15416" xr:uid="{00000000-0005-0000-0000-0000523C0000}"/>
    <cellStyle name="Percent 4 4 4 2 4" xfId="15417" xr:uid="{00000000-0005-0000-0000-0000533C0000}"/>
    <cellStyle name="Percent 4 4 4 2 5" xfId="15418" xr:uid="{00000000-0005-0000-0000-0000543C0000}"/>
    <cellStyle name="Percent 4 4 4 3" xfId="15419" xr:uid="{00000000-0005-0000-0000-0000553C0000}"/>
    <cellStyle name="Percent 4 4 4 3 2" xfId="15420" xr:uid="{00000000-0005-0000-0000-0000563C0000}"/>
    <cellStyle name="Percent 4 4 4 3 2 2" xfId="15421" xr:uid="{00000000-0005-0000-0000-0000573C0000}"/>
    <cellStyle name="Percent 4 4 4 3 2 3" xfId="15422" xr:uid="{00000000-0005-0000-0000-0000583C0000}"/>
    <cellStyle name="Percent 4 4 4 3 3" xfId="15423" xr:uid="{00000000-0005-0000-0000-0000593C0000}"/>
    <cellStyle name="Percent 4 4 4 3 3 2" xfId="15424" xr:uid="{00000000-0005-0000-0000-00005A3C0000}"/>
    <cellStyle name="Percent 4 4 4 3 3 3" xfId="15425" xr:uid="{00000000-0005-0000-0000-00005B3C0000}"/>
    <cellStyle name="Percent 4 4 4 3 4" xfId="15426" xr:uid="{00000000-0005-0000-0000-00005C3C0000}"/>
    <cellStyle name="Percent 4 4 4 3 5" xfId="15427" xr:uid="{00000000-0005-0000-0000-00005D3C0000}"/>
    <cellStyle name="Percent 4 4 4 4" xfId="15428" xr:uid="{00000000-0005-0000-0000-00005E3C0000}"/>
    <cellStyle name="Percent 4 4 4 4 2" xfId="15429" xr:uid="{00000000-0005-0000-0000-00005F3C0000}"/>
    <cellStyle name="Percent 4 4 4 4 2 2" xfId="15430" xr:uid="{00000000-0005-0000-0000-0000603C0000}"/>
    <cellStyle name="Percent 4 4 4 4 2 3" xfId="15431" xr:uid="{00000000-0005-0000-0000-0000613C0000}"/>
    <cellStyle name="Percent 4 4 4 4 3" xfId="15432" xr:uid="{00000000-0005-0000-0000-0000623C0000}"/>
    <cellStyle name="Percent 4 4 4 4 3 2" xfId="15433" xr:uid="{00000000-0005-0000-0000-0000633C0000}"/>
    <cellStyle name="Percent 4 4 4 4 3 3" xfId="15434" xr:uid="{00000000-0005-0000-0000-0000643C0000}"/>
    <cellStyle name="Percent 4 4 4 4 4" xfId="15435" xr:uid="{00000000-0005-0000-0000-0000653C0000}"/>
    <cellStyle name="Percent 4 4 4 4 4 2" xfId="15436" xr:uid="{00000000-0005-0000-0000-0000663C0000}"/>
    <cellStyle name="Percent 4 4 4 4 4 3" xfId="15437" xr:uid="{00000000-0005-0000-0000-0000673C0000}"/>
    <cellStyle name="Percent 4 4 4 4 5" xfId="15438" xr:uid="{00000000-0005-0000-0000-0000683C0000}"/>
    <cellStyle name="Percent 4 4 4 4 6" xfId="15439" xr:uid="{00000000-0005-0000-0000-0000693C0000}"/>
    <cellStyle name="Percent 4 4 4 5" xfId="15440" xr:uid="{00000000-0005-0000-0000-00006A3C0000}"/>
    <cellStyle name="Percent 4 4 4 5 2" xfId="15441" xr:uid="{00000000-0005-0000-0000-00006B3C0000}"/>
    <cellStyle name="Percent 4 4 4 5 2 2" xfId="15442" xr:uid="{00000000-0005-0000-0000-00006C3C0000}"/>
    <cellStyle name="Percent 4 4 4 5 2 3" xfId="15443" xr:uid="{00000000-0005-0000-0000-00006D3C0000}"/>
    <cellStyle name="Percent 4 4 4 5 3" xfId="15444" xr:uid="{00000000-0005-0000-0000-00006E3C0000}"/>
    <cellStyle name="Percent 4 4 4 5 3 2" xfId="15445" xr:uid="{00000000-0005-0000-0000-00006F3C0000}"/>
    <cellStyle name="Percent 4 4 4 5 3 3" xfId="15446" xr:uid="{00000000-0005-0000-0000-0000703C0000}"/>
    <cellStyle name="Percent 4 4 4 5 4" xfId="15447" xr:uid="{00000000-0005-0000-0000-0000713C0000}"/>
    <cellStyle name="Percent 4 4 4 5 5" xfId="15448" xr:uid="{00000000-0005-0000-0000-0000723C0000}"/>
    <cellStyle name="Percent 4 4 4 6" xfId="15449" xr:uid="{00000000-0005-0000-0000-0000733C0000}"/>
    <cellStyle name="Percent 4 4 4 6 2" xfId="15450" xr:uid="{00000000-0005-0000-0000-0000743C0000}"/>
    <cellStyle name="Percent 4 4 4 6 3" xfId="15451" xr:uid="{00000000-0005-0000-0000-0000753C0000}"/>
    <cellStyle name="Percent 4 4 4 7" xfId="15452" xr:uid="{00000000-0005-0000-0000-0000763C0000}"/>
    <cellStyle name="Percent 4 4 4 7 2" xfId="15453" xr:uid="{00000000-0005-0000-0000-0000773C0000}"/>
    <cellStyle name="Percent 4 4 4 7 3" xfId="15454" xr:uid="{00000000-0005-0000-0000-0000783C0000}"/>
    <cellStyle name="Percent 4 4 4 8" xfId="15455" xr:uid="{00000000-0005-0000-0000-0000793C0000}"/>
    <cellStyle name="Percent 4 4 4 8 2" xfId="15456" xr:uid="{00000000-0005-0000-0000-00007A3C0000}"/>
    <cellStyle name="Percent 4 4 4 8 3" xfId="15457" xr:uid="{00000000-0005-0000-0000-00007B3C0000}"/>
    <cellStyle name="Percent 4 4 4 9" xfId="15458" xr:uid="{00000000-0005-0000-0000-00007C3C0000}"/>
    <cellStyle name="Percent 4 4 5" xfId="15459" xr:uid="{00000000-0005-0000-0000-00007D3C0000}"/>
    <cellStyle name="Percent 4 4 5 10" xfId="15460" xr:uid="{00000000-0005-0000-0000-00007E3C0000}"/>
    <cellStyle name="Percent 4 4 5 11" xfId="15461" xr:uid="{00000000-0005-0000-0000-00007F3C0000}"/>
    <cellStyle name="Percent 4 4 5 12" xfId="15462" xr:uid="{00000000-0005-0000-0000-0000803C0000}"/>
    <cellStyle name="Percent 4 4 5 13" xfId="15463" xr:uid="{00000000-0005-0000-0000-0000813C0000}"/>
    <cellStyle name="Percent 4 4 5 14" xfId="15464" xr:uid="{00000000-0005-0000-0000-0000823C0000}"/>
    <cellStyle name="Percent 4 4 5 2" xfId="15465" xr:uid="{00000000-0005-0000-0000-0000833C0000}"/>
    <cellStyle name="Percent 4 4 5 2 2" xfId="15466" xr:uid="{00000000-0005-0000-0000-0000843C0000}"/>
    <cellStyle name="Percent 4 4 5 2 2 2" xfId="15467" xr:uid="{00000000-0005-0000-0000-0000853C0000}"/>
    <cellStyle name="Percent 4 4 5 2 2 3" xfId="15468" xr:uid="{00000000-0005-0000-0000-0000863C0000}"/>
    <cellStyle name="Percent 4 4 5 2 3" xfId="15469" xr:uid="{00000000-0005-0000-0000-0000873C0000}"/>
    <cellStyle name="Percent 4 4 5 2 3 2" xfId="15470" xr:uid="{00000000-0005-0000-0000-0000883C0000}"/>
    <cellStyle name="Percent 4 4 5 2 3 3" xfId="15471" xr:uid="{00000000-0005-0000-0000-0000893C0000}"/>
    <cellStyle name="Percent 4 4 5 2 4" xfId="15472" xr:uid="{00000000-0005-0000-0000-00008A3C0000}"/>
    <cellStyle name="Percent 4 4 5 2 5" xfId="15473" xr:uid="{00000000-0005-0000-0000-00008B3C0000}"/>
    <cellStyle name="Percent 4 4 5 3" xfId="15474" xr:uid="{00000000-0005-0000-0000-00008C3C0000}"/>
    <cellStyle name="Percent 4 4 5 3 2" xfId="15475" xr:uid="{00000000-0005-0000-0000-00008D3C0000}"/>
    <cellStyle name="Percent 4 4 5 3 2 2" xfId="15476" xr:uid="{00000000-0005-0000-0000-00008E3C0000}"/>
    <cellStyle name="Percent 4 4 5 3 2 3" xfId="15477" xr:uid="{00000000-0005-0000-0000-00008F3C0000}"/>
    <cellStyle name="Percent 4 4 5 3 3" xfId="15478" xr:uid="{00000000-0005-0000-0000-0000903C0000}"/>
    <cellStyle name="Percent 4 4 5 3 3 2" xfId="15479" xr:uid="{00000000-0005-0000-0000-0000913C0000}"/>
    <cellStyle name="Percent 4 4 5 3 3 3" xfId="15480" xr:uid="{00000000-0005-0000-0000-0000923C0000}"/>
    <cellStyle name="Percent 4 4 5 3 4" xfId="15481" xr:uid="{00000000-0005-0000-0000-0000933C0000}"/>
    <cellStyle name="Percent 4 4 5 3 5" xfId="15482" xr:uid="{00000000-0005-0000-0000-0000943C0000}"/>
    <cellStyle name="Percent 4 4 5 4" xfId="15483" xr:uid="{00000000-0005-0000-0000-0000953C0000}"/>
    <cellStyle name="Percent 4 4 5 4 2" xfId="15484" xr:uid="{00000000-0005-0000-0000-0000963C0000}"/>
    <cellStyle name="Percent 4 4 5 4 2 2" xfId="15485" xr:uid="{00000000-0005-0000-0000-0000973C0000}"/>
    <cellStyle name="Percent 4 4 5 4 2 3" xfId="15486" xr:uid="{00000000-0005-0000-0000-0000983C0000}"/>
    <cellStyle name="Percent 4 4 5 4 3" xfId="15487" xr:uid="{00000000-0005-0000-0000-0000993C0000}"/>
    <cellStyle name="Percent 4 4 5 4 3 2" xfId="15488" xr:uid="{00000000-0005-0000-0000-00009A3C0000}"/>
    <cellStyle name="Percent 4 4 5 4 3 3" xfId="15489" xr:uid="{00000000-0005-0000-0000-00009B3C0000}"/>
    <cellStyle name="Percent 4 4 5 4 4" xfId="15490" xr:uid="{00000000-0005-0000-0000-00009C3C0000}"/>
    <cellStyle name="Percent 4 4 5 4 4 2" xfId="15491" xr:uid="{00000000-0005-0000-0000-00009D3C0000}"/>
    <cellStyle name="Percent 4 4 5 4 4 3" xfId="15492" xr:uid="{00000000-0005-0000-0000-00009E3C0000}"/>
    <cellStyle name="Percent 4 4 5 4 5" xfId="15493" xr:uid="{00000000-0005-0000-0000-00009F3C0000}"/>
    <cellStyle name="Percent 4 4 5 4 6" xfId="15494" xr:uid="{00000000-0005-0000-0000-0000A03C0000}"/>
    <cellStyle name="Percent 4 4 5 5" xfId="15495" xr:uid="{00000000-0005-0000-0000-0000A13C0000}"/>
    <cellStyle name="Percent 4 4 5 5 2" xfId="15496" xr:uid="{00000000-0005-0000-0000-0000A23C0000}"/>
    <cellStyle name="Percent 4 4 5 5 2 2" xfId="15497" xr:uid="{00000000-0005-0000-0000-0000A33C0000}"/>
    <cellStyle name="Percent 4 4 5 5 2 3" xfId="15498" xr:uid="{00000000-0005-0000-0000-0000A43C0000}"/>
    <cellStyle name="Percent 4 4 5 5 3" xfId="15499" xr:uid="{00000000-0005-0000-0000-0000A53C0000}"/>
    <cellStyle name="Percent 4 4 5 5 3 2" xfId="15500" xr:uid="{00000000-0005-0000-0000-0000A63C0000}"/>
    <cellStyle name="Percent 4 4 5 5 3 3" xfId="15501" xr:uid="{00000000-0005-0000-0000-0000A73C0000}"/>
    <cellStyle name="Percent 4 4 5 5 4" xfId="15502" xr:uid="{00000000-0005-0000-0000-0000A83C0000}"/>
    <cellStyle name="Percent 4 4 5 5 5" xfId="15503" xr:uid="{00000000-0005-0000-0000-0000A93C0000}"/>
    <cellStyle name="Percent 4 4 5 6" xfId="15504" xr:uid="{00000000-0005-0000-0000-0000AA3C0000}"/>
    <cellStyle name="Percent 4 4 5 6 2" xfId="15505" xr:uid="{00000000-0005-0000-0000-0000AB3C0000}"/>
    <cellStyle name="Percent 4 4 5 6 3" xfId="15506" xr:uid="{00000000-0005-0000-0000-0000AC3C0000}"/>
    <cellStyle name="Percent 4 4 5 7" xfId="15507" xr:uid="{00000000-0005-0000-0000-0000AD3C0000}"/>
    <cellStyle name="Percent 4 4 5 7 2" xfId="15508" xr:uid="{00000000-0005-0000-0000-0000AE3C0000}"/>
    <cellStyle name="Percent 4 4 5 7 3" xfId="15509" xr:uid="{00000000-0005-0000-0000-0000AF3C0000}"/>
    <cellStyle name="Percent 4 4 5 8" xfId="15510" xr:uid="{00000000-0005-0000-0000-0000B03C0000}"/>
    <cellStyle name="Percent 4 4 5 8 2" xfId="15511" xr:uid="{00000000-0005-0000-0000-0000B13C0000}"/>
    <cellStyle name="Percent 4 4 5 8 3" xfId="15512" xr:uid="{00000000-0005-0000-0000-0000B23C0000}"/>
    <cellStyle name="Percent 4 4 5 9" xfId="15513" xr:uid="{00000000-0005-0000-0000-0000B33C0000}"/>
    <cellStyle name="Percent 4 4 6" xfId="15514" xr:uid="{00000000-0005-0000-0000-0000B43C0000}"/>
    <cellStyle name="Percent 4 4 6 10" xfId="15515" xr:uid="{00000000-0005-0000-0000-0000B53C0000}"/>
    <cellStyle name="Percent 4 4 6 11" xfId="15516" xr:uid="{00000000-0005-0000-0000-0000B63C0000}"/>
    <cellStyle name="Percent 4 4 6 12" xfId="15517" xr:uid="{00000000-0005-0000-0000-0000B73C0000}"/>
    <cellStyle name="Percent 4 4 6 13" xfId="15518" xr:uid="{00000000-0005-0000-0000-0000B83C0000}"/>
    <cellStyle name="Percent 4 4 6 14" xfId="15519" xr:uid="{00000000-0005-0000-0000-0000B93C0000}"/>
    <cellStyle name="Percent 4 4 6 2" xfId="15520" xr:uid="{00000000-0005-0000-0000-0000BA3C0000}"/>
    <cellStyle name="Percent 4 4 6 2 2" xfId="15521" xr:uid="{00000000-0005-0000-0000-0000BB3C0000}"/>
    <cellStyle name="Percent 4 4 6 2 2 2" xfId="15522" xr:uid="{00000000-0005-0000-0000-0000BC3C0000}"/>
    <cellStyle name="Percent 4 4 6 2 2 3" xfId="15523" xr:uid="{00000000-0005-0000-0000-0000BD3C0000}"/>
    <cellStyle name="Percent 4 4 6 2 3" xfId="15524" xr:uid="{00000000-0005-0000-0000-0000BE3C0000}"/>
    <cellStyle name="Percent 4 4 6 2 3 2" xfId="15525" xr:uid="{00000000-0005-0000-0000-0000BF3C0000}"/>
    <cellStyle name="Percent 4 4 6 2 3 3" xfId="15526" xr:uid="{00000000-0005-0000-0000-0000C03C0000}"/>
    <cellStyle name="Percent 4 4 6 2 4" xfId="15527" xr:uid="{00000000-0005-0000-0000-0000C13C0000}"/>
    <cellStyle name="Percent 4 4 6 2 5" xfId="15528" xr:uid="{00000000-0005-0000-0000-0000C23C0000}"/>
    <cellStyle name="Percent 4 4 6 3" xfId="15529" xr:uid="{00000000-0005-0000-0000-0000C33C0000}"/>
    <cellStyle name="Percent 4 4 6 3 2" xfId="15530" xr:uid="{00000000-0005-0000-0000-0000C43C0000}"/>
    <cellStyle name="Percent 4 4 6 3 2 2" xfId="15531" xr:uid="{00000000-0005-0000-0000-0000C53C0000}"/>
    <cellStyle name="Percent 4 4 6 3 2 3" xfId="15532" xr:uid="{00000000-0005-0000-0000-0000C63C0000}"/>
    <cellStyle name="Percent 4 4 6 3 3" xfId="15533" xr:uid="{00000000-0005-0000-0000-0000C73C0000}"/>
    <cellStyle name="Percent 4 4 6 3 3 2" xfId="15534" xr:uid="{00000000-0005-0000-0000-0000C83C0000}"/>
    <cellStyle name="Percent 4 4 6 3 3 3" xfId="15535" xr:uid="{00000000-0005-0000-0000-0000C93C0000}"/>
    <cellStyle name="Percent 4 4 6 3 4" xfId="15536" xr:uid="{00000000-0005-0000-0000-0000CA3C0000}"/>
    <cellStyle name="Percent 4 4 6 3 5" xfId="15537" xr:uid="{00000000-0005-0000-0000-0000CB3C0000}"/>
    <cellStyle name="Percent 4 4 6 4" xfId="15538" xr:uid="{00000000-0005-0000-0000-0000CC3C0000}"/>
    <cellStyle name="Percent 4 4 6 4 2" xfId="15539" xr:uid="{00000000-0005-0000-0000-0000CD3C0000}"/>
    <cellStyle name="Percent 4 4 6 4 2 2" xfId="15540" xr:uid="{00000000-0005-0000-0000-0000CE3C0000}"/>
    <cellStyle name="Percent 4 4 6 4 2 3" xfId="15541" xr:uid="{00000000-0005-0000-0000-0000CF3C0000}"/>
    <cellStyle name="Percent 4 4 6 4 3" xfId="15542" xr:uid="{00000000-0005-0000-0000-0000D03C0000}"/>
    <cellStyle name="Percent 4 4 6 4 3 2" xfId="15543" xr:uid="{00000000-0005-0000-0000-0000D13C0000}"/>
    <cellStyle name="Percent 4 4 6 4 3 3" xfId="15544" xr:uid="{00000000-0005-0000-0000-0000D23C0000}"/>
    <cellStyle name="Percent 4 4 6 4 4" xfId="15545" xr:uid="{00000000-0005-0000-0000-0000D33C0000}"/>
    <cellStyle name="Percent 4 4 6 4 4 2" xfId="15546" xr:uid="{00000000-0005-0000-0000-0000D43C0000}"/>
    <cellStyle name="Percent 4 4 6 4 4 3" xfId="15547" xr:uid="{00000000-0005-0000-0000-0000D53C0000}"/>
    <cellStyle name="Percent 4 4 6 4 5" xfId="15548" xr:uid="{00000000-0005-0000-0000-0000D63C0000}"/>
    <cellStyle name="Percent 4 4 6 4 6" xfId="15549" xr:uid="{00000000-0005-0000-0000-0000D73C0000}"/>
    <cellStyle name="Percent 4 4 6 5" xfId="15550" xr:uid="{00000000-0005-0000-0000-0000D83C0000}"/>
    <cellStyle name="Percent 4 4 6 5 2" xfId="15551" xr:uid="{00000000-0005-0000-0000-0000D93C0000}"/>
    <cellStyle name="Percent 4 4 6 5 2 2" xfId="15552" xr:uid="{00000000-0005-0000-0000-0000DA3C0000}"/>
    <cellStyle name="Percent 4 4 6 5 2 3" xfId="15553" xr:uid="{00000000-0005-0000-0000-0000DB3C0000}"/>
    <cellStyle name="Percent 4 4 6 5 3" xfId="15554" xr:uid="{00000000-0005-0000-0000-0000DC3C0000}"/>
    <cellStyle name="Percent 4 4 6 5 3 2" xfId="15555" xr:uid="{00000000-0005-0000-0000-0000DD3C0000}"/>
    <cellStyle name="Percent 4 4 6 5 3 3" xfId="15556" xr:uid="{00000000-0005-0000-0000-0000DE3C0000}"/>
    <cellStyle name="Percent 4 4 6 5 4" xfId="15557" xr:uid="{00000000-0005-0000-0000-0000DF3C0000}"/>
    <cellStyle name="Percent 4 4 6 5 5" xfId="15558" xr:uid="{00000000-0005-0000-0000-0000E03C0000}"/>
    <cellStyle name="Percent 4 4 6 6" xfId="15559" xr:uid="{00000000-0005-0000-0000-0000E13C0000}"/>
    <cellStyle name="Percent 4 4 6 6 2" xfId="15560" xr:uid="{00000000-0005-0000-0000-0000E23C0000}"/>
    <cellStyle name="Percent 4 4 6 6 3" xfId="15561" xr:uid="{00000000-0005-0000-0000-0000E33C0000}"/>
    <cellStyle name="Percent 4 4 6 7" xfId="15562" xr:uid="{00000000-0005-0000-0000-0000E43C0000}"/>
    <cellStyle name="Percent 4 4 6 7 2" xfId="15563" xr:uid="{00000000-0005-0000-0000-0000E53C0000}"/>
    <cellStyle name="Percent 4 4 6 7 3" xfId="15564" xr:uid="{00000000-0005-0000-0000-0000E63C0000}"/>
    <cellStyle name="Percent 4 4 6 8" xfId="15565" xr:uid="{00000000-0005-0000-0000-0000E73C0000}"/>
    <cellStyle name="Percent 4 4 6 8 2" xfId="15566" xr:uid="{00000000-0005-0000-0000-0000E83C0000}"/>
    <cellStyle name="Percent 4 4 6 8 3" xfId="15567" xr:uid="{00000000-0005-0000-0000-0000E93C0000}"/>
    <cellStyle name="Percent 4 4 6 9" xfId="15568" xr:uid="{00000000-0005-0000-0000-0000EA3C0000}"/>
    <cellStyle name="Percent 4 4 7" xfId="15569" xr:uid="{00000000-0005-0000-0000-0000EB3C0000}"/>
    <cellStyle name="Percent 4 4 7 10" xfId="15570" xr:uid="{00000000-0005-0000-0000-0000EC3C0000}"/>
    <cellStyle name="Percent 4 4 7 11" xfId="15571" xr:uid="{00000000-0005-0000-0000-0000ED3C0000}"/>
    <cellStyle name="Percent 4 4 7 12" xfId="15572" xr:uid="{00000000-0005-0000-0000-0000EE3C0000}"/>
    <cellStyle name="Percent 4 4 7 13" xfId="15573" xr:uid="{00000000-0005-0000-0000-0000EF3C0000}"/>
    <cellStyle name="Percent 4 4 7 14" xfId="15574" xr:uid="{00000000-0005-0000-0000-0000F03C0000}"/>
    <cellStyle name="Percent 4 4 7 2" xfId="15575" xr:uid="{00000000-0005-0000-0000-0000F13C0000}"/>
    <cellStyle name="Percent 4 4 7 2 2" xfId="15576" xr:uid="{00000000-0005-0000-0000-0000F23C0000}"/>
    <cellStyle name="Percent 4 4 7 2 2 2" xfId="15577" xr:uid="{00000000-0005-0000-0000-0000F33C0000}"/>
    <cellStyle name="Percent 4 4 7 2 2 3" xfId="15578" xr:uid="{00000000-0005-0000-0000-0000F43C0000}"/>
    <cellStyle name="Percent 4 4 7 2 3" xfId="15579" xr:uid="{00000000-0005-0000-0000-0000F53C0000}"/>
    <cellStyle name="Percent 4 4 7 2 3 2" xfId="15580" xr:uid="{00000000-0005-0000-0000-0000F63C0000}"/>
    <cellStyle name="Percent 4 4 7 2 3 3" xfId="15581" xr:uid="{00000000-0005-0000-0000-0000F73C0000}"/>
    <cellStyle name="Percent 4 4 7 2 4" xfId="15582" xr:uid="{00000000-0005-0000-0000-0000F83C0000}"/>
    <cellStyle name="Percent 4 4 7 2 5" xfId="15583" xr:uid="{00000000-0005-0000-0000-0000F93C0000}"/>
    <cellStyle name="Percent 4 4 7 3" xfId="15584" xr:uid="{00000000-0005-0000-0000-0000FA3C0000}"/>
    <cellStyle name="Percent 4 4 7 3 2" xfId="15585" xr:uid="{00000000-0005-0000-0000-0000FB3C0000}"/>
    <cellStyle name="Percent 4 4 7 3 2 2" xfId="15586" xr:uid="{00000000-0005-0000-0000-0000FC3C0000}"/>
    <cellStyle name="Percent 4 4 7 3 2 3" xfId="15587" xr:uid="{00000000-0005-0000-0000-0000FD3C0000}"/>
    <cellStyle name="Percent 4 4 7 3 3" xfId="15588" xr:uid="{00000000-0005-0000-0000-0000FE3C0000}"/>
    <cellStyle name="Percent 4 4 7 3 3 2" xfId="15589" xr:uid="{00000000-0005-0000-0000-0000FF3C0000}"/>
    <cellStyle name="Percent 4 4 7 3 3 3" xfId="15590" xr:uid="{00000000-0005-0000-0000-0000003D0000}"/>
    <cellStyle name="Percent 4 4 7 3 4" xfId="15591" xr:uid="{00000000-0005-0000-0000-0000013D0000}"/>
    <cellStyle name="Percent 4 4 7 3 5" xfId="15592" xr:uid="{00000000-0005-0000-0000-0000023D0000}"/>
    <cellStyle name="Percent 4 4 7 4" xfId="15593" xr:uid="{00000000-0005-0000-0000-0000033D0000}"/>
    <cellStyle name="Percent 4 4 7 4 2" xfId="15594" xr:uid="{00000000-0005-0000-0000-0000043D0000}"/>
    <cellStyle name="Percent 4 4 7 4 2 2" xfId="15595" xr:uid="{00000000-0005-0000-0000-0000053D0000}"/>
    <cellStyle name="Percent 4 4 7 4 2 3" xfId="15596" xr:uid="{00000000-0005-0000-0000-0000063D0000}"/>
    <cellStyle name="Percent 4 4 7 4 3" xfId="15597" xr:uid="{00000000-0005-0000-0000-0000073D0000}"/>
    <cellStyle name="Percent 4 4 7 4 3 2" xfId="15598" xr:uid="{00000000-0005-0000-0000-0000083D0000}"/>
    <cellStyle name="Percent 4 4 7 4 3 3" xfId="15599" xr:uid="{00000000-0005-0000-0000-0000093D0000}"/>
    <cellStyle name="Percent 4 4 7 4 4" xfId="15600" xr:uid="{00000000-0005-0000-0000-00000A3D0000}"/>
    <cellStyle name="Percent 4 4 7 4 4 2" xfId="15601" xr:uid="{00000000-0005-0000-0000-00000B3D0000}"/>
    <cellStyle name="Percent 4 4 7 4 4 3" xfId="15602" xr:uid="{00000000-0005-0000-0000-00000C3D0000}"/>
    <cellStyle name="Percent 4 4 7 4 5" xfId="15603" xr:uid="{00000000-0005-0000-0000-00000D3D0000}"/>
    <cellStyle name="Percent 4 4 7 4 6" xfId="15604" xr:uid="{00000000-0005-0000-0000-00000E3D0000}"/>
    <cellStyle name="Percent 4 4 7 5" xfId="15605" xr:uid="{00000000-0005-0000-0000-00000F3D0000}"/>
    <cellStyle name="Percent 4 4 7 5 2" xfId="15606" xr:uid="{00000000-0005-0000-0000-0000103D0000}"/>
    <cellStyle name="Percent 4 4 7 5 2 2" xfId="15607" xr:uid="{00000000-0005-0000-0000-0000113D0000}"/>
    <cellStyle name="Percent 4 4 7 5 2 3" xfId="15608" xr:uid="{00000000-0005-0000-0000-0000123D0000}"/>
    <cellStyle name="Percent 4 4 7 5 3" xfId="15609" xr:uid="{00000000-0005-0000-0000-0000133D0000}"/>
    <cellStyle name="Percent 4 4 7 5 3 2" xfId="15610" xr:uid="{00000000-0005-0000-0000-0000143D0000}"/>
    <cellStyle name="Percent 4 4 7 5 3 3" xfId="15611" xr:uid="{00000000-0005-0000-0000-0000153D0000}"/>
    <cellStyle name="Percent 4 4 7 5 4" xfId="15612" xr:uid="{00000000-0005-0000-0000-0000163D0000}"/>
    <cellStyle name="Percent 4 4 7 5 5" xfId="15613" xr:uid="{00000000-0005-0000-0000-0000173D0000}"/>
    <cellStyle name="Percent 4 4 7 6" xfId="15614" xr:uid="{00000000-0005-0000-0000-0000183D0000}"/>
    <cellStyle name="Percent 4 4 7 6 2" xfId="15615" xr:uid="{00000000-0005-0000-0000-0000193D0000}"/>
    <cellStyle name="Percent 4 4 7 6 3" xfId="15616" xr:uid="{00000000-0005-0000-0000-00001A3D0000}"/>
    <cellStyle name="Percent 4 4 7 7" xfId="15617" xr:uid="{00000000-0005-0000-0000-00001B3D0000}"/>
    <cellStyle name="Percent 4 4 7 7 2" xfId="15618" xr:uid="{00000000-0005-0000-0000-00001C3D0000}"/>
    <cellStyle name="Percent 4 4 7 7 3" xfId="15619" xr:uid="{00000000-0005-0000-0000-00001D3D0000}"/>
    <cellStyle name="Percent 4 4 7 8" xfId="15620" xr:uid="{00000000-0005-0000-0000-00001E3D0000}"/>
    <cellStyle name="Percent 4 4 7 8 2" xfId="15621" xr:uid="{00000000-0005-0000-0000-00001F3D0000}"/>
    <cellStyle name="Percent 4 4 7 8 3" xfId="15622" xr:uid="{00000000-0005-0000-0000-0000203D0000}"/>
    <cellStyle name="Percent 4 4 7 9" xfId="15623" xr:uid="{00000000-0005-0000-0000-0000213D0000}"/>
    <cellStyle name="Percent 4 4 8" xfId="15624" xr:uid="{00000000-0005-0000-0000-0000223D0000}"/>
    <cellStyle name="Percent 4 4 8 10" xfId="15625" xr:uid="{00000000-0005-0000-0000-0000233D0000}"/>
    <cellStyle name="Percent 4 4 8 11" xfId="15626" xr:uid="{00000000-0005-0000-0000-0000243D0000}"/>
    <cellStyle name="Percent 4 4 8 12" xfId="15627" xr:uid="{00000000-0005-0000-0000-0000253D0000}"/>
    <cellStyle name="Percent 4 4 8 13" xfId="15628" xr:uid="{00000000-0005-0000-0000-0000263D0000}"/>
    <cellStyle name="Percent 4 4 8 14" xfId="15629" xr:uid="{00000000-0005-0000-0000-0000273D0000}"/>
    <cellStyle name="Percent 4 4 8 2" xfId="15630" xr:uid="{00000000-0005-0000-0000-0000283D0000}"/>
    <cellStyle name="Percent 4 4 8 2 2" xfId="15631" xr:uid="{00000000-0005-0000-0000-0000293D0000}"/>
    <cellStyle name="Percent 4 4 8 2 2 2" xfId="15632" xr:uid="{00000000-0005-0000-0000-00002A3D0000}"/>
    <cellStyle name="Percent 4 4 8 2 2 3" xfId="15633" xr:uid="{00000000-0005-0000-0000-00002B3D0000}"/>
    <cellStyle name="Percent 4 4 8 2 3" xfId="15634" xr:uid="{00000000-0005-0000-0000-00002C3D0000}"/>
    <cellStyle name="Percent 4 4 8 2 3 2" xfId="15635" xr:uid="{00000000-0005-0000-0000-00002D3D0000}"/>
    <cellStyle name="Percent 4 4 8 2 3 3" xfId="15636" xr:uid="{00000000-0005-0000-0000-00002E3D0000}"/>
    <cellStyle name="Percent 4 4 8 2 4" xfId="15637" xr:uid="{00000000-0005-0000-0000-00002F3D0000}"/>
    <cellStyle name="Percent 4 4 8 2 5" xfId="15638" xr:uid="{00000000-0005-0000-0000-0000303D0000}"/>
    <cellStyle name="Percent 4 4 8 3" xfId="15639" xr:uid="{00000000-0005-0000-0000-0000313D0000}"/>
    <cellStyle name="Percent 4 4 8 3 2" xfId="15640" xr:uid="{00000000-0005-0000-0000-0000323D0000}"/>
    <cellStyle name="Percent 4 4 8 3 2 2" xfId="15641" xr:uid="{00000000-0005-0000-0000-0000333D0000}"/>
    <cellStyle name="Percent 4 4 8 3 2 3" xfId="15642" xr:uid="{00000000-0005-0000-0000-0000343D0000}"/>
    <cellStyle name="Percent 4 4 8 3 3" xfId="15643" xr:uid="{00000000-0005-0000-0000-0000353D0000}"/>
    <cellStyle name="Percent 4 4 8 3 3 2" xfId="15644" xr:uid="{00000000-0005-0000-0000-0000363D0000}"/>
    <cellStyle name="Percent 4 4 8 3 3 3" xfId="15645" xr:uid="{00000000-0005-0000-0000-0000373D0000}"/>
    <cellStyle name="Percent 4 4 8 3 4" xfId="15646" xr:uid="{00000000-0005-0000-0000-0000383D0000}"/>
    <cellStyle name="Percent 4 4 8 3 5" xfId="15647" xr:uid="{00000000-0005-0000-0000-0000393D0000}"/>
    <cellStyle name="Percent 4 4 8 4" xfId="15648" xr:uid="{00000000-0005-0000-0000-00003A3D0000}"/>
    <cellStyle name="Percent 4 4 8 4 2" xfId="15649" xr:uid="{00000000-0005-0000-0000-00003B3D0000}"/>
    <cellStyle name="Percent 4 4 8 4 2 2" xfId="15650" xr:uid="{00000000-0005-0000-0000-00003C3D0000}"/>
    <cellStyle name="Percent 4 4 8 4 2 3" xfId="15651" xr:uid="{00000000-0005-0000-0000-00003D3D0000}"/>
    <cellStyle name="Percent 4 4 8 4 3" xfId="15652" xr:uid="{00000000-0005-0000-0000-00003E3D0000}"/>
    <cellStyle name="Percent 4 4 8 4 3 2" xfId="15653" xr:uid="{00000000-0005-0000-0000-00003F3D0000}"/>
    <cellStyle name="Percent 4 4 8 4 3 3" xfId="15654" xr:uid="{00000000-0005-0000-0000-0000403D0000}"/>
    <cellStyle name="Percent 4 4 8 4 4" xfId="15655" xr:uid="{00000000-0005-0000-0000-0000413D0000}"/>
    <cellStyle name="Percent 4 4 8 4 4 2" xfId="15656" xr:uid="{00000000-0005-0000-0000-0000423D0000}"/>
    <cellStyle name="Percent 4 4 8 4 4 3" xfId="15657" xr:uid="{00000000-0005-0000-0000-0000433D0000}"/>
    <cellStyle name="Percent 4 4 8 4 5" xfId="15658" xr:uid="{00000000-0005-0000-0000-0000443D0000}"/>
    <cellStyle name="Percent 4 4 8 4 6" xfId="15659" xr:uid="{00000000-0005-0000-0000-0000453D0000}"/>
    <cellStyle name="Percent 4 4 8 5" xfId="15660" xr:uid="{00000000-0005-0000-0000-0000463D0000}"/>
    <cellStyle name="Percent 4 4 8 5 2" xfId="15661" xr:uid="{00000000-0005-0000-0000-0000473D0000}"/>
    <cellStyle name="Percent 4 4 8 5 2 2" xfId="15662" xr:uid="{00000000-0005-0000-0000-0000483D0000}"/>
    <cellStyle name="Percent 4 4 8 5 2 3" xfId="15663" xr:uid="{00000000-0005-0000-0000-0000493D0000}"/>
    <cellStyle name="Percent 4 4 8 5 3" xfId="15664" xr:uid="{00000000-0005-0000-0000-00004A3D0000}"/>
    <cellStyle name="Percent 4 4 8 5 3 2" xfId="15665" xr:uid="{00000000-0005-0000-0000-00004B3D0000}"/>
    <cellStyle name="Percent 4 4 8 5 3 3" xfId="15666" xr:uid="{00000000-0005-0000-0000-00004C3D0000}"/>
    <cellStyle name="Percent 4 4 8 5 4" xfId="15667" xr:uid="{00000000-0005-0000-0000-00004D3D0000}"/>
    <cellStyle name="Percent 4 4 8 5 5" xfId="15668" xr:uid="{00000000-0005-0000-0000-00004E3D0000}"/>
    <cellStyle name="Percent 4 4 8 6" xfId="15669" xr:uid="{00000000-0005-0000-0000-00004F3D0000}"/>
    <cellStyle name="Percent 4 4 8 6 2" xfId="15670" xr:uid="{00000000-0005-0000-0000-0000503D0000}"/>
    <cellStyle name="Percent 4 4 8 6 3" xfId="15671" xr:uid="{00000000-0005-0000-0000-0000513D0000}"/>
    <cellStyle name="Percent 4 4 8 7" xfId="15672" xr:uid="{00000000-0005-0000-0000-0000523D0000}"/>
    <cellStyle name="Percent 4 4 8 7 2" xfId="15673" xr:uid="{00000000-0005-0000-0000-0000533D0000}"/>
    <cellStyle name="Percent 4 4 8 7 3" xfId="15674" xr:uid="{00000000-0005-0000-0000-0000543D0000}"/>
    <cellStyle name="Percent 4 4 8 8" xfId="15675" xr:uid="{00000000-0005-0000-0000-0000553D0000}"/>
    <cellStyle name="Percent 4 4 8 8 2" xfId="15676" xr:uid="{00000000-0005-0000-0000-0000563D0000}"/>
    <cellStyle name="Percent 4 4 8 8 3" xfId="15677" xr:uid="{00000000-0005-0000-0000-0000573D0000}"/>
    <cellStyle name="Percent 4 4 8 9" xfId="15678" xr:uid="{00000000-0005-0000-0000-0000583D0000}"/>
    <cellStyle name="Percent 4 4 9" xfId="15679" xr:uid="{00000000-0005-0000-0000-0000593D0000}"/>
    <cellStyle name="Percent 4 4 9 2" xfId="15680" xr:uid="{00000000-0005-0000-0000-00005A3D0000}"/>
    <cellStyle name="Percent 4 4 9 2 2" xfId="15681" xr:uid="{00000000-0005-0000-0000-00005B3D0000}"/>
    <cellStyle name="Percent 4 4 9 2 3" xfId="15682" xr:uid="{00000000-0005-0000-0000-00005C3D0000}"/>
    <cellStyle name="Percent 4 4 9 3" xfId="15683" xr:uid="{00000000-0005-0000-0000-00005D3D0000}"/>
    <cellStyle name="Percent 4 4 9 3 2" xfId="15684" xr:uid="{00000000-0005-0000-0000-00005E3D0000}"/>
    <cellStyle name="Percent 4 4 9 3 3" xfId="15685" xr:uid="{00000000-0005-0000-0000-00005F3D0000}"/>
    <cellStyle name="Percent 4 4 9 4" xfId="15686" xr:uid="{00000000-0005-0000-0000-0000603D0000}"/>
    <cellStyle name="Percent 4 4 9 5" xfId="15687" xr:uid="{00000000-0005-0000-0000-0000613D0000}"/>
    <cellStyle name="Percent 4 4 9 6" xfId="15688" xr:uid="{00000000-0005-0000-0000-0000623D0000}"/>
    <cellStyle name="Percent 4 40" xfId="15689" xr:uid="{00000000-0005-0000-0000-0000633D0000}"/>
    <cellStyle name="Percent 4 41" xfId="15690" xr:uid="{00000000-0005-0000-0000-0000643D0000}"/>
    <cellStyle name="Percent 4 42" xfId="15691" xr:uid="{00000000-0005-0000-0000-0000653D0000}"/>
    <cellStyle name="Percent 4 43" xfId="15692" xr:uid="{00000000-0005-0000-0000-0000663D0000}"/>
    <cellStyle name="Percent 4 44" xfId="15693" xr:uid="{00000000-0005-0000-0000-0000673D0000}"/>
    <cellStyle name="Percent 4 45" xfId="34372" xr:uid="{00000000-0005-0000-0000-0000683D0000}"/>
    <cellStyle name="Percent 4 5" xfId="15694" xr:uid="{00000000-0005-0000-0000-0000693D0000}"/>
    <cellStyle name="Percent 4 5 10" xfId="15695" xr:uid="{00000000-0005-0000-0000-00006A3D0000}"/>
    <cellStyle name="Percent 4 5 10 2" xfId="15696" xr:uid="{00000000-0005-0000-0000-00006B3D0000}"/>
    <cellStyle name="Percent 4 5 10 2 2" xfId="15697" xr:uid="{00000000-0005-0000-0000-00006C3D0000}"/>
    <cellStyle name="Percent 4 5 10 2 3" xfId="15698" xr:uid="{00000000-0005-0000-0000-00006D3D0000}"/>
    <cellStyle name="Percent 4 5 10 3" xfId="15699" xr:uid="{00000000-0005-0000-0000-00006E3D0000}"/>
    <cellStyle name="Percent 4 5 10 3 2" xfId="15700" xr:uid="{00000000-0005-0000-0000-00006F3D0000}"/>
    <cellStyle name="Percent 4 5 10 3 3" xfId="15701" xr:uid="{00000000-0005-0000-0000-0000703D0000}"/>
    <cellStyle name="Percent 4 5 10 4" xfId="15702" xr:uid="{00000000-0005-0000-0000-0000713D0000}"/>
    <cellStyle name="Percent 4 5 10 5" xfId="15703" xr:uid="{00000000-0005-0000-0000-0000723D0000}"/>
    <cellStyle name="Percent 4 5 11" xfId="15704" xr:uid="{00000000-0005-0000-0000-0000733D0000}"/>
    <cellStyle name="Percent 4 5 11 2" xfId="15705" xr:uid="{00000000-0005-0000-0000-0000743D0000}"/>
    <cellStyle name="Percent 4 5 11 2 2" xfId="15706" xr:uid="{00000000-0005-0000-0000-0000753D0000}"/>
    <cellStyle name="Percent 4 5 11 2 3" xfId="15707" xr:uid="{00000000-0005-0000-0000-0000763D0000}"/>
    <cellStyle name="Percent 4 5 11 3" xfId="15708" xr:uid="{00000000-0005-0000-0000-0000773D0000}"/>
    <cellStyle name="Percent 4 5 11 3 2" xfId="15709" xr:uid="{00000000-0005-0000-0000-0000783D0000}"/>
    <cellStyle name="Percent 4 5 11 3 3" xfId="15710" xr:uid="{00000000-0005-0000-0000-0000793D0000}"/>
    <cellStyle name="Percent 4 5 11 4" xfId="15711" xr:uid="{00000000-0005-0000-0000-00007A3D0000}"/>
    <cellStyle name="Percent 4 5 11 5" xfId="15712" xr:uid="{00000000-0005-0000-0000-00007B3D0000}"/>
    <cellStyle name="Percent 4 5 12" xfId="15713" xr:uid="{00000000-0005-0000-0000-00007C3D0000}"/>
    <cellStyle name="Percent 4 5 12 2" xfId="15714" xr:uid="{00000000-0005-0000-0000-00007D3D0000}"/>
    <cellStyle name="Percent 4 5 12 2 2" xfId="15715" xr:uid="{00000000-0005-0000-0000-00007E3D0000}"/>
    <cellStyle name="Percent 4 5 12 2 3" xfId="15716" xr:uid="{00000000-0005-0000-0000-00007F3D0000}"/>
    <cellStyle name="Percent 4 5 12 3" xfId="15717" xr:uid="{00000000-0005-0000-0000-0000803D0000}"/>
    <cellStyle name="Percent 4 5 12 3 2" xfId="15718" xr:uid="{00000000-0005-0000-0000-0000813D0000}"/>
    <cellStyle name="Percent 4 5 12 3 3" xfId="15719" xr:uid="{00000000-0005-0000-0000-0000823D0000}"/>
    <cellStyle name="Percent 4 5 12 4" xfId="15720" xr:uid="{00000000-0005-0000-0000-0000833D0000}"/>
    <cellStyle name="Percent 4 5 12 4 2" xfId="15721" xr:uid="{00000000-0005-0000-0000-0000843D0000}"/>
    <cellStyle name="Percent 4 5 12 4 3" xfId="15722" xr:uid="{00000000-0005-0000-0000-0000853D0000}"/>
    <cellStyle name="Percent 4 5 12 5" xfId="15723" xr:uid="{00000000-0005-0000-0000-0000863D0000}"/>
    <cellStyle name="Percent 4 5 12 6" xfId="15724" xr:uid="{00000000-0005-0000-0000-0000873D0000}"/>
    <cellStyle name="Percent 4 5 13" xfId="15725" xr:uid="{00000000-0005-0000-0000-0000883D0000}"/>
    <cellStyle name="Percent 4 5 13 2" xfId="15726" xr:uid="{00000000-0005-0000-0000-0000893D0000}"/>
    <cellStyle name="Percent 4 5 13 2 2" xfId="15727" xr:uid="{00000000-0005-0000-0000-00008A3D0000}"/>
    <cellStyle name="Percent 4 5 13 2 3" xfId="15728" xr:uid="{00000000-0005-0000-0000-00008B3D0000}"/>
    <cellStyle name="Percent 4 5 13 3" xfId="15729" xr:uid="{00000000-0005-0000-0000-00008C3D0000}"/>
    <cellStyle name="Percent 4 5 13 3 2" xfId="15730" xr:uid="{00000000-0005-0000-0000-00008D3D0000}"/>
    <cellStyle name="Percent 4 5 13 3 3" xfId="15731" xr:uid="{00000000-0005-0000-0000-00008E3D0000}"/>
    <cellStyle name="Percent 4 5 13 4" xfId="15732" xr:uid="{00000000-0005-0000-0000-00008F3D0000}"/>
    <cellStyle name="Percent 4 5 13 5" xfId="15733" xr:uid="{00000000-0005-0000-0000-0000903D0000}"/>
    <cellStyle name="Percent 4 5 14" xfId="15734" xr:uid="{00000000-0005-0000-0000-0000913D0000}"/>
    <cellStyle name="Percent 4 5 14 2" xfId="15735" xr:uid="{00000000-0005-0000-0000-0000923D0000}"/>
    <cellStyle name="Percent 4 5 14 3" xfId="15736" xr:uid="{00000000-0005-0000-0000-0000933D0000}"/>
    <cellStyle name="Percent 4 5 15" xfId="15737" xr:uid="{00000000-0005-0000-0000-0000943D0000}"/>
    <cellStyle name="Percent 4 5 15 2" xfId="15738" xr:uid="{00000000-0005-0000-0000-0000953D0000}"/>
    <cellStyle name="Percent 4 5 15 3" xfId="15739" xr:uid="{00000000-0005-0000-0000-0000963D0000}"/>
    <cellStyle name="Percent 4 5 16" xfId="15740" xr:uid="{00000000-0005-0000-0000-0000973D0000}"/>
    <cellStyle name="Percent 4 5 16 2" xfId="15741" xr:uid="{00000000-0005-0000-0000-0000983D0000}"/>
    <cellStyle name="Percent 4 5 16 3" xfId="15742" xr:uid="{00000000-0005-0000-0000-0000993D0000}"/>
    <cellStyle name="Percent 4 5 17" xfId="15743" xr:uid="{00000000-0005-0000-0000-00009A3D0000}"/>
    <cellStyle name="Percent 4 5 18" xfId="15744" xr:uid="{00000000-0005-0000-0000-00009B3D0000}"/>
    <cellStyle name="Percent 4 5 19" xfId="15745" xr:uid="{00000000-0005-0000-0000-00009C3D0000}"/>
    <cellStyle name="Percent 4 5 2" xfId="15746" xr:uid="{00000000-0005-0000-0000-00009D3D0000}"/>
    <cellStyle name="Percent 4 5 2 10" xfId="15747" xr:uid="{00000000-0005-0000-0000-00009E3D0000}"/>
    <cellStyle name="Percent 4 5 2 11" xfId="15748" xr:uid="{00000000-0005-0000-0000-00009F3D0000}"/>
    <cellStyle name="Percent 4 5 2 12" xfId="15749" xr:uid="{00000000-0005-0000-0000-0000A03D0000}"/>
    <cellStyle name="Percent 4 5 2 13" xfId="15750" xr:uid="{00000000-0005-0000-0000-0000A13D0000}"/>
    <cellStyle name="Percent 4 5 2 14" xfId="15751" xr:uid="{00000000-0005-0000-0000-0000A23D0000}"/>
    <cellStyle name="Percent 4 5 2 2" xfId="15752" xr:uid="{00000000-0005-0000-0000-0000A33D0000}"/>
    <cellStyle name="Percent 4 5 2 2 2" xfId="15753" xr:uid="{00000000-0005-0000-0000-0000A43D0000}"/>
    <cellStyle name="Percent 4 5 2 2 2 2" xfId="15754" xr:uid="{00000000-0005-0000-0000-0000A53D0000}"/>
    <cellStyle name="Percent 4 5 2 2 2 3" xfId="15755" xr:uid="{00000000-0005-0000-0000-0000A63D0000}"/>
    <cellStyle name="Percent 4 5 2 2 3" xfId="15756" xr:uid="{00000000-0005-0000-0000-0000A73D0000}"/>
    <cellStyle name="Percent 4 5 2 2 3 2" xfId="15757" xr:uid="{00000000-0005-0000-0000-0000A83D0000}"/>
    <cellStyle name="Percent 4 5 2 2 3 3" xfId="15758" xr:uid="{00000000-0005-0000-0000-0000A93D0000}"/>
    <cellStyle name="Percent 4 5 2 2 4" xfId="15759" xr:uid="{00000000-0005-0000-0000-0000AA3D0000}"/>
    <cellStyle name="Percent 4 5 2 2 5" xfId="15760" xr:uid="{00000000-0005-0000-0000-0000AB3D0000}"/>
    <cellStyle name="Percent 4 5 2 2 6" xfId="15761" xr:uid="{00000000-0005-0000-0000-0000AC3D0000}"/>
    <cellStyle name="Percent 4 5 2 3" xfId="15762" xr:uid="{00000000-0005-0000-0000-0000AD3D0000}"/>
    <cellStyle name="Percent 4 5 2 3 2" xfId="15763" xr:uid="{00000000-0005-0000-0000-0000AE3D0000}"/>
    <cellStyle name="Percent 4 5 2 3 2 2" xfId="15764" xr:uid="{00000000-0005-0000-0000-0000AF3D0000}"/>
    <cellStyle name="Percent 4 5 2 3 2 3" xfId="15765" xr:uid="{00000000-0005-0000-0000-0000B03D0000}"/>
    <cellStyle name="Percent 4 5 2 3 3" xfId="15766" xr:uid="{00000000-0005-0000-0000-0000B13D0000}"/>
    <cellStyle name="Percent 4 5 2 3 3 2" xfId="15767" xr:uid="{00000000-0005-0000-0000-0000B23D0000}"/>
    <cellStyle name="Percent 4 5 2 3 3 3" xfId="15768" xr:uid="{00000000-0005-0000-0000-0000B33D0000}"/>
    <cellStyle name="Percent 4 5 2 3 4" xfId="15769" xr:uid="{00000000-0005-0000-0000-0000B43D0000}"/>
    <cellStyle name="Percent 4 5 2 3 5" xfId="15770" xr:uid="{00000000-0005-0000-0000-0000B53D0000}"/>
    <cellStyle name="Percent 4 5 2 4" xfId="15771" xr:uid="{00000000-0005-0000-0000-0000B63D0000}"/>
    <cellStyle name="Percent 4 5 2 4 2" xfId="15772" xr:uid="{00000000-0005-0000-0000-0000B73D0000}"/>
    <cellStyle name="Percent 4 5 2 4 2 2" xfId="15773" xr:uid="{00000000-0005-0000-0000-0000B83D0000}"/>
    <cellStyle name="Percent 4 5 2 4 2 3" xfId="15774" xr:uid="{00000000-0005-0000-0000-0000B93D0000}"/>
    <cellStyle name="Percent 4 5 2 4 3" xfId="15775" xr:uid="{00000000-0005-0000-0000-0000BA3D0000}"/>
    <cellStyle name="Percent 4 5 2 4 3 2" xfId="15776" xr:uid="{00000000-0005-0000-0000-0000BB3D0000}"/>
    <cellStyle name="Percent 4 5 2 4 3 3" xfId="15777" xr:uid="{00000000-0005-0000-0000-0000BC3D0000}"/>
    <cellStyle name="Percent 4 5 2 4 4" xfId="15778" xr:uid="{00000000-0005-0000-0000-0000BD3D0000}"/>
    <cellStyle name="Percent 4 5 2 4 4 2" xfId="15779" xr:uid="{00000000-0005-0000-0000-0000BE3D0000}"/>
    <cellStyle name="Percent 4 5 2 4 4 3" xfId="15780" xr:uid="{00000000-0005-0000-0000-0000BF3D0000}"/>
    <cellStyle name="Percent 4 5 2 4 5" xfId="15781" xr:uid="{00000000-0005-0000-0000-0000C03D0000}"/>
    <cellStyle name="Percent 4 5 2 4 6" xfId="15782" xr:uid="{00000000-0005-0000-0000-0000C13D0000}"/>
    <cellStyle name="Percent 4 5 2 5" xfId="15783" xr:uid="{00000000-0005-0000-0000-0000C23D0000}"/>
    <cellStyle name="Percent 4 5 2 5 2" xfId="15784" xr:uid="{00000000-0005-0000-0000-0000C33D0000}"/>
    <cellStyle name="Percent 4 5 2 5 2 2" xfId="15785" xr:uid="{00000000-0005-0000-0000-0000C43D0000}"/>
    <cellStyle name="Percent 4 5 2 5 2 3" xfId="15786" xr:uid="{00000000-0005-0000-0000-0000C53D0000}"/>
    <cellStyle name="Percent 4 5 2 5 3" xfId="15787" xr:uid="{00000000-0005-0000-0000-0000C63D0000}"/>
    <cellStyle name="Percent 4 5 2 5 3 2" xfId="15788" xr:uid="{00000000-0005-0000-0000-0000C73D0000}"/>
    <cellStyle name="Percent 4 5 2 5 3 3" xfId="15789" xr:uid="{00000000-0005-0000-0000-0000C83D0000}"/>
    <cellStyle name="Percent 4 5 2 5 4" xfId="15790" xr:uid="{00000000-0005-0000-0000-0000C93D0000}"/>
    <cellStyle name="Percent 4 5 2 5 5" xfId="15791" xr:uid="{00000000-0005-0000-0000-0000CA3D0000}"/>
    <cellStyle name="Percent 4 5 2 6" xfId="15792" xr:uid="{00000000-0005-0000-0000-0000CB3D0000}"/>
    <cellStyle name="Percent 4 5 2 6 2" xfId="15793" xr:uid="{00000000-0005-0000-0000-0000CC3D0000}"/>
    <cellStyle name="Percent 4 5 2 6 3" xfId="15794" xr:uid="{00000000-0005-0000-0000-0000CD3D0000}"/>
    <cellStyle name="Percent 4 5 2 7" xfId="15795" xr:uid="{00000000-0005-0000-0000-0000CE3D0000}"/>
    <cellStyle name="Percent 4 5 2 7 2" xfId="15796" xr:uid="{00000000-0005-0000-0000-0000CF3D0000}"/>
    <cellStyle name="Percent 4 5 2 7 3" xfId="15797" xr:uid="{00000000-0005-0000-0000-0000D03D0000}"/>
    <cellStyle name="Percent 4 5 2 8" xfId="15798" xr:uid="{00000000-0005-0000-0000-0000D13D0000}"/>
    <cellStyle name="Percent 4 5 2 8 2" xfId="15799" xr:uid="{00000000-0005-0000-0000-0000D23D0000}"/>
    <cellStyle name="Percent 4 5 2 8 3" xfId="15800" xr:uid="{00000000-0005-0000-0000-0000D33D0000}"/>
    <cellStyle name="Percent 4 5 2 9" xfId="15801" xr:uid="{00000000-0005-0000-0000-0000D43D0000}"/>
    <cellStyle name="Percent 4 5 20" xfId="15802" xr:uid="{00000000-0005-0000-0000-0000D53D0000}"/>
    <cellStyle name="Percent 4 5 21" xfId="15803" xr:uid="{00000000-0005-0000-0000-0000D63D0000}"/>
    <cellStyle name="Percent 4 5 22" xfId="15804" xr:uid="{00000000-0005-0000-0000-0000D73D0000}"/>
    <cellStyle name="Percent 4 5 3" xfId="15805" xr:uid="{00000000-0005-0000-0000-0000D83D0000}"/>
    <cellStyle name="Percent 4 5 3 10" xfId="15806" xr:uid="{00000000-0005-0000-0000-0000D93D0000}"/>
    <cellStyle name="Percent 4 5 3 11" xfId="15807" xr:uid="{00000000-0005-0000-0000-0000DA3D0000}"/>
    <cellStyle name="Percent 4 5 3 12" xfId="15808" xr:uid="{00000000-0005-0000-0000-0000DB3D0000}"/>
    <cellStyle name="Percent 4 5 3 13" xfId="15809" xr:uid="{00000000-0005-0000-0000-0000DC3D0000}"/>
    <cellStyle name="Percent 4 5 3 14" xfId="15810" xr:uid="{00000000-0005-0000-0000-0000DD3D0000}"/>
    <cellStyle name="Percent 4 5 3 2" xfId="15811" xr:uid="{00000000-0005-0000-0000-0000DE3D0000}"/>
    <cellStyle name="Percent 4 5 3 2 2" xfId="15812" xr:uid="{00000000-0005-0000-0000-0000DF3D0000}"/>
    <cellStyle name="Percent 4 5 3 2 2 2" xfId="15813" xr:uid="{00000000-0005-0000-0000-0000E03D0000}"/>
    <cellStyle name="Percent 4 5 3 2 2 3" xfId="15814" xr:uid="{00000000-0005-0000-0000-0000E13D0000}"/>
    <cellStyle name="Percent 4 5 3 2 3" xfId="15815" xr:uid="{00000000-0005-0000-0000-0000E23D0000}"/>
    <cellStyle name="Percent 4 5 3 2 3 2" xfId="15816" xr:uid="{00000000-0005-0000-0000-0000E33D0000}"/>
    <cellStyle name="Percent 4 5 3 2 3 3" xfId="15817" xr:uid="{00000000-0005-0000-0000-0000E43D0000}"/>
    <cellStyle name="Percent 4 5 3 2 4" xfId="15818" xr:uid="{00000000-0005-0000-0000-0000E53D0000}"/>
    <cellStyle name="Percent 4 5 3 2 5" xfId="15819" xr:uid="{00000000-0005-0000-0000-0000E63D0000}"/>
    <cellStyle name="Percent 4 5 3 2 6" xfId="15820" xr:uid="{00000000-0005-0000-0000-0000E73D0000}"/>
    <cellStyle name="Percent 4 5 3 3" xfId="15821" xr:uid="{00000000-0005-0000-0000-0000E83D0000}"/>
    <cellStyle name="Percent 4 5 3 3 2" xfId="15822" xr:uid="{00000000-0005-0000-0000-0000E93D0000}"/>
    <cellStyle name="Percent 4 5 3 3 2 2" xfId="15823" xr:uid="{00000000-0005-0000-0000-0000EA3D0000}"/>
    <cellStyle name="Percent 4 5 3 3 2 3" xfId="15824" xr:uid="{00000000-0005-0000-0000-0000EB3D0000}"/>
    <cellStyle name="Percent 4 5 3 3 3" xfId="15825" xr:uid="{00000000-0005-0000-0000-0000EC3D0000}"/>
    <cellStyle name="Percent 4 5 3 3 3 2" xfId="15826" xr:uid="{00000000-0005-0000-0000-0000ED3D0000}"/>
    <cellStyle name="Percent 4 5 3 3 3 3" xfId="15827" xr:uid="{00000000-0005-0000-0000-0000EE3D0000}"/>
    <cellStyle name="Percent 4 5 3 3 4" xfId="15828" xr:uid="{00000000-0005-0000-0000-0000EF3D0000}"/>
    <cellStyle name="Percent 4 5 3 3 5" xfId="15829" xr:uid="{00000000-0005-0000-0000-0000F03D0000}"/>
    <cellStyle name="Percent 4 5 3 4" xfId="15830" xr:uid="{00000000-0005-0000-0000-0000F13D0000}"/>
    <cellStyle name="Percent 4 5 3 4 2" xfId="15831" xr:uid="{00000000-0005-0000-0000-0000F23D0000}"/>
    <cellStyle name="Percent 4 5 3 4 2 2" xfId="15832" xr:uid="{00000000-0005-0000-0000-0000F33D0000}"/>
    <cellStyle name="Percent 4 5 3 4 2 3" xfId="15833" xr:uid="{00000000-0005-0000-0000-0000F43D0000}"/>
    <cellStyle name="Percent 4 5 3 4 3" xfId="15834" xr:uid="{00000000-0005-0000-0000-0000F53D0000}"/>
    <cellStyle name="Percent 4 5 3 4 3 2" xfId="15835" xr:uid="{00000000-0005-0000-0000-0000F63D0000}"/>
    <cellStyle name="Percent 4 5 3 4 3 3" xfId="15836" xr:uid="{00000000-0005-0000-0000-0000F73D0000}"/>
    <cellStyle name="Percent 4 5 3 4 4" xfId="15837" xr:uid="{00000000-0005-0000-0000-0000F83D0000}"/>
    <cellStyle name="Percent 4 5 3 4 4 2" xfId="15838" xr:uid="{00000000-0005-0000-0000-0000F93D0000}"/>
    <cellStyle name="Percent 4 5 3 4 4 3" xfId="15839" xr:uid="{00000000-0005-0000-0000-0000FA3D0000}"/>
    <cellStyle name="Percent 4 5 3 4 5" xfId="15840" xr:uid="{00000000-0005-0000-0000-0000FB3D0000}"/>
    <cellStyle name="Percent 4 5 3 4 6" xfId="15841" xr:uid="{00000000-0005-0000-0000-0000FC3D0000}"/>
    <cellStyle name="Percent 4 5 3 5" xfId="15842" xr:uid="{00000000-0005-0000-0000-0000FD3D0000}"/>
    <cellStyle name="Percent 4 5 3 5 2" xfId="15843" xr:uid="{00000000-0005-0000-0000-0000FE3D0000}"/>
    <cellStyle name="Percent 4 5 3 5 2 2" xfId="15844" xr:uid="{00000000-0005-0000-0000-0000FF3D0000}"/>
    <cellStyle name="Percent 4 5 3 5 2 3" xfId="15845" xr:uid="{00000000-0005-0000-0000-0000003E0000}"/>
    <cellStyle name="Percent 4 5 3 5 3" xfId="15846" xr:uid="{00000000-0005-0000-0000-0000013E0000}"/>
    <cellStyle name="Percent 4 5 3 5 3 2" xfId="15847" xr:uid="{00000000-0005-0000-0000-0000023E0000}"/>
    <cellStyle name="Percent 4 5 3 5 3 3" xfId="15848" xr:uid="{00000000-0005-0000-0000-0000033E0000}"/>
    <cellStyle name="Percent 4 5 3 5 4" xfId="15849" xr:uid="{00000000-0005-0000-0000-0000043E0000}"/>
    <cellStyle name="Percent 4 5 3 5 5" xfId="15850" xr:uid="{00000000-0005-0000-0000-0000053E0000}"/>
    <cellStyle name="Percent 4 5 3 6" xfId="15851" xr:uid="{00000000-0005-0000-0000-0000063E0000}"/>
    <cellStyle name="Percent 4 5 3 6 2" xfId="15852" xr:uid="{00000000-0005-0000-0000-0000073E0000}"/>
    <cellStyle name="Percent 4 5 3 6 3" xfId="15853" xr:uid="{00000000-0005-0000-0000-0000083E0000}"/>
    <cellStyle name="Percent 4 5 3 7" xfId="15854" xr:uid="{00000000-0005-0000-0000-0000093E0000}"/>
    <cellStyle name="Percent 4 5 3 7 2" xfId="15855" xr:uid="{00000000-0005-0000-0000-00000A3E0000}"/>
    <cellStyle name="Percent 4 5 3 7 3" xfId="15856" xr:uid="{00000000-0005-0000-0000-00000B3E0000}"/>
    <cellStyle name="Percent 4 5 3 8" xfId="15857" xr:uid="{00000000-0005-0000-0000-00000C3E0000}"/>
    <cellStyle name="Percent 4 5 3 8 2" xfId="15858" xr:uid="{00000000-0005-0000-0000-00000D3E0000}"/>
    <cellStyle name="Percent 4 5 3 8 3" xfId="15859" xr:uid="{00000000-0005-0000-0000-00000E3E0000}"/>
    <cellStyle name="Percent 4 5 3 9" xfId="15860" xr:uid="{00000000-0005-0000-0000-00000F3E0000}"/>
    <cellStyle name="Percent 4 5 4" xfId="15861" xr:uid="{00000000-0005-0000-0000-0000103E0000}"/>
    <cellStyle name="Percent 4 5 4 10" xfId="15862" xr:uid="{00000000-0005-0000-0000-0000113E0000}"/>
    <cellStyle name="Percent 4 5 4 11" xfId="15863" xr:uid="{00000000-0005-0000-0000-0000123E0000}"/>
    <cellStyle name="Percent 4 5 4 12" xfId="15864" xr:uid="{00000000-0005-0000-0000-0000133E0000}"/>
    <cellStyle name="Percent 4 5 4 13" xfId="15865" xr:uid="{00000000-0005-0000-0000-0000143E0000}"/>
    <cellStyle name="Percent 4 5 4 14" xfId="15866" xr:uid="{00000000-0005-0000-0000-0000153E0000}"/>
    <cellStyle name="Percent 4 5 4 2" xfId="15867" xr:uid="{00000000-0005-0000-0000-0000163E0000}"/>
    <cellStyle name="Percent 4 5 4 2 2" xfId="15868" xr:uid="{00000000-0005-0000-0000-0000173E0000}"/>
    <cellStyle name="Percent 4 5 4 2 2 2" xfId="15869" xr:uid="{00000000-0005-0000-0000-0000183E0000}"/>
    <cellStyle name="Percent 4 5 4 2 2 3" xfId="15870" xr:uid="{00000000-0005-0000-0000-0000193E0000}"/>
    <cellStyle name="Percent 4 5 4 2 3" xfId="15871" xr:uid="{00000000-0005-0000-0000-00001A3E0000}"/>
    <cellStyle name="Percent 4 5 4 2 3 2" xfId="15872" xr:uid="{00000000-0005-0000-0000-00001B3E0000}"/>
    <cellStyle name="Percent 4 5 4 2 3 3" xfId="15873" xr:uid="{00000000-0005-0000-0000-00001C3E0000}"/>
    <cellStyle name="Percent 4 5 4 2 4" xfId="15874" xr:uid="{00000000-0005-0000-0000-00001D3E0000}"/>
    <cellStyle name="Percent 4 5 4 2 5" xfId="15875" xr:uid="{00000000-0005-0000-0000-00001E3E0000}"/>
    <cellStyle name="Percent 4 5 4 3" xfId="15876" xr:uid="{00000000-0005-0000-0000-00001F3E0000}"/>
    <cellStyle name="Percent 4 5 4 3 2" xfId="15877" xr:uid="{00000000-0005-0000-0000-0000203E0000}"/>
    <cellStyle name="Percent 4 5 4 3 2 2" xfId="15878" xr:uid="{00000000-0005-0000-0000-0000213E0000}"/>
    <cellStyle name="Percent 4 5 4 3 2 3" xfId="15879" xr:uid="{00000000-0005-0000-0000-0000223E0000}"/>
    <cellStyle name="Percent 4 5 4 3 3" xfId="15880" xr:uid="{00000000-0005-0000-0000-0000233E0000}"/>
    <cellStyle name="Percent 4 5 4 3 3 2" xfId="15881" xr:uid="{00000000-0005-0000-0000-0000243E0000}"/>
    <cellStyle name="Percent 4 5 4 3 3 3" xfId="15882" xr:uid="{00000000-0005-0000-0000-0000253E0000}"/>
    <cellStyle name="Percent 4 5 4 3 4" xfId="15883" xr:uid="{00000000-0005-0000-0000-0000263E0000}"/>
    <cellStyle name="Percent 4 5 4 3 5" xfId="15884" xr:uid="{00000000-0005-0000-0000-0000273E0000}"/>
    <cellStyle name="Percent 4 5 4 4" xfId="15885" xr:uid="{00000000-0005-0000-0000-0000283E0000}"/>
    <cellStyle name="Percent 4 5 4 4 2" xfId="15886" xr:uid="{00000000-0005-0000-0000-0000293E0000}"/>
    <cellStyle name="Percent 4 5 4 4 2 2" xfId="15887" xr:uid="{00000000-0005-0000-0000-00002A3E0000}"/>
    <cellStyle name="Percent 4 5 4 4 2 3" xfId="15888" xr:uid="{00000000-0005-0000-0000-00002B3E0000}"/>
    <cellStyle name="Percent 4 5 4 4 3" xfId="15889" xr:uid="{00000000-0005-0000-0000-00002C3E0000}"/>
    <cellStyle name="Percent 4 5 4 4 3 2" xfId="15890" xr:uid="{00000000-0005-0000-0000-00002D3E0000}"/>
    <cellStyle name="Percent 4 5 4 4 3 3" xfId="15891" xr:uid="{00000000-0005-0000-0000-00002E3E0000}"/>
    <cellStyle name="Percent 4 5 4 4 4" xfId="15892" xr:uid="{00000000-0005-0000-0000-00002F3E0000}"/>
    <cellStyle name="Percent 4 5 4 4 4 2" xfId="15893" xr:uid="{00000000-0005-0000-0000-0000303E0000}"/>
    <cellStyle name="Percent 4 5 4 4 4 3" xfId="15894" xr:uid="{00000000-0005-0000-0000-0000313E0000}"/>
    <cellStyle name="Percent 4 5 4 4 5" xfId="15895" xr:uid="{00000000-0005-0000-0000-0000323E0000}"/>
    <cellStyle name="Percent 4 5 4 4 6" xfId="15896" xr:uid="{00000000-0005-0000-0000-0000333E0000}"/>
    <cellStyle name="Percent 4 5 4 5" xfId="15897" xr:uid="{00000000-0005-0000-0000-0000343E0000}"/>
    <cellStyle name="Percent 4 5 4 5 2" xfId="15898" xr:uid="{00000000-0005-0000-0000-0000353E0000}"/>
    <cellStyle name="Percent 4 5 4 5 2 2" xfId="15899" xr:uid="{00000000-0005-0000-0000-0000363E0000}"/>
    <cellStyle name="Percent 4 5 4 5 2 3" xfId="15900" xr:uid="{00000000-0005-0000-0000-0000373E0000}"/>
    <cellStyle name="Percent 4 5 4 5 3" xfId="15901" xr:uid="{00000000-0005-0000-0000-0000383E0000}"/>
    <cellStyle name="Percent 4 5 4 5 3 2" xfId="15902" xr:uid="{00000000-0005-0000-0000-0000393E0000}"/>
    <cellStyle name="Percent 4 5 4 5 3 3" xfId="15903" xr:uid="{00000000-0005-0000-0000-00003A3E0000}"/>
    <cellStyle name="Percent 4 5 4 5 4" xfId="15904" xr:uid="{00000000-0005-0000-0000-00003B3E0000}"/>
    <cellStyle name="Percent 4 5 4 5 5" xfId="15905" xr:uid="{00000000-0005-0000-0000-00003C3E0000}"/>
    <cellStyle name="Percent 4 5 4 6" xfId="15906" xr:uid="{00000000-0005-0000-0000-00003D3E0000}"/>
    <cellStyle name="Percent 4 5 4 6 2" xfId="15907" xr:uid="{00000000-0005-0000-0000-00003E3E0000}"/>
    <cellStyle name="Percent 4 5 4 6 3" xfId="15908" xr:uid="{00000000-0005-0000-0000-00003F3E0000}"/>
    <cellStyle name="Percent 4 5 4 7" xfId="15909" xr:uid="{00000000-0005-0000-0000-0000403E0000}"/>
    <cellStyle name="Percent 4 5 4 7 2" xfId="15910" xr:uid="{00000000-0005-0000-0000-0000413E0000}"/>
    <cellStyle name="Percent 4 5 4 7 3" xfId="15911" xr:uid="{00000000-0005-0000-0000-0000423E0000}"/>
    <cellStyle name="Percent 4 5 4 8" xfId="15912" xr:uid="{00000000-0005-0000-0000-0000433E0000}"/>
    <cellStyle name="Percent 4 5 4 8 2" xfId="15913" xr:uid="{00000000-0005-0000-0000-0000443E0000}"/>
    <cellStyle name="Percent 4 5 4 8 3" xfId="15914" xr:uid="{00000000-0005-0000-0000-0000453E0000}"/>
    <cellStyle name="Percent 4 5 4 9" xfId="15915" xr:uid="{00000000-0005-0000-0000-0000463E0000}"/>
    <cellStyle name="Percent 4 5 5" xfId="15916" xr:uid="{00000000-0005-0000-0000-0000473E0000}"/>
    <cellStyle name="Percent 4 5 5 10" xfId="15917" xr:uid="{00000000-0005-0000-0000-0000483E0000}"/>
    <cellStyle name="Percent 4 5 5 11" xfId="15918" xr:uid="{00000000-0005-0000-0000-0000493E0000}"/>
    <cellStyle name="Percent 4 5 5 12" xfId="15919" xr:uid="{00000000-0005-0000-0000-00004A3E0000}"/>
    <cellStyle name="Percent 4 5 5 13" xfId="15920" xr:uid="{00000000-0005-0000-0000-00004B3E0000}"/>
    <cellStyle name="Percent 4 5 5 14" xfId="15921" xr:uid="{00000000-0005-0000-0000-00004C3E0000}"/>
    <cellStyle name="Percent 4 5 5 2" xfId="15922" xr:uid="{00000000-0005-0000-0000-00004D3E0000}"/>
    <cellStyle name="Percent 4 5 5 2 2" xfId="15923" xr:uid="{00000000-0005-0000-0000-00004E3E0000}"/>
    <cellStyle name="Percent 4 5 5 2 2 2" xfId="15924" xr:uid="{00000000-0005-0000-0000-00004F3E0000}"/>
    <cellStyle name="Percent 4 5 5 2 2 3" xfId="15925" xr:uid="{00000000-0005-0000-0000-0000503E0000}"/>
    <cellStyle name="Percent 4 5 5 2 3" xfId="15926" xr:uid="{00000000-0005-0000-0000-0000513E0000}"/>
    <cellStyle name="Percent 4 5 5 2 3 2" xfId="15927" xr:uid="{00000000-0005-0000-0000-0000523E0000}"/>
    <cellStyle name="Percent 4 5 5 2 3 3" xfId="15928" xr:uid="{00000000-0005-0000-0000-0000533E0000}"/>
    <cellStyle name="Percent 4 5 5 2 4" xfId="15929" xr:uid="{00000000-0005-0000-0000-0000543E0000}"/>
    <cellStyle name="Percent 4 5 5 2 5" xfId="15930" xr:uid="{00000000-0005-0000-0000-0000553E0000}"/>
    <cellStyle name="Percent 4 5 5 3" xfId="15931" xr:uid="{00000000-0005-0000-0000-0000563E0000}"/>
    <cellStyle name="Percent 4 5 5 3 2" xfId="15932" xr:uid="{00000000-0005-0000-0000-0000573E0000}"/>
    <cellStyle name="Percent 4 5 5 3 2 2" xfId="15933" xr:uid="{00000000-0005-0000-0000-0000583E0000}"/>
    <cellStyle name="Percent 4 5 5 3 2 3" xfId="15934" xr:uid="{00000000-0005-0000-0000-0000593E0000}"/>
    <cellStyle name="Percent 4 5 5 3 3" xfId="15935" xr:uid="{00000000-0005-0000-0000-00005A3E0000}"/>
    <cellStyle name="Percent 4 5 5 3 3 2" xfId="15936" xr:uid="{00000000-0005-0000-0000-00005B3E0000}"/>
    <cellStyle name="Percent 4 5 5 3 3 3" xfId="15937" xr:uid="{00000000-0005-0000-0000-00005C3E0000}"/>
    <cellStyle name="Percent 4 5 5 3 4" xfId="15938" xr:uid="{00000000-0005-0000-0000-00005D3E0000}"/>
    <cellStyle name="Percent 4 5 5 3 5" xfId="15939" xr:uid="{00000000-0005-0000-0000-00005E3E0000}"/>
    <cellStyle name="Percent 4 5 5 4" xfId="15940" xr:uid="{00000000-0005-0000-0000-00005F3E0000}"/>
    <cellStyle name="Percent 4 5 5 4 2" xfId="15941" xr:uid="{00000000-0005-0000-0000-0000603E0000}"/>
    <cellStyle name="Percent 4 5 5 4 2 2" xfId="15942" xr:uid="{00000000-0005-0000-0000-0000613E0000}"/>
    <cellStyle name="Percent 4 5 5 4 2 3" xfId="15943" xr:uid="{00000000-0005-0000-0000-0000623E0000}"/>
    <cellStyle name="Percent 4 5 5 4 3" xfId="15944" xr:uid="{00000000-0005-0000-0000-0000633E0000}"/>
    <cellStyle name="Percent 4 5 5 4 3 2" xfId="15945" xr:uid="{00000000-0005-0000-0000-0000643E0000}"/>
    <cellStyle name="Percent 4 5 5 4 3 3" xfId="15946" xr:uid="{00000000-0005-0000-0000-0000653E0000}"/>
    <cellStyle name="Percent 4 5 5 4 4" xfId="15947" xr:uid="{00000000-0005-0000-0000-0000663E0000}"/>
    <cellStyle name="Percent 4 5 5 4 4 2" xfId="15948" xr:uid="{00000000-0005-0000-0000-0000673E0000}"/>
    <cellStyle name="Percent 4 5 5 4 4 3" xfId="15949" xr:uid="{00000000-0005-0000-0000-0000683E0000}"/>
    <cellStyle name="Percent 4 5 5 4 5" xfId="15950" xr:uid="{00000000-0005-0000-0000-0000693E0000}"/>
    <cellStyle name="Percent 4 5 5 4 6" xfId="15951" xr:uid="{00000000-0005-0000-0000-00006A3E0000}"/>
    <cellStyle name="Percent 4 5 5 5" xfId="15952" xr:uid="{00000000-0005-0000-0000-00006B3E0000}"/>
    <cellStyle name="Percent 4 5 5 5 2" xfId="15953" xr:uid="{00000000-0005-0000-0000-00006C3E0000}"/>
    <cellStyle name="Percent 4 5 5 5 2 2" xfId="15954" xr:uid="{00000000-0005-0000-0000-00006D3E0000}"/>
    <cellStyle name="Percent 4 5 5 5 2 3" xfId="15955" xr:uid="{00000000-0005-0000-0000-00006E3E0000}"/>
    <cellStyle name="Percent 4 5 5 5 3" xfId="15956" xr:uid="{00000000-0005-0000-0000-00006F3E0000}"/>
    <cellStyle name="Percent 4 5 5 5 3 2" xfId="15957" xr:uid="{00000000-0005-0000-0000-0000703E0000}"/>
    <cellStyle name="Percent 4 5 5 5 3 3" xfId="15958" xr:uid="{00000000-0005-0000-0000-0000713E0000}"/>
    <cellStyle name="Percent 4 5 5 5 4" xfId="15959" xr:uid="{00000000-0005-0000-0000-0000723E0000}"/>
    <cellStyle name="Percent 4 5 5 5 5" xfId="15960" xr:uid="{00000000-0005-0000-0000-0000733E0000}"/>
    <cellStyle name="Percent 4 5 5 6" xfId="15961" xr:uid="{00000000-0005-0000-0000-0000743E0000}"/>
    <cellStyle name="Percent 4 5 5 6 2" xfId="15962" xr:uid="{00000000-0005-0000-0000-0000753E0000}"/>
    <cellStyle name="Percent 4 5 5 6 3" xfId="15963" xr:uid="{00000000-0005-0000-0000-0000763E0000}"/>
    <cellStyle name="Percent 4 5 5 7" xfId="15964" xr:uid="{00000000-0005-0000-0000-0000773E0000}"/>
    <cellStyle name="Percent 4 5 5 7 2" xfId="15965" xr:uid="{00000000-0005-0000-0000-0000783E0000}"/>
    <cellStyle name="Percent 4 5 5 7 3" xfId="15966" xr:uid="{00000000-0005-0000-0000-0000793E0000}"/>
    <cellStyle name="Percent 4 5 5 8" xfId="15967" xr:uid="{00000000-0005-0000-0000-00007A3E0000}"/>
    <cellStyle name="Percent 4 5 5 8 2" xfId="15968" xr:uid="{00000000-0005-0000-0000-00007B3E0000}"/>
    <cellStyle name="Percent 4 5 5 8 3" xfId="15969" xr:uid="{00000000-0005-0000-0000-00007C3E0000}"/>
    <cellStyle name="Percent 4 5 5 9" xfId="15970" xr:uid="{00000000-0005-0000-0000-00007D3E0000}"/>
    <cellStyle name="Percent 4 5 6" xfId="15971" xr:uid="{00000000-0005-0000-0000-00007E3E0000}"/>
    <cellStyle name="Percent 4 5 6 10" xfId="15972" xr:uid="{00000000-0005-0000-0000-00007F3E0000}"/>
    <cellStyle name="Percent 4 5 6 11" xfId="15973" xr:uid="{00000000-0005-0000-0000-0000803E0000}"/>
    <cellStyle name="Percent 4 5 6 12" xfId="15974" xr:uid="{00000000-0005-0000-0000-0000813E0000}"/>
    <cellStyle name="Percent 4 5 6 13" xfId="15975" xr:uid="{00000000-0005-0000-0000-0000823E0000}"/>
    <cellStyle name="Percent 4 5 6 14" xfId="15976" xr:uid="{00000000-0005-0000-0000-0000833E0000}"/>
    <cellStyle name="Percent 4 5 6 2" xfId="15977" xr:uid="{00000000-0005-0000-0000-0000843E0000}"/>
    <cellStyle name="Percent 4 5 6 2 2" xfId="15978" xr:uid="{00000000-0005-0000-0000-0000853E0000}"/>
    <cellStyle name="Percent 4 5 6 2 2 2" xfId="15979" xr:uid="{00000000-0005-0000-0000-0000863E0000}"/>
    <cellStyle name="Percent 4 5 6 2 2 3" xfId="15980" xr:uid="{00000000-0005-0000-0000-0000873E0000}"/>
    <cellStyle name="Percent 4 5 6 2 3" xfId="15981" xr:uid="{00000000-0005-0000-0000-0000883E0000}"/>
    <cellStyle name="Percent 4 5 6 2 3 2" xfId="15982" xr:uid="{00000000-0005-0000-0000-0000893E0000}"/>
    <cellStyle name="Percent 4 5 6 2 3 3" xfId="15983" xr:uid="{00000000-0005-0000-0000-00008A3E0000}"/>
    <cellStyle name="Percent 4 5 6 2 4" xfId="15984" xr:uid="{00000000-0005-0000-0000-00008B3E0000}"/>
    <cellStyle name="Percent 4 5 6 2 5" xfId="15985" xr:uid="{00000000-0005-0000-0000-00008C3E0000}"/>
    <cellStyle name="Percent 4 5 6 3" xfId="15986" xr:uid="{00000000-0005-0000-0000-00008D3E0000}"/>
    <cellStyle name="Percent 4 5 6 3 2" xfId="15987" xr:uid="{00000000-0005-0000-0000-00008E3E0000}"/>
    <cellStyle name="Percent 4 5 6 3 2 2" xfId="15988" xr:uid="{00000000-0005-0000-0000-00008F3E0000}"/>
    <cellStyle name="Percent 4 5 6 3 2 3" xfId="15989" xr:uid="{00000000-0005-0000-0000-0000903E0000}"/>
    <cellStyle name="Percent 4 5 6 3 3" xfId="15990" xr:uid="{00000000-0005-0000-0000-0000913E0000}"/>
    <cellStyle name="Percent 4 5 6 3 3 2" xfId="15991" xr:uid="{00000000-0005-0000-0000-0000923E0000}"/>
    <cellStyle name="Percent 4 5 6 3 3 3" xfId="15992" xr:uid="{00000000-0005-0000-0000-0000933E0000}"/>
    <cellStyle name="Percent 4 5 6 3 4" xfId="15993" xr:uid="{00000000-0005-0000-0000-0000943E0000}"/>
    <cellStyle name="Percent 4 5 6 3 5" xfId="15994" xr:uid="{00000000-0005-0000-0000-0000953E0000}"/>
    <cellStyle name="Percent 4 5 6 4" xfId="15995" xr:uid="{00000000-0005-0000-0000-0000963E0000}"/>
    <cellStyle name="Percent 4 5 6 4 2" xfId="15996" xr:uid="{00000000-0005-0000-0000-0000973E0000}"/>
    <cellStyle name="Percent 4 5 6 4 2 2" xfId="15997" xr:uid="{00000000-0005-0000-0000-0000983E0000}"/>
    <cellStyle name="Percent 4 5 6 4 2 3" xfId="15998" xr:uid="{00000000-0005-0000-0000-0000993E0000}"/>
    <cellStyle name="Percent 4 5 6 4 3" xfId="15999" xr:uid="{00000000-0005-0000-0000-00009A3E0000}"/>
    <cellStyle name="Percent 4 5 6 4 3 2" xfId="16000" xr:uid="{00000000-0005-0000-0000-00009B3E0000}"/>
    <cellStyle name="Percent 4 5 6 4 3 3" xfId="16001" xr:uid="{00000000-0005-0000-0000-00009C3E0000}"/>
    <cellStyle name="Percent 4 5 6 4 4" xfId="16002" xr:uid="{00000000-0005-0000-0000-00009D3E0000}"/>
    <cellStyle name="Percent 4 5 6 4 4 2" xfId="16003" xr:uid="{00000000-0005-0000-0000-00009E3E0000}"/>
    <cellStyle name="Percent 4 5 6 4 4 3" xfId="16004" xr:uid="{00000000-0005-0000-0000-00009F3E0000}"/>
    <cellStyle name="Percent 4 5 6 4 5" xfId="16005" xr:uid="{00000000-0005-0000-0000-0000A03E0000}"/>
    <cellStyle name="Percent 4 5 6 4 6" xfId="16006" xr:uid="{00000000-0005-0000-0000-0000A13E0000}"/>
    <cellStyle name="Percent 4 5 6 5" xfId="16007" xr:uid="{00000000-0005-0000-0000-0000A23E0000}"/>
    <cellStyle name="Percent 4 5 6 5 2" xfId="16008" xr:uid="{00000000-0005-0000-0000-0000A33E0000}"/>
    <cellStyle name="Percent 4 5 6 5 2 2" xfId="16009" xr:uid="{00000000-0005-0000-0000-0000A43E0000}"/>
    <cellStyle name="Percent 4 5 6 5 2 3" xfId="16010" xr:uid="{00000000-0005-0000-0000-0000A53E0000}"/>
    <cellStyle name="Percent 4 5 6 5 3" xfId="16011" xr:uid="{00000000-0005-0000-0000-0000A63E0000}"/>
    <cellStyle name="Percent 4 5 6 5 3 2" xfId="16012" xr:uid="{00000000-0005-0000-0000-0000A73E0000}"/>
    <cellStyle name="Percent 4 5 6 5 3 3" xfId="16013" xr:uid="{00000000-0005-0000-0000-0000A83E0000}"/>
    <cellStyle name="Percent 4 5 6 5 4" xfId="16014" xr:uid="{00000000-0005-0000-0000-0000A93E0000}"/>
    <cellStyle name="Percent 4 5 6 5 5" xfId="16015" xr:uid="{00000000-0005-0000-0000-0000AA3E0000}"/>
    <cellStyle name="Percent 4 5 6 6" xfId="16016" xr:uid="{00000000-0005-0000-0000-0000AB3E0000}"/>
    <cellStyle name="Percent 4 5 6 6 2" xfId="16017" xr:uid="{00000000-0005-0000-0000-0000AC3E0000}"/>
    <cellStyle name="Percent 4 5 6 6 3" xfId="16018" xr:uid="{00000000-0005-0000-0000-0000AD3E0000}"/>
    <cellStyle name="Percent 4 5 6 7" xfId="16019" xr:uid="{00000000-0005-0000-0000-0000AE3E0000}"/>
    <cellStyle name="Percent 4 5 6 7 2" xfId="16020" xr:uid="{00000000-0005-0000-0000-0000AF3E0000}"/>
    <cellStyle name="Percent 4 5 6 7 3" xfId="16021" xr:uid="{00000000-0005-0000-0000-0000B03E0000}"/>
    <cellStyle name="Percent 4 5 6 8" xfId="16022" xr:uid="{00000000-0005-0000-0000-0000B13E0000}"/>
    <cellStyle name="Percent 4 5 6 8 2" xfId="16023" xr:uid="{00000000-0005-0000-0000-0000B23E0000}"/>
    <cellStyle name="Percent 4 5 6 8 3" xfId="16024" xr:uid="{00000000-0005-0000-0000-0000B33E0000}"/>
    <cellStyle name="Percent 4 5 6 9" xfId="16025" xr:uid="{00000000-0005-0000-0000-0000B43E0000}"/>
    <cellStyle name="Percent 4 5 7" xfId="16026" xr:uid="{00000000-0005-0000-0000-0000B53E0000}"/>
    <cellStyle name="Percent 4 5 7 10" xfId="16027" xr:uid="{00000000-0005-0000-0000-0000B63E0000}"/>
    <cellStyle name="Percent 4 5 7 11" xfId="16028" xr:uid="{00000000-0005-0000-0000-0000B73E0000}"/>
    <cellStyle name="Percent 4 5 7 12" xfId="16029" xr:uid="{00000000-0005-0000-0000-0000B83E0000}"/>
    <cellStyle name="Percent 4 5 7 13" xfId="16030" xr:uid="{00000000-0005-0000-0000-0000B93E0000}"/>
    <cellStyle name="Percent 4 5 7 14" xfId="16031" xr:uid="{00000000-0005-0000-0000-0000BA3E0000}"/>
    <cellStyle name="Percent 4 5 7 2" xfId="16032" xr:uid="{00000000-0005-0000-0000-0000BB3E0000}"/>
    <cellStyle name="Percent 4 5 7 2 2" xfId="16033" xr:uid="{00000000-0005-0000-0000-0000BC3E0000}"/>
    <cellStyle name="Percent 4 5 7 2 2 2" xfId="16034" xr:uid="{00000000-0005-0000-0000-0000BD3E0000}"/>
    <cellStyle name="Percent 4 5 7 2 2 3" xfId="16035" xr:uid="{00000000-0005-0000-0000-0000BE3E0000}"/>
    <cellStyle name="Percent 4 5 7 2 3" xfId="16036" xr:uid="{00000000-0005-0000-0000-0000BF3E0000}"/>
    <cellStyle name="Percent 4 5 7 2 3 2" xfId="16037" xr:uid="{00000000-0005-0000-0000-0000C03E0000}"/>
    <cellStyle name="Percent 4 5 7 2 3 3" xfId="16038" xr:uid="{00000000-0005-0000-0000-0000C13E0000}"/>
    <cellStyle name="Percent 4 5 7 2 4" xfId="16039" xr:uid="{00000000-0005-0000-0000-0000C23E0000}"/>
    <cellStyle name="Percent 4 5 7 2 5" xfId="16040" xr:uid="{00000000-0005-0000-0000-0000C33E0000}"/>
    <cellStyle name="Percent 4 5 7 3" xfId="16041" xr:uid="{00000000-0005-0000-0000-0000C43E0000}"/>
    <cellStyle name="Percent 4 5 7 3 2" xfId="16042" xr:uid="{00000000-0005-0000-0000-0000C53E0000}"/>
    <cellStyle name="Percent 4 5 7 3 2 2" xfId="16043" xr:uid="{00000000-0005-0000-0000-0000C63E0000}"/>
    <cellStyle name="Percent 4 5 7 3 2 3" xfId="16044" xr:uid="{00000000-0005-0000-0000-0000C73E0000}"/>
    <cellStyle name="Percent 4 5 7 3 3" xfId="16045" xr:uid="{00000000-0005-0000-0000-0000C83E0000}"/>
    <cellStyle name="Percent 4 5 7 3 3 2" xfId="16046" xr:uid="{00000000-0005-0000-0000-0000C93E0000}"/>
    <cellStyle name="Percent 4 5 7 3 3 3" xfId="16047" xr:uid="{00000000-0005-0000-0000-0000CA3E0000}"/>
    <cellStyle name="Percent 4 5 7 3 4" xfId="16048" xr:uid="{00000000-0005-0000-0000-0000CB3E0000}"/>
    <cellStyle name="Percent 4 5 7 3 5" xfId="16049" xr:uid="{00000000-0005-0000-0000-0000CC3E0000}"/>
    <cellStyle name="Percent 4 5 7 4" xfId="16050" xr:uid="{00000000-0005-0000-0000-0000CD3E0000}"/>
    <cellStyle name="Percent 4 5 7 4 2" xfId="16051" xr:uid="{00000000-0005-0000-0000-0000CE3E0000}"/>
    <cellStyle name="Percent 4 5 7 4 2 2" xfId="16052" xr:uid="{00000000-0005-0000-0000-0000CF3E0000}"/>
    <cellStyle name="Percent 4 5 7 4 2 3" xfId="16053" xr:uid="{00000000-0005-0000-0000-0000D03E0000}"/>
    <cellStyle name="Percent 4 5 7 4 3" xfId="16054" xr:uid="{00000000-0005-0000-0000-0000D13E0000}"/>
    <cellStyle name="Percent 4 5 7 4 3 2" xfId="16055" xr:uid="{00000000-0005-0000-0000-0000D23E0000}"/>
    <cellStyle name="Percent 4 5 7 4 3 3" xfId="16056" xr:uid="{00000000-0005-0000-0000-0000D33E0000}"/>
    <cellStyle name="Percent 4 5 7 4 4" xfId="16057" xr:uid="{00000000-0005-0000-0000-0000D43E0000}"/>
    <cellStyle name="Percent 4 5 7 4 4 2" xfId="16058" xr:uid="{00000000-0005-0000-0000-0000D53E0000}"/>
    <cellStyle name="Percent 4 5 7 4 4 3" xfId="16059" xr:uid="{00000000-0005-0000-0000-0000D63E0000}"/>
    <cellStyle name="Percent 4 5 7 4 5" xfId="16060" xr:uid="{00000000-0005-0000-0000-0000D73E0000}"/>
    <cellStyle name="Percent 4 5 7 4 6" xfId="16061" xr:uid="{00000000-0005-0000-0000-0000D83E0000}"/>
    <cellStyle name="Percent 4 5 7 5" xfId="16062" xr:uid="{00000000-0005-0000-0000-0000D93E0000}"/>
    <cellStyle name="Percent 4 5 7 5 2" xfId="16063" xr:uid="{00000000-0005-0000-0000-0000DA3E0000}"/>
    <cellStyle name="Percent 4 5 7 5 2 2" xfId="16064" xr:uid="{00000000-0005-0000-0000-0000DB3E0000}"/>
    <cellStyle name="Percent 4 5 7 5 2 3" xfId="16065" xr:uid="{00000000-0005-0000-0000-0000DC3E0000}"/>
    <cellStyle name="Percent 4 5 7 5 3" xfId="16066" xr:uid="{00000000-0005-0000-0000-0000DD3E0000}"/>
    <cellStyle name="Percent 4 5 7 5 3 2" xfId="16067" xr:uid="{00000000-0005-0000-0000-0000DE3E0000}"/>
    <cellStyle name="Percent 4 5 7 5 3 3" xfId="16068" xr:uid="{00000000-0005-0000-0000-0000DF3E0000}"/>
    <cellStyle name="Percent 4 5 7 5 4" xfId="16069" xr:uid="{00000000-0005-0000-0000-0000E03E0000}"/>
    <cellStyle name="Percent 4 5 7 5 5" xfId="16070" xr:uid="{00000000-0005-0000-0000-0000E13E0000}"/>
    <cellStyle name="Percent 4 5 7 6" xfId="16071" xr:uid="{00000000-0005-0000-0000-0000E23E0000}"/>
    <cellStyle name="Percent 4 5 7 6 2" xfId="16072" xr:uid="{00000000-0005-0000-0000-0000E33E0000}"/>
    <cellStyle name="Percent 4 5 7 6 3" xfId="16073" xr:uid="{00000000-0005-0000-0000-0000E43E0000}"/>
    <cellStyle name="Percent 4 5 7 7" xfId="16074" xr:uid="{00000000-0005-0000-0000-0000E53E0000}"/>
    <cellStyle name="Percent 4 5 7 7 2" xfId="16075" xr:uid="{00000000-0005-0000-0000-0000E63E0000}"/>
    <cellStyle name="Percent 4 5 7 7 3" xfId="16076" xr:uid="{00000000-0005-0000-0000-0000E73E0000}"/>
    <cellStyle name="Percent 4 5 7 8" xfId="16077" xr:uid="{00000000-0005-0000-0000-0000E83E0000}"/>
    <cellStyle name="Percent 4 5 7 8 2" xfId="16078" xr:uid="{00000000-0005-0000-0000-0000E93E0000}"/>
    <cellStyle name="Percent 4 5 7 8 3" xfId="16079" xr:uid="{00000000-0005-0000-0000-0000EA3E0000}"/>
    <cellStyle name="Percent 4 5 7 9" xfId="16080" xr:uid="{00000000-0005-0000-0000-0000EB3E0000}"/>
    <cellStyle name="Percent 4 5 8" xfId="16081" xr:uid="{00000000-0005-0000-0000-0000EC3E0000}"/>
    <cellStyle name="Percent 4 5 8 10" xfId="16082" xr:uid="{00000000-0005-0000-0000-0000ED3E0000}"/>
    <cellStyle name="Percent 4 5 8 11" xfId="16083" xr:uid="{00000000-0005-0000-0000-0000EE3E0000}"/>
    <cellStyle name="Percent 4 5 8 12" xfId="16084" xr:uid="{00000000-0005-0000-0000-0000EF3E0000}"/>
    <cellStyle name="Percent 4 5 8 13" xfId="16085" xr:uid="{00000000-0005-0000-0000-0000F03E0000}"/>
    <cellStyle name="Percent 4 5 8 14" xfId="16086" xr:uid="{00000000-0005-0000-0000-0000F13E0000}"/>
    <cellStyle name="Percent 4 5 8 2" xfId="16087" xr:uid="{00000000-0005-0000-0000-0000F23E0000}"/>
    <cellStyle name="Percent 4 5 8 2 2" xfId="16088" xr:uid="{00000000-0005-0000-0000-0000F33E0000}"/>
    <cellStyle name="Percent 4 5 8 2 2 2" xfId="16089" xr:uid="{00000000-0005-0000-0000-0000F43E0000}"/>
    <cellStyle name="Percent 4 5 8 2 2 3" xfId="16090" xr:uid="{00000000-0005-0000-0000-0000F53E0000}"/>
    <cellStyle name="Percent 4 5 8 2 3" xfId="16091" xr:uid="{00000000-0005-0000-0000-0000F63E0000}"/>
    <cellStyle name="Percent 4 5 8 2 3 2" xfId="16092" xr:uid="{00000000-0005-0000-0000-0000F73E0000}"/>
    <cellStyle name="Percent 4 5 8 2 3 3" xfId="16093" xr:uid="{00000000-0005-0000-0000-0000F83E0000}"/>
    <cellStyle name="Percent 4 5 8 2 4" xfId="16094" xr:uid="{00000000-0005-0000-0000-0000F93E0000}"/>
    <cellStyle name="Percent 4 5 8 2 5" xfId="16095" xr:uid="{00000000-0005-0000-0000-0000FA3E0000}"/>
    <cellStyle name="Percent 4 5 8 3" xfId="16096" xr:uid="{00000000-0005-0000-0000-0000FB3E0000}"/>
    <cellStyle name="Percent 4 5 8 3 2" xfId="16097" xr:uid="{00000000-0005-0000-0000-0000FC3E0000}"/>
    <cellStyle name="Percent 4 5 8 3 2 2" xfId="16098" xr:uid="{00000000-0005-0000-0000-0000FD3E0000}"/>
    <cellStyle name="Percent 4 5 8 3 2 3" xfId="16099" xr:uid="{00000000-0005-0000-0000-0000FE3E0000}"/>
    <cellStyle name="Percent 4 5 8 3 3" xfId="16100" xr:uid="{00000000-0005-0000-0000-0000FF3E0000}"/>
    <cellStyle name="Percent 4 5 8 3 3 2" xfId="16101" xr:uid="{00000000-0005-0000-0000-0000003F0000}"/>
    <cellStyle name="Percent 4 5 8 3 3 3" xfId="16102" xr:uid="{00000000-0005-0000-0000-0000013F0000}"/>
    <cellStyle name="Percent 4 5 8 3 4" xfId="16103" xr:uid="{00000000-0005-0000-0000-0000023F0000}"/>
    <cellStyle name="Percent 4 5 8 3 5" xfId="16104" xr:uid="{00000000-0005-0000-0000-0000033F0000}"/>
    <cellStyle name="Percent 4 5 8 4" xfId="16105" xr:uid="{00000000-0005-0000-0000-0000043F0000}"/>
    <cellStyle name="Percent 4 5 8 4 2" xfId="16106" xr:uid="{00000000-0005-0000-0000-0000053F0000}"/>
    <cellStyle name="Percent 4 5 8 4 2 2" xfId="16107" xr:uid="{00000000-0005-0000-0000-0000063F0000}"/>
    <cellStyle name="Percent 4 5 8 4 2 3" xfId="16108" xr:uid="{00000000-0005-0000-0000-0000073F0000}"/>
    <cellStyle name="Percent 4 5 8 4 3" xfId="16109" xr:uid="{00000000-0005-0000-0000-0000083F0000}"/>
    <cellStyle name="Percent 4 5 8 4 3 2" xfId="16110" xr:uid="{00000000-0005-0000-0000-0000093F0000}"/>
    <cellStyle name="Percent 4 5 8 4 3 3" xfId="16111" xr:uid="{00000000-0005-0000-0000-00000A3F0000}"/>
    <cellStyle name="Percent 4 5 8 4 4" xfId="16112" xr:uid="{00000000-0005-0000-0000-00000B3F0000}"/>
    <cellStyle name="Percent 4 5 8 4 4 2" xfId="16113" xr:uid="{00000000-0005-0000-0000-00000C3F0000}"/>
    <cellStyle name="Percent 4 5 8 4 4 3" xfId="16114" xr:uid="{00000000-0005-0000-0000-00000D3F0000}"/>
    <cellStyle name="Percent 4 5 8 4 5" xfId="16115" xr:uid="{00000000-0005-0000-0000-00000E3F0000}"/>
    <cellStyle name="Percent 4 5 8 4 6" xfId="16116" xr:uid="{00000000-0005-0000-0000-00000F3F0000}"/>
    <cellStyle name="Percent 4 5 8 5" xfId="16117" xr:uid="{00000000-0005-0000-0000-0000103F0000}"/>
    <cellStyle name="Percent 4 5 8 5 2" xfId="16118" xr:uid="{00000000-0005-0000-0000-0000113F0000}"/>
    <cellStyle name="Percent 4 5 8 5 2 2" xfId="16119" xr:uid="{00000000-0005-0000-0000-0000123F0000}"/>
    <cellStyle name="Percent 4 5 8 5 2 3" xfId="16120" xr:uid="{00000000-0005-0000-0000-0000133F0000}"/>
    <cellStyle name="Percent 4 5 8 5 3" xfId="16121" xr:uid="{00000000-0005-0000-0000-0000143F0000}"/>
    <cellStyle name="Percent 4 5 8 5 3 2" xfId="16122" xr:uid="{00000000-0005-0000-0000-0000153F0000}"/>
    <cellStyle name="Percent 4 5 8 5 3 3" xfId="16123" xr:uid="{00000000-0005-0000-0000-0000163F0000}"/>
    <cellStyle name="Percent 4 5 8 5 4" xfId="16124" xr:uid="{00000000-0005-0000-0000-0000173F0000}"/>
    <cellStyle name="Percent 4 5 8 5 5" xfId="16125" xr:uid="{00000000-0005-0000-0000-0000183F0000}"/>
    <cellStyle name="Percent 4 5 8 6" xfId="16126" xr:uid="{00000000-0005-0000-0000-0000193F0000}"/>
    <cellStyle name="Percent 4 5 8 6 2" xfId="16127" xr:uid="{00000000-0005-0000-0000-00001A3F0000}"/>
    <cellStyle name="Percent 4 5 8 6 3" xfId="16128" xr:uid="{00000000-0005-0000-0000-00001B3F0000}"/>
    <cellStyle name="Percent 4 5 8 7" xfId="16129" xr:uid="{00000000-0005-0000-0000-00001C3F0000}"/>
    <cellStyle name="Percent 4 5 8 7 2" xfId="16130" xr:uid="{00000000-0005-0000-0000-00001D3F0000}"/>
    <cellStyle name="Percent 4 5 8 7 3" xfId="16131" xr:uid="{00000000-0005-0000-0000-00001E3F0000}"/>
    <cellStyle name="Percent 4 5 8 8" xfId="16132" xr:uid="{00000000-0005-0000-0000-00001F3F0000}"/>
    <cellStyle name="Percent 4 5 8 8 2" xfId="16133" xr:uid="{00000000-0005-0000-0000-0000203F0000}"/>
    <cellStyle name="Percent 4 5 8 8 3" xfId="16134" xr:uid="{00000000-0005-0000-0000-0000213F0000}"/>
    <cellStyle name="Percent 4 5 8 9" xfId="16135" xr:uid="{00000000-0005-0000-0000-0000223F0000}"/>
    <cellStyle name="Percent 4 5 9" xfId="16136" xr:uid="{00000000-0005-0000-0000-0000233F0000}"/>
    <cellStyle name="Percent 4 5 9 2" xfId="16137" xr:uid="{00000000-0005-0000-0000-0000243F0000}"/>
    <cellStyle name="Percent 4 5 9 2 2" xfId="16138" xr:uid="{00000000-0005-0000-0000-0000253F0000}"/>
    <cellStyle name="Percent 4 5 9 2 3" xfId="16139" xr:uid="{00000000-0005-0000-0000-0000263F0000}"/>
    <cellStyle name="Percent 4 5 9 3" xfId="16140" xr:uid="{00000000-0005-0000-0000-0000273F0000}"/>
    <cellStyle name="Percent 4 5 9 3 2" xfId="16141" xr:uid="{00000000-0005-0000-0000-0000283F0000}"/>
    <cellStyle name="Percent 4 5 9 3 3" xfId="16142" xr:uid="{00000000-0005-0000-0000-0000293F0000}"/>
    <cellStyle name="Percent 4 5 9 4" xfId="16143" xr:uid="{00000000-0005-0000-0000-00002A3F0000}"/>
    <cellStyle name="Percent 4 5 9 5" xfId="16144" xr:uid="{00000000-0005-0000-0000-00002B3F0000}"/>
    <cellStyle name="Percent 4 5 9 6" xfId="16145" xr:uid="{00000000-0005-0000-0000-00002C3F0000}"/>
    <cellStyle name="Percent 4 5 9 7" xfId="16146" xr:uid="{00000000-0005-0000-0000-00002D3F0000}"/>
    <cellStyle name="Percent 4 5 9 8" xfId="16147" xr:uid="{00000000-0005-0000-0000-00002E3F0000}"/>
    <cellStyle name="Percent 4 6" xfId="16148" xr:uid="{00000000-0005-0000-0000-00002F3F0000}"/>
    <cellStyle name="Percent 4 6 10" xfId="16149" xr:uid="{00000000-0005-0000-0000-0000303F0000}"/>
    <cellStyle name="Percent 4 6 10 2" xfId="16150" xr:uid="{00000000-0005-0000-0000-0000313F0000}"/>
    <cellStyle name="Percent 4 6 10 2 2" xfId="16151" xr:uid="{00000000-0005-0000-0000-0000323F0000}"/>
    <cellStyle name="Percent 4 6 10 2 3" xfId="16152" xr:uid="{00000000-0005-0000-0000-0000333F0000}"/>
    <cellStyle name="Percent 4 6 10 3" xfId="16153" xr:uid="{00000000-0005-0000-0000-0000343F0000}"/>
    <cellStyle name="Percent 4 6 10 3 2" xfId="16154" xr:uid="{00000000-0005-0000-0000-0000353F0000}"/>
    <cellStyle name="Percent 4 6 10 3 3" xfId="16155" xr:uid="{00000000-0005-0000-0000-0000363F0000}"/>
    <cellStyle name="Percent 4 6 10 4" xfId="16156" xr:uid="{00000000-0005-0000-0000-0000373F0000}"/>
    <cellStyle name="Percent 4 6 10 5" xfId="16157" xr:uid="{00000000-0005-0000-0000-0000383F0000}"/>
    <cellStyle name="Percent 4 6 11" xfId="16158" xr:uid="{00000000-0005-0000-0000-0000393F0000}"/>
    <cellStyle name="Percent 4 6 11 2" xfId="16159" xr:uid="{00000000-0005-0000-0000-00003A3F0000}"/>
    <cellStyle name="Percent 4 6 11 2 2" xfId="16160" xr:uid="{00000000-0005-0000-0000-00003B3F0000}"/>
    <cellStyle name="Percent 4 6 11 2 3" xfId="16161" xr:uid="{00000000-0005-0000-0000-00003C3F0000}"/>
    <cellStyle name="Percent 4 6 11 3" xfId="16162" xr:uid="{00000000-0005-0000-0000-00003D3F0000}"/>
    <cellStyle name="Percent 4 6 11 3 2" xfId="16163" xr:uid="{00000000-0005-0000-0000-00003E3F0000}"/>
    <cellStyle name="Percent 4 6 11 3 3" xfId="16164" xr:uid="{00000000-0005-0000-0000-00003F3F0000}"/>
    <cellStyle name="Percent 4 6 11 4" xfId="16165" xr:uid="{00000000-0005-0000-0000-0000403F0000}"/>
    <cellStyle name="Percent 4 6 11 5" xfId="16166" xr:uid="{00000000-0005-0000-0000-0000413F0000}"/>
    <cellStyle name="Percent 4 6 12" xfId="16167" xr:uid="{00000000-0005-0000-0000-0000423F0000}"/>
    <cellStyle name="Percent 4 6 12 2" xfId="16168" xr:uid="{00000000-0005-0000-0000-0000433F0000}"/>
    <cellStyle name="Percent 4 6 12 2 2" xfId="16169" xr:uid="{00000000-0005-0000-0000-0000443F0000}"/>
    <cellStyle name="Percent 4 6 12 2 3" xfId="16170" xr:uid="{00000000-0005-0000-0000-0000453F0000}"/>
    <cellStyle name="Percent 4 6 12 3" xfId="16171" xr:uid="{00000000-0005-0000-0000-0000463F0000}"/>
    <cellStyle name="Percent 4 6 12 3 2" xfId="16172" xr:uid="{00000000-0005-0000-0000-0000473F0000}"/>
    <cellStyle name="Percent 4 6 12 3 3" xfId="16173" xr:uid="{00000000-0005-0000-0000-0000483F0000}"/>
    <cellStyle name="Percent 4 6 12 4" xfId="16174" xr:uid="{00000000-0005-0000-0000-0000493F0000}"/>
    <cellStyle name="Percent 4 6 12 4 2" xfId="16175" xr:uid="{00000000-0005-0000-0000-00004A3F0000}"/>
    <cellStyle name="Percent 4 6 12 4 3" xfId="16176" xr:uid="{00000000-0005-0000-0000-00004B3F0000}"/>
    <cellStyle name="Percent 4 6 12 5" xfId="16177" xr:uid="{00000000-0005-0000-0000-00004C3F0000}"/>
    <cellStyle name="Percent 4 6 12 6" xfId="16178" xr:uid="{00000000-0005-0000-0000-00004D3F0000}"/>
    <cellStyle name="Percent 4 6 13" xfId="16179" xr:uid="{00000000-0005-0000-0000-00004E3F0000}"/>
    <cellStyle name="Percent 4 6 13 2" xfId="16180" xr:uid="{00000000-0005-0000-0000-00004F3F0000}"/>
    <cellStyle name="Percent 4 6 13 2 2" xfId="16181" xr:uid="{00000000-0005-0000-0000-0000503F0000}"/>
    <cellStyle name="Percent 4 6 13 2 3" xfId="16182" xr:uid="{00000000-0005-0000-0000-0000513F0000}"/>
    <cellStyle name="Percent 4 6 13 3" xfId="16183" xr:uid="{00000000-0005-0000-0000-0000523F0000}"/>
    <cellStyle name="Percent 4 6 13 3 2" xfId="16184" xr:uid="{00000000-0005-0000-0000-0000533F0000}"/>
    <cellStyle name="Percent 4 6 13 3 3" xfId="16185" xr:uid="{00000000-0005-0000-0000-0000543F0000}"/>
    <cellStyle name="Percent 4 6 13 4" xfId="16186" xr:uid="{00000000-0005-0000-0000-0000553F0000}"/>
    <cellStyle name="Percent 4 6 13 5" xfId="16187" xr:uid="{00000000-0005-0000-0000-0000563F0000}"/>
    <cellStyle name="Percent 4 6 14" xfId="16188" xr:uid="{00000000-0005-0000-0000-0000573F0000}"/>
    <cellStyle name="Percent 4 6 14 2" xfId="16189" xr:uid="{00000000-0005-0000-0000-0000583F0000}"/>
    <cellStyle name="Percent 4 6 14 3" xfId="16190" xr:uid="{00000000-0005-0000-0000-0000593F0000}"/>
    <cellStyle name="Percent 4 6 15" xfId="16191" xr:uid="{00000000-0005-0000-0000-00005A3F0000}"/>
    <cellStyle name="Percent 4 6 15 2" xfId="16192" xr:uid="{00000000-0005-0000-0000-00005B3F0000}"/>
    <cellStyle name="Percent 4 6 15 3" xfId="16193" xr:uid="{00000000-0005-0000-0000-00005C3F0000}"/>
    <cellStyle name="Percent 4 6 16" xfId="16194" xr:uid="{00000000-0005-0000-0000-00005D3F0000}"/>
    <cellStyle name="Percent 4 6 16 2" xfId="16195" xr:uid="{00000000-0005-0000-0000-00005E3F0000}"/>
    <cellStyle name="Percent 4 6 16 3" xfId="16196" xr:uid="{00000000-0005-0000-0000-00005F3F0000}"/>
    <cellStyle name="Percent 4 6 17" xfId="16197" xr:uid="{00000000-0005-0000-0000-0000603F0000}"/>
    <cellStyle name="Percent 4 6 18" xfId="16198" xr:uid="{00000000-0005-0000-0000-0000613F0000}"/>
    <cellStyle name="Percent 4 6 19" xfId="16199" xr:uid="{00000000-0005-0000-0000-0000623F0000}"/>
    <cellStyle name="Percent 4 6 2" xfId="16200" xr:uid="{00000000-0005-0000-0000-0000633F0000}"/>
    <cellStyle name="Percent 4 6 2 10" xfId="16201" xr:uid="{00000000-0005-0000-0000-0000643F0000}"/>
    <cellStyle name="Percent 4 6 2 11" xfId="16202" xr:uid="{00000000-0005-0000-0000-0000653F0000}"/>
    <cellStyle name="Percent 4 6 2 12" xfId="16203" xr:uid="{00000000-0005-0000-0000-0000663F0000}"/>
    <cellStyle name="Percent 4 6 2 13" xfId="16204" xr:uid="{00000000-0005-0000-0000-0000673F0000}"/>
    <cellStyle name="Percent 4 6 2 14" xfId="16205" xr:uid="{00000000-0005-0000-0000-0000683F0000}"/>
    <cellStyle name="Percent 4 6 2 2" xfId="16206" xr:uid="{00000000-0005-0000-0000-0000693F0000}"/>
    <cellStyle name="Percent 4 6 2 2 2" xfId="16207" xr:uid="{00000000-0005-0000-0000-00006A3F0000}"/>
    <cellStyle name="Percent 4 6 2 2 2 2" xfId="16208" xr:uid="{00000000-0005-0000-0000-00006B3F0000}"/>
    <cellStyle name="Percent 4 6 2 2 2 3" xfId="16209" xr:uid="{00000000-0005-0000-0000-00006C3F0000}"/>
    <cellStyle name="Percent 4 6 2 2 3" xfId="16210" xr:uid="{00000000-0005-0000-0000-00006D3F0000}"/>
    <cellStyle name="Percent 4 6 2 2 3 2" xfId="16211" xr:uid="{00000000-0005-0000-0000-00006E3F0000}"/>
    <cellStyle name="Percent 4 6 2 2 3 3" xfId="16212" xr:uid="{00000000-0005-0000-0000-00006F3F0000}"/>
    <cellStyle name="Percent 4 6 2 2 4" xfId="16213" xr:uid="{00000000-0005-0000-0000-0000703F0000}"/>
    <cellStyle name="Percent 4 6 2 2 5" xfId="16214" xr:uid="{00000000-0005-0000-0000-0000713F0000}"/>
    <cellStyle name="Percent 4 6 2 3" xfId="16215" xr:uid="{00000000-0005-0000-0000-0000723F0000}"/>
    <cellStyle name="Percent 4 6 2 3 2" xfId="16216" xr:uid="{00000000-0005-0000-0000-0000733F0000}"/>
    <cellStyle name="Percent 4 6 2 3 2 2" xfId="16217" xr:uid="{00000000-0005-0000-0000-0000743F0000}"/>
    <cellStyle name="Percent 4 6 2 3 2 3" xfId="16218" xr:uid="{00000000-0005-0000-0000-0000753F0000}"/>
    <cellStyle name="Percent 4 6 2 3 3" xfId="16219" xr:uid="{00000000-0005-0000-0000-0000763F0000}"/>
    <cellStyle name="Percent 4 6 2 3 3 2" xfId="16220" xr:uid="{00000000-0005-0000-0000-0000773F0000}"/>
    <cellStyle name="Percent 4 6 2 3 3 3" xfId="16221" xr:uid="{00000000-0005-0000-0000-0000783F0000}"/>
    <cellStyle name="Percent 4 6 2 3 4" xfId="16222" xr:uid="{00000000-0005-0000-0000-0000793F0000}"/>
    <cellStyle name="Percent 4 6 2 3 5" xfId="16223" xr:uid="{00000000-0005-0000-0000-00007A3F0000}"/>
    <cellStyle name="Percent 4 6 2 4" xfId="16224" xr:uid="{00000000-0005-0000-0000-00007B3F0000}"/>
    <cellStyle name="Percent 4 6 2 4 2" xfId="16225" xr:uid="{00000000-0005-0000-0000-00007C3F0000}"/>
    <cellStyle name="Percent 4 6 2 4 2 2" xfId="16226" xr:uid="{00000000-0005-0000-0000-00007D3F0000}"/>
    <cellStyle name="Percent 4 6 2 4 2 3" xfId="16227" xr:uid="{00000000-0005-0000-0000-00007E3F0000}"/>
    <cellStyle name="Percent 4 6 2 4 3" xfId="16228" xr:uid="{00000000-0005-0000-0000-00007F3F0000}"/>
    <cellStyle name="Percent 4 6 2 4 3 2" xfId="16229" xr:uid="{00000000-0005-0000-0000-0000803F0000}"/>
    <cellStyle name="Percent 4 6 2 4 3 3" xfId="16230" xr:uid="{00000000-0005-0000-0000-0000813F0000}"/>
    <cellStyle name="Percent 4 6 2 4 4" xfId="16231" xr:uid="{00000000-0005-0000-0000-0000823F0000}"/>
    <cellStyle name="Percent 4 6 2 4 4 2" xfId="16232" xr:uid="{00000000-0005-0000-0000-0000833F0000}"/>
    <cellStyle name="Percent 4 6 2 4 4 3" xfId="16233" xr:uid="{00000000-0005-0000-0000-0000843F0000}"/>
    <cellStyle name="Percent 4 6 2 4 5" xfId="16234" xr:uid="{00000000-0005-0000-0000-0000853F0000}"/>
    <cellStyle name="Percent 4 6 2 4 6" xfId="16235" xr:uid="{00000000-0005-0000-0000-0000863F0000}"/>
    <cellStyle name="Percent 4 6 2 5" xfId="16236" xr:uid="{00000000-0005-0000-0000-0000873F0000}"/>
    <cellStyle name="Percent 4 6 2 5 2" xfId="16237" xr:uid="{00000000-0005-0000-0000-0000883F0000}"/>
    <cellStyle name="Percent 4 6 2 5 2 2" xfId="16238" xr:uid="{00000000-0005-0000-0000-0000893F0000}"/>
    <cellStyle name="Percent 4 6 2 5 2 3" xfId="16239" xr:uid="{00000000-0005-0000-0000-00008A3F0000}"/>
    <cellStyle name="Percent 4 6 2 5 3" xfId="16240" xr:uid="{00000000-0005-0000-0000-00008B3F0000}"/>
    <cellStyle name="Percent 4 6 2 5 3 2" xfId="16241" xr:uid="{00000000-0005-0000-0000-00008C3F0000}"/>
    <cellStyle name="Percent 4 6 2 5 3 3" xfId="16242" xr:uid="{00000000-0005-0000-0000-00008D3F0000}"/>
    <cellStyle name="Percent 4 6 2 5 4" xfId="16243" xr:uid="{00000000-0005-0000-0000-00008E3F0000}"/>
    <cellStyle name="Percent 4 6 2 5 5" xfId="16244" xr:uid="{00000000-0005-0000-0000-00008F3F0000}"/>
    <cellStyle name="Percent 4 6 2 6" xfId="16245" xr:uid="{00000000-0005-0000-0000-0000903F0000}"/>
    <cellStyle name="Percent 4 6 2 6 2" xfId="16246" xr:uid="{00000000-0005-0000-0000-0000913F0000}"/>
    <cellStyle name="Percent 4 6 2 6 3" xfId="16247" xr:uid="{00000000-0005-0000-0000-0000923F0000}"/>
    <cellStyle name="Percent 4 6 2 7" xfId="16248" xr:uid="{00000000-0005-0000-0000-0000933F0000}"/>
    <cellStyle name="Percent 4 6 2 7 2" xfId="16249" xr:uid="{00000000-0005-0000-0000-0000943F0000}"/>
    <cellStyle name="Percent 4 6 2 7 3" xfId="16250" xr:uid="{00000000-0005-0000-0000-0000953F0000}"/>
    <cellStyle name="Percent 4 6 2 8" xfId="16251" xr:uid="{00000000-0005-0000-0000-0000963F0000}"/>
    <cellStyle name="Percent 4 6 2 8 2" xfId="16252" xr:uid="{00000000-0005-0000-0000-0000973F0000}"/>
    <cellStyle name="Percent 4 6 2 8 3" xfId="16253" xr:uid="{00000000-0005-0000-0000-0000983F0000}"/>
    <cellStyle name="Percent 4 6 2 9" xfId="16254" xr:uid="{00000000-0005-0000-0000-0000993F0000}"/>
    <cellStyle name="Percent 4 6 20" xfId="16255" xr:uid="{00000000-0005-0000-0000-00009A3F0000}"/>
    <cellStyle name="Percent 4 6 21" xfId="16256" xr:uid="{00000000-0005-0000-0000-00009B3F0000}"/>
    <cellStyle name="Percent 4 6 22" xfId="16257" xr:uid="{00000000-0005-0000-0000-00009C3F0000}"/>
    <cellStyle name="Percent 4 6 3" xfId="16258" xr:uid="{00000000-0005-0000-0000-00009D3F0000}"/>
    <cellStyle name="Percent 4 6 3 10" xfId="16259" xr:uid="{00000000-0005-0000-0000-00009E3F0000}"/>
    <cellStyle name="Percent 4 6 3 11" xfId="16260" xr:uid="{00000000-0005-0000-0000-00009F3F0000}"/>
    <cellStyle name="Percent 4 6 3 12" xfId="16261" xr:uid="{00000000-0005-0000-0000-0000A03F0000}"/>
    <cellStyle name="Percent 4 6 3 13" xfId="16262" xr:uid="{00000000-0005-0000-0000-0000A13F0000}"/>
    <cellStyle name="Percent 4 6 3 14" xfId="16263" xr:uid="{00000000-0005-0000-0000-0000A23F0000}"/>
    <cellStyle name="Percent 4 6 3 2" xfId="16264" xr:uid="{00000000-0005-0000-0000-0000A33F0000}"/>
    <cellStyle name="Percent 4 6 3 2 2" xfId="16265" xr:uid="{00000000-0005-0000-0000-0000A43F0000}"/>
    <cellStyle name="Percent 4 6 3 2 2 2" xfId="16266" xr:uid="{00000000-0005-0000-0000-0000A53F0000}"/>
    <cellStyle name="Percent 4 6 3 2 2 3" xfId="16267" xr:uid="{00000000-0005-0000-0000-0000A63F0000}"/>
    <cellStyle name="Percent 4 6 3 2 3" xfId="16268" xr:uid="{00000000-0005-0000-0000-0000A73F0000}"/>
    <cellStyle name="Percent 4 6 3 2 3 2" xfId="16269" xr:uid="{00000000-0005-0000-0000-0000A83F0000}"/>
    <cellStyle name="Percent 4 6 3 2 3 3" xfId="16270" xr:uid="{00000000-0005-0000-0000-0000A93F0000}"/>
    <cellStyle name="Percent 4 6 3 2 4" xfId="16271" xr:uid="{00000000-0005-0000-0000-0000AA3F0000}"/>
    <cellStyle name="Percent 4 6 3 2 5" xfId="16272" xr:uid="{00000000-0005-0000-0000-0000AB3F0000}"/>
    <cellStyle name="Percent 4 6 3 3" xfId="16273" xr:uid="{00000000-0005-0000-0000-0000AC3F0000}"/>
    <cellStyle name="Percent 4 6 3 3 2" xfId="16274" xr:uid="{00000000-0005-0000-0000-0000AD3F0000}"/>
    <cellStyle name="Percent 4 6 3 3 2 2" xfId="16275" xr:uid="{00000000-0005-0000-0000-0000AE3F0000}"/>
    <cellStyle name="Percent 4 6 3 3 2 3" xfId="16276" xr:uid="{00000000-0005-0000-0000-0000AF3F0000}"/>
    <cellStyle name="Percent 4 6 3 3 3" xfId="16277" xr:uid="{00000000-0005-0000-0000-0000B03F0000}"/>
    <cellStyle name="Percent 4 6 3 3 3 2" xfId="16278" xr:uid="{00000000-0005-0000-0000-0000B13F0000}"/>
    <cellStyle name="Percent 4 6 3 3 3 3" xfId="16279" xr:uid="{00000000-0005-0000-0000-0000B23F0000}"/>
    <cellStyle name="Percent 4 6 3 3 4" xfId="16280" xr:uid="{00000000-0005-0000-0000-0000B33F0000}"/>
    <cellStyle name="Percent 4 6 3 3 5" xfId="16281" xr:uid="{00000000-0005-0000-0000-0000B43F0000}"/>
    <cellStyle name="Percent 4 6 3 4" xfId="16282" xr:uid="{00000000-0005-0000-0000-0000B53F0000}"/>
    <cellStyle name="Percent 4 6 3 4 2" xfId="16283" xr:uid="{00000000-0005-0000-0000-0000B63F0000}"/>
    <cellStyle name="Percent 4 6 3 4 2 2" xfId="16284" xr:uid="{00000000-0005-0000-0000-0000B73F0000}"/>
    <cellStyle name="Percent 4 6 3 4 2 3" xfId="16285" xr:uid="{00000000-0005-0000-0000-0000B83F0000}"/>
    <cellStyle name="Percent 4 6 3 4 3" xfId="16286" xr:uid="{00000000-0005-0000-0000-0000B93F0000}"/>
    <cellStyle name="Percent 4 6 3 4 3 2" xfId="16287" xr:uid="{00000000-0005-0000-0000-0000BA3F0000}"/>
    <cellStyle name="Percent 4 6 3 4 3 3" xfId="16288" xr:uid="{00000000-0005-0000-0000-0000BB3F0000}"/>
    <cellStyle name="Percent 4 6 3 4 4" xfId="16289" xr:uid="{00000000-0005-0000-0000-0000BC3F0000}"/>
    <cellStyle name="Percent 4 6 3 4 4 2" xfId="16290" xr:uid="{00000000-0005-0000-0000-0000BD3F0000}"/>
    <cellStyle name="Percent 4 6 3 4 4 3" xfId="16291" xr:uid="{00000000-0005-0000-0000-0000BE3F0000}"/>
    <cellStyle name="Percent 4 6 3 4 5" xfId="16292" xr:uid="{00000000-0005-0000-0000-0000BF3F0000}"/>
    <cellStyle name="Percent 4 6 3 4 6" xfId="16293" xr:uid="{00000000-0005-0000-0000-0000C03F0000}"/>
    <cellStyle name="Percent 4 6 3 5" xfId="16294" xr:uid="{00000000-0005-0000-0000-0000C13F0000}"/>
    <cellStyle name="Percent 4 6 3 5 2" xfId="16295" xr:uid="{00000000-0005-0000-0000-0000C23F0000}"/>
    <cellStyle name="Percent 4 6 3 5 2 2" xfId="16296" xr:uid="{00000000-0005-0000-0000-0000C33F0000}"/>
    <cellStyle name="Percent 4 6 3 5 2 3" xfId="16297" xr:uid="{00000000-0005-0000-0000-0000C43F0000}"/>
    <cellStyle name="Percent 4 6 3 5 3" xfId="16298" xr:uid="{00000000-0005-0000-0000-0000C53F0000}"/>
    <cellStyle name="Percent 4 6 3 5 3 2" xfId="16299" xr:uid="{00000000-0005-0000-0000-0000C63F0000}"/>
    <cellStyle name="Percent 4 6 3 5 3 3" xfId="16300" xr:uid="{00000000-0005-0000-0000-0000C73F0000}"/>
    <cellStyle name="Percent 4 6 3 5 4" xfId="16301" xr:uid="{00000000-0005-0000-0000-0000C83F0000}"/>
    <cellStyle name="Percent 4 6 3 5 5" xfId="16302" xr:uid="{00000000-0005-0000-0000-0000C93F0000}"/>
    <cellStyle name="Percent 4 6 3 6" xfId="16303" xr:uid="{00000000-0005-0000-0000-0000CA3F0000}"/>
    <cellStyle name="Percent 4 6 3 6 2" xfId="16304" xr:uid="{00000000-0005-0000-0000-0000CB3F0000}"/>
    <cellStyle name="Percent 4 6 3 6 3" xfId="16305" xr:uid="{00000000-0005-0000-0000-0000CC3F0000}"/>
    <cellStyle name="Percent 4 6 3 7" xfId="16306" xr:uid="{00000000-0005-0000-0000-0000CD3F0000}"/>
    <cellStyle name="Percent 4 6 3 7 2" xfId="16307" xr:uid="{00000000-0005-0000-0000-0000CE3F0000}"/>
    <cellStyle name="Percent 4 6 3 7 3" xfId="16308" xr:uid="{00000000-0005-0000-0000-0000CF3F0000}"/>
    <cellStyle name="Percent 4 6 3 8" xfId="16309" xr:uid="{00000000-0005-0000-0000-0000D03F0000}"/>
    <cellStyle name="Percent 4 6 3 8 2" xfId="16310" xr:uid="{00000000-0005-0000-0000-0000D13F0000}"/>
    <cellStyle name="Percent 4 6 3 8 3" xfId="16311" xr:uid="{00000000-0005-0000-0000-0000D23F0000}"/>
    <cellStyle name="Percent 4 6 3 9" xfId="16312" xr:uid="{00000000-0005-0000-0000-0000D33F0000}"/>
    <cellStyle name="Percent 4 6 4" xfId="16313" xr:uid="{00000000-0005-0000-0000-0000D43F0000}"/>
    <cellStyle name="Percent 4 6 4 10" xfId="16314" xr:uid="{00000000-0005-0000-0000-0000D53F0000}"/>
    <cellStyle name="Percent 4 6 4 11" xfId="16315" xr:uid="{00000000-0005-0000-0000-0000D63F0000}"/>
    <cellStyle name="Percent 4 6 4 12" xfId="16316" xr:uid="{00000000-0005-0000-0000-0000D73F0000}"/>
    <cellStyle name="Percent 4 6 4 13" xfId="16317" xr:uid="{00000000-0005-0000-0000-0000D83F0000}"/>
    <cellStyle name="Percent 4 6 4 14" xfId="16318" xr:uid="{00000000-0005-0000-0000-0000D93F0000}"/>
    <cellStyle name="Percent 4 6 4 2" xfId="16319" xr:uid="{00000000-0005-0000-0000-0000DA3F0000}"/>
    <cellStyle name="Percent 4 6 4 2 2" xfId="16320" xr:uid="{00000000-0005-0000-0000-0000DB3F0000}"/>
    <cellStyle name="Percent 4 6 4 2 2 2" xfId="16321" xr:uid="{00000000-0005-0000-0000-0000DC3F0000}"/>
    <cellStyle name="Percent 4 6 4 2 2 3" xfId="16322" xr:uid="{00000000-0005-0000-0000-0000DD3F0000}"/>
    <cellStyle name="Percent 4 6 4 2 3" xfId="16323" xr:uid="{00000000-0005-0000-0000-0000DE3F0000}"/>
    <cellStyle name="Percent 4 6 4 2 3 2" xfId="16324" xr:uid="{00000000-0005-0000-0000-0000DF3F0000}"/>
    <cellStyle name="Percent 4 6 4 2 3 3" xfId="16325" xr:uid="{00000000-0005-0000-0000-0000E03F0000}"/>
    <cellStyle name="Percent 4 6 4 2 4" xfId="16326" xr:uid="{00000000-0005-0000-0000-0000E13F0000}"/>
    <cellStyle name="Percent 4 6 4 2 5" xfId="16327" xr:uid="{00000000-0005-0000-0000-0000E23F0000}"/>
    <cellStyle name="Percent 4 6 4 3" xfId="16328" xr:uid="{00000000-0005-0000-0000-0000E33F0000}"/>
    <cellStyle name="Percent 4 6 4 3 2" xfId="16329" xr:uid="{00000000-0005-0000-0000-0000E43F0000}"/>
    <cellStyle name="Percent 4 6 4 3 2 2" xfId="16330" xr:uid="{00000000-0005-0000-0000-0000E53F0000}"/>
    <cellStyle name="Percent 4 6 4 3 2 3" xfId="16331" xr:uid="{00000000-0005-0000-0000-0000E63F0000}"/>
    <cellStyle name="Percent 4 6 4 3 3" xfId="16332" xr:uid="{00000000-0005-0000-0000-0000E73F0000}"/>
    <cellStyle name="Percent 4 6 4 3 3 2" xfId="16333" xr:uid="{00000000-0005-0000-0000-0000E83F0000}"/>
    <cellStyle name="Percent 4 6 4 3 3 3" xfId="16334" xr:uid="{00000000-0005-0000-0000-0000E93F0000}"/>
    <cellStyle name="Percent 4 6 4 3 4" xfId="16335" xr:uid="{00000000-0005-0000-0000-0000EA3F0000}"/>
    <cellStyle name="Percent 4 6 4 3 5" xfId="16336" xr:uid="{00000000-0005-0000-0000-0000EB3F0000}"/>
    <cellStyle name="Percent 4 6 4 4" xfId="16337" xr:uid="{00000000-0005-0000-0000-0000EC3F0000}"/>
    <cellStyle name="Percent 4 6 4 4 2" xfId="16338" xr:uid="{00000000-0005-0000-0000-0000ED3F0000}"/>
    <cellStyle name="Percent 4 6 4 4 2 2" xfId="16339" xr:uid="{00000000-0005-0000-0000-0000EE3F0000}"/>
    <cellStyle name="Percent 4 6 4 4 2 3" xfId="16340" xr:uid="{00000000-0005-0000-0000-0000EF3F0000}"/>
    <cellStyle name="Percent 4 6 4 4 3" xfId="16341" xr:uid="{00000000-0005-0000-0000-0000F03F0000}"/>
    <cellStyle name="Percent 4 6 4 4 3 2" xfId="16342" xr:uid="{00000000-0005-0000-0000-0000F13F0000}"/>
    <cellStyle name="Percent 4 6 4 4 3 3" xfId="16343" xr:uid="{00000000-0005-0000-0000-0000F23F0000}"/>
    <cellStyle name="Percent 4 6 4 4 4" xfId="16344" xr:uid="{00000000-0005-0000-0000-0000F33F0000}"/>
    <cellStyle name="Percent 4 6 4 4 4 2" xfId="16345" xr:uid="{00000000-0005-0000-0000-0000F43F0000}"/>
    <cellStyle name="Percent 4 6 4 4 4 3" xfId="16346" xr:uid="{00000000-0005-0000-0000-0000F53F0000}"/>
    <cellStyle name="Percent 4 6 4 4 5" xfId="16347" xr:uid="{00000000-0005-0000-0000-0000F63F0000}"/>
    <cellStyle name="Percent 4 6 4 4 6" xfId="16348" xr:uid="{00000000-0005-0000-0000-0000F73F0000}"/>
    <cellStyle name="Percent 4 6 4 5" xfId="16349" xr:uid="{00000000-0005-0000-0000-0000F83F0000}"/>
    <cellStyle name="Percent 4 6 4 5 2" xfId="16350" xr:uid="{00000000-0005-0000-0000-0000F93F0000}"/>
    <cellStyle name="Percent 4 6 4 5 2 2" xfId="16351" xr:uid="{00000000-0005-0000-0000-0000FA3F0000}"/>
    <cellStyle name="Percent 4 6 4 5 2 3" xfId="16352" xr:uid="{00000000-0005-0000-0000-0000FB3F0000}"/>
    <cellStyle name="Percent 4 6 4 5 3" xfId="16353" xr:uid="{00000000-0005-0000-0000-0000FC3F0000}"/>
    <cellStyle name="Percent 4 6 4 5 3 2" xfId="16354" xr:uid="{00000000-0005-0000-0000-0000FD3F0000}"/>
    <cellStyle name="Percent 4 6 4 5 3 3" xfId="16355" xr:uid="{00000000-0005-0000-0000-0000FE3F0000}"/>
    <cellStyle name="Percent 4 6 4 5 4" xfId="16356" xr:uid="{00000000-0005-0000-0000-0000FF3F0000}"/>
    <cellStyle name="Percent 4 6 4 5 5" xfId="16357" xr:uid="{00000000-0005-0000-0000-000000400000}"/>
    <cellStyle name="Percent 4 6 4 6" xfId="16358" xr:uid="{00000000-0005-0000-0000-000001400000}"/>
    <cellStyle name="Percent 4 6 4 6 2" xfId="16359" xr:uid="{00000000-0005-0000-0000-000002400000}"/>
    <cellStyle name="Percent 4 6 4 6 3" xfId="16360" xr:uid="{00000000-0005-0000-0000-000003400000}"/>
    <cellStyle name="Percent 4 6 4 7" xfId="16361" xr:uid="{00000000-0005-0000-0000-000004400000}"/>
    <cellStyle name="Percent 4 6 4 7 2" xfId="16362" xr:uid="{00000000-0005-0000-0000-000005400000}"/>
    <cellStyle name="Percent 4 6 4 7 3" xfId="16363" xr:uid="{00000000-0005-0000-0000-000006400000}"/>
    <cellStyle name="Percent 4 6 4 8" xfId="16364" xr:uid="{00000000-0005-0000-0000-000007400000}"/>
    <cellStyle name="Percent 4 6 4 8 2" xfId="16365" xr:uid="{00000000-0005-0000-0000-000008400000}"/>
    <cellStyle name="Percent 4 6 4 8 3" xfId="16366" xr:uid="{00000000-0005-0000-0000-000009400000}"/>
    <cellStyle name="Percent 4 6 4 9" xfId="16367" xr:uid="{00000000-0005-0000-0000-00000A400000}"/>
    <cellStyle name="Percent 4 6 5" xfId="16368" xr:uid="{00000000-0005-0000-0000-00000B400000}"/>
    <cellStyle name="Percent 4 6 5 10" xfId="16369" xr:uid="{00000000-0005-0000-0000-00000C400000}"/>
    <cellStyle name="Percent 4 6 5 11" xfId="16370" xr:uid="{00000000-0005-0000-0000-00000D400000}"/>
    <cellStyle name="Percent 4 6 5 12" xfId="16371" xr:uid="{00000000-0005-0000-0000-00000E400000}"/>
    <cellStyle name="Percent 4 6 5 13" xfId="16372" xr:uid="{00000000-0005-0000-0000-00000F400000}"/>
    <cellStyle name="Percent 4 6 5 14" xfId="16373" xr:uid="{00000000-0005-0000-0000-000010400000}"/>
    <cellStyle name="Percent 4 6 5 2" xfId="16374" xr:uid="{00000000-0005-0000-0000-000011400000}"/>
    <cellStyle name="Percent 4 6 5 2 2" xfId="16375" xr:uid="{00000000-0005-0000-0000-000012400000}"/>
    <cellStyle name="Percent 4 6 5 2 2 2" xfId="16376" xr:uid="{00000000-0005-0000-0000-000013400000}"/>
    <cellStyle name="Percent 4 6 5 2 2 3" xfId="16377" xr:uid="{00000000-0005-0000-0000-000014400000}"/>
    <cellStyle name="Percent 4 6 5 2 3" xfId="16378" xr:uid="{00000000-0005-0000-0000-000015400000}"/>
    <cellStyle name="Percent 4 6 5 2 3 2" xfId="16379" xr:uid="{00000000-0005-0000-0000-000016400000}"/>
    <cellStyle name="Percent 4 6 5 2 3 3" xfId="16380" xr:uid="{00000000-0005-0000-0000-000017400000}"/>
    <cellStyle name="Percent 4 6 5 2 4" xfId="16381" xr:uid="{00000000-0005-0000-0000-000018400000}"/>
    <cellStyle name="Percent 4 6 5 2 5" xfId="16382" xr:uid="{00000000-0005-0000-0000-000019400000}"/>
    <cellStyle name="Percent 4 6 5 3" xfId="16383" xr:uid="{00000000-0005-0000-0000-00001A400000}"/>
    <cellStyle name="Percent 4 6 5 3 2" xfId="16384" xr:uid="{00000000-0005-0000-0000-00001B400000}"/>
    <cellStyle name="Percent 4 6 5 3 2 2" xfId="16385" xr:uid="{00000000-0005-0000-0000-00001C400000}"/>
    <cellStyle name="Percent 4 6 5 3 2 3" xfId="16386" xr:uid="{00000000-0005-0000-0000-00001D400000}"/>
    <cellStyle name="Percent 4 6 5 3 3" xfId="16387" xr:uid="{00000000-0005-0000-0000-00001E400000}"/>
    <cellStyle name="Percent 4 6 5 3 3 2" xfId="16388" xr:uid="{00000000-0005-0000-0000-00001F400000}"/>
    <cellStyle name="Percent 4 6 5 3 3 3" xfId="16389" xr:uid="{00000000-0005-0000-0000-000020400000}"/>
    <cellStyle name="Percent 4 6 5 3 4" xfId="16390" xr:uid="{00000000-0005-0000-0000-000021400000}"/>
    <cellStyle name="Percent 4 6 5 3 5" xfId="16391" xr:uid="{00000000-0005-0000-0000-000022400000}"/>
    <cellStyle name="Percent 4 6 5 4" xfId="16392" xr:uid="{00000000-0005-0000-0000-000023400000}"/>
    <cellStyle name="Percent 4 6 5 4 2" xfId="16393" xr:uid="{00000000-0005-0000-0000-000024400000}"/>
    <cellStyle name="Percent 4 6 5 4 2 2" xfId="16394" xr:uid="{00000000-0005-0000-0000-000025400000}"/>
    <cellStyle name="Percent 4 6 5 4 2 3" xfId="16395" xr:uid="{00000000-0005-0000-0000-000026400000}"/>
    <cellStyle name="Percent 4 6 5 4 3" xfId="16396" xr:uid="{00000000-0005-0000-0000-000027400000}"/>
    <cellStyle name="Percent 4 6 5 4 3 2" xfId="16397" xr:uid="{00000000-0005-0000-0000-000028400000}"/>
    <cellStyle name="Percent 4 6 5 4 3 3" xfId="16398" xr:uid="{00000000-0005-0000-0000-000029400000}"/>
    <cellStyle name="Percent 4 6 5 4 4" xfId="16399" xr:uid="{00000000-0005-0000-0000-00002A400000}"/>
    <cellStyle name="Percent 4 6 5 4 4 2" xfId="16400" xr:uid="{00000000-0005-0000-0000-00002B400000}"/>
    <cellStyle name="Percent 4 6 5 4 4 3" xfId="16401" xr:uid="{00000000-0005-0000-0000-00002C400000}"/>
    <cellStyle name="Percent 4 6 5 4 5" xfId="16402" xr:uid="{00000000-0005-0000-0000-00002D400000}"/>
    <cellStyle name="Percent 4 6 5 4 6" xfId="16403" xr:uid="{00000000-0005-0000-0000-00002E400000}"/>
    <cellStyle name="Percent 4 6 5 5" xfId="16404" xr:uid="{00000000-0005-0000-0000-00002F400000}"/>
    <cellStyle name="Percent 4 6 5 5 2" xfId="16405" xr:uid="{00000000-0005-0000-0000-000030400000}"/>
    <cellStyle name="Percent 4 6 5 5 2 2" xfId="16406" xr:uid="{00000000-0005-0000-0000-000031400000}"/>
    <cellStyle name="Percent 4 6 5 5 2 3" xfId="16407" xr:uid="{00000000-0005-0000-0000-000032400000}"/>
    <cellStyle name="Percent 4 6 5 5 3" xfId="16408" xr:uid="{00000000-0005-0000-0000-000033400000}"/>
    <cellStyle name="Percent 4 6 5 5 3 2" xfId="16409" xr:uid="{00000000-0005-0000-0000-000034400000}"/>
    <cellStyle name="Percent 4 6 5 5 3 3" xfId="16410" xr:uid="{00000000-0005-0000-0000-000035400000}"/>
    <cellStyle name="Percent 4 6 5 5 4" xfId="16411" xr:uid="{00000000-0005-0000-0000-000036400000}"/>
    <cellStyle name="Percent 4 6 5 5 5" xfId="16412" xr:uid="{00000000-0005-0000-0000-000037400000}"/>
    <cellStyle name="Percent 4 6 5 6" xfId="16413" xr:uid="{00000000-0005-0000-0000-000038400000}"/>
    <cellStyle name="Percent 4 6 5 6 2" xfId="16414" xr:uid="{00000000-0005-0000-0000-000039400000}"/>
    <cellStyle name="Percent 4 6 5 6 3" xfId="16415" xr:uid="{00000000-0005-0000-0000-00003A400000}"/>
    <cellStyle name="Percent 4 6 5 7" xfId="16416" xr:uid="{00000000-0005-0000-0000-00003B400000}"/>
    <cellStyle name="Percent 4 6 5 7 2" xfId="16417" xr:uid="{00000000-0005-0000-0000-00003C400000}"/>
    <cellStyle name="Percent 4 6 5 7 3" xfId="16418" xr:uid="{00000000-0005-0000-0000-00003D400000}"/>
    <cellStyle name="Percent 4 6 5 8" xfId="16419" xr:uid="{00000000-0005-0000-0000-00003E400000}"/>
    <cellStyle name="Percent 4 6 5 8 2" xfId="16420" xr:uid="{00000000-0005-0000-0000-00003F400000}"/>
    <cellStyle name="Percent 4 6 5 8 3" xfId="16421" xr:uid="{00000000-0005-0000-0000-000040400000}"/>
    <cellStyle name="Percent 4 6 5 9" xfId="16422" xr:uid="{00000000-0005-0000-0000-000041400000}"/>
    <cellStyle name="Percent 4 6 6" xfId="16423" xr:uid="{00000000-0005-0000-0000-000042400000}"/>
    <cellStyle name="Percent 4 6 6 10" xfId="16424" xr:uid="{00000000-0005-0000-0000-000043400000}"/>
    <cellStyle name="Percent 4 6 6 11" xfId="16425" xr:uid="{00000000-0005-0000-0000-000044400000}"/>
    <cellStyle name="Percent 4 6 6 12" xfId="16426" xr:uid="{00000000-0005-0000-0000-000045400000}"/>
    <cellStyle name="Percent 4 6 6 13" xfId="16427" xr:uid="{00000000-0005-0000-0000-000046400000}"/>
    <cellStyle name="Percent 4 6 6 14" xfId="16428" xr:uid="{00000000-0005-0000-0000-000047400000}"/>
    <cellStyle name="Percent 4 6 6 2" xfId="16429" xr:uid="{00000000-0005-0000-0000-000048400000}"/>
    <cellStyle name="Percent 4 6 6 2 2" xfId="16430" xr:uid="{00000000-0005-0000-0000-000049400000}"/>
    <cellStyle name="Percent 4 6 6 2 2 2" xfId="16431" xr:uid="{00000000-0005-0000-0000-00004A400000}"/>
    <cellStyle name="Percent 4 6 6 2 2 3" xfId="16432" xr:uid="{00000000-0005-0000-0000-00004B400000}"/>
    <cellStyle name="Percent 4 6 6 2 3" xfId="16433" xr:uid="{00000000-0005-0000-0000-00004C400000}"/>
    <cellStyle name="Percent 4 6 6 2 3 2" xfId="16434" xr:uid="{00000000-0005-0000-0000-00004D400000}"/>
    <cellStyle name="Percent 4 6 6 2 3 3" xfId="16435" xr:uid="{00000000-0005-0000-0000-00004E400000}"/>
    <cellStyle name="Percent 4 6 6 2 4" xfId="16436" xr:uid="{00000000-0005-0000-0000-00004F400000}"/>
    <cellStyle name="Percent 4 6 6 2 5" xfId="16437" xr:uid="{00000000-0005-0000-0000-000050400000}"/>
    <cellStyle name="Percent 4 6 6 3" xfId="16438" xr:uid="{00000000-0005-0000-0000-000051400000}"/>
    <cellStyle name="Percent 4 6 6 3 2" xfId="16439" xr:uid="{00000000-0005-0000-0000-000052400000}"/>
    <cellStyle name="Percent 4 6 6 3 2 2" xfId="16440" xr:uid="{00000000-0005-0000-0000-000053400000}"/>
    <cellStyle name="Percent 4 6 6 3 2 3" xfId="16441" xr:uid="{00000000-0005-0000-0000-000054400000}"/>
    <cellStyle name="Percent 4 6 6 3 3" xfId="16442" xr:uid="{00000000-0005-0000-0000-000055400000}"/>
    <cellStyle name="Percent 4 6 6 3 3 2" xfId="16443" xr:uid="{00000000-0005-0000-0000-000056400000}"/>
    <cellStyle name="Percent 4 6 6 3 3 3" xfId="16444" xr:uid="{00000000-0005-0000-0000-000057400000}"/>
    <cellStyle name="Percent 4 6 6 3 4" xfId="16445" xr:uid="{00000000-0005-0000-0000-000058400000}"/>
    <cellStyle name="Percent 4 6 6 3 5" xfId="16446" xr:uid="{00000000-0005-0000-0000-000059400000}"/>
    <cellStyle name="Percent 4 6 6 4" xfId="16447" xr:uid="{00000000-0005-0000-0000-00005A400000}"/>
    <cellStyle name="Percent 4 6 6 4 2" xfId="16448" xr:uid="{00000000-0005-0000-0000-00005B400000}"/>
    <cellStyle name="Percent 4 6 6 4 2 2" xfId="16449" xr:uid="{00000000-0005-0000-0000-00005C400000}"/>
    <cellStyle name="Percent 4 6 6 4 2 3" xfId="16450" xr:uid="{00000000-0005-0000-0000-00005D400000}"/>
    <cellStyle name="Percent 4 6 6 4 3" xfId="16451" xr:uid="{00000000-0005-0000-0000-00005E400000}"/>
    <cellStyle name="Percent 4 6 6 4 3 2" xfId="16452" xr:uid="{00000000-0005-0000-0000-00005F400000}"/>
    <cellStyle name="Percent 4 6 6 4 3 3" xfId="16453" xr:uid="{00000000-0005-0000-0000-000060400000}"/>
    <cellStyle name="Percent 4 6 6 4 4" xfId="16454" xr:uid="{00000000-0005-0000-0000-000061400000}"/>
    <cellStyle name="Percent 4 6 6 4 4 2" xfId="16455" xr:uid="{00000000-0005-0000-0000-000062400000}"/>
    <cellStyle name="Percent 4 6 6 4 4 3" xfId="16456" xr:uid="{00000000-0005-0000-0000-000063400000}"/>
    <cellStyle name="Percent 4 6 6 4 5" xfId="16457" xr:uid="{00000000-0005-0000-0000-000064400000}"/>
    <cellStyle name="Percent 4 6 6 4 6" xfId="16458" xr:uid="{00000000-0005-0000-0000-000065400000}"/>
    <cellStyle name="Percent 4 6 6 5" xfId="16459" xr:uid="{00000000-0005-0000-0000-000066400000}"/>
    <cellStyle name="Percent 4 6 6 5 2" xfId="16460" xr:uid="{00000000-0005-0000-0000-000067400000}"/>
    <cellStyle name="Percent 4 6 6 5 2 2" xfId="16461" xr:uid="{00000000-0005-0000-0000-000068400000}"/>
    <cellStyle name="Percent 4 6 6 5 2 3" xfId="16462" xr:uid="{00000000-0005-0000-0000-000069400000}"/>
    <cellStyle name="Percent 4 6 6 5 3" xfId="16463" xr:uid="{00000000-0005-0000-0000-00006A400000}"/>
    <cellStyle name="Percent 4 6 6 5 3 2" xfId="16464" xr:uid="{00000000-0005-0000-0000-00006B400000}"/>
    <cellStyle name="Percent 4 6 6 5 3 3" xfId="16465" xr:uid="{00000000-0005-0000-0000-00006C400000}"/>
    <cellStyle name="Percent 4 6 6 5 4" xfId="16466" xr:uid="{00000000-0005-0000-0000-00006D400000}"/>
    <cellStyle name="Percent 4 6 6 5 5" xfId="16467" xr:uid="{00000000-0005-0000-0000-00006E400000}"/>
    <cellStyle name="Percent 4 6 6 6" xfId="16468" xr:uid="{00000000-0005-0000-0000-00006F400000}"/>
    <cellStyle name="Percent 4 6 6 6 2" xfId="16469" xr:uid="{00000000-0005-0000-0000-000070400000}"/>
    <cellStyle name="Percent 4 6 6 6 3" xfId="16470" xr:uid="{00000000-0005-0000-0000-000071400000}"/>
    <cellStyle name="Percent 4 6 6 7" xfId="16471" xr:uid="{00000000-0005-0000-0000-000072400000}"/>
    <cellStyle name="Percent 4 6 6 7 2" xfId="16472" xr:uid="{00000000-0005-0000-0000-000073400000}"/>
    <cellStyle name="Percent 4 6 6 7 3" xfId="16473" xr:uid="{00000000-0005-0000-0000-000074400000}"/>
    <cellStyle name="Percent 4 6 6 8" xfId="16474" xr:uid="{00000000-0005-0000-0000-000075400000}"/>
    <cellStyle name="Percent 4 6 6 8 2" xfId="16475" xr:uid="{00000000-0005-0000-0000-000076400000}"/>
    <cellStyle name="Percent 4 6 6 8 3" xfId="16476" xr:uid="{00000000-0005-0000-0000-000077400000}"/>
    <cellStyle name="Percent 4 6 6 9" xfId="16477" xr:uid="{00000000-0005-0000-0000-000078400000}"/>
    <cellStyle name="Percent 4 6 7" xfId="16478" xr:uid="{00000000-0005-0000-0000-000079400000}"/>
    <cellStyle name="Percent 4 6 7 10" xfId="16479" xr:uid="{00000000-0005-0000-0000-00007A400000}"/>
    <cellStyle name="Percent 4 6 7 11" xfId="16480" xr:uid="{00000000-0005-0000-0000-00007B400000}"/>
    <cellStyle name="Percent 4 6 7 12" xfId="16481" xr:uid="{00000000-0005-0000-0000-00007C400000}"/>
    <cellStyle name="Percent 4 6 7 13" xfId="16482" xr:uid="{00000000-0005-0000-0000-00007D400000}"/>
    <cellStyle name="Percent 4 6 7 14" xfId="16483" xr:uid="{00000000-0005-0000-0000-00007E400000}"/>
    <cellStyle name="Percent 4 6 7 2" xfId="16484" xr:uid="{00000000-0005-0000-0000-00007F400000}"/>
    <cellStyle name="Percent 4 6 7 2 2" xfId="16485" xr:uid="{00000000-0005-0000-0000-000080400000}"/>
    <cellStyle name="Percent 4 6 7 2 2 2" xfId="16486" xr:uid="{00000000-0005-0000-0000-000081400000}"/>
    <cellStyle name="Percent 4 6 7 2 2 3" xfId="16487" xr:uid="{00000000-0005-0000-0000-000082400000}"/>
    <cellStyle name="Percent 4 6 7 2 3" xfId="16488" xr:uid="{00000000-0005-0000-0000-000083400000}"/>
    <cellStyle name="Percent 4 6 7 2 3 2" xfId="16489" xr:uid="{00000000-0005-0000-0000-000084400000}"/>
    <cellStyle name="Percent 4 6 7 2 3 3" xfId="16490" xr:uid="{00000000-0005-0000-0000-000085400000}"/>
    <cellStyle name="Percent 4 6 7 2 4" xfId="16491" xr:uid="{00000000-0005-0000-0000-000086400000}"/>
    <cellStyle name="Percent 4 6 7 2 5" xfId="16492" xr:uid="{00000000-0005-0000-0000-000087400000}"/>
    <cellStyle name="Percent 4 6 7 3" xfId="16493" xr:uid="{00000000-0005-0000-0000-000088400000}"/>
    <cellStyle name="Percent 4 6 7 3 2" xfId="16494" xr:uid="{00000000-0005-0000-0000-000089400000}"/>
    <cellStyle name="Percent 4 6 7 3 2 2" xfId="16495" xr:uid="{00000000-0005-0000-0000-00008A400000}"/>
    <cellStyle name="Percent 4 6 7 3 2 3" xfId="16496" xr:uid="{00000000-0005-0000-0000-00008B400000}"/>
    <cellStyle name="Percent 4 6 7 3 3" xfId="16497" xr:uid="{00000000-0005-0000-0000-00008C400000}"/>
    <cellStyle name="Percent 4 6 7 3 3 2" xfId="16498" xr:uid="{00000000-0005-0000-0000-00008D400000}"/>
    <cellStyle name="Percent 4 6 7 3 3 3" xfId="16499" xr:uid="{00000000-0005-0000-0000-00008E400000}"/>
    <cellStyle name="Percent 4 6 7 3 4" xfId="16500" xr:uid="{00000000-0005-0000-0000-00008F400000}"/>
    <cellStyle name="Percent 4 6 7 3 5" xfId="16501" xr:uid="{00000000-0005-0000-0000-000090400000}"/>
    <cellStyle name="Percent 4 6 7 4" xfId="16502" xr:uid="{00000000-0005-0000-0000-000091400000}"/>
    <cellStyle name="Percent 4 6 7 4 2" xfId="16503" xr:uid="{00000000-0005-0000-0000-000092400000}"/>
    <cellStyle name="Percent 4 6 7 4 2 2" xfId="16504" xr:uid="{00000000-0005-0000-0000-000093400000}"/>
    <cellStyle name="Percent 4 6 7 4 2 3" xfId="16505" xr:uid="{00000000-0005-0000-0000-000094400000}"/>
    <cellStyle name="Percent 4 6 7 4 3" xfId="16506" xr:uid="{00000000-0005-0000-0000-000095400000}"/>
    <cellStyle name="Percent 4 6 7 4 3 2" xfId="16507" xr:uid="{00000000-0005-0000-0000-000096400000}"/>
    <cellStyle name="Percent 4 6 7 4 3 3" xfId="16508" xr:uid="{00000000-0005-0000-0000-000097400000}"/>
    <cellStyle name="Percent 4 6 7 4 4" xfId="16509" xr:uid="{00000000-0005-0000-0000-000098400000}"/>
    <cellStyle name="Percent 4 6 7 4 4 2" xfId="16510" xr:uid="{00000000-0005-0000-0000-000099400000}"/>
    <cellStyle name="Percent 4 6 7 4 4 3" xfId="16511" xr:uid="{00000000-0005-0000-0000-00009A400000}"/>
    <cellStyle name="Percent 4 6 7 4 5" xfId="16512" xr:uid="{00000000-0005-0000-0000-00009B400000}"/>
    <cellStyle name="Percent 4 6 7 4 6" xfId="16513" xr:uid="{00000000-0005-0000-0000-00009C400000}"/>
    <cellStyle name="Percent 4 6 7 5" xfId="16514" xr:uid="{00000000-0005-0000-0000-00009D400000}"/>
    <cellStyle name="Percent 4 6 7 5 2" xfId="16515" xr:uid="{00000000-0005-0000-0000-00009E400000}"/>
    <cellStyle name="Percent 4 6 7 5 2 2" xfId="16516" xr:uid="{00000000-0005-0000-0000-00009F400000}"/>
    <cellStyle name="Percent 4 6 7 5 2 3" xfId="16517" xr:uid="{00000000-0005-0000-0000-0000A0400000}"/>
    <cellStyle name="Percent 4 6 7 5 3" xfId="16518" xr:uid="{00000000-0005-0000-0000-0000A1400000}"/>
    <cellStyle name="Percent 4 6 7 5 3 2" xfId="16519" xr:uid="{00000000-0005-0000-0000-0000A2400000}"/>
    <cellStyle name="Percent 4 6 7 5 3 3" xfId="16520" xr:uid="{00000000-0005-0000-0000-0000A3400000}"/>
    <cellStyle name="Percent 4 6 7 5 4" xfId="16521" xr:uid="{00000000-0005-0000-0000-0000A4400000}"/>
    <cellStyle name="Percent 4 6 7 5 5" xfId="16522" xr:uid="{00000000-0005-0000-0000-0000A5400000}"/>
    <cellStyle name="Percent 4 6 7 6" xfId="16523" xr:uid="{00000000-0005-0000-0000-0000A6400000}"/>
    <cellStyle name="Percent 4 6 7 6 2" xfId="16524" xr:uid="{00000000-0005-0000-0000-0000A7400000}"/>
    <cellStyle name="Percent 4 6 7 6 3" xfId="16525" xr:uid="{00000000-0005-0000-0000-0000A8400000}"/>
    <cellStyle name="Percent 4 6 7 7" xfId="16526" xr:uid="{00000000-0005-0000-0000-0000A9400000}"/>
    <cellStyle name="Percent 4 6 7 7 2" xfId="16527" xr:uid="{00000000-0005-0000-0000-0000AA400000}"/>
    <cellStyle name="Percent 4 6 7 7 3" xfId="16528" xr:uid="{00000000-0005-0000-0000-0000AB400000}"/>
    <cellStyle name="Percent 4 6 7 8" xfId="16529" xr:uid="{00000000-0005-0000-0000-0000AC400000}"/>
    <cellStyle name="Percent 4 6 7 8 2" xfId="16530" xr:uid="{00000000-0005-0000-0000-0000AD400000}"/>
    <cellStyle name="Percent 4 6 7 8 3" xfId="16531" xr:uid="{00000000-0005-0000-0000-0000AE400000}"/>
    <cellStyle name="Percent 4 6 7 9" xfId="16532" xr:uid="{00000000-0005-0000-0000-0000AF400000}"/>
    <cellStyle name="Percent 4 6 8" xfId="16533" xr:uid="{00000000-0005-0000-0000-0000B0400000}"/>
    <cellStyle name="Percent 4 6 8 10" xfId="16534" xr:uid="{00000000-0005-0000-0000-0000B1400000}"/>
    <cellStyle name="Percent 4 6 8 11" xfId="16535" xr:uid="{00000000-0005-0000-0000-0000B2400000}"/>
    <cellStyle name="Percent 4 6 8 12" xfId="16536" xr:uid="{00000000-0005-0000-0000-0000B3400000}"/>
    <cellStyle name="Percent 4 6 8 13" xfId="16537" xr:uid="{00000000-0005-0000-0000-0000B4400000}"/>
    <cellStyle name="Percent 4 6 8 14" xfId="16538" xr:uid="{00000000-0005-0000-0000-0000B5400000}"/>
    <cellStyle name="Percent 4 6 8 2" xfId="16539" xr:uid="{00000000-0005-0000-0000-0000B6400000}"/>
    <cellStyle name="Percent 4 6 8 2 2" xfId="16540" xr:uid="{00000000-0005-0000-0000-0000B7400000}"/>
    <cellStyle name="Percent 4 6 8 2 2 2" xfId="16541" xr:uid="{00000000-0005-0000-0000-0000B8400000}"/>
    <cellStyle name="Percent 4 6 8 2 2 3" xfId="16542" xr:uid="{00000000-0005-0000-0000-0000B9400000}"/>
    <cellStyle name="Percent 4 6 8 2 3" xfId="16543" xr:uid="{00000000-0005-0000-0000-0000BA400000}"/>
    <cellStyle name="Percent 4 6 8 2 3 2" xfId="16544" xr:uid="{00000000-0005-0000-0000-0000BB400000}"/>
    <cellStyle name="Percent 4 6 8 2 3 3" xfId="16545" xr:uid="{00000000-0005-0000-0000-0000BC400000}"/>
    <cellStyle name="Percent 4 6 8 2 4" xfId="16546" xr:uid="{00000000-0005-0000-0000-0000BD400000}"/>
    <cellStyle name="Percent 4 6 8 2 5" xfId="16547" xr:uid="{00000000-0005-0000-0000-0000BE400000}"/>
    <cellStyle name="Percent 4 6 8 3" xfId="16548" xr:uid="{00000000-0005-0000-0000-0000BF400000}"/>
    <cellStyle name="Percent 4 6 8 3 2" xfId="16549" xr:uid="{00000000-0005-0000-0000-0000C0400000}"/>
    <cellStyle name="Percent 4 6 8 3 2 2" xfId="16550" xr:uid="{00000000-0005-0000-0000-0000C1400000}"/>
    <cellStyle name="Percent 4 6 8 3 2 3" xfId="16551" xr:uid="{00000000-0005-0000-0000-0000C2400000}"/>
    <cellStyle name="Percent 4 6 8 3 3" xfId="16552" xr:uid="{00000000-0005-0000-0000-0000C3400000}"/>
    <cellStyle name="Percent 4 6 8 3 3 2" xfId="16553" xr:uid="{00000000-0005-0000-0000-0000C4400000}"/>
    <cellStyle name="Percent 4 6 8 3 3 3" xfId="16554" xr:uid="{00000000-0005-0000-0000-0000C5400000}"/>
    <cellStyle name="Percent 4 6 8 3 4" xfId="16555" xr:uid="{00000000-0005-0000-0000-0000C6400000}"/>
    <cellStyle name="Percent 4 6 8 3 5" xfId="16556" xr:uid="{00000000-0005-0000-0000-0000C7400000}"/>
    <cellStyle name="Percent 4 6 8 4" xfId="16557" xr:uid="{00000000-0005-0000-0000-0000C8400000}"/>
    <cellStyle name="Percent 4 6 8 4 2" xfId="16558" xr:uid="{00000000-0005-0000-0000-0000C9400000}"/>
    <cellStyle name="Percent 4 6 8 4 2 2" xfId="16559" xr:uid="{00000000-0005-0000-0000-0000CA400000}"/>
    <cellStyle name="Percent 4 6 8 4 2 3" xfId="16560" xr:uid="{00000000-0005-0000-0000-0000CB400000}"/>
    <cellStyle name="Percent 4 6 8 4 3" xfId="16561" xr:uid="{00000000-0005-0000-0000-0000CC400000}"/>
    <cellStyle name="Percent 4 6 8 4 3 2" xfId="16562" xr:uid="{00000000-0005-0000-0000-0000CD400000}"/>
    <cellStyle name="Percent 4 6 8 4 3 3" xfId="16563" xr:uid="{00000000-0005-0000-0000-0000CE400000}"/>
    <cellStyle name="Percent 4 6 8 4 4" xfId="16564" xr:uid="{00000000-0005-0000-0000-0000CF400000}"/>
    <cellStyle name="Percent 4 6 8 4 4 2" xfId="16565" xr:uid="{00000000-0005-0000-0000-0000D0400000}"/>
    <cellStyle name="Percent 4 6 8 4 4 3" xfId="16566" xr:uid="{00000000-0005-0000-0000-0000D1400000}"/>
    <cellStyle name="Percent 4 6 8 4 5" xfId="16567" xr:uid="{00000000-0005-0000-0000-0000D2400000}"/>
    <cellStyle name="Percent 4 6 8 4 6" xfId="16568" xr:uid="{00000000-0005-0000-0000-0000D3400000}"/>
    <cellStyle name="Percent 4 6 8 5" xfId="16569" xr:uid="{00000000-0005-0000-0000-0000D4400000}"/>
    <cellStyle name="Percent 4 6 8 5 2" xfId="16570" xr:uid="{00000000-0005-0000-0000-0000D5400000}"/>
    <cellStyle name="Percent 4 6 8 5 2 2" xfId="16571" xr:uid="{00000000-0005-0000-0000-0000D6400000}"/>
    <cellStyle name="Percent 4 6 8 5 2 3" xfId="16572" xr:uid="{00000000-0005-0000-0000-0000D7400000}"/>
    <cellStyle name="Percent 4 6 8 5 3" xfId="16573" xr:uid="{00000000-0005-0000-0000-0000D8400000}"/>
    <cellStyle name="Percent 4 6 8 5 3 2" xfId="16574" xr:uid="{00000000-0005-0000-0000-0000D9400000}"/>
    <cellStyle name="Percent 4 6 8 5 3 3" xfId="16575" xr:uid="{00000000-0005-0000-0000-0000DA400000}"/>
    <cellStyle name="Percent 4 6 8 5 4" xfId="16576" xr:uid="{00000000-0005-0000-0000-0000DB400000}"/>
    <cellStyle name="Percent 4 6 8 5 5" xfId="16577" xr:uid="{00000000-0005-0000-0000-0000DC400000}"/>
    <cellStyle name="Percent 4 6 8 6" xfId="16578" xr:uid="{00000000-0005-0000-0000-0000DD400000}"/>
    <cellStyle name="Percent 4 6 8 6 2" xfId="16579" xr:uid="{00000000-0005-0000-0000-0000DE400000}"/>
    <cellStyle name="Percent 4 6 8 6 3" xfId="16580" xr:uid="{00000000-0005-0000-0000-0000DF400000}"/>
    <cellStyle name="Percent 4 6 8 7" xfId="16581" xr:uid="{00000000-0005-0000-0000-0000E0400000}"/>
    <cellStyle name="Percent 4 6 8 7 2" xfId="16582" xr:uid="{00000000-0005-0000-0000-0000E1400000}"/>
    <cellStyle name="Percent 4 6 8 7 3" xfId="16583" xr:uid="{00000000-0005-0000-0000-0000E2400000}"/>
    <cellStyle name="Percent 4 6 8 8" xfId="16584" xr:uid="{00000000-0005-0000-0000-0000E3400000}"/>
    <cellStyle name="Percent 4 6 8 8 2" xfId="16585" xr:uid="{00000000-0005-0000-0000-0000E4400000}"/>
    <cellStyle name="Percent 4 6 8 8 3" xfId="16586" xr:uid="{00000000-0005-0000-0000-0000E5400000}"/>
    <cellStyle name="Percent 4 6 8 9" xfId="16587" xr:uid="{00000000-0005-0000-0000-0000E6400000}"/>
    <cellStyle name="Percent 4 6 9" xfId="16588" xr:uid="{00000000-0005-0000-0000-0000E7400000}"/>
    <cellStyle name="Percent 4 6 9 2" xfId="16589" xr:uid="{00000000-0005-0000-0000-0000E8400000}"/>
    <cellStyle name="Percent 4 6 9 2 2" xfId="16590" xr:uid="{00000000-0005-0000-0000-0000E9400000}"/>
    <cellStyle name="Percent 4 6 9 2 3" xfId="16591" xr:uid="{00000000-0005-0000-0000-0000EA400000}"/>
    <cellStyle name="Percent 4 6 9 3" xfId="16592" xr:uid="{00000000-0005-0000-0000-0000EB400000}"/>
    <cellStyle name="Percent 4 6 9 3 2" xfId="16593" xr:uid="{00000000-0005-0000-0000-0000EC400000}"/>
    <cellStyle name="Percent 4 6 9 3 3" xfId="16594" xr:uid="{00000000-0005-0000-0000-0000ED400000}"/>
    <cellStyle name="Percent 4 6 9 4" xfId="16595" xr:uid="{00000000-0005-0000-0000-0000EE400000}"/>
    <cellStyle name="Percent 4 6 9 5" xfId="16596" xr:uid="{00000000-0005-0000-0000-0000EF400000}"/>
    <cellStyle name="Percent 4 6 9 6" xfId="16597" xr:uid="{00000000-0005-0000-0000-0000F0400000}"/>
    <cellStyle name="Percent 4 7" xfId="16598" xr:uid="{00000000-0005-0000-0000-0000F1400000}"/>
    <cellStyle name="Percent 4 7 10" xfId="16599" xr:uid="{00000000-0005-0000-0000-0000F2400000}"/>
    <cellStyle name="Percent 4 7 11" xfId="16600" xr:uid="{00000000-0005-0000-0000-0000F3400000}"/>
    <cellStyle name="Percent 4 7 12" xfId="16601" xr:uid="{00000000-0005-0000-0000-0000F4400000}"/>
    <cellStyle name="Percent 4 7 13" xfId="16602" xr:uid="{00000000-0005-0000-0000-0000F5400000}"/>
    <cellStyle name="Percent 4 7 14" xfId="16603" xr:uid="{00000000-0005-0000-0000-0000F6400000}"/>
    <cellStyle name="Percent 4 7 15" xfId="16604" xr:uid="{00000000-0005-0000-0000-0000F7400000}"/>
    <cellStyle name="Percent 4 7 2" xfId="16605" xr:uid="{00000000-0005-0000-0000-0000F8400000}"/>
    <cellStyle name="Percent 4 7 2 2" xfId="16606" xr:uid="{00000000-0005-0000-0000-0000F9400000}"/>
    <cellStyle name="Percent 4 7 2 2 2" xfId="16607" xr:uid="{00000000-0005-0000-0000-0000FA400000}"/>
    <cellStyle name="Percent 4 7 2 2 3" xfId="16608" xr:uid="{00000000-0005-0000-0000-0000FB400000}"/>
    <cellStyle name="Percent 4 7 2 3" xfId="16609" xr:uid="{00000000-0005-0000-0000-0000FC400000}"/>
    <cellStyle name="Percent 4 7 2 3 2" xfId="16610" xr:uid="{00000000-0005-0000-0000-0000FD400000}"/>
    <cellStyle name="Percent 4 7 2 3 3" xfId="16611" xr:uid="{00000000-0005-0000-0000-0000FE400000}"/>
    <cellStyle name="Percent 4 7 2 4" xfId="16612" xr:uid="{00000000-0005-0000-0000-0000FF400000}"/>
    <cellStyle name="Percent 4 7 2 5" xfId="16613" xr:uid="{00000000-0005-0000-0000-000000410000}"/>
    <cellStyle name="Percent 4 7 2 6" xfId="16614" xr:uid="{00000000-0005-0000-0000-000001410000}"/>
    <cellStyle name="Percent 4 7 3" xfId="16615" xr:uid="{00000000-0005-0000-0000-000002410000}"/>
    <cellStyle name="Percent 4 7 3 2" xfId="16616" xr:uid="{00000000-0005-0000-0000-000003410000}"/>
    <cellStyle name="Percent 4 7 3 2 2" xfId="16617" xr:uid="{00000000-0005-0000-0000-000004410000}"/>
    <cellStyle name="Percent 4 7 3 2 3" xfId="16618" xr:uid="{00000000-0005-0000-0000-000005410000}"/>
    <cellStyle name="Percent 4 7 3 3" xfId="16619" xr:uid="{00000000-0005-0000-0000-000006410000}"/>
    <cellStyle name="Percent 4 7 3 3 2" xfId="16620" xr:uid="{00000000-0005-0000-0000-000007410000}"/>
    <cellStyle name="Percent 4 7 3 3 3" xfId="16621" xr:uid="{00000000-0005-0000-0000-000008410000}"/>
    <cellStyle name="Percent 4 7 3 4" xfId="16622" xr:uid="{00000000-0005-0000-0000-000009410000}"/>
    <cellStyle name="Percent 4 7 3 5" xfId="16623" xr:uid="{00000000-0005-0000-0000-00000A410000}"/>
    <cellStyle name="Percent 4 7 4" xfId="16624" xr:uid="{00000000-0005-0000-0000-00000B410000}"/>
    <cellStyle name="Percent 4 7 4 2" xfId="16625" xr:uid="{00000000-0005-0000-0000-00000C410000}"/>
    <cellStyle name="Percent 4 7 4 2 2" xfId="16626" xr:uid="{00000000-0005-0000-0000-00000D410000}"/>
    <cellStyle name="Percent 4 7 4 2 3" xfId="16627" xr:uid="{00000000-0005-0000-0000-00000E410000}"/>
    <cellStyle name="Percent 4 7 4 3" xfId="16628" xr:uid="{00000000-0005-0000-0000-00000F410000}"/>
    <cellStyle name="Percent 4 7 4 3 2" xfId="16629" xr:uid="{00000000-0005-0000-0000-000010410000}"/>
    <cellStyle name="Percent 4 7 4 3 3" xfId="16630" xr:uid="{00000000-0005-0000-0000-000011410000}"/>
    <cellStyle name="Percent 4 7 4 4" xfId="16631" xr:uid="{00000000-0005-0000-0000-000012410000}"/>
    <cellStyle name="Percent 4 7 4 5" xfId="16632" xr:uid="{00000000-0005-0000-0000-000013410000}"/>
    <cellStyle name="Percent 4 7 5" xfId="16633" xr:uid="{00000000-0005-0000-0000-000014410000}"/>
    <cellStyle name="Percent 4 7 5 2" xfId="16634" xr:uid="{00000000-0005-0000-0000-000015410000}"/>
    <cellStyle name="Percent 4 7 5 2 2" xfId="16635" xr:uid="{00000000-0005-0000-0000-000016410000}"/>
    <cellStyle name="Percent 4 7 5 2 3" xfId="16636" xr:uid="{00000000-0005-0000-0000-000017410000}"/>
    <cellStyle name="Percent 4 7 5 3" xfId="16637" xr:uid="{00000000-0005-0000-0000-000018410000}"/>
    <cellStyle name="Percent 4 7 5 3 2" xfId="16638" xr:uid="{00000000-0005-0000-0000-000019410000}"/>
    <cellStyle name="Percent 4 7 5 3 3" xfId="16639" xr:uid="{00000000-0005-0000-0000-00001A410000}"/>
    <cellStyle name="Percent 4 7 5 4" xfId="16640" xr:uid="{00000000-0005-0000-0000-00001B410000}"/>
    <cellStyle name="Percent 4 7 5 4 2" xfId="16641" xr:uid="{00000000-0005-0000-0000-00001C410000}"/>
    <cellStyle name="Percent 4 7 5 4 3" xfId="16642" xr:uid="{00000000-0005-0000-0000-00001D410000}"/>
    <cellStyle name="Percent 4 7 5 5" xfId="16643" xr:uid="{00000000-0005-0000-0000-00001E410000}"/>
    <cellStyle name="Percent 4 7 5 6" xfId="16644" xr:uid="{00000000-0005-0000-0000-00001F410000}"/>
    <cellStyle name="Percent 4 7 6" xfId="16645" xr:uid="{00000000-0005-0000-0000-000020410000}"/>
    <cellStyle name="Percent 4 7 6 2" xfId="16646" xr:uid="{00000000-0005-0000-0000-000021410000}"/>
    <cellStyle name="Percent 4 7 6 2 2" xfId="16647" xr:uid="{00000000-0005-0000-0000-000022410000}"/>
    <cellStyle name="Percent 4 7 6 2 3" xfId="16648" xr:uid="{00000000-0005-0000-0000-000023410000}"/>
    <cellStyle name="Percent 4 7 6 3" xfId="16649" xr:uid="{00000000-0005-0000-0000-000024410000}"/>
    <cellStyle name="Percent 4 7 6 3 2" xfId="16650" xr:uid="{00000000-0005-0000-0000-000025410000}"/>
    <cellStyle name="Percent 4 7 6 3 3" xfId="16651" xr:uid="{00000000-0005-0000-0000-000026410000}"/>
    <cellStyle name="Percent 4 7 6 4" xfId="16652" xr:uid="{00000000-0005-0000-0000-000027410000}"/>
    <cellStyle name="Percent 4 7 6 5" xfId="16653" xr:uid="{00000000-0005-0000-0000-000028410000}"/>
    <cellStyle name="Percent 4 7 7" xfId="16654" xr:uid="{00000000-0005-0000-0000-000029410000}"/>
    <cellStyle name="Percent 4 7 7 2" xfId="16655" xr:uid="{00000000-0005-0000-0000-00002A410000}"/>
    <cellStyle name="Percent 4 7 7 3" xfId="16656" xr:uid="{00000000-0005-0000-0000-00002B410000}"/>
    <cellStyle name="Percent 4 7 8" xfId="16657" xr:uid="{00000000-0005-0000-0000-00002C410000}"/>
    <cellStyle name="Percent 4 7 8 2" xfId="16658" xr:uid="{00000000-0005-0000-0000-00002D410000}"/>
    <cellStyle name="Percent 4 7 8 3" xfId="16659" xr:uid="{00000000-0005-0000-0000-00002E410000}"/>
    <cellStyle name="Percent 4 7 9" xfId="16660" xr:uid="{00000000-0005-0000-0000-00002F410000}"/>
    <cellStyle name="Percent 4 7 9 2" xfId="16661" xr:uid="{00000000-0005-0000-0000-000030410000}"/>
    <cellStyle name="Percent 4 7 9 3" xfId="16662" xr:uid="{00000000-0005-0000-0000-000031410000}"/>
    <cellStyle name="Percent 4 8" xfId="16663" xr:uid="{00000000-0005-0000-0000-000032410000}"/>
    <cellStyle name="Percent 4 8 10" xfId="16664" xr:uid="{00000000-0005-0000-0000-000033410000}"/>
    <cellStyle name="Percent 4 8 11" xfId="16665" xr:uid="{00000000-0005-0000-0000-000034410000}"/>
    <cellStyle name="Percent 4 8 12" xfId="16666" xr:uid="{00000000-0005-0000-0000-000035410000}"/>
    <cellStyle name="Percent 4 8 13" xfId="16667" xr:uid="{00000000-0005-0000-0000-000036410000}"/>
    <cellStyle name="Percent 4 8 14" xfId="16668" xr:uid="{00000000-0005-0000-0000-000037410000}"/>
    <cellStyle name="Percent 4 8 15" xfId="16669" xr:uid="{00000000-0005-0000-0000-000038410000}"/>
    <cellStyle name="Percent 4 8 2" xfId="16670" xr:uid="{00000000-0005-0000-0000-000039410000}"/>
    <cellStyle name="Percent 4 8 2 2" xfId="16671" xr:uid="{00000000-0005-0000-0000-00003A410000}"/>
    <cellStyle name="Percent 4 8 2 2 2" xfId="16672" xr:uid="{00000000-0005-0000-0000-00003B410000}"/>
    <cellStyle name="Percent 4 8 2 2 3" xfId="16673" xr:uid="{00000000-0005-0000-0000-00003C410000}"/>
    <cellStyle name="Percent 4 8 2 3" xfId="16674" xr:uid="{00000000-0005-0000-0000-00003D410000}"/>
    <cellStyle name="Percent 4 8 2 3 2" xfId="16675" xr:uid="{00000000-0005-0000-0000-00003E410000}"/>
    <cellStyle name="Percent 4 8 2 3 3" xfId="16676" xr:uid="{00000000-0005-0000-0000-00003F410000}"/>
    <cellStyle name="Percent 4 8 2 4" xfId="16677" xr:uid="{00000000-0005-0000-0000-000040410000}"/>
    <cellStyle name="Percent 4 8 2 5" xfId="16678" xr:uid="{00000000-0005-0000-0000-000041410000}"/>
    <cellStyle name="Percent 4 8 2 6" xfId="16679" xr:uid="{00000000-0005-0000-0000-000042410000}"/>
    <cellStyle name="Percent 4 8 3" xfId="16680" xr:uid="{00000000-0005-0000-0000-000043410000}"/>
    <cellStyle name="Percent 4 8 3 2" xfId="16681" xr:uid="{00000000-0005-0000-0000-000044410000}"/>
    <cellStyle name="Percent 4 8 3 2 2" xfId="16682" xr:uid="{00000000-0005-0000-0000-000045410000}"/>
    <cellStyle name="Percent 4 8 3 2 3" xfId="16683" xr:uid="{00000000-0005-0000-0000-000046410000}"/>
    <cellStyle name="Percent 4 8 3 3" xfId="16684" xr:uid="{00000000-0005-0000-0000-000047410000}"/>
    <cellStyle name="Percent 4 8 3 3 2" xfId="16685" xr:uid="{00000000-0005-0000-0000-000048410000}"/>
    <cellStyle name="Percent 4 8 3 3 3" xfId="16686" xr:uid="{00000000-0005-0000-0000-000049410000}"/>
    <cellStyle name="Percent 4 8 3 4" xfId="16687" xr:uid="{00000000-0005-0000-0000-00004A410000}"/>
    <cellStyle name="Percent 4 8 3 5" xfId="16688" xr:uid="{00000000-0005-0000-0000-00004B410000}"/>
    <cellStyle name="Percent 4 8 4" xfId="16689" xr:uid="{00000000-0005-0000-0000-00004C410000}"/>
    <cellStyle name="Percent 4 8 4 2" xfId="16690" xr:uid="{00000000-0005-0000-0000-00004D410000}"/>
    <cellStyle name="Percent 4 8 4 2 2" xfId="16691" xr:uid="{00000000-0005-0000-0000-00004E410000}"/>
    <cellStyle name="Percent 4 8 4 2 3" xfId="16692" xr:uid="{00000000-0005-0000-0000-00004F410000}"/>
    <cellStyle name="Percent 4 8 4 3" xfId="16693" xr:uid="{00000000-0005-0000-0000-000050410000}"/>
    <cellStyle name="Percent 4 8 4 3 2" xfId="16694" xr:uid="{00000000-0005-0000-0000-000051410000}"/>
    <cellStyle name="Percent 4 8 4 3 3" xfId="16695" xr:uid="{00000000-0005-0000-0000-000052410000}"/>
    <cellStyle name="Percent 4 8 4 4" xfId="16696" xr:uid="{00000000-0005-0000-0000-000053410000}"/>
    <cellStyle name="Percent 4 8 4 5" xfId="16697" xr:uid="{00000000-0005-0000-0000-000054410000}"/>
    <cellStyle name="Percent 4 8 5" xfId="16698" xr:uid="{00000000-0005-0000-0000-000055410000}"/>
    <cellStyle name="Percent 4 8 5 2" xfId="16699" xr:uid="{00000000-0005-0000-0000-000056410000}"/>
    <cellStyle name="Percent 4 8 5 2 2" xfId="16700" xr:uid="{00000000-0005-0000-0000-000057410000}"/>
    <cellStyle name="Percent 4 8 5 2 3" xfId="16701" xr:uid="{00000000-0005-0000-0000-000058410000}"/>
    <cellStyle name="Percent 4 8 5 3" xfId="16702" xr:uid="{00000000-0005-0000-0000-000059410000}"/>
    <cellStyle name="Percent 4 8 5 3 2" xfId="16703" xr:uid="{00000000-0005-0000-0000-00005A410000}"/>
    <cellStyle name="Percent 4 8 5 3 3" xfId="16704" xr:uid="{00000000-0005-0000-0000-00005B410000}"/>
    <cellStyle name="Percent 4 8 5 4" xfId="16705" xr:uid="{00000000-0005-0000-0000-00005C410000}"/>
    <cellStyle name="Percent 4 8 5 4 2" xfId="16706" xr:uid="{00000000-0005-0000-0000-00005D410000}"/>
    <cellStyle name="Percent 4 8 5 4 3" xfId="16707" xr:uid="{00000000-0005-0000-0000-00005E410000}"/>
    <cellStyle name="Percent 4 8 5 5" xfId="16708" xr:uid="{00000000-0005-0000-0000-00005F410000}"/>
    <cellStyle name="Percent 4 8 5 6" xfId="16709" xr:uid="{00000000-0005-0000-0000-000060410000}"/>
    <cellStyle name="Percent 4 8 6" xfId="16710" xr:uid="{00000000-0005-0000-0000-000061410000}"/>
    <cellStyle name="Percent 4 8 6 2" xfId="16711" xr:uid="{00000000-0005-0000-0000-000062410000}"/>
    <cellStyle name="Percent 4 8 6 2 2" xfId="16712" xr:uid="{00000000-0005-0000-0000-000063410000}"/>
    <cellStyle name="Percent 4 8 6 2 3" xfId="16713" xr:uid="{00000000-0005-0000-0000-000064410000}"/>
    <cellStyle name="Percent 4 8 6 3" xfId="16714" xr:uid="{00000000-0005-0000-0000-000065410000}"/>
    <cellStyle name="Percent 4 8 6 3 2" xfId="16715" xr:uid="{00000000-0005-0000-0000-000066410000}"/>
    <cellStyle name="Percent 4 8 6 3 3" xfId="16716" xr:uid="{00000000-0005-0000-0000-000067410000}"/>
    <cellStyle name="Percent 4 8 6 4" xfId="16717" xr:uid="{00000000-0005-0000-0000-000068410000}"/>
    <cellStyle name="Percent 4 8 6 5" xfId="16718" xr:uid="{00000000-0005-0000-0000-000069410000}"/>
    <cellStyle name="Percent 4 8 7" xfId="16719" xr:uid="{00000000-0005-0000-0000-00006A410000}"/>
    <cellStyle name="Percent 4 8 7 2" xfId="16720" xr:uid="{00000000-0005-0000-0000-00006B410000}"/>
    <cellStyle name="Percent 4 8 7 3" xfId="16721" xr:uid="{00000000-0005-0000-0000-00006C410000}"/>
    <cellStyle name="Percent 4 8 8" xfId="16722" xr:uid="{00000000-0005-0000-0000-00006D410000}"/>
    <cellStyle name="Percent 4 8 8 2" xfId="16723" xr:uid="{00000000-0005-0000-0000-00006E410000}"/>
    <cellStyle name="Percent 4 8 8 3" xfId="16724" xr:uid="{00000000-0005-0000-0000-00006F410000}"/>
    <cellStyle name="Percent 4 8 9" xfId="16725" xr:uid="{00000000-0005-0000-0000-000070410000}"/>
    <cellStyle name="Percent 4 8 9 2" xfId="16726" xr:uid="{00000000-0005-0000-0000-000071410000}"/>
    <cellStyle name="Percent 4 8 9 3" xfId="16727" xr:uid="{00000000-0005-0000-0000-000072410000}"/>
    <cellStyle name="Percent 4 9" xfId="16728" xr:uid="{00000000-0005-0000-0000-000073410000}"/>
    <cellStyle name="Percent 4 9 10" xfId="16729" xr:uid="{00000000-0005-0000-0000-000074410000}"/>
    <cellStyle name="Percent 4 9 11" xfId="16730" xr:uid="{00000000-0005-0000-0000-000075410000}"/>
    <cellStyle name="Percent 4 9 12" xfId="16731" xr:uid="{00000000-0005-0000-0000-000076410000}"/>
    <cellStyle name="Percent 4 9 13" xfId="16732" xr:uid="{00000000-0005-0000-0000-000077410000}"/>
    <cellStyle name="Percent 4 9 14" xfId="16733" xr:uid="{00000000-0005-0000-0000-000078410000}"/>
    <cellStyle name="Percent 4 9 15" xfId="16734" xr:uid="{00000000-0005-0000-0000-000079410000}"/>
    <cellStyle name="Percent 4 9 2" xfId="16735" xr:uid="{00000000-0005-0000-0000-00007A410000}"/>
    <cellStyle name="Percent 4 9 2 2" xfId="16736" xr:uid="{00000000-0005-0000-0000-00007B410000}"/>
    <cellStyle name="Percent 4 9 2 2 2" xfId="16737" xr:uid="{00000000-0005-0000-0000-00007C410000}"/>
    <cellStyle name="Percent 4 9 2 2 3" xfId="16738" xr:uid="{00000000-0005-0000-0000-00007D410000}"/>
    <cellStyle name="Percent 4 9 2 3" xfId="16739" xr:uid="{00000000-0005-0000-0000-00007E410000}"/>
    <cellStyle name="Percent 4 9 2 3 2" xfId="16740" xr:uid="{00000000-0005-0000-0000-00007F410000}"/>
    <cellStyle name="Percent 4 9 2 3 3" xfId="16741" xr:uid="{00000000-0005-0000-0000-000080410000}"/>
    <cellStyle name="Percent 4 9 2 4" xfId="16742" xr:uid="{00000000-0005-0000-0000-000081410000}"/>
    <cellStyle name="Percent 4 9 2 5" xfId="16743" xr:uid="{00000000-0005-0000-0000-000082410000}"/>
    <cellStyle name="Percent 4 9 2 6" xfId="16744" xr:uid="{00000000-0005-0000-0000-000083410000}"/>
    <cellStyle name="Percent 4 9 3" xfId="16745" xr:uid="{00000000-0005-0000-0000-000084410000}"/>
    <cellStyle name="Percent 4 9 3 2" xfId="16746" xr:uid="{00000000-0005-0000-0000-000085410000}"/>
    <cellStyle name="Percent 4 9 3 2 2" xfId="16747" xr:uid="{00000000-0005-0000-0000-000086410000}"/>
    <cellStyle name="Percent 4 9 3 2 3" xfId="16748" xr:uid="{00000000-0005-0000-0000-000087410000}"/>
    <cellStyle name="Percent 4 9 3 3" xfId="16749" xr:uid="{00000000-0005-0000-0000-000088410000}"/>
    <cellStyle name="Percent 4 9 3 3 2" xfId="16750" xr:uid="{00000000-0005-0000-0000-000089410000}"/>
    <cellStyle name="Percent 4 9 3 3 3" xfId="16751" xr:uid="{00000000-0005-0000-0000-00008A410000}"/>
    <cellStyle name="Percent 4 9 3 4" xfId="16752" xr:uid="{00000000-0005-0000-0000-00008B410000}"/>
    <cellStyle name="Percent 4 9 3 5" xfId="16753" xr:uid="{00000000-0005-0000-0000-00008C410000}"/>
    <cellStyle name="Percent 4 9 4" xfId="16754" xr:uid="{00000000-0005-0000-0000-00008D410000}"/>
    <cellStyle name="Percent 4 9 4 2" xfId="16755" xr:uid="{00000000-0005-0000-0000-00008E410000}"/>
    <cellStyle name="Percent 4 9 4 2 2" xfId="16756" xr:uid="{00000000-0005-0000-0000-00008F410000}"/>
    <cellStyle name="Percent 4 9 4 2 3" xfId="16757" xr:uid="{00000000-0005-0000-0000-000090410000}"/>
    <cellStyle name="Percent 4 9 4 3" xfId="16758" xr:uid="{00000000-0005-0000-0000-000091410000}"/>
    <cellStyle name="Percent 4 9 4 3 2" xfId="16759" xr:uid="{00000000-0005-0000-0000-000092410000}"/>
    <cellStyle name="Percent 4 9 4 3 3" xfId="16760" xr:uid="{00000000-0005-0000-0000-000093410000}"/>
    <cellStyle name="Percent 4 9 4 4" xfId="16761" xr:uid="{00000000-0005-0000-0000-000094410000}"/>
    <cellStyle name="Percent 4 9 4 5" xfId="16762" xr:uid="{00000000-0005-0000-0000-000095410000}"/>
    <cellStyle name="Percent 4 9 5" xfId="16763" xr:uid="{00000000-0005-0000-0000-000096410000}"/>
    <cellStyle name="Percent 4 9 5 2" xfId="16764" xr:uid="{00000000-0005-0000-0000-000097410000}"/>
    <cellStyle name="Percent 4 9 5 2 2" xfId="16765" xr:uid="{00000000-0005-0000-0000-000098410000}"/>
    <cellStyle name="Percent 4 9 5 2 3" xfId="16766" xr:uid="{00000000-0005-0000-0000-000099410000}"/>
    <cellStyle name="Percent 4 9 5 3" xfId="16767" xr:uid="{00000000-0005-0000-0000-00009A410000}"/>
    <cellStyle name="Percent 4 9 5 3 2" xfId="16768" xr:uid="{00000000-0005-0000-0000-00009B410000}"/>
    <cellStyle name="Percent 4 9 5 3 3" xfId="16769" xr:uid="{00000000-0005-0000-0000-00009C410000}"/>
    <cellStyle name="Percent 4 9 5 4" xfId="16770" xr:uid="{00000000-0005-0000-0000-00009D410000}"/>
    <cellStyle name="Percent 4 9 5 4 2" xfId="16771" xr:uid="{00000000-0005-0000-0000-00009E410000}"/>
    <cellStyle name="Percent 4 9 5 4 3" xfId="16772" xr:uid="{00000000-0005-0000-0000-00009F410000}"/>
    <cellStyle name="Percent 4 9 5 5" xfId="16773" xr:uid="{00000000-0005-0000-0000-0000A0410000}"/>
    <cellStyle name="Percent 4 9 5 6" xfId="16774" xr:uid="{00000000-0005-0000-0000-0000A1410000}"/>
    <cellStyle name="Percent 4 9 6" xfId="16775" xr:uid="{00000000-0005-0000-0000-0000A2410000}"/>
    <cellStyle name="Percent 4 9 6 2" xfId="16776" xr:uid="{00000000-0005-0000-0000-0000A3410000}"/>
    <cellStyle name="Percent 4 9 6 2 2" xfId="16777" xr:uid="{00000000-0005-0000-0000-0000A4410000}"/>
    <cellStyle name="Percent 4 9 6 2 3" xfId="16778" xr:uid="{00000000-0005-0000-0000-0000A5410000}"/>
    <cellStyle name="Percent 4 9 6 3" xfId="16779" xr:uid="{00000000-0005-0000-0000-0000A6410000}"/>
    <cellStyle name="Percent 4 9 6 3 2" xfId="16780" xr:uid="{00000000-0005-0000-0000-0000A7410000}"/>
    <cellStyle name="Percent 4 9 6 3 3" xfId="16781" xr:uid="{00000000-0005-0000-0000-0000A8410000}"/>
    <cellStyle name="Percent 4 9 6 4" xfId="16782" xr:uid="{00000000-0005-0000-0000-0000A9410000}"/>
    <cellStyle name="Percent 4 9 6 5" xfId="16783" xr:uid="{00000000-0005-0000-0000-0000AA410000}"/>
    <cellStyle name="Percent 4 9 7" xfId="16784" xr:uid="{00000000-0005-0000-0000-0000AB410000}"/>
    <cellStyle name="Percent 4 9 7 2" xfId="16785" xr:uid="{00000000-0005-0000-0000-0000AC410000}"/>
    <cellStyle name="Percent 4 9 7 3" xfId="16786" xr:uid="{00000000-0005-0000-0000-0000AD410000}"/>
    <cellStyle name="Percent 4 9 8" xfId="16787" xr:uid="{00000000-0005-0000-0000-0000AE410000}"/>
    <cellStyle name="Percent 4 9 8 2" xfId="16788" xr:uid="{00000000-0005-0000-0000-0000AF410000}"/>
    <cellStyle name="Percent 4 9 8 3" xfId="16789" xr:uid="{00000000-0005-0000-0000-0000B0410000}"/>
    <cellStyle name="Percent 4 9 9" xfId="16790" xr:uid="{00000000-0005-0000-0000-0000B1410000}"/>
    <cellStyle name="Percent 4 9 9 2" xfId="16791" xr:uid="{00000000-0005-0000-0000-0000B2410000}"/>
    <cellStyle name="Percent 4 9 9 3" xfId="16792" xr:uid="{00000000-0005-0000-0000-0000B3410000}"/>
    <cellStyle name="Percent 5" xfId="16793" xr:uid="{00000000-0005-0000-0000-0000B4410000}"/>
    <cellStyle name="Percent 5 10" xfId="16794" xr:uid="{00000000-0005-0000-0000-0000B5410000}"/>
    <cellStyle name="Percent 5 10 2" xfId="16795" xr:uid="{00000000-0005-0000-0000-0000B6410000}"/>
    <cellStyle name="Percent 5 10 2 2" xfId="16796" xr:uid="{00000000-0005-0000-0000-0000B7410000}"/>
    <cellStyle name="Percent 5 10 2 3" xfId="16797" xr:uid="{00000000-0005-0000-0000-0000B8410000}"/>
    <cellStyle name="Percent 5 10 3" xfId="16798" xr:uid="{00000000-0005-0000-0000-0000B9410000}"/>
    <cellStyle name="Percent 5 10 3 2" xfId="16799" xr:uid="{00000000-0005-0000-0000-0000BA410000}"/>
    <cellStyle name="Percent 5 10 3 3" xfId="16800" xr:uid="{00000000-0005-0000-0000-0000BB410000}"/>
    <cellStyle name="Percent 5 10 4" xfId="16801" xr:uid="{00000000-0005-0000-0000-0000BC410000}"/>
    <cellStyle name="Percent 5 10 5" xfId="16802" xr:uid="{00000000-0005-0000-0000-0000BD410000}"/>
    <cellStyle name="Percent 5 10 6" xfId="16803" xr:uid="{00000000-0005-0000-0000-0000BE410000}"/>
    <cellStyle name="Percent 5 10 7" xfId="16804" xr:uid="{00000000-0005-0000-0000-0000BF410000}"/>
    <cellStyle name="Percent 5 10 8" xfId="16805" xr:uid="{00000000-0005-0000-0000-0000C0410000}"/>
    <cellStyle name="Percent 5 10 9" xfId="16806" xr:uid="{00000000-0005-0000-0000-0000C1410000}"/>
    <cellStyle name="Percent 5 11" xfId="16807" xr:uid="{00000000-0005-0000-0000-0000C2410000}"/>
    <cellStyle name="Percent 5 11 2" xfId="16808" xr:uid="{00000000-0005-0000-0000-0000C3410000}"/>
    <cellStyle name="Percent 5 11 2 2" xfId="16809" xr:uid="{00000000-0005-0000-0000-0000C4410000}"/>
    <cellStyle name="Percent 5 11 2 3" xfId="16810" xr:uid="{00000000-0005-0000-0000-0000C5410000}"/>
    <cellStyle name="Percent 5 11 3" xfId="16811" xr:uid="{00000000-0005-0000-0000-0000C6410000}"/>
    <cellStyle name="Percent 5 11 3 2" xfId="16812" xr:uid="{00000000-0005-0000-0000-0000C7410000}"/>
    <cellStyle name="Percent 5 11 3 3" xfId="16813" xr:uid="{00000000-0005-0000-0000-0000C8410000}"/>
    <cellStyle name="Percent 5 11 4" xfId="16814" xr:uid="{00000000-0005-0000-0000-0000C9410000}"/>
    <cellStyle name="Percent 5 11 5" xfId="16815" xr:uid="{00000000-0005-0000-0000-0000CA410000}"/>
    <cellStyle name="Percent 5 11 6" xfId="16816" xr:uid="{00000000-0005-0000-0000-0000CB410000}"/>
    <cellStyle name="Percent 5 11 7" xfId="16817" xr:uid="{00000000-0005-0000-0000-0000CC410000}"/>
    <cellStyle name="Percent 5 11 8" xfId="16818" xr:uid="{00000000-0005-0000-0000-0000CD410000}"/>
    <cellStyle name="Percent 5 11 9" xfId="16819" xr:uid="{00000000-0005-0000-0000-0000CE410000}"/>
    <cellStyle name="Percent 5 12" xfId="16820" xr:uid="{00000000-0005-0000-0000-0000CF410000}"/>
    <cellStyle name="Percent 5 12 2" xfId="16821" xr:uid="{00000000-0005-0000-0000-0000D0410000}"/>
    <cellStyle name="Percent 5 12 2 2" xfId="16822" xr:uid="{00000000-0005-0000-0000-0000D1410000}"/>
    <cellStyle name="Percent 5 12 2 3" xfId="16823" xr:uid="{00000000-0005-0000-0000-0000D2410000}"/>
    <cellStyle name="Percent 5 12 3" xfId="16824" xr:uid="{00000000-0005-0000-0000-0000D3410000}"/>
    <cellStyle name="Percent 5 12 3 2" xfId="16825" xr:uid="{00000000-0005-0000-0000-0000D4410000}"/>
    <cellStyle name="Percent 5 12 3 3" xfId="16826" xr:uid="{00000000-0005-0000-0000-0000D5410000}"/>
    <cellStyle name="Percent 5 12 4" xfId="16827" xr:uid="{00000000-0005-0000-0000-0000D6410000}"/>
    <cellStyle name="Percent 5 12 5" xfId="16828" xr:uid="{00000000-0005-0000-0000-0000D7410000}"/>
    <cellStyle name="Percent 5 13" xfId="16829" xr:uid="{00000000-0005-0000-0000-0000D8410000}"/>
    <cellStyle name="Percent 5 13 2" xfId="16830" xr:uid="{00000000-0005-0000-0000-0000D9410000}"/>
    <cellStyle name="Percent 5 13 2 2" xfId="16831" xr:uid="{00000000-0005-0000-0000-0000DA410000}"/>
    <cellStyle name="Percent 5 13 2 3" xfId="16832" xr:uid="{00000000-0005-0000-0000-0000DB410000}"/>
    <cellStyle name="Percent 5 13 3" xfId="16833" xr:uid="{00000000-0005-0000-0000-0000DC410000}"/>
    <cellStyle name="Percent 5 13 3 2" xfId="16834" xr:uid="{00000000-0005-0000-0000-0000DD410000}"/>
    <cellStyle name="Percent 5 13 3 3" xfId="16835" xr:uid="{00000000-0005-0000-0000-0000DE410000}"/>
    <cellStyle name="Percent 5 13 4" xfId="16836" xr:uid="{00000000-0005-0000-0000-0000DF410000}"/>
    <cellStyle name="Percent 5 13 4 2" xfId="16837" xr:uid="{00000000-0005-0000-0000-0000E0410000}"/>
    <cellStyle name="Percent 5 13 4 3" xfId="16838" xr:uid="{00000000-0005-0000-0000-0000E1410000}"/>
    <cellStyle name="Percent 5 13 5" xfId="16839" xr:uid="{00000000-0005-0000-0000-0000E2410000}"/>
    <cellStyle name="Percent 5 13 6" xfId="16840" xr:uid="{00000000-0005-0000-0000-0000E3410000}"/>
    <cellStyle name="Percent 5 14" xfId="16841" xr:uid="{00000000-0005-0000-0000-0000E4410000}"/>
    <cellStyle name="Percent 5 14 2" xfId="16842" xr:uid="{00000000-0005-0000-0000-0000E5410000}"/>
    <cellStyle name="Percent 5 14 2 2" xfId="16843" xr:uid="{00000000-0005-0000-0000-0000E6410000}"/>
    <cellStyle name="Percent 5 14 2 3" xfId="16844" xr:uid="{00000000-0005-0000-0000-0000E7410000}"/>
    <cellStyle name="Percent 5 14 3" xfId="16845" xr:uid="{00000000-0005-0000-0000-0000E8410000}"/>
    <cellStyle name="Percent 5 14 3 2" xfId="16846" xr:uid="{00000000-0005-0000-0000-0000E9410000}"/>
    <cellStyle name="Percent 5 14 3 3" xfId="16847" xr:uid="{00000000-0005-0000-0000-0000EA410000}"/>
    <cellStyle name="Percent 5 14 4" xfId="16848" xr:uid="{00000000-0005-0000-0000-0000EB410000}"/>
    <cellStyle name="Percent 5 14 5" xfId="16849" xr:uid="{00000000-0005-0000-0000-0000EC410000}"/>
    <cellStyle name="Percent 5 15" xfId="16850" xr:uid="{00000000-0005-0000-0000-0000ED410000}"/>
    <cellStyle name="Percent 5 15 2" xfId="16851" xr:uid="{00000000-0005-0000-0000-0000EE410000}"/>
    <cellStyle name="Percent 5 15 3" xfId="16852" xr:uid="{00000000-0005-0000-0000-0000EF410000}"/>
    <cellStyle name="Percent 5 16" xfId="16853" xr:uid="{00000000-0005-0000-0000-0000F0410000}"/>
    <cellStyle name="Percent 5 16 2" xfId="16854" xr:uid="{00000000-0005-0000-0000-0000F1410000}"/>
    <cellStyle name="Percent 5 16 3" xfId="16855" xr:uid="{00000000-0005-0000-0000-0000F2410000}"/>
    <cellStyle name="Percent 5 17" xfId="16856" xr:uid="{00000000-0005-0000-0000-0000F3410000}"/>
    <cellStyle name="Percent 5 17 2" xfId="16857" xr:uid="{00000000-0005-0000-0000-0000F4410000}"/>
    <cellStyle name="Percent 5 17 3" xfId="16858" xr:uid="{00000000-0005-0000-0000-0000F5410000}"/>
    <cellStyle name="Percent 5 18" xfId="16859" xr:uid="{00000000-0005-0000-0000-0000F6410000}"/>
    <cellStyle name="Percent 5 19" xfId="16860" xr:uid="{00000000-0005-0000-0000-0000F7410000}"/>
    <cellStyle name="Percent 5 2" xfId="16861" xr:uid="{00000000-0005-0000-0000-0000F8410000}"/>
    <cellStyle name="Percent 5 2 10" xfId="16862" xr:uid="{00000000-0005-0000-0000-0000F9410000}"/>
    <cellStyle name="Percent 5 2 11" xfId="16863" xr:uid="{00000000-0005-0000-0000-0000FA410000}"/>
    <cellStyle name="Percent 5 2 12" xfId="16864" xr:uid="{00000000-0005-0000-0000-0000FB410000}"/>
    <cellStyle name="Percent 5 2 13" xfId="16865" xr:uid="{00000000-0005-0000-0000-0000FC410000}"/>
    <cellStyle name="Percent 5 2 14" xfId="16866" xr:uid="{00000000-0005-0000-0000-0000FD410000}"/>
    <cellStyle name="Percent 5 2 15" xfId="34375" xr:uid="{00000000-0005-0000-0000-0000FE410000}"/>
    <cellStyle name="Percent 5 2 2" xfId="16867" xr:uid="{00000000-0005-0000-0000-0000FF410000}"/>
    <cellStyle name="Percent 5 2 2 2" xfId="16868" xr:uid="{00000000-0005-0000-0000-000000420000}"/>
    <cellStyle name="Percent 5 2 2 2 2" xfId="16869" xr:uid="{00000000-0005-0000-0000-000001420000}"/>
    <cellStyle name="Percent 5 2 2 2 3" xfId="16870" xr:uid="{00000000-0005-0000-0000-000002420000}"/>
    <cellStyle name="Percent 5 2 2 3" xfId="16871" xr:uid="{00000000-0005-0000-0000-000003420000}"/>
    <cellStyle name="Percent 5 2 2 3 2" xfId="16872" xr:uid="{00000000-0005-0000-0000-000004420000}"/>
    <cellStyle name="Percent 5 2 2 3 3" xfId="16873" xr:uid="{00000000-0005-0000-0000-000005420000}"/>
    <cellStyle name="Percent 5 2 2 4" xfId="16874" xr:uid="{00000000-0005-0000-0000-000006420000}"/>
    <cellStyle name="Percent 5 2 2 5" xfId="16875" xr:uid="{00000000-0005-0000-0000-000007420000}"/>
    <cellStyle name="Percent 5 2 2 6" xfId="16876" xr:uid="{00000000-0005-0000-0000-000008420000}"/>
    <cellStyle name="Percent 5 2 3" xfId="16877" xr:uid="{00000000-0005-0000-0000-000009420000}"/>
    <cellStyle name="Percent 5 2 3 2" xfId="16878" xr:uid="{00000000-0005-0000-0000-00000A420000}"/>
    <cellStyle name="Percent 5 2 3 2 2" xfId="16879" xr:uid="{00000000-0005-0000-0000-00000B420000}"/>
    <cellStyle name="Percent 5 2 3 2 3" xfId="16880" xr:uid="{00000000-0005-0000-0000-00000C420000}"/>
    <cellStyle name="Percent 5 2 3 3" xfId="16881" xr:uid="{00000000-0005-0000-0000-00000D420000}"/>
    <cellStyle name="Percent 5 2 3 3 2" xfId="16882" xr:uid="{00000000-0005-0000-0000-00000E420000}"/>
    <cellStyle name="Percent 5 2 3 3 3" xfId="16883" xr:uid="{00000000-0005-0000-0000-00000F420000}"/>
    <cellStyle name="Percent 5 2 3 4" xfId="16884" xr:uid="{00000000-0005-0000-0000-000010420000}"/>
    <cellStyle name="Percent 5 2 3 5" xfId="16885" xr:uid="{00000000-0005-0000-0000-000011420000}"/>
    <cellStyle name="Percent 5 2 4" xfId="16886" xr:uid="{00000000-0005-0000-0000-000012420000}"/>
    <cellStyle name="Percent 5 2 4 2" xfId="16887" xr:uid="{00000000-0005-0000-0000-000013420000}"/>
    <cellStyle name="Percent 5 2 4 2 2" xfId="16888" xr:uid="{00000000-0005-0000-0000-000014420000}"/>
    <cellStyle name="Percent 5 2 4 2 3" xfId="16889" xr:uid="{00000000-0005-0000-0000-000015420000}"/>
    <cellStyle name="Percent 5 2 4 3" xfId="16890" xr:uid="{00000000-0005-0000-0000-000016420000}"/>
    <cellStyle name="Percent 5 2 4 3 2" xfId="16891" xr:uid="{00000000-0005-0000-0000-000017420000}"/>
    <cellStyle name="Percent 5 2 4 3 3" xfId="16892" xr:uid="{00000000-0005-0000-0000-000018420000}"/>
    <cellStyle name="Percent 5 2 4 4" xfId="16893" xr:uid="{00000000-0005-0000-0000-000019420000}"/>
    <cellStyle name="Percent 5 2 4 4 2" xfId="16894" xr:uid="{00000000-0005-0000-0000-00001A420000}"/>
    <cellStyle name="Percent 5 2 4 4 3" xfId="16895" xr:uid="{00000000-0005-0000-0000-00001B420000}"/>
    <cellStyle name="Percent 5 2 4 5" xfId="16896" xr:uid="{00000000-0005-0000-0000-00001C420000}"/>
    <cellStyle name="Percent 5 2 4 6" xfId="16897" xr:uid="{00000000-0005-0000-0000-00001D420000}"/>
    <cellStyle name="Percent 5 2 5" xfId="16898" xr:uid="{00000000-0005-0000-0000-00001E420000}"/>
    <cellStyle name="Percent 5 2 5 2" xfId="16899" xr:uid="{00000000-0005-0000-0000-00001F420000}"/>
    <cellStyle name="Percent 5 2 5 2 2" xfId="16900" xr:uid="{00000000-0005-0000-0000-000020420000}"/>
    <cellStyle name="Percent 5 2 5 2 3" xfId="16901" xr:uid="{00000000-0005-0000-0000-000021420000}"/>
    <cellStyle name="Percent 5 2 5 3" xfId="16902" xr:uid="{00000000-0005-0000-0000-000022420000}"/>
    <cellStyle name="Percent 5 2 5 3 2" xfId="16903" xr:uid="{00000000-0005-0000-0000-000023420000}"/>
    <cellStyle name="Percent 5 2 5 3 3" xfId="16904" xr:uid="{00000000-0005-0000-0000-000024420000}"/>
    <cellStyle name="Percent 5 2 5 4" xfId="16905" xr:uid="{00000000-0005-0000-0000-000025420000}"/>
    <cellStyle name="Percent 5 2 5 5" xfId="16906" xr:uid="{00000000-0005-0000-0000-000026420000}"/>
    <cellStyle name="Percent 5 2 6" xfId="16907" xr:uid="{00000000-0005-0000-0000-000027420000}"/>
    <cellStyle name="Percent 5 2 6 2" xfId="16908" xr:uid="{00000000-0005-0000-0000-000028420000}"/>
    <cellStyle name="Percent 5 2 6 3" xfId="16909" xr:uid="{00000000-0005-0000-0000-000029420000}"/>
    <cellStyle name="Percent 5 2 7" xfId="16910" xr:uid="{00000000-0005-0000-0000-00002A420000}"/>
    <cellStyle name="Percent 5 2 7 2" xfId="16911" xr:uid="{00000000-0005-0000-0000-00002B420000}"/>
    <cellStyle name="Percent 5 2 7 3" xfId="16912" xr:uid="{00000000-0005-0000-0000-00002C420000}"/>
    <cellStyle name="Percent 5 2 8" xfId="16913" xr:uid="{00000000-0005-0000-0000-00002D420000}"/>
    <cellStyle name="Percent 5 2 8 2" xfId="16914" xr:uid="{00000000-0005-0000-0000-00002E420000}"/>
    <cellStyle name="Percent 5 2 8 3" xfId="16915" xr:uid="{00000000-0005-0000-0000-00002F420000}"/>
    <cellStyle name="Percent 5 2 9" xfId="16916" xr:uid="{00000000-0005-0000-0000-000030420000}"/>
    <cellStyle name="Percent 5 20" xfId="16917" xr:uid="{00000000-0005-0000-0000-000031420000}"/>
    <cellStyle name="Percent 5 21" xfId="16918" xr:uid="{00000000-0005-0000-0000-000032420000}"/>
    <cellStyle name="Percent 5 22" xfId="16919" xr:uid="{00000000-0005-0000-0000-000033420000}"/>
    <cellStyle name="Percent 5 23" xfId="16920" xr:uid="{00000000-0005-0000-0000-000034420000}"/>
    <cellStyle name="Percent 5 24" xfId="34374" xr:uid="{00000000-0005-0000-0000-000035420000}"/>
    <cellStyle name="Percent 5 3" xfId="16921" xr:uid="{00000000-0005-0000-0000-000036420000}"/>
    <cellStyle name="Percent 5 3 10" xfId="16922" xr:uid="{00000000-0005-0000-0000-000037420000}"/>
    <cellStyle name="Percent 5 3 11" xfId="16923" xr:uid="{00000000-0005-0000-0000-000038420000}"/>
    <cellStyle name="Percent 5 3 12" xfId="16924" xr:uid="{00000000-0005-0000-0000-000039420000}"/>
    <cellStyle name="Percent 5 3 13" xfId="16925" xr:uid="{00000000-0005-0000-0000-00003A420000}"/>
    <cellStyle name="Percent 5 3 14" xfId="16926" xr:uid="{00000000-0005-0000-0000-00003B420000}"/>
    <cellStyle name="Percent 5 3 15" xfId="16927" xr:uid="{00000000-0005-0000-0000-00003C420000}"/>
    <cellStyle name="Percent 5 3 16" xfId="34376" xr:uid="{00000000-0005-0000-0000-00003D420000}"/>
    <cellStyle name="Percent 5 3 2" xfId="16928" xr:uid="{00000000-0005-0000-0000-00003E420000}"/>
    <cellStyle name="Percent 5 3 2 10" xfId="16929" xr:uid="{00000000-0005-0000-0000-00003F420000}"/>
    <cellStyle name="Percent 5 3 2 11" xfId="16930" xr:uid="{00000000-0005-0000-0000-000040420000}"/>
    <cellStyle name="Percent 5 3 2 12" xfId="16931" xr:uid="{00000000-0005-0000-0000-000041420000}"/>
    <cellStyle name="Percent 5 3 2 13" xfId="16932" xr:uid="{00000000-0005-0000-0000-000042420000}"/>
    <cellStyle name="Percent 5 3 2 14" xfId="16933" xr:uid="{00000000-0005-0000-0000-000043420000}"/>
    <cellStyle name="Percent 5 3 2 2" xfId="16934" xr:uid="{00000000-0005-0000-0000-000044420000}"/>
    <cellStyle name="Percent 5 3 2 2 2" xfId="16935" xr:uid="{00000000-0005-0000-0000-000045420000}"/>
    <cellStyle name="Percent 5 3 2 2 2 2" xfId="16936" xr:uid="{00000000-0005-0000-0000-000046420000}"/>
    <cellStyle name="Percent 5 3 2 2 2 3" xfId="16937" xr:uid="{00000000-0005-0000-0000-000047420000}"/>
    <cellStyle name="Percent 5 3 2 2 3" xfId="16938" xr:uid="{00000000-0005-0000-0000-000048420000}"/>
    <cellStyle name="Percent 5 3 2 2 3 2" xfId="16939" xr:uid="{00000000-0005-0000-0000-000049420000}"/>
    <cellStyle name="Percent 5 3 2 2 3 3" xfId="16940" xr:uid="{00000000-0005-0000-0000-00004A420000}"/>
    <cellStyle name="Percent 5 3 2 2 4" xfId="16941" xr:uid="{00000000-0005-0000-0000-00004B420000}"/>
    <cellStyle name="Percent 5 3 2 2 5" xfId="16942" xr:uid="{00000000-0005-0000-0000-00004C420000}"/>
    <cellStyle name="Percent 5 3 2 2 6" xfId="16943" xr:uid="{00000000-0005-0000-0000-00004D420000}"/>
    <cellStyle name="Percent 5 3 2 3" xfId="16944" xr:uid="{00000000-0005-0000-0000-00004E420000}"/>
    <cellStyle name="Percent 5 3 2 3 2" xfId="16945" xr:uid="{00000000-0005-0000-0000-00004F420000}"/>
    <cellStyle name="Percent 5 3 2 3 2 2" xfId="16946" xr:uid="{00000000-0005-0000-0000-000050420000}"/>
    <cellStyle name="Percent 5 3 2 3 2 3" xfId="16947" xr:uid="{00000000-0005-0000-0000-000051420000}"/>
    <cellStyle name="Percent 5 3 2 3 3" xfId="16948" xr:uid="{00000000-0005-0000-0000-000052420000}"/>
    <cellStyle name="Percent 5 3 2 3 3 2" xfId="16949" xr:uid="{00000000-0005-0000-0000-000053420000}"/>
    <cellStyle name="Percent 5 3 2 3 3 3" xfId="16950" xr:uid="{00000000-0005-0000-0000-000054420000}"/>
    <cellStyle name="Percent 5 3 2 3 4" xfId="16951" xr:uid="{00000000-0005-0000-0000-000055420000}"/>
    <cellStyle name="Percent 5 3 2 3 5" xfId="16952" xr:uid="{00000000-0005-0000-0000-000056420000}"/>
    <cellStyle name="Percent 5 3 2 4" xfId="16953" xr:uid="{00000000-0005-0000-0000-000057420000}"/>
    <cellStyle name="Percent 5 3 2 4 2" xfId="16954" xr:uid="{00000000-0005-0000-0000-000058420000}"/>
    <cellStyle name="Percent 5 3 2 4 2 2" xfId="16955" xr:uid="{00000000-0005-0000-0000-000059420000}"/>
    <cellStyle name="Percent 5 3 2 4 2 3" xfId="16956" xr:uid="{00000000-0005-0000-0000-00005A420000}"/>
    <cellStyle name="Percent 5 3 2 4 3" xfId="16957" xr:uid="{00000000-0005-0000-0000-00005B420000}"/>
    <cellStyle name="Percent 5 3 2 4 3 2" xfId="16958" xr:uid="{00000000-0005-0000-0000-00005C420000}"/>
    <cellStyle name="Percent 5 3 2 4 3 3" xfId="16959" xr:uid="{00000000-0005-0000-0000-00005D420000}"/>
    <cellStyle name="Percent 5 3 2 4 4" xfId="16960" xr:uid="{00000000-0005-0000-0000-00005E420000}"/>
    <cellStyle name="Percent 5 3 2 4 4 2" xfId="16961" xr:uid="{00000000-0005-0000-0000-00005F420000}"/>
    <cellStyle name="Percent 5 3 2 4 4 3" xfId="16962" xr:uid="{00000000-0005-0000-0000-000060420000}"/>
    <cellStyle name="Percent 5 3 2 4 5" xfId="16963" xr:uid="{00000000-0005-0000-0000-000061420000}"/>
    <cellStyle name="Percent 5 3 2 4 6" xfId="16964" xr:uid="{00000000-0005-0000-0000-000062420000}"/>
    <cellStyle name="Percent 5 3 2 5" xfId="16965" xr:uid="{00000000-0005-0000-0000-000063420000}"/>
    <cellStyle name="Percent 5 3 2 5 2" xfId="16966" xr:uid="{00000000-0005-0000-0000-000064420000}"/>
    <cellStyle name="Percent 5 3 2 5 2 2" xfId="16967" xr:uid="{00000000-0005-0000-0000-000065420000}"/>
    <cellStyle name="Percent 5 3 2 5 2 3" xfId="16968" xr:uid="{00000000-0005-0000-0000-000066420000}"/>
    <cellStyle name="Percent 5 3 2 5 3" xfId="16969" xr:uid="{00000000-0005-0000-0000-000067420000}"/>
    <cellStyle name="Percent 5 3 2 5 3 2" xfId="16970" xr:uid="{00000000-0005-0000-0000-000068420000}"/>
    <cellStyle name="Percent 5 3 2 5 3 3" xfId="16971" xr:uid="{00000000-0005-0000-0000-000069420000}"/>
    <cellStyle name="Percent 5 3 2 5 4" xfId="16972" xr:uid="{00000000-0005-0000-0000-00006A420000}"/>
    <cellStyle name="Percent 5 3 2 5 5" xfId="16973" xr:uid="{00000000-0005-0000-0000-00006B420000}"/>
    <cellStyle name="Percent 5 3 2 6" xfId="16974" xr:uid="{00000000-0005-0000-0000-00006C420000}"/>
    <cellStyle name="Percent 5 3 2 6 2" xfId="16975" xr:uid="{00000000-0005-0000-0000-00006D420000}"/>
    <cellStyle name="Percent 5 3 2 6 3" xfId="16976" xr:uid="{00000000-0005-0000-0000-00006E420000}"/>
    <cellStyle name="Percent 5 3 2 7" xfId="16977" xr:uid="{00000000-0005-0000-0000-00006F420000}"/>
    <cellStyle name="Percent 5 3 2 7 2" xfId="16978" xr:uid="{00000000-0005-0000-0000-000070420000}"/>
    <cellStyle name="Percent 5 3 2 7 3" xfId="16979" xr:uid="{00000000-0005-0000-0000-000071420000}"/>
    <cellStyle name="Percent 5 3 2 8" xfId="16980" xr:uid="{00000000-0005-0000-0000-000072420000}"/>
    <cellStyle name="Percent 5 3 2 8 2" xfId="16981" xr:uid="{00000000-0005-0000-0000-000073420000}"/>
    <cellStyle name="Percent 5 3 2 8 3" xfId="16982" xr:uid="{00000000-0005-0000-0000-000074420000}"/>
    <cellStyle name="Percent 5 3 2 9" xfId="16983" xr:uid="{00000000-0005-0000-0000-000075420000}"/>
    <cellStyle name="Percent 5 3 3" xfId="16984" xr:uid="{00000000-0005-0000-0000-000076420000}"/>
    <cellStyle name="Percent 5 3 3 2" xfId="16985" xr:uid="{00000000-0005-0000-0000-000077420000}"/>
    <cellStyle name="Percent 5 3 3 2 2" xfId="16986" xr:uid="{00000000-0005-0000-0000-000078420000}"/>
    <cellStyle name="Percent 5 3 3 2 3" xfId="16987" xr:uid="{00000000-0005-0000-0000-000079420000}"/>
    <cellStyle name="Percent 5 3 3 3" xfId="16988" xr:uid="{00000000-0005-0000-0000-00007A420000}"/>
    <cellStyle name="Percent 5 3 3 3 2" xfId="16989" xr:uid="{00000000-0005-0000-0000-00007B420000}"/>
    <cellStyle name="Percent 5 3 3 3 3" xfId="16990" xr:uid="{00000000-0005-0000-0000-00007C420000}"/>
    <cellStyle name="Percent 5 3 3 4" xfId="16991" xr:uid="{00000000-0005-0000-0000-00007D420000}"/>
    <cellStyle name="Percent 5 3 3 5" xfId="16992" xr:uid="{00000000-0005-0000-0000-00007E420000}"/>
    <cellStyle name="Percent 5 3 3 6" xfId="16993" xr:uid="{00000000-0005-0000-0000-00007F420000}"/>
    <cellStyle name="Percent 5 3 4" xfId="16994" xr:uid="{00000000-0005-0000-0000-000080420000}"/>
    <cellStyle name="Percent 5 3 4 2" xfId="16995" xr:uid="{00000000-0005-0000-0000-000081420000}"/>
    <cellStyle name="Percent 5 3 4 2 2" xfId="16996" xr:uid="{00000000-0005-0000-0000-000082420000}"/>
    <cellStyle name="Percent 5 3 4 2 3" xfId="16997" xr:uid="{00000000-0005-0000-0000-000083420000}"/>
    <cellStyle name="Percent 5 3 4 3" xfId="16998" xr:uid="{00000000-0005-0000-0000-000084420000}"/>
    <cellStyle name="Percent 5 3 4 3 2" xfId="16999" xr:uid="{00000000-0005-0000-0000-000085420000}"/>
    <cellStyle name="Percent 5 3 4 3 3" xfId="17000" xr:uid="{00000000-0005-0000-0000-000086420000}"/>
    <cellStyle name="Percent 5 3 4 4" xfId="17001" xr:uid="{00000000-0005-0000-0000-000087420000}"/>
    <cellStyle name="Percent 5 3 4 5" xfId="17002" xr:uid="{00000000-0005-0000-0000-000088420000}"/>
    <cellStyle name="Percent 5 3 5" xfId="17003" xr:uid="{00000000-0005-0000-0000-000089420000}"/>
    <cellStyle name="Percent 5 3 5 2" xfId="17004" xr:uid="{00000000-0005-0000-0000-00008A420000}"/>
    <cellStyle name="Percent 5 3 5 2 2" xfId="17005" xr:uid="{00000000-0005-0000-0000-00008B420000}"/>
    <cellStyle name="Percent 5 3 5 2 3" xfId="17006" xr:uid="{00000000-0005-0000-0000-00008C420000}"/>
    <cellStyle name="Percent 5 3 5 3" xfId="17007" xr:uid="{00000000-0005-0000-0000-00008D420000}"/>
    <cellStyle name="Percent 5 3 5 3 2" xfId="17008" xr:uid="{00000000-0005-0000-0000-00008E420000}"/>
    <cellStyle name="Percent 5 3 5 3 3" xfId="17009" xr:uid="{00000000-0005-0000-0000-00008F420000}"/>
    <cellStyle name="Percent 5 3 5 4" xfId="17010" xr:uid="{00000000-0005-0000-0000-000090420000}"/>
    <cellStyle name="Percent 5 3 5 4 2" xfId="17011" xr:uid="{00000000-0005-0000-0000-000091420000}"/>
    <cellStyle name="Percent 5 3 5 4 3" xfId="17012" xr:uid="{00000000-0005-0000-0000-000092420000}"/>
    <cellStyle name="Percent 5 3 5 5" xfId="17013" xr:uid="{00000000-0005-0000-0000-000093420000}"/>
    <cellStyle name="Percent 5 3 5 6" xfId="17014" xr:uid="{00000000-0005-0000-0000-000094420000}"/>
    <cellStyle name="Percent 5 3 6" xfId="17015" xr:uid="{00000000-0005-0000-0000-000095420000}"/>
    <cellStyle name="Percent 5 3 6 2" xfId="17016" xr:uid="{00000000-0005-0000-0000-000096420000}"/>
    <cellStyle name="Percent 5 3 6 2 2" xfId="17017" xr:uid="{00000000-0005-0000-0000-000097420000}"/>
    <cellStyle name="Percent 5 3 6 2 3" xfId="17018" xr:uid="{00000000-0005-0000-0000-000098420000}"/>
    <cellStyle name="Percent 5 3 6 3" xfId="17019" xr:uid="{00000000-0005-0000-0000-000099420000}"/>
    <cellStyle name="Percent 5 3 6 3 2" xfId="17020" xr:uid="{00000000-0005-0000-0000-00009A420000}"/>
    <cellStyle name="Percent 5 3 6 3 3" xfId="17021" xr:uid="{00000000-0005-0000-0000-00009B420000}"/>
    <cellStyle name="Percent 5 3 6 4" xfId="17022" xr:uid="{00000000-0005-0000-0000-00009C420000}"/>
    <cellStyle name="Percent 5 3 6 5" xfId="17023" xr:uid="{00000000-0005-0000-0000-00009D420000}"/>
    <cellStyle name="Percent 5 3 7" xfId="17024" xr:uid="{00000000-0005-0000-0000-00009E420000}"/>
    <cellStyle name="Percent 5 3 7 2" xfId="17025" xr:uid="{00000000-0005-0000-0000-00009F420000}"/>
    <cellStyle name="Percent 5 3 7 3" xfId="17026" xr:uid="{00000000-0005-0000-0000-0000A0420000}"/>
    <cellStyle name="Percent 5 3 8" xfId="17027" xr:uid="{00000000-0005-0000-0000-0000A1420000}"/>
    <cellStyle name="Percent 5 3 8 2" xfId="17028" xr:uid="{00000000-0005-0000-0000-0000A2420000}"/>
    <cellStyle name="Percent 5 3 8 3" xfId="17029" xr:uid="{00000000-0005-0000-0000-0000A3420000}"/>
    <cellStyle name="Percent 5 3 9" xfId="17030" xr:uid="{00000000-0005-0000-0000-0000A4420000}"/>
    <cellStyle name="Percent 5 3 9 2" xfId="17031" xr:uid="{00000000-0005-0000-0000-0000A5420000}"/>
    <cellStyle name="Percent 5 3 9 3" xfId="17032" xr:uid="{00000000-0005-0000-0000-0000A6420000}"/>
    <cellStyle name="Percent 5 4" xfId="17033" xr:uid="{00000000-0005-0000-0000-0000A7420000}"/>
    <cellStyle name="Percent 5 4 10" xfId="17034" xr:uid="{00000000-0005-0000-0000-0000A8420000}"/>
    <cellStyle name="Percent 5 4 11" xfId="17035" xr:uid="{00000000-0005-0000-0000-0000A9420000}"/>
    <cellStyle name="Percent 5 4 12" xfId="17036" xr:uid="{00000000-0005-0000-0000-0000AA420000}"/>
    <cellStyle name="Percent 5 4 13" xfId="17037" xr:uid="{00000000-0005-0000-0000-0000AB420000}"/>
    <cellStyle name="Percent 5 4 14" xfId="17038" xr:uid="{00000000-0005-0000-0000-0000AC420000}"/>
    <cellStyle name="Percent 5 4 2" xfId="17039" xr:uid="{00000000-0005-0000-0000-0000AD420000}"/>
    <cellStyle name="Percent 5 4 2 2" xfId="17040" xr:uid="{00000000-0005-0000-0000-0000AE420000}"/>
    <cellStyle name="Percent 5 4 2 2 2" xfId="17041" xr:uid="{00000000-0005-0000-0000-0000AF420000}"/>
    <cellStyle name="Percent 5 4 2 2 3" xfId="17042" xr:uid="{00000000-0005-0000-0000-0000B0420000}"/>
    <cellStyle name="Percent 5 4 2 3" xfId="17043" xr:uid="{00000000-0005-0000-0000-0000B1420000}"/>
    <cellStyle name="Percent 5 4 2 3 2" xfId="17044" xr:uid="{00000000-0005-0000-0000-0000B2420000}"/>
    <cellStyle name="Percent 5 4 2 3 3" xfId="17045" xr:uid="{00000000-0005-0000-0000-0000B3420000}"/>
    <cellStyle name="Percent 5 4 2 4" xfId="17046" xr:uid="{00000000-0005-0000-0000-0000B4420000}"/>
    <cellStyle name="Percent 5 4 2 5" xfId="17047" xr:uid="{00000000-0005-0000-0000-0000B5420000}"/>
    <cellStyle name="Percent 5 4 2 6" xfId="17048" xr:uid="{00000000-0005-0000-0000-0000B6420000}"/>
    <cellStyle name="Percent 5 4 2 7" xfId="17049" xr:uid="{00000000-0005-0000-0000-0000B7420000}"/>
    <cellStyle name="Percent 5 4 2 8" xfId="17050" xr:uid="{00000000-0005-0000-0000-0000B8420000}"/>
    <cellStyle name="Percent 5 4 3" xfId="17051" xr:uid="{00000000-0005-0000-0000-0000B9420000}"/>
    <cellStyle name="Percent 5 4 3 2" xfId="17052" xr:uid="{00000000-0005-0000-0000-0000BA420000}"/>
    <cellStyle name="Percent 5 4 3 2 2" xfId="17053" xr:uid="{00000000-0005-0000-0000-0000BB420000}"/>
    <cellStyle name="Percent 5 4 3 2 3" xfId="17054" xr:uid="{00000000-0005-0000-0000-0000BC420000}"/>
    <cellStyle name="Percent 5 4 3 3" xfId="17055" xr:uid="{00000000-0005-0000-0000-0000BD420000}"/>
    <cellStyle name="Percent 5 4 3 3 2" xfId="17056" xr:uid="{00000000-0005-0000-0000-0000BE420000}"/>
    <cellStyle name="Percent 5 4 3 3 3" xfId="17057" xr:uid="{00000000-0005-0000-0000-0000BF420000}"/>
    <cellStyle name="Percent 5 4 3 4" xfId="17058" xr:uid="{00000000-0005-0000-0000-0000C0420000}"/>
    <cellStyle name="Percent 5 4 3 5" xfId="17059" xr:uid="{00000000-0005-0000-0000-0000C1420000}"/>
    <cellStyle name="Percent 5 4 4" xfId="17060" xr:uid="{00000000-0005-0000-0000-0000C2420000}"/>
    <cellStyle name="Percent 5 4 4 2" xfId="17061" xr:uid="{00000000-0005-0000-0000-0000C3420000}"/>
    <cellStyle name="Percent 5 4 4 2 2" xfId="17062" xr:uid="{00000000-0005-0000-0000-0000C4420000}"/>
    <cellStyle name="Percent 5 4 4 2 3" xfId="17063" xr:uid="{00000000-0005-0000-0000-0000C5420000}"/>
    <cellStyle name="Percent 5 4 4 3" xfId="17064" xr:uid="{00000000-0005-0000-0000-0000C6420000}"/>
    <cellStyle name="Percent 5 4 4 3 2" xfId="17065" xr:uid="{00000000-0005-0000-0000-0000C7420000}"/>
    <cellStyle name="Percent 5 4 4 3 3" xfId="17066" xr:uid="{00000000-0005-0000-0000-0000C8420000}"/>
    <cellStyle name="Percent 5 4 4 4" xfId="17067" xr:uid="{00000000-0005-0000-0000-0000C9420000}"/>
    <cellStyle name="Percent 5 4 4 4 2" xfId="17068" xr:uid="{00000000-0005-0000-0000-0000CA420000}"/>
    <cellStyle name="Percent 5 4 4 4 3" xfId="17069" xr:uid="{00000000-0005-0000-0000-0000CB420000}"/>
    <cellStyle name="Percent 5 4 4 5" xfId="17070" xr:uid="{00000000-0005-0000-0000-0000CC420000}"/>
    <cellStyle name="Percent 5 4 4 6" xfId="17071" xr:uid="{00000000-0005-0000-0000-0000CD420000}"/>
    <cellStyle name="Percent 5 4 5" xfId="17072" xr:uid="{00000000-0005-0000-0000-0000CE420000}"/>
    <cellStyle name="Percent 5 4 5 2" xfId="17073" xr:uid="{00000000-0005-0000-0000-0000CF420000}"/>
    <cellStyle name="Percent 5 4 5 2 2" xfId="17074" xr:uid="{00000000-0005-0000-0000-0000D0420000}"/>
    <cellStyle name="Percent 5 4 5 2 3" xfId="17075" xr:uid="{00000000-0005-0000-0000-0000D1420000}"/>
    <cellStyle name="Percent 5 4 5 3" xfId="17076" xr:uid="{00000000-0005-0000-0000-0000D2420000}"/>
    <cellStyle name="Percent 5 4 5 3 2" xfId="17077" xr:uid="{00000000-0005-0000-0000-0000D3420000}"/>
    <cellStyle name="Percent 5 4 5 3 3" xfId="17078" xr:uid="{00000000-0005-0000-0000-0000D4420000}"/>
    <cellStyle name="Percent 5 4 5 4" xfId="17079" xr:uid="{00000000-0005-0000-0000-0000D5420000}"/>
    <cellStyle name="Percent 5 4 5 5" xfId="17080" xr:uid="{00000000-0005-0000-0000-0000D6420000}"/>
    <cellStyle name="Percent 5 4 6" xfId="17081" xr:uid="{00000000-0005-0000-0000-0000D7420000}"/>
    <cellStyle name="Percent 5 4 6 2" xfId="17082" xr:uid="{00000000-0005-0000-0000-0000D8420000}"/>
    <cellStyle name="Percent 5 4 6 3" xfId="17083" xr:uid="{00000000-0005-0000-0000-0000D9420000}"/>
    <cellStyle name="Percent 5 4 7" xfId="17084" xr:uid="{00000000-0005-0000-0000-0000DA420000}"/>
    <cellStyle name="Percent 5 4 7 2" xfId="17085" xr:uid="{00000000-0005-0000-0000-0000DB420000}"/>
    <cellStyle name="Percent 5 4 7 3" xfId="17086" xr:uid="{00000000-0005-0000-0000-0000DC420000}"/>
    <cellStyle name="Percent 5 4 8" xfId="17087" xr:uid="{00000000-0005-0000-0000-0000DD420000}"/>
    <cellStyle name="Percent 5 4 8 2" xfId="17088" xr:uid="{00000000-0005-0000-0000-0000DE420000}"/>
    <cellStyle name="Percent 5 4 8 3" xfId="17089" xr:uid="{00000000-0005-0000-0000-0000DF420000}"/>
    <cellStyle name="Percent 5 4 9" xfId="17090" xr:uid="{00000000-0005-0000-0000-0000E0420000}"/>
    <cellStyle name="Percent 5 5" xfId="17091" xr:uid="{00000000-0005-0000-0000-0000E1420000}"/>
    <cellStyle name="Percent 5 5 10" xfId="17092" xr:uid="{00000000-0005-0000-0000-0000E2420000}"/>
    <cellStyle name="Percent 5 5 11" xfId="17093" xr:uid="{00000000-0005-0000-0000-0000E3420000}"/>
    <cellStyle name="Percent 5 5 12" xfId="17094" xr:uid="{00000000-0005-0000-0000-0000E4420000}"/>
    <cellStyle name="Percent 5 5 13" xfId="17095" xr:uid="{00000000-0005-0000-0000-0000E5420000}"/>
    <cellStyle name="Percent 5 5 14" xfId="17096" xr:uid="{00000000-0005-0000-0000-0000E6420000}"/>
    <cellStyle name="Percent 5 5 2" xfId="17097" xr:uid="{00000000-0005-0000-0000-0000E7420000}"/>
    <cellStyle name="Percent 5 5 2 2" xfId="17098" xr:uid="{00000000-0005-0000-0000-0000E8420000}"/>
    <cellStyle name="Percent 5 5 2 2 2" xfId="17099" xr:uid="{00000000-0005-0000-0000-0000E9420000}"/>
    <cellStyle name="Percent 5 5 2 2 3" xfId="17100" xr:uid="{00000000-0005-0000-0000-0000EA420000}"/>
    <cellStyle name="Percent 5 5 2 3" xfId="17101" xr:uid="{00000000-0005-0000-0000-0000EB420000}"/>
    <cellStyle name="Percent 5 5 2 3 2" xfId="17102" xr:uid="{00000000-0005-0000-0000-0000EC420000}"/>
    <cellStyle name="Percent 5 5 2 3 3" xfId="17103" xr:uid="{00000000-0005-0000-0000-0000ED420000}"/>
    <cellStyle name="Percent 5 5 2 4" xfId="17104" xr:uid="{00000000-0005-0000-0000-0000EE420000}"/>
    <cellStyle name="Percent 5 5 2 5" xfId="17105" xr:uid="{00000000-0005-0000-0000-0000EF420000}"/>
    <cellStyle name="Percent 5 5 2 6" xfId="17106" xr:uid="{00000000-0005-0000-0000-0000F0420000}"/>
    <cellStyle name="Percent 5 5 2 7" xfId="17107" xr:uid="{00000000-0005-0000-0000-0000F1420000}"/>
    <cellStyle name="Percent 5 5 2 8" xfId="17108" xr:uid="{00000000-0005-0000-0000-0000F2420000}"/>
    <cellStyle name="Percent 5 5 3" xfId="17109" xr:uid="{00000000-0005-0000-0000-0000F3420000}"/>
    <cellStyle name="Percent 5 5 3 2" xfId="17110" xr:uid="{00000000-0005-0000-0000-0000F4420000}"/>
    <cellStyle name="Percent 5 5 3 2 2" xfId="17111" xr:uid="{00000000-0005-0000-0000-0000F5420000}"/>
    <cellStyle name="Percent 5 5 3 2 3" xfId="17112" xr:uid="{00000000-0005-0000-0000-0000F6420000}"/>
    <cellStyle name="Percent 5 5 3 3" xfId="17113" xr:uid="{00000000-0005-0000-0000-0000F7420000}"/>
    <cellStyle name="Percent 5 5 3 3 2" xfId="17114" xr:uid="{00000000-0005-0000-0000-0000F8420000}"/>
    <cellStyle name="Percent 5 5 3 3 3" xfId="17115" xr:uid="{00000000-0005-0000-0000-0000F9420000}"/>
    <cellStyle name="Percent 5 5 3 4" xfId="17116" xr:uid="{00000000-0005-0000-0000-0000FA420000}"/>
    <cellStyle name="Percent 5 5 3 5" xfId="17117" xr:uid="{00000000-0005-0000-0000-0000FB420000}"/>
    <cellStyle name="Percent 5 5 4" xfId="17118" xr:uid="{00000000-0005-0000-0000-0000FC420000}"/>
    <cellStyle name="Percent 5 5 4 2" xfId="17119" xr:uid="{00000000-0005-0000-0000-0000FD420000}"/>
    <cellStyle name="Percent 5 5 4 2 2" xfId="17120" xr:uid="{00000000-0005-0000-0000-0000FE420000}"/>
    <cellStyle name="Percent 5 5 4 2 3" xfId="17121" xr:uid="{00000000-0005-0000-0000-0000FF420000}"/>
    <cellStyle name="Percent 5 5 4 3" xfId="17122" xr:uid="{00000000-0005-0000-0000-000000430000}"/>
    <cellStyle name="Percent 5 5 4 3 2" xfId="17123" xr:uid="{00000000-0005-0000-0000-000001430000}"/>
    <cellStyle name="Percent 5 5 4 3 3" xfId="17124" xr:uid="{00000000-0005-0000-0000-000002430000}"/>
    <cellStyle name="Percent 5 5 4 4" xfId="17125" xr:uid="{00000000-0005-0000-0000-000003430000}"/>
    <cellStyle name="Percent 5 5 4 4 2" xfId="17126" xr:uid="{00000000-0005-0000-0000-000004430000}"/>
    <cellStyle name="Percent 5 5 4 4 3" xfId="17127" xr:uid="{00000000-0005-0000-0000-000005430000}"/>
    <cellStyle name="Percent 5 5 4 5" xfId="17128" xr:uid="{00000000-0005-0000-0000-000006430000}"/>
    <cellStyle name="Percent 5 5 4 6" xfId="17129" xr:uid="{00000000-0005-0000-0000-000007430000}"/>
    <cellStyle name="Percent 5 5 5" xfId="17130" xr:uid="{00000000-0005-0000-0000-000008430000}"/>
    <cellStyle name="Percent 5 5 5 2" xfId="17131" xr:uid="{00000000-0005-0000-0000-000009430000}"/>
    <cellStyle name="Percent 5 5 5 2 2" xfId="17132" xr:uid="{00000000-0005-0000-0000-00000A430000}"/>
    <cellStyle name="Percent 5 5 5 2 3" xfId="17133" xr:uid="{00000000-0005-0000-0000-00000B430000}"/>
    <cellStyle name="Percent 5 5 5 3" xfId="17134" xr:uid="{00000000-0005-0000-0000-00000C430000}"/>
    <cellStyle name="Percent 5 5 5 3 2" xfId="17135" xr:uid="{00000000-0005-0000-0000-00000D430000}"/>
    <cellStyle name="Percent 5 5 5 3 3" xfId="17136" xr:uid="{00000000-0005-0000-0000-00000E430000}"/>
    <cellStyle name="Percent 5 5 5 4" xfId="17137" xr:uid="{00000000-0005-0000-0000-00000F430000}"/>
    <cellStyle name="Percent 5 5 5 5" xfId="17138" xr:uid="{00000000-0005-0000-0000-000010430000}"/>
    <cellStyle name="Percent 5 5 6" xfId="17139" xr:uid="{00000000-0005-0000-0000-000011430000}"/>
    <cellStyle name="Percent 5 5 6 2" xfId="17140" xr:uid="{00000000-0005-0000-0000-000012430000}"/>
    <cellStyle name="Percent 5 5 6 3" xfId="17141" xr:uid="{00000000-0005-0000-0000-000013430000}"/>
    <cellStyle name="Percent 5 5 7" xfId="17142" xr:uid="{00000000-0005-0000-0000-000014430000}"/>
    <cellStyle name="Percent 5 5 7 2" xfId="17143" xr:uid="{00000000-0005-0000-0000-000015430000}"/>
    <cellStyle name="Percent 5 5 7 3" xfId="17144" xr:uid="{00000000-0005-0000-0000-000016430000}"/>
    <cellStyle name="Percent 5 5 8" xfId="17145" xr:uid="{00000000-0005-0000-0000-000017430000}"/>
    <cellStyle name="Percent 5 5 8 2" xfId="17146" xr:uid="{00000000-0005-0000-0000-000018430000}"/>
    <cellStyle name="Percent 5 5 8 3" xfId="17147" xr:uid="{00000000-0005-0000-0000-000019430000}"/>
    <cellStyle name="Percent 5 5 9" xfId="17148" xr:uid="{00000000-0005-0000-0000-00001A430000}"/>
    <cellStyle name="Percent 5 6" xfId="17149" xr:uid="{00000000-0005-0000-0000-00001B430000}"/>
    <cellStyle name="Percent 5 6 10" xfId="17150" xr:uid="{00000000-0005-0000-0000-00001C430000}"/>
    <cellStyle name="Percent 5 6 11" xfId="17151" xr:uid="{00000000-0005-0000-0000-00001D430000}"/>
    <cellStyle name="Percent 5 6 12" xfId="17152" xr:uid="{00000000-0005-0000-0000-00001E430000}"/>
    <cellStyle name="Percent 5 6 13" xfId="17153" xr:uid="{00000000-0005-0000-0000-00001F430000}"/>
    <cellStyle name="Percent 5 6 14" xfId="17154" xr:uid="{00000000-0005-0000-0000-000020430000}"/>
    <cellStyle name="Percent 5 6 2" xfId="17155" xr:uid="{00000000-0005-0000-0000-000021430000}"/>
    <cellStyle name="Percent 5 6 2 2" xfId="17156" xr:uid="{00000000-0005-0000-0000-000022430000}"/>
    <cellStyle name="Percent 5 6 2 2 2" xfId="17157" xr:uid="{00000000-0005-0000-0000-000023430000}"/>
    <cellStyle name="Percent 5 6 2 2 3" xfId="17158" xr:uid="{00000000-0005-0000-0000-000024430000}"/>
    <cellStyle name="Percent 5 6 2 3" xfId="17159" xr:uid="{00000000-0005-0000-0000-000025430000}"/>
    <cellStyle name="Percent 5 6 2 3 2" xfId="17160" xr:uid="{00000000-0005-0000-0000-000026430000}"/>
    <cellStyle name="Percent 5 6 2 3 3" xfId="17161" xr:uid="{00000000-0005-0000-0000-000027430000}"/>
    <cellStyle name="Percent 5 6 2 4" xfId="17162" xr:uid="{00000000-0005-0000-0000-000028430000}"/>
    <cellStyle name="Percent 5 6 2 5" xfId="17163" xr:uid="{00000000-0005-0000-0000-000029430000}"/>
    <cellStyle name="Percent 5 6 3" xfId="17164" xr:uid="{00000000-0005-0000-0000-00002A430000}"/>
    <cellStyle name="Percent 5 6 3 2" xfId="17165" xr:uid="{00000000-0005-0000-0000-00002B430000}"/>
    <cellStyle name="Percent 5 6 3 2 2" xfId="17166" xr:uid="{00000000-0005-0000-0000-00002C430000}"/>
    <cellStyle name="Percent 5 6 3 2 3" xfId="17167" xr:uid="{00000000-0005-0000-0000-00002D430000}"/>
    <cellStyle name="Percent 5 6 3 3" xfId="17168" xr:uid="{00000000-0005-0000-0000-00002E430000}"/>
    <cellStyle name="Percent 5 6 3 3 2" xfId="17169" xr:uid="{00000000-0005-0000-0000-00002F430000}"/>
    <cellStyle name="Percent 5 6 3 3 3" xfId="17170" xr:uid="{00000000-0005-0000-0000-000030430000}"/>
    <cellStyle name="Percent 5 6 3 4" xfId="17171" xr:uid="{00000000-0005-0000-0000-000031430000}"/>
    <cellStyle name="Percent 5 6 3 5" xfId="17172" xr:uid="{00000000-0005-0000-0000-000032430000}"/>
    <cellStyle name="Percent 5 6 4" xfId="17173" xr:uid="{00000000-0005-0000-0000-000033430000}"/>
    <cellStyle name="Percent 5 6 4 2" xfId="17174" xr:uid="{00000000-0005-0000-0000-000034430000}"/>
    <cellStyle name="Percent 5 6 4 2 2" xfId="17175" xr:uid="{00000000-0005-0000-0000-000035430000}"/>
    <cellStyle name="Percent 5 6 4 2 3" xfId="17176" xr:uid="{00000000-0005-0000-0000-000036430000}"/>
    <cellStyle name="Percent 5 6 4 3" xfId="17177" xr:uid="{00000000-0005-0000-0000-000037430000}"/>
    <cellStyle name="Percent 5 6 4 3 2" xfId="17178" xr:uid="{00000000-0005-0000-0000-000038430000}"/>
    <cellStyle name="Percent 5 6 4 3 3" xfId="17179" xr:uid="{00000000-0005-0000-0000-000039430000}"/>
    <cellStyle name="Percent 5 6 4 4" xfId="17180" xr:uid="{00000000-0005-0000-0000-00003A430000}"/>
    <cellStyle name="Percent 5 6 4 4 2" xfId="17181" xr:uid="{00000000-0005-0000-0000-00003B430000}"/>
    <cellStyle name="Percent 5 6 4 4 3" xfId="17182" xr:uid="{00000000-0005-0000-0000-00003C430000}"/>
    <cellStyle name="Percent 5 6 4 5" xfId="17183" xr:uid="{00000000-0005-0000-0000-00003D430000}"/>
    <cellStyle name="Percent 5 6 4 6" xfId="17184" xr:uid="{00000000-0005-0000-0000-00003E430000}"/>
    <cellStyle name="Percent 5 6 5" xfId="17185" xr:uid="{00000000-0005-0000-0000-00003F430000}"/>
    <cellStyle name="Percent 5 6 5 2" xfId="17186" xr:uid="{00000000-0005-0000-0000-000040430000}"/>
    <cellStyle name="Percent 5 6 5 2 2" xfId="17187" xr:uid="{00000000-0005-0000-0000-000041430000}"/>
    <cellStyle name="Percent 5 6 5 2 3" xfId="17188" xr:uid="{00000000-0005-0000-0000-000042430000}"/>
    <cellStyle name="Percent 5 6 5 3" xfId="17189" xr:uid="{00000000-0005-0000-0000-000043430000}"/>
    <cellStyle name="Percent 5 6 5 3 2" xfId="17190" xr:uid="{00000000-0005-0000-0000-000044430000}"/>
    <cellStyle name="Percent 5 6 5 3 3" xfId="17191" xr:uid="{00000000-0005-0000-0000-000045430000}"/>
    <cellStyle name="Percent 5 6 5 4" xfId="17192" xr:uid="{00000000-0005-0000-0000-000046430000}"/>
    <cellStyle name="Percent 5 6 5 5" xfId="17193" xr:uid="{00000000-0005-0000-0000-000047430000}"/>
    <cellStyle name="Percent 5 6 6" xfId="17194" xr:uid="{00000000-0005-0000-0000-000048430000}"/>
    <cellStyle name="Percent 5 6 6 2" xfId="17195" xr:uid="{00000000-0005-0000-0000-000049430000}"/>
    <cellStyle name="Percent 5 6 6 3" xfId="17196" xr:uid="{00000000-0005-0000-0000-00004A430000}"/>
    <cellStyle name="Percent 5 6 7" xfId="17197" xr:uid="{00000000-0005-0000-0000-00004B430000}"/>
    <cellStyle name="Percent 5 6 7 2" xfId="17198" xr:uid="{00000000-0005-0000-0000-00004C430000}"/>
    <cellStyle name="Percent 5 6 7 3" xfId="17199" xr:uid="{00000000-0005-0000-0000-00004D430000}"/>
    <cellStyle name="Percent 5 6 8" xfId="17200" xr:uid="{00000000-0005-0000-0000-00004E430000}"/>
    <cellStyle name="Percent 5 6 8 2" xfId="17201" xr:uid="{00000000-0005-0000-0000-00004F430000}"/>
    <cellStyle name="Percent 5 6 8 3" xfId="17202" xr:uid="{00000000-0005-0000-0000-000050430000}"/>
    <cellStyle name="Percent 5 6 9" xfId="17203" xr:uid="{00000000-0005-0000-0000-000051430000}"/>
    <cellStyle name="Percent 5 7" xfId="17204" xr:uid="{00000000-0005-0000-0000-000052430000}"/>
    <cellStyle name="Percent 5 7 10" xfId="17205" xr:uid="{00000000-0005-0000-0000-000053430000}"/>
    <cellStyle name="Percent 5 7 11" xfId="17206" xr:uid="{00000000-0005-0000-0000-000054430000}"/>
    <cellStyle name="Percent 5 7 12" xfId="17207" xr:uid="{00000000-0005-0000-0000-000055430000}"/>
    <cellStyle name="Percent 5 7 13" xfId="17208" xr:uid="{00000000-0005-0000-0000-000056430000}"/>
    <cellStyle name="Percent 5 7 14" xfId="17209" xr:uid="{00000000-0005-0000-0000-000057430000}"/>
    <cellStyle name="Percent 5 7 2" xfId="17210" xr:uid="{00000000-0005-0000-0000-000058430000}"/>
    <cellStyle name="Percent 5 7 2 2" xfId="17211" xr:uid="{00000000-0005-0000-0000-000059430000}"/>
    <cellStyle name="Percent 5 7 2 2 2" xfId="17212" xr:uid="{00000000-0005-0000-0000-00005A430000}"/>
    <cellStyle name="Percent 5 7 2 2 3" xfId="17213" xr:uid="{00000000-0005-0000-0000-00005B430000}"/>
    <cellStyle name="Percent 5 7 2 3" xfId="17214" xr:uid="{00000000-0005-0000-0000-00005C430000}"/>
    <cellStyle name="Percent 5 7 2 3 2" xfId="17215" xr:uid="{00000000-0005-0000-0000-00005D430000}"/>
    <cellStyle name="Percent 5 7 2 3 3" xfId="17216" xr:uid="{00000000-0005-0000-0000-00005E430000}"/>
    <cellStyle name="Percent 5 7 2 4" xfId="17217" xr:uid="{00000000-0005-0000-0000-00005F430000}"/>
    <cellStyle name="Percent 5 7 2 5" xfId="17218" xr:uid="{00000000-0005-0000-0000-000060430000}"/>
    <cellStyle name="Percent 5 7 3" xfId="17219" xr:uid="{00000000-0005-0000-0000-000061430000}"/>
    <cellStyle name="Percent 5 7 3 2" xfId="17220" xr:uid="{00000000-0005-0000-0000-000062430000}"/>
    <cellStyle name="Percent 5 7 3 2 2" xfId="17221" xr:uid="{00000000-0005-0000-0000-000063430000}"/>
    <cellStyle name="Percent 5 7 3 2 3" xfId="17222" xr:uid="{00000000-0005-0000-0000-000064430000}"/>
    <cellStyle name="Percent 5 7 3 3" xfId="17223" xr:uid="{00000000-0005-0000-0000-000065430000}"/>
    <cellStyle name="Percent 5 7 3 3 2" xfId="17224" xr:uid="{00000000-0005-0000-0000-000066430000}"/>
    <cellStyle name="Percent 5 7 3 3 3" xfId="17225" xr:uid="{00000000-0005-0000-0000-000067430000}"/>
    <cellStyle name="Percent 5 7 3 4" xfId="17226" xr:uid="{00000000-0005-0000-0000-000068430000}"/>
    <cellStyle name="Percent 5 7 3 5" xfId="17227" xr:uid="{00000000-0005-0000-0000-000069430000}"/>
    <cellStyle name="Percent 5 7 4" xfId="17228" xr:uid="{00000000-0005-0000-0000-00006A430000}"/>
    <cellStyle name="Percent 5 7 4 2" xfId="17229" xr:uid="{00000000-0005-0000-0000-00006B430000}"/>
    <cellStyle name="Percent 5 7 4 2 2" xfId="17230" xr:uid="{00000000-0005-0000-0000-00006C430000}"/>
    <cellStyle name="Percent 5 7 4 2 3" xfId="17231" xr:uid="{00000000-0005-0000-0000-00006D430000}"/>
    <cellStyle name="Percent 5 7 4 3" xfId="17232" xr:uid="{00000000-0005-0000-0000-00006E430000}"/>
    <cellStyle name="Percent 5 7 4 3 2" xfId="17233" xr:uid="{00000000-0005-0000-0000-00006F430000}"/>
    <cellStyle name="Percent 5 7 4 3 3" xfId="17234" xr:uid="{00000000-0005-0000-0000-000070430000}"/>
    <cellStyle name="Percent 5 7 4 4" xfId="17235" xr:uid="{00000000-0005-0000-0000-000071430000}"/>
    <cellStyle name="Percent 5 7 4 4 2" xfId="17236" xr:uid="{00000000-0005-0000-0000-000072430000}"/>
    <cellStyle name="Percent 5 7 4 4 3" xfId="17237" xr:uid="{00000000-0005-0000-0000-000073430000}"/>
    <cellStyle name="Percent 5 7 4 5" xfId="17238" xr:uid="{00000000-0005-0000-0000-000074430000}"/>
    <cellStyle name="Percent 5 7 4 6" xfId="17239" xr:uid="{00000000-0005-0000-0000-000075430000}"/>
    <cellStyle name="Percent 5 7 5" xfId="17240" xr:uid="{00000000-0005-0000-0000-000076430000}"/>
    <cellStyle name="Percent 5 7 5 2" xfId="17241" xr:uid="{00000000-0005-0000-0000-000077430000}"/>
    <cellStyle name="Percent 5 7 5 2 2" xfId="17242" xr:uid="{00000000-0005-0000-0000-000078430000}"/>
    <cellStyle name="Percent 5 7 5 2 3" xfId="17243" xr:uid="{00000000-0005-0000-0000-000079430000}"/>
    <cellStyle name="Percent 5 7 5 3" xfId="17244" xr:uid="{00000000-0005-0000-0000-00007A430000}"/>
    <cellStyle name="Percent 5 7 5 3 2" xfId="17245" xr:uid="{00000000-0005-0000-0000-00007B430000}"/>
    <cellStyle name="Percent 5 7 5 3 3" xfId="17246" xr:uid="{00000000-0005-0000-0000-00007C430000}"/>
    <cellStyle name="Percent 5 7 5 4" xfId="17247" xr:uid="{00000000-0005-0000-0000-00007D430000}"/>
    <cellStyle name="Percent 5 7 5 5" xfId="17248" xr:uid="{00000000-0005-0000-0000-00007E430000}"/>
    <cellStyle name="Percent 5 7 6" xfId="17249" xr:uid="{00000000-0005-0000-0000-00007F430000}"/>
    <cellStyle name="Percent 5 7 6 2" xfId="17250" xr:uid="{00000000-0005-0000-0000-000080430000}"/>
    <cellStyle name="Percent 5 7 6 3" xfId="17251" xr:uid="{00000000-0005-0000-0000-000081430000}"/>
    <cellStyle name="Percent 5 7 7" xfId="17252" xr:uid="{00000000-0005-0000-0000-000082430000}"/>
    <cellStyle name="Percent 5 7 7 2" xfId="17253" xr:uid="{00000000-0005-0000-0000-000083430000}"/>
    <cellStyle name="Percent 5 7 7 3" xfId="17254" xr:uid="{00000000-0005-0000-0000-000084430000}"/>
    <cellStyle name="Percent 5 7 8" xfId="17255" xr:uid="{00000000-0005-0000-0000-000085430000}"/>
    <cellStyle name="Percent 5 7 8 2" xfId="17256" xr:uid="{00000000-0005-0000-0000-000086430000}"/>
    <cellStyle name="Percent 5 7 8 3" xfId="17257" xr:uid="{00000000-0005-0000-0000-000087430000}"/>
    <cellStyle name="Percent 5 7 9" xfId="17258" xr:uid="{00000000-0005-0000-0000-000088430000}"/>
    <cellStyle name="Percent 5 8" xfId="17259" xr:uid="{00000000-0005-0000-0000-000089430000}"/>
    <cellStyle name="Percent 5 8 10" xfId="17260" xr:uid="{00000000-0005-0000-0000-00008A430000}"/>
    <cellStyle name="Percent 5 8 11" xfId="17261" xr:uid="{00000000-0005-0000-0000-00008B430000}"/>
    <cellStyle name="Percent 5 8 12" xfId="17262" xr:uid="{00000000-0005-0000-0000-00008C430000}"/>
    <cellStyle name="Percent 5 8 13" xfId="17263" xr:uid="{00000000-0005-0000-0000-00008D430000}"/>
    <cellStyle name="Percent 5 8 14" xfId="17264" xr:uid="{00000000-0005-0000-0000-00008E430000}"/>
    <cellStyle name="Percent 5 8 2" xfId="17265" xr:uid="{00000000-0005-0000-0000-00008F430000}"/>
    <cellStyle name="Percent 5 8 2 2" xfId="17266" xr:uid="{00000000-0005-0000-0000-000090430000}"/>
    <cellStyle name="Percent 5 8 2 2 2" xfId="17267" xr:uid="{00000000-0005-0000-0000-000091430000}"/>
    <cellStyle name="Percent 5 8 2 2 3" xfId="17268" xr:uid="{00000000-0005-0000-0000-000092430000}"/>
    <cellStyle name="Percent 5 8 2 3" xfId="17269" xr:uid="{00000000-0005-0000-0000-000093430000}"/>
    <cellStyle name="Percent 5 8 2 3 2" xfId="17270" xr:uid="{00000000-0005-0000-0000-000094430000}"/>
    <cellStyle name="Percent 5 8 2 3 3" xfId="17271" xr:uid="{00000000-0005-0000-0000-000095430000}"/>
    <cellStyle name="Percent 5 8 2 4" xfId="17272" xr:uid="{00000000-0005-0000-0000-000096430000}"/>
    <cellStyle name="Percent 5 8 2 5" xfId="17273" xr:uid="{00000000-0005-0000-0000-000097430000}"/>
    <cellStyle name="Percent 5 8 3" xfId="17274" xr:uid="{00000000-0005-0000-0000-000098430000}"/>
    <cellStyle name="Percent 5 8 3 2" xfId="17275" xr:uid="{00000000-0005-0000-0000-000099430000}"/>
    <cellStyle name="Percent 5 8 3 2 2" xfId="17276" xr:uid="{00000000-0005-0000-0000-00009A430000}"/>
    <cellStyle name="Percent 5 8 3 2 3" xfId="17277" xr:uid="{00000000-0005-0000-0000-00009B430000}"/>
    <cellStyle name="Percent 5 8 3 3" xfId="17278" xr:uid="{00000000-0005-0000-0000-00009C430000}"/>
    <cellStyle name="Percent 5 8 3 3 2" xfId="17279" xr:uid="{00000000-0005-0000-0000-00009D430000}"/>
    <cellStyle name="Percent 5 8 3 3 3" xfId="17280" xr:uid="{00000000-0005-0000-0000-00009E430000}"/>
    <cellStyle name="Percent 5 8 3 4" xfId="17281" xr:uid="{00000000-0005-0000-0000-00009F430000}"/>
    <cellStyle name="Percent 5 8 3 5" xfId="17282" xr:uid="{00000000-0005-0000-0000-0000A0430000}"/>
    <cellStyle name="Percent 5 8 4" xfId="17283" xr:uid="{00000000-0005-0000-0000-0000A1430000}"/>
    <cellStyle name="Percent 5 8 4 2" xfId="17284" xr:uid="{00000000-0005-0000-0000-0000A2430000}"/>
    <cellStyle name="Percent 5 8 4 2 2" xfId="17285" xr:uid="{00000000-0005-0000-0000-0000A3430000}"/>
    <cellStyle name="Percent 5 8 4 2 3" xfId="17286" xr:uid="{00000000-0005-0000-0000-0000A4430000}"/>
    <cellStyle name="Percent 5 8 4 3" xfId="17287" xr:uid="{00000000-0005-0000-0000-0000A5430000}"/>
    <cellStyle name="Percent 5 8 4 3 2" xfId="17288" xr:uid="{00000000-0005-0000-0000-0000A6430000}"/>
    <cellStyle name="Percent 5 8 4 3 3" xfId="17289" xr:uid="{00000000-0005-0000-0000-0000A7430000}"/>
    <cellStyle name="Percent 5 8 4 4" xfId="17290" xr:uid="{00000000-0005-0000-0000-0000A8430000}"/>
    <cellStyle name="Percent 5 8 4 4 2" xfId="17291" xr:uid="{00000000-0005-0000-0000-0000A9430000}"/>
    <cellStyle name="Percent 5 8 4 4 3" xfId="17292" xr:uid="{00000000-0005-0000-0000-0000AA430000}"/>
    <cellStyle name="Percent 5 8 4 5" xfId="17293" xr:uid="{00000000-0005-0000-0000-0000AB430000}"/>
    <cellStyle name="Percent 5 8 4 6" xfId="17294" xr:uid="{00000000-0005-0000-0000-0000AC430000}"/>
    <cellStyle name="Percent 5 8 5" xfId="17295" xr:uid="{00000000-0005-0000-0000-0000AD430000}"/>
    <cellStyle name="Percent 5 8 5 2" xfId="17296" xr:uid="{00000000-0005-0000-0000-0000AE430000}"/>
    <cellStyle name="Percent 5 8 5 2 2" xfId="17297" xr:uid="{00000000-0005-0000-0000-0000AF430000}"/>
    <cellStyle name="Percent 5 8 5 2 3" xfId="17298" xr:uid="{00000000-0005-0000-0000-0000B0430000}"/>
    <cellStyle name="Percent 5 8 5 3" xfId="17299" xr:uid="{00000000-0005-0000-0000-0000B1430000}"/>
    <cellStyle name="Percent 5 8 5 3 2" xfId="17300" xr:uid="{00000000-0005-0000-0000-0000B2430000}"/>
    <cellStyle name="Percent 5 8 5 3 3" xfId="17301" xr:uid="{00000000-0005-0000-0000-0000B3430000}"/>
    <cellStyle name="Percent 5 8 5 4" xfId="17302" xr:uid="{00000000-0005-0000-0000-0000B4430000}"/>
    <cellStyle name="Percent 5 8 5 5" xfId="17303" xr:uid="{00000000-0005-0000-0000-0000B5430000}"/>
    <cellStyle name="Percent 5 8 6" xfId="17304" xr:uid="{00000000-0005-0000-0000-0000B6430000}"/>
    <cellStyle name="Percent 5 8 6 2" xfId="17305" xr:uid="{00000000-0005-0000-0000-0000B7430000}"/>
    <cellStyle name="Percent 5 8 6 3" xfId="17306" xr:uid="{00000000-0005-0000-0000-0000B8430000}"/>
    <cellStyle name="Percent 5 8 7" xfId="17307" xr:uid="{00000000-0005-0000-0000-0000B9430000}"/>
    <cellStyle name="Percent 5 8 7 2" xfId="17308" xr:uid="{00000000-0005-0000-0000-0000BA430000}"/>
    <cellStyle name="Percent 5 8 7 3" xfId="17309" xr:uid="{00000000-0005-0000-0000-0000BB430000}"/>
    <cellStyle name="Percent 5 8 8" xfId="17310" xr:uid="{00000000-0005-0000-0000-0000BC430000}"/>
    <cellStyle name="Percent 5 8 8 2" xfId="17311" xr:uid="{00000000-0005-0000-0000-0000BD430000}"/>
    <cellStyle name="Percent 5 8 8 3" xfId="17312" xr:uid="{00000000-0005-0000-0000-0000BE430000}"/>
    <cellStyle name="Percent 5 8 9" xfId="17313" xr:uid="{00000000-0005-0000-0000-0000BF430000}"/>
    <cellStyle name="Percent 5 9" xfId="17314" xr:uid="{00000000-0005-0000-0000-0000C0430000}"/>
    <cellStyle name="Percent 5 9 10" xfId="17315" xr:uid="{00000000-0005-0000-0000-0000C1430000}"/>
    <cellStyle name="Percent 5 9 11" xfId="17316" xr:uid="{00000000-0005-0000-0000-0000C2430000}"/>
    <cellStyle name="Percent 5 9 12" xfId="17317" xr:uid="{00000000-0005-0000-0000-0000C3430000}"/>
    <cellStyle name="Percent 5 9 13" xfId="17318" xr:uid="{00000000-0005-0000-0000-0000C4430000}"/>
    <cellStyle name="Percent 5 9 14" xfId="17319" xr:uid="{00000000-0005-0000-0000-0000C5430000}"/>
    <cellStyle name="Percent 5 9 2" xfId="17320" xr:uid="{00000000-0005-0000-0000-0000C6430000}"/>
    <cellStyle name="Percent 5 9 2 2" xfId="17321" xr:uid="{00000000-0005-0000-0000-0000C7430000}"/>
    <cellStyle name="Percent 5 9 2 2 2" xfId="17322" xr:uid="{00000000-0005-0000-0000-0000C8430000}"/>
    <cellStyle name="Percent 5 9 2 2 3" xfId="17323" xr:uid="{00000000-0005-0000-0000-0000C9430000}"/>
    <cellStyle name="Percent 5 9 2 3" xfId="17324" xr:uid="{00000000-0005-0000-0000-0000CA430000}"/>
    <cellStyle name="Percent 5 9 2 3 2" xfId="17325" xr:uid="{00000000-0005-0000-0000-0000CB430000}"/>
    <cellStyle name="Percent 5 9 2 3 3" xfId="17326" xr:uid="{00000000-0005-0000-0000-0000CC430000}"/>
    <cellStyle name="Percent 5 9 2 4" xfId="17327" xr:uid="{00000000-0005-0000-0000-0000CD430000}"/>
    <cellStyle name="Percent 5 9 2 5" xfId="17328" xr:uid="{00000000-0005-0000-0000-0000CE430000}"/>
    <cellStyle name="Percent 5 9 2 6" xfId="17329" xr:uid="{00000000-0005-0000-0000-0000CF430000}"/>
    <cellStyle name="Percent 5 9 2 7" xfId="17330" xr:uid="{00000000-0005-0000-0000-0000D0430000}"/>
    <cellStyle name="Percent 5 9 2 8" xfId="17331" xr:uid="{00000000-0005-0000-0000-0000D1430000}"/>
    <cellStyle name="Percent 5 9 3" xfId="17332" xr:uid="{00000000-0005-0000-0000-0000D2430000}"/>
    <cellStyle name="Percent 5 9 3 2" xfId="17333" xr:uid="{00000000-0005-0000-0000-0000D3430000}"/>
    <cellStyle name="Percent 5 9 3 2 2" xfId="17334" xr:uid="{00000000-0005-0000-0000-0000D4430000}"/>
    <cellStyle name="Percent 5 9 3 2 3" xfId="17335" xr:uid="{00000000-0005-0000-0000-0000D5430000}"/>
    <cellStyle name="Percent 5 9 3 3" xfId="17336" xr:uid="{00000000-0005-0000-0000-0000D6430000}"/>
    <cellStyle name="Percent 5 9 3 3 2" xfId="17337" xr:uid="{00000000-0005-0000-0000-0000D7430000}"/>
    <cellStyle name="Percent 5 9 3 3 3" xfId="17338" xr:uid="{00000000-0005-0000-0000-0000D8430000}"/>
    <cellStyle name="Percent 5 9 3 4" xfId="17339" xr:uid="{00000000-0005-0000-0000-0000D9430000}"/>
    <cellStyle name="Percent 5 9 3 5" xfId="17340" xr:uid="{00000000-0005-0000-0000-0000DA430000}"/>
    <cellStyle name="Percent 5 9 4" xfId="17341" xr:uid="{00000000-0005-0000-0000-0000DB430000}"/>
    <cellStyle name="Percent 5 9 4 2" xfId="17342" xr:uid="{00000000-0005-0000-0000-0000DC430000}"/>
    <cellStyle name="Percent 5 9 4 2 2" xfId="17343" xr:uid="{00000000-0005-0000-0000-0000DD430000}"/>
    <cellStyle name="Percent 5 9 4 2 3" xfId="17344" xr:uid="{00000000-0005-0000-0000-0000DE430000}"/>
    <cellStyle name="Percent 5 9 4 3" xfId="17345" xr:uid="{00000000-0005-0000-0000-0000DF430000}"/>
    <cellStyle name="Percent 5 9 4 3 2" xfId="17346" xr:uid="{00000000-0005-0000-0000-0000E0430000}"/>
    <cellStyle name="Percent 5 9 4 3 3" xfId="17347" xr:uid="{00000000-0005-0000-0000-0000E1430000}"/>
    <cellStyle name="Percent 5 9 4 4" xfId="17348" xr:uid="{00000000-0005-0000-0000-0000E2430000}"/>
    <cellStyle name="Percent 5 9 4 4 2" xfId="17349" xr:uid="{00000000-0005-0000-0000-0000E3430000}"/>
    <cellStyle name="Percent 5 9 4 4 3" xfId="17350" xr:uid="{00000000-0005-0000-0000-0000E4430000}"/>
    <cellStyle name="Percent 5 9 4 5" xfId="17351" xr:uid="{00000000-0005-0000-0000-0000E5430000}"/>
    <cellStyle name="Percent 5 9 4 6" xfId="17352" xr:uid="{00000000-0005-0000-0000-0000E6430000}"/>
    <cellStyle name="Percent 5 9 5" xfId="17353" xr:uid="{00000000-0005-0000-0000-0000E7430000}"/>
    <cellStyle name="Percent 5 9 5 2" xfId="17354" xr:uid="{00000000-0005-0000-0000-0000E8430000}"/>
    <cellStyle name="Percent 5 9 5 2 2" xfId="17355" xr:uid="{00000000-0005-0000-0000-0000E9430000}"/>
    <cellStyle name="Percent 5 9 5 2 3" xfId="17356" xr:uid="{00000000-0005-0000-0000-0000EA430000}"/>
    <cellStyle name="Percent 5 9 5 3" xfId="17357" xr:uid="{00000000-0005-0000-0000-0000EB430000}"/>
    <cellStyle name="Percent 5 9 5 3 2" xfId="17358" xr:uid="{00000000-0005-0000-0000-0000EC430000}"/>
    <cellStyle name="Percent 5 9 5 3 3" xfId="17359" xr:uid="{00000000-0005-0000-0000-0000ED430000}"/>
    <cellStyle name="Percent 5 9 5 4" xfId="17360" xr:uid="{00000000-0005-0000-0000-0000EE430000}"/>
    <cellStyle name="Percent 5 9 5 5" xfId="17361" xr:uid="{00000000-0005-0000-0000-0000EF430000}"/>
    <cellStyle name="Percent 5 9 6" xfId="17362" xr:uid="{00000000-0005-0000-0000-0000F0430000}"/>
    <cellStyle name="Percent 5 9 6 2" xfId="17363" xr:uid="{00000000-0005-0000-0000-0000F1430000}"/>
    <cellStyle name="Percent 5 9 6 3" xfId="17364" xr:uid="{00000000-0005-0000-0000-0000F2430000}"/>
    <cellStyle name="Percent 5 9 7" xfId="17365" xr:uid="{00000000-0005-0000-0000-0000F3430000}"/>
    <cellStyle name="Percent 5 9 7 2" xfId="17366" xr:uid="{00000000-0005-0000-0000-0000F4430000}"/>
    <cellStyle name="Percent 5 9 7 3" xfId="17367" xr:uid="{00000000-0005-0000-0000-0000F5430000}"/>
    <cellStyle name="Percent 5 9 8" xfId="17368" xr:uid="{00000000-0005-0000-0000-0000F6430000}"/>
    <cellStyle name="Percent 5 9 8 2" xfId="17369" xr:uid="{00000000-0005-0000-0000-0000F7430000}"/>
    <cellStyle name="Percent 5 9 8 3" xfId="17370" xr:uid="{00000000-0005-0000-0000-0000F8430000}"/>
    <cellStyle name="Percent 5 9 9" xfId="17371" xr:uid="{00000000-0005-0000-0000-0000F9430000}"/>
    <cellStyle name="Percent 6" xfId="17372" xr:uid="{00000000-0005-0000-0000-0000FA430000}"/>
    <cellStyle name="Percent 6 10" xfId="17373" xr:uid="{00000000-0005-0000-0000-0000FB430000}"/>
    <cellStyle name="Percent 6 10 2" xfId="17374" xr:uid="{00000000-0005-0000-0000-0000FC430000}"/>
    <cellStyle name="Percent 6 10 2 2" xfId="17375" xr:uid="{00000000-0005-0000-0000-0000FD430000}"/>
    <cellStyle name="Percent 6 10 2 3" xfId="17376" xr:uid="{00000000-0005-0000-0000-0000FE430000}"/>
    <cellStyle name="Percent 6 10 3" xfId="17377" xr:uid="{00000000-0005-0000-0000-0000FF430000}"/>
    <cellStyle name="Percent 6 10 3 2" xfId="17378" xr:uid="{00000000-0005-0000-0000-000000440000}"/>
    <cellStyle name="Percent 6 10 3 3" xfId="17379" xr:uid="{00000000-0005-0000-0000-000001440000}"/>
    <cellStyle name="Percent 6 10 4" xfId="17380" xr:uid="{00000000-0005-0000-0000-000002440000}"/>
    <cellStyle name="Percent 6 10 5" xfId="17381" xr:uid="{00000000-0005-0000-0000-000003440000}"/>
    <cellStyle name="Percent 6 10 6" xfId="17382" xr:uid="{00000000-0005-0000-0000-000004440000}"/>
    <cellStyle name="Percent 6 11" xfId="17383" xr:uid="{00000000-0005-0000-0000-000005440000}"/>
    <cellStyle name="Percent 6 11 2" xfId="17384" xr:uid="{00000000-0005-0000-0000-000006440000}"/>
    <cellStyle name="Percent 6 11 2 2" xfId="17385" xr:uid="{00000000-0005-0000-0000-000007440000}"/>
    <cellStyle name="Percent 6 11 2 3" xfId="17386" xr:uid="{00000000-0005-0000-0000-000008440000}"/>
    <cellStyle name="Percent 6 11 3" xfId="17387" xr:uid="{00000000-0005-0000-0000-000009440000}"/>
    <cellStyle name="Percent 6 11 3 2" xfId="17388" xr:uid="{00000000-0005-0000-0000-00000A440000}"/>
    <cellStyle name="Percent 6 11 3 3" xfId="17389" xr:uid="{00000000-0005-0000-0000-00000B440000}"/>
    <cellStyle name="Percent 6 11 4" xfId="17390" xr:uid="{00000000-0005-0000-0000-00000C440000}"/>
    <cellStyle name="Percent 6 11 5" xfId="17391" xr:uid="{00000000-0005-0000-0000-00000D440000}"/>
    <cellStyle name="Percent 6 11 6" xfId="17392" xr:uid="{00000000-0005-0000-0000-00000E440000}"/>
    <cellStyle name="Percent 6 12" xfId="17393" xr:uid="{00000000-0005-0000-0000-00000F440000}"/>
    <cellStyle name="Percent 6 12 2" xfId="17394" xr:uid="{00000000-0005-0000-0000-000010440000}"/>
    <cellStyle name="Percent 6 12 2 2" xfId="17395" xr:uid="{00000000-0005-0000-0000-000011440000}"/>
    <cellStyle name="Percent 6 12 2 3" xfId="17396" xr:uid="{00000000-0005-0000-0000-000012440000}"/>
    <cellStyle name="Percent 6 12 3" xfId="17397" xr:uid="{00000000-0005-0000-0000-000013440000}"/>
    <cellStyle name="Percent 6 12 3 2" xfId="17398" xr:uid="{00000000-0005-0000-0000-000014440000}"/>
    <cellStyle name="Percent 6 12 3 3" xfId="17399" xr:uid="{00000000-0005-0000-0000-000015440000}"/>
    <cellStyle name="Percent 6 12 4" xfId="17400" xr:uid="{00000000-0005-0000-0000-000016440000}"/>
    <cellStyle name="Percent 6 12 5" xfId="17401" xr:uid="{00000000-0005-0000-0000-000017440000}"/>
    <cellStyle name="Percent 6 13" xfId="17402" xr:uid="{00000000-0005-0000-0000-000018440000}"/>
    <cellStyle name="Percent 6 13 2" xfId="17403" xr:uid="{00000000-0005-0000-0000-000019440000}"/>
    <cellStyle name="Percent 6 13 2 2" xfId="17404" xr:uid="{00000000-0005-0000-0000-00001A440000}"/>
    <cellStyle name="Percent 6 13 2 3" xfId="17405" xr:uid="{00000000-0005-0000-0000-00001B440000}"/>
    <cellStyle name="Percent 6 13 3" xfId="17406" xr:uid="{00000000-0005-0000-0000-00001C440000}"/>
    <cellStyle name="Percent 6 13 3 2" xfId="17407" xr:uid="{00000000-0005-0000-0000-00001D440000}"/>
    <cellStyle name="Percent 6 13 3 3" xfId="17408" xr:uid="{00000000-0005-0000-0000-00001E440000}"/>
    <cellStyle name="Percent 6 13 4" xfId="17409" xr:uid="{00000000-0005-0000-0000-00001F440000}"/>
    <cellStyle name="Percent 6 13 4 2" xfId="17410" xr:uid="{00000000-0005-0000-0000-000020440000}"/>
    <cellStyle name="Percent 6 13 4 3" xfId="17411" xr:uid="{00000000-0005-0000-0000-000021440000}"/>
    <cellStyle name="Percent 6 13 5" xfId="17412" xr:uid="{00000000-0005-0000-0000-000022440000}"/>
    <cellStyle name="Percent 6 13 6" xfId="17413" xr:uid="{00000000-0005-0000-0000-000023440000}"/>
    <cellStyle name="Percent 6 14" xfId="17414" xr:uid="{00000000-0005-0000-0000-000024440000}"/>
    <cellStyle name="Percent 6 14 2" xfId="17415" xr:uid="{00000000-0005-0000-0000-000025440000}"/>
    <cellStyle name="Percent 6 14 2 2" xfId="17416" xr:uid="{00000000-0005-0000-0000-000026440000}"/>
    <cellStyle name="Percent 6 14 2 3" xfId="17417" xr:uid="{00000000-0005-0000-0000-000027440000}"/>
    <cellStyle name="Percent 6 14 3" xfId="17418" xr:uid="{00000000-0005-0000-0000-000028440000}"/>
    <cellStyle name="Percent 6 14 3 2" xfId="17419" xr:uid="{00000000-0005-0000-0000-000029440000}"/>
    <cellStyle name="Percent 6 14 3 3" xfId="17420" xr:uid="{00000000-0005-0000-0000-00002A440000}"/>
    <cellStyle name="Percent 6 14 4" xfId="17421" xr:uid="{00000000-0005-0000-0000-00002B440000}"/>
    <cellStyle name="Percent 6 14 5" xfId="17422" xr:uid="{00000000-0005-0000-0000-00002C440000}"/>
    <cellStyle name="Percent 6 15" xfId="17423" xr:uid="{00000000-0005-0000-0000-00002D440000}"/>
    <cellStyle name="Percent 6 15 2" xfId="17424" xr:uid="{00000000-0005-0000-0000-00002E440000}"/>
    <cellStyle name="Percent 6 15 3" xfId="17425" xr:uid="{00000000-0005-0000-0000-00002F440000}"/>
    <cellStyle name="Percent 6 16" xfId="17426" xr:uid="{00000000-0005-0000-0000-000030440000}"/>
    <cellStyle name="Percent 6 16 2" xfId="17427" xr:uid="{00000000-0005-0000-0000-000031440000}"/>
    <cellStyle name="Percent 6 16 3" xfId="17428" xr:uid="{00000000-0005-0000-0000-000032440000}"/>
    <cellStyle name="Percent 6 17" xfId="17429" xr:uid="{00000000-0005-0000-0000-000033440000}"/>
    <cellStyle name="Percent 6 17 2" xfId="17430" xr:uid="{00000000-0005-0000-0000-000034440000}"/>
    <cellStyle name="Percent 6 17 3" xfId="17431" xr:uid="{00000000-0005-0000-0000-000035440000}"/>
    <cellStyle name="Percent 6 18" xfId="17432" xr:uid="{00000000-0005-0000-0000-000036440000}"/>
    <cellStyle name="Percent 6 19" xfId="17433" xr:uid="{00000000-0005-0000-0000-000037440000}"/>
    <cellStyle name="Percent 6 2" xfId="17434" xr:uid="{00000000-0005-0000-0000-000038440000}"/>
    <cellStyle name="Percent 6 2 10" xfId="17435" xr:uid="{00000000-0005-0000-0000-000039440000}"/>
    <cellStyle name="Percent 6 2 11" xfId="17436" xr:uid="{00000000-0005-0000-0000-00003A440000}"/>
    <cellStyle name="Percent 6 2 12" xfId="17437" xr:uid="{00000000-0005-0000-0000-00003B440000}"/>
    <cellStyle name="Percent 6 2 13" xfId="17438" xr:uid="{00000000-0005-0000-0000-00003C440000}"/>
    <cellStyle name="Percent 6 2 14" xfId="17439" xr:uid="{00000000-0005-0000-0000-00003D440000}"/>
    <cellStyle name="Percent 6 2 2" xfId="17440" xr:uid="{00000000-0005-0000-0000-00003E440000}"/>
    <cellStyle name="Percent 6 2 2 2" xfId="17441" xr:uid="{00000000-0005-0000-0000-00003F440000}"/>
    <cellStyle name="Percent 6 2 2 2 2" xfId="17442" xr:uid="{00000000-0005-0000-0000-000040440000}"/>
    <cellStyle name="Percent 6 2 2 2 3" xfId="17443" xr:uid="{00000000-0005-0000-0000-000041440000}"/>
    <cellStyle name="Percent 6 2 2 3" xfId="17444" xr:uid="{00000000-0005-0000-0000-000042440000}"/>
    <cellStyle name="Percent 6 2 2 3 2" xfId="17445" xr:uid="{00000000-0005-0000-0000-000043440000}"/>
    <cellStyle name="Percent 6 2 2 3 3" xfId="17446" xr:uid="{00000000-0005-0000-0000-000044440000}"/>
    <cellStyle name="Percent 6 2 2 4" xfId="17447" xr:uid="{00000000-0005-0000-0000-000045440000}"/>
    <cellStyle name="Percent 6 2 2 5" xfId="17448" xr:uid="{00000000-0005-0000-0000-000046440000}"/>
    <cellStyle name="Percent 6 2 3" xfId="17449" xr:uid="{00000000-0005-0000-0000-000047440000}"/>
    <cellStyle name="Percent 6 2 3 2" xfId="17450" xr:uid="{00000000-0005-0000-0000-000048440000}"/>
    <cellStyle name="Percent 6 2 3 2 2" xfId="17451" xr:uid="{00000000-0005-0000-0000-000049440000}"/>
    <cellStyle name="Percent 6 2 3 2 3" xfId="17452" xr:uid="{00000000-0005-0000-0000-00004A440000}"/>
    <cellStyle name="Percent 6 2 3 3" xfId="17453" xr:uid="{00000000-0005-0000-0000-00004B440000}"/>
    <cellStyle name="Percent 6 2 3 3 2" xfId="17454" xr:uid="{00000000-0005-0000-0000-00004C440000}"/>
    <cellStyle name="Percent 6 2 3 3 3" xfId="17455" xr:uid="{00000000-0005-0000-0000-00004D440000}"/>
    <cellStyle name="Percent 6 2 3 4" xfId="17456" xr:uid="{00000000-0005-0000-0000-00004E440000}"/>
    <cellStyle name="Percent 6 2 3 5" xfId="17457" xr:uid="{00000000-0005-0000-0000-00004F440000}"/>
    <cellStyle name="Percent 6 2 4" xfId="17458" xr:uid="{00000000-0005-0000-0000-000050440000}"/>
    <cellStyle name="Percent 6 2 4 2" xfId="17459" xr:uid="{00000000-0005-0000-0000-000051440000}"/>
    <cellStyle name="Percent 6 2 4 2 2" xfId="17460" xr:uid="{00000000-0005-0000-0000-000052440000}"/>
    <cellStyle name="Percent 6 2 4 2 3" xfId="17461" xr:uid="{00000000-0005-0000-0000-000053440000}"/>
    <cellStyle name="Percent 6 2 4 3" xfId="17462" xr:uid="{00000000-0005-0000-0000-000054440000}"/>
    <cellStyle name="Percent 6 2 4 3 2" xfId="17463" xr:uid="{00000000-0005-0000-0000-000055440000}"/>
    <cellStyle name="Percent 6 2 4 3 3" xfId="17464" xr:uid="{00000000-0005-0000-0000-000056440000}"/>
    <cellStyle name="Percent 6 2 4 4" xfId="17465" xr:uid="{00000000-0005-0000-0000-000057440000}"/>
    <cellStyle name="Percent 6 2 4 4 2" xfId="17466" xr:uid="{00000000-0005-0000-0000-000058440000}"/>
    <cellStyle name="Percent 6 2 4 4 3" xfId="17467" xr:uid="{00000000-0005-0000-0000-000059440000}"/>
    <cellStyle name="Percent 6 2 4 5" xfId="17468" xr:uid="{00000000-0005-0000-0000-00005A440000}"/>
    <cellStyle name="Percent 6 2 4 6" xfId="17469" xr:uid="{00000000-0005-0000-0000-00005B440000}"/>
    <cellStyle name="Percent 6 2 5" xfId="17470" xr:uid="{00000000-0005-0000-0000-00005C440000}"/>
    <cellStyle name="Percent 6 2 5 2" xfId="17471" xr:uid="{00000000-0005-0000-0000-00005D440000}"/>
    <cellStyle name="Percent 6 2 5 2 2" xfId="17472" xr:uid="{00000000-0005-0000-0000-00005E440000}"/>
    <cellStyle name="Percent 6 2 5 2 3" xfId="17473" xr:uid="{00000000-0005-0000-0000-00005F440000}"/>
    <cellStyle name="Percent 6 2 5 3" xfId="17474" xr:uid="{00000000-0005-0000-0000-000060440000}"/>
    <cellStyle name="Percent 6 2 5 3 2" xfId="17475" xr:uid="{00000000-0005-0000-0000-000061440000}"/>
    <cellStyle name="Percent 6 2 5 3 3" xfId="17476" xr:uid="{00000000-0005-0000-0000-000062440000}"/>
    <cellStyle name="Percent 6 2 5 4" xfId="17477" xr:uid="{00000000-0005-0000-0000-000063440000}"/>
    <cellStyle name="Percent 6 2 5 5" xfId="17478" xr:uid="{00000000-0005-0000-0000-000064440000}"/>
    <cellStyle name="Percent 6 2 6" xfId="17479" xr:uid="{00000000-0005-0000-0000-000065440000}"/>
    <cellStyle name="Percent 6 2 6 2" xfId="17480" xr:uid="{00000000-0005-0000-0000-000066440000}"/>
    <cellStyle name="Percent 6 2 6 3" xfId="17481" xr:uid="{00000000-0005-0000-0000-000067440000}"/>
    <cellStyle name="Percent 6 2 7" xfId="17482" xr:uid="{00000000-0005-0000-0000-000068440000}"/>
    <cellStyle name="Percent 6 2 7 2" xfId="17483" xr:uid="{00000000-0005-0000-0000-000069440000}"/>
    <cellStyle name="Percent 6 2 7 3" xfId="17484" xr:uid="{00000000-0005-0000-0000-00006A440000}"/>
    <cellStyle name="Percent 6 2 8" xfId="17485" xr:uid="{00000000-0005-0000-0000-00006B440000}"/>
    <cellStyle name="Percent 6 2 8 2" xfId="17486" xr:uid="{00000000-0005-0000-0000-00006C440000}"/>
    <cellStyle name="Percent 6 2 8 3" xfId="17487" xr:uid="{00000000-0005-0000-0000-00006D440000}"/>
    <cellStyle name="Percent 6 2 9" xfId="17488" xr:uid="{00000000-0005-0000-0000-00006E440000}"/>
    <cellStyle name="Percent 6 20" xfId="17489" xr:uid="{00000000-0005-0000-0000-00006F440000}"/>
    <cellStyle name="Percent 6 21" xfId="17490" xr:uid="{00000000-0005-0000-0000-000070440000}"/>
    <cellStyle name="Percent 6 22" xfId="17491" xr:uid="{00000000-0005-0000-0000-000071440000}"/>
    <cellStyle name="Percent 6 23" xfId="17492" xr:uid="{00000000-0005-0000-0000-000072440000}"/>
    <cellStyle name="Percent 6 24" xfId="34377" xr:uid="{00000000-0005-0000-0000-000073440000}"/>
    <cellStyle name="Percent 6 3" xfId="17493" xr:uid="{00000000-0005-0000-0000-000074440000}"/>
    <cellStyle name="Percent 6 3 10" xfId="17494" xr:uid="{00000000-0005-0000-0000-000075440000}"/>
    <cellStyle name="Percent 6 3 11" xfId="17495" xr:uid="{00000000-0005-0000-0000-000076440000}"/>
    <cellStyle name="Percent 6 3 12" xfId="17496" xr:uid="{00000000-0005-0000-0000-000077440000}"/>
    <cellStyle name="Percent 6 3 13" xfId="17497" xr:uid="{00000000-0005-0000-0000-000078440000}"/>
    <cellStyle name="Percent 6 3 14" xfId="17498" xr:uid="{00000000-0005-0000-0000-000079440000}"/>
    <cellStyle name="Percent 6 3 2" xfId="17499" xr:uid="{00000000-0005-0000-0000-00007A440000}"/>
    <cellStyle name="Percent 6 3 2 2" xfId="17500" xr:uid="{00000000-0005-0000-0000-00007B440000}"/>
    <cellStyle name="Percent 6 3 2 2 2" xfId="17501" xr:uid="{00000000-0005-0000-0000-00007C440000}"/>
    <cellStyle name="Percent 6 3 2 2 3" xfId="17502" xr:uid="{00000000-0005-0000-0000-00007D440000}"/>
    <cellStyle name="Percent 6 3 2 3" xfId="17503" xr:uid="{00000000-0005-0000-0000-00007E440000}"/>
    <cellStyle name="Percent 6 3 2 3 2" xfId="17504" xr:uid="{00000000-0005-0000-0000-00007F440000}"/>
    <cellStyle name="Percent 6 3 2 3 3" xfId="17505" xr:uid="{00000000-0005-0000-0000-000080440000}"/>
    <cellStyle name="Percent 6 3 2 4" xfId="17506" xr:uid="{00000000-0005-0000-0000-000081440000}"/>
    <cellStyle name="Percent 6 3 2 5" xfId="17507" xr:uid="{00000000-0005-0000-0000-000082440000}"/>
    <cellStyle name="Percent 6 3 2 6" xfId="17508" xr:uid="{00000000-0005-0000-0000-000083440000}"/>
    <cellStyle name="Percent 6 3 2 7" xfId="17509" xr:uid="{00000000-0005-0000-0000-000084440000}"/>
    <cellStyle name="Percent 6 3 2 8" xfId="17510" xr:uid="{00000000-0005-0000-0000-000085440000}"/>
    <cellStyle name="Percent 6 3 3" xfId="17511" xr:uid="{00000000-0005-0000-0000-000086440000}"/>
    <cellStyle name="Percent 6 3 3 2" xfId="17512" xr:uid="{00000000-0005-0000-0000-000087440000}"/>
    <cellStyle name="Percent 6 3 3 2 2" xfId="17513" xr:uid="{00000000-0005-0000-0000-000088440000}"/>
    <cellStyle name="Percent 6 3 3 2 3" xfId="17514" xr:uid="{00000000-0005-0000-0000-000089440000}"/>
    <cellStyle name="Percent 6 3 3 3" xfId="17515" xr:uid="{00000000-0005-0000-0000-00008A440000}"/>
    <cellStyle name="Percent 6 3 3 3 2" xfId="17516" xr:uid="{00000000-0005-0000-0000-00008B440000}"/>
    <cellStyle name="Percent 6 3 3 3 3" xfId="17517" xr:uid="{00000000-0005-0000-0000-00008C440000}"/>
    <cellStyle name="Percent 6 3 3 4" xfId="17518" xr:uid="{00000000-0005-0000-0000-00008D440000}"/>
    <cellStyle name="Percent 6 3 3 5" xfId="17519" xr:uid="{00000000-0005-0000-0000-00008E440000}"/>
    <cellStyle name="Percent 6 3 4" xfId="17520" xr:uid="{00000000-0005-0000-0000-00008F440000}"/>
    <cellStyle name="Percent 6 3 4 2" xfId="17521" xr:uid="{00000000-0005-0000-0000-000090440000}"/>
    <cellStyle name="Percent 6 3 4 2 2" xfId="17522" xr:uid="{00000000-0005-0000-0000-000091440000}"/>
    <cellStyle name="Percent 6 3 4 2 3" xfId="17523" xr:uid="{00000000-0005-0000-0000-000092440000}"/>
    <cellStyle name="Percent 6 3 4 3" xfId="17524" xr:uid="{00000000-0005-0000-0000-000093440000}"/>
    <cellStyle name="Percent 6 3 4 3 2" xfId="17525" xr:uid="{00000000-0005-0000-0000-000094440000}"/>
    <cellStyle name="Percent 6 3 4 3 3" xfId="17526" xr:uid="{00000000-0005-0000-0000-000095440000}"/>
    <cellStyle name="Percent 6 3 4 4" xfId="17527" xr:uid="{00000000-0005-0000-0000-000096440000}"/>
    <cellStyle name="Percent 6 3 4 4 2" xfId="17528" xr:uid="{00000000-0005-0000-0000-000097440000}"/>
    <cellStyle name="Percent 6 3 4 4 3" xfId="17529" xr:uid="{00000000-0005-0000-0000-000098440000}"/>
    <cellStyle name="Percent 6 3 4 5" xfId="17530" xr:uid="{00000000-0005-0000-0000-000099440000}"/>
    <cellStyle name="Percent 6 3 4 6" xfId="17531" xr:uid="{00000000-0005-0000-0000-00009A440000}"/>
    <cellStyle name="Percent 6 3 5" xfId="17532" xr:uid="{00000000-0005-0000-0000-00009B440000}"/>
    <cellStyle name="Percent 6 3 5 2" xfId="17533" xr:uid="{00000000-0005-0000-0000-00009C440000}"/>
    <cellStyle name="Percent 6 3 5 2 2" xfId="17534" xr:uid="{00000000-0005-0000-0000-00009D440000}"/>
    <cellStyle name="Percent 6 3 5 2 3" xfId="17535" xr:uid="{00000000-0005-0000-0000-00009E440000}"/>
    <cellStyle name="Percent 6 3 5 3" xfId="17536" xr:uid="{00000000-0005-0000-0000-00009F440000}"/>
    <cellStyle name="Percent 6 3 5 3 2" xfId="17537" xr:uid="{00000000-0005-0000-0000-0000A0440000}"/>
    <cellStyle name="Percent 6 3 5 3 3" xfId="17538" xr:uid="{00000000-0005-0000-0000-0000A1440000}"/>
    <cellStyle name="Percent 6 3 5 4" xfId="17539" xr:uid="{00000000-0005-0000-0000-0000A2440000}"/>
    <cellStyle name="Percent 6 3 5 5" xfId="17540" xr:uid="{00000000-0005-0000-0000-0000A3440000}"/>
    <cellStyle name="Percent 6 3 6" xfId="17541" xr:uid="{00000000-0005-0000-0000-0000A4440000}"/>
    <cellStyle name="Percent 6 3 6 2" xfId="17542" xr:uid="{00000000-0005-0000-0000-0000A5440000}"/>
    <cellStyle name="Percent 6 3 6 3" xfId="17543" xr:uid="{00000000-0005-0000-0000-0000A6440000}"/>
    <cellStyle name="Percent 6 3 7" xfId="17544" xr:uid="{00000000-0005-0000-0000-0000A7440000}"/>
    <cellStyle name="Percent 6 3 7 2" xfId="17545" xr:uid="{00000000-0005-0000-0000-0000A8440000}"/>
    <cellStyle name="Percent 6 3 7 3" xfId="17546" xr:uid="{00000000-0005-0000-0000-0000A9440000}"/>
    <cellStyle name="Percent 6 3 8" xfId="17547" xr:uid="{00000000-0005-0000-0000-0000AA440000}"/>
    <cellStyle name="Percent 6 3 8 2" xfId="17548" xr:uid="{00000000-0005-0000-0000-0000AB440000}"/>
    <cellStyle name="Percent 6 3 8 3" xfId="17549" xr:uid="{00000000-0005-0000-0000-0000AC440000}"/>
    <cellStyle name="Percent 6 3 9" xfId="17550" xr:uid="{00000000-0005-0000-0000-0000AD440000}"/>
    <cellStyle name="Percent 6 4" xfId="17551" xr:uid="{00000000-0005-0000-0000-0000AE440000}"/>
    <cellStyle name="Percent 6 4 10" xfId="17552" xr:uid="{00000000-0005-0000-0000-0000AF440000}"/>
    <cellStyle name="Percent 6 4 11" xfId="17553" xr:uid="{00000000-0005-0000-0000-0000B0440000}"/>
    <cellStyle name="Percent 6 4 12" xfId="17554" xr:uid="{00000000-0005-0000-0000-0000B1440000}"/>
    <cellStyle name="Percent 6 4 13" xfId="17555" xr:uid="{00000000-0005-0000-0000-0000B2440000}"/>
    <cellStyle name="Percent 6 4 14" xfId="17556" xr:uid="{00000000-0005-0000-0000-0000B3440000}"/>
    <cellStyle name="Percent 6 4 2" xfId="17557" xr:uid="{00000000-0005-0000-0000-0000B4440000}"/>
    <cellStyle name="Percent 6 4 2 2" xfId="17558" xr:uid="{00000000-0005-0000-0000-0000B5440000}"/>
    <cellStyle name="Percent 6 4 2 2 2" xfId="17559" xr:uid="{00000000-0005-0000-0000-0000B6440000}"/>
    <cellStyle name="Percent 6 4 2 2 3" xfId="17560" xr:uid="{00000000-0005-0000-0000-0000B7440000}"/>
    <cellStyle name="Percent 6 4 2 3" xfId="17561" xr:uid="{00000000-0005-0000-0000-0000B8440000}"/>
    <cellStyle name="Percent 6 4 2 3 2" xfId="17562" xr:uid="{00000000-0005-0000-0000-0000B9440000}"/>
    <cellStyle name="Percent 6 4 2 3 3" xfId="17563" xr:uid="{00000000-0005-0000-0000-0000BA440000}"/>
    <cellStyle name="Percent 6 4 2 4" xfId="17564" xr:uid="{00000000-0005-0000-0000-0000BB440000}"/>
    <cellStyle name="Percent 6 4 2 5" xfId="17565" xr:uid="{00000000-0005-0000-0000-0000BC440000}"/>
    <cellStyle name="Percent 6 4 3" xfId="17566" xr:uid="{00000000-0005-0000-0000-0000BD440000}"/>
    <cellStyle name="Percent 6 4 3 2" xfId="17567" xr:uid="{00000000-0005-0000-0000-0000BE440000}"/>
    <cellStyle name="Percent 6 4 3 2 2" xfId="17568" xr:uid="{00000000-0005-0000-0000-0000BF440000}"/>
    <cellStyle name="Percent 6 4 3 2 3" xfId="17569" xr:uid="{00000000-0005-0000-0000-0000C0440000}"/>
    <cellStyle name="Percent 6 4 3 3" xfId="17570" xr:uid="{00000000-0005-0000-0000-0000C1440000}"/>
    <cellStyle name="Percent 6 4 3 3 2" xfId="17571" xr:uid="{00000000-0005-0000-0000-0000C2440000}"/>
    <cellStyle name="Percent 6 4 3 3 3" xfId="17572" xr:uid="{00000000-0005-0000-0000-0000C3440000}"/>
    <cellStyle name="Percent 6 4 3 4" xfId="17573" xr:uid="{00000000-0005-0000-0000-0000C4440000}"/>
    <cellStyle name="Percent 6 4 3 5" xfId="17574" xr:uid="{00000000-0005-0000-0000-0000C5440000}"/>
    <cellStyle name="Percent 6 4 4" xfId="17575" xr:uid="{00000000-0005-0000-0000-0000C6440000}"/>
    <cellStyle name="Percent 6 4 4 2" xfId="17576" xr:uid="{00000000-0005-0000-0000-0000C7440000}"/>
    <cellStyle name="Percent 6 4 4 2 2" xfId="17577" xr:uid="{00000000-0005-0000-0000-0000C8440000}"/>
    <cellStyle name="Percent 6 4 4 2 3" xfId="17578" xr:uid="{00000000-0005-0000-0000-0000C9440000}"/>
    <cellStyle name="Percent 6 4 4 3" xfId="17579" xr:uid="{00000000-0005-0000-0000-0000CA440000}"/>
    <cellStyle name="Percent 6 4 4 3 2" xfId="17580" xr:uid="{00000000-0005-0000-0000-0000CB440000}"/>
    <cellStyle name="Percent 6 4 4 3 3" xfId="17581" xr:uid="{00000000-0005-0000-0000-0000CC440000}"/>
    <cellStyle name="Percent 6 4 4 4" xfId="17582" xr:uid="{00000000-0005-0000-0000-0000CD440000}"/>
    <cellStyle name="Percent 6 4 4 4 2" xfId="17583" xr:uid="{00000000-0005-0000-0000-0000CE440000}"/>
    <cellStyle name="Percent 6 4 4 4 3" xfId="17584" xr:uid="{00000000-0005-0000-0000-0000CF440000}"/>
    <cellStyle name="Percent 6 4 4 5" xfId="17585" xr:uid="{00000000-0005-0000-0000-0000D0440000}"/>
    <cellStyle name="Percent 6 4 4 6" xfId="17586" xr:uid="{00000000-0005-0000-0000-0000D1440000}"/>
    <cellStyle name="Percent 6 4 5" xfId="17587" xr:uid="{00000000-0005-0000-0000-0000D2440000}"/>
    <cellStyle name="Percent 6 4 5 2" xfId="17588" xr:uid="{00000000-0005-0000-0000-0000D3440000}"/>
    <cellStyle name="Percent 6 4 5 2 2" xfId="17589" xr:uid="{00000000-0005-0000-0000-0000D4440000}"/>
    <cellStyle name="Percent 6 4 5 2 3" xfId="17590" xr:uid="{00000000-0005-0000-0000-0000D5440000}"/>
    <cellStyle name="Percent 6 4 5 3" xfId="17591" xr:uid="{00000000-0005-0000-0000-0000D6440000}"/>
    <cellStyle name="Percent 6 4 5 3 2" xfId="17592" xr:uid="{00000000-0005-0000-0000-0000D7440000}"/>
    <cellStyle name="Percent 6 4 5 3 3" xfId="17593" xr:uid="{00000000-0005-0000-0000-0000D8440000}"/>
    <cellStyle name="Percent 6 4 5 4" xfId="17594" xr:uid="{00000000-0005-0000-0000-0000D9440000}"/>
    <cellStyle name="Percent 6 4 5 5" xfId="17595" xr:uid="{00000000-0005-0000-0000-0000DA440000}"/>
    <cellStyle name="Percent 6 4 6" xfId="17596" xr:uid="{00000000-0005-0000-0000-0000DB440000}"/>
    <cellStyle name="Percent 6 4 6 2" xfId="17597" xr:uid="{00000000-0005-0000-0000-0000DC440000}"/>
    <cellStyle name="Percent 6 4 6 3" xfId="17598" xr:uid="{00000000-0005-0000-0000-0000DD440000}"/>
    <cellStyle name="Percent 6 4 7" xfId="17599" xr:uid="{00000000-0005-0000-0000-0000DE440000}"/>
    <cellStyle name="Percent 6 4 7 2" xfId="17600" xr:uid="{00000000-0005-0000-0000-0000DF440000}"/>
    <cellStyle name="Percent 6 4 7 3" xfId="17601" xr:uid="{00000000-0005-0000-0000-0000E0440000}"/>
    <cellStyle name="Percent 6 4 8" xfId="17602" xr:uid="{00000000-0005-0000-0000-0000E1440000}"/>
    <cellStyle name="Percent 6 4 8 2" xfId="17603" xr:uid="{00000000-0005-0000-0000-0000E2440000}"/>
    <cellStyle name="Percent 6 4 8 3" xfId="17604" xr:uid="{00000000-0005-0000-0000-0000E3440000}"/>
    <cellStyle name="Percent 6 4 9" xfId="17605" xr:uid="{00000000-0005-0000-0000-0000E4440000}"/>
    <cellStyle name="Percent 6 5" xfId="17606" xr:uid="{00000000-0005-0000-0000-0000E5440000}"/>
    <cellStyle name="Percent 6 5 10" xfId="17607" xr:uid="{00000000-0005-0000-0000-0000E6440000}"/>
    <cellStyle name="Percent 6 5 11" xfId="17608" xr:uid="{00000000-0005-0000-0000-0000E7440000}"/>
    <cellStyle name="Percent 6 5 12" xfId="17609" xr:uid="{00000000-0005-0000-0000-0000E8440000}"/>
    <cellStyle name="Percent 6 5 13" xfId="17610" xr:uid="{00000000-0005-0000-0000-0000E9440000}"/>
    <cellStyle name="Percent 6 5 14" xfId="17611" xr:uid="{00000000-0005-0000-0000-0000EA440000}"/>
    <cellStyle name="Percent 6 5 2" xfId="17612" xr:uid="{00000000-0005-0000-0000-0000EB440000}"/>
    <cellStyle name="Percent 6 5 2 2" xfId="17613" xr:uid="{00000000-0005-0000-0000-0000EC440000}"/>
    <cellStyle name="Percent 6 5 2 2 2" xfId="17614" xr:uid="{00000000-0005-0000-0000-0000ED440000}"/>
    <cellStyle name="Percent 6 5 2 2 3" xfId="17615" xr:uid="{00000000-0005-0000-0000-0000EE440000}"/>
    <cellStyle name="Percent 6 5 2 3" xfId="17616" xr:uid="{00000000-0005-0000-0000-0000EF440000}"/>
    <cellStyle name="Percent 6 5 2 3 2" xfId="17617" xr:uid="{00000000-0005-0000-0000-0000F0440000}"/>
    <cellStyle name="Percent 6 5 2 3 3" xfId="17618" xr:uid="{00000000-0005-0000-0000-0000F1440000}"/>
    <cellStyle name="Percent 6 5 2 4" xfId="17619" xr:uid="{00000000-0005-0000-0000-0000F2440000}"/>
    <cellStyle name="Percent 6 5 2 5" xfId="17620" xr:uid="{00000000-0005-0000-0000-0000F3440000}"/>
    <cellStyle name="Percent 6 5 3" xfId="17621" xr:uid="{00000000-0005-0000-0000-0000F4440000}"/>
    <cellStyle name="Percent 6 5 3 2" xfId="17622" xr:uid="{00000000-0005-0000-0000-0000F5440000}"/>
    <cellStyle name="Percent 6 5 3 2 2" xfId="17623" xr:uid="{00000000-0005-0000-0000-0000F6440000}"/>
    <cellStyle name="Percent 6 5 3 2 3" xfId="17624" xr:uid="{00000000-0005-0000-0000-0000F7440000}"/>
    <cellStyle name="Percent 6 5 3 3" xfId="17625" xr:uid="{00000000-0005-0000-0000-0000F8440000}"/>
    <cellStyle name="Percent 6 5 3 3 2" xfId="17626" xr:uid="{00000000-0005-0000-0000-0000F9440000}"/>
    <cellStyle name="Percent 6 5 3 3 3" xfId="17627" xr:uid="{00000000-0005-0000-0000-0000FA440000}"/>
    <cellStyle name="Percent 6 5 3 4" xfId="17628" xr:uid="{00000000-0005-0000-0000-0000FB440000}"/>
    <cellStyle name="Percent 6 5 3 5" xfId="17629" xr:uid="{00000000-0005-0000-0000-0000FC440000}"/>
    <cellStyle name="Percent 6 5 4" xfId="17630" xr:uid="{00000000-0005-0000-0000-0000FD440000}"/>
    <cellStyle name="Percent 6 5 4 2" xfId="17631" xr:uid="{00000000-0005-0000-0000-0000FE440000}"/>
    <cellStyle name="Percent 6 5 4 2 2" xfId="17632" xr:uid="{00000000-0005-0000-0000-0000FF440000}"/>
    <cellStyle name="Percent 6 5 4 2 3" xfId="17633" xr:uid="{00000000-0005-0000-0000-000000450000}"/>
    <cellStyle name="Percent 6 5 4 3" xfId="17634" xr:uid="{00000000-0005-0000-0000-000001450000}"/>
    <cellStyle name="Percent 6 5 4 3 2" xfId="17635" xr:uid="{00000000-0005-0000-0000-000002450000}"/>
    <cellStyle name="Percent 6 5 4 3 3" xfId="17636" xr:uid="{00000000-0005-0000-0000-000003450000}"/>
    <cellStyle name="Percent 6 5 4 4" xfId="17637" xr:uid="{00000000-0005-0000-0000-000004450000}"/>
    <cellStyle name="Percent 6 5 4 4 2" xfId="17638" xr:uid="{00000000-0005-0000-0000-000005450000}"/>
    <cellStyle name="Percent 6 5 4 4 3" xfId="17639" xr:uid="{00000000-0005-0000-0000-000006450000}"/>
    <cellStyle name="Percent 6 5 4 5" xfId="17640" xr:uid="{00000000-0005-0000-0000-000007450000}"/>
    <cellStyle name="Percent 6 5 4 6" xfId="17641" xr:uid="{00000000-0005-0000-0000-000008450000}"/>
    <cellStyle name="Percent 6 5 5" xfId="17642" xr:uid="{00000000-0005-0000-0000-000009450000}"/>
    <cellStyle name="Percent 6 5 5 2" xfId="17643" xr:uid="{00000000-0005-0000-0000-00000A450000}"/>
    <cellStyle name="Percent 6 5 5 2 2" xfId="17644" xr:uid="{00000000-0005-0000-0000-00000B450000}"/>
    <cellStyle name="Percent 6 5 5 2 3" xfId="17645" xr:uid="{00000000-0005-0000-0000-00000C450000}"/>
    <cellStyle name="Percent 6 5 5 3" xfId="17646" xr:uid="{00000000-0005-0000-0000-00000D450000}"/>
    <cellStyle name="Percent 6 5 5 3 2" xfId="17647" xr:uid="{00000000-0005-0000-0000-00000E450000}"/>
    <cellStyle name="Percent 6 5 5 3 3" xfId="17648" xr:uid="{00000000-0005-0000-0000-00000F450000}"/>
    <cellStyle name="Percent 6 5 5 4" xfId="17649" xr:uid="{00000000-0005-0000-0000-000010450000}"/>
    <cellStyle name="Percent 6 5 5 5" xfId="17650" xr:uid="{00000000-0005-0000-0000-000011450000}"/>
    <cellStyle name="Percent 6 5 6" xfId="17651" xr:uid="{00000000-0005-0000-0000-000012450000}"/>
    <cellStyle name="Percent 6 5 6 2" xfId="17652" xr:uid="{00000000-0005-0000-0000-000013450000}"/>
    <cellStyle name="Percent 6 5 6 3" xfId="17653" xr:uid="{00000000-0005-0000-0000-000014450000}"/>
    <cellStyle name="Percent 6 5 7" xfId="17654" xr:uid="{00000000-0005-0000-0000-000015450000}"/>
    <cellStyle name="Percent 6 5 7 2" xfId="17655" xr:uid="{00000000-0005-0000-0000-000016450000}"/>
    <cellStyle name="Percent 6 5 7 3" xfId="17656" xr:uid="{00000000-0005-0000-0000-000017450000}"/>
    <cellStyle name="Percent 6 5 8" xfId="17657" xr:uid="{00000000-0005-0000-0000-000018450000}"/>
    <cellStyle name="Percent 6 5 8 2" xfId="17658" xr:uid="{00000000-0005-0000-0000-000019450000}"/>
    <cellStyle name="Percent 6 5 8 3" xfId="17659" xr:uid="{00000000-0005-0000-0000-00001A450000}"/>
    <cellStyle name="Percent 6 5 9" xfId="17660" xr:uid="{00000000-0005-0000-0000-00001B450000}"/>
    <cellStyle name="Percent 6 6" xfId="17661" xr:uid="{00000000-0005-0000-0000-00001C450000}"/>
    <cellStyle name="Percent 6 6 10" xfId="17662" xr:uid="{00000000-0005-0000-0000-00001D450000}"/>
    <cellStyle name="Percent 6 6 11" xfId="17663" xr:uid="{00000000-0005-0000-0000-00001E450000}"/>
    <cellStyle name="Percent 6 6 12" xfId="17664" xr:uid="{00000000-0005-0000-0000-00001F450000}"/>
    <cellStyle name="Percent 6 6 13" xfId="17665" xr:uid="{00000000-0005-0000-0000-000020450000}"/>
    <cellStyle name="Percent 6 6 14" xfId="17666" xr:uid="{00000000-0005-0000-0000-000021450000}"/>
    <cellStyle name="Percent 6 6 2" xfId="17667" xr:uid="{00000000-0005-0000-0000-000022450000}"/>
    <cellStyle name="Percent 6 6 2 2" xfId="17668" xr:uid="{00000000-0005-0000-0000-000023450000}"/>
    <cellStyle name="Percent 6 6 2 2 2" xfId="17669" xr:uid="{00000000-0005-0000-0000-000024450000}"/>
    <cellStyle name="Percent 6 6 2 2 3" xfId="17670" xr:uid="{00000000-0005-0000-0000-000025450000}"/>
    <cellStyle name="Percent 6 6 2 3" xfId="17671" xr:uid="{00000000-0005-0000-0000-000026450000}"/>
    <cellStyle name="Percent 6 6 2 3 2" xfId="17672" xr:uid="{00000000-0005-0000-0000-000027450000}"/>
    <cellStyle name="Percent 6 6 2 3 3" xfId="17673" xr:uid="{00000000-0005-0000-0000-000028450000}"/>
    <cellStyle name="Percent 6 6 2 4" xfId="17674" xr:uid="{00000000-0005-0000-0000-000029450000}"/>
    <cellStyle name="Percent 6 6 2 5" xfId="17675" xr:uid="{00000000-0005-0000-0000-00002A450000}"/>
    <cellStyle name="Percent 6 6 3" xfId="17676" xr:uid="{00000000-0005-0000-0000-00002B450000}"/>
    <cellStyle name="Percent 6 6 3 2" xfId="17677" xr:uid="{00000000-0005-0000-0000-00002C450000}"/>
    <cellStyle name="Percent 6 6 3 2 2" xfId="17678" xr:uid="{00000000-0005-0000-0000-00002D450000}"/>
    <cellStyle name="Percent 6 6 3 2 3" xfId="17679" xr:uid="{00000000-0005-0000-0000-00002E450000}"/>
    <cellStyle name="Percent 6 6 3 3" xfId="17680" xr:uid="{00000000-0005-0000-0000-00002F450000}"/>
    <cellStyle name="Percent 6 6 3 3 2" xfId="17681" xr:uid="{00000000-0005-0000-0000-000030450000}"/>
    <cellStyle name="Percent 6 6 3 3 3" xfId="17682" xr:uid="{00000000-0005-0000-0000-000031450000}"/>
    <cellStyle name="Percent 6 6 3 4" xfId="17683" xr:uid="{00000000-0005-0000-0000-000032450000}"/>
    <cellStyle name="Percent 6 6 3 5" xfId="17684" xr:uid="{00000000-0005-0000-0000-000033450000}"/>
    <cellStyle name="Percent 6 6 4" xfId="17685" xr:uid="{00000000-0005-0000-0000-000034450000}"/>
    <cellStyle name="Percent 6 6 4 2" xfId="17686" xr:uid="{00000000-0005-0000-0000-000035450000}"/>
    <cellStyle name="Percent 6 6 4 2 2" xfId="17687" xr:uid="{00000000-0005-0000-0000-000036450000}"/>
    <cellStyle name="Percent 6 6 4 2 3" xfId="17688" xr:uid="{00000000-0005-0000-0000-000037450000}"/>
    <cellStyle name="Percent 6 6 4 3" xfId="17689" xr:uid="{00000000-0005-0000-0000-000038450000}"/>
    <cellStyle name="Percent 6 6 4 3 2" xfId="17690" xr:uid="{00000000-0005-0000-0000-000039450000}"/>
    <cellStyle name="Percent 6 6 4 3 3" xfId="17691" xr:uid="{00000000-0005-0000-0000-00003A450000}"/>
    <cellStyle name="Percent 6 6 4 4" xfId="17692" xr:uid="{00000000-0005-0000-0000-00003B450000}"/>
    <cellStyle name="Percent 6 6 4 4 2" xfId="17693" xr:uid="{00000000-0005-0000-0000-00003C450000}"/>
    <cellStyle name="Percent 6 6 4 4 3" xfId="17694" xr:uid="{00000000-0005-0000-0000-00003D450000}"/>
    <cellStyle name="Percent 6 6 4 5" xfId="17695" xr:uid="{00000000-0005-0000-0000-00003E450000}"/>
    <cellStyle name="Percent 6 6 4 6" xfId="17696" xr:uid="{00000000-0005-0000-0000-00003F450000}"/>
    <cellStyle name="Percent 6 6 5" xfId="17697" xr:uid="{00000000-0005-0000-0000-000040450000}"/>
    <cellStyle name="Percent 6 6 5 2" xfId="17698" xr:uid="{00000000-0005-0000-0000-000041450000}"/>
    <cellStyle name="Percent 6 6 5 2 2" xfId="17699" xr:uid="{00000000-0005-0000-0000-000042450000}"/>
    <cellStyle name="Percent 6 6 5 2 3" xfId="17700" xr:uid="{00000000-0005-0000-0000-000043450000}"/>
    <cellStyle name="Percent 6 6 5 3" xfId="17701" xr:uid="{00000000-0005-0000-0000-000044450000}"/>
    <cellStyle name="Percent 6 6 5 3 2" xfId="17702" xr:uid="{00000000-0005-0000-0000-000045450000}"/>
    <cellStyle name="Percent 6 6 5 3 3" xfId="17703" xr:uid="{00000000-0005-0000-0000-000046450000}"/>
    <cellStyle name="Percent 6 6 5 4" xfId="17704" xr:uid="{00000000-0005-0000-0000-000047450000}"/>
    <cellStyle name="Percent 6 6 5 5" xfId="17705" xr:uid="{00000000-0005-0000-0000-000048450000}"/>
    <cellStyle name="Percent 6 6 6" xfId="17706" xr:uid="{00000000-0005-0000-0000-000049450000}"/>
    <cellStyle name="Percent 6 6 6 2" xfId="17707" xr:uid="{00000000-0005-0000-0000-00004A450000}"/>
    <cellStyle name="Percent 6 6 6 3" xfId="17708" xr:uid="{00000000-0005-0000-0000-00004B450000}"/>
    <cellStyle name="Percent 6 6 7" xfId="17709" xr:uid="{00000000-0005-0000-0000-00004C450000}"/>
    <cellStyle name="Percent 6 6 7 2" xfId="17710" xr:uid="{00000000-0005-0000-0000-00004D450000}"/>
    <cellStyle name="Percent 6 6 7 3" xfId="17711" xr:uid="{00000000-0005-0000-0000-00004E450000}"/>
    <cellStyle name="Percent 6 6 8" xfId="17712" xr:uid="{00000000-0005-0000-0000-00004F450000}"/>
    <cellStyle name="Percent 6 6 8 2" xfId="17713" xr:uid="{00000000-0005-0000-0000-000050450000}"/>
    <cellStyle name="Percent 6 6 8 3" xfId="17714" xr:uid="{00000000-0005-0000-0000-000051450000}"/>
    <cellStyle name="Percent 6 6 9" xfId="17715" xr:uid="{00000000-0005-0000-0000-000052450000}"/>
    <cellStyle name="Percent 6 7" xfId="17716" xr:uid="{00000000-0005-0000-0000-000053450000}"/>
    <cellStyle name="Percent 6 7 10" xfId="17717" xr:uid="{00000000-0005-0000-0000-000054450000}"/>
    <cellStyle name="Percent 6 7 11" xfId="17718" xr:uid="{00000000-0005-0000-0000-000055450000}"/>
    <cellStyle name="Percent 6 7 12" xfId="17719" xr:uid="{00000000-0005-0000-0000-000056450000}"/>
    <cellStyle name="Percent 6 7 13" xfId="17720" xr:uid="{00000000-0005-0000-0000-000057450000}"/>
    <cellStyle name="Percent 6 7 14" xfId="17721" xr:uid="{00000000-0005-0000-0000-000058450000}"/>
    <cellStyle name="Percent 6 7 2" xfId="17722" xr:uid="{00000000-0005-0000-0000-000059450000}"/>
    <cellStyle name="Percent 6 7 2 2" xfId="17723" xr:uid="{00000000-0005-0000-0000-00005A450000}"/>
    <cellStyle name="Percent 6 7 2 2 2" xfId="17724" xr:uid="{00000000-0005-0000-0000-00005B450000}"/>
    <cellStyle name="Percent 6 7 2 2 3" xfId="17725" xr:uid="{00000000-0005-0000-0000-00005C450000}"/>
    <cellStyle name="Percent 6 7 2 3" xfId="17726" xr:uid="{00000000-0005-0000-0000-00005D450000}"/>
    <cellStyle name="Percent 6 7 2 3 2" xfId="17727" xr:uid="{00000000-0005-0000-0000-00005E450000}"/>
    <cellStyle name="Percent 6 7 2 3 3" xfId="17728" xr:uid="{00000000-0005-0000-0000-00005F450000}"/>
    <cellStyle name="Percent 6 7 2 4" xfId="17729" xr:uid="{00000000-0005-0000-0000-000060450000}"/>
    <cellStyle name="Percent 6 7 2 5" xfId="17730" xr:uid="{00000000-0005-0000-0000-000061450000}"/>
    <cellStyle name="Percent 6 7 3" xfId="17731" xr:uid="{00000000-0005-0000-0000-000062450000}"/>
    <cellStyle name="Percent 6 7 3 2" xfId="17732" xr:uid="{00000000-0005-0000-0000-000063450000}"/>
    <cellStyle name="Percent 6 7 3 2 2" xfId="17733" xr:uid="{00000000-0005-0000-0000-000064450000}"/>
    <cellStyle name="Percent 6 7 3 2 3" xfId="17734" xr:uid="{00000000-0005-0000-0000-000065450000}"/>
    <cellStyle name="Percent 6 7 3 3" xfId="17735" xr:uid="{00000000-0005-0000-0000-000066450000}"/>
    <cellStyle name="Percent 6 7 3 3 2" xfId="17736" xr:uid="{00000000-0005-0000-0000-000067450000}"/>
    <cellStyle name="Percent 6 7 3 3 3" xfId="17737" xr:uid="{00000000-0005-0000-0000-000068450000}"/>
    <cellStyle name="Percent 6 7 3 4" xfId="17738" xr:uid="{00000000-0005-0000-0000-000069450000}"/>
    <cellStyle name="Percent 6 7 3 5" xfId="17739" xr:uid="{00000000-0005-0000-0000-00006A450000}"/>
    <cellStyle name="Percent 6 7 4" xfId="17740" xr:uid="{00000000-0005-0000-0000-00006B450000}"/>
    <cellStyle name="Percent 6 7 4 2" xfId="17741" xr:uid="{00000000-0005-0000-0000-00006C450000}"/>
    <cellStyle name="Percent 6 7 4 2 2" xfId="17742" xr:uid="{00000000-0005-0000-0000-00006D450000}"/>
    <cellStyle name="Percent 6 7 4 2 3" xfId="17743" xr:uid="{00000000-0005-0000-0000-00006E450000}"/>
    <cellStyle name="Percent 6 7 4 3" xfId="17744" xr:uid="{00000000-0005-0000-0000-00006F450000}"/>
    <cellStyle name="Percent 6 7 4 3 2" xfId="17745" xr:uid="{00000000-0005-0000-0000-000070450000}"/>
    <cellStyle name="Percent 6 7 4 3 3" xfId="17746" xr:uid="{00000000-0005-0000-0000-000071450000}"/>
    <cellStyle name="Percent 6 7 4 4" xfId="17747" xr:uid="{00000000-0005-0000-0000-000072450000}"/>
    <cellStyle name="Percent 6 7 4 4 2" xfId="17748" xr:uid="{00000000-0005-0000-0000-000073450000}"/>
    <cellStyle name="Percent 6 7 4 4 3" xfId="17749" xr:uid="{00000000-0005-0000-0000-000074450000}"/>
    <cellStyle name="Percent 6 7 4 5" xfId="17750" xr:uid="{00000000-0005-0000-0000-000075450000}"/>
    <cellStyle name="Percent 6 7 4 6" xfId="17751" xr:uid="{00000000-0005-0000-0000-000076450000}"/>
    <cellStyle name="Percent 6 7 5" xfId="17752" xr:uid="{00000000-0005-0000-0000-000077450000}"/>
    <cellStyle name="Percent 6 7 5 2" xfId="17753" xr:uid="{00000000-0005-0000-0000-000078450000}"/>
    <cellStyle name="Percent 6 7 5 2 2" xfId="17754" xr:uid="{00000000-0005-0000-0000-000079450000}"/>
    <cellStyle name="Percent 6 7 5 2 3" xfId="17755" xr:uid="{00000000-0005-0000-0000-00007A450000}"/>
    <cellStyle name="Percent 6 7 5 3" xfId="17756" xr:uid="{00000000-0005-0000-0000-00007B450000}"/>
    <cellStyle name="Percent 6 7 5 3 2" xfId="17757" xr:uid="{00000000-0005-0000-0000-00007C450000}"/>
    <cellStyle name="Percent 6 7 5 3 3" xfId="17758" xr:uid="{00000000-0005-0000-0000-00007D450000}"/>
    <cellStyle name="Percent 6 7 5 4" xfId="17759" xr:uid="{00000000-0005-0000-0000-00007E450000}"/>
    <cellStyle name="Percent 6 7 5 5" xfId="17760" xr:uid="{00000000-0005-0000-0000-00007F450000}"/>
    <cellStyle name="Percent 6 7 6" xfId="17761" xr:uid="{00000000-0005-0000-0000-000080450000}"/>
    <cellStyle name="Percent 6 7 6 2" xfId="17762" xr:uid="{00000000-0005-0000-0000-000081450000}"/>
    <cellStyle name="Percent 6 7 6 3" xfId="17763" xr:uid="{00000000-0005-0000-0000-000082450000}"/>
    <cellStyle name="Percent 6 7 7" xfId="17764" xr:uid="{00000000-0005-0000-0000-000083450000}"/>
    <cellStyle name="Percent 6 7 7 2" xfId="17765" xr:uid="{00000000-0005-0000-0000-000084450000}"/>
    <cellStyle name="Percent 6 7 7 3" xfId="17766" xr:uid="{00000000-0005-0000-0000-000085450000}"/>
    <cellStyle name="Percent 6 7 8" xfId="17767" xr:uid="{00000000-0005-0000-0000-000086450000}"/>
    <cellStyle name="Percent 6 7 8 2" xfId="17768" xr:uid="{00000000-0005-0000-0000-000087450000}"/>
    <cellStyle name="Percent 6 7 8 3" xfId="17769" xr:uid="{00000000-0005-0000-0000-000088450000}"/>
    <cellStyle name="Percent 6 7 9" xfId="17770" xr:uid="{00000000-0005-0000-0000-000089450000}"/>
    <cellStyle name="Percent 6 8" xfId="17771" xr:uid="{00000000-0005-0000-0000-00008A450000}"/>
    <cellStyle name="Percent 6 8 10" xfId="17772" xr:uid="{00000000-0005-0000-0000-00008B450000}"/>
    <cellStyle name="Percent 6 8 11" xfId="17773" xr:uid="{00000000-0005-0000-0000-00008C450000}"/>
    <cellStyle name="Percent 6 8 12" xfId="17774" xr:uid="{00000000-0005-0000-0000-00008D450000}"/>
    <cellStyle name="Percent 6 8 13" xfId="17775" xr:uid="{00000000-0005-0000-0000-00008E450000}"/>
    <cellStyle name="Percent 6 8 14" xfId="17776" xr:uid="{00000000-0005-0000-0000-00008F450000}"/>
    <cellStyle name="Percent 6 8 2" xfId="17777" xr:uid="{00000000-0005-0000-0000-000090450000}"/>
    <cellStyle name="Percent 6 8 2 2" xfId="17778" xr:uid="{00000000-0005-0000-0000-000091450000}"/>
    <cellStyle name="Percent 6 8 2 2 2" xfId="17779" xr:uid="{00000000-0005-0000-0000-000092450000}"/>
    <cellStyle name="Percent 6 8 2 2 3" xfId="17780" xr:uid="{00000000-0005-0000-0000-000093450000}"/>
    <cellStyle name="Percent 6 8 2 3" xfId="17781" xr:uid="{00000000-0005-0000-0000-000094450000}"/>
    <cellStyle name="Percent 6 8 2 3 2" xfId="17782" xr:uid="{00000000-0005-0000-0000-000095450000}"/>
    <cellStyle name="Percent 6 8 2 3 3" xfId="17783" xr:uid="{00000000-0005-0000-0000-000096450000}"/>
    <cellStyle name="Percent 6 8 2 4" xfId="17784" xr:uid="{00000000-0005-0000-0000-000097450000}"/>
    <cellStyle name="Percent 6 8 2 5" xfId="17785" xr:uid="{00000000-0005-0000-0000-000098450000}"/>
    <cellStyle name="Percent 6 8 3" xfId="17786" xr:uid="{00000000-0005-0000-0000-000099450000}"/>
    <cellStyle name="Percent 6 8 3 2" xfId="17787" xr:uid="{00000000-0005-0000-0000-00009A450000}"/>
    <cellStyle name="Percent 6 8 3 2 2" xfId="17788" xr:uid="{00000000-0005-0000-0000-00009B450000}"/>
    <cellStyle name="Percent 6 8 3 2 3" xfId="17789" xr:uid="{00000000-0005-0000-0000-00009C450000}"/>
    <cellStyle name="Percent 6 8 3 3" xfId="17790" xr:uid="{00000000-0005-0000-0000-00009D450000}"/>
    <cellStyle name="Percent 6 8 3 3 2" xfId="17791" xr:uid="{00000000-0005-0000-0000-00009E450000}"/>
    <cellStyle name="Percent 6 8 3 3 3" xfId="17792" xr:uid="{00000000-0005-0000-0000-00009F450000}"/>
    <cellStyle name="Percent 6 8 3 4" xfId="17793" xr:uid="{00000000-0005-0000-0000-0000A0450000}"/>
    <cellStyle name="Percent 6 8 3 5" xfId="17794" xr:uid="{00000000-0005-0000-0000-0000A1450000}"/>
    <cellStyle name="Percent 6 8 4" xfId="17795" xr:uid="{00000000-0005-0000-0000-0000A2450000}"/>
    <cellStyle name="Percent 6 8 4 2" xfId="17796" xr:uid="{00000000-0005-0000-0000-0000A3450000}"/>
    <cellStyle name="Percent 6 8 4 2 2" xfId="17797" xr:uid="{00000000-0005-0000-0000-0000A4450000}"/>
    <cellStyle name="Percent 6 8 4 2 3" xfId="17798" xr:uid="{00000000-0005-0000-0000-0000A5450000}"/>
    <cellStyle name="Percent 6 8 4 3" xfId="17799" xr:uid="{00000000-0005-0000-0000-0000A6450000}"/>
    <cellStyle name="Percent 6 8 4 3 2" xfId="17800" xr:uid="{00000000-0005-0000-0000-0000A7450000}"/>
    <cellStyle name="Percent 6 8 4 3 3" xfId="17801" xr:uid="{00000000-0005-0000-0000-0000A8450000}"/>
    <cellStyle name="Percent 6 8 4 4" xfId="17802" xr:uid="{00000000-0005-0000-0000-0000A9450000}"/>
    <cellStyle name="Percent 6 8 4 4 2" xfId="17803" xr:uid="{00000000-0005-0000-0000-0000AA450000}"/>
    <cellStyle name="Percent 6 8 4 4 3" xfId="17804" xr:uid="{00000000-0005-0000-0000-0000AB450000}"/>
    <cellStyle name="Percent 6 8 4 5" xfId="17805" xr:uid="{00000000-0005-0000-0000-0000AC450000}"/>
    <cellStyle name="Percent 6 8 4 6" xfId="17806" xr:uid="{00000000-0005-0000-0000-0000AD450000}"/>
    <cellStyle name="Percent 6 8 5" xfId="17807" xr:uid="{00000000-0005-0000-0000-0000AE450000}"/>
    <cellStyle name="Percent 6 8 5 2" xfId="17808" xr:uid="{00000000-0005-0000-0000-0000AF450000}"/>
    <cellStyle name="Percent 6 8 5 2 2" xfId="17809" xr:uid="{00000000-0005-0000-0000-0000B0450000}"/>
    <cellStyle name="Percent 6 8 5 2 3" xfId="17810" xr:uid="{00000000-0005-0000-0000-0000B1450000}"/>
    <cellStyle name="Percent 6 8 5 3" xfId="17811" xr:uid="{00000000-0005-0000-0000-0000B2450000}"/>
    <cellStyle name="Percent 6 8 5 3 2" xfId="17812" xr:uid="{00000000-0005-0000-0000-0000B3450000}"/>
    <cellStyle name="Percent 6 8 5 3 3" xfId="17813" xr:uid="{00000000-0005-0000-0000-0000B4450000}"/>
    <cellStyle name="Percent 6 8 5 4" xfId="17814" xr:uid="{00000000-0005-0000-0000-0000B5450000}"/>
    <cellStyle name="Percent 6 8 5 5" xfId="17815" xr:uid="{00000000-0005-0000-0000-0000B6450000}"/>
    <cellStyle name="Percent 6 8 6" xfId="17816" xr:uid="{00000000-0005-0000-0000-0000B7450000}"/>
    <cellStyle name="Percent 6 8 6 2" xfId="17817" xr:uid="{00000000-0005-0000-0000-0000B8450000}"/>
    <cellStyle name="Percent 6 8 6 3" xfId="17818" xr:uid="{00000000-0005-0000-0000-0000B9450000}"/>
    <cellStyle name="Percent 6 8 7" xfId="17819" xr:uid="{00000000-0005-0000-0000-0000BA450000}"/>
    <cellStyle name="Percent 6 8 7 2" xfId="17820" xr:uid="{00000000-0005-0000-0000-0000BB450000}"/>
    <cellStyle name="Percent 6 8 7 3" xfId="17821" xr:uid="{00000000-0005-0000-0000-0000BC450000}"/>
    <cellStyle name="Percent 6 8 8" xfId="17822" xr:uid="{00000000-0005-0000-0000-0000BD450000}"/>
    <cellStyle name="Percent 6 8 8 2" xfId="17823" xr:uid="{00000000-0005-0000-0000-0000BE450000}"/>
    <cellStyle name="Percent 6 8 8 3" xfId="17824" xr:uid="{00000000-0005-0000-0000-0000BF450000}"/>
    <cellStyle name="Percent 6 8 9" xfId="17825" xr:uid="{00000000-0005-0000-0000-0000C0450000}"/>
    <cellStyle name="Percent 6 9" xfId="17826" xr:uid="{00000000-0005-0000-0000-0000C1450000}"/>
    <cellStyle name="Percent 6 9 10" xfId="17827" xr:uid="{00000000-0005-0000-0000-0000C2450000}"/>
    <cellStyle name="Percent 6 9 11" xfId="17828" xr:uid="{00000000-0005-0000-0000-0000C3450000}"/>
    <cellStyle name="Percent 6 9 2" xfId="17829" xr:uid="{00000000-0005-0000-0000-0000C4450000}"/>
    <cellStyle name="Percent 6 9 2 2" xfId="17830" xr:uid="{00000000-0005-0000-0000-0000C5450000}"/>
    <cellStyle name="Percent 6 9 2 2 2" xfId="17831" xr:uid="{00000000-0005-0000-0000-0000C6450000}"/>
    <cellStyle name="Percent 6 9 2 2 3" xfId="17832" xr:uid="{00000000-0005-0000-0000-0000C7450000}"/>
    <cellStyle name="Percent 6 9 2 3" xfId="17833" xr:uid="{00000000-0005-0000-0000-0000C8450000}"/>
    <cellStyle name="Percent 6 9 2 3 2" xfId="17834" xr:uid="{00000000-0005-0000-0000-0000C9450000}"/>
    <cellStyle name="Percent 6 9 2 3 3" xfId="17835" xr:uid="{00000000-0005-0000-0000-0000CA450000}"/>
    <cellStyle name="Percent 6 9 2 4" xfId="17836" xr:uid="{00000000-0005-0000-0000-0000CB450000}"/>
    <cellStyle name="Percent 6 9 2 5" xfId="17837" xr:uid="{00000000-0005-0000-0000-0000CC450000}"/>
    <cellStyle name="Percent 6 9 3" xfId="17838" xr:uid="{00000000-0005-0000-0000-0000CD450000}"/>
    <cellStyle name="Percent 6 9 3 2" xfId="17839" xr:uid="{00000000-0005-0000-0000-0000CE450000}"/>
    <cellStyle name="Percent 6 9 3 2 2" xfId="17840" xr:uid="{00000000-0005-0000-0000-0000CF450000}"/>
    <cellStyle name="Percent 6 9 3 2 3" xfId="17841" xr:uid="{00000000-0005-0000-0000-0000D0450000}"/>
    <cellStyle name="Percent 6 9 3 3" xfId="17842" xr:uid="{00000000-0005-0000-0000-0000D1450000}"/>
    <cellStyle name="Percent 6 9 3 3 2" xfId="17843" xr:uid="{00000000-0005-0000-0000-0000D2450000}"/>
    <cellStyle name="Percent 6 9 3 3 3" xfId="17844" xr:uid="{00000000-0005-0000-0000-0000D3450000}"/>
    <cellStyle name="Percent 6 9 3 4" xfId="17845" xr:uid="{00000000-0005-0000-0000-0000D4450000}"/>
    <cellStyle name="Percent 6 9 3 5" xfId="17846" xr:uid="{00000000-0005-0000-0000-0000D5450000}"/>
    <cellStyle name="Percent 6 9 4" xfId="17847" xr:uid="{00000000-0005-0000-0000-0000D6450000}"/>
    <cellStyle name="Percent 6 9 4 2" xfId="17848" xr:uid="{00000000-0005-0000-0000-0000D7450000}"/>
    <cellStyle name="Percent 6 9 4 2 2" xfId="17849" xr:uid="{00000000-0005-0000-0000-0000D8450000}"/>
    <cellStyle name="Percent 6 9 4 2 3" xfId="17850" xr:uid="{00000000-0005-0000-0000-0000D9450000}"/>
    <cellStyle name="Percent 6 9 4 3" xfId="17851" xr:uid="{00000000-0005-0000-0000-0000DA450000}"/>
    <cellStyle name="Percent 6 9 4 3 2" xfId="17852" xr:uid="{00000000-0005-0000-0000-0000DB450000}"/>
    <cellStyle name="Percent 6 9 4 3 3" xfId="17853" xr:uid="{00000000-0005-0000-0000-0000DC450000}"/>
    <cellStyle name="Percent 6 9 4 4" xfId="17854" xr:uid="{00000000-0005-0000-0000-0000DD450000}"/>
    <cellStyle name="Percent 6 9 4 4 2" xfId="17855" xr:uid="{00000000-0005-0000-0000-0000DE450000}"/>
    <cellStyle name="Percent 6 9 4 4 3" xfId="17856" xr:uid="{00000000-0005-0000-0000-0000DF450000}"/>
    <cellStyle name="Percent 6 9 4 5" xfId="17857" xr:uid="{00000000-0005-0000-0000-0000E0450000}"/>
    <cellStyle name="Percent 6 9 4 6" xfId="17858" xr:uid="{00000000-0005-0000-0000-0000E1450000}"/>
    <cellStyle name="Percent 6 9 5" xfId="17859" xr:uid="{00000000-0005-0000-0000-0000E2450000}"/>
    <cellStyle name="Percent 6 9 5 2" xfId="17860" xr:uid="{00000000-0005-0000-0000-0000E3450000}"/>
    <cellStyle name="Percent 6 9 5 2 2" xfId="17861" xr:uid="{00000000-0005-0000-0000-0000E4450000}"/>
    <cellStyle name="Percent 6 9 5 2 3" xfId="17862" xr:uid="{00000000-0005-0000-0000-0000E5450000}"/>
    <cellStyle name="Percent 6 9 5 3" xfId="17863" xr:uid="{00000000-0005-0000-0000-0000E6450000}"/>
    <cellStyle name="Percent 6 9 5 3 2" xfId="17864" xr:uid="{00000000-0005-0000-0000-0000E7450000}"/>
    <cellStyle name="Percent 6 9 5 3 3" xfId="17865" xr:uid="{00000000-0005-0000-0000-0000E8450000}"/>
    <cellStyle name="Percent 6 9 5 4" xfId="17866" xr:uid="{00000000-0005-0000-0000-0000E9450000}"/>
    <cellStyle name="Percent 6 9 5 5" xfId="17867" xr:uid="{00000000-0005-0000-0000-0000EA450000}"/>
    <cellStyle name="Percent 6 9 6" xfId="17868" xr:uid="{00000000-0005-0000-0000-0000EB450000}"/>
    <cellStyle name="Percent 6 9 6 2" xfId="17869" xr:uid="{00000000-0005-0000-0000-0000EC450000}"/>
    <cellStyle name="Percent 6 9 6 3" xfId="17870" xr:uid="{00000000-0005-0000-0000-0000ED450000}"/>
    <cellStyle name="Percent 6 9 7" xfId="17871" xr:uid="{00000000-0005-0000-0000-0000EE450000}"/>
    <cellStyle name="Percent 6 9 7 2" xfId="17872" xr:uid="{00000000-0005-0000-0000-0000EF450000}"/>
    <cellStyle name="Percent 6 9 7 3" xfId="17873" xr:uid="{00000000-0005-0000-0000-0000F0450000}"/>
    <cellStyle name="Percent 6 9 8" xfId="17874" xr:uid="{00000000-0005-0000-0000-0000F1450000}"/>
    <cellStyle name="Percent 6 9 8 2" xfId="17875" xr:uid="{00000000-0005-0000-0000-0000F2450000}"/>
    <cellStyle name="Percent 6 9 8 3" xfId="17876" xr:uid="{00000000-0005-0000-0000-0000F3450000}"/>
    <cellStyle name="Percent 6 9 9" xfId="17877" xr:uid="{00000000-0005-0000-0000-0000F4450000}"/>
    <cellStyle name="Percent 7" xfId="17878" xr:uid="{00000000-0005-0000-0000-0000F5450000}"/>
    <cellStyle name="Percent 7 10" xfId="17879" xr:uid="{00000000-0005-0000-0000-0000F6450000}"/>
    <cellStyle name="Percent 7 10 2" xfId="17880" xr:uid="{00000000-0005-0000-0000-0000F7450000}"/>
    <cellStyle name="Percent 7 10 2 2" xfId="17881" xr:uid="{00000000-0005-0000-0000-0000F8450000}"/>
    <cellStyle name="Percent 7 10 2 3" xfId="17882" xr:uid="{00000000-0005-0000-0000-0000F9450000}"/>
    <cellStyle name="Percent 7 10 3" xfId="17883" xr:uid="{00000000-0005-0000-0000-0000FA450000}"/>
    <cellStyle name="Percent 7 10 3 2" xfId="17884" xr:uid="{00000000-0005-0000-0000-0000FB450000}"/>
    <cellStyle name="Percent 7 10 3 3" xfId="17885" xr:uid="{00000000-0005-0000-0000-0000FC450000}"/>
    <cellStyle name="Percent 7 10 4" xfId="17886" xr:uid="{00000000-0005-0000-0000-0000FD450000}"/>
    <cellStyle name="Percent 7 10 5" xfId="17887" xr:uid="{00000000-0005-0000-0000-0000FE450000}"/>
    <cellStyle name="Percent 7 10 6" xfId="17888" xr:uid="{00000000-0005-0000-0000-0000FF450000}"/>
    <cellStyle name="Percent 7 11" xfId="17889" xr:uid="{00000000-0005-0000-0000-000000460000}"/>
    <cellStyle name="Percent 7 11 2" xfId="17890" xr:uid="{00000000-0005-0000-0000-000001460000}"/>
    <cellStyle name="Percent 7 11 2 2" xfId="17891" xr:uid="{00000000-0005-0000-0000-000002460000}"/>
    <cellStyle name="Percent 7 11 2 3" xfId="17892" xr:uid="{00000000-0005-0000-0000-000003460000}"/>
    <cellStyle name="Percent 7 11 3" xfId="17893" xr:uid="{00000000-0005-0000-0000-000004460000}"/>
    <cellStyle name="Percent 7 11 3 2" xfId="17894" xr:uid="{00000000-0005-0000-0000-000005460000}"/>
    <cellStyle name="Percent 7 11 3 3" xfId="17895" xr:uid="{00000000-0005-0000-0000-000006460000}"/>
    <cellStyle name="Percent 7 11 4" xfId="17896" xr:uid="{00000000-0005-0000-0000-000007460000}"/>
    <cellStyle name="Percent 7 11 5" xfId="17897" xr:uid="{00000000-0005-0000-0000-000008460000}"/>
    <cellStyle name="Percent 7 12" xfId="17898" xr:uid="{00000000-0005-0000-0000-000009460000}"/>
    <cellStyle name="Percent 7 12 2" xfId="17899" xr:uid="{00000000-0005-0000-0000-00000A460000}"/>
    <cellStyle name="Percent 7 12 2 2" xfId="17900" xr:uid="{00000000-0005-0000-0000-00000B460000}"/>
    <cellStyle name="Percent 7 12 2 3" xfId="17901" xr:uid="{00000000-0005-0000-0000-00000C460000}"/>
    <cellStyle name="Percent 7 12 3" xfId="17902" xr:uid="{00000000-0005-0000-0000-00000D460000}"/>
    <cellStyle name="Percent 7 12 3 2" xfId="17903" xr:uid="{00000000-0005-0000-0000-00000E460000}"/>
    <cellStyle name="Percent 7 12 3 3" xfId="17904" xr:uid="{00000000-0005-0000-0000-00000F460000}"/>
    <cellStyle name="Percent 7 12 4" xfId="17905" xr:uid="{00000000-0005-0000-0000-000010460000}"/>
    <cellStyle name="Percent 7 12 5" xfId="17906" xr:uid="{00000000-0005-0000-0000-000011460000}"/>
    <cellStyle name="Percent 7 13" xfId="17907" xr:uid="{00000000-0005-0000-0000-000012460000}"/>
    <cellStyle name="Percent 7 13 2" xfId="17908" xr:uid="{00000000-0005-0000-0000-000013460000}"/>
    <cellStyle name="Percent 7 13 2 2" xfId="17909" xr:uid="{00000000-0005-0000-0000-000014460000}"/>
    <cellStyle name="Percent 7 13 2 3" xfId="17910" xr:uid="{00000000-0005-0000-0000-000015460000}"/>
    <cellStyle name="Percent 7 13 3" xfId="17911" xr:uid="{00000000-0005-0000-0000-000016460000}"/>
    <cellStyle name="Percent 7 13 3 2" xfId="17912" xr:uid="{00000000-0005-0000-0000-000017460000}"/>
    <cellStyle name="Percent 7 13 3 3" xfId="17913" xr:uid="{00000000-0005-0000-0000-000018460000}"/>
    <cellStyle name="Percent 7 13 4" xfId="17914" xr:uid="{00000000-0005-0000-0000-000019460000}"/>
    <cellStyle name="Percent 7 13 4 2" xfId="17915" xr:uid="{00000000-0005-0000-0000-00001A460000}"/>
    <cellStyle name="Percent 7 13 4 3" xfId="17916" xr:uid="{00000000-0005-0000-0000-00001B460000}"/>
    <cellStyle name="Percent 7 13 5" xfId="17917" xr:uid="{00000000-0005-0000-0000-00001C460000}"/>
    <cellStyle name="Percent 7 13 6" xfId="17918" xr:uid="{00000000-0005-0000-0000-00001D460000}"/>
    <cellStyle name="Percent 7 14" xfId="17919" xr:uid="{00000000-0005-0000-0000-00001E460000}"/>
    <cellStyle name="Percent 7 14 2" xfId="17920" xr:uid="{00000000-0005-0000-0000-00001F460000}"/>
    <cellStyle name="Percent 7 14 2 2" xfId="17921" xr:uid="{00000000-0005-0000-0000-000020460000}"/>
    <cellStyle name="Percent 7 14 2 3" xfId="17922" xr:uid="{00000000-0005-0000-0000-000021460000}"/>
    <cellStyle name="Percent 7 14 3" xfId="17923" xr:uid="{00000000-0005-0000-0000-000022460000}"/>
    <cellStyle name="Percent 7 14 3 2" xfId="17924" xr:uid="{00000000-0005-0000-0000-000023460000}"/>
    <cellStyle name="Percent 7 14 3 3" xfId="17925" xr:uid="{00000000-0005-0000-0000-000024460000}"/>
    <cellStyle name="Percent 7 14 4" xfId="17926" xr:uid="{00000000-0005-0000-0000-000025460000}"/>
    <cellStyle name="Percent 7 14 5" xfId="17927" xr:uid="{00000000-0005-0000-0000-000026460000}"/>
    <cellStyle name="Percent 7 15" xfId="17928" xr:uid="{00000000-0005-0000-0000-000027460000}"/>
    <cellStyle name="Percent 7 15 2" xfId="17929" xr:uid="{00000000-0005-0000-0000-000028460000}"/>
    <cellStyle name="Percent 7 15 3" xfId="17930" xr:uid="{00000000-0005-0000-0000-000029460000}"/>
    <cellStyle name="Percent 7 16" xfId="17931" xr:uid="{00000000-0005-0000-0000-00002A460000}"/>
    <cellStyle name="Percent 7 16 2" xfId="17932" xr:uid="{00000000-0005-0000-0000-00002B460000}"/>
    <cellStyle name="Percent 7 16 3" xfId="17933" xr:uid="{00000000-0005-0000-0000-00002C460000}"/>
    <cellStyle name="Percent 7 17" xfId="17934" xr:uid="{00000000-0005-0000-0000-00002D460000}"/>
    <cellStyle name="Percent 7 17 2" xfId="17935" xr:uid="{00000000-0005-0000-0000-00002E460000}"/>
    <cellStyle name="Percent 7 17 3" xfId="17936" xr:uid="{00000000-0005-0000-0000-00002F460000}"/>
    <cellStyle name="Percent 7 18" xfId="17937" xr:uid="{00000000-0005-0000-0000-000030460000}"/>
    <cellStyle name="Percent 7 19" xfId="17938" xr:uid="{00000000-0005-0000-0000-000031460000}"/>
    <cellStyle name="Percent 7 2" xfId="17939" xr:uid="{00000000-0005-0000-0000-000032460000}"/>
    <cellStyle name="Percent 7 2 10" xfId="17940" xr:uid="{00000000-0005-0000-0000-000033460000}"/>
    <cellStyle name="Percent 7 2 11" xfId="17941" xr:uid="{00000000-0005-0000-0000-000034460000}"/>
    <cellStyle name="Percent 7 2 12" xfId="17942" xr:uid="{00000000-0005-0000-0000-000035460000}"/>
    <cellStyle name="Percent 7 2 13" xfId="17943" xr:uid="{00000000-0005-0000-0000-000036460000}"/>
    <cellStyle name="Percent 7 2 14" xfId="17944" xr:uid="{00000000-0005-0000-0000-000037460000}"/>
    <cellStyle name="Percent 7 2 2" xfId="17945" xr:uid="{00000000-0005-0000-0000-000038460000}"/>
    <cellStyle name="Percent 7 2 2 2" xfId="17946" xr:uid="{00000000-0005-0000-0000-000039460000}"/>
    <cellStyle name="Percent 7 2 2 2 2" xfId="17947" xr:uid="{00000000-0005-0000-0000-00003A460000}"/>
    <cellStyle name="Percent 7 2 2 2 3" xfId="17948" xr:uid="{00000000-0005-0000-0000-00003B460000}"/>
    <cellStyle name="Percent 7 2 2 3" xfId="17949" xr:uid="{00000000-0005-0000-0000-00003C460000}"/>
    <cellStyle name="Percent 7 2 2 3 2" xfId="17950" xr:uid="{00000000-0005-0000-0000-00003D460000}"/>
    <cellStyle name="Percent 7 2 2 3 3" xfId="17951" xr:uid="{00000000-0005-0000-0000-00003E460000}"/>
    <cellStyle name="Percent 7 2 2 4" xfId="17952" xr:uid="{00000000-0005-0000-0000-00003F460000}"/>
    <cellStyle name="Percent 7 2 2 5" xfId="17953" xr:uid="{00000000-0005-0000-0000-000040460000}"/>
    <cellStyle name="Percent 7 2 3" xfId="17954" xr:uid="{00000000-0005-0000-0000-000041460000}"/>
    <cellStyle name="Percent 7 2 3 2" xfId="17955" xr:uid="{00000000-0005-0000-0000-000042460000}"/>
    <cellStyle name="Percent 7 2 3 2 2" xfId="17956" xr:uid="{00000000-0005-0000-0000-000043460000}"/>
    <cellStyle name="Percent 7 2 3 2 3" xfId="17957" xr:uid="{00000000-0005-0000-0000-000044460000}"/>
    <cellStyle name="Percent 7 2 3 3" xfId="17958" xr:uid="{00000000-0005-0000-0000-000045460000}"/>
    <cellStyle name="Percent 7 2 3 3 2" xfId="17959" xr:uid="{00000000-0005-0000-0000-000046460000}"/>
    <cellStyle name="Percent 7 2 3 3 3" xfId="17960" xr:uid="{00000000-0005-0000-0000-000047460000}"/>
    <cellStyle name="Percent 7 2 3 4" xfId="17961" xr:uid="{00000000-0005-0000-0000-000048460000}"/>
    <cellStyle name="Percent 7 2 3 5" xfId="17962" xr:uid="{00000000-0005-0000-0000-000049460000}"/>
    <cellStyle name="Percent 7 2 4" xfId="17963" xr:uid="{00000000-0005-0000-0000-00004A460000}"/>
    <cellStyle name="Percent 7 2 4 2" xfId="17964" xr:uid="{00000000-0005-0000-0000-00004B460000}"/>
    <cellStyle name="Percent 7 2 4 2 2" xfId="17965" xr:uid="{00000000-0005-0000-0000-00004C460000}"/>
    <cellStyle name="Percent 7 2 4 2 3" xfId="17966" xr:uid="{00000000-0005-0000-0000-00004D460000}"/>
    <cellStyle name="Percent 7 2 4 3" xfId="17967" xr:uid="{00000000-0005-0000-0000-00004E460000}"/>
    <cellStyle name="Percent 7 2 4 3 2" xfId="17968" xr:uid="{00000000-0005-0000-0000-00004F460000}"/>
    <cellStyle name="Percent 7 2 4 3 3" xfId="17969" xr:uid="{00000000-0005-0000-0000-000050460000}"/>
    <cellStyle name="Percent 7 2 4 4" xfId="17970" xr:uid="{00000000-0005-0000-0000-000051460000}"/>
    <cellStyle name="Percent 7 2 4 4 2" xfId="17971" xr:uid="{00000000-0005-0000-0000-000052460000}"/>
    <cellStyle name="Percent 7 2 4 4 3" xfId="17972" xr:uid="{00000000-0005-0000-0000-000053460000}"/>
    <cellStyle name="Percent 7 2 4 5" xfId="17973" xr:uid="{00000000-0005-0000-0000-000054460000}"/>
    <cellStyle name="Percent 7 2 4 6" xfId="17974" xr:uid="{00000000-0005-0000-0000-000055460000}"/>
    <cellStyle name="Percent 7 2 5" xfId="17975" xr:uid="{00000000-0005-0000-0000-000056460000}"/>
    <cellStyle name="Percent 7 2 5 2" xfId="17976" xr:uid="{00000000-0005-0000-0000-000057460000}"/>
    <cellStyle name="Percent 7 2 5 2 2" xfId="17977" xr:uid="{00000000-0005-0000-0000-000058460000}"/>
    <cellStyle name="Percent 7 2 5 2 3" xfId="17978" xr:uid="{00000000-0005-0000-0000-000059460000}"/>
    <cellStyle name="Percent 7 2 5 3" xfId="17979" xr:uid="{00000000-0005-0000-0000-00005A460000}"/>
    <cellStyle name="Percent 7 2 5 3 2" xfId="17980" xr:uid="{00000000-0005-0000-0000-00005B460000}"/>
    <cellStyle name="Percent 7 2 5 3 3" xfId="17981" xr:uid="{00000000-0005-0000-0000-00005C460000}"/>
    <cellStyle name="Percent 7 2 5 4" xfId="17982" xr:uid="{00000000-0005-0000-0000-00005D460000}"/>
    <cellStyle name="Percent 7 2 5 5" xfId="17983" xr:uid="{00000000-0005-0000-0000-00005E460000}"/>
    <cellStyle name="Percent 7 2 6" xfId="17984" xr:uid="{00000000-0005-0000-0000-00005F460000}"/>
    <cellStyle name="Percent 7 2 6 2" xfId="17985" xr:uid="{00000000-0005-0000-0000-000060460000}"/>
    <cellStyle name="Percent 7 2 6 3" xfId="17986" xr:uid="{00000000-0005-0000-0000-000061460000}"/>
    <cellStyle name="Percent 7 2 7" xfId="17987" xr:uid="{00000000-0005-0000-0000-000062460000}"/>
    <cellStyle name="Percent 7 2 7 2" xfId="17988" xr:uid="{00000000-0005-0000-0000-000063460000}"/>
    <cellStyle name="Percent 7 2 7 3" xfId="17989" xr:uid="{00000000-0005-0000-0000-000064460000}"/>
    <cellStyle name="Percent 7 2 8" xfId="17990" xr:uid="{00000000-0005-0000-0000-000065460000}"/>
    <cellStyle name="Percent 7 2 8 2" xfId="17991" xr:uid="{00000000-0005-0000-0000-000066460000}"/>
    <cellStyle name="Percent 7 2 8 3" xfId="17992" xr:uid="{00000000-0005-0000-0000-000067460000}"/>
    <cellStyle name="Percent 7 2 9" xfId="17993" xr:uid="{00000000-0005-0000-0000-000068460000}"/>
    <cellStyle name="Percent 7 20" xfId="17994" xr:uid="{00000000-0005-0000-0000-000069460000}"/>
    <cellStyle name="Percent 7 21" xfId="17995" xr:uid="{00000000-0005-0000-0000-00006A460000}"/>
    <cellStyle name="Percent 7 22" xfId="17996" xr:uid="{00000000-0005-0000-0000-00006B460000}"/>
    <cellStyle name="Percent 7 23" xfId="17997" xr:uid="{00000000-0005-0000-0000-00006C460000}"/>
    <cellStyle name="Percent 7 24" xfId="34378" xr:uid="{00000000-0005-0000-0000-00006D460000}"/>
    <cellStyle name="Percent 7 3" xfId="17998" xr:uid="{00000000-0005-0000-0000-00006E460000}"/>
    <cellStyle name="Percent 7 3 10" xfId="17999" xr:uid="{00000000-0005-0000-0000-00006F460000}"/>
    <cellStyle name="Percent 7 3 11" xfId="18000" xr:uid="{00000000-0005-0000-0000-000070460000}"/>
    <cellStyle name="Percent 7 3 12" xfId="18001" xr:uid="{00000000-0005-0000-0000-000071460000}"/>
    <cellStyle name="Percent 7 3 13" xfId="18002" xr:uid="{00000000-0005-0000-0000-000072460000}"/>
    <cellStyle name="Percent 7 3 14" xfId="18003" xr:uid="{00000000-0005-0000-0000-000073460000}"/>
    <cellStyle name="Percent 7 3 2" xfId="18004" xr:uid="{00000000-0005-0000-0000-000074460000}"/>
    <cellStyle name="Percent 7 3 2 2" xfId="18005" xr:uid="{00000000-0005-0000-0000-000075460000}"/>
    <cellStyle name="Percent 7 3 2 2 2" xfId="18006" xr:uid="{00000000-0005-0000-0000-000076460000}"/>
    <cellStyle name="Percent 7 3 2 2 3" xfId="18007" xr:uid="{00000000-0005-0000-0000-000077460000}"/>
    <cellStyle name="Percent 7 3 2 3" xfId="18008" xr:uid="{00000000-0005-0000-0000-000078460000}"/>
    <cellStyle name="Percent 7 3 2 3 2" xfId="18009" xr:uid="{00000000-0005-0000-0000-000079460000}"/>
    <cellStyle name="Percent 7 3 2 3 3" xfId="18010" xr:uid="{00000000-0005-0000-0000-00007A460000}"/>
    <cellStyle name="Percent 7 3 2 4" xfId="18011" xr:uid="{00000000-0005-0000-0000-00007B460000}"/>
    <cellStyle name="Percent 7 3 2 5" xfId="18012" xr:uid="{00000000-0005-0000-0000-00007C460000}"/>
    <cellStyle name="Percent 7 3 3" xfId="18013" xr:uid="{00000000-0005-0000-0000-00007D460000}"/>
    <cellStyle name="Percent 7 3 3 2" xfId="18014" xr:uid="{00000000-0005-0000-0000-00007E460000}"/>
    <cellStyle name="Percent 7 3 3 2 2" xfId="18015" xr:uid="{00000000-0005-0000-0000-00007F460000}"/>
    <cellStyle name="Percent 7 3 3 2 3" xfId="18016" xr:uid="{00000000-0005-0000-0000-000080460000}"/>
    <cellStyle name="Percent 7 3 3 3" xfId="18017" xr:uid="{00000000-0005-0000-0000-000081460000}"/>
    <cellStyle name="Percent 7 3 3 3 2" xfId="18018" xr:uid="{00000000-0005-0000-0000-000082460000}"/>
    <cellStyle name="Percent 7 3 3 3 3" xfId="18019" xr:uid="{00000000-0005-0000-0000-000083460000}"/>
    <cellStyle name="Percent 7 3 3 4" xfId="18020" xr:uid="{00000000-0005-0000-0000-000084460000}"/>
    <cellStyle name="Percent 7 3 3 5" xfId="18021" xr:uid="{00000000-0005-0000-0000-000085460000}"/>
    <cellStyle name="Percent 7 3 4" xfId="18022" xr:uid="{00000000-0005-0000-0000-000086460000}"/>
    <cellStyle name="Percent 7 3 4 2" xfId="18023" xr:uid="{00000000-0005-0000-0000-000087460000}"/>
    <cellStyle name="Percent 7 3 4 2 2" xfId="18024" xr:uid="{00000000-0005-0000-0000-000088460000}"/>
    <cellStyle name="Percent 7 3 4 2 3" xfId="18025" xr:uid="{00000000-0005-0000-0000-000089460000}"/>
    <cellStyle name="Percent 7 3 4 3" xfId="18026" xr:uid="{00000000-0005-0000-0000-00008A460000}"/>
    <cellStyle name="Percent 7 3 4 3 2" xfId="18027" xr:uid="{00000000-0005-0000-0000-00008B460000}"/>
    <cellStyle name="Percent 7 3 4 3 3" xfId="18028" xr:uid="{00000000-0005-0000-0000-00008C460000}"/>
    <cellStyle name="Percent 7 3 4 4" xfId="18029" xr:uid="{00000000-0005-0000-0000-00008D460000}"/>
    <cellStyle name="Percent 7 3 4 4 2" xfId="18030" xr:uid="{00000000-0005-0000-0000-00008E460000}"/>
    <cellStyle name="Percent 7 3 4 4 3" xfId="18031" xr:uid="{00000000-0005-0000-0000-00008F460000}"/>
    <cellStyle name="Percent 7 3 4 5" xfId="18032" xr:uid="{00000000-0005-0000-0000-000090460000}"/>
    <cellStyle name="Percent 7 3 4 6" xfId="18033" xr:uid="{00000000-0005-0000-0000-000091460000}"/>
    <cellStyle name="Percent 7 3 5" xfId="18034" xr:uid="{00000000-0005-0000-0000-000092460000}"/>
    <cellStyle name="Percent 7 3 5 2" xfId="18035" xr:uid="{00000000-0005-0000-0000-000093460000}"/>
    <cellStyle name="Percent 7 3 5 2 2" xfId="18036" xr:uid="{00000000-0005-0000-0000-000094460000}"/>
    <cellStyle name="Percent 7 3 5 2 3" xfId="18037" xr:uid="{00000000-0005-0000-0000-000095460000}"/>
    <cellStyle name="Percent 7 3 5 3" xfId="18038" xr:uid="{00000000-0005-0000-0000-000096460000}"/>
    <cellStyle name="Percent 7 3 5 3 2" xfId="18039" xr:uid="{00000000-0005-0000-0000-000097460000}"/>
    <cellStyle name="Percent 7 3 5 3 3" xfId="18040" xr:uid="{00000000-0005-0000-0000-000098460000}"/>
    <cellStyle name="Percent 7 3 5 4" xfId="18041" xr:uid="{00000000-0005-0000-0000-000099460000}"/>
    <cellStyle name="Percent 7 3 5 5" xfId="18042" xr:uid="{00000000-0005-0000-0000-00009A460000}"/>
    <cellStyle name="Percent 7 3 6" xfId="18043" xr:uid="{00000000-0005-0000-0000-00009B460000}"/>
    <cellStyle name="Percent 7 3 6 2" xfId="18044" xr:uid="{00000000-0005-0000-0000-00009C460000}"/>
    <cellStyle name="Percent 7 3 6 3" xfId="18045" xr:uid="{00000000-0005-0000-0000-00009D460000}"/>
    <cellStyle name="Percent 7 3 7" xfId="18046" xr:uid="{00000000-0005-0000-0000-00009E460000}"/>
    <cellStyle name="Percent 7 3 7 2" xfId="18047" xr:uid="{00000000-0005-0000-0000-00009F460000}"/>
    <cellStyle name="Percent 7 3 7 3" xfId="18048" xr:uid="{00000000-0005-0000-0000-0000A0460000}"/>
    <cellStyle name="Percent 7 3 8" xfId="18049" xr:uid="{00000000-0005-0000-0000-0000A1460000}"/>
    <cellStyle name="Percent 7 3 8 2" xfId="18050" xr:uid="{00000000-0005-0000-0000-0000A2460000}"/>
    <cellStyle name="Percent 7 3 8 3" xfId="18051" xr:uid="{00000000-0005-0000-0000-0000A3460000}"/>
    <cellStyle name="Percent 7 3 9" xfId="18052" xr:uid="{00000000-0005-0000-0000-0000A4460000}"/>
    <cellStyle name="Percent 7 4" xfId="18053" xr:uid="{00000000-0005-0000-0000-0000A5460000}"/>
    <cellStyle name="Percent 7 4 10" xfId="18054" xr:uid="{00000000-0005-0000-0000-0000A6460000}"/>
    <cellStyle name="Percent 7 4 11" xfId="18055" xr:uid="{00000000-0005-0000-0000-0000A7460000}"/>
    <cellStyle name="Percent 7 4 12" xfId="18056" xr:uid="{00000000-0005-0000-0000-0000A8460000}"/>
    <cellStyle name="Percent 7 4 13" xfId="18057" xr:uid="{00000000-0005-0000-0000-0000A9460000}"/>
    <cellStyle name="Percent 7 4 14" xfId="18058" xr:uid="{00000000-0005-0000-0000-0000AA460000}"/>
    <cellStyle name="Percent 7 4 2" xfId="18059" xr:uid="{00000000-0005-0000-0000-0000AB460000}"/>
    <cellStyle name="Percent 7 4 2 2" xfId="18060" xr:uid="{00000000-0005-0000-0000-0000AC460000}"/>
    <cellStyle name="Percent 7 4 2 2 2" xfId="18061" xr:uid="{00000000-0005-0000-0000-0000AD460000}"/>
    <cellStyle name="Percent 7 4 2 2 3" xfId="18062" xr:uid="{00000000-0005-0000-0000-0000AE460000}"/>
    <cellStyle name="Percent 7 4 2 3" xfId="18063" xr:uid="{00000000-0005-0000-0000-0000AF460000}"/>
    <cellStyle name="Percent 7 4 2 3 2" xfId="18064" xr:uid="{00000000-0005-0000-0000-0000B0460000}"/>
    <cellStyle name="Percent 7 4 2 3 3" xfId="18065" xr:uid="{00000000-0005-0000-0000-0000B1460000}"/>
    <cellStyle name="Percent 7 4 2 4" xfId="18066" xr:uid="{00000000-0005-0000-0000-0000B2460000}"/>
    <cellStyle name="Percent 7 4 2 5" xfId="18067" xr:uid="{00000000-0005-0000-0000-0000B3460000}"/>
    <cellStyle name="Percent 7 4 3" xfId="18068" xr:uid="{00000000-0005-0000-0000-0000B4460000}"/>
    <cellStyle name="Percent 7 4 3 2" xfId="18069" xr:uid="{00000000-0005-0000-0000-0000B5460000}"/>
    <cellStyle name="Percent 7 4 3 2 2" xfId="18070" xr:uid="{00000000-0005-0000-0000-0000B6460000}"/>
    <cellStyle name="Percent 7 4 3 2 3" xfId="18071" xr:uid="{00000000-0005-0000-0000-0000B7460000}"/>
    <cellStyle name="Percent 7 4 3 3" xfId="18072" xr:uid="{00000000-0005-0000-0000-0000B8460000}"/>
    <cellStyle name="Percent 7 4 3 3 2" xfId="18073" xr:uid="{00000000-0005-0000-0000-0000B9460000}"/>
    <cellStyle name="Percent 7 4 3 3 3" xfId="18074" xr:uid="{00000000-0005-0000-0000-0000BA460000}"/>
    <cellStyle name="Percent 7 4 3 4" xfId="18075" xr:uid="{00000000-0005-0000-0000-0000BB460000}"/>
    <cellStyle name="Percent 7 4 3 5" xfId="18076" xr:uid="{00000000-0005-0000-0000-0000BC460000}"/>
    <cellStyle name="Percent 7 4 4" xfId="18077" xr:uid="{00000000-0005-0000-0000-0000BD460000}"/>
    <cellStyle name="Percent 7 4 4 2" xfId="18078" xr:uid="{00000000-0005-0000-0000-0000BE460000}"/>
    <cellStyle name="Percent 7 4 4 2 2" xfId="18079" xr:uid="{00000000-0005-0000-0000-0000BF460000}"/>
    <cellStyle name="Percent 7 4 4 2 3" xfId="18080" xr:uid="{00000000-0005-0000-0000-0000C0460000}"/>
    <cellStyle name="Percent 7 4 4 3" xfId="18081" xr:uid="{00000000-0005-0000-0000-0000C1460000}"/>
    <cellStyle name="Percent 7 4 4 3 2" xfId="18082" xr:uid="{00000000-0005-0000-0000-0000C2460000}"/>
    <cellStyle name="Percent 7 4 4 3 3" xfId="18083" xr:uid="{00000000-0005-0000-0000-0000C3460000}"/>
    <cellStyle name="Percent 7 4 4 4" xfId="18084" xr:uid="{00000000-0005-0000-0000-0000C4460000}"/>
    <cellStyle name="Percent 7 4 4 4 2" xfId="18085" xr:uid="{00000000-0005-0000-0000-0000C5460000}"/>
    <cellStyle name="Percent 7 4 4 4 3" xfId="18086" xr:uid="{00000000-0005-0000-0000-0000C6460000}"/>
    <cellStyle name="Percent 7 4 4 5" xfId="18087" xr:uid="{00000000-0005-0000-0000-0000C7460000}"/>
    <cellStyle name="Percent 7 4 4 6" xfId="18088" xr:uid="{00000000-0005-0000-0000-0000C8460000}"/>
    <cellStyle name="Percent 7 4 5" xfId="18089" xr:uid="{00000000-0005-0000-0000-0000C9460000}"/>
    <cellStyle name="Percent 7 4 5 2" xfId="18090" xr:uid="{00000000-0005-0000-0000-0000CA460000}"/>
    <cellStyle name="Percent 7 4 5 2 2" xfId="18091" xr:uid="{00000000-0005-0000-0000-0000CB460000}"/>
    <cellStyle name="Percent 7 4 5 2 3" xfId="18092" xr:uid="{00000000-0005-0000-0000-0000CC460000}"/>
    <cellStyle name="Percent 7 4 5 3" xfId="18093" xr:uid="{00000000-0005-0000-0000-0000CD460000}"/>
    <cellStyle name="Percent 7 4 5 3 2" xfId="18094" xr:uid="{00000000-0005-0000-0000-0000CE460000}"/>
    <cellStyle name="Percent 7 4 5 3 3" xfId="18095" xr:uid="{00000000-0005-0000-0000-0000CF460000}"/>
    <cellStyle name="Percent 7 4 5 4" xfId="18096" xr:uid="{00000000-0005-0000-0000-0000D0460000}"/>
    <cellStyle name="Percent 7 4 5 5" xfId="18097" xr:uid="{00000000-0005-0000-0000-0000D1460000}"/>
    <cellStyle name="Percent 7 4 6" xfId="18098" xr:uid="{00000000-0005-0000-0000-0000D2460000}"/>
    <cellStyle name="Percent 7 4 6 2" xfId="18099" xr:uid="{00000000-0005-0000-0000-0000D3460000}"/>
    <cellStyle name="Percent 7 4 6 3" xfId="18100" xr:uid="{00000000-0005-0000-0000-0000D4460000}"/>
    <cellStyle name="Percent 7 4 7" xfId="18101" xr:uid="{00000000-0005-0000-0000-0000D5460000}"/>
    <cellStyle name="Percent 7 4 7 2" xfId="18102" xr:uid="{00000000-0005-0000-0000-0000D6460000}"/>
    <cellStyle name="Percent 7 4 7 3" xfId="18103" xr:uid="{00000000-0005-0000-0000-0000D7460000}"/>
    <cellStyle name="Percent 7 4 8" xfId="18104" xr:uid="{00000000-0005-0000-0000-0000D8460000}"/>
    <cellStyle name="Percent 7 4 8 2" xfId="18105" xr:uid="{00000000-0005-0000-0000-0000D9460000}"/>
    <cellStyle name="Percent 7 4 8 3" xfId="18106" xr:uid="{00000000-0005-0000-0000-0000DA460000}"/>
    <cellStyle name="Percent 7 4 9" xfId="18107" xr:uid="{00000000-0005-0000-0000-0000DB460000}"/>
    <cellStyle name="Percent 7 5" xfId="18108" xr:uid="{00000000-0005-0000-0000-0000DC460000}"/>
    <cellStyle name="Percent 7 5 10" xfId="18109" xr:uid="{00000000-0005-0000-0000-0000DD460000}"/>
    <cellStyle name="Percent 7 5 11" xfId="18110" xr:uid="{00000000-0005-0000-0000-0000DE460000}"/>
    <cellStyle name="Percent 7 5 12" xfId="18111" xr:uid="{00000000-0005-0000-0000-0000DF460000}"/>
    <cellStyle name="Percent 7 5 13" xfId="18112" xr:uid="{00000000-0005-0000-0000-0000E0460000}"/>
    <cellStyle name="Percent 7 5 14" xfId="18113" xr:uid="{00000000-0005-0000-0000-0000E1460000}"/>
    <cellStyle name="Percent 7 5 2" xfId="18114" xr:uid="{00000000-0005-0000-0000-0000E2460000}"/>
    <cellStyle name="Percent 7 5 2 2" xfId="18115" xr:uid="{00000000-0005-0000-0000-0000E3460000}"/>
    <cellStyle name="Percent 7 5 2 2 2" xfId="18116" xr:uid="{00000000-0005-0000-0000-0000E4460000}"/>
    <cellStyle name="Percent 7 5 2 2 3" xfId="18117" xr:uid="{00000000-0005-0000-0000-0000E5460000}"/>
    <cellStyle name="Percent 7 5 2 3" xfId="18118" xr:uid="{00000000-0005-0000-0000-0000E6460000}"/>
    <cellStyle name="Percent 7 5 2 3 2" xfId="18119" xr:uid="{00000000-0005-0000-0000-0000E7460000}"/>
    <cellStyle name="Percent 7 5 2 3 3" xfId="18120" xr:uid="{00000000-0005-0000-0000-0000E8460000}"/>
    <cellStyle name="Percent 7 5 2 4" xfId="18121" xr:uid="{00000000-0005-0000-0000-0000E9460000}"/>
    <cellStyle name="Percent 7 5 2 5" xfId="18122" xr:uid="{00000000-0005-0000-0000-0000EA460000}"/>
    <cellStyle name="Percent 7 5 3" xfId="18123" xr:uid="{00000000-0005-0000-0000-0000EB460000}"/>
    <cellStyle name="Percent 7 5 3 2" xfId="18124" xr:uid="{00000000-0005-0000-0000-0000EC460000}"/>
    <cellStyle name="Percent 7 5 3 2 2" xfId="18125" xr:uid="{00000000-0005-0000-0000-0000ED460000}"/>
    <cellStyle name="Percent 7 5 3 2 3" xfId="18126" xr:uid="{00000000-0005-0000-0000-0000EE460000}"/>
    <cellStyle name="Percent 7 5 3 3" xfId="18127" xr:uid="{00000000-0005-0000-0000-0000EF460000}"/>
    <cellStyle name="Percent 7 5 3 3 2" xfId="18128" xr:uid="{00000000-0005-0000-0000-0000F0460000}"/>
    <cellStyle name="Percent 7 5 3 3 3" xfId="18129" xr:uid="{00000000-0005-0000-0000-0000F1460000}"/>
    <cellStyle name="Percent 7 5 3 4" xfId="18130" xr:uid="{00000000-0005-0000-0000-0000F2460000}"/>
    <cellStyle name="Percent 7 5 3 5" xfId="18131" xr:uid="{00000000-0005-0000-0000-0000F3460000}"/>
    <cellStyle name="Percent 7 5 4" xfId="18132" xr:uid="{00000000-0005-0000-0000-0000F4460000}"/>
    <cellStyle name="Percent 7 5 4 2" xfId="18133" xr:uid="{00000000-0005-0000-0000-0000F5460000}"/>
    <cellStyle name="Percent 7 5 4 2 2" xfId="18134" xr:uid="{00000000-0005-0000-0000-0000F6460000}"/>
    <cellStyle name="Percent 7 5 4 2 3" xfId="18135" xr:uid="{00000000-0005-0000-0000-0000F7460000}"/>
    <cellStyle name="Percent 7 5 4 3" xfId="18136" xr:uid="{00000000-0005-0000-0000-0000F8460000}"/>
    <cellStyle name="Percent 7 5 4 3 2" xfId="18137" xr:uid="{00000000-0005-0000-0000-0000F9460000}"/>
    <cellStyle name="Percent 7 5 4 3 3" xfId="18138" xr:uid="{00000000-0005-0000-0000-0000FA460000}"/>
    <cellStyle name="Percent 7 5 4 4" xfId="18139" xr:uid="{00000000-0005-0000-0000-0000FB460000}"/>
    <cellStyle name="Percent 7 5 4 4 2" xfId="18140" xr:uid="{00000000-0005-0000-0000-0000FC460000}"/>
    <cellStyle name="Percent 7 5 4 4 3" xfId="18141" xr:uid="{00000000-0005-0000-0000-0000FD460000}"/>
    <cellStyle name="Percent 7 5 4 5" xfId="18142" xr:uid="{00000000-0005-0000-0000-0000FE460000}"/>
    <cellStyle name="Percent 7 5 4 6" xfId="18143" xr:uid="{00000000-0005-0000-0000-0000FF460000}"/>
    <cellStyle name="Percent 7 5 5" xfId="18144" xr:uid="{00000000-0005-0000-0000-000000470000}"/>
    <cellStyle name="Percent 7 5 5 2" xfId="18145" xr:uid="{00000000-0005-0000-0000-000001470000}"/>
    <cellStyle name="Percent 7 5 5 2 2" xfId="18146" xr:uid="{00000000-0005-0000-0000-000002470000}"/>
    <cellStyle name="Percent 7 5 5 2 3" xfId="18147" xr:uid="{00000000-0005-0000-0000-000003470000}"/>
    <cellStyle name="Percent 7 5 5 3" xfId="18148" xr:uid="{00000000-0005-0000-0000-000004470000}"/>
    <cellStyle name="Percent 7 5 5 3 2" xfId="18149" xr:uid="{00000000-0005-0000-0000-000005470000}"/>
    <cellStyle name="Percent 7 5 5 3 3" xfId="18150" xr:uid="{00000000-0005-0000-0000-000006470000}"/>
    <cellStyle name="Percent 7 5 5 4" xfId="18151" xr:uid="{00000000-0005-0000-0000-000007470000}"/>
    <cellStyle name="Percent 7 5 5 5" xfId="18152" xr:uid="{00000000-0005-0000-0000-000008470000}"/>
    <cellStyle name="Percent 7 5 6" xfId="18153" xr:uid="{00000000-0005-0000-0000-000009470000}"/>
    <cellStyle name="Percent 7 5 6 2" xfId="18154" xr:uid="{00000000-0005-0000-0000-00000A470000}"/>
    <cellStyle name="Percent 7 5 6 3" xfId="18155" xr:uid="{00000000-0005-0000-0000-00000B470000}"/>
    <cellStyle name="Percent 7 5 7" xfId="18156" xr:uid="{00000000-0005-0000-0000-00000C470000}"/>
    <cellStyle name="Percent 7 5 7 2" xfId="18157" xr:uid="{00000000-0005-0000-0000-00000D470000}"/>
    <cellStyle name="Percent 7 5 7 3" xfId="18158" xr:uid="{00000000-0005-0000-0000-00000E470000}"/>
    <cellStyle name="Percent 7 5 8" xfId="18159" xr:uid="{00000000-0005-0000-0000-00000F470000}"/>
    <cellStyle name="Percent 7 5 8 2" xfId="18160" xr:uid="{00000000-0005-0000-0000-000010470000}"/>
    <cellStyle name="Percent 7 5 8 3" xfId="18161" xr:uid="{00000000-0005-0000-0000-000011470000}"/>
    <cellStyle name="Percent 7 5 9" xfId="18162" xr:uid="{00000000-0005-0000-0000-000012470000}"/>
    <cellStyle name="Percent 7 6" xfId="18163" xr:uid="{00000000-0005-0000-0000-000013470000}"/>
    <cellStyle name="Percent 7 6 10" xfId="18164" xr:uid="{00000000-0005-0000-0000-000014470000}"/>
    <cellStyle name="Percent 7 6 11" xfId="18165" xr:uid="{00000000-0005-0000-0000-000015470000}"/>
    <cellStyle name="Percent 7 6 12" xfId="18166" xr:uid="{00000000-0005-0000-0000-000016470000}"/>
    <cellStyle name="Percent 7 6 13" xfId="18167" xr:uid="{00000000-0005-0000-0000-000017470000}"/>
    <cellStyle name="Percent 7 6 14" xfId="18168" xr:uid="{00000000-0005-0000-0000-000018470000}"/>
    <cellStyle name="Percent 7 6 2" xfId="18169" xr:uid="{00000000-0005-0000-0000-000019470000}"/>
    <cellStyle name="Percent 7 6 2 2" xfId="18170" xr:uid="{00000000-0005-0000-0000-00001A470000}"/>
    <cellStyle name="Percent 7 6 2 2 2" xfId="18171" xr:uid="{00000000-0005-0000-0000-00001B470000}"/>
    <cellStyle name="Percent 7 6 2 2 3" xfId="18172" xr:uid="{00000000-0005-0000-0000-00001C470000}"/>
    <cellStyle name="Percent 7 6 2 3" xfId="18173" xr:uid="{00000000-0005-0000-0000-00001D470000}"/>
    <cellStyle name="Percent 7 6 2 3 2" xfId="18174" xr:uid="{00000000-0005-0000-0000-00001E470000}"/>
    <cellStyle name="Percent 7 6 2 3 3" xfId="18175" xr:uid="{00000000-0005-0000-0000-00001F470000}"/>
    <cellStyle name="Percent 7 6 2 4" xfId="18176" xr:uid="{00000000-0005-0000-0000-000020470000}"/>
    <cellStyle name="Percent 7 6 2 5" xfId="18177" xr:uid="{00000000-0005-0000-0000-000021470000}"/>
    <cellStyle name="Percent 7 6 3" xfId="18178" xr:uid="{00000000-0005-0000-0000-000022470000}"/>
    <cellStyle name="Percent 7 6 3 2" xfId="18179" xr:uid="{00000000-0005-0000-0000-000023470000}"/>
    <cellStyle name="Percent 7 6 3 2 2" xfId="18180" xr:uid="{00000000-0005-0000-0000-000024470000}"/>
    <cellStyle name="Percent 7 6 3 2 3" xfId="18181" xr:uid="{00000000-0005-0000-0000-000025470000}"/>
    <cellStyle name="Percent 7 6 3 3" xfId="18182" xr:uid="{00000000-0005-0000-0000-000026470000}"/>
    <cellStyle name="Percent 7 6 3 3 2" xfId="18183" xr:uid="{00000000-0005-0000-0000-000027470000}"/>
    <cellStyle name="Percent 7 6 3 3 3" xfId="18184" xr:uid="{00000000-0005-0000-0000-000028470000}"/>
    <cellStyle name="Percent 7 6 3 4" xfId="18185" xr:uid="{00000000-0005-0000-0000-000029470000}"/>
    <cellStyle name="Percent 7 6 3 5" xfId="18186" xr:uid="{00000000-0005-0000-0000-00002A470000}"/>
    <cellStyle name="Percent 7 6 4" xfId="18187" xr:uid="{00000000-0005-0000-0000-00002B470000}"/>
    <cellStyle name="Percent 7 6 4 2" xfId="18188" xr:uid="{00000000-0005-0000-0000-00002C470000}"/>
    <cellStyle name="Percent 7 6 4 2 2" xfId="18189" xr:uid="{00000000-0005-0000-0000-00002D470000}"/>
    <cellStyle name="Percent 7 6 4 2 3" xfId="18190" xr:uid="{00000000-0005-0000-0000-00002E470000}"/>
    <cellStyle name="Percent 7 6 4 3" xfId="18191" xr:uid="{00000000-0005-0000-0000-00002F470000}"/>
    <cellStyle name="Percent 7 6 4 3 2" xfId="18192" xr:uid="{00000000-0005-0000-0000-000030470000}"/>
    <cellStyle name="Percent 7 6 4 3 3" xfId="18193" xr:uid="{00000000-0005-0000-0000-000031470000}"/>
    <cellStyle name="Percent 7 6 4 4" xfId="18194" xr:uid="{00000000-0005-0000-0000-000032470000}"/>
    <cellStyle name="Percent 7 6 4 4 2" xfId="18195" xr:uid="{00000000-0005-0000-0000-000033470000}"/>
    <cellStyle name="Percent 7 6 4 4 3" xfId="18196" xr:uid="{00000000-0005-0000-0000-000034470000}"/>
    <cellStyle name="Percent 7 6 4 5" xfId="18197" xr:uid="{00000000-0005-0000-0000-000035470000}"/>
    <cellStyle name="Percent 7 6 4 6" xfId="18198" xr:uid="{00000000-0005-0000-0000-000036470000}"/>
    <cellStyle name="Percent 7 6 5" xfId="18199" xr:uid="{00000000-0005-0000-0000-000037470000}"/>
    <cellStyle name="Percent 7 6 5 2" xfId="18200" xr:uid="{00000000-0005-0000-0000-000038470000}"/>
    <cellStyle name="Percent 7 6 5 2 2" xfId="18201" xr:uid="{00000000-0005-0000-0000-000039470000}"/>
    <cellStyle name="Percent 7 6 5 2 3" xfId="18202" xr:uid="{00000000-0005-0000-0000-00003A470000}"/>
    <cellStyle name="Percent 7 6 5 3" xfId="18203" xr:uid="{00000000-0005-0000-0000-00003B470000}"/>
    <cellStyle name="Percent 7 6 5 3 2" xfId="18204" xr:uid="{00000000-0005-0000-0000-00003C470000}"/>
    <cellStyle name="Percent 7 6 5 3 3" xfId="18205" xr:uid="{00000000-0005-0000-0000-00003D470000}"/>
    <cellStyle name="Percent 7 6 5 4" xfId="18206" xr:uid="{00000000-0005-0000-0000-00003E470000}"/>
    <cellStyle name="Percent 7 6 5 5" xfId="18207" xr:uid="{00000000-0005-0000-0000-00003F470000}"/>
    <cellStyle name="Percent 7 6 6" xfId="18208" xr:uid="{00000000-0005-0000-0000-000040470000}"/>
    <cellStyle name="Percent 7 6 6 2" xfId="18209" xr:uid="{00000000-0005-0000-0000-000041470000}"/>
    <cellStyle name="Percent 7 6 6 3" xfId="18210" xr:uid="{00000000-0005-0000-0000-000042470000}"/>
    <cellStyle name="Percent 7 6 7" xfId="18211" xr:uid="{00000000-0005-0000-0000-000043470000}"/>
    <cellStyle name="Percent 7 6 7 2" xfId="18212" xr:uid="{00000000-0005-0000-0000-000044470000}"/>
    <cellStyle name="Percent 7 6 7 3" xfId="18213" xr:uid="{00000000-0005-0000-0000-000045470000}"/>
    <cellStyle name="Percent 7 6 8" xfId="18214" xr:uid="{00000000-0005-0000-0000-000046470000}"/>
    <cellStyle name="Percent 7 6 8 2" xfId="18215" xr:uid="{00000000-0005-0000-0000-000047470000}"/>
    <cellStyle name="Percent 7 6 8 3" xfId="18216" xr:uid="{00000000-0005-0000-0000-000048470000}"/>
    <cellStyle name="Percent 7 6 9" xfId="18217" xr:uid="{00000000-0005-0000-0000-000049470000}"/>
    <cellStyle name="Percent 7 7" xfId="18218" xr:uid="{00000000-0005-0000-0000-00004A470000}"/>
    <cellStyle name="Percent 7 7 10" xfId="18219" xr:uid="{00000000-0005-0000-0000-00004B470000}"/>
    <cellStyle name="Percent 7 7 11" xfId="18220" xr:uid="{00000000-0005-0000-0000-00004C470000}"/>
    <cellStyle name="Percent 7 7 12" xfId="18221" xr:uid="{00000000-0005-0000-0000-00004D470000}"/>
    <cellStyle name="Percent 7 7 13" xfId="18222" xr:uid="{00000000-0005-0000-0000-00004E470000}"/>
    <cellStyle name="Percent 7 7 14" xfId="18223" xr:uid="{00000000-0005-0000-0000-00004F470000}"/>
    <cellStyle name="Percent 7 7 2" xfId="18224" xr:uid="{00000000-0005-0000-0000-000050470000}"/>
    <cellStyle name="Percent 7 7 2 2" xfId="18225" xr:uid="{00000000-0005-0000-0000-000051470000}"/>
    <cellStyle name="Percent 7 7 2 2 2" xfId="18226" xr:uid="{00000000-0005-0000-0000-000052470000}"/>
    <cellStyle name="Percent 7 7 2 2 3" xfId="18227" xr:uid="{00000000-0005-0000-0000-000053470000}"/>
    <cellStyle name="Percent 7 7 2 3" xfId="18228" xr:uid="{00000000-0005-0000-0000-000054470000}"/>
    <cellStyle name="Percent 7 7 2 3 2" xfId="18229" xr:uid="{00000000-0005-0000-0000-000055470000}"/>
    <cellStyle name="Percent 7 7 2 3 3" xfId="18230" xr:uid="{00000000-0005-0000-0000-000056470000}"/>
    <cellStyle name="Percent 7 7 2 4" xfId="18231" xr:uid="{00000000-0005-0000-0000-000057470000}"/>
    <cellStyle name="Percent 7 7 2 5" xfId="18232" xr:uid="{00000000-0005-0000-0000-000058470000}"/>
    <cellStyle name="Percent 7 7 3" xfId="18233" xr:uid="{00000000-0005-0000-0000-000059470000}"/>
    <cellStyle name="Percent 7 7 3 2" xfId="18234" xr:uid="{00000000-0005-0000-0000-00005A470000}"/>
    <cellStyle name="Percent 7 7 3 2 2" xfId="18235" xr:uid="{00000000-0005-0000-0000-00005B470000}"/>
    <cellStyle name="Percent 7 7 3 2 3" xfId="18236" xr:uid="{00000000-0005-0000-0000-00005C470000}"/>
    <cellStyle name="Percent 7 7 3 3" xfId="18237" xr:uid="{00000000-0005-0000-0000-00005D470000}"/>
    <cellStyle name="Percent 7 7 3 3 2" xfId="18238" xr:uid="{00000000-0005-0000-0000-00005E470000}"/>
    <cellStyle name="Percent 7 7 3 3 3" xfId="18239" xr:uid="{00000000-0005-0000-0000-00005F470000}"/>
    <cellStyle name="Percent 7 7 3 4" xfId="18240" xr:uid="{00000000-0005-0000-0000-000060470000}"/>
    <cellStyle name="Percent 7 7 3 5" xfId="18241" xr:uid="{00000000-0005-0000-0000-000061470000}"/>
    <cellStyle name="Percent 7 7 4" xfId="18242" xr:uid="{00000000-0005-0000-0000-000062470000}"/>
    <cellStyle name="Percent 7 7 4 2" xfId="18243" xr:uid="{00000000-0005-0000-0000-000063470000}"/>
    <cellStyle name="Percent 7 7 4 2 2" xfId="18244" xr:uid="{00000000-0005-0000-0000-000064470000}"/>
    <cellStyle name="Percent 7 7 4 2 3" xfId="18245" xr:uid="{00000000-0005-0000-0000-000065470000}"/>
    <cellStyle name="Percent 7 7 4 3" xfId="18246" xr:uid="{00000000-0005-0000-0000-000066470000}"/>
    <cellStyle name="Percent 7 7 4 3 2" xfId="18247" xr:uid="{00000000-0005-0000-0000-000067470000}"/>
    <cellStyle name="Percent 7 7 4 3 3" xfId="18248" xr:uid="{00000000-0005-0000-0000-000068470000}"/>
    <cellStyle name="Percent 7 7 4 4" xfId="18249" xr:uid="{00000000-0005-0000-0000-000069470000}"/>
    <cellStyle name="Percent 7 7 4 4 2" xfId="18250" xr:uid="{00000000-0005-0000-0000-00006A470000}"/>
    <cellStyle name="Percent 7 7 4 4 3" xfId="18251" xr:uid="{00000000-0005-0000-0000-00006B470000}"/>
    <cellStyle name="Percent 7 7 4 5" xfId="18252" xr:uid="{00000000-0005-0000-0000-00006C470000}"/>
    <cellStyle name="Percent 7 7 4 6" xfId="18253" xr:uid="{00000000-0005-0000-0000-00006D470000}"/>
    <cellStyle name="Percent 7 7 5" xfId="18254" xr:uid="{00000000-0005-0000-0000-00006E470000}"/>
    <cellStyle name="Percent 7 7 5 2" xfId="18255" xr:uid="{00000000-0005-0000-0000-00006F470000}"/>
    <cellStyle name="Percent 7 7 5 2 2" xfId="18256" xr:uid="{00000000-0005-0000-0000-000070470000}"/>
    <cellStyle name="Percent 7 7 5 2 3" xfId="18257" xr:uid="{00000000-0005-0000-0000-000071470000}"/>
    <cellStyle name="Percent 7 7 5 3" xfId="18258" xr:uid="{00000000-0005-0000-0000-000072470000}"/>
    <cellStyle name="Percent 7 7 5 3 2" xfId="18259" xr:uid="{00000000-0005-0000-0000-000073470000}"/>
    <cellStyle name="Percent 7 7 5 3 3" xfId="18260" xr:uid="{00000000-0005-0000-0000-000074470000}"/>
    <cellStyle name="Percent 7 7 5 4" xfId="18261" xr:uid="{00000000-0005-0000-0000-000075470000}"/>
    <cellStyle name="Percent 7 7 5 5" xfId="18262" xr:uid="{00000000-0005-0000-0000-000076470000}"/>
    <cellStyle name="Percent 7 7 6" xfId="18263" xr:uid="{00000000-0005-0000-0000-000077470000}"/>
    <cellStyle name="Percent 7 7 6 2" xfId="18264" xr:uid="{00000000-0005-0000-0000-000078470000}"/>
    <cellStyle name="Percent 7 7 6 3" xfId="18265" xr:uid="{00000000-0005-0000-0000-000079470000}"/>
    <cellStyle name="Percent 7 7 7" xfId="18266" xr:uid="{00000000-0005-0000-0000-00007A470000}"/>
    <cellStyle name="Percent 7 7 7 2" xfId="18267" xr:uid="{00000000-0005-0000-0000-00007B470000}"/>
    <cellStyle name="Percent 7 7 7 3" xfId="18268" xr:uid="{00000000-0005-0000-0000-00007C470000}"/>
    <cellStyle name="Percent 7 7 8" xfId="18269" xr:uid="{00000000-0005-0000-0000-00007D470000}"/>
    <cellStyle name="Percent 7 7 8 2" xfId="18270" xr:uid="{00000000-0005-0000-0000-00007E470000}"/>
    <cellStyle name="Percent 7 7 8 3" xfId="18271" xr:uid="{00000000-0005-0000-0000-00007F470000}"/>
    <cellStyle name="Percent 7 7 9" xfId="18272" xr:uid="{00000000-0005-0000-0000-000080470000}"/>
    <cellStyle name="Percent 7 8" xfId="18273" xr:uid="{00000000-0005-0000-0000-000081470000}"/>
    <cellStyle name="Percent 7 8 10" xfId="18274" xr:uid="{00000000-0005-0000-0000-000082470000}"/>
    <cellStyle name="Percent 7 8 11" xfId="18275" xr:uid="{00000000-0005-0000-0000-000083470000}"/>
    <cellStyle name="Percent 7 8 12" xfId="18276" xr:uid="{00000000-0005-0000-0000-000084470000}"/>
    <cellStyle name="Percent 7 8 13" xfId="18277" xr:uid="{00000000-0005-0000-0000-000085470000}"/>
    <cellStyle name="Percent 7 8 14" xfId="18278" xr:uid="{00000000-0005-0000-0000-000086470000}"/>
    <cellStyle name="Percent 7 8 2" xfId="18279" xr:uid="{00000000-0005-0000-0000-000087470000}"/>
    <cellStyle name="Percent 7 8 2 2" xfId="18280" xr:uid="{00000000-0005-0000-0000-000088470000}"/>
    <cellStyle name="Percent 7 8 2 2 2" xfId="18281" xr:uid="{00000000-0005-0000-0000-000089470000}"/>
    <cellStyle name="Percent 7 8 2 2 3" xfId="18282" xr:uid="{00000000-0005-0000-0000-00008A470000}"/>
    <cellStyle name="Percent 7 8 2 3" xfId="18283" xr:uid="{00000000-0005-0000-0000-00008B470000}"/>
    <cellStyle name="Percent 7 8 2 3 2" xfId="18284" xr:uid="{00000000-0005-0000-0000-00008C470000}"/>
    <cellStyle name="Percent 7 8 2 3 3" xfId="18285" xr:uid="{00000000-0005-0000-0000-00008D470000}"/>
    <cellStyle name="Percent 7 8 2 4" xfId="18286" xr:uid="{00000000-0005-0000-0000-00008E470000}"/>
    <cellStyle name="Percent 7 8 2 5" xfId="18287" xr:uid="{00000000-0005-0000-0000-00008F470000}"/>
    <cellStyle name="Percent 7 8 3" xfId="18288" xr:uid="{00000000-0005-0000-0000-000090470000}"/>
    <cellStyle name="Percent 7 8 3 2" xfId="18289" xr:uid="{00000000-0005-0000-0000-000091470000}"/>
    <cellStyle name="Percent 7 8 3 2 2" xfId="18290" xr:uid="{00000000-0005-0000-0000-000092470000}"/>
    <cellStyle name="Percent 7 8 3 2 3" xfId="18291" xr:uid="{00000000-0005-0000-0000-000093470000}"/>
    <cellStyle name="Percent 7 8 3 3" xfId="18292" xr:uid="{00000000-0005-0000-0000-000094470000}"/>
    <cellStyle name="Percent 7 8 3 3 2" xfId="18293" xr:uid="{00000000-0005-0000-0000-000095470000}"/>
    <cellStyle name="Percent 7 8 3 3 3" xfId="18294" xr:uid="{00000000-0005-0000-0000-000096470000}"/>
    <cellStyle name="Percent 7 8 3 4" xfId="18295" xr:uid="{00000000-0005-0000-0000-000097470000}"/>
    <cellStyle name="Percent 7 8 3 5" xfId="18296" xr:uid="{00000000-0005-0000-0000-000098470000}"/>
    <cellStyle name="Percent 7 8 4" xfId="18297" xr:uid="{00000000-0005-0000-0000-000099470000}"/>
    <cellStyle name="Percent 7 8 4 2" xfId="18298" xr:uid="{00000000-0005-0000-0000-00009A470000}"/>
    <cellStyle name="Percent 7 8 4 2 2" xfId="18299" xr:uid="{00000000-0005-0000-0000-00009B470000}"/>
    <cellStyle name="Percent 7 8 4 2 3" xfId="18300" xr:uid="{00000000-0005-0000-0000-00009C470000}"/>
    <cellStyle name="Percent 7 8 4 3" xfId="18301" xr:uid="{00000000-0005-0000-0000-00009D470000}"/>
    <cellStyle name="Percent 7 8 4 3 2" xfId="18302" xr:uid="{00000000-0005-0000-0000-00009E470000}"/>
    <cellStyle name="Percent 7 8 4 3 3" xfId="18303" xr:uid="{00000000-0005-0000-0000-00009F470000}"/>
    <cellStyle name="Percent 7 8 4 4" xfId="18304" xr:uid="{00000000-0005-0000-0000-0000A0470000}"/>
    <cellStyle name="Percent 7 8 4 4 2" xfId="18305" xr:uid="{00000000-0005-0000-0000-0000A1470000}"/>
    <cellStyle name="Percent 7 8 4 4 3" xfId="18306" xr:uid="{00000000-0005-0000-0000-0000A2470000}"/>
    <cellStyle name="Percent 7 8 4 5" xfId="18307" xr:uid="{00000000-0005-0000-0000-0000A3470000}"/>
    <cellStyle name="Percent 7 8 4 6" xfId="18308" xr:uid="{00000000-0005-0000-0000-0000A4470000}"/>
    <cellStyle name="Percent 7 8 5" xfId="18309" xr:uid="{00000000-0005-0000-0000-0000A5470000}"/>
    <cellStyle name="Percent 7 8 5 2" xfId="18310" xr:uid="{00000000-0005-0000-0000-0000A6470000}"/>
    <cellStyle name="Percent 7 8 5 2 2" xfId="18311" xr:uid="{00000000-0005-0000-0000-0000A7470000}"/>
    <cellStyle name="Percent 7 8 5 2 3" xfId="18312" xr:uid="{00000000-0005-0000-0000-0000A8470000}"/>
    <cellStyle name="Percent 7 8 5 3" xfId="18313" xr:uid="{00000000-0005-0000-0000-0000A9470000}"/>
    <cellStyle name="Percent 7 8 5 3 2" xfId="18314" xr:uid="{00000000-0005-0000-0000-0000AA470000}"/>
    <cellStyle name="Percent 7 8 5 3 3" xfId="18315" xr:uid="{00000000-0005-0000-0000-0000AB470000}"/>
    <cellStyle name="Percent 7 8 5 4" xfId="18316" xr:uid="{00000000-0005-0000-0000-0000AC470000}"/>
    <cellStyle name="Percent 7 8 5 5" xfId="18317" xr:uid="{00000000-0005-0000-0000-0000AD470000}"/>
    <cellStyle name="Percent 7 8 6" xfId="18318" xr:uid="{00000000-0005-0000-0000-0000AE470000}"/>
    <cellStyle name="Percent 7 8 6 2" xfId="18319" xr:uid="{00000000-0005-0000-0000-0000AF470000}"/>
    <cellStyle name="Percent 7 8 6 3" xfId="18320" xr:uid="{00000000-0005-0000-0000-0000B0470000}"/>
    <cellStyle name="Percent 7 8 7" xfId="18321" xr:uid="{00000000-0005-0000-0000-0000B1470000}"/>
    <cellStyle name="Percent 7 8 7 2" xfId="18322" xr:uid="{00000000-0005-0000-0000-0000B2470000}"/>
    <cellStyle name="Percent 7 8 7 3" xfId="18323" xr:uid="{00000000-0005-0000-0000-0000B3470000}"/>
    <cellStyle name="Percent 7 8 8" xfId="18324" xr:uid="{00000000-0005-0000-0000-0000B4470000}"/>
    <cellStyle name="Percent 7 8 8 2" xfId="18325" xr:uid="{00000000-0005-0000-0000-0000B5470000}"/>
    <cellStyle name="Percent 7 8 8 3" xfId="18326" xr:uid="{00000000-0005-0000-0000-0000B6470000}"/>
    <cellStyle name="Percent 7 8 9" xfId="18327" xr:uid="{00000000-0005-0000-0000-0000B7470000}"/>
    <cellStyle name="Percent 7 9" xfId="18328" xr:uid="{00000000-0005-0000-0000-0000B8470000}"/>
    <cellStyle name="Percent 7 9 10" xfId="18329" xr:uid="{00000000-0005-0000-0000-0000B9470000}"/>
    <cellStyle name="Percent 7 9 11" xfId="18330" xr:uid="{00000000-0005-0000-0000-0000BA470000}"/>
    <cellStyle name="Percent 7 9 2" xfId="18331" xr:uid="{00000000-0005-0000-0000-0000BB470000}"/>
    <cellStyle name="Percent 7 9 2 2" xfId="18332" xr:uid="{00000000-0005-0000-0000-0000BC470000}"/>
    <cellStyle name="Percent 7 9 2 2 2" xfId="18333" xr:uid="{00000000-0005-0000-0000-0000BD470000}"/>
    <cellStyle name="Percent 7 9 2 2 3" xfId="18334" xr:uid="{00000000-0005-0000-0000-0000BE470000}"/>
    <cellStyle name="Percent 7 9 2 3" xfId="18335" xr:uid="{00000000-0005-0000-0000-0000BF470000}"/>
    <cellStyle name="Percent 7 9 2 3 2" xfId="18336" xr:uid="{00000000-0005-0000-0000-0000C0470000}"/>
    <cellStyle name="Percent 7 9 2 3 3" xfId="18337" xr:uid="{00000000-0005-0000-0000-0000C1470000}"/>
    <cellStyle name="Percent 7 9 2 4" xfId="18338" xr:uid="{00000000-0005-0000-0000-0000C2470000}"/>
    <cellStyle name="Percent 7 9 2 5" xfId="18339" xr:uid="{00000000-0005-0000-0000-0000C3470000}"/>
    <cellStyle name="Percent 7 9 3" xfId="18340" xr:uid="{00000000-0005-0000-0000-0000C4470000}"/>
    <cellStyle name="Percent 7 9 3 2" xfId="18341" xr:uid="{00000000-0005-0000-0000-0000C5470000}"/>
    <cellStyle name="Percent 7 9 3 2 2" xfId="18342" xr:uid="{00000000-0005-0000-0000-0000C6470000}"/>
    <cellStyle name="Percent 7 9 3 2 3" xfId="18343" xr:uid="{00000000-0005-0000-0000-0000C7470000}"/>
    <cellStyle name="Percent 7 9 3 3" xfId="18344" xr:uid="{00000000-0005-0000-0000-0000C8470000}"/>
    <cellStyle name="Percent 7 9 3 3 2" xfId="18345" xr:uid="{00000000-0005-0000-0000-0000C9470000}"/>
    <cellStyle name="Percent 7 9 3 3 3" xfId="18346" xr:uid="{00000000-0005-0000-0000-0000CA470000}"/>
    <cellStyle name="Percent 7 9 3 4" xfId="18347" xr:uid="{00000000-0005-0000-0000-0000CB470000}"/>
    <cellStyle name="Percent 7 9 3 5" xfId="18348" xr:uid="{00000000-0005-0000-0000-0000CC470000}"/>
    <cellStyle name="Percent 7 9 4" xfId="18349" xr:uid="{00000000-0005-0000-0000-0000CD470000}"/>
    <cellStyle name="Percent 7 9 4 2" xfId="18350" xr:uid="{00000000-0005-0000-0000-0000CE470000}"/>
    <cellStyle name="Percent 7 9 4 2 2" xfId="18351" xr:uid="{00000000-0005-0000-0000-0000CF470000}"/>
    <cellStyle name="Percent 7 9 4 2 3" xfId="18352" xr:uid="{00000000-0005-0000-0000-0000D0470000}"/>
    <cellStyle name="Percent 7 9 4 3" xfId="18353" xr:uid="{00000000-0005-0000-0000-0000D1470000}"/>
    <cellStyle name="Percent 7 9 4 3 2" xfId="18354" xr:uid="{00000000-0005-0000-0000-0000D2470000}"/>
    <cellStyle name="Percent 7 9 4 3 3" xfId="18355" xr:uid="{00000000-0005-0000-0000-0000D3470000}"/>
    <cellStyle name="Percent 7 9 4 4" xfId="18356" xr:uid="{00000000-0005-0000-0000-0000D4470000}"/>
    <cellStyle name="Percent 7 9 4 4 2" xfId="18357" xr:uid="{00000000-0005-0000-0000-0000D5470000}"/>
    <cellStyle name="Percent 7 9 4 4 3" xfId="18358" xr:uid="{00000000-0005-0000-0000-0000D6470000}"/>
    <cellStyle name="Percent 7 9 4 5" xfId="18359" xr:uid="{00000000-0005-0000-0000-0000D7470000}"/>
    <cellStyle name="Percent 7 9 4 6" xfId="18360" xr:uid="{00000000-0005-0000-0000-0000D8470000}"/>
    <cellStyle name="Percent 7 9 5" xfId="18361" xr:uid="{00000000-0005-0000-0000-0000D9470000}"/>
    <cellStyle name="Percent 7 9 5 2" xfId="18362" xr:uid="{00000000-0005-0000-0000-0000DA470000}"/>
    <cellStyle name="Percent 7 9 5 2 2" xfId="18363" xr:uid="{00000000-0005-0000-0000-0000DB470000}"/>
    <cellStyle name="Percent 7 9 5 2 3" xfId="18364" xr:uid="{00000000-0005-0000-0000-0000DC470000}"/>
    <cellStyle name="Percent 7 9 5 3" xfId="18365" xr:uid="{00000000-0005-0000-0000-0000DD470000}"/>
    <cellStyle name="Percent 7 9 5 3 2" xfId="18366" xr:uid="{00000000-0005-0000-0000-0000DE470000}"/>
    <cellStyle name="Percent 7 9 5 3 3" xfId="18367" xr:uid="{00000000-0005-0000-0000-0000DF470000}"/>
    <cellStyle name="Percent 7 9 5 4" xfId="18368" xr:uid="{00000000-0005-0000-0000-0000E0470000}"/>
    <cellStyle name="Percent 7 9 5 5" xfId="18369" xr:uid="{00000000-0005-0000-0000-0000E1470000}"/>
    <cellStyle name="Percent 7 9 6" xfId="18370" xr:uid="{00000000-0005-0000-0000-0000E2470000}"/>
    <cellStyle name="Percent 7 9 6 2" xfId="18371" xr:uid="{00000000-0005-0000-0000-0000E3470000}"/>
    <cellStyle name="Percent 7 9 6 3" xfId="18372" xr:uid="{00000000-0005-0000-0000-0000E4470000}"/>
    <cellStyle name="Percent 7 9 7" xfId="18373" xr:uid="{00000000-0005-0000-0000-0000E5470000}"/>
    <cellStyle name="Percent 7 9 7 2" xfId="18374" xr:uid="{00000000-0005-0000-0000-0000E6470000}"/>
    <cellStyle name="Percent 7 9 7 3" xfId="18375" xr:uid="{00000000-0005-0000-0000-0000E7470000}"/>
    <cellStyle name="Percent 7 9 8" xfId="18376" xr:uid="{00000000-0005-0000-0000-0000E8470000}"/>
    <cellStyle name="Percent 7 9 8 2" xfId="18377" xr:uid="{00000000-0005-0000-0000-0000E9470000}"/>
    <cellStyle name="Percent 7 9 8 3" xfId="18378" xr:uid="{00000000-0005-0000-0000-0000EA470000}"/>
    <cellStyle name="Percent 7 9 9" xfId="18379" xr:uid="{00000000-0005-0000-0000-0000EB470000}"/>
    <cellStyle name="Percent 8" xfId="18380" xr:uid="{00000000-0005-0000-0000-0000EC470000}"/>
    <cellStyle name="Percent 8 10" xfId="18381" xr:uid="{00000000-0005-0000-0000-0000ED470000}"/>
    <cellStyle name="Percent 8 10 2" xfId="18382" xr:uid="{00000000-0005-0000-0000-0000EE470000}"/>
    <cellStyle name="Percent 8 10 2 2" xfId="18383" xr:uid="{00000000-0005-0000-0000-0000EF470000}"/>
    <cellStyle name="Percent 8 10 2 3" xfId="18384" xr:uid="{00000000-0005-0000-0000-0000F0470000}"/>
    <cellStyle name="Percent 8 10 3" xfId="18385" xr:uid="{00000000-0005-0000-0000-0000F1470000}"/>
    <cellStyle name="Percent 8 10 3 2" xfId="18386" xr:uid="{00000000-0005-0000-0000-0000F2470000}"/>
    <cellStyle name="Percent 8 10 3 3" xfId="18387" xr:uid="{00000000-0005-0000-0000-0000F3470000}"/>
    <cellStyle name="Percent 8 10 4" xfId="18388" xr:uid="{00000000-0005-0000-0000-0000F4470000}"/>
    <cellStyle name="Percent 8 10 5" xfId="18389" xr:uid="{00000000-0005-0000-0000-0000F5470000}"/>
    <cellStyle name="Percent 8 11" xfId="18390" xr:uid="{00000000-0005-0000-0000-0000F6470000}"/>
    <cellStyle name="Percent 8 11 2" xfId="18391" xr:uid="{00000000-0005-0000-0000-0000F7470000}"/>
    <cellStyle name="Percent 8 11 2 2" xfId="18392" xr:uid="{00000000-0005-0000-0000-0000F8470000}"/>
    <cellStyle name="Percent 8 11 2 3" xfId="18393" xr:uid="{00000000-0005-0000-0000-0000F9470000}"/>
    <cellStyle name="Percent 8 11 3" xfId="18394" xr:uid="{00000000-0005-0000-0000-0000FA470000}"/>
    <cellStyle name="Percent 8 11 3 2" xfId="18395" xr:uid="{00000000-0005-0000-0000-0000FB470000}"/>
    <cellStyle name="Percent 8 11 3 3" xfId="18396" xr:uid="{00000000-0005-0000-0000-0000FC470000}"/>
    <cellStyle name="Percent 8 11 4" xfId="18397" xr:uid="{00000000-0005-0000-0000-0000FD470000}"/>
    <cellStyle name="Percent 8 11 4 2" xfId="18398" xr:uid="{00000000-0005-0000-0000-0000FE470000}"/>
    <cellStyle name="Percent 8 11 4 3" xfId="18399" xr:uid="{00000000-0005-0000-0000-0000FF470000}"/>
    <cellStyle name="Percent 8 11 5" xfId="18400" xr:uid="{00000000-0005-0000-0000-000000480000}"/>
    <cellStyle name="Percent 8 11 6" xfId="18401" xr:uid="{00000000-0005-0000-0000-000001480000}"/>
    <cellStyle name="Percent 8 12" xfId="18402" xr:uid="{00000000-0005-0000-0000-000002480000}"/>
    <cellStyle name="Percent 8 12 2" xfId="18403" xr:uid="{00000000-0005-0000-0000-000003480000}"/>
    <cellStyle name="Percent 8 12 2 2" xfId="18404" xr:uid="{00000000-0005-0000-0000-000004480000}"/>
    <cellStyle name="Percent 8 12 2 3" xfId="18405" xr:uid="{00000000-0005-0000-0000-000005480000}"/>
    <cellStyle name="Percent 8 12 3" xfId="18406" xr:uid="{00000000-0005-0000-0000-000006480000}"/>
    <cellStyle name="Percent 8 12 3 2" xfId="18407" xr:uid="{00000000-0005-0000-0000-000007480000}"/>
    <cellStyle name="Percent 8 12 3 3" xfId="18408" xr:uid="{00000000-0005-0000-0000-000008480000}"/>
    <cellStyle name="Percent 8 12 4" xfId="18409" xr:uid="{00000000-0005-0000-0000-000009480000}"/>
    <cellStyle name="Percent 8 12 5" xfId="18410" xr:uid="{00000000-0005-0000-0000-00000A480000}"/>
    <cellStyle name="Percent 8 13" xfId="18411" xr:uid="{00000000-0005-0000-0000-00000B480000}"/>
    <cellStyle name="Percent 8 13 2" xfId="18412" xr:uid="{00000000-0005-0000-0000-00000C480000}"/>
    <cellStyle name="Percent 8 13 3" xfId="18413" xr:uid="{00000000-0005-0000-0000-00000D480000}"/>
    <cellStyle name="Percent 8 14" xfId="18414" xr:uid="{00000000-0005-0000-0000-00000E480000}"/>
    <cellStyle name="Percent 8 14 2" xfId="18415" xr:uid="{00000000-0005-0000-0000-00000F480000}"/>
    <cellStyle name="Percent 8 14 3" xfId="18416" xr:uid="{00000000-0005-0000-0000-000010480000}"/>
    <cellStyle name="Percent 8 15" xfId="18417" xr:uid="{00000000-0005-0000-0000-000011480000}"/>
    <cellStyle name="Percent 8 15 2" xfId="18418" xr:uid="{00000000-0005-0000-0000-000012480000}"/>
    <cellStyle name="Percent 8 15 3" xfId="18419" xr:uid="{00000000-0005-0000-0000-000013480000}"/>
    <cellStyle name="Percent 8 16" xfId="18420" xr:uid="{00000000-0005-0000-0000-000014480000}"/>
    <cellStyle name="Percent 8 17" xfId="18421" xr:uid="{00000000-0005-0000-0000-000015480000}"/>
    <cellStyle name="Percent 8 18" xfId="18422" xr:uid="{00000000-0005-0000-0000-000016480000}"/>
    <cellStyle name="Percent 8 19" xfId="18423" xr:uid="{00000000-0005-0000-0000-000017480000}"/>
    <cellStyle name="Percent 8 2" xfId="18424" xr:uid="{00000000-0005-0000-0000-000018480000}"/>
    <cellStyle name="Percent 8 2 10" xfId="18425" xr:uid="{00000000-0005-0000-0000-000019480000}"/>
    <cellStyle name="Percent 8 2 11" xfId="18426" xr:uid="{00000000-0005-0000-0000-00001A480000}"/>
    <cellStyle name="Percent 8 2 12" xfId="18427" xr:uid="{00000000-0005-0000-0000-00001B480000}"/>
    <cellStyle name="Percent 8 2 13" xfId="18428" xr:uid="{00000000-0005-0000-0000-00001C480000}"/>
    <cellStyle name="Percent 8 2 14" xfId="18429" xr:uid="{00000000-0005-0000-0000-00001D480000}"/>
    <cellStyle name="Percent 8 2 2" xfId="18430" xr:uid="{00000000-0005-0000-0000-00001E480000}"/>
    <cellStyle name="Percent 8 2 2 2" xfId="18431" xr:uid="{00000000-0005-0000-0000-00001F480000}"/>
    <cellStyle name="Percent 8 2 2 2 2" xfId="18432" xr:uid="{00000000-0005-0000-0000-000020480000}"/>
    <cellStyle name="Percent 8 2 2 2 3" xfId="18433" xr:uid="{00000000-0005-0000-0000-000021480000}"/>
    <cellStyle name="Percent 8 2 2 3" xfId="18434" xr:uid="{00000000-0005-0000-0000-000022480000}"/>
    <cellStyle name="Percent 8 2 2 3 2" xfId="18435" xr:uid="{00000000-0005-0000-0000-000023480000}"/>
    <cellStyle name="Percent 8 2 2 3 3" xfId="18436" xr:uid="{00000000-0005-0000-0000-000024480000}"/>
    <cellStyle name="Percent 8 2 2 4" xfId="18437" xr:uid="{00000000-0005-0000-0000-000025480000}"/>
    <cellStyle name="Percent 8 2 2 5" xfId="18438" xr:uid="{00000000-0005-0000-0000-000026480000}"/>
    <cellStyle name="Percent 8 2 3" xfId="18439" xr:uid="{00000000-0005-0000-0000-000027480000}"/>
    <cellStyle name="Percent 8 2 3 2" xfId="18440" xr:uid="{00000000-0005-0000-0000-000028480000}"/>
    <cellStyle name="Percent 8 2 3 2 2" xfId="18441" xr:uid="{00000000-0005-0000-0000-000029480000}"/>
    <cellStyle name="Percent 8 2 3 2 3" xfId="18442" xr:uid="{00000000-0005-0000-0000-00002A480000}"/>
    <cellStyle name="Percent 8 2 3 3" xfId="18443" xr:uid="{00000000-0005-0000-0000-00002B480000}"/>
    <cellStyle name="Percent 8 2 3 3 2" xfId="18444" xr:uid="{00000000-0005-0000-0000-00002C480000}"/>
    <cellStyle name="Percent 8 2 3 3 3" xfId="18445" xr:uid="{00000000-0005-0000-0000-00002D480000}"/>
    <cellStyle name="Percent 8 2 3 4" xfId="18446" xr:uid="{00000000-0005-0000-0000-00002E480000}"/>
    <cellStyle name="Percent 8 2 3 5" xfId="18447" xr:uid="{00000000-0005-0000-0000-00002F480000}"/>
    <cellStyle name="Percent 8 2 4" xfId="18448" xr:uid="{00000000-0005-0000-0000-000030480000}"/>
    <cellStyle name="Percent 8 2 4 2" xfId="18449" xr:uid="{00000000-0005-0000-0000-000031480000}"/>
    <cellStyle name="Percent 8 2 4 2 2" xfId="18450" xr:uid="{00000000-0005-0000-0000-000032480000}"/>
    <cellStyle name="Percent 8 2 4 2 3" xfId="18451" xr:uid="{00000000-0005-0000-0000-000033480000}"/>
    <cellStyle name="Percent 8 2 4 3" xfId="18452" xr:uid="{00000000-0005-0000-0000-000034480000}"/>
    <cellStyle name="Percent 8 2 4 3 2" xfId="18453" xr:uid="{00000000-0005-0000-0000-000035480000}"/>
    <cellStyle name="Percent 8 2 4 3 3" xfId="18454" xr:uid="{00000000-0005-0000-0000-000036480000}"/>
    <cellStyle name="Percent 8 2 4 4" xfId="18455" xr:uid="{00000000-0005-0000-0000-000037480000}"/>
    <cellStyle name="Percent 8 2 4 4 2" xfId="18456" xr:uid="{00000000-0005-0000-0000-000038480000}"/>
    <cellStyle name="Percent 8 2 4 4 3" xfId="18457" xr:uid="{00000000-0005-0000-0000-000039480000}"/>
    <cellStyle name="Percent 8 2 4 5" xfId="18458" xr:uid="{00000000-0005-0000-0000-00003A480000}"/>
    <cellStyle name="Percent 8 2 4 6" xfId="18459" xr:uid="{00000000-0005-0000-0000-00003B480000}"/>
    <cellStyle name="Percent 8 2 5" xfId="18460" xr:uid="{00000000-0005-0000-0000-00003C480000}"/>
    <cellStyle name="Percent 8 2 5 2" xfId="18461" xr:uid="{00000000-0005-0000-0000-00003D480000}"/>
    <cellStyle name="Percent 8 2 5 2 2" xfId="18462" xr:uid="{00000000-0005-0000-0000-00003E480000}"/>
    <cellStyle name="Percent 8 2 5 2 3" xfId="18463" xr:uid="{00000000-0005-0000-0000-00003F480000}"/>
    <cellStyle name="Percent 8 2 5 3" xfId="18464" xr:uid="{00000000-0005-0000-0000-000040480000}"/>
    <cellStyle name="Percent 8 2 5 3 2" xfId="18465" xr:uid="{00000000-0005-0000-0000-000041480000}"/>
    <cellStyle name="Percent 8 2 5 3 3" xfId="18466" xr:uid="{00000000-0005-0000-0000-000042480000}"/>
    <cellStyle name="Percent 8 2 5 4" xfId="18467" xr:uid="{00000000-0005-0000-0000-000043480000}"/>
    <cellStyle name="Percent 8 2 5 5" xfId="18468" xr:uid="{00000000-0005-0000-0000-000044480000}"/>
    <cellStyle name="Percent 8 2 6" xfId="18469" xr:uid="{00000000-0005-0000-0000-000045480000}"/>
    <cellStyle name="Percent 8 2 6 2" xfId="18470" xr:uid="{00000000-0005-0000-0000-000046480000}"/>
    <cellStyle name="Percent 8 2 6 3" xfId="18471" xr:uid="{00000000-0005-0000-0000-000047480000}"/>
    <cellStyle name="Percent 8 2 7" xfId="18472" xr:uid="{00000000-0005-0000-0000-000048480000}"/>
    <cellStyle name="Percent 8 2 7 2" xfId="18473" xr:uid="{00000000-0005-0000-0000-000049480000}"/>
    <cellStyle name="Percent 8 2 7 3" xfId="18474" xr:uid="{00000000-0005-0000-0000-00004A480000}"/>
    <cellStyle name="Percent 8 2 8" xfId="18475" xr:uid="{00000000-0005-0000-0000-00004B480000}"/>
    <cellStyle name="Percent 8 2 8 2" xfId="18476" xr:uid="{00000000-0005-0000-0000-00004C480000}"/>
    <cellStyle name="Percent 8 2 8 3" xfId="18477" xr:uid="{00000000-0005-0000-0000-00004D480000}"/>
    <cellStyle name="Percent 8 2 9" xfId="18478" xr:uid="{00000000-0005-0000-0000-00004E480000}"/>
    <cellStyle name="Percent 8 20" xfId="18479" xr:uid="{00000000-0005-0000-0000-00004F480000}"/>
    <cellStyle name="Percent 8 21" xfId="18480" xr:uid="{00000000-0005-0000-0000-000050480000}"/>
    <cellStyle name="Percent 8 3" xfId="18481" xr:uid="{00000000-0005-0000-0000-000051480000}"/>
    <cellStyle name="Percent 8 3 10" xfId="18482" xr:uid="{00000000-0005-0000-0000-000052480000}"/>
    <cellStyle name="Percent 8 3 11" xfId="18483" xr:uid="{00000000-0005-0000-0000-000053480000}"/>
    <cellStyle name="Percent 8 3 12" xfId="18484" xr:uid="{00000000-0005-0000-0000-000054480000}"/>
    <cellStyle name="Percent 8 3 13" xfId="18485" xr:uid="{00000000-0005-0000-0000-000055480000}"/>
    <cellStyle name="Percent 8 3 14" xfId="18486" xr:uid="{00000000-0005-0000-0000-000056480000}"/>
    <cellStyle name="Percent 8 3 2" xfId="18487" xr:uid="{00000000-0005-0000-0000-000057480000}"/>
    <cellStyle name="Percent 8 3 2 2" xfId="18488" xr:uid="{00000000-0005-0000-0000-000058480000}"/>
    <cellStyle name="Percent 8 3 2 2 2" xfId="18489" xr:uid="{00000000-0005-0000-0000-000059480000}"/>
    <cellStyle name="Percent 8 3 2 2 3" xfId="18490" xr:uid="{00000000-0005-0000-0000-00005A480000}"/>
    <cellStyle name="Percent 8 3 2 3" xfId="18491" xr:uid="{00000000-0005-0000-0000-00005B480000}"/>
    <cellStyle name="Percent 8 3 2 3 2" xfId="18492" xr:uid="{00000000-0005-0000-0000-00005C480000}"/>
    <cellStyle name="Percent 8 3 2 3 3" xfId="18493" xr:uid="{00000000-0005-0000-0000-00005D480000}"/>
    <cellStyle name="Percent 8 3 2 4" xfId="18494" xr:uid="{00000000-0005-0000-0000-00005E480000}"/>
    <cellStyle name="Percent 8 3 2 5" xfId="18495" xr:uid="{00000000-0005-0000-0000-00005F480000}"/>
    <cellStyle name="Percent 8 3 3" xfId="18496" xr:uid="{00000000-0005-0000-0000-000060480000}"/>
    <cellStyle name="Percent 8 3 3 2" xfId="18497" xr:uid="{00000000-0005-0000-0000-000061480000}"/>
    <cellStyle name="Percent 8 3 3 2 2" xfId="18498" xr:uid="{00000000-0005-0000-0000-000062480000}"/>
    <cellStyle name="Percent 8 3 3 2 3" xfId="18499" xr:uid="{00000000-0005-0000-0000-000063480000}"/>
    <cellStyle name="Percent 8 3 3 3" xfId="18500" xr:uid="{00000000-0005-0000-0000-000064480000}"/>
    <cellStyle name="Percent 8 3 3 3 2" xfId="18501" xr:uid="{00000000-0005-0000-0000-000065480000}"/>
    <cellStyle name="Percent 8 3 3 3 3" xfId="18502" xr:uid="{00000000-0005-0000-0000-000066480000}"/>
    <cellStyle name="Percent 8 3 3 4" xfId="18503" xr:uid="{00000000-0005-0000-0000-000067480000}"/>
    <cellStyle name="Percent 8 3 3 5" xfId="18504" xr:uid="{00000000-0005-0000-0000-000068480000}"/>
    <cellStyle name="Percent 8 3 4" xfId="18505" xr:uid="{00000000-0005-0000-0000-000069480000}"/>
    <cellStyle name="Percent 8 3 4 2" xfId="18506" xr:uid="{00000000-0005-0000-0000-00006A480000}"/>
    <cellStyle name="Percent 8 3 4 2 2" xfId="18507" xr:uid="{00000000-0005-0000-0000-00006B480000}"/>
    <cellStyle name="Percent 8 3 4 2 3" xfId="18508" xr:uid="{00000000-0005-0000-0000-00006C480000}"/>
    <cellStyle name="Percent 8 3 4 3" xfId="18509" xr:uid="{00000000-0005-0000-0000-00006D480000}"/>
    <cellStyle name="Percent 8 3 4 3 2" xfId="18510" xr:uid="{00000000-0005-0000-0000-00006E480000}"/>
    <cellStyle name="Percent 8 3 4 3 3" xfId="18511" xr:uid="{00000000-0005-0000-0000-00006F480000}"/>
    <cellStyle name="Percent 8 3 4 4" xfId="18512" xr:uid="{00000000-0005-0000-0000-000070480000}"/>
    <cellStyle name="Percent 8 3 4 4 2" xfId="18513" xr:uid="{00000000-0005-0000-0000-000071480000}"/>
    <cellStyle name="Percent 8 3 4 4 3" xfId="18514" xr:uid="{00000000-0005-0000-0000-000072480000}"/>
    <cellStyle name="Percent 8 3 4 5" xfId="18515" xr:uid="{00000000-0005-0000-0000-000073480000}"/>
    <cellStyle name="Percent 8 3 4 6" xfId="18516" xr:uid="{00000000-0005-0000-0000-000074480000}"/>
    <cellStyle name="Percent 8 3 5" xfId="18517" xr:uid="{00000000-0005-0000-0000-000075480000}"/>
    <cellStyle name="Percent 8 3 5 2" xfId="18518" xr:uid="{00000000-0005-0000-0000-000076480000}"/>
    <cellStyle name="Percent 8 3 5 2 2" xfId="18519" xr:uid="{00000000-0005-0000-0000-000077480000}"/>
    <cellStyle name="Percent 8 3 5 2 3" xfId="18520" xr:uid="{00000000-0005-0000-0000-000078480000}"/>
    <cellStyle name="Percent 8 3 5 3" xfId="18521" xr:uid="{00000000-0005-0000-0000-000079480000}"/>
    <cellStyle name="Percent 8 3 5 3 2" xfId="18522" xr:uid="{00000000-0005-0000-0000-00007A480000}"/>
    <cellStyle name="Percent 8 3 5 3 3" xfId="18523" xr:uid="{00000000-0005-0000-0000-00007B480000}"/>
    <cellStyle name="Percent 8 3 5 4" xfId="18524" xr:uid="{00000000-0005-0000-0000-00007C480000}"/>
    <cellStyle name="Percent 8 3 5 5" xfId="18525" xr:uid="{00000000-0005-0000-0000-00007D480000}"/>
    <cellStyle name="Percent 8 3 6" xfId="18526" xr:uid="{00000000-0005-0000-0000-00007E480000}"/>
    <cellStyle name="Percent 8 3 6 2" xfId="18527" xr:uid="{00000000-0005-0000-0000-00007F480000}"/>
    <cellStyle name="Percent 8 3 6 3" xfId="18528" xr:uid="{00000000-0005-0000-0000-000080480000}"/>
    <cellStyle name="Percent 8 3 7" xfId="18529" xr:uid="{00000000-0005-0000-0000-000081480000}"/>
    <cellStyle name="Percent 8 3 7 2" xfId="18530" xr:uid="{00000000-0005-0000-0000-000082480000}"/>
    <cellStyle name="Percent 8 3 7 3" xfId="18531" xr:uid="{00000000-0005-0000-0000-000083480000}"/>
    <cellStyle name="Percent 8 3 8" xfId="18532" xr:uid="{00000000-0005-0000-0000-000084480000}"/>
    <cellStyle name="Percent 8 3 8 2" xfId="18533" xr:uid="{00000000-0005-0000-0000-000085480000}"/>
    <cellStyle name="Percent 8 3 8 3" xfId="18534" xr:uid="{00000000-0005-0000-0000-000086480000}"/>
    <cellStyle name="Percent 8 3 9" xfId="18535" xr:uid="{00000000-0005-0000-0000-000087480000}"/>
    <cellStyle name="Percent 8 4" xfId="18536" xr:uid="{00000000-0005-0000-0000-000088480000}"/>
    <cellStyle name="Percent 8 4 10" xfId="18537" xr:uid="{00000000-0005-0000-0000-000089480000}"/>
    <cellStyle name="Percent 8 4 11" xfId="18538" xr:uid="{00000000-0005-0000-0000-00008A480000}"/>
    <cellStyle name="Percent 8 4 12" xfId="18539" xr:uid="{00000000-0005-0000-0000-00008B480000}"/>
    <cellStyle name="Percent 8 4 13" xfId="18540" xr:uid="{00000000-0005-0000-0000-00008C480000}"/>
    <cellStyle name="Percent 8 4 14" xfId="18541" xr:uid="{00000000-0005-0000-0000-00008D480000}"/>
    <cellStyle name="Percent 8 4 2" xfId="18542" xr:uid="{00000000-0005-0000-0000-00008E480000}"/>
    <cellStyle name="Percent 8 4 2 2" xfId="18543" xr:uid="{00000000-0005-0000-0000-00008F480000}"/>
    <cellStyle name="Percent 8 4 2 2 2" xfId="18544" xr:uid="{00000000-0005-0000-0000-000090480000}"/>
    <cellStyle name="Percent 8 4 2 2 3" xfId="18545" xr:uid="{00000000-0005-0000-0000-000091480000}"/>
    <cellStyle name="Percent 8 4 2 3" xfId="18546" xr:uid="{00000000-0005-0000-0000-000092480000}"/>
    <cellStyle name="Percent 8 4 2 3 2" xfId="18547" xr:uid="{00000000-0005-0000-0000-000093480000}"/>
    <cellStyle name="Percent 8 4 2 3 3" xfId="18548" xr:uid="{00000000-0005-0000-0000-000094480000}"/>
    <cellStyle name="Percent 8 4 2 4" xfId="18549" xr:uid="{00000000-0005-0000-0000-000095480000}"/>
    <cellStyle name="Percent 8 4 2 5" xfId="18550" xr:uid="{00000000-0005-0000-0000-000096480000}"/>
    <cellStyle name="Percent 8 4 3" xfId="18551" xr:uid="{00000000-0005-0000-0000-000097480000}"/>
    <cellStyle name="Percent 8 4 3 2" xfId="18552" xr:uid="{00000000-0005-0000-0000-000098480000}"/>
    <cellStyle name="Percent 8 4 3 2 2" xfId="18553" xr:uid="{00000000-0005-0000-0000-000099480000}"/>
    <cellStyle name="Percent 8 4 3 2 3" xfId="18554" xr:uid="{00000000-0005-0000-0000-00009A480000}"/>
    <cellStyle name="Percent 8 4 3 3" xfId="18555" xr:uid="{00000000-0005-0000-0000-00009B480000}"/>
    <cellStyle name="Percent 8 4 3 3 2" xfId="18556" xr:uid="{00000000-0005-0000-0000-00009C480000}"/>
    <cellStyle name="Percent 8 4 3 3 3" xfId="18557" xr:uid="{00000000-0005-0000-0000-00009D480000}"/>
    <cellStyle name="Percent 8 4 3 4" xfId="18558" xr:uid="{00000000-0005-0000-0000-00009E480000}"/>
    <cellStyle name="Percent 8 4 3 5" xfId="18559" xr:uid="{00000000-0005-0000-0000-00009F480000}"/>
    <cellStyle name="Percent 8 4 4" xfId="18560" xr:uid="{00000000-0005-0000-0000-0000A0480000}"/>
    <cellStyle name="Percent 8 4 4 2" xfId="18561" xr:uid="{00000000-0005-0000-0000-0000A1480000}"/>
    <cellStyle name="Percent 8 4 4 2 2" xfId="18562" xr:uid="{00000000-0005-0000-0000-0000A2480000}"/>
    <cellStyle name="Percent 8 4 4 2 3" xfId="18563" xr:uid="{00000000-0005-0000-0000-0000A3480000}"/>
    <cellStyle name="Percent 8 4 4 3" xfId="18564" xr:uid="{00000000-0005-0000-0000-0000A4480000}"/>
    <cellStyle name="Percent 8 4 4 3 2" xfId="18565" xr:uid="{00000000-0005-0000-0000-0000A5480000}"/>
    <cellStyle name="Percent 8 4 4 3 3" xfId="18566" xr:uid="{00000000-0005-0000-0000-0000A6480000}"/>
    <cellStyle name="Percent 8 4 4 4" xfId="18567" xr:uid="{00000000-0005-0000-0000-0000A7480000}"/>
    <cellStyle name="Percent 8 4 4 4 2" xfId="18568" xr:uid="{00000000-0005-0000-0000-0000A8480000}"/>
    <cellStyle name="Percent 8 4 4 4 3" xfId="18569" xr:uid="{00000000-0005-0000-0000-0000A9480000}"/>
    <cellStyle name="Percent 8 4 4 5" xfId="18570" xr:uid="{00000000-0005-0000-0000-0000AA480000}"/>
    <cellStyle name="Percent 8 4 4 6" xfId="18571" xr:uid="{00000000-0005-0000-0000-0000AB480000}"/>
    <cellStyle name="Percent 8 4 5" xfId="18572" xr:uid="{00000000-0005-0000-0000-0000AC480000}"/>
    <cellStyle name="Percent 8 4 5 2" xfId="18573" xr:uid="{00000000-0005-0000-0000-0000AD480000}"/>
    <cellStyle name="Percent 8 4 5 2 2" xfId="18574" xr:uid="{00000000-0005-0000-0000-0000AE480000}"/>
    <cellStyle name="Percent 8 4 5 2 3" xfId="18575" xr:uid="{00000000-0005-0000-0000-0000AF480000}"/>
    <cellStyle name="Percent 8 4 5 3" xfId="18576" xr:uid="{00000000-0005-0000-0000-0000B0480000}"/>
    <cellStyle name="Percent 8 4 5 3 2" xfId="18577" xr:uid="{00000000-0005-0000-0000-0000B1480000}"/>
    <cellStyle name="Percent 8 4 5 3 3" xfId="18578" xr:uid="{00000000-0005-0000-0000-0000B2480000}"/>
    <cellStyle name="Percent 8 4 5 4" xfId="18579" xr:uid="{00000000-0005-0000-0000-0000B3480000}"/>
    <cellStyle name="Percent 8 4 5 5" xfId="18580" xr:uid="{00000000-0005-0000-0000-0000B4480000}"/>
    <cellStyle name="Percent 8 4 6" xfId="18581" xr:uid="{00000000-0005-0000-0000-0000B5480000}"/>
    <cellStyle name="Percent 8 4 6 2" xfId="18582" xr:uid="{00000000-0005-0000-0000-0000B6480000}"/>
    <cellStyle name="Percent 8 4 6 3" xfId="18583" xr:uid="{00000000-0005-0000-0000-0000B7480000}"/>
    <cellStyle name="Percent 8 4 7" xfId="18584" xr:uid="{00000000-0005-0000-0000-0000B8480000}"/>
    <cellStyle name="Percent 8 4 7 2" xfId="18585" xr:uid="{00000000-0005-0000-0000-0000B9480000}"/>
    <cellStyle name="Percent 8 4 7 3" xfId="18586" xr:uid="{00000000-0005-0000-0000-0000BA480000}"/>
    <cellStyle name="Percent 8 4 8" xfId="18587" xr:uid="{00000000-0005-0000-0000-0000BB480000}"/>
    <cellStyle name="Percent 8 4 8 2" xfId="18588" xr:uid="{00000000-0005-0000-0000-0000BC480000}"/>
    <cellStyle name="Percent 8 4 8 3" xfId="18589" xr:uid="{00000000-0005-0000-0000-0000BD480000}"/>
    <cellStyle name="Percent 8 4 9" xfId="18590" xr:uid="{00000000-0005-0000-0000-0000BE480000}"/>
    <cellStyle name="Percent 8 5" xfId="18591" xr:uid="{00000000-0005-0000-0000-0000BF480000}"/>
    <cellStyle name="Percent 8 5 10" xfId="18592" xr:uid="{00000000-0005-0000-0000-0000C0480000}"/>
    <cellStyle name="Percent 8 5 11" xfId="18593" xr:uid="{00000000-0005-0000-0000-0000C1480000}"/>
    <cellStyle name="Percent 8 5 12" xfId="18594" xr:uid="{00000000-0005-0000-0000-0000C2480000}"/>
    <cellStyle name="Percent 8 5 13" xfId="18595" xr:uid="{00000000-0005-0000-0000-0000C3480000}"/>
    <cellStyle name="Percent 8 5 14" xfId="18596" xr:uid="{00000000-0005-0000-0000-0000C4480000}"/>
    <cellStyle name="Percent 8 5 2" xfId="18597" xr:uid="{00000000-0005-0000-0000-0000C5480000}"/>
    <cellStyle name="Percent 8 5 2 2" xfId="18598" xr:uid="{00000000-0005-0000-0000-0000C6480000}"/>
    <cellStyle name="Percent 8 5 2 2 2" xfId="18599" xr:uid="{00000000-0005-0000-0000-0000C7480000}"/>
    <cellStyle name="Percent 8 5 2 2 3" xfId="18600" xr:uid="{00000000-0005-0000-0000-0000C8480000}"/>
    <cellStyle name="Percent 8 5 2 3" xfId="18601" xr:uid="{00000000-0005-0000-0000-0000C9480000}"/>
    <cellStyle name="Percent 8 5 2 3 2" xfId="18602" xr:uid="{00000000-0005-0000-0000-0000CA480000}"/>
    <cellStyle name="Percent 8 5 2 3 3" xfId="18603" xr:uid="{00000000-0005-0000-0000-0000CB480000}"/>
    <cellStyle name="Percent 8 5 2 4" xfId="18604" xr:uid="{00000000-0005-0000-0000-0000CC480000}"/>
    <cellStyle name="Percent 8 5 2 5" xfId="18605" xr:uid="{00000000-0005-0000-0000-0000CD480000}"/>
    <cellStyle name="Percent 8 5 3" xfId="18606" xr:uid="{00000000-0005-0000-0000-0000CE480000}"/>
    <cellStyle name="Percent 8 5 3 2" xfId="18607" xr:uid="{00000000-0005-0000-0000-0000CF480000}"/>
    <cellStyle name="Percent 8 5 3 2 2" xfId="18608" xr:uid="{00000000-0005-0000-0000-0000D0480000}"/>
    <cellStyle name="Percent 8 5 3 2 3" xfId="18609" xr:uid="{00000000-0005-0000-0000-0000D1480000}"/>
    <cellStyle name="Percent 8 5 3 3" xfId="18610" xr:uid="{00000000-0005-0000-0000-0000D2480000}"/>
    <cellStyle name="Percent 8 5 3 3 2" xfId="18611" xr:uid="{00000000-0005-0000-0000-0000D3480000}"/>
    <cellStyle name="Percent 8 5 3 3 3" xfId="18612" xr:uid="{00000000-0005-0000-0000-0000D4480000}"/>
    <cellStyle name="Percent 8 5 3 4" xfId="18613" xr:uid="{00000000-0005-0000-0000-0000D5480000}"/>
    <cellStyle name="Percent 8 5 3 5" xfId="18614" xr:uid="{00000000-0005-0000-0000-0000D6480000}"/>
    <cellStyle name="Percent 8 5 4" xfId="18615" xr:uid="{00000000-0005-0000-0000-0000D7480000}"/>
    <cellStyle name="Percent 8 5 4 2" xfId="18616" xr:uid="{00000000-0005-0000-0000-0000D8480000}"/>
    <cellStyle name="Percent 8 5 4 2 2" xfId="18617" xr:uid="{00000000-0005-0000-0000-0000D9480000}"/>
    <cellStyle name="Percent 8 5 4 2 3" xfId="18618" xr:uid="{00000000-0005-0000-0000-0000DA480000}"/>
    <cellStyle name="Percent 8 5 4 3" xfId="18619" xr:uid="{00000000-0005-0000-0000-0000DB480000}"/>
    <cellStyle name="Percent 8 5 4 3 2" xfId="18620" xr:uid="{00000000-0005-0000-0000-0000DC480000}"/>
    <cellStyle name="Percent 8 5 4 3 3" xfId="18621" xr:uid="{00000000-0005-0000-0000-0000DD480000}"/>
    <cellStyle name="Percent 8 5 4 4" xfId="18622" xr:uid="{00000000-0005-0000-0000-0000DE480000}"/>
    <cellStyle name="Percent 8 5 4 4 2" xfId="18623" xr:uid="{00000000-0005-0000-0000-0000DF480000}"/>
    <cellStyle name="Percent 8 5 4 4 3" xfId="18624" xr:uid="{00000000-0005-0000-0000-0000E0480000}"/>
    <cellStyle name="Percent 8 5 4 5" xfId="18625" xr:uid="{00000000-0005-0000-0000-0000E1480000}"/>
    <cellStyle name="Percent 8 5 4 6" xfId="18626" xr:uid="{00000000-0005-0000-0000-0000E2480000}"/>
    <cellStyle name="Percent 8 5 5" xfId="18627" xr:uid="{00000000-0005-0000-0000-0000E3480000}"/>
    <cellStyle name="Percent 8 5 5 2" xfId="18628" xr:uid="{00000000-0005-0000-0000-0000E4480000}"/>
    <cellStyle name="Percent 8 5 5 2 2" xfId="18629" xr:uid="{00000000-0005-0000-0000-0000E5480000}"/>
    <cellStyle name="Percent 8 5 5 2 3" xfId="18630" xr:uid="{00000000-0005-0000-0000-0000E6480000}"/>
    <cellStyle name="Percent 8 5 5 3" xfId="18631" xr:uid="{00000000-0005-0000-0000-0000E7480000}"/>
    <cellStyle name="Percent 8 5 5 3 2" xfId="18632" xr:uid="{00000000-0005-0000-0000-0000E8480000}"/>
    <cellStyle name="Percent 8 5 5 3 3" xfId="18633" xr:uid="{00000000-0005-0000-0000-0000E9480000}"/>
    <cellStyle name="Percent 8 5 5 4" xfId="18634" xr:uid="{00000000-0005-0000-0000-0000EA480000}"/>
    <cellStyle name="Percent 8 5 5 5" xfId="18635" xr:uid="{00000000-0005-0000-0000-0000EB480000}"/>
    <cellStyle name="Percent 8 5 6" xfId="18636" xr:uid="{00000000-0005-0000-0000-0000EC480000}"/>
    <cellStyle name="Percent 8 5 6 2" xfId="18637" xr:uid="{00000000-0005-0000-0000-0000ED480000}"/>
    <cellStyle name="Percent 8 5 6 3" xfId="18638" xr:uid="{00000000-0005-0000-0000-0000EE480000}"/>
    <cellStyle name="Percent 8 5 7" xfId="18639" xr:uid="{00000000-0005-0000-0000-0000EF480000}"/>
    <cellStyle name="Percent 8 5 7 2" xfId="18640" xr:uid="{00000000-0005-0000-0000-0000F0480000}"/>
    <cellStyle name="Percent 8 5 7 3" xfId="18641" xr:uid="{00000000-0005-0000-0000-0000F1480000}"/>
    <cellStyle name="Percent 8 5 8" xfId="18642" xr:uid="{00000000-0005-0000-0000-0000F2480000}"/>
    <cellStyle name="Percent 8 5 8 2" xfId="18643" xr:uid="{00000000-0005-0000-0000-0000F3480000}"/>
    <cellStyle name="Percent 8 5 8 3" xfId="18644" xr:uid="{00000000-0005-0000-0000-0000F4480000}"/>
    <cellStyle name="Percent 8 5 9" xfId="18645" xr:uid="{00000000-0005-0000-0000-0000F5480000}"/>
    <cellStyle name="Percent 8 6" xfId="18646" xr:uid="{00000000-0005-0000-0000-0000F6480000}"/>
    <cellStyle name="Percent 8 6 10" xfId="18647" xr:uid="{00000000-0005-0000-0000-0000F7480000}"/>
    <cellStyle name="Percent 8 6 11" xfId="18648" xr:uid="{00000000-0005-0000-0000-0000F8480000}"/>
    <cellStyle name="Percent 8 6 12" xfId="18649" xr:uid="{00000000-0005-0000-0000-0000F9480000}"/>
    <cellStyle name="Percent 8 6 13" xfId="18650" xr:uid="{00000000-0005-0000-0000-0000FA480000}"/>
    <cellStyle name="Percent 8 6 14" xfId="18651" xr:uid="{00000000-0005-0000-0000-0000FB480000}"/>
    <cellStyle name="Percent 8 6 2" xfId="18652" xr:uid="{00000000-0005-0000-0000-0000FC480000}"/>
    <cellStyle name="Percent 8 6 2 2" xfId="18653" xr:uid="{00000000-0005-0000-0000-0000FD480000}"/>
    <cellStyle name="Percent 8 6 2 2 2" xfId="18654" xr:uid="{00000000-0005-0000-0000-0000FE480000}"/>
    <cellStyle name="Percent 8 6 2 2 3" xfId="18655" xr:uid="{00000000-0005-0000-0000-0000FF480000}"/>
    <cellStyle name="Percent 8 6 2 3" xfId="18656" xr:uid="{00000000-0005-0000-0000-000000490000}"/>
    <cellStyle name="Percent 8 6 2 3 2" xfId="18657" xr:uid="{00000000-0005-0000-0000-000001490000}"/>
    <cellStyle name="Percent 8 6 2 3 3" xfId="18658" xr:uid="{00000000-0005-0000-0000-000002490000}"/>
    <cellStyle name="Percent 8 6 2 4" xfId="18659" xr:uid="{00000000-0005-0000-0000-000003490000}"/>
    <cellStyle name="Percent 8 6 2 5" xfId="18660" xr:uid="{00000000-0005-0000-0000-000004490000}"/>
    <cellStyle name="Percent 8 6 3" xfId="18661" xr:uid="{00000000-0005-0000-0000-000005490000}"/>
    <cellStyle name="Percent 8 6 3 2" xfId="18662" xr:uid="{00000000-0005-0000-0000-000006490000}"/>
    <cellStyle name="Percent 8 6 3 2 2" xfId="18663" xr:uid="{00000000-0005-0000-0000-000007490000}"/>
    <cellStyle name="Percent 8 6 3 2 3" xfId="18664" xr:uid="{00000000-0005-0000-0000-000008490000}"/>
    <cellStyle name="Percent 8 6 3 3" xfId="18665" xr:uid="{00000000-0005-0000-0000-000009490000}"/>
    <cellStyle name="Percent 8 6 3 3 2" xfId="18666" xr:uid="{00000000-0005-0000-0000-00000A490000}"/>
    <cellStyle name="Percent 8 6 3 3 3" xfId="18667" xr:uid="{00000000-0005-0000-0000-00000B490000}"/>
    <cellStyle name="Percent 8 6 3 4" xfId="18668" xr:uid="{00000000-0005-0000-0000-00000C490000}"/>
    <cellStyle name="Percent 8 6 3 5" xfId="18669" xr:uid="{00000000-0005-0000-0000-00000D490000}"/>
    <cellStyle name="Percent 8 6 4" xfId="18670" xr:uid="{00000000-0005-0000-0000-00000E490000}"/>
    <cellStyle name="Percent 8 6 4 2" xfId="18671" xr:uid="{00000000-0005-0000-0000-00000F490000}"/>
    <cellStyle name="Percent 8 6 4 2 2" xfId="18672" xr:uid="{00000000-0005-0000-0000-000010490000}"/>
    <cellStyle name="Percent 8 6 4 2 3" xfId="18673" xr:uid="{00000000-0005-0000-0000-000011490000}"/>
    <cellStyle name="Percent 8 6 4 3" xfId="18674" xr:uid="{00000000-0005-0000-0000-000012490000}"/>
    <cellStyle name="Percent 8 6 4 3 2" xfId="18675" xr:uid="{00000000-0005-0000-0000-000013490000}"/>
    <cellStyle name="Percent 8 6 4 3 3" xfId="18676" xr:uid="{00000000-0005-0000-0000-000014490000}"/>
    <cellStyle name="Percent 8 6 4 4" xfId="18677" xr:uid="{00000000-0005-0000-0000-000015490000}"/>
    <cellStyle name="Percent 8 6 4 4 2" xfId="18678" xr:uid="{00000000-0005-0000-0000-000016490000}"/>
    <cellStyle name="Percent 8 6 4 4 3" xfId="18679" xr:uid="{00000000-0005-0000-0000-000017490000}"/>
    <cellStyle name="Percent 8 6 4 5" xfId="18680" xr:uid="{00000000-0005-0000-0000-000018490000}"/>
    <cellStyle name="Percent 8 6 4 6" xfId="18681" xr:uid="{00000000-0005-0000-0000-000019490000}"/>
    <cellStyle name="Percent 8 6 5" xfId="18682" xr:uid="{00000000-0005-0000-0000-00001A490000}"/>
    <cellStyle name="Percent 8 6 5 2" xfId="18683" xr:uid="{00000000-0005-0000-0000-00001B490000}"/>
    <cellStyle name="Percent 8 6 5 2 2" xfId="18684" xr:uid="{00000000-0005-0000-0000-00001C490000}"/>
    <cellStyle name="Percent 8 6 5 2 3" xfId="18685" xr:uid="{00000000-0005-0000-0000-00001D490000}"/>
    <cellStyle name="Percent 8 6 5 3" xfId="18686" xr:uid="{00000000-0005-0000-0000-00001E490000}"/>
    <cellStyle name="Percent 8 6 5 3 2" xfId="18687" xr:uid="{00000000-0005-0000-0000-00001F490000}"/>
    <cellStyle name="Percent 8 6 5 3 3" xfId="18688" xr:uid="{00000000-0005-0000-0000-000020490000}"/>
    <cellStyle name="Percent 8 6 5 4" xfId="18689" xr:uid="{00000000-0005-0000-0000-000021490000}"/>
    <cellStyle name="Percent 8 6 5 5" xfId="18690" xr:uid="{00000000-0005-0000-0000-000022490000}"/>
    <cellStyle name="Percent 8 6 6" xfId="18691" xr:uid="{00000000-0005-0000-0000-000023490000}"/>
    <cellStyle name="Percent 8 6 6 2" xfId="18692" xr:uid="{00000000-0005-0000-0000-000024490000}"/>
    <cellStyle name="Percent 8 6 6 3" xfId="18693" xr:uid="{00000000-0005-0000-0000-000025490000}"/>
    <cellStyle name="Percent 8 6 7" xfId="18694" xr:uid="{00000000-0005-0000-0000-000026490000}"/>
    <cellStyle name="Percent 8 6 7 2" xfId="18695" xr:uid="{00000000-0005-0000-0000-000027490000}"/>
    <cellStyle name="Percent 8 6 7 3" xfId="18696" xr:uid="{00000000-0005-0000-0000-000028490000}"/>
    <cellStyle name="Percent 8 6 8" xfId="18697" xr:uid="{00000000-0005-0000-0000-000029490000}"/>
    <cellStyle name="Percent 8 6 8 2" xfId="18698" xr:uid="{00000000-0005-0000-0000-00002A490000}"/>
    <cellStyle name="Percent 8 6 8 3" xfId="18699" xr:uid="{00000000-0005-0000-0000-00002B490000}"/>
    <cellStyle name="Percent 8 6 9" xfId="18700" xr:uid="{00000000-0005-0000-0000-00002C490000}"/>
    <cellStyle name="Percent 8 7" xfId="18701" xr:uid="{00000000-0005-0000-0000-00002D490000}"/>
    <cellStyle name="Percent 8 7 10" xfId="18702" xr:uid="{00000000-0005-0000-0000-00002E490000}"/>
    <cellStyle name="Percent 8 7 11" xfId="18703" xr:uid="{00000000-0005-0000-0000-00002F490000}"/>
    <cellStyle name="Percent 8 7 12" xfId="18704" xr:uid="{00000000-0005-0000-0000-000030490000}"/>
    <cellStyle name="Percent 8 7 13" xfId="18705" xr:uid="{00000000-0005-0000-0000-000031490000}"/>
    <cellStyle name="Percent 8 7 14" xfId="18706" xr:uid="{00000000-0005-0000-0000-000032490000}"/>
    <cellStyle name="Percent 8 7 2" xfId="18707" xr:uid="{00000000-0005-0000-0000-000033490000}"/>
    <cellStyle name="Percent 8 7 2 2" xfId="18708" xr:uid="{00000000-0005-0000-0000-000034490000}"/>
    <cellStyle name="Percent 8 7 2 2 2" xfId="18709" xr:uid="{00000000-0005-0000-0000-000035490000}"/>
    <cellStyle name="Percent 8 7 2 2 3" xfId="18710" xr:uid="{00000000-0005-0000-0000-000036490000}"/>
    <cellStyle name="Percent 8 7 2 3" xfId="18711" xr:uid="{00000000-0005-0000-0000-000037490000}"/>
    <cellStyle name="Percent 8 7 2 3 2" xfId="18712" xr:uid="{00000000-0005-0000-0000-000038490000}"/>
    <cellStyle name="Percent 8 7 2 3 3" xfId="18713" xr:uid="{00000000-0005-0000-0000-000039490000}"/>
    <cellStyle name="Percent 8 7 2 4" xfId="18714" xr:uid="{00000000-0005-0000-0000-00003A490000}"/>
    <cellStyle name="Percent 8 7 2 5" xfId="18715" xr:uid="{00000000-0005-0000-0000-00003B490000}"/>
    <cellStyle name="Percent 8 7 3" xfId="18716" xr:uid="{00000000-0005-0000-0000-00003C490000}"/>
    <cellStyle name="Percent 8 7 3 2" xfId="18717" xr:uid="{00000000-0005-0000-0000-00003D490000}"/>
    <cellStyle name="Percent 8 7 3 2 2" xfId="18718" xr:uid="{00000000-0005-0000-0000-00003E490000}"/>
    <cellStyle name="Percent 8 7 3 2 3" xfId="18719" xr:uid="{00000000-0005-0000-0000-00003F490000}"/>
    <cellStyle name="Percent 8 7 3 3" xfId="18720" xr:uid="{00000000-0005-0000-0000-000040490000}"/>
    <cellStyle name="Percent 8 7 3 3 2" xfId="18721" xr:uid="{00000000-0005-0000-0000-000041490000}"/>
    <cellStyle name="Percent 8 7 3 3 3" xfId="18722" xr:uid="{00000000-0005-0000-0000-000042490000}"/>
    <cellStyle name="Percent 8 7 3 4" xfId="18723" xr:uid="{00000000-0005-0000-0000-000043490000}"/>
    <cellStyle name="Percent 8 7 3 5" xfId="18724" xr:uid="{00000000-0005-0000-0000-000044490000}"/>
    <cellStyle name="Percent 8 7 4" xfId="18725" xr:uid="{00000000-0005-0000-0000-000045490000}"/>
    <cellStyle name="Percent 8 7 4 2" xfId="18726" xr:uid="{00000000-0005-0000-0000-000046490000}"/>
    <cellStyle name="Percent 8 7 4 2 2" xfId="18727" xr:uid="{00000000-0005-0000-0000-000047490000}"/>
    <cellStyle name="Percent 8 7 4 2 3" xfId="18728" xr:uid="{00000000-0005-0000-0000-000048490000}"/>
    <cellStyle name="Percent 8 7 4 3" xfId="18729" xr:uid="{00000000-0005-0000-0000-000049490000}"/>
    <cellStyle name="Percent 8 7 4 3 2" xfId="18730" xr:uid="{00000000-0005-0000-0000-00004A490000}"/>
    <cellStyle name="Percent 8 7 4 3 3" xfId="18731" xr:uid="{00000000-0005-0000-0000-00004B490000}"/>
    <cellStyle name="Percent 8 7 4 4" xfId="18732" xr:uid="{00000000-0005-0000-0000-00004C490000}"/>
    <cellStyle name="Percent 8 7 4 4 2" xfId="18733" xr:uid="{00000000-0005-0000-0000-00004D490000}"/>
    <cellStyle name="Percent 8 7 4 4 3" xfId="18734" xr:uid="{00000000-0005-0000-0000-00004E490000}"/>
    <cellStyle name="Percent 8 7 4 5" xfId="18735" xr:uid="{00000000-0005-0000-0000-00004F490000}"/>
    <cellStyle name="Percent 8 7 4 6" xfId="18736" xr:uid="{00000000-0005-0000-0000-000050490000}"/>
    <cellStyle name="Percent 8 7 5" xfId="18737" xr:uid="{00000000-0005-0000-0000-000051490000}"/>
    <cellStyle name="Percent 8 7 5 2" xfId="18738" xr:uid="{00000000-0005-0000-0000-000052490000}"/>
    <cellStyle name="Percent 8 7 5 2 2" xfId="18739" xr:uid="{00000000-0005-0000-0000-000053490000}"/>
    <cellStyle name="Percent 8 7 5 2 3" xfId="18740" xr:uid="{00000000-0005-0000-0000-000054490000}"/>
    <cellStyle name="Percent 8 7 5 3" xfId="18741" xr:uid="{00000000-0005-0000-0000-000055490000}"/>
    <cellStyle name="Percent 8 7 5 3 2" xfId="18742" xr:uid="{00000000-0005-0000-0000-000056490000}"/>
    <cellStyle name="Percent 8 7 5 3 3" xfId="18743" xr:uid="{00000000-0005-0000-0000-000057490000}"/>
    <cellStyle name="Percent 8 7 5 4" xfId="18744" xr:uid="{00000000-0005-0000-0000-000058490000}"/>
    <cellStyle name="Percent 8 7 5 5" xfId="18745" xr:uid="{00000000-0005-0000-0000-000059490000}"/>
    <cellStyle name="Percent 8 7 6" xfId="18746" xr:uid="{00000000-0005-0000-0000-00005A490000}"/>
    <cellStyle name="Percent 8 7 6 2" xfId="18747" xr:uid="{00000000-0005-0000-0000-00005B490000}"/>
    <cellStyle name="Percent 8 7 6 3" xfId="18748" xr:uid="{00000000-0005-0000-0000-00005C490000}"/>
    <cellStyle name="Percent 8 7 7" xfId="18749" xr:uid="{00000000-0005-0000-0000-00005D490000}"/>
    <cellStyle name="Percent 8 7 7 2" xfId="18750" xr:uid="{00000000-0005-0000-0000-00005E490000}"/>
    <cellStyle name="Percent 8 7 7 3" xfId="18751" xr:uid="{00000000-0005-0000-0000-00005F490000}"/>
    <cellStyle name="Percent 8 7 8" xfId="18752" xr:uid="{00000000-0005-0000-0000-000060490000}"/>
    <cellStyle name="Percent 8 7 8 2" xfId="18753" xr:uid="{00000000-0005-0000-0000-000061490000}"/>
    <cellStyle name="Percent 8 7 8 3" xfId="18754" xr:uid="{00000000-0005-0000-0000-000062490000}"/>
    <cellStyle name="Percent 8 7 9" xfId="18755" xr:uid="{00000000-0005-0000-0000-000063490000}"/>
    <cellStyle name="Percent 8 8" xfId="18756" xr:uid="{00000000-0005-0000-0000-000064490000}"/>
    <cellStyle name="Percent 8 8 10" xfId="18757" xr:uid="{00000000-0005-0000-0000-000065490000}"/>
    <cellStyle name="Percent 8 8 11" xfId="18758" xr:uid="{00000000-0005-0000-0000-000066490000}"/>
    <cellStyle name="Percent 8 8 12" xfId="18759" xr:uid="{00000000-0005-0000-0000-000067490000}"/>
    <cellStyle name="Percent 8 8 13" xfId="18760" xr:uid="{00000000-0005-0000-0000-000068490000}"/>
    <cellStyle name="Percent 8 8 14" xfId="18761" xr:uid="{00000000-0005-0000-0000-000069490000}"/>
    <cellStyle name="Percent 8 8 2" xfId="18762" xr:uid="{00000000-0005-0000-0000-00006A490000}"/>
    <cellStyle name="Percent 8 8 2 2" xfId="18763" xr:uid="{00000000-0005-0000-0000-00006B490000}"/>
    <cellStyle name="Percent 8 8 2 2 2" xfId="18764" xr:uid="{00000000-0005-0000-0000-00006C490000}"/>
    <cellStyle name="Percent 8 8 2 2 3" xfId="18765" xr:uid="{00000000-0005-0000-0000-00006D490000}"/>
    <cellStyle name="Percent 8 8 2 3" xfId="18766" xr:uid="{00000000-0005-0000-0000-00006E490000}"/>
    <cellStyle name="Percent 8 8 2 3 2" xfId="18767" xr:uid="{00000000-0005-0000-0000-00006F490000}"/>
    <cellStyle name="Percent 8 8 2 3 3" xfId="18768" xr:uid="{00000000-0005-0000-0000-000070490000}"/>
    <cellStyle name="Percent 8 8 2 4" xfId="18769" xr:uid="{00000000-0005-0000-0000-000071490000}"/>
    <cellStyle name="Percent 8 8 2 5" xfId="18770" xr:uid="{00000000-0005-0000-0000-000072490000}"/>
    <cellStyle name="Percent 8 8 3" xfId="18771" xr:uid="{00000000-0005-0000-0000-000073490000}"/>
    <cellStyle name="Percent 8 8 3 2" xfId="18772" xr:uid="{00000000-0005-0000-0000-000074490000}"/>
    <cellStyle name="Percent 8 8 3 2 2" xfId="18773" xr:uid="{00000000-0005-0000-0000-000075490000}"/>
    <cellStyle name="Percent 8 8 3 2 3" xfId="18774" xr:uid="{00000000-0005-0000-0000-000076490000}"/>
    <cellStyle name="Percent 8 8 3 3" xfId="18775" xr:uid="{00000000-0005-0000-0000-000077490000}"/>
    <cellStyle name="Percent 8 8 3 3 2" xfId="18776" xr:uid="{00000000-0005-0000-0000-000078490000}"/>
    <cellStyle name="Percent 8 8 3 3 3" xfId="18777" xr:uid="{00000000-0005-0000-0000-000079490000}"/>
    <cellStyle name="Percent 8 8 3 4" xfId="18778" xr:uid="{00000000-0005-0000-0000-00007A490000}"/>
    <cellStyle name="Percent 8 8 3 5" xfId="18779" xr:uid="{00000000-0005-0000-0000-00007B490000}"/>
    <cellStyle name="Percent 8 8 4" xfId="18780" xr:uid="{00000000-0005-0000-0000-00007C490000}"/>
    <cellStyle name="Percent 8 8 4 2" xfId="18781" xr:uid="{00000000-0005-0000-0000-00007D490000}"/>
    <cellStyle name="Percent 8 8 4 2 2" xfId="18782" xr:uid="{00000000-0005-0000-0000-00007E490000}"/>
    <cellStyle name="Percent 8 8 4 2 3" xfId="18783" xr:uid="{00000000-0005-0000-0000-00007F490000}"/>
    <cellStyle name="Percent 8 8 4 3" xfId="18784" xr:uid="{00000000-0005-0000-0000-000080490000}"/>
    <cellStyle name="Percent 8 8 4 3 2" xfId="18785" xr:uid="{00000000-0005-0000-0000-000081490000}"/>
    <cellStyle name="Percent 8 8 4 3 3" xfId="18786" xr:uid="{00000000-0005-0000-0000-000082490000}"/>
    <cellStyle name="Percent 8 8 4 4" xfId="18787" xr:uid="{00000000-0005-0000-0000-000083490000}"/>
    <cellStyle name="Percent 8 8 4 4 2" xfId="18788" xr:uid="{00000000-0005-0000-0000-000084490000}"/>
    <cellStyle name="Percent 8 8 4 4 3" xfId="18789" xr:uid="{00000000-0005-0000-0000-000085490000}"/>
    <cellStyle name="Percent 8 8 4 5" xfId="18790" xr:uid="{00000000-0005-0000-0000-000086490000}"/>
    <cellStyle name="Percent 8 8 4 6" xfId="18791" xr:uid="{00000000-0005-0000-0000-000087490000}"/>
    <cellStyle name="Percent 8 8 5" xfId="18792" xr:uid="{00000000-0005-0000-0000-000088490000}"/>
    <cellStyle name="Percent 8 8 5 2" xfId="18793" xr:uid="{00000000-0005-0000-0000-000089490000}"/>
    <cellStyle name="Percent 8 8 5 2 2" xfId="18794" xr:uid="{00000000-0005-0000-0000-00008A490000}"/>
    <cellStyle name="Percent 8 8 5 2 3" xfId="18795" xr:uid="{00000000-0005-0000-0000-00008B490000}"/>
    <cellStyle name="Percent 8 8 5 3" xfId="18796" xr:uid="{00000000-0005-0000-0000-00008C490000}"/>
    <cellStyle name="Percent 8 8 5 3 2" xfId="18797" xr:uid="{00000000-0005-0000-0000-00008D490000}"/>
    <cellStyle name="Percent 8 8 5 3 3" xfId="18798" xr:uid="{00000000-0005-0000-0000-00008E490000}"/>
    <cellStyle name="Percent 8 8 5 4" xfId="18799" xr:uid="{00000000-0005-0000-0000-00008F490000}"/>
    <cellStyle name="Percent 8 8 5 5" xfId="18800" xr:uid="{00000000-0005-0000-0000-000090490000}"/>
    <cellStyle name="Percent 8 8 6" xfId="18801" xr:uid="{00000000-0005-0000-0000-000091490000}"/>
    <cellStyle name="Percent 8 8 6 2" xfId="18802" xr:uid="{00000000-0005-0000-0000-000092490000}"/>
    <cellStyle name="Percent 8 8 6 3" xfId="18803" xr:uid="{00000000-0005-0000-0000-000093490000}"/>
    <cellStyle name="Percent 8 8 7" xfId="18804" xr:uid="{00000000-0005-0000-0000-000094490000}"/>
    <cellStyle name="Percent 8 8 7 2" xfId="18805" xr:uid="{00000000-0005-0000-0000-000095490000}"/>
    <cellStyle name="Percent 8 8 7 3" xfId="18806" xr:uid="{00000000-0005-0000-0000-000096490000}"/>
    <cellStyle name="Percent 8 8 8" xfId="18807" xr:uid="{00000000-0005-0000-0000-000097490000}"/>
    <cellStyle name="Percent 8 8 8 2" xfId="18808" xr:uid="{00000000-0005-0000-0000-000098490000}"/>
    <cellStyle name="Percent 8 8 8 3" xfId="18809" xr:uid="{00000000-0005-0000-0000-000099490000}"/>
    <cellStyle name="Percent 8 8 9" xfId="18810" xr:uid="{00000000-0005-0000-0000-00009A490000}"/>
    <cellStyle name="Percent 8 9" xfId="18811" xr:uid="{00000000-0005-0000-0000-00009B490000}"/>
    <cellStyle name="Percent 8 9 2" xfId="18812" xr:uid="{00000000-0005-0000-0000-00009C490000}"/>
    <cellStyle name="Percent 8 9 2 2" xfId="18813" xr:uid="{00000000-0005-0000-0000-00009D490000}"/>
    <cellStyle name="Percent 8 9 2 3" xfId="18814" xr:uid="{00000000-0005-0000-0000-00009E490000}"/>
    <cellStyle name="Percent 8 9 3" xfId="18815" xr:uid="{00000000-0005-0000-0000-00009F490000}"/>
    <cellStyle name="Percent 8 9 3 2" xfId="18816" xr:uid="{00000000-0005-0000-0000-0000A0490000}"/>
    <cellStyle name="Percent 8 9 3 3" xfId="18817" xr:uid="{00000000-0005-0000-0000-0000A1490000}"/>
    <cellStyle name="Percent 8 9 4" xfId="18818" xr:uid="{00000000-0005-0000-0000-0000A2490000}"/>
    <cellStyle name="Percent 8 9 5" xfId="18819" xr:uid="{00000000-0005-0000-0000-0000A3490000}"/>
    <cellStyle name="Percent 9" xfId="18820" xr:uid="{00000000-0005-0000-0000-0000A4490000}"/>
    <cellStyle name="Percent 9 10" xfId="18821" xr:uid="{00000000-0005-0000-0000-0000A5490000}"/>
    <cellStyle name="Percent 9 10 10" xfId="18822" xr:uid="{00000000-0005-0000-0000-0000A6490000}"/>
    <cellStyle name="Percent 9 10 11" xfId="18823" xr:uid="{00000000-0005-0000-0000-0000A7490000}"/>
    <cellStyle name="Percent 9 10 12" xfId="18824" xr:uid="{00000000-0005-0000-0000-0000A8490000}"/>
    <cellStyle name="Percent 9 10 13" xfId="18825" xr:uid="{00000000-0005-0000-0000-0000A9490000}"/>
    <cellStyle name="Percent 9 10 14" xfId="18826" xr:uid="{00000000-0005-0000-0000-0000AA490000}"/>
    <cellStyle name="Percent 9 10 15" xfId="18827" xr:uid="{00000000-0005-0000-0000-0000AB490000}"/>
    <cellStyle name="Percent 9 10 2" xfId="18828" xr:uid="{00000000-0005-0000-0000-0000AC490000}"/>
    <cellStyle name="Percent 9 10 2 2" xfId="18829" xr:uid="{00000000-0005-0000-0000-0000AD490000}"/>
    <cellStyle name="Percent 9 10 2 2 2" xfId="18830" xr:uid="{00000000-0005-0000-0000-0000AE490000}"/>
    <cellStyle name="Percent 9 10 2 2 3" xfId="18831" xr:uid="{00000000-0005-0000-0000-0000AF490000}"/>
    <cellStyle name="Percent 9 10 2 3" xfId="18832" xr:uid="{00000000-0005-0000-0000-0000B0490000}"/>
    <cellStyle name="Percent 9 10 2 3 2" xfId="18833" xr:uid="{00000000-0005-0000-0000-0000B1490000}"/>
    <cellStyle name="Percent 9 10 2 3 3" xfId="18834" xr:uid="{00000000-0005-0000-0000-0000B2490000}"/>
    <cellStyle name="Percent 9 10 2 4" xfId="18835" xr:uid="{00000000-0005-0000-0000-0000B3490000}"/>
    <cellStyle name="Percent 9 10 2 5" xfId="18836" xr:uid="{00000000-0005-0000-0000-0000B4490000}"/>
    <cellStyle name="Percent 9 10 2 6" xfId="18837" xr:uid="{00000000-0005-0000-0000-0000B5490000}"/>
    <cellStyle name="Percent 9 10 3" xfId="18838" xr:uid="{00000000-0005-0000-0000-0000B6490000}"/>
    <cellStyle name="Percent 9 10 3 2" xfId="18839" xr:uid="{00000000-0005-0000-0000-0000B7490000}"/>
    <cellStyle name="Percent 9 10 3 2 2" xfId="18840" xr:uid="{00000000-0005-0000-0000-0000B8490000}"/>
    <cellStyle name="Percent 9 10 3 2 3" xfId="18841" xr:uid="{00000000-0005-0000-0000-0000B9490000}"/>
    <cellStyle name="Percent 9 10 3 3" xfId="18842" xr:uid="{00000000-0005-0000-0000-0000BA490000}"/>
    <cellStyle name="Percent 9 10 3 3 2" xfId="18843" xr:uid="{00000000-0005-0000-0000-0000BB490000}"/>
    <cellStyle name="Percent 9 10 3 3 3" xfId="18844" xr:uid="{00000000-0005-0000-0000-0000BC490000}"/>
    <cellStyle name="Percent 9 10 3 4" xfId="18845" xr:uid="{00000000-0005-0000-0000-0000BD490000}"/>
    <cellStyle name="Percent 9 10 3 5" xfId="18846" xr:uid="{00000000-0005-0000-0000-0000BE490000}"/>
    <cellStyle name="Percent 9 10 4" xfId="18847" xr:uid="{00000000-0005-0000-0000-0000BF490000}"/>
    <cellStyle name="Percent 9 10 4 2" xfId="18848" xr:uid="{00000000-0005-0000-0000-0000C0490000}"/>
    <cellStyle name="Percent 9 10 4 2 2" xfId="18849" xr:uid="{00000000-0005-0000-0000-0000C1490000}"/>
    <cellStyle name="Percent 9 10 4 2 3" xfId="18850" xr:uid="{00000000-0005-0000-0000-0000C2490000}"/>
    <cellStyle name="Percent 9 10 4 3" xfId="18851" xr:uid="{00000000-0005-0000-0000-0000C3490000}"/>
    <cellStyle name="Percent 9 10 4 3 2" xfId="18852" xr:uid="{00000000-0005-0000-0000-0000C4490000}"/>
    <cellStyle name="Percent 9 10 4 3 3" xfId="18853" xr:uid="{00000000-0005-0000-0000-0000C5490000}"/>
    <cellStyle name="Percent 9 10 4 4" xfId="18854" xr:uid="{00000000-0005-0000-0000-0000C6490000}"/>
    <cellStyle name="Percent 9 10 4 5" xfId="18855" xr:uid="{00000000-0005-0000-0000-0000C7490000}"/>
    <cellStyle name="Percent 9 10 5" xfId="18856" xr:uid="{00000000-0005-0000-0000-0000C8490000}"/>
    <cellStyle name="Percent 9 10 5 2" xfId="18857" xr:uid="{00000000-0005-0000-0000-0000C9490000}"/>
    <cellStyle name="Percent 9 10 5 2 2" xfId="18858" xr:uid="{00000000-0005-0000-0000-0000CA490000}"/>
    <cellStyle name="Percent 9 10 5 2 3" xfId="18859" xr:uid="{00000000-0005-0000-0000-0000CB490000}"/>
    <cellStyle name="Percent 9 10 5 3" xfId="18860" xr:uid="{00000000-0005-0000-0000-0000CC490000}"/>
    <cellStyle name="Percent 9 10 5 3 2" xfId="18861" xr:uid="{00000000-0005-0000-0000-0000CD490000}"/>
    <cellStyle name="Percent 9 10 5 3 3" xfId="18862" xr:uid="{00000000-0005-0000-0000-0000CE490000}"/>
    <cellStyle name="Percent 9 10 5 4" xfId="18863" xr:uid="{00000000-0005-0000-0000-0000CF490000}"/>
    <cellStyle name="Percent 9 10 5 4 2" xfId="18864" xr:uid="{00000000-0005-0000-0000-0000D0490000}"/>
    <cellStyle name="Percent 9 10 5 4 3" xfId="18865" xr:uid="{00000000-0005-0000-0000-0000D1490000}"/>
    <cellStyle name="Percent 9 10 5 5" xfId="18866" xr:uid="{00000000-0005-0000-0000-0000D2490000}"/>
    <cellStyle name="Percent 9 10 5 6" xfId="18867" xr:uid="{00000000-0005-0000-0000-0000D3490000}"/>
    <cellStyle name="Percent 9 10 6" xfId="18868" xr:uid="{00000000-0005-0000-0000-0000D4490000}"/>
    <cellStyle name="Percent 9 10 6 2" xfId="18869" xr:uid="{00000000-0005-0000-0000-0000D5490000}"/>
    <cellStyle name="Percent 9 10 6 2 2" xfId="18870" xr:uid="{00000000-0005-0000-0000-0000D6490000}"/>
    <cellStyle name="Percent 9 10 6 2 3" xfId="18871" xr:uid="{00000000-0005-0000-0000-0000D7490000}"/>
    <cellStyle name="Percent 9 10 6 3" xfId="18872" xr:uid="{00000000-0005-0000-0000-0000D8490000}"/>
    <cellStyle name="Percent 9 10 6 3 2" xfId="18873" xr:uid="{00000000-0005-0000-0000-0000D9490000}"/>
    <cellStyle name="Percent 9 10 6 3 3" xfId="18874" xr:uid="{00000000-0005-0000-0000-0000DA490000}"/>
    <cellStyle name="Percent 9 10 6 4" xfId="18875" xr:uid="{00000000-0005-0000-0000-0000DB490000}"/>
    <cellStyle name="Percent 9 10 6 5" xfId="18876" xr:uid="{00000000-0005-0000-0000-0000DC490000}"/>
    <cellStyle name="Percent 9 10 7" xfId="18877" xr:uid="{00000000-0005-0000-0000-0000DD490000}"/>
    <cellStyle name="Percent 9 10 7 2" xfId="18878" xr:uid="{00000000-0005-0000-0000-0000DE490000}"/>
    <cellStyle name="Percent 9 10 7 3" xfId="18879" xr:uid="{00000000-0005-0000-0000-0000DF490000}"/>
    <cellStyle name="Percent 9 10 8" xfId="18880" xr:uid="{00000000-0005-0000-0000-0000E0490000}"/>
    <cellStyle name="Percent 9 10 8 2" xfId="18881" xr:uid="{00000000-0005-0000-0000-0000E1490000}"/>
    <cellStyle name="Percent 9 10 8 3" xfId="18882" xr:uid="{00000000-0005-0000-0000-0000E2490000}"/>
    <cellStyle name="Percent 9 10 9" xfId="18883" xr:uid="{00000000-0005-0000-0000-0000E3490000}"/>
    <cellStyle name="Percent 9 10 9 2" xfId="18884" xr:uid="{00000000-0005-0000-0000-0000E4490000}"/>
    <cellStyle name="Percent 9 10 9 3" xfId="18885" xr:uid="{00000000-0005-0000-0000-0000E5490000}"/>
    <cellStyle name="Percent 9 11" xfId="18886" xr:uid="{00000000-0005-0000-0000-0000E6490000}"/>
    <cellStyle name="Percent 9 11 10" xfId="18887" xr:uid="{00000000-0005-0000-0000-0000E7490000}"/>
    <cellStyle name="Percent 9 11 11" xfId="18888" xr:uid="{00000000-0005-0000-0000-0000E8490000}"/>
    <cellStyle name="Percent 9 11 12" xfId="18889" xr:uid="{00000000-0005-0000-0000-0000E9490000}"/>
    <cellStyle name="Percent 9 11 13" xfId="18890" xr:uid="{00000000-0005-0000-0000-0000EA490000}"/>
    <cellStyle name="Percent 9 11 14" xfId="18891" xr:uid="{00000000-0005-0000-0000-0000EB490000}"/>
    <cellStyle name="Percent 9 11 15" xfId="18892" xr:uid="{00000000-0005-0000-0000-0000EC490000}"/>
    <cellStyle name="Percent 9 11 2" xfId="18893" xr:uid="{00000000-0005-0000-0000-0000ED490000}"/>
    <cellStyle name="Percent 9 11 2 2" xfId="18894" xr:uid="{00000000-0005-0000-0000-0000EE490000}"/>
    <cellStyle name="Percent 9 11 2 2 2" xfId="18895" xr:uid="{00000000-0005-0000-0000-0000EF490000}"/>
    <cellStyle name="Percent 9 11 2 2 3" xfId="18896" xr:uid="{00000000-0005-0000-0000-0000F0490000}"/>
    <cellStyle name="Percent 9 11 2 3" xfId="18897" xr:uid="{00000000-0005-0000-0000-0000F1490000}"/>
    <cellStyle name="Percent 9 11 2 3 2" xfId="18898" xr:uid="{00000000-0005-0000-0000-0000F2490000}"/>
    <cellStyle name="Percent 9 11 2 3 3" xfId="18899" xr:uid="{00000000-0005-0000-0000-0000F3490000}"/>
    <cellStyle name="Percent 9 11 2 4" xfId="18900" xr:uid="{00000000-0005-0000-0000-0000F4490000}"/>
    <cellStyle name="Percent 9 11 2 5" xfId="18901" xr:uid="{00000000-0005-0000-0000-0000F5490000}"/>
    <cellStyle name="Percent 9 11 2 6" xfId="18902" xr:uid="{00000000-0005-0000-0000-0000F6490000}"/>
    <cellStyle name="Percent 9 11 3" xfId="18903" xr:uid="{00000000-0005-0000-0000-0000F7490000}"/>
    <cellStyle name="Percent 9 11 3 2" xfId="18904" xr:uid="{00000000-0005-0000-0000-0000F8490000}"/>
    <cellStyle name="Percent 9 11 3 2 2" xfId="18905" xr:uid="{00000000-0005-0000-0000-0000F9490000}"/>
    <cellStyle name="Percent 9 11 3 2 3" xfId="18906" xr:uid="{00000000-0005-0000-0000-0000FA490000}"/>
    <cellStyle name="Percent 9 11 3 3" xfId="18907" xr:uid="{00000000-0005-0000-0000-0000FB490000}"/>
    <cellStyle name="Percent 9 11 3 3 2" xfId="18908" xr:uid="{00000000-0005-0000-0000-0000FC490000}"/>
    <cellStyle name="Percent 9 11 3 3 3" xfId="18909" xr:uid="{00000000-0005-0000-0000-0000FD490000}"/>
    <cellStyle name="Percent 9 11 3 4" xfId="18910" xr:uid="{00000000-0005-0000-0000-0000FE490000}"/>
    <cellStyle name="Percent 9 11 3 5" xfId="18911" xr:uid="{00000000-0005-0000-0000-0000FF490000}"/>
    <cellStyle name="Percent 9 11 4" xfId="18912" xr:uid="{00000000-0005-0000-0000-0000004A0000}"/>
    <cellStyle name="Percent 9 11 4 2" xfId="18913" xr:uid="{00000000-0005-0000-0000-0000014A0000}"/>
    <cellStyle name="Percent 9 11 4 2 2" xfId="18914" xr:uid="{00000000-0005-0000-0000-0000024A0000}"/>
    <cellStyle name="Percent 9 11 4 2 3" xfId="18915" xr:uid="{00000000-0005-0000-0000-0000034A0000}"/>
    <cellStyle name="Percent 9 11 4 3" xfId="18916" xr:uid="{00000000-0005-0000-0000-0000044A0000}"/>
    <cellStyle name="Percent 9 11 4 3 2" xfId="18917" xr:uid="{00000000-0005-0000-0000-0000054A0000}"/>
    <cellStyle name="Percent 9 11 4 3 3" xfId="18918" xr:uid="{00000000-0005-0000-0000-0000064A0000}"/>
    <cellStyle name="Percent 9 11 4 4" xfId="18919" xr:uid="{00000000-0005-0000-0000-0000074A0000}"/>
    <cellStyle name="Percent 9 11 4 5" xfId="18920" xr:uid="{00000000-0005-0000-0000-0000084A0000}"/>
    <cellStyle name="Percent 9 11 5" xfId="18921" xr:uid="{00000000-0005-0000-0000-0000094A0000}"/>
    <cellStyle name="Percent 9 11 5 2" xfId="18922" xr:uid="{00000000-0005-0000-0000-00000A4A0000}"/>
    <cellStyle name="Percent 9 11 5 2 2" xfId="18923" xr:uid="{00000000-0005-0000-0000-00000B4A0000}"/>
    <cellStyle name="Percent 9 11 5 2 3" xfId="18924" xr:uid="{00000000-0005-0000-0000-00000C4A0000}"/>
    <cellStyle name="Percent 9 11 5 3" xfId="18925" xr:uid="{00000000-0005-0000-0000-00000D4A0000}"/>
    <cellStyle name="Percent 9 11 5 3 2" xfId="18926" xr:uid="{00000000-0005-0000-0000-00000E4A0000}"/>
    <cellStyle name="Percent 9 11 5 3 3" xfId="18927" xr:uid="{00000000-0005-0000-0000-00000F4A0000}"/>
    <cellStyle name="Percent 9 11 5 4" xfId="18928" xr:uid="{00000000-0005-0000-0000-0000104A0000}"/>
    <cellStyle name="Percent 9 11 5 4 2" xfId="18929" xr:uid="{00000000-0005-0000-0000-0000114A0000}"/>
    <cellStyle name="Percent 9 11 5 4 3" xfId="18930" xr:uid="{00000000-0005-0000-0000-0000124A0000}"/>
    <cellStyle name="Percent 9 11 5 5" xfId="18931" xr:uid="{00000000-0005-0000-0000-0000134A0000}"/>
    <cellStyle name="Percent 9 11 5 6" xfId="18932" xr:uid="{00000000-0005-0000-0000-0000144A0000}"/>
    <cellStyle name="Percent 9 11 6" xfId="18933" xr:uid="{00000000-0005-0000-0000-0000154A0000}"/>
    <cellStyle name="Percent 9 11 6 2" xfId="18934" xr:uid="{00000000-0005-0000-0000-0000164A0000}"/>
    <cellStyle name="Percent 9 11 6 2 2" xfId="18935" xr:uid="{00000000-0005-0000-0000-0000174A0000}"/>
    <cellStyle name="Percent 9 11 6 2 3" xfId="18936" xr:uid="{00000000-0005-0000-0000-0000184A0000}"/>
    <cellStyle name="Percent 9 11 6 3" xfId="18937" xr:uid="{00000000-0005-0000-0000-0000194A0000}"/>
    <cellStyle name="Percent 9 11 6 3 2" xfId="18938" xr:uid="{00000000-0005-0000-0000-00001A4A0000}"/>
    <cellStyle name="Percent 9 11 6 3 3" xfId="18939" xr:uid="{00000000-0005-0000-0000-00001B4A0000}"/>
    <cellStyle name="Percent 9 11 6 4" xfId="18940" xr:uid="{00000000-0005-0000-0000-00001C4A0000}"/>
    <cellStyle name="Percent 9 11 6 5" xfId="18941" xr:uid="{00000000-0005-0000-0000-00001D4A0000}"/>
    <cellStyle name="Percent 9 11 7" xfId="18942" xr:uid="{00000000-0005-0000-0000-00001E4A0000}"/>
    <cellStyle name="Percent 9 11 7 2" xfId="18943" xr:uid="{00000000-0005-0000-0000-00001F4A0000}"/>
    <cellStyle name="Percent 9 11 7 3" xfId="18944" xr:uid="{00000000-0005-0000-0000-0000204A0000}"/>
    <cellStyle name="Percent 9 11 8" xfId="18945" xr:uid="{00000000-0005-0000-0000-0000214A0000}"/>
    <cellStyle name="Percent 9 11 8 2" xfId="18946" xr:uid="{00000000-0005-0000-0000-0000224A0000}"/>
    <cellStyle name="Percent 9 11 8 3" xfId="18947" xr:uid="{00000000-0005-0000-0000-0000234A0000}"/>
    <cellStyle name="Percent 9 11 9" xfId="18948" xr:uid="{00000000-0005-0000-0000-0000244A0000}"/>
    <cellStyle name="Percent 9 11 9 2" xfId="18949" xr:uid="{00000000-0005-0000-0000-0000254A0000}"/>
    <cellStyle name="Percent 9 11 9 3" xfId="18950" xr:uid="{00000000-0005-0000-0000-0000264A0000}"/>
    <cellStyle name="Percent 9 12" xfId="18951" xr:uid="{00000000-0005-0000-0000-0000274A0000}"/>
    <cellStyle name="Percent 9 12 10" xfId="18952" xr:uid="{00000000-0005-0000-0000-0000284A0000}"/>
    <cellStyle name="Percent 9 12 11" xfId="18953" xr:uid="{00000000-0005-0000-0000-0000294A0000}"/>
    <cellStyle name="Percent 9 12 12" xfId="18954" xr:uid="{00000000-0005-0000-0000-00002A4A0000}"/>
    <cellStyle name="Percent 9 12 13" xfId="18955" xr:uid="{00000000-0005-0000-0000-00002B4A0000}"/>
    <cellStyle name="Percent 9 12 14" xfId="18956" xr:uid="{00000000-0005-0000-0000-00002C4A0000}"/>
    <cellStyle name="Percent 9 12 15" xfId="18957" xr:uid="{00000000-0005-0000-0000-00002D4A0000}"/>
    <cellStyle name="Percent 9 12 2" xfId="18958" xr:uid="{00000000-0005-0000-0000-00002E4A0000}"/>
    <cellStyle name="Percent 9 12 2 2" xfId="18959" xr:uid="{00000000-0005-0000-0000-00002F4A0000}"/>
    <cellStyle name="Percent 9 12 2 2 2" xfId="18960" xr:uid="{00000000-0005-0000-0000-0000304A0000}"/>
    <cellStyle name="Percent 9 12 2 2 3" xfId="18961" xr:uid="{00000000-0005-0000-0000-0000314A0000}"/>
    <cellStyle name="Percent 9 12 2 3" xfId="18962" xr:uid="{00000000-0005-0000-0000-0000324A0000}"/>
    <cellStyle name="Percent 9 12 2 3 2" xfId="18963" xr:uid="{00000000-0005-0000-0000-0000334A0000}"/>
    <cellStyle name="Percent 9 12 2 3 3" xfId="18964" xr:uid="{00000000-0005-0000-0000-0000344A0000}"/>
    <cellStyle name="Percent 9 12 2 4" xfId="18965" xr:uid="{00000000-0005-0000-0000-0000354A0000}"/>
    <cellStyle name="Percent 9 12 2 5" xfId="18966" xr:uid="{00000000-0005-0000-0000-0000364A0000}"/>
    <cellStyle name="Percent 9 12 2 6" xfId="18967" xr:uid="{00000000-0005-0000-0000-0000374A0000}"/>
    <cellStyle name="Percent 9 12 3" xfId="18968" xr:uid="{00000000-0005-0000-0000-0000384A0000}"/>
    <cellStyle name="Percent 9 12 3 2" xfId="18969" xr:uid="{00000000-0005-0000-0000-0000394A0000}"/>
    <cellStyle name="Percent 9 12 3 2 2" xfId="18970" xr:uid="{00000000-0005-0000-0000-00003A4A0000}"/>
    <cellStyle name="Percent 9 12 3 2 3" xfId="18971" xr:uid="{00000000-0005-0000-0000-00003B4A0000}"/>
    <cellStyle name="Percent 9 12 3 3" xfId="18972" xr:uid="{00000000-0005-0000-0000-00003C4A0000}"/>
    <cellStyle name="Percent 9 12 3 3 2" xfId="18973" xr:uid="{00000000-0005-0000-0000-00003D4A0000}"/>
    <cellStyle name="Percent 9 12 3 3 3" xfId="18974" xr:uid="{00000000-0005-0000-0000-00003E4A0000}"/>
    <cellStyle name="Percent 9 12 3 4" xfId="18975" xr:uid="{00000000-0005-0000-0000-00003F4A0000}"/>
    <cellStyle name="Percent 9 12 3 5" xfId="18976" xr:uid="{00000000-0005-0000-0000-0000404A0000}"/>
    <cellStyle name="Percent 9 12 4" xfId="18977" xr:uid="{00000000-0005-0000-0000-0000414A0000}"/>
    <cellStyle name="Percent 9 12 4 2" xfId="18978" xr:uid="{00000000-0005-0000-0000-0000424A0000}"/>
    <cellStyle name="Percent 9 12 4 2 2" xfId="18979" xr:uid="{00000000-0005-0000-0000-0000434A0000}"/>
    <cellStyle name="Percent 9 12 4 2 3" xfId="18980" xr:uid="{00000000-0005-0000-0000-0000444A0000}"/>
    <cellStyle name="Percent 9 12 4 3" xfId="18981" xr:uid="{00000000-0005-0000-0000-0000454A0000}"/>
    <cellStyle name="Percent 9 12 4 3 2" xfId="18982" xr:uid="{00000000-0005-0000-0000-0000464A0000}"/>
    <cellStyle name="Percent 9 12 4 3 3" xfId="18983" xr:uid="{00000000-0005-0000-0000-0000474A0000}"/>
    <cellStyle name="Percent 9 12 4 4" xfId="18984" xr:uid="{00000000-0005-0000-0000-0000484A0000}"/>
    <cellStyle name="Percent 9 12 4 5" xfId="18985" xr:uid="{00000000-0005-0000-0000-0000494A0000}"/>
    <cellStyle name="Percent 9 12 5" xfId="18986" xr:uid="{00000000-0005-0000-0000-00004A4A0000}"/>
    <cellStyle name="Percent 9 12 5 2" xfId="18987" xr:uid="{00000000-0005-0000-0000-00004B4A0000}"/>
    <cellStyle name="Percent 9 12 5 2 2" xfId="18988" xr:uid="{00000000-0005-0000-0000-00004C4A0000}"/>
    <cellStyle name="Percent 9 12 5 2 3" xfId="18989" xr:uid="{00000000-0005-0000-0000-00004D4A0000}"/>
    <cellStyle name="Percent 9 12 5 3" xfId="18990" xr:uid="{00000000-0005-0000-0000-00004E4A0000}"/>
    <cellStyle name="Percent 9 12 5 3 2" xfId="18991" xr:uid="{00000000-0005-0000-0000-00004F4A0000}"/>
    <cellStyle name="Percent 9 12 5 3 3" xfId="18992" xr:uid="{00000000-0005-0000-0000-0000504A0000}"/>
    <cellStyle name="Percent 9 12 5 4" xfId="18993" xr:uid="{00000000-0005-0000-0000-0000514A0000}"/>
    <cellStyle name="Percent 9 12 5 4 2" xfId="18994" xr:uid="{00000000-0005-0000-0000-0000524A0000}"/>
    <cellStyle name="Percent 9 12 5 4 3" xfId="18995" xr:uid="{00000000-0005-0000-0000-0000534A0000}"/>
    <cellStyle name="Percent 9 12 5 5" xfId="18996" xr:uid="{00000000-0005-0000-0000-0000544A0000}"/>
    <cellStyle name="Percent 9 12 5 6" xfId="18997" xr:uid="{00000000-0005-0000-0000-0000554A0000}"/>
    <cellStyle name="Percent 9 12 6" xfId="18998" xr:uid="{00000000-0005-0000-0000-0000564A0000}"/>
    <cellStyle name="Percent 9 12 6 2" xfId="18999" xr:uid="{00000000-0005-0000-0000-0000574A0000}"/>
    <cellStyle name="Percent 9 12 6 2 2" xfId="19000" xr:uid="{00000000-0005-0000-0000-0000584A0000}"/>
    <cellStyle name="Percent 9 12 6 2 3" xfId="19001" xr:uid="{00000000-0005-0000-0000-0000594A0000}"/>
    <cellStyle name="Percent 9 12 6 3" xfId="19002" xr:uid="{00000000-0005-0000-0000-00005A4A0000}"/>
    <cellStyle name="Percent 9 12 6 3 2" xfId="19003" xr:uid="{00000000-0005-0000-0000-00005B4A0000}"/>
    <cellStyle name="Percent 9 12 6 3 3" xfId="19004" xr:uid="{00000000-0005-0000-0000-00005C4A0000}"/>
    <cellStyle name="Percent 9 12 6 4" xfId="19005" xr:uid="{00000000-0005-0000-0000-00005D4A0000}"/>
    <cellStyle name="Percent 9 12 6 5" xfId="19006" xr:uid="{00000000-0005-0000-0000-00005E4A0000}"/>
    <cellStyle name="Percent 9 12 7" xfId="19007" xr:uid="{00000000-0005-0000-0000-00005F4A0000}"/>
    <cellStyle name="Percent 9 12 7 2" xfId="19008" xr:uid="{00000000-0005-0000-0000-0000604A0000}"/>
    <cellStyle name="Percent 9 12 7 3" xfId="19009" xr:uid="{00000000-0005-0000-0000-0000614A0000}"/>
    <cellStyle name="Percent 9 12 8" xfId="19010" xr:uid="{00000000-0005-0000-0000-0000624A0000}"/>
    <cellStyle name="Percent 9 12 8 2" xfId="19011" xr:uid="{00000000-0005-0000-0000-0000634A0000}"/>
    <cellStyle name="Percent 9 12 8 3" xfId="19012" xr:uid="{00000000-0005-0000-0000-0000644A0000}"/>
    <cellStyle name="Percent 9 12 9" xfId="19013" xr:uid="{00000000-0005-0000-0000-0000654A0000}"/>
    <cellStyle name="Percent 9 12 9 2" xfId="19014" xr:uid="{00000000-0005-0000-0000-0000664A0000}"/>
    <cellStyle name="Percent 9 12 9 3" xfId="19015" xr:uid="{00000000-0005-0000-0000-0000674A0000}"/>
    <cellStyle name="Percent 9 13" xfId="19016" xr:uid="{00000000-0005-0000-0000-0000684A0000}"/>
    <cellStyle name="Percent 9 13 10" xfId="19017" xr:uid="{00000000-0005-0000-0000-0000694A0000}"/>
    <cellStyle name="Percent 9 13 11" xfId="19018" xr:uid="{00000000-0005-0000-0000-00006A4A0000}"/>
    <cellStyle name="Percent 9 13 12" xfId="19019" xr:uid="{00000000-0005-0000-0000-00006B4A0000}"/>
    <cellStyle name="Percent 9 13 13" xfId="19020" xr:uid="{00000000-0005-0000-0000-00006C4A0000}"/>
    <cellStyle name="Percent 9 13 14" xfId="19021" xr:uid="{00000000-0005-0000-0000-00006D4A0000}"/>
    <cellStyle name="Percent 9 13 15" xfId="19022" xr:uid="{00000000-0005-0000-0000-00006E4A0000}"/>
    <cellStyle name="Percent 9 13 2" xfId="19023" xr:uid="{00000000-0005-0000-0000-00006F4A0000}"/>
    <cellStyle name="Percent 9 13 2 2" xfId="19024" xr:uid="{00000000-0005-0000-0000-0000704A0000}"/>
    <cellStyle name="Percent 9 13 2 2 2" xfId="19025" xr:uid="{00000000-0005-0000-0000-0000714A0000}"/>
    <cellStyle name="Percent 9 13 2 2 3" xfId="19026" xr:uid="{00000000-0005-0000-0000-0000724A0000}"/>
    <cellStyle name="Percent 9 13 2 3" xfId="19027" xr:uid="{00000000-0005-0000-0000-0000734A0000}"/>
    <cellStyle name="Percent 9 13 2 3 2" xfId="19028" xr:uid="{00000000-0005-0000-0000-0000744A0000}"/>
    <cellStyle name="Percent 9 13 2 3 3" xfId="19029" xr:uid="{00000000-0005-0000-0000-0000754A0000}"/>
    <cellStyle name="Percent 9 13 2 4" xfId="19030" xr:uid="{00000000-0005-0000-0000-0000764A0000}"/>
    <cellStyle name="Percent 9 13 2 5" xfId="19031" xr:uid="{00000000-0005-0000-0000-0000774A0000}"/>
    <cellStyle name="Percent 9 13 2 6" xfId="19032" xr:uid="{00000000-0005-0000-0000-0000784A0000}"/>
    <cellStyle name="Percent 9 13 3" xfId="19033" xr:uid="{00000000-0005-0000-0000-0000794A0000}"/>
    <cellStyle name="Percent 9 13 3 2" xfId="19034" xr:uid="{00000000-0005-0000-0000-00007A4A0000}"/>
    <cellStyle name="Percent 9 13 3 2 2" xfId="19035" xr:uid="{00000000-0005-0000-0000-00007B4A0000}"/>
    <cellStyle name="Percent 9 13 3 2 3" xfId="19036" xr:uid="{00000000-0005-0000-0000-00007C4A0000}"/>
    <cellStyle name="Percent 9 13 3 3" xfId="19037" xr:uid="{00000000-0005-0000-0000-00007D4A0000}"/>
    <cellStyle name="Percent 9 13 3 3 2" xfId="19038" xr:uid="{00000000-0005-0000-0000-00007E4A0000}"/>
    <cellStyle name="Percent 9 13 3 3 3" xfId="19039" xr:uid="{00000000-0005-0000-0000-00007F4A0000}"/>
    <cellStyle name="Percent 9 13 3 4" xfId="19040" xr:uid="{00000000-0005-0000-0000-0000804A0000}"/>
    <cellStyle name="Percent 9 13 3 5" xfId="19041" xr:uid="{00000000-0005-0000-0000-0000814A0000}"/>
    <cellStyle name="Percent 9 13 4" xfId="19042" xr:uid="{00000000-0005-0000-0000-0000824A0000}"/>
    <cellStyle name="Percent 9 13 4 2" xfId="19043" xr:uid="{00000000-0005-0000-0000-0000834A0000}"/>
    <cellStyle name="Percent 9 13 4 2 2" xfId="19044" xr:uid="{00000000-0005-0000-0000-0000844A0000}"/>
    <cellStyle name="Percent 9 13 4 2 3" xfId="19045" xr:uid="{00000000-0005-0000-0000-0000854A0000}"/>
    <cellStyle name="Percent 9 13 4 3" xfId="19046" xr:uid="{00000000-0005-0000-0000-0000864A0000}"/>
    <cellStyle name="Percent 9 13 4 3 2" xfId="19047" xr:uid="{00000000-0005-0000-0000-0000874A0000}"/>
    <cellStyle name="Percent 9 13 4 3 3" xfId="19048" xr:uid="{00000000-0005-0000-0000-0000884A0000}"/>
    <cellStyle name="Percent 9 13 4 4" xfId="19049" xr:uid="{00000000-0005-0000-0000-0000894A0000}"/>
    <cellStyle name="Percent 9 13 4 5" xfId="19050" xr:uid="{00000000-0005-0000-0000-00008A4A0000}"/>
    <cellStyle name="Percent 9 13 5" xfId="19051" xr:uid="{00000000-0005-0000-0000-00008B4A0000}"/>
    <cellStyle name="Percent 9 13 5 2" xfId="19052" xr:uid="{00000000-0005-0000-0000-00008C4A0000}"/>
    <cellStyle name="Percent 9 13 5 2 2" xfId="19053" xr:uid="{00000000-0005-0000-0000-00008D4A0000}"/>
    <cellStyle name="Percent 9 13 5 2 3" xfId="19054" xr:uid="{00000000-0005-0000-0000-00008E4A0000}"/>
    <cellStyle name="Percent 9 13 5 3" xfId="19055" xr:uid="{00000000-0005-0000-0000-00008F4A0000}"/>
    <cellStyle name="Percent 9 13 5 3 2" xfId="19056" xr:uid="{00000000-0005-0000-0000-0000904A0000}"/>
    <cellStyle name="Percent 9 13 5 3 3" xfId="19057" xr:uid="{00000000-0005-0000-0000-0000914A0000}"/>
    <cellStyle name="Percent 9 13 5 4" xfId="19058" xr:uid="{00000000-0005-0000-0000-0000924A0000}"/>
    <cellStyle name="Percent 9 13 5 4 2" xfId="19059" xr:uid="{00000000-0005-0000-0000-0000934A0000}"/>
    <cellStyle name="Percent 9 13 5 4 3" xfId="19060" xr:uid="{00000000-0005-0000-0000-0000944A0000}"/>
    <cellStyle name="Percent 9 13 5 5" xfId="19061" xr:uid="{00000000-0005-0000-0000-0000954A0000}"/>
    <cellStyle name="Percent 9 13 5 6" xfId="19062" xr:uid="{00000000-0005-0000-0000-0000964A0000}"/>
    <cellStyle name="Percent 9 13 6" xfId="19063" xr:uid="{00000000-0005-0000-0000-0000974A0000}"/>
    <cellStyle name="Percent 9 13 6 2" xfId="19064" xr:uid="{00000000-0005-0000-0000-0000984A0000}"/>
    <cellStyle name="Percent 9 13 6 2 2" xfId="19065" xr:uid="{00000000-0005-0000-0000-0000994A0000}"/>
    <cellStyle name="Percent 9 13 6 2 3" xfId="19066" xr:uid="{00000000-0005-0000-0000-00009A4A0000}"/>
    <cellStyle name="Percent 9 13 6 3" xfId="19067" xr:uid="{00000000-0005-0000-0000-00009B4A0000}"/>
    <cellStyle name="Percent 9 13 6 3 2" xfId="19068" xr:uid="{00000000-0005-0000-0000-00009C4A0000}"/>
    <cellStyle name="Percent 9 13 6 3 3" xfId="19069" xr:uid="{00000000-0005-0000-0000-00009D4A0000}"/>
    <cellStyle name="Percent 9 13 6 4" xfId="19070" xr:uid="{00000000-0005-0000-0000-00009E4A0000}"/>
    <cellStyle name="Percent 9 13 6 5" xfId="19071" xr:uid="{00000000-0005-0000-0000-00009F4A0000}"/>
    <cellStyle name="Percent 9 13 7" xfId="19072" xr:uid="{00000000-0005-0000-0000-0000A04A0000}"/>
    <cellStyle name="Percent 9 13 7 2" xfId="19073" xr:uid="{00000000-0005-0000-0000-0000A14A0000}"/>
    <cellStyle name="Percent 9 13 7 3" xfId="19074" xr:uid="{00000000-0005-0000-0000-0000A24A0000}"/>
    <cellStyle name="Percent 9 13 8" xfId="19075" xr:uid="{00000000-0005-0000-0000-0000A34A0000}"/>
    <cellStyle name="Percent 9 13 8 2" xfId="19076" xr:uid="{00000000-0005-0000-0000-0000A44A0000}"/>
    <cellStyle name="Percent 9 13 8 3" xfId="19077" xr:uid="{00000000-0005-0000-0000-0000A54A0000}"/>
    <cellStyle name="Percent 9 13 9" xfId="19078" xr:uid="{00000000-0005-0000-0000-0000A64A0000}"/>
    <cellStyle name="Percent 9 13 9 2" xfId="19079" xr:uid="{00000000-0005-0000-0000-0000A74A0000}"/>
    <cellStyle name="Percent 9 13 9 3" xfId="19080" xr:uid="{00000000-0005-0000-0000-0000A84A0000}"/>
    <cellStyle name="Percent 9 14" xfId="19081" xr:uid="{00000000-0005-0000-0000-0000A94A0000}"/>
    <cellStyle name="Percent 9 14 10" xfId="19082" xr:uid="{00000000-0005-0000-0000-0000AA4A0000}"/>
    <cellStyle name="Percent 9 14 11" xfId="19083" xr:uid="{00000000-0005-0000-0000-0000AB4A0000}"/>
    <cellStyle name="Percent 9 14 12" xfId="19084" xr:uid="{00000000-0005-0000-0000-0000AC4A0000}"/>
    <cellStyle name="Percent 9 14 13" xfId="19085" xr:uid="{00000000-0005-0000-0000-0000AD4A0000}"/>
    <cellStyle name="Percent 9 14 14" xfId="19086" xr:uid="{00000000-0005-0000-0000-0000AE4A0000}"/>
    <cellStyle name="Percent 9 14 15" xfId="19087" xr:uid="{00000000-0005-0000-0000-0000AF4A0000}"/>
    <cellStyle name="Percent 9 14 2" xfId="19088" xr:uid="{00000000-0005-0000-0000-0000B04A0000}"/>
    <cellStyle name="Percent 9 14 2 2" xfId="19089" xr:uid="{00000000-0005-0000-0000-0000B14A0000}"/>
    <cellStyle name="Percent 9 14 2 2 2" xfId="19090" xr:uid="{00000000-0005-0000-0000-0000B24A0000}"/>
    <cellStyle name="Percent 9 14 2 2 3" xfId="19091" xr:uid="{00000000-0005-0000-0000-0000B34A0000}"/>
    <cellStyle name="Percent 9 14 2 3" xfId="19092" xr:uid="{00000000-0005-0000-0000-0000B44A0000}"/>
    <cellStyle name="Percent 9 14 2 3 2" xfId="19093" xr:uid="{00000000-0005-0000-0000-0000B54A0000}"/>
    <cellStyle name="Percent 9 14 2 3 3" xfId="19094" xr:uid="{00000000-0005-0000-0000-0000B64A0000}"/>
    <cellStyle name="Percent 9 14 2 4" xfId="19095" xr:uid="{00000000-0005-0000-0000-0000B74A0000}"/>
    <cellStyle name="Percent 9 14 2 5" xfId="19096" xr:uid="{00000000-0005-0000-0000-0000B84A0000}"/>
    <cellStyle name="Percent 9 14 2 6" xfId="19097" xr:uid="{00000000-0005-0000-0000-0000B94A0000}"/>
    <cellStyle name="Percent 9 14 3" xfId="19098" xr:uid="{00000000-0005-0000-0000-0000BA4A0000}"/>
    <cellStyle name="Percent 9 14 3 2" xfId="19099" xr:uid="{00000000-0005-0000-0000-0000BB4A0000}"/>
    <cellStyle name="Percent 9 14 3 2 2" xfId="19100" xr:uid="{00000000-0005-0000-0000-0000BC4A0000}"/>
    <cellStyle name="Percent 9 14 3 2 3" xfId="19101" xr:uid="{00000000-0005-0000-0000-0000BD4A0000}"/>
    <cellStyle name="Percent 9 14 3 3" xfId="19102" xr:uid="{00000000-0005-0000-0000-0000BE4A0000}"/>
    <cellStyle name="Percent 9 14 3 3 2" xfId="19103" xr:uid="{00000000-0005-0000-0000-0000BF4A0000}"/>
    <cellStyle name="Percent 9 14 3 3 3" xfId="19104" xr:uid="{00000000-0005-0000-0000-0000C04A0000}"/>
    <cellStyle name="Percent 9 14 3 4" xfId="19105" xr:uid="{00000000-0005-0000-0000-0000C14A0000}"/>
    <cellStyle name="Percent 9 14 3 5" xfId="19106" xr:uid="{00000000-0005-0000-0000-0000C24A0000}"/>
    <cellStyle name="Percent 9 14 4" xfId="19107" xr:uid="{00000000-0005-0000-0000-0000C34A0000}"/>
    <cellStyle name="Percent 9 14 4 2" xfId="19108" xr:uid="{00000000-0005-0000-0000-0000C44A0000}"/>
    <cellStyle name="Percent 9 14 4 2 2" xfId="19109" xr:uid="{00000000-0005-0000-0000-0000C54A0000}"/>
    <cellStyle name="Percent 9 14 4 2 3" xfId="19110" xr:uid="{00000000-0005-0000-0000-0000C64A0000}"/>
    <cellStyle name="Percent 9 14 4 3" xfId="19111" xr:uid="{00000000-0005-0000-0000-0000C74A0000}"/>
    <cellStyle name="Percent 9 14 4 3 2" xfId="19112" xr:uid="{00000000-0005-0000-0000-0000C84A0000}"/>
    <cellStyle name="Percent 9 14 4 3 3" xfId="19113" xr:uid="{00000000-0005-0000-0000-0000C94A0000}"/>
    <cellStyle name="Percent 9 14 4 4" xfId="19114" xr:uid="{00000000-0005-0000-0000-0000CA4A0000}"/>
    <cellStyle name="Percent 9 14 4 5" xfId="19115" xr:uid="{00000000-0005-0000-0000-0000CB4A0000}"/>
    <cellStyle name="Percent 9 14 5" xfId="19116" xr:uid="{00000000-0005-0000-0000-0000CC4A0000}"/>
    <cellStyle name="Percent 9 14 5 2" xfId="19117" xr:uid="{00000000-0005-0000-0000-0000CD4A0000}"/>
    <cellStyle name="Percent 9 14 5 2 2" xfId="19118" xr:uid="{00000000-0005-0000-0000-0000CE4A0000}"/>
    <cellStyle name="Percent 9 14 5 2 3" xfId="19119" xr:uid="{00000000-0005-0000-0000-0000CF4A0000}"/>
    <cellStyle name="Percent 9 14 5 3" xfId="19120" xr:uid="{00000000-0005-0000-0000-0000D04A0000}"/>
    <cellStyle name="Percent 9 14 5 3 2" xfId="19121" xr:uid="{00000000-0005-0000-0000-0000D14A0000}"/>
    <cellStyle name="Percent 9 14 5 3 3" xfId="19122" xr:uid="{00000000-0005-0000-0000-0000D24A0000}"/>
    <cellStyle name="Percent 9 14 5 4" xfId="19123" xr:uid="{00000000-0005-0000-0000-0000D34A0000}"/>
    <cellStyle name="Percent 9 14 5 4 2" xfId="19124" xr:uid="{00000000-0005-0000-0000-0000D44A0000}"/>
    <cellStyle name="Percent 9 14 5 4 3" xfId="19125" xr:uid="{00000000-0005-0000-0000-0000D54A0000}"/>
    <cellStyle name="Percent 9 14 5 5" xfId="19126" xr:uid="{00000000-0005-0000-0000-0000D64A0000}"/>
    <cellStyle name="Percent 9 14 5 6" xfId="19127" xr:uid="{00000000-0005-0000-0000-0000D74A0000}"/>
    <cellStyle name="Percent 9 14 6" xfId="19128" xr:uid="{00000000-0005-0000-0000-0000D84A0000}"/>
    <cellStyle name="Percent 9 14 6 2" xfId="19129" xr:uid="{00000000-0005-0000-0000-0000D94A0000}"/>
    <cellStyle name="Percent 9 14 6 2 2" xfId="19130" xr:uid="{00000000-0005-0000-0000-0000DA4A0000}"/>
    <cellStyle name="Percent 9 14 6 2 3" xfId="19131" xr:uid="{00000000-0005-0000-0000-0000DB4A0000}"/>
    <cellStyle name="Percent 9 14 6 3" xfId="19132" xr:uid="{00000000-0005-0000-0000-0000DC4A0000}"/>
    <cellStyle name="Percent 9 14 6 3 2" xfId="19133" xr:uid="{00000000-0005-0000-0000-0000DD4A0000}"/>
    <cellStyle name="Percent 9 14 6 3 3" xfId="19134" xr:uid="{00000000-0005-0000-0000-0000DE4A0000}"/>
    <cellStyle name="Percent 9 14 6 4" xfId="19135" xr:uid="{00000000-0005-0000-0000-0000DF4A0000}"/>
    <cellStyle name="Percent 9 14 6 5" xfId="19136" xr:uid="{00000000-0005-0000-0000-0000E04A0000}"/>
    <cellStyle name="Percent 9 14 7" xfId="19137" xr:uid="{00000000-0005-0000-0000-0000E14A0000}"/>
    <cellStyle name="Percent 9 14 7 2" xfId="19138" xr:uid="{00000000-0005-0000-0000-0000E24A0000}"/>
    <cellStyle name="Percent 9 14 7 3" xfId="19139" xr:uid="{00000000-0005-0000-0000-0000E34A0000}"/>
    <cellStyle name="Percent 9 14 8" xfId="19140" xr:uid="{00000000-0005-0000-0000-0000E44A0000}"/>
    <cellStyle name="Percent 9 14 8 2" xfId="19141" xr:uid="{00000000-0005-0000-0000-0000E54A0000}"/>
    <cellStyle name="Percent 9 14 8 3" xfId="19142" xr:uid="{00000000-0005-0000-0000-0000E64A0000}"/>
    <cellStyle name="Percent 9 14 9" xfId="19143" xr:uid="{00000000-0005-0000-0000-0000E74A0000}"/>
    <cellStyle name="Percent 9 14 9 2" xfId="19144" xr:uid="{00000000-0005-0000-0000-0000E84A0000}"/>
    <cellStyle name="Percent 9 14 9 3" xfId="19145" xr:uid="{00000000-0005-0000-0000-0000E94A0000}"/>
    <cellStyle name="Percent 9 15" xfId="19146" xr:uid="{00000000-0005-0000-0000-0000EA4A0000}"/>
    <cellStyle name="Percent 9 15 10" xfId="19147" xr:uid="{00000000-0005-0000-0000-0000EB4A0000}"/>
    <cellStyle name="Percent 9 15 11" xfId="19148" xr:uid="{00000000-0005-0000-0000-0000EC4A0000}"/>
    <cellStyle name="Percent 9 15 12" xfId="19149" xr:uid="{00000000-0005-0000-0000-0000ED4A0000}"/>
    <cellStyle name="Percent 9 15 13" xfId="19150" xr:uid="{00000000-0005-0000-0000-0000EE4A0000}"/>
    <cellStyle name="Percent 9 15 14" xfId="19151" xr:uid="{00000000-0005-0000-0000-0000EF4A0000}"/>
    <cellStyle name="Percent 9 15 15" xfId="19152" xr:uid="{00000000-0005-0000-0000-0000F04A0000}"/>
    <cellStyle name="Percent 9 15 2" xfId="19153" xr:uid="{00000000-0005-0000-0000-0000F14A0000}"/>
    <cellStyle name="Percent 9 15 2 2" xfId="19154" xr:uid="{00000000-0005-0000-0000-0000F24A0000}"/>
    <cellStyle name="Percent 9 15 2 2 2" xfId="19155" xr:uid="{00000000-0005-0000-0000-0000F34A0000}"/>
    <cellStyle name="Percent 9 15 2 2 3" xfId="19156" xr:uid="{00000000-0005-0000-0000-0000F44A0000}"/>
    <cellStyle name="Percent 9 15 2 3" xfId="19157" xr:uid="{00000000-0005-0000-0000-0000F54A0000}"/>
    <cellStyle name="Percent 9 15 2 3 2" xfId="19158" xr:uid="{00000000-0005-0000-0000-0000F64A0000}"/>
    <cellStyle name="Percent 9 15 2 3 3" xfId="19159" xr:uid="{00000000-0005-0000-0000-0000F74A0000}"/>
    <cellStyle name="Percent 9 15 2 4" xfId="19160" xr:uid="{00000000-0005-0000-0000-0000F84A0000}"/>
    <cellStyle name="Percent 9 15 2 5" xfId="19161" xr:uid="{00000000-0005-0000-0000-0000F94A0000}"/>
    <cellStyle name="Percent 9 15 2 6" xfId="19162" xr:uid="{00000000-0005-0000-0000-0000FA4A0000}"/>
    <cellStyle name="Percent 9 15 3" xfId="19163" xr:uid="{00000000-0005-0000-0000-0000FB4A0000}"/>
    <cellStyle name="Percent 9 15 3 2" xfId="19164" xr:uid="{00000000-0005-0000-0000-0000FC4A0000}"/>
    <cellStyle name="Percent 9 15 3 2 2" xfId="19165" xr:uid="{00000000-0005-0000-0000-0000FD4A0000}"/>
    <cellStyle name="Percent 9 15 3 2 3" xfId="19166" xr:uid="{00000000-0005-0000-0000-0000FE4A0000}"/>
    <cellStyle name="Percent 9 15 3 3" xfId="19167" xr:uid="{00000000-0005-0000-0000-0000FF4A0000}"/>
    <cellStyle name="Percent 9 15 3 3 2" xfId="19168" xr:uid="{00000000-0005-0000-0000-0000004B0000}"/>
    <cellStyle name="Percent 9 15 3 3 3" xfId="19169" xr:uid="{00000000-0005-0000-0000-0000014B0000}"/>
    <cellStyle name="Percent 9 15 3 4" xfId="19170" xr:uid="{00000000-0005-0000-0000-0000024B0000}"/>
    <cellStyle name="Percent 9 15 3 5" xfId="19171" xr:uid="{00000000-0005-0000-0000-0000034B0000}"/>
    <cellStyle name="Percent 9 15 4" xfId="19172" xr:uid="{00000000-0005-0000-0000-0000044B0000}"/>
    <cellStyle name="Percent 9 15 4 2" xfId="19173" xr:uid="{00000000-0005-0000-0000-0000054B0000}"/>
    <cellStyle name="Percent 9 15 4 2 2" xfId="19174" xr:uid="{00000000-0005-0000-0000-0000064B0000}"/>
    <cellStyle name="Percent 9 15 4 2 3" xfId="19175" xr:uid="{00000000-0005-0000-0000-0000074B0000}"/>
    <cellStyle name="Percent 9 15 4 3" xfId="19176" xr:uid="{00000000-0005-0000-0000-0000084B0000}"/>
    <cellStyle name="Percent 9 15 4 3 2" xfId="19177" xr:uid="{00000000-0005-0000-0000-0000094B0000}"/>
    <cellStyle name="Percent 9 15 4 3 3" xfId="19178" xr:uid="{00000000-0005-0000-0000-00000A4B0000}"/>
    <cellStyle name="Percent 9 15 4 4" xfId="19179" xr:uid="{00000000-0005-0000-0000-00000B4B0000}"/>
    <cellStyle name="Percent 9 15 4 5" xfId="19180" xr:uid="{00000000-0005-0000-0000-00000C4B0000}"/>
    <cellStyle name="Percent 9 15 5" xfId="19181" xr:uid="{00000000-0005-0000-0000-00000D4B0000}"/>
    <cellStyle name="Percent 9 15 5 2" xfId="19182" xr:uid="{00000000-0005-0000-0000-00000E4B0000}"/>
    <cellStyle name="Percent 9 15 5 2 2" xfId="19183" xr:uid="{00000000-0005-0000-0000-00000F4B0000}"/>
    <cellStyle name="Percent 9 15 5 2 3" xfId="19184" xr:uid="{00000000-0005-0000-0000-0000104B0000}"/>
    <cellStyle name="Percent 9 15 5 3" xfId="19185" xr:uid="{00000000-0005-0000-0000-0000114B0000}"/>
    <cellStyle name="Percent 9 15 5 3 2" xfId="19186" xr:uid="{00000000-0005-0000-0000-0000124B0000}"/>
    <cellStyle name="Percent 9 15 5 3 3" xfId="19187" xr:uid="{00000000-0005-0000-0000-0000134B0000}"/>
    <cellStyle name="Percent 9 15 5 4" xfId="19188" xr:uid="{00000000-0005-0000-0000-0000144B0000}"/>
    <cellStyle name="Percent 9 15 5 4 2" xfId="19189" xr:uid="{00000000-0005-0000-0000-0000154B0000}"/>
    <cellStyle name="Percent 9 15 5 4 3" xfId="19190" xr:uid="{00000000-0005-0000-0000-0000164B0000}"/>
    <cellStyle name="Percent 9 15 5 5" xfId="19191" xr:uid="{00000000-0005-0000-0000-0000174B0000}"/>
    <cellStyle name="Percent 9 15 5 6" xfId="19192" xr:uid="{00000000-0005-0000-0000-0000184B0000}"/>
    <cellStyle name="Percent 9 15 6" xfId="19193" xr:uid="{00000000-0005-0000-0000-0000194B0000}"/>
    <cellStyle name="Percent 9 15 6 2" xfId="19194" xr:uid="{00000000-0005-0000-0000-00001A4B0000}"/>
    <cellStyle name="Percent 9 15 6 2 2" xfId="19195" xr:uid="{00000000-0005-0000-0000-00001B4B0000}"/>
    <cellStyle name="Percent 9 15 6 2 3" xfId="19196" xr:uid="{00000000-0005-0000-0000-00001C4B0000}"/>
    <cellStyle name="Percent 9 15 6 3" xfId="19197" xr:uid="{00000000-0005-0000-0000-00001D4B0000}"/>
    <cellStyle name="Percent 9 15 6 3 2" xfId="19198" xr:uid="{00000000-0005-0000-0000-00001E4B0000}"/>
    <cellStyle name="Percent 9 15 6 3 3" xfId="19199" xr:uid="{00000000-0005-0000-0000-00001F4B0000}"/>
    <cellStyle name="Percent 9 15 6 4" xfId="19200" xr:uid="{00000000-0005-0000-0000-0000204B0000}"/>
    <cellStyle name="Percent 9 15 6 5" xfId="19201" xr:uid="{00000000-0005-0000-0000-0000214B0000}"/>
    <cellStyle name="Percent 9 15 7" xfId="19202" xr:uid="{00000000-0005-0000-0000-0000224B0000}"/>
    <cellStyle name="Percent 9 15 7 2" xfId="19203" xr:uid="{00000000-0005-0000-0000-0000234B0000}"/>
    <cellStyle name="Percent 9 15 7 3" xfId="19204" xr:uid="{00000000-0005-0000-0000-0000244B0000}"/>
    <cellStyle name="Percent 9 15 8" xfId="19205" xr:uid="{00000000-0005-0000-0000-0000254B0000}"/>
    <cellStyle name="Percent 9 15 8 2" xfId="19206" xr:uid="{00000000-0005-0000-0000-0000264B0000}"/>
    <cellStyle name="Percent 9 15 8 3" xfId="19207" xr:uid="{00000000-0005-0000-0000-0000274B0000}"/>
    <cellStyle name="Percent 9 15 9" xfId="19208" xr:uid="{00000000-0005-0000-0000-0000284B0000}"/>
    <cellStyle name="Percent 9 15 9 2" xfId="19209" xr:uid="{00000000-0005-0000-0000-0000294B0000}"/>
    <cellStyle name="Percent 9 15 9 3" xfId="19210" xr:uid="{00000000-0005-0000-0000-00002A4B0000}"/>
    <cellStyle name="Percent 9 16" xfId="19211" xr:uid="{00000000-0005-0000-0000-00002B4B0000}"/>
    <cellStyle name="Percent 9 16 10" xfId="19212" xr:uid="{00000000-0005-0000-0000-00002C4B0000}"/>
    <cellStyle name="Percent 9 16 11" xfId="19213" xr:uid="{00000000-0005-0000-0000-00002D4B0000}"/>
    <cellStyle name="Percent 9 16 12" xfId="19214" xr:uid="{00000000-0005-0000-0000-00002E4B0000}"/>
    <cellStyle name="Percent 9 16 13" xfId="19215" xr:uid="{00000000-0005-0000-0000-00002F4B0000}"/>
    <cellStyle name="Percent 9 16 14" xfId="19216" xr:uid="{00000000-0005-0000-0000-0000304B0000}"/>
    <cellStyle name="Percent 9 16 15" xfId="19217" xr:uid="{00000000-0005-0000-0000-0000314B0000}"/>
    <cellStyle name="Percent 9 16 2" xfId="19218" xr:uid="{00000000-0005-0000-0000-0000324B0000}"/>
    <cellStyle name="Percent 9 16 2 2" xfId="19219" xr:uid="{00000000-0005-0000-0000-0000334B0000}"/>
    <cellStyle name="Percent 9 16 2 2 2" xfId="19220" xr:uid="{00000000-0005-0000-0000-0000344B0000}"/>
    <cellStyle name="Percent 9 16 2 2 3" xfId="19221" xr:uid="{00000000-0005-0000-0000-0000354B0000}"/>
    <cellStyle name="Percent 9 16 2 3" xfId="19222" xr:uid="{00000000-0005-0000-0000-0000364B0000}"/>
    <cellStyle name="Percent 9 16 2 3 2" xfId="19223" xr:uid="{00000000-0005-0000-0000-0000374B0000}"/>
    <cellStyle name="Percent 9 16 2 3 3" xfId="19224" xr:uid="{00000000-0005-0000-0000-0000384B0000}"/>
    <cellStyle name="Percent 9 16 2 4" xfId="19225" xr:uid="{00000000-0005-0000-0000-0000394B0000}"/>
    <cellStyle name="Percent 9 16 2 5" xfId="19226" xr:uid="{00000000-0005-0000-0000-00003A4B0000}"/>
    <cellStyle name="Percent 9 16 2 6" xfId="19227" xr:uid="{00000000-0005-0000-0000-00003B4B0000}"/>
    <cellStyle name="Percent 9 16 3" xfId="19228" xr:uid="{00000000-0005-0000-0000-00003C4B0000}"/>
    <cellStyle name="Percent 9 16 3 2" xfId="19229" xr:uid="{00000000-0005-0000-0000-00003D4B0000}"/>
    <cellStyle name="Percent 9 16 3 2 2" xfId="19230" xr:uid="{00000000-0005-0000-0000-00003E4B0000}"/>
    <cellStyle name="Percent 9 16 3 2 3" xfId="19231" xr:uid="{00000000-0005-0000-0000-00003F4B0000}"/>
    <cellStyle name="Percent 9 16 3 3" xfId="19232" xr:uid="{00000000-0005-0000-0000-0000404B0000}"/>
    <cellStyle name="Percent 9 16 3 3 2" xfId="19233" xr:uid="{00000000-0005-0000-0000-0000414B0000}"/>
    <cellStyle name="Percent 9 16 3 3 3" xfId="19234" xr:uid="{00000000-0005-0000-0000-0000424B0000}"/>
    <cellStyle name="Percent 9 16 3 4" xfId="19235" xr:uid="{00000000-0005-0000-0000-0000434B0000}"/>
    <cellStyle name="Percent 9 16 3 5" xfId="19236" xr:uid="{00000000-0005-0000-0000-0000444B0000}"/>
    <cellStyle name="Percent 9 16 4" xfId="19237" xr:uid="{00000000-0005-0000-0000-0000454B0000}"/>
    <cellStyle name="Percent 9 16 4 2" xfId="19238" xr:uid="{00000000-0005-0000-0000-0000464B0000}"/>
    <cellStyle name="Percent 9 16 4 2 2" xfId="19239" xr:uid="{00000000-0005-0000-0000-0000474B0000}"/>
    <cellStyle name="Percent 9 16 4 2 3" xfId="19240" xr:uid="{00000000-0005-0000-0000-0000484B0000}"/>
    <cellStyle name="Percent 9 16 4 3" xfId="19241" xr:uid="{00000000-0005-0000-0000-0000494B0000}"/>
    <cellStyle name="Percent 9 16 4 3 2" xfId="19242" xr:uid="{00000000-0005-0000-0000-00004A4B0000}"/>
    <cellStyle name="Percent 9 16 4 3 3" xfId="19243" xr:uid="{00000000-0005-0000-0000-00004B4B0000}"/>
    <cellStyle name="Percent 9 16 4 4" xfId="19244" xr:uid="{00000000-0005-0000-0000-00004C4B0000}"/>
    <cellStyle name="Percent 9 16 4 5" xfId="19245" xr:uid="{00000000-0005-0000-0000-00004D4B0000}"/>
    <cellStyle name="Percent 9 16 5" xfId="19246" xr:uid="{00000000-0005-0000-0000-00004E4B0000}"/>
    <cellStyle name="Percent 9 16 5 2" xfId="19247" xr:uid="{00000000-0005-0000-0000-00004F4B0000}"/>
    <cellStyle name="Percent 9 16 5 2 2" xfId="19248" xr:uid="{00000000-0005-0000-0000-0000504B0000}"/>
    <cellStyle name="Percent 9 16 5 2 3" xfId="19249" xr:uid="{00000000-0005-0000-0000-0000514B0000}"/>
    <cellStyle name="Percent 9 16 5 3" xfId="19250" xr:uid="{00000000-0005-0000-0000-0000524B0000}"/>
    <cellStyle name="Percent 9 16 5 3 2" xfId="19251" xr:uid="{00000000-0005-0000-0000-0000534B0000}"/>
    <cellStyle name="Percent 9 16 5 3 3" xfId="19252" xr:uid="{00000000-0005-0000-0000-0000544B0000}"/>
    <cellStyle name="Percent 9 16 5 4" xfId="19253" xr:uid="{00000000-0005-0000-0000-0000554B0000}"/>
    <cellStyle name="Percent 9 16 5 4 2" xfId="19254" xr:uid="{00000000-0005-0000-0000-0000564B0000}"/>
    <cellStyle name="Percent 9 16 5 4 3" xfId="19255" xr:uid="{00000000-0005-0000-0000-0000574B0000}"/>
    <cellStyle name="Percent 9 16 5 5" xfId="19256" xr:uid="{00000000-0005-0000-0000-0000584B0000}"/>
    <cellStyle name="Percent 9 16 5 6" xfId="19257" xr:uid="{00000000-0005-0000-0000-0000594B0000}"/>
    <cellStyle name="Percent 9 16 6" xfId="19258" xr:uid="{00000000-0005-0000-0000-00005A4B0000}"/>
    <cellStyle name="Percent 9 16 6 2" xfId="19259" xr:uid="{00000000-0005-0000-0000-00005B4B0000}"/>
    <cellStyle name="Percent 9 16 6 2 2" xfId="19260" xr:uid="{00000000-0005-0000-0000-00005C4B0000}"/>
    <cellStyle name="Percent 9 16 6 2 3" xfId="19261" xr:uid="{00000000-0005-0000-0000-00005D4B0000}"/>
    <cellStyle name="Percent 9 16 6 3" xfId="19262" xr:uid="{00000000-0005-0000-0000-00005E4B0000}"/>
    <cellStyle name="Percent 9 16 6 3 2" xfId="19263" xr:uid="{00000000-0005-0000-0000-00005F4B0000}"/>
    <cellStyle name="Percent 9 16 6 3 3" xfId="19264" xr:uid="{00000000-0005-0000-0000-0000604B0000}"/>
    <cellStyle name="Percent 9 16 6 4" xfId="19265" xr:uid="{00000000-0005-0000-0000-0000614B0000}"/>
    <cellStyle name="Percent 9 16 6 5" xfId="19266" xr:uid="{00000000-0005-0000-0000-0000624B0000}"/>
    <cellStyle name="Percent 9 16 7" xfId="19267" xr:uid="{00000000-0005-0000-0000-0000634B0000}"/>
    <cellStyle name="Percent 9 16 7 2" xfId="19268" xr:uid="{00000000-0005-0000-0000-0000644B0000}"/>
    <cellStyle name="Percent 9 16 7 3" xfId="19269" xr:uid="{00000000-0005-0000-0000-0000654B0000}"/>
    <cellStyle name="Percent 9 16 8" xfId="19270" xr:uid="{00000000-0005-0000-0000-0000664B0000}"/>
    <cellStyle name="Percent 9 16 8 2" xfId="19271" xr:uid="{00000000-0005-0000-0000-0000674B0000}"/>
    <cellStyle name="Percent 9 16 8 3" xfId="19272" xr:uid="{00000000-0005-0000-0000-0000684B0000}"/>
    <cellStyle name="Percent 9 16 9" xfId="19273" xr:uid="{00000000-0005-0000-0000-0000694B0000}"/>
    <cellStyle name="Percent 9 16 9 2" xfId="19274" xr:uid="{00000000-0005-0000-0000-00006A4B0000}"/>
    <cellStyle name="Percent 9 16 9 3" xfId="19275" xr:uid="{00000000-0005-0000-0000-00006B4B0000}"/>
    <cellStyle name="Percent 9 17" xfId="19276" xr:uid="{00000000-0005-0000-0000-00006C4B0000}"/>
    <cellStyle name="Percent 9 17 10" xfId="19277" xr:uid="{00000000-0005-0000-0000-00006D4B0000}"/>
    <cellStyle name="Percent 9 17 11" xfId="19278" xr:uid="{00000000-0005-0000-0000-00006E4B0000}"/>
    <cellStyle name="Percent 9 17 12" xfId="19279" xr:uid="{00000000-0005-0000-0000-00006F4B0000}"/>
    <cellStyle name="Percent 9 17 13" xfId="19280" xr:uid="{00000000-0005-0000-0000-0000704B0000}"/>
    <cellStyle name="Percent 9 17 14" xfId="19281" xr:uid="{00000000-0005-0000-0000-0000714B0000}"/>
    <cellStyle name="Percent 9 17 15" xfId="19282" xr:uid="{00000000-0005-0000-0000-0000724B0000}"/>
    <cellStyle name="Percent 9 17 2" xfId="19283" xr:uid="{00000000-0005-0000-0000-0000734B0000}"/>
    <cellStyle name="Percent 9 17 2 2" xfId="19284" xr:uid="{00000000-0005-0000-0000-0000744B0000}"/>
    <cellStyle name="Percent 9 17 2 2 2" xfId="19285" xr:uid="{00000000-0005-0000-0000-0000754B0000}"/>
    <cellStyle name="Percent 9 17 2 2 3" xfId="19286" xr:uid="{00000000-0005-0000-0000-0000764B0000}"/>
    <cellStyle name="Percent 9 17 2 3" xfId="19287" xr:uid="{00000000-0005-0000-0000-0000774B0000}"/>
    <cellStyle name="Percent 9 17 2 3 2" xfId="19288" xr:uid="{00000000-0005-0000-0000-0000784B0000}"/>
    <cellStyle name="Percent 9 17 2 3 3" xfId="19289" xr:uid="{00000000-0005-0000-0000-0000794B0000}"/>
    <cellStyle name="Percent 9 17 2 4" xfId="19290" xr:uid="{00000000-0005-0000-0000-00007A4B0000}"/>
    <cellStyle name="Percent 9 17 2 5" xfId="19291" xr:uid="{00000000-0005-0000-0000-00007B4B0000}"/>
    <cellStyle name="Percent 9 17 2 6" xfId="19292" xr:uid="{00000000-0005-0000-0000-00007C4B0000}"/>
    <cellStyle name="Percent 9 17 3" xfId="19293" xr:uid="{00000000-0005-0000-0000-00007D4B0000}"/>
    <cellStyle name="Percent 9 17 3 2" xfId="19294" xr:uid="{00000000-0005-0000-0000-00007E4B0000}"/>
    <cellStyle name="Percent 9 17 3 2 2" xfId="19295" xr:uid="{00000000-0005-0000-0000-00007F4B0000}"/>
    <cellStyle name="Percent 9 17 3 2 3" xfId="19296" xr:uid="{00000000-0005-0000-0000-0000804B0000}"/>
    <cellStyle name="Percent 9 17 3 3" xfId="19297" xr:uid="{00000000-0005-0000-0000-0000814B0000}"/>
    <cellStyle name="Percent 9 17 3 3 2" xfId="19298" xr:uid="{00000000-0005-0000-0000-0000824B0000}"/>
    <cellStyle name="Percent 9 17 3 3 3" xfId="19299" xr:uid="{00000000-0005-0000-0000-0000834B0000}"/>
    <cellStyle name="Percent 9 17 3 4" xfId="19300" xr:uid="{00000000-0005-0000-0000-0000844B0000}"/>
    <cellStyle name="Percent 9 17 3 5" xfId="19301" xr:uid="{00000000-0005-0000-0000-0000854B0000}"/>
    <cellStyle name="Percent 9 17 4" xfId="19302" xr:uid="{00000000-0005-0000-0000-0000864B0000}"/>
    <cellStyle name="Percent 9 17 4 2" xfId="19303" xr:uid="{00000000-0005-0000-0000-0000874B0000}"/>
    <cellStyle name="Percent 9 17 4 2 2" xfId="19304" xr:uid="{00000000-0005-0000-0000-0000884B0000}"/>
    <cellStyle name="Percent 9 17 4 2 3" xfId="19305" xr:uid="{00000000-0005-0000-0000-0000894B0000}"/>
    <cellStyle name="Percent 9 17 4 3" xfId="19306" xr:uid="{00000000-0005-0000-0000-00008A4B0000}"/>
    <cellStyle name="Percent 9 17 4 3 2" xfId="19307" xr:uid="{00000000-0005-0000-0000-00008B4B0000}"/>
    <cellStyle name="Percent 9 17 4 3 3" xfId="19308" xr:uid="{00000000-0005-0000-0000-00008C4B0000}"/>
    <cellStyle name="Percent 9 17 4 4" xfId="19309" xr:uid="{00000000-0005-0000-0000-00008D4B0000}"/>
    <cellStyle name="Percent 9 17 4 5" xfId="19310" xr:uid="{00000000-0005-0000-0000-00008E4B0000}"/>
    <cellStyle name="Percent 9 17 5" xfId="19311" xr:uid="{00000000-0005-0000-0000-00008F4B0000}"/>
    <cellStyle name="Percent 9 17 5 2" xfId="19312" xr:uid="{00000000-0005-0000-0000-0000904B0000}"/>
    <cellStyle name="Percent 9 17 5 2 2" xfId="19313" xr:uid="{00000000-0005-0000-0000-0000914B0000}"/>
    <cellStyle name="Percent 9 17 5 2 3" xfId="19314" xr:uid="{00000000-0005-0000-0000-0000924B0000}"/>
    <cellStyle name="Percent 9 17 5 3" xfId="19315" xr:uid="{00000000-0005-0000-0000-0000934B0000}"/>
    <cellStyle name="Percent 9 17 5 3 2" xfId="19316" xr:uid="{00000000-0005-0000-0000-0000944B0000}"/>
    <cellStyle name="Percent 9 17 5 3 3" xfId="19317" xr:uid="{00000000-0005-0000-0000-0000954B0000}"/>
    <cellStyle name="Percent 9 17 5 4" xfId="19318" xr:uid="{00000000-0005-0000-0000-0000964B0000}"/>
    <cellStyle name="Percent 9 17 5 4 2" xfId="19319" xr:uid="{00000000-0005-0000-0000-0000974B0000}"/>
    <cellStyle name="Percent 9 17 5 4 3" xfId="19320" xr:uid="{00000000-0005-0000-0000-0000984B0000}"/>
    <cellStyle name="Percent 9 17 5 5" xfId="19321" xr:uid="{00000000-0005-0000-0000-0000994B0000}"/>
    <cellStyle name="Percent 9 17 5 6" xfId="19322" xr:uid="{00000000-0005-0000-0000-00009A4B0000}"/>
    <cellStyle name="Percent 9 17 6" xfId="19323" xr:uid="{00000000-0005-0000-0000-00009B4B0000}"/>
    <cellStyle name="Percent 9 17 6 2" xfId="19324" xr:uid="{00000000-0005-0000-0000-00009C4B0000}"/>
    <cellStyle name="Percent 9 17 6 2 2" xfId="19325" xr:uid="{00000000-0005-0000-0000-00009D4B0000}"/>
    <cellStyle name="Percent 9 17 6 2 3" xfId="19326" xr:uid="{00000000-0005-0000-0000-00009E4B0000}"/>
    <cellStyle name="Percent 9 17 6 3" xfId="19327" xr:uid="{00000000-0005-0000-0000-00009F4B0000}"/>
    <cellStyle name="Percent 9 17 6 3 2" xfId="19328" xr:uid="{00000000-0005-0000-0000-0000A04B0000}"/>
    <cellStyle name="Percent 9 17 6 3 3" xfId="19329" xr:uid="{00000000-0005-0000-0000-0000A14B0000}"/>
    <cellStyle name="Percent 9 17 6 4" xfId="19330" xr:uid="{00000000-0005-0000-0000-0000A24B0000}"/>
    <cellStyle name="Percent 9 17 6 5" xfId="19331" xr:uid="{00000000-0005-0000-0000-0000A34B0000}"/>
    <cellStyle name="Percent 9 17 7" xfId="19332" xr:uid="{00000000-0005-0000-0000-0000A44B0000}"/>
    <cellStyle name="Percent 9 17 7 2" xfId="19333" xr:uid="{00000000-0005-0000-0000-0000A54B0000}"/>
    <cellStyle name="Percent 9 17 7 3" xfId="19334" xr:uid="{00000000-0005-0000-0000-0000A64B0000}"/>
    <cellStyle name="Percent 9 17 8" xfId="19335" xr:uid="{00000000-0005-0000-0000-0000A74B0000}"/>
    <cellStyle name="Percent 9 17 8 2" xfId="19336" xr:uid="{00000000-0005-0000-0000-0000A84B0000}"/>
    <cellStyle name="Percent 9 17 8 3" xfId="19337" xr:uid="{00000000-0005-0000-0000-0000A94B0000}"/>
    <cellStyle name="Percent 9 17 9" xfId="19338" xr:uid="{00000000-0005-0000-0000-0000AA4B0000}"/>
    <cellStyle name="Percent 9 17 9 2" xfId="19339" xr:uid="{00000000-0005-0000-0000-0000AB4B0000}"/>
    <cellStyle name="Percent 9 17 9 3" xfId="19340" xr:uid="{00000000-0005-0000-0000-0000AC4B0000}"/>
    <cellStyle name="Percent 9 18" xfId="19341" xr:uid="{00000000-0005-0000-0000-0000AD4B0000}"/>
    <cellStyle name="Percent 9 18 10" xfId="19342" xr:uid="{00000000-0005-0000-0000-0000AE4B0000}"/>
    <cellStyle name="Percent 9 18 11" xfId="19343" xr:uid="{00000000-0005-0000-0000-0000AF4B0000}"/>
    <cellStyle name="Percent 9 18 12" xfId="19344" xr:uid="{00000000-0005-0000-0000-0000B04B0000}"/>
    <cellStyle name="Percent 9 18 13" xfId="19345" xr:uid="{00000000-0005-0000-0000-0000B14B0000}"/>
    <cellStyle name="Percent 9 18 14" xfId="19346" xr:uid="{00000000-0005-0000-0000-0000B24B0000}"/>
    <cellStyle name="Percent 9 18 15" xfId="19347" xr:uid="{00000000-0005-0000-0000-0000B34B0000}"/>
    <cellStyle name="Percent 9 18 2" xfId="19348" xr:uid="{00000000-0005-0000-0000-0000B44B0000}"/>
    <cellStyle name="Percent 9 18 2 2" xfId="19349" xr:uid="{00000000-0005-0000-0000-0000B54B0000}"/>
    <cellStyle name="Percent 9 18 2 2 2" xfId="19350" xr:uid="{00000000-0005-0000-0000-0000B64B0000}"/>
    <cellStyle name="Percent 9 18 2 2 3" xfId="19351" xr:uid="{00000000-0005-0000-0000-0000B74B0000}"/>
    <cellStyle name="Percent 9 18 2 3" xfId="19352" xr:uid="{00000000-0005-0000-0000-0000B84B0000}"/>
    <cellStyle name="Percent 9 18 2 3 2" xfId="19353" xr:uid="{00000000-0005-0000-0000-0000B94B0000}"/>
    <cellStyle name="Percent 9 18 2 3 3" xfId="19354" xr:uid="{00000000-0005-0000-0000-0000BA4B0000}"/>
    <cellStyle name="Percent 9 18 2 4" xfId="19355" xr:uid="{00000000-0005-0000-0000-0000BB4B0000}"/>
    <cellStyle name="Percent 9 18 2 5" xfId="19356" xr:uid="{00000000-0005-0000-0000-0000BC4B0000}"/>
    <cellStyle name="Percent 9 18 2 6" xfId="19357" xr:uid="{00000000-0005-0000-0000-0000BD4B0000}"/>
    <cellStyle name="Percent 9 18 3" xfId="19358" xr:uid="{00000000-0005-0000-0000-0000BE4B0000}"/>
    <cellStyle name="Percent 9 18 3 2" xfId="19359" xr:uid="{00000000-0005-0000-0000-0000BF4B0000}"/>
    <cellStyle name="Percent 9 18 3 2 2" xfId="19360" xr:uid="{00000000-0005-0000-0000-0000C04B0000}"/>
    <cellStyle name="Percent 9 18 3 2 3" xfId="19361" xr:uid="{00000000-0005-0000-0000-0000C14B0000}"/>
    <cellStyle name="Percent 9 18 3 3" xfId="19362" xr:uid="{00000000-0005-0000-0000-0000C24B0000}"/>
    <cellStyle name="Percent 9 18 3 3 2" xfId="19363" xr:uid="{00000000-0005-0000-0000-0000C34B0000}"/>
    <cellStyle name="Percent 9 18 3 3 3" xfId="19364" xr:uid="{00000000-0005-0000-0000-0000C44B0000}"/>
    <cellStyle name="Percent 9 18 3 4" xfId="19365" xr:uid="{00000000-0005-0000-0000-0000C54B0000}"/>
    <cellStyle name="Percent 9 18 3 5" xfId="19366" xr:uid="{00000000-0005-0000-0000-0000C64B0000}"/>
    <cellStyle name="Percent 9 18 4" xfId="19367" xr:uid="{00000000-0005-0000-0000-0000C74B0000}"/>
    <cellStyle name="Percent 9 18 4 2" xfId="19368" xr:uid="{00000000-0005-0000-0000-0000C84B0000}"/>
    <cellStyle name="Percent 9 18 4 2 2" xfId="19369" xr:uid="{00000000-0005-0000-0000-0000C94B0000}"/>
    <cellStyle name="Percent 9 18 4 2 3" xfId="19370" xr:uid="{00000000-0005-0000-0000-0000CA4B0000}"/>
    <cellStyle name="Percent 9 18 4 3" xfId="19371" xr:uid="{00000000-0005-0000-0000-0000CB4B0000}"/>
    <cellStyle name="Percent 9 18 4 3 2" xfId="19372" xr:uid="{00000000-0005-0000-0000-0000CC4B0000}"/>
    <cellStyle name="Percent 9 18 4 3 3" xfId="19373" xr:uid="{00000000-0005-0000-0000-0000CD4B0000}"/>
    <cellStyle name="Percent 9 18 4 4" xfId="19374" xr:uid="{00000000-0005-0000-0000-0000CE4B0000}"/>
    <cellStyle name="Percent 9 18 4 5" xfId="19375" xr:uid="{00000000-0005-0000-0000-0000CF4B0000}"/>
    <cellStyle name="Percent 9 18 5" xfId="19376" xr:uid="{00000000-0005-0000-0000-0000D04B0000}"/>
    <cellStyle name="Percent 9 18 5 2" xfId="19377" xr:uid="{00000000-0005-0000-0000-0000D14B0000}"/>
    <cellStyle name="Percent 9 18 5 2 2" xfId="19378" xr:uid="{00000000-0005-0000-0000-0000D24B0000}"/>
    <cellStyle name="Percent 9 18 5 2 3" xfId="19379" xr:uid="{00000000-0005-0000-0000-0000D34B0000}"/>
    <cellStyle name="Percent 9 18 5 3" xfId="19380" xr:uid="{00000000-0005-0000-0000-0000D44B0000}"/>
    <cellStyle name="Percent 9 18 5 3 2" xfId="19381" xr:uid="{00000000-0005-0000-0000-0000D54B0000}"/>
    <cellStyle name="Percent 9 18 5 3 3" xfId="19382" xr:uid="{00000000-0005-0000-0000-0000D64B0000}"/>
    <cellStyle name="Percent 9 18 5 4" xfId="19383" xr:uid="{00000000-0005-0000-0000-0000D74B0000}"/>
    <cellStyle name="Percent 9 18 5 4 2" xfId="19384" xr:uid="{00000000-0005-0000-0000-0000D84B0000}"/>
    <cellStyle name="Percent 9 18 5 4 3" xfId="19385" xr:uid="{00000000-0005-0000-0000-0000D94B0000}"/>
    <cellStyle name="Percent 9 18 5 5" xfId="19386" xr:uid="{00000000-0005-0000-0000-0000DA4B0000}"/>
    <cellStyle name="Percent 9 18 5 6" xfId="19387" xr:uid="{00000000-0005-0000-0000-0000DB4B0000}"/>
    <cellStyle name="Percent 9 18 6" xfId="19388" xr:uid="{00000000-0005-0000-0000-0000DC4B0000}"/>
    <cellStyle name="Percent 9 18 6 2" xfId="19389" xr:uid="{00000000-0005-0000-0000-0000DD4B0000}"/>
    <cellStyle name="Percent 9 18 6 2 2" xfId="19390" xr:uid="{00000000-0005-0000-0000-0000DE4B0000}"/>
    <cellStyle name="Percent 9 18 6 2 3" xfId="19391" xr:uid="{00000000-0005-0000-0000-0000DF4B0000}"/>
    <cellStyle name="Percent 9 18 6 3" xfId="19392" xr:uid="{00000000-0005-0000-0000-0000E04B0000}"/>
    <cellStyle name="Percent 9 18 6 3 2" xfId="19393" xr:uid="{00000000-0005-0000-0000-0000E14B0000}"/>
    <cellStyle name="Percent 9 18 6 3 3" xfId="19394" xr:uid="{00000000-0005-0000-0000-0000E24B0000}"/>
    <cellStyle name="Percent 9 18 6 4" xfId="19395" xr:uid="{00000000-0005-0000-0000-0000E34B0000}"/>
    <cellStyle name="Percent 9 18 6 5" xfId="19396" xr:uid="{00000000-0005-0000-0000-0000E44B0000}"/>
    <cellStyle name="Percent 9 18 7" xfId="19397" xr:uid="{00000000-0005-0000-0000-0000E54B0000}"/>
    <cellStyle name="Percent 9 18 7 2" xfId="19398" xr:uid="{00000000-0005-0000-0000-0000E64B0000}"/>
    <cellStyle name="Percent 9 18 7 3" xfId="19399" xr:uid="{00000000-0005-0000-0000-0000E74B0000}"/>
    <cellStyle name="Percent 9 18 8" xfId="19400" xr:uid="{00000000-0005-0000-0000-0000E84B0000}"/>
    <cellStyle name="Percent 9 18 8 2" xfId="19401" xr:uid="{00000000-0005-0000-0000-0000E94B0000}"/>
    <cellStyle name="Percent 9 18 8 3" xfId="19402" xr:uid="{00000000-0005-0000-0000-0000EA4B0000}"/>
    <cellStyle name="Percent 9 18 9" xfId="19403" xr:uid="{00000000-0005-0000-0000-0000EB4B0000}"/>
    <cellStyle name="Percent 9 18 9 2" xfId="19404" xr:uid="{00000000-0005-0000-0000-0000EC4B0000}"/>
    <cellStyle name="Percent 9 18 9 3" xfId="19405" xr:uid="{00000000-0005-0000-0000-0000ED4B0000}"/>
    <cellStyle name="Percent 9 19" xfId="19406" xr:uid="{00000000-0005-0000-0000-0000EE4B0000}"/>
    <cellStyle name="Percent 9 19 10" xfId="19407" xr:uid="{00000000-0005-0000-0000-0000EF4B0000}"/>
    <cellStyle name="Percent 9 19 11" xfId="19408" xr:uid="{00000000-0005-0000-0000-0000F04B0000}"/>
    <cellStyle name="Percent 9 19 12" xfId="19409" xr:uid="{00000000-0005-0000-0000-0000F14B0000}"/>
    <cellStyle name="Percent 9 19 13" xfId="19410" xr:uid="{00000000-0005-0000-0000-0000F24B0000}"/>
    <cellStyle name="Percent 9 19 14" xfId="19411" xr:uid="{00000000-0005-0000-0000-0000F34B0000}"/>
    <cellStyle name="Percent 9 19 15" xfId="19412" xr:uid="{00000000-0005-0000-0000-0000F44B0000}"/>
    <cellStyle name="Percent 9 19 2" xfId="19413" xr:uid="{00000000-0005-0000-0000-0000F54B0000}"/>
    <cellStyle name="Percent 9 19 2 2" xfId="19414" xr:uid="{00000000-0005-0000-0000-0000F64B0000}"/>
    <cellStyle name="Percent 9 19 2 2 2" xfId="19415" xr:uid="{00000000-0005-0000-0000-0000F74B0000}"/>
    <cellStyle name="Percent 9 19 2 2 3" xfId="19416" xr:uid="{00000000-0005-0000-0000-0000F84B0000}"/>
    <cellStyle name="Percent 9 19 2 3" xfId="19417" xr:uid="{00000000-0005-0000-0000-0000F94B0000}"/>
    <cellStyle name="Percent 9 19 2 3 2" xfId="19418" xr:uid="{00000000-0005-0000-0000-0000FA4B0000}"/>
    <cellStyle name="Percent 9 19 2 3 3" xfId="19419" xr:uid="{00000000-0005-0000-0000-0000FB4B0000}"/>
    <cellStyle name="Percent 9 19 2 4" xfId="19420" xr:uid="{00000000-0005-0000-0000-0000FC4B0000}"/>
    <cellStyle name="Percent 9 19 2 5" xfId="19421" xr:uid="{00000000-0005-0000-0000-0000FD4B0000}"/>
    <cellStyle name="Percent 9 19 2 6" xfId="19422" xr:uid="{00000000-0005-0000-0000-0000FE4B0000}"/>
    <cellStyle name="Percent 9 19 3" xfId="19423" xr:uid="{00000000-0005-0000-0000-0000FF4B0000}"/>
    <cellStyle name="Percent 9 19 3 2" xfId="19424" xr:uid="{00000000-0005-0000-0000-0000004C0000}"/>
    <cellStyle name="Percent 9 19 3 2 2" xfId="19425" xr:uid="{00000000-0005-0000-0000-0000014C0000}"/>
    <cellStyle name="Percent 9 19 3 2 3" xfId="19426" xr:uid="{00000000-0005-0000-0000-0000024C0000}"/>
    <cellStyle name="Percent 9 19 3 3" xfId="19427" xr:uid="{00000000-0005-0000-0000-0000034C0000}"/>
    <cellStyle name="Percent 9 19 3 3 2" xfId="19428" xr:uid="{00000000-0005-0000-0000-0000044C0000}"/>
    <cellStyle name="Percent 9 19 3 3 3" xfId="19429" xr:uid="{00000000-0005-0000-0000-0000054C0000}"/>
    <cellStyle name="Percent 9 19 3 4" xfId="19430" xr:uid="{00000000-0005-0000-0000-0000064C0000}"/>
    <cellStyle name="Percent 9 19 3 5" xfId="19431" xr:uid="{00000000-0005-0000-0000-0000074C0000}"/>
    <cellStyle name="Percent 9 19 4" xfId="19432" xr:uid="{00000000-0005-0000-0000-0000084C0000}"/>
    <cellStyle name="Percent 9 19 4 2" xfId="19433" xr:uid="{00000000-0005-0000-0000-0000094C0000}"/>
    <cellStyle name="Percent 9 19 4 2 2" xfId="19434" xr:uid="{00000000-0005-0000-0000-00000A4C0000}"/>
    <cellStyle name="Percent 9 19 4 2 3" xfId="19435" xr:uid="{00000000-0005-0000-0000-00000B4C0000}"/>
    <cellStyle name="Percent 9 19 4 3" xfId="19436" xr:uid="{00000000-0005-0000-0000-00000C4C0000}"/>
    <cellStyle name="Percent 9 19 4 3 2" xfId="19437" xr:uid="{00000000-0005-0000-0000-00000D4C0000}"/>
    <cellStyle name="Percent 9 19 4 3 3" xfId="19438" xr:uid="{00000000-0005-0000-0000-00000E4C0000}"/>
    <cellStyle name="Percent 9 19 4 4" xfId="19439" xr:uid="{00000000-0005-0000-0000-00000F4C0000}"/>
    <cellStyle name="Percent 9 19 4 5" xfId="19440" xr:uid="{00000000-0005-0000-0000-0000104C0000}"/>
    <cellStyle name="Percent 9 19 5" xfId="19441" xr:uid="{00000000-0005-0000-0000-0000114C0000}"/>
    <cellStyle name="Percent 9 19 5 2" xfId="19442" xr:uid="{00000000-0005-0000-0000-0000124C0000}"/>
    <cellStyle name="Percent 9 19 5 2 2" xfId="19443" xr:uid="{00000000-0005-0000-0000-0000134C0000}"/>
    <cellStyle name="Percent 9 19 5 2 3" xfId="19444" xr:uid="{00000000-0005-0000-0000-0000144C0000}"/>
    <cellStyle name="Percent 9 19 5 3" xfId="19445" xr:uid="{00000000-0005-0000-0000-0000154C0000}"/>
    <cellStyle name="Percent 9 19 5 3 2" xfId="19446" xr:uid="{00000000-0005-0000-0000-0000164C0000}"/>
    <cellStyle name="Percent 9 19 5 3 3" xfId="19447" xr:uid="{00000000-0005-0000-0000-0000174C0000}"/>
    <cellStyle name="Percent 9 19 5 4" xfId="19448" xr:uid="{00000000-0005-0000-0000-0000184C0000}"/>
    <cellStyle name="Percent 9 19 5 4 2" xfId="19449" xr:uid="{00000000-0005-0000-0000-0000194C0000}"/>
    <cellStyle name="Percent 9 19 5 4 3" xfId="19450" xr:uid="{00000000-0005-0000-0000-00001A4C0000}"/>
    <cellStyle name="Percent 9 19 5 5" xfId="19451" xr:uid="{00000000-0005-0000-0000-00001B4C0000}"/>
    <cellStyle name="Percent 9 19 5 6" xfId="19452" xr:uid="{00000000-0005-0000-0000-00001C4C0000}"/>
    <cellStyle name="Percent 9 19 6" xfId="19453" xr:uid="{00000000-0005-0000-0000-00001D4C0000}"/>
    <cellStyle name="Percent 9 19 6 2" xfId="19454" xr:uid="{00000000-0005-0000-0000-00001E4C0000}"/>
    <cellStyle name="Percent 9 19 6 2 2" xfId="19455" xr:uid="{00000000-0005-0000-0000-00001F4C0000}"/>
    <cellStyle name="Percent 9 19 6 2 3" xfId="19456" xr:uid="{00000000-0005-0000-0000-0000204C0000}"/>
    <cellStyle name="Percent 9 19 6 3" xfId="19457" xr:uid="{00000000-0005-0000-0000-0000214C0000}"/>
    <cellStyle name="Percent 9 19 6 3 2" xfId="19458" xr:uid="{00000000-0005-0000-0000-0000224C0000}"/>
    <cellStyle name="Percent 9 19 6 3 3" xfId="19459" xr:uid="{00000000-0005-0000-0000-0000234C0000}"/>
    <cellStyle name="Percent 9 19 6 4" xfId="19460" xr:uid="{00000000-0005-0000-0000-0000244C0000}"/>
    <cellStyle name="Percent 9 19 6 5" xfId="19461" xr:uid="{00000000-0005-0000-0000-0000254C0000}"/>
    <cellStyle name="Percent 9 19 7" xfId="19462" xr:uid="{00000000-0005-0000-0000-0000264C0000}"/>
    <cellStyle name="Percent 9 19 7 2" xfId="19463" xr:uid="{00000000-0005-0000-0000-0000274C0000}"/>
    <cellStyle name="Percent 9 19 7 3" xfId="19464" xr:uid="{00000000-0005-0000-0000-0000284C0000}"/>
    <cellStyle name="Percent 9 19 8" xfId="19465" xr:uid="{00000000-0005-0000-0000-0000294C0000}"/>
    <cellStyle name="Percent 9 19 8 2" xfId="19466" xr:uid="{00000000-0005-0000-0000-00002A4C0000}"/>
    <cellStyle name="Percent 9 19 8 3" xfId="19467" xr:uid="{00000000-0005-0000-0000-00002B4C0000}"/>
    <cellStyle name="Percent 9 19 9" xfId="19468" xr:uid="{00000000-0005-0000-0000-00002C4C0000}"/>
    <cellStyle name="Percent 9 19 9 2" xfId="19469" xr:uid="{00000000-0005-0000-0000-00002D4C0000}"/>
    <cellStyle name="Percent 9 19 9 3" xfId="19470" xr:uid="{00000000-0005-0000-0000-00002E4C0000}"/>
    <cellStyle name="Percent 9 2" xfId="19471" xr:uid="{00000000-0005-0000-0000-00002F4C0000}"/>
    <cellStyle name="Percent 9 2 10" xfId="19472" xr:uid="{00000000-0005-0000-0000-0000304C0000}"/>
    <cellStyle name="Percent 9 2 10 2" xfId="19473" xr:uid="{00000000-0005-0000-0000-0000314C0000}"/>
    <cellStyle name="Percent 9 2 10 3" xfId="19474" xr:uid="{00000000-0005-0000-0000-0000324C0000}"/>
    <cellStyle name="Percent 9 2 11" xfId="19475" xr:uid="{00000000-0005-0000-0000-0000334C0000}"/>
    <cellStyle name="Percent 9 2 12" xfId="19476" xr:uid="{00000000-0005-0000-0000-0000344C0000}"/>
    <cellStyle name="Percent 9 2 13" xfId="19477" xr:uid="{00000000-0005-0000-0000-0000354C0000}"/>
    <cellStyle name="Percent 9 2 14" xfId="19478" xr:uid="{00000000-0005-0000-0000-0000364C0000}"/>
    <cellStyle name="Percent 9 2 15" xfId="19479" xr:uid="{00000000-0005-0000-0000-0000374C0000}"/>
    <cellStyle name="Percent 9 2 16" xfId="19480" xr:uid="{00000000-0005-0000-0000-0000384C0000}"/>
    <cellStyle name="Percent 9 2 2" xfId="19481" xr:uid="{00000000-0005-0000-0000-0000394C0000}"/>
    <cellStyle name="Percent 9 2 2 10" xfId="19482" xr:uid="{00000000-0005-0000-0000-00003A4C0000}"/>
    <cellStyle name="Percent 9 2 2 11" xfId="19483" xr:uid="{00000000-0005-0000-0000-00003B4C0000}"/>
    <cellStyle name="Percent 9 2 2 12" xfId="19484" xr:uid="{00000000-0005-0000-0000-00003C4C0000}"/>
    <cellStyle name="Percent 9 2 2 13" xfId="19485" xr:uid="{00000000-0005-0000-0000-00003D4C0000}"/>
    <cellStyle name="Percent 9 2 2 14" xfId="19486" xr:uid="{00000000-0005-0000-0000-00003E4C0000}"/>
    <cellStyle name="Percent 9 2 2 2" xfId="19487" xr:uid="{00000000-0005-0000-0000-00003F4C0000}"/>
    <cellStyle name="Percent 9 2 2 2 2" xfId="19488" xr:uid="{00000000-0005-0000-0000-0000404C0000}"/>
    <cellStyle name="Percent 9 2 2 2 2 2" xfId="19489" xr:uid="{00000000-0005-0000-0000-0000414C0000}"/>
    <cellStyle name="Percent 9 2 2 2 2 3" xfId="19490" xr:uid="{00000000-0005-0000-0000-0000424C0000}"/>
    <cellStyle name="Percent 9 2 2 2 3" xfId="19491" xr:uid="{00000000-0005-0000-0000-0000434C0000}"/>
    <cellStyle name="Percent 9 2 2 2 3 2" xfId="19492" xr:uid="{00000000-0005-0000-0000-0000444C0000}"/>
    <cellStyle name="Percent 9 2 2 2 3 3" xfId="19493" xr:uid="{00000000-0005-0000-0000-0000454C0000}"/>
    <cellStyle name="Percent 9 2 2 2 4" xfId="19494" xr:uid="{00000000-0005-0000-0000-0000464C0000}"/>
    <cellStyle name="Percent 9 2 2 2 5" xfId="19495" xr:uid="{00000000-0005-0000-0000-0000474C0000}"/>
    <cellStyle name="Percent 9 2 2 3" xfId="19496" xr:uid="{00000000-0005-0000-0000-0000484C0000}"/>
    <cellStyle name="Percent 9 2 2 3 2" xfId="19497" xr:uid="{00000000-0005-0000-0000-0000494C0000}"/>
    <cellStyle name="Percent 9 2 2 3 2 2" xfId="19498" xr:uid="{00000000-0005-0000-0000-00004A4C0000}"/>
    <cellStyle name="Percent 9 2 2 3 2 3" xfId="19499" xr:uid="{00000000-0005-0000-0000-00004B4C0000}"/>
    <cellStyle name="Percent 9 2 2 3 3" xfId="19500" xr:uid="{00000000-0005-0000-0000-00004C4C0000}"/>
    <cellStyle name="Percent 9 2 2 3 3 2" xfId="19501" xr:uid="{00000000-0005-0000-0000-00004D4C0000}"/>
    <cellStyle name="Percent 9 2 2 3 3 3" xfId="19502" xr:uid="{00000000-0005-0000-0000-00004E4C0000}"/>
    <cellStyle name="Percent 9 2 2 3 4" xfId="19503" xr:uid="{00000000-0005-0000-0000-00004F4C0000}"/>
    <cellStyle name="Percent 9 2 2 3 5" xfId="19504" xr:uid="{00000000-0005-0000-0000-0000504C0000}"/>
    <cellStyle name="Percent 9 2 2 4" xfId="19505" xr:uid="{00000000-0005-0000-0000-0000514C0000}"/>
    <cellStyle name="Percent 9 2 2 4 2" xfId="19506" xr:uid="{00000000-0005-0000-0000-0000524C0000}"/>
    <cellStyle name="Percent 9 2 2 4 2 2" xfId="19507" xr:uid="{00000000-0005-0000-0000-0000534C0000}"/>
    <cellStyle name="Percent 9 2 2 4 2 3" xfId="19508" xr:uid="{00000000-0005-0000-0000-0000544C0000}"/>
    <cellStyle name="Percent 9 2 2 4 3" xfId="19509" xr:uid="{00000000-0005-0000-0000-0000554C0000}"/>
    <cellStyle name="Percent 9 2 2 4 3 2" xfId="19510" xr:uid="{00000000-0005-0000-0000-0000564C0000}"/>
    <cellStyle name="Percent 9 2 2 4 3 3" xfId="19511" xr:uid="{00000000-0005-0000-0000-0000574C0000}"/>
    <cellStyle name="Percent 9 2 2 4 4" xfId="19512" xr:uid="{00000000-0005-0000-0000-0000584C0000}"/>
    <cellStyle name="Percent 9 2 2 4 4 2" xfId="19513" xr:uid="{00000000-0005-0000-0000-0000594C0000}"/>
    <cellStyle name="Percent 9 2 2 4 4 3" xfId="19514" xr:uid="{00000000-0005-0000-0000-00005A4C0000}"/>
    <cellStyle name="Percent 9 2 2 4 5" xfId="19515" xr:uid="{00000000-0005-0000-0000-00005B4C0000}"/>
    <cellStyle name="Percent 9 2 2 4 6" xfId="19516" xr:uid="{00000000-0005-0000-0000-00005C4C0000}"/>
    <cellStyle name="Percent 9 2 2 5" xfId="19517" xr:uid="{00000000-0005-0000-0000-00005D4C0000}"/>
    <cellStyle name="Percent 9 2 2 5 2" xfId="19518" xr:uid="{00000000-0005-0000-0000-00005E4C0000}"/>
    <cellStyle name="Percent 9 2 2 5 2 2" xfId="19519" xr:uid="{00000000-0005-0000-0000-00005F4C0000}"/>
    <cellStyle name="Percent 9 2 2 5 2 3" xfId="19520" xr:uid="{00000000-0005-0000-0000-0000604C0000}"/>
    <cellStyle name="Percent 9 2 2 5 3" xfId="19521" xr:uid="{00000000-0005-0000-0000-0000614C0000}"/>
    <cellStyle name="Percent 9 2 2 5 3 2" xfId="19522" xr:uid="{00000000-0005-0000-0000-0000624C0000}"/>
    <cellStyle name="Percent 9 2 2 5 3 3" xfId="19523" xr:uid="{00000000-0005-0000-0000-0000634C0000}"/>
    <cellStyle name="Percent 9 2 2 5 4" xfId="19524" xr:uid="{00000000-0005-0000-0000-0000644C0000}"/>
    <cellStyle name="Percent 9 2 2 5 5" xfId="19525" xr:uid="{00000000-0005-0000-0000-0000654C0000}"/>
    <cellStyle name="Percent 9 2 2 6" xfId="19526" xr:uid="{00000000-0005-0000-0000-0000664C0000}"/>
    <cellStyle name="Percent 9 2 2 6 2" xfId="19527" xr:uid="{00000000-0005-0000-0000-0000674C0000}"/>
    <cellStyle name="Percent 9 2 2 6 3" xfId="19528" xr:uid="{00000000-0005-0000-0000-0000684C0000}"/>
    <cellStyle name="Percent 9 2 2 7" xfId="19529" xr:uid="{00000000-0005-0000-0000-0000694C0000}"/>
    <cellStyle name="Percent 9 2 2 7 2" xfId="19530" xr:uid="{00000000-0005-0000-0000-00006A4C0000}"/>
    <cellStyle name="Percent 9 2 2 7 3" xfId="19531" xr:uid="{00000000-0005-0000-0000-00006B4C0000}"/>
    <cellStyle name="Percent 9 2 2 8" xfId="19532" xr:uid="{00000000-0005-0000-0000-00006C4C0000}"/>
    <cellStyle name="Percent 9 2 2 8 2" xfId="19533" xr:uid="{00000000-0005-0000-0000-00006D4C0000}"/>
    <cellStyle name="Percent 9 2 2 8 3" xfId="19534" xr:uid="{00000000-0005-0000-0000-00006E4C0000}"/>
    <cellStyle name="Percent 9 2 2 9" xfId="19535" xr:uid="{00000000-0005-0000-0000-00006F4C0000}"/>
    <cellStyle name="Percent 9 2 3" xfId="19536" xr:uid="{00000000-0005-0000-0000-0000704C0000}"/>
    <cellStyle name="Percent 9 2 3 2" xfId="19537" xr:uid="{00000000-0005-0000-0000-0000714C0000}"/>
    <cellStyle name="Percent 9 2 3 2 2" xfId="19538" xr:uid="{00000000-0005-0000-0000-0000724C0000}"/>
    <cellStyle name="Percent 9 2 3 2 3" xfId="19539" xr:uid="{00000000-0005-0000-0000-0000734C0000}"/>
    <cellStyle name="Percent 9 2 3 3" xfId="19540" xr:uid="{00000000-0005-0000-0000-0000744C0000}"/>
    <cellStyle name="Percent 9 2 3 3 2" xfId="19541" xr:uid="{00000000-0005-0000-0000-0000754C0000}"/>
    <cellStyle name="Percent 9 2 3 3 3" xfId="19542" xr:uid="{00000000-0005-0000-0000-0000764C0000}"/>
    <cellStyle name="Percent 9 2 3 4" xfId="19543" xr:uid="{00000000-0005-0000-0000-0000774C0000}"/>
    <cellStyle name="Percent 9 2 3 5" xfId="19544" xr:uid="{00000000-0005-0000-0000-0000784C0000}"/>
    <cellStyle name="Percent 9 2 3 6" xfId="19545" xr:uid="{00000000-0005-0000-0000-0000794C0000}"/>
    <cellStyle name="Percent 9 2 4" xfId="19546" xr:uid="{00000000-0005-0000-0000-00007A4C0000}"/>
    <cellStyle name="Percent 9 2 4 2" xfId="19547" xr:uid="{00000000-0005-0000-0000-00007B4C0000}"/>
    <cellStyle name="Percent 9 2 4 2 2" xfId="19548" xr:uid="{00000000-0005-0000-0000-00007C4C0000}"/>
    <cellStyle name="Percent 9 2 4 2 3" xfId="19549" xr:uid="{00000000-0005-0000-0000-00007D4C0000}"/>
    <cellStyle name="Percent 9 2 4 3" xfId="19550" xr:uid="{00000000-0005-0000-0000-00007E4C0000}"/>
    <cellStyle name="Percent 9 2 4 3 2" xfId="19551" xr:uid="{00000000-0005-0000-0000-00007F4C0000}"/>
    <cellStyle name="Percent 9 2 4 3 3" xfId="19552" xr:uid="{00000000-0005-0000-0000-0000804C0000}"/>
    <cellStyle name="Percent 9 2 4 4" xfId="19553" xr:uid="{00000000-0005-0000-0000-0000814C0000}"/>
    <cellStyle name="Percent 9 2 4 5" xfId="19554" xr:uid="{00000000-0005-0000-0000-0000824C0000}"/>
    <cellStyle name="Percent 9 2 5" xfId="19555" xr:uid="{00000000-0005-0000-0000-0000834C0000}"/>
    <cellStyle name="Percent 9 2 5 2" xfId="19556" xr:uid="{00000000-0005-0000-0000-0000844C0000}"/>
    <cellStyle name="Percent 9 2 5 2 2" xfId="19557" xr:uid="{00000000-0005-0000-0000-0000854C0000}"/>
    <cellStyle name="Percent 9 2 5 2 3" xfId="19558" xr:uid="{00000000-0005-0000-0000-0000864C0000}"/>
    <cellStyle name="Percent 9 2 5 3" xfId="19559" xr:uid="{00000000-0005-0000-0000-0000874C0000}"/>
    <cellStyle name="Percent 9 2 5 3 2" xfId="19560" xr:uid="{00000000-0005-0000-0000-0000884C0000}"/>
    <cellStyle name="Percent 9 2 5 3 3" xfId="19561" xr:uid="{00000000-0005-0000-0000-0000894C0000}"/>
    <cellStyle name="Percent 9 2 5 4" xfId="19562" xr:uid="{00000000-0005-0000-0000-00008A4C0000}"/>
    <cellStyle name="Percent 9 2 5 5" xfId="19563" xr:uid="{00000000-0005-0000-0000-00008B4C0000}"/>
    <cellStyle name="Percent 9 2 6" xfId="19564" xr:uid="{00000000-0005-0000-0000-00008C4C0000}"/>
    <cellStyle name="Percent 9 2 6 2" xfId="19565" xr:uid="{00000000-0005-0000-0000-00008D4C0000}"/>
    <cellStyle name="Percent 9 2 6 2 2" xfId="19566" xr:uid="{00000000-0005-0000-0000-00008E4C0000}"/>
    <cellStyle name="Percent 9 2 6 2 3" xfId="19567" xr:uid="{00000000-0005-0000-0000-00008F4C0000}"/>
    <cellStyle name="Percent 9 2 6 3" xfId="19568" xr:uid="{00000000-0005-0000-0000-0000904C0000}"/>
    <cellStyle name="Percent 9 2 6 3 2" xfId="19569" xr:uid="{00000000-0005-0000-0000-0000914C0000}"/>
    <cellStyle name="Percent 9 2 6 3 3" xfId="19570" xr:uid="{00000000-0005-0000-0000-0000924C0000}"/>
    <cellStyle name="Percent 9 2 6 4" xfId="19571" xr:uid="{00000000-0005-0000-0000-0000934C0000}"/>
    <cellStyle name="Percent 9 2 6 4 2" xfId="19572" xr:uid="{00000000-0005-0000-0000-0000944C0000}"/>
    <cellStyle name="Percent 9 2 6 4 3" xfId="19573" xr:uid="{00000000-0005-0000-0000-0000954C0000}"/>
    <cellStyle name="Percent 9 2 6 5" xfId="19574" xr:uid="{00000000-0005-0000-0000-0000964C0000}"/>
    <cellStyle name="Percent 9 2 6 6" xfId="19575" xr:uid="{00000000-0005-0000-0000-0000974C0000}"/>
    <cellStyle name="Percent 9 2 7" xfId="19576" xr:uid="{00000000-0005-0000-0000-0000984C0000}"/>
    <cellStyle name="Percent 9 2 7 2" xfId="19577" xr:uid="{00000000-0005-0000-0000-0000994C0000}"/>
    <cellStyle name="Percent 9 2 7 2 2" xfId="19578" xr:uid="{00000000-0005-0000-0000-00009A4C0000}"/>
    <cellStyle name="Percent 9 2 7 2 3" xfId="19579" xr:uid="{00000000-0005-0000-0000-00009B4C0000}"/>
    <cellStyle name="Percent 9 2 7 3" xfId="19580" xr:uid="{00000000-0005-0000-0000-00009C4C0000}"/>
    <cellStyle name="Percent 9 2 7 3 2" xfId="19581" xr:uid="{00000000-0005-0000-0000-00009D4C0000}"/>
    <cellStyle name="Percent 9 2 7 3 3" xfId="19582" xr:uid="{00000000-0005-0000-0000-00009E4C0000}"/>
    <cellStyle name="Percent 9 2 7 4" xfId="19583" xr:uid="{00000000-0005-0000-0000-00009F4C0000}"/>
    <cellStyle name="Percent 9 2 7 5" xfId="19584" xr:uid="{00000000-0005-0000-0000-0000A04C0000}"/>
    <cellStyle name="Percent 9 2 8" xfId="19585" xr:uid="{00000000-0005-0000-0000-0000A14C0000}"/>
    <cellStyle name="Percent 9 2 8 2" xfId="19586" xr:uid="{00000000-0005-0000-0000-0000A24C0000}"/>
    <cellStyle name="Percent 9 2 8 3" xfId="19587" xr:uid="{00000000-0005-0000-0000-0000A34C0000}"/>
    <cellStyle name="Percent 9 2 9" xfId="19588" xr:uid="{00000000-0005-0000-0000-0000A44C0000}"/>
    <cellStyle name="Percent 9 2 9 2" xfId="19589" xr:uid="{00000000-0005-0000-0000-0000A54C0000}"/>
    <cellStyle name="Percent 9 2 9 3" xfId="19590" xr:uid="{00000000-0005-0000-0000-0000A64C0000}"/>
    <cellStyle name="Percent 9 20" xfId="19591" xr:uid="{00000000-0005-0000-0000-0000A74C0000}"/>
    <cellStyle name="Percent 9 20 10" xfId="19592" xr:uid="{00000000-0005-0000-0000-0000A84C0000}"/>
    <cellStyle name="Percent 9 20 11" xfId="19593" xr:uid="{00000000-0005-0000-0000-0000A94C0000}"/>
    <cellStyle name="Percent 9 20 12" xfId="19594" xr:uid="{00000000-0005-0000-0000-0000AA4C0000}"/>
    <cellStyle name="Percent 9 20 13" xfId="19595" xr:uid="{00000000-0005-0000-0000-0000AB4C0000}"/>
    <cellStyle name="Percent 9 20 14" xfId="19596" xr:uid="{00000000-0005-0000-0000-0000AC4C0000}"/>
    <cellStyle name="Percent 9 20 15" xfId="19597" xr:uid="{00000000-0005-0000-0000-0000AD4C0000}"/>
    <cellStyle name="Percent 9 20 2" xfId="19598" xr:uid="{00000000-0005-0000-0000-0000AE4C0000}"/>
    <cellStyle name="Percent 9 20 2 2" xfId="19599" xr:uid="{00000000-0005-0000-0000-0000AF4C0000}"/>
    <cellStyle name="Percent 9 20 2 2 2" xfId="19600" xr:uid="{00000000-0005-0000-0000-0000B04C0000}"/>
    <cellStyle name="Percent 9 20 2 2 3" xfId="19601" xr:uid="{00000000-0005-0000-0000-0000B14C0000}"/>
    <cellStyle name="Percent 9 20 2 3" xfId="19602" xr:uid="{00000000-0005-0000-0000-0000B24C0000}"/>
    <cellStyle name="Percent 9 20 2 3 2" xfId="19603" xr:uid="{00000000-0005-0000-0000-0000B34C0000}"/>
    <cellStyle name="Percent 9 20 2 3 3" xfId="19604" xr:uid="{00000000-0005-0000-0000-0000B44C0000}"/>
    <cellStyle name="Percent 9 20 2 4" xfId="19605" xr:uid="{00000000-0005-0000-0000-0000B54C0000}"/>
    <cellStyle name="Percent 9 20 2 5" xfId="19606" xr:uid="{00000000-0005-0000-0000-0000B64C0000}"/>
    <cellStyle name="Percent 9 20 2 6" xfId="19607" xr:uid="{00000000-0005-0000-0000-0000B74C0000}"/>
    <cellStyle name="Percent 9 20 3" xfId="19608" xr:uid="{00000000-0005-0000-0000-0000B84C0000}"/>
    <cellStyle name="Percent 9 20 3 2" xfId="19609" xr:uid="{00000000-0005-0000-0000-0000B94C0000}"/>
    <cellStyle name="Percent 9 20 3 2 2" xfId="19610" xr:uid="{00000000-0005-0000-0000-0000BA4C0000}"/>
    <cellStyle name="Percent 9 20 3 2 3" xfId="19611" xr:uid="{00000000-0005-0000-0000-0000BB4C0000}"/>
    <cellStyle name="Percent 9 20 3 3" xfId="19612" xr:uid="{00000000-0005-0000-0000-0000BC4C0000}"/>
    <cellStyle name="Percent 9 20 3 3 2" xfId="19613" xr:uid="{00000000-0005-0000-0000-0000BD4C0000}"/>
    <cellStyle name="Percent 9 20 3 3 3" xfId="19614" xr:uid="{00000000-0005-0000-0000-0000BE4C0000}"/>
    <cellStyle name="Percent 9 20 3 4" xfId="19615" xr:uid="{00000000-0005-0000-0000-0000BF4C0000}"/>
    <cellStyle name="Percent 9 20 3 5" xfId="19616" xr:uid="{00000000-0005-0000-0000-0000C04C0000}"/>
    <cellStyle name="Percent 9 20 4" xfId="19617" xr:uid="{00000000-0005-0000-0000-0000C14C0000}"/>
    <cellStyle name="Percent 9 20 4 2" xfId="19618" xr:uid="{00000000-0005-0000-0000-0000C24C0000}"/>
    <cellStyle name="Percent 9 20 4 2 2" xfId="19619" xr:uid="{00000000-0005-0000-0000-0000C34C0000}"/>
    <cellStyle name="Percent 9 20 4 2 3" xfId="19620" xr:uid="{00000000-0005-0000-0000-0000C44C0000}"/>
    <cellStyle name="Percent 9 20 4 3" xfId="19621" xr:uid="{00000000-0005-0000-0000-0000C54C0000}"/>
    <cellStyle name="Percent 9 20 4 3 2" xfId="19622" xr:uid="{00000000-0005-0000-0000-0000C64C0000}"/>
    <cellStyle name="Percent 9 20 4 3 3" xfId="19623" xr:uid="{00000000-0005-0000-0000-0000C74C0000}"/>
    <cellStyle name="Percent 9 20 4 4" xfId="19624" xr:uid="{00000000-0005-0000-0000-0000C84C0000}"/>
    <cellStyle name="Percent 9 20 4 5" xfId="19625" xr:uid="{00000000-0005-0000-0000-0000C94C0000}"/>
    <cellStyle name="Percent 9 20 5" xfId="19626" xr:uid="{00000000-0005-0000-0000-0000CA4C0000}"/>
    <cellStyle name="Percent 9 20 5 2" xfId="19627" xr:uid="{00000000-0005-0000-0000-0000CB4C0000}"/>
    <cellStyle name="Percent 9 20 5 2 2" xfId="19628" xr:uid="{00000000-0005-0000-0000-0000CC4C0000}"/>
    <cellStyle name="Percent 9 20 5 2 3" xfId="19629" xr:uid="{00000000-0005-0000-0000-0000CD4C0000}"/>
    <cellStyle name="Percent 9 20 5 3" xfId="19630" xr:uid="{00000000-0005-0000-0000-0000CE4C0000}"/>
    <cellStyle name="Percent 9 20 5 3 2" xfId="19631" xr:uid="{00000000-0005-0000-0000-0000CF4C0000}"/>
    <cellStyle name="Percent 9 20 5 3 3" xfId="19632" xr:uid="{00000000-0005-0000-0000-0000D04C0000}"/>
    <cellStyle name="Percent 9 20 5 4" xfId="19633" xr:uid="{00000000-0005-0000-0000-0000D14C0000}"/>
    <cellStyle name="Percent 9 20 5 4 2" xfId="19634" xr:uid="{00000000-0005-0000-0000-0000D24C0000}"/>
    <cellStyle name="Percent 9 20 5 4 3" xfId="19635" xr:uid="{00000000-0005-0000-0000-0000D34C0000}"/>
    <cellStyle name="Percent 9 20 5 5" xfId="19636" xr:uid="{00000000-0005-0000-0000-0000D44C0000}"/>
    <cellStyle name="Percent 9 20 5 6" xfId="19637" xr:uid="{00000000-0005-0000-0000-0000D54C0000}"/>
    <cellStyle name="Percent 9 20 6" xfId="19638" xr:uid="{00000000-0005-0000-0000-0000D64C0000}"/>
    <cellStyle name="Percent 9 20 6 2" xfId="19639" xr:uid="{00000000-0005-0000-0000-0000D74C0000}"/>
    <cellStyle name="Percent 9 20 6 2 2" xfId="19640" xr:uid="{00000000-0005-0000-0000-0000D84C0000}"/>
    <cellStyle name="Percent 9 20 6 2 3" xfId="19641" xr:uid="{00000000-0005-0000-0000-0000D94C0000}"/>
    <cellStyle name="Percent 9 20 6 3" xfId="19642" xr:uid="{00000000-0005-0000-0000-0000DA4C0000}"/>
    <cellStyle name="Percent 9 20 6 3 2" xfId="19643" xr:uid="{00000000-0005-0000-0000-0000DB4C0000}"/>
    <cellStyle name="Percent 9 20 6 3 3" xfId="19644" xr:uid="{00000000-0005-0000-0000-0000DC4C0000}"/>
    <cellStyle name="Percent 9 20 6 4" xfId="19645" xr:uid="{00000000-0005-0000-0000-0000DD4C0000}"/>
    <cellStyle name="Percent 9 20 6 5" xfId="19646" xr:uid="{00000000-0005-0000-0000-0000DE4C0000}"/>
    <cellStyle name="Percent 9 20 7" xfId="19647" xr:uid="{00000000-0005-0000-0000-0000DF4C0000}"/>
    <cellStyle name="Percent 9 20 7 2" xfId="19648" xr:uid="{00000000-0005-0000-0000-0000E04C0000}"/>
    <cellStyle name="Percent 9 20 7 3" xfId="19649" xr:uid="{00000000-0005-0000-0000-0000E14C0000}"/>
    <cellStyle name="Percent 9 20 8" xfId="19650" xr:uid="{00000000-0005-0000-0000-0000E24C0000}"/>
    <cellStyle name="Percent 9 20 8 2" xfId="19651" xr:uid="{00000000-0005-0000-0000-0000E34C0000}"/>
    <cellStyle name="Percent 9 20 8 3" xfId="19652" xr:uid="{00000000-0005-0000-0000-0000E44C0000}"/>
    <cellStyle name="Percent 9 20 9" xfId="19653" xr:uid="{00000000-0005-0000-0000-0000E54C0000}"/>
    <cellStyle name="Percent 9 20 9 2" xfId="19654" xr:uid="{00000000-0005-0000-0000-0000E64C0000}"/>
    <cellStyle name="Percent 9 20 9 3" xfId="19655" xr:uid="{00000000-0005-0000-0000-0000E74C0000}"/>
    <cellStyle name="Percent 9 21" xfId="19656" xr:uid="{00000000-0005-0000-0000-0000E84C0000}"/>
    <cellStyle name="Percent 9 21 2" xfId="19657" xr:uid="{00000000-0005-0000-0000-0000E94C0000}"/>
    <cellStyle name="Percent 9 21 2 2" xfId="19658" xr:uid="{00000000-0005-0000-0000-0000EA4C0000}"/>
    <cellStyle name="Percent 9 21 2 3" xfId="19659" xr:uid="{00000000-0005-0000-0000-0000EB4C0000}"/>
    <cellStyle name="Percent 9 21 3" xfId="19660" xr:uid="{00000000-0005-0000-0000-0000EC4C0000}"/>
    <cellStyle name="Percent 9 21 3 2" xfId="19661" xr:uid="{00000000-0005-0000-0000-0000ED4C0000}"/>
    <cellStyle name="Percent 9 21 3 3" xfId="19662" xr:uid="{00000000-0005-0000-0000-0000EE4C0000}"/>
    <cellStyle name="Percent 9 21 4" xfId="19663" xr:uid="{00000000-0005-0000-0000-0000EF4C0000}"/>
    <cellStyle name="Percent 9 21 5" xfId="19664" xr:uid="{00000000-0005-0000-0000-0000F04C0000}"/>
    <cellStyle name="Percent 9 21 6" xfId="19665" xr:uid="{00000000-0005-0000-0000-0000F14C0000}"/>
    <cellStyle name="Percent 9 21 7" xfId="19666" xr:uid="{00000000-0005-0000-0000-0000F24C0000}"/>
    <cellStyle name="Percent 9 21 8" xfId="19667" xr:uid="{00000000-0005-0000-0000-0000F34C0000}"/>
    <cellStyle name="Percent 9 22" xfId="19668" xr:uid="{00000000-0005-0000-0000-0000F44C0000}"/>
    <cellStyle name="Percent 9 22 2" xfId="19669" xr:uid="{00000000-0005-0000-0000-0000F54C0000}"/>
    <cellStyle name="Percent 9 22 2 2" xfId="19670" xr:uid="{00000000-0005-0000-0000-0000F64C0000}"/>
    <cellStyle name="Percent 9 22 2 3" xfId="19671" xr:uid="{00000000-0005-0000-0000-0000F74C0000}"/>
    <cellStyle name="Percent 9 22 3" xfId="19672" xr:uid="{00000000-0005-0000-0000-0000F84C0000}"/>
    <cellStyle name="Percent 9 22 3 2" xfId="19673" xr:uid="{00000000-0005-0000-0000-0000F94C0000}"/>
    <cellStyle name="Percent 9 22 3 3" xfId="19674" xr:uid="{00000000-0005-0000-0000-0000FA4C0000}"/>
    <cellStyle name="Percent 9 22 4" xfId="19675" xr:uid="{00000000-0005-0000-0000-0000FB4C0000}"/>
    <cellStyle name="Percent 9 22 5" xfId="19676" xr:uid="{00000000-0005-0000-0000-0000FC4C0000}"/>
    <cellStyle name="Percent 9 23" xfId="19677" xr:uid="{00000000-0005-0000-0000-0000FD4C0000}"/>
    <cellStyle name="Percent 9 23 2" xfId="19678" xr:uid="{00000000-0005-0000-0000-0000FE4C0000}"/>
    <cellStyle name="Percent 9 23 2 2" xfId="19679" xr:uid="{00000000-0005-0000-0000-0000FF4C0000}"/>
    <cellStyle name="Percent 9 23 2 3" xfId="19680" xr:uid="{00000000-0005-0000-0000-0000004D0000}"/>
    <cellStyle name="Percent 9 23 3" xfId="19681" xr:uid="{00000000-0005-0000-0000-0000014D0000}"/>
    <cellStyle name="Percent 9 23 3 2" xfId="19682" xr:uid="{00000000-0005-0000-0000-0000024D0000}"/>
    <cellStyle name="Percent 9 23 3 3" xfId="19683" xr:uid="{00000000-0005-0000-0000-0000034D0000}"/>
    <cellStyle name="Percent 9 23 4" xfId="19684" xr:uid="{00000000-0005-0000-0000-0000044D0000}"/>
    <cellStyle name="Percent 9 23 4 2" xfId="19685" xr:uid="{00000000-0005-0000-0000-0000054D0000}"/>
    <cellStyle name="Percent 9 23 4 3" xfId="19686" xr:uid="{00000000-0005-0000-0000-0000064D0000}"/>
    <cellStyle name="Percent 9 23 5" xfId="19687" xr:uid="{00000000-0005-0000-0000-0000074D0000}"/>
    <cellStyle name="Percent 9 23 6" xfId="19688" xr:uid="{00000000-0005-0000-0000-0000084D0000}"/>
    <cellStyle name="Percent 9 24" xfId="19689" xr:uid="{00000000-0005-0000-0000-0000094D0000}"/>
    <cellStyle name="Percent 9 24 2" xfId="19690" xr:uid="{00000000-0005-0000-0000-00000A4D0000}"/>
    <cellStyle name="Percent 9 24 2 2" xfId="19691" xr:uid="{00000000-0005-0000-0000-00000B4D0000}"/>
    <cellStyle name="Percent 9 24 2 3" xfId="19692" xr:uid="{00000000-0005-0000-0000-00000C4D0000}"/>
    <cellStyle name="Percent 9 24 3" xfId="19693" xr:uid="{00000000-0005-0000-0000-00000D4D0000}"/>
    <cellStyle name="Percent 9 24 3 2" xfId="19694" xr:uid="{00000000-0005-0000-0000-00000E4D0000}"/>
    <cellStyle name="Percent 9 24 3 3" xfId="19695" xr:uid="{00000000-0005-0000-0000-00000F4D0000}"/>
    <cellStyle name="Percent 9 24 4" xfId="19696" xr:uid="{00000000-0005-0000-0000-0000104D0000}"/>
    <cellStyle name="Percent 9 24 5" xfId="19697" xr:uid="{00000000-0005-0000-0000-0000114D0000}"/>
    <cellStyle name="Percent 9 25" xfId="19698" xr:uid="{00000000-0005-0000-0000-0000124D0000}"/>
    <cellStyle name="Percent 9 25 2" xfId="19699" xr:uid="{00000000-0005-0000-0000-0000134D0000}"/>
    <cellStyle name="Percent 9 25 3" xfId="19700" xr:uid="{00000000-0005-0000-0000-0000144D0000}"/>
    <cellStyle name="Percent 9 26" xfId="19701" xr:uid="{00000000-0005-0000-0000-0000154D0000}"/>
    <cellStyle name="Percent 9 26 2" xfId="19702" xr:uid="{00000000-0005-0000-0000-0000164D0000}"/>
    <cellStyle name="Percent 9 26 3" xfId="19703" xr:uid="{00000000-0005-0000-0000-0000174D0000}"/>
    <cellStyle name="Percent 9 27" xfId="19704" xr:uid="{00000000-0005-0000-0000-0000184D0000}"/>
    <cellStyle name="Percent 9 27 2" xfId="19705" xr:uid="{00000000-0005-0000-0000-0000194D0000}"/>
    <cellStyle name="Percent 9 27 3" xfId="19706" xr:uid="{00000000-0005-0000-0000-00001A4D0000}"/>
    <cellStyle name="Percent 9 28" xfId="19707" xr:uid="{00000000-0005-0000-0000-00001B4D0000}"/>
    <cellStyle name="Percent 9 29" xfId="19708" xr:uid="{00000000-0005-0000-0000-00001C4D0000}"/>
    <cellStyle name="Percent 9 3" xfId="19709" xr:uid="{00000000-0005-0000-0000-00001D4D0000}"/>
    <cellStyle name="Percent 9 3 10" xfId="19710" xr:uid="{00000000-0005-0000-0000-00001E4D0000}"/>
    <cellStyle name="Percent 9 3 10 2" xfId="19711" xr:uid="{00000000-0005-0000-0000-00001F4D0000}"/>
    <cellStyle name="Percent 9 3 10 3" xfId="19712" xr:uid="{00000000-0005-0000-0000-0000204D0000}"/>
    <cellStyle name="Percent 9 3 11" xfId="19713" xr:uid="{00000000-0005-0000-0000-0000214D0000}"/>
    <cellStyle name="Percent 9 3 12" xfId="19714" xr:uid="{00000000-0005-0000-0000-0000224D0000}"/>
    <cellStyle name="Percent 9 3 13" xfId="19715" xr:uid="{00000000-0005-0000-0000-0000234D0000}"/>
    <cellStyle name="Percent 9 3 14" xfId="19716" xr:uid="{00000000-0005-0000-0000-0000244D0000}"/>
    <cellStyle name="Percent 9 3 15" xfId="19717" xr:uid="{00000000-0005-0000-0000-0000254D0000}"/>
    <cellStyle name="Percent 9 3 16" xfId="19718" xr:uid="{00000000-0005-0000-0000-0000264D0000}"/>
    <cellStyle name="Percent 9 3 2" xfId="19719" xr:uid="{00000000-0005-0000-0000-0000274D0000}"/>
    <cellStyle name="Percent 9 3 2 10" xfId="19720" xr:uid="{00000000-0005-0000-0000-0000284D0000}"/>
    <cellStyle name="Percent 9 3 2 11" xfId="19721" xr:uid="{00000000-0005-0000-0000-0000294D0000}"/>
    <cellStyle name="Percent 9 3 2 12" xfId="19722" xr:uid="{00000000-0005-0000-0000-00002A4D0000}"/>
    <cellStyle name="Percent 9 3 2 13" xfId="19723" xr:uid="{00000000-0005-0000-0000-00002B4D0000}"/>
    <cellStyle name="Percent 9 3 2 14" xfId="19724" xr:uid="{00000000-0005-0000-0000-00002C4D0000}"/>
    <cellStyle name="Percent 9 3 2 2" xfId="19725" xr:uid="{00000000-0005-0000-0000-00002D4D0000}"/>
    <cellStyle name="Percent 9 3 2 2 2" xfId="19726" xr:uid="{00000000-0005-0000-0000-00002E4D0000}"/>
    <cellStyle name="Percent 9 3 2 2 2 2" xfId="19727" xr:uid="{00000000-0005-0000-0000-00002F4D0000}"/>
    <cellStyle name="Percent 9 3 2 2 2 3" xfId="19728" xr:uid="{00000000-0005-0000-0000-0000304D0000}"/>
    <cellStyle name="Percent 9 3 2 2 3" xfId="19729" xr:uid="{00000000-0005-0000-0000-0000314D0000}"/>
    <cellStyle name="Percent 9 3 2 2 3 2" xfId="19730" xr:uid="{00000000-0005-0000-0000-0000324D0000}"/>
    <cellStyle name="Percent 9 3 2 2 3 3" xfId="19731" xr:uid="{00000000-0005-0000-0000-0000334D0000}"/>
    <cellStyle name="Percent 9 3 2 2 4" xfId="19732" xr:uid="{00000000-0005-0000-0000-0000344D0000}"/>
    <cellStyle name="Percent 9 3 2 2 5" xfId="19733" xr:uid="{00000000-0005-0000-0000-0000354D0000}"/>
    <cellStyle name="Percent 9 3 2 3" xfId="19734" xr:uid="{00000000-0005-0000-0000-0000364D0000}"/>
    <cellStyle name="Percent 9 3 2 3 2" xfId="19735" xr:uid="{00000000-0005-0000-0000-0000374D0000}"/>
    <cellStyle name="Percent 9 3 2 3 2 2" xfId="19736" xr:uid="{00000000-0005-0000-0000-0000384D0000}"/>
    <cellStyle name="Percent 9 3 2 3 2 3" xfId="19737" xr:uid="{00000000-0005-0000-0000-0000394D0000}"/>
    <cellStyle name="Percent 9 3 2 3 3" xfId="19738" xr:uid="{00000000-0005-0000-0000-00003A4D0000}"/>
    <cellStyle name="Percent 9 3 2 3 3 2" xfId="19739" xr:uid="{00000000-0005-0000-0000-00003B4D0000}"/>
    <cellStyle name="Percent 9 3 2 3 3 3" xfId="19740" xr:uid="{00000000-0005-0000-0000-00003C4D0000}"/>
    <cellStyle name="Percent 9 3 2 3 4" xfId="19741" xr:uid="{00000000-0005-0000-0000-00003D4D0000}"/>
    <cellStyle name="Percent 9 3 2 3 5" xfId="19742" xr:uid="{00000000-0005-0000-0000-00003E4D0000}"/>
    <cellStyle name="Percent 9 3 2 4" xfId="19743" xr:uid="{00000000-0005-0000-0000-00003F4D0000}"/>
    <cellStyle name="Percent 9 3 2 4 2" xfId="19744" xr:uid="{00000000-0005-0000-0000-0000404D0000}"/>
    <cellStyle name="Percent 9 3 2 4 2 2" xfId="19745" xr:uid="{00000000-0005-0000-0000-0000414D0000}"/>
    <cellStyle name="Percent 9 3 2 4 2 3" xfId="19746" xr:uid="{00000000-0005-0000-0000-0000424D0000}"/>
    <cellStyle name="Percent 9 3 2 4 3" xfId="19747" xr:uid="{00000000-0005-0000-0000-0000434D0000}"/>
    <cellStyle name="Percent 9 3 2 4 3 2" xfId="19748" xr:uid="{00000000-0005-0000-0000-0000444D0000}"/>
    <cellStyle name="Percent 9 3 2 4 3 3" xfId="19749" xr:uid="{00000000-0005-0000-0000-0000454D0000}"/>
    <cellStyle name="Percent 9 3 2 4 4" xfId="19750" xr:uid="{00000000-0005-0000-0000-0000464D0000}"/>
    <cellStyle name="Percent 9 3 2 4 4 2" xfId="19751" xr:uid="{00000000-0005-0000-0000-0000474D0000}"/>
    <cellStyle name="Percent 9 3 2 4 4 3" xfId="19752" xr:uid="{00000000-0005-0000-0000-0000484D0000}"/>
    <cellStyle name="Percent 9 3 2 4 5" xfId="19753" xr:uid="{00000000-0005-0000-0000-0000494D0000}"/>
    <cellStyle name="Percent 9 3 2 4 6" xfId="19754" xr:uid="{00000000-0005-0000-0000-00004A4D0000}"/>
    <cellStyle name="Percent 9 3 2 5" xfId="19755" xr:uid="{00000000-0005-0000-0000-00004B4D0000}"/>
    <cellStyle name="Percent 9 3 2 5 2" xfId="19756" xr:uid="{00000000-0005-0000-0000-00004C4D0000}"/>
    <cellStyle name="Percent 9 3 2 5 2 2" xfId="19757" xr:uid="{00000000-0005-0000-0000-00004D4D0000}"/>
    <cellStyle name="Percent 9 3 2 5 2 3" xfId="19758" xr:uid="{00000000-0005-0000-0000-00004E4D0000}"/>
    <cellStyle name="Percent 9 3 2 5 3" xfId="19759" xr:uid="{00000000-0005-0000-0000-00004F4D0000}"/>
    <cellStyle name="Percent 9 3 2 5 3 2" xfId="19760" xr:uid="{00000000-0005-0000-0000-0000504D0000}"/>
    <cellStyle name="Percent 9 3 2 5 3 3" xfId="19761" xr:uid="{00000000-0005-0000-0000-0000514D0000}"/>
    <cellStyle name="Percent 9 3 2 5 4" xfId="19762" xr:uid="{00000000-0005-0000-0000-0000524D0000}"/>
    <cellStyle name="Percent 9 3 2 5 5" xfId="19763" xr:uid="{00000000-0005-0000-0000-0000534D0000}"/>
    <cellStyle name="Percent 9 3 2 6" xfId="19764" xr:uid="{00000000-0005-0000-0000-0000544D0000}"/>
    <cellStyle name="Percent 9 3 2 6 2" xfId="19765" xr:uid="{00000000-0005-0000-0000-0000554D0000}"/>
    <cellStyle name="Percent 9 3 2 6 3" xfId="19766" xr:uid="{00000000-0005-0000-0000-0000564D0000}"/>
    <cellStyle name="Percent 9 3 2 7" xfId="19767" xr:uid="{00000000-0005-0000-0000-0000574D0000}"/>
    <cellStyle name="Percent 9 3 2 7 2" xfId="19768" xr:uid="{00000000-0005-0000-0000-0000584D0000}"/>
    <cellStyle name="Percent 9 3 2 7 3" xfId="19769" xr:uid="{00000000-0005-0000-0000-0000594D0000}"/>
    <cellStyle name="Percent 9 3 2 8" xfId="19770" xr:uid="{00000000-0005-0000-0000-00005A4D0000}"/>
    <cellStyle name="Percent 9 3 2 8 2" xfId="19771" xr:uid="{00000000-0005-0000-0000-00005B4D0000}"/>
    <cellStyle name="Percent 9 3 2 8 3" xfId="19772" xr:uid="{00000000-0005-0000-0000-00005C4D0000}"/>
    <cellStyle name="Percent 9 3 2 9" xfId="19773" xr:uid="{00000000-0005-0000-0000-00005D4D0000}"/>
    <cellStyle name="Percent 9 3 3" xfId="19774" xr:uid="{00000000-0005-0000-0000-00005E4D0000}"/>
    <cellStyle name="Percent 9 3 3 2" xfId="19775" xr:uid="{00000000-0005-0000-0000-00005F4D0000}"/>
    <cellStyle name="Percent 9 3 3 2 2" xfId="19776" xr:uid="{00000000-0005-0000-0000-0000604D0000}"/>
    <cellStyle name="Percent 9 3 3 2 3" xfId="19777" xr:uid="{00000000-0005-0000-0000-0000614D0000}"/>
    <cellStyle name="Percent 9 3 3 3" xfId="19778" xr:uid="{00000000-0005-0000-0000-0000624D0000}"/>
    <cellStyle name="Percent 9 3 3 3 2" xfId="19779" xr:uid="{00000000-0005-0000-0000-0000634D0000}"/>
    <cellStyle name="Percent 9 3 3 3 3" xfId="19780" xr:uid="{00000000-0005-0000-0000-0000644D0000}"/>
    <cellStyle name="Percent 9 3 3 4" xfId="19781" xr:uid="{00000000-0005-0000-0000-0000654D0000}"/>
    <cellStyle name="Percent 9 3 3 5" xfId="19782" xr:uid="{00000000-0005-0000-0000-0000664D0000}"/>
    <cellStyle name="Percent 9 3 3 6" xfId="19783" xr:uid="{00000000-0005-0000-0000-0000674D0000}"/>
    <cellStyle name="Percent 9 3 4" xfId="19784" xr:uid="{00000000-0005-0000-0000-0000684D0000}"/>
    <cellStyle name="Percent 9 3 4 2" xfId="19785" xr:uid="{00000000-0005-0000-0000-0000694D0000}"/>
    <cellStyle name="Percent 9 3 4 2 2" xfId="19786" xr:uid="{00000000-0005-0000-0000-00006A4D0000}"/>
    <cellStyle name="Percent 9 3 4 2 3" xfId="19787" xr:uid="{00000000-0005-0000-0000-00006B4D0000}"/>
    <cellStyle name="Percent 9 3 4 3" xfId="19788" xr:uid="{00000000-0005-0000-0000-00006C4D0000}"/>
    <cellStyle name="Percent 9 3 4 3 2" xfId="19789" xr:uid="{00000000-0005-0000-0000-00006D4D0000}"/>
    <cellStyle name="Percent 9 3 4 3 3" xfId="19790" xr:uid="{00000000-0005-0000-0000-00006E4D0000}"/>
    <cellStyle name="Percent 9 3 4 4" xfId="19791" xr:uid="{00000000-0005-0000-0000-00006F4D0000}"/>
    <cellStyle name="Percent 9 3 4 5" xfId="19792" xr:uid="{00000000-0005-0000-0000-0000704D0000}"/>
    <cellStyle name="Percent 9 3 5" xfId="19793" xr:uid="{00000000-0005-0000-0000-0000714D0000}"/>
    <cellStyle name="Percent 9 3 5 2" xfId="19794" xr:uid="{00000000-0005-0000-0000-0000724D0000}"/>
    <cellStyle name="Percent 9 3 5 2 2" xfId="19795" xr:uid="{00000000-0005-0000-0000-0000734D0000}"/>
    <cellStyle name="Percent 9 3 5 2 3" xfId="19796" xr:uid="{00000000-0005-0000-0000-0000744D0000}"/>
    <cellStyle name="Percent 9 3 5 3" xfId="19797" xr:uid="{00000000-0005-0000-0000-0000754D0000}"/>
    <cellStyle name="Percent 9 3 5 3 2" xfId="19798" xr:uid="{00000000-0005-0000-0000-0000764D0000}"/>
    <cellStyle name="Percent 9 3 5 3 3" xfId="19799" xr:uid="{00000000-0005-0000-0000-0000774D0000}"/>
    <cellStyle name="Percent 9 3 5 4" xfId="19800" xr:uid="{00000000-0005-0000-0000-0000784D0000}"/>
    <cellStyle name="Percent 9 3 5 5" xfId="19801" xr:uid="{00000000-0005-0000-0000-0000794D0000}"/>
    <cellStyle name="Percent 9 3 6" xfId="19802" xr:uid="{00000000-0005-0000-0000-00007A4D0000}"/>
    <cellStyle name="Percent 9 3 6 2" xfId="19803" xr:uid="{00000000-0005-0000-0000-00007B4D0000}"/>
    <cellStyle name="Percent 9 3 6 2 2" xfId="19804" xr:uid="{00000000-0005-0000-0000-00007C4D0000}"/>
    <cellStyle name="Percent 9 3 6 2 3" xfId="19805" xr:uid="{00000000-0005-0000-0000-00007D4D0000}"/>
    <cellStyle name="Percent 9 3 6 3" xfId="19806" xr:uid="{00000000-0005-0000-0000-00007E4D0000}"/>
    <cellStyle name="Percent 9 3 6 3 2" xfId="19807" xr:uid="{00000000-0005-0000-0000-00007F4D0000}"/>
    <cellStyle name="Percent 9 3 6 3 3" xfId="19808" xr:uid="{00000000-0005-0000-0000-0000804D0000}"/>
    <cellStyle name="Percent 9 3 6 4" xfId="19809" xr:uid="{00000000-0005-0000-0000-0000814D0000}"/>
    <cellStyle name="Percent 9 3 6 4 2" xfId="19810" xr:uid="{00000000-0005-0000-0000-0000824D0000}"/>
    <cellStyle name="Percent 9 3 6 4 3" xfId="19811" xr:uid="{00000000-0005-0000-0000-0000834D0000}"/>
    <cellStyle name="Percent 9 3 6 5" xfId="19812" xr:uid="{00000000-0005-0000-0000-0000844D0000}"/>
    <cellStyle name="Percent 9 3 6 6" xfId="19813" xr:uid="{00000000-0005-0000-0000-0000854D0000}"/>
    <cellStyle name="Percent 9 3 7" xfId="19814" xr:uid="{00000000-0005-0000-0000-0000864D0000}"/>
    <cellStyle name="Percent 9 3 7 2" xfId="19815" xr:uid="{00000000-0005-0000-0000-0000874D0000}"/>
    <cellStyle name="Percent 9 3 7 2 2" xfId="19816" xr:uid="{00000000-0005-0000-0000-0000884D0000}"/>
    <cellStyle name="Percent 9 3 7 2 3" xfId="19817" xr:uid="{00000000-0005-0000-0000-0000894D0000}"/>
    <cellStyle name="Percent 9 3 7 3" xfId="19818" xr:uid="{00000000-0005-0000-0000-00008A4D0000}"/>
    <cellStyle name="Percent 9 3 7 3 2" xfId="19819" xr:uid="{00000000-0005-0000-0000-00008B4D0000}"/>
    <cellStyle name="Percent 9 3 7 3 3" xfId="19820" xr:uid="{00000000-0005-0000-0000-00008C4D0000}"/>
    <cellStyle name="Percent 9 3 7 4" xfId="19821" xr:uid="{00000000-0005-0000-0000-00008D4D0000}"/>
    <cellStyle name="Percent 9 3 7 5" xfId="19822" xr:uid="{00000000-0005-0000-0000-00008E4D0000}"/>
    <cellStyle name="Percent 9 3 8" xfId="19823" xr:uid="{00000000-0005-0000-0000-00008F4D0000}"/>
    <cellStyle name="Percent 9 3 8 2" xfId="19824" xr:uid="{00000000-0005-0000-0000-0000904D0000}"/>
    <cellStyle name="Percent 9 3 8 3" xfId="19825" xr:uid="{00000000-0005-0000-0000-0000914D0000}"/>
    <cellStyle name="Percent 9 3 9" xfId="19826" xr:uid="{00000000-0005-0000-0000-0000924D0000}"/>
    <cellStyle name="Percent 9 3 9 2" xfId="19827" xr:uid="{00000000-0005-0000-0000-0000934D0000}"/>
    <cellStyle name="Percent 9 3 9 3" xfId="19828" xr:uid="{00000000-0005-0000-0000-0000944D0000}"/>
    <cellStyle name="Percent 9 30" xfId="19829" xr:uid="{00000000-0005-0000-0000-0000954D0000}"/>
    <cellStyle name="Percent 9 31" xfId="19830" xr:uid="{00000000-0005-0000-0000-0000964D0000}"/>
    <cellStyle name="Percent 9 32" xfId="19831" xr:uid="{00000000-0005-0000-0000-0000974D0000}"/>
    <cellStyle name="Percent 9 33" xfId="19832" xr:uid="{00000000-0005-0000-0000-0000984D0000}"/>
    <cellStyle name="Percent 9 4" xfId="19833" xr:uid="{00000000-0005-0000-0000-0000994D0000}"/>
    <cellStyle name="Percent 9 4 10" xfId="19834" xr:uid="{00000000-0005-0000-0000-00009A4D0000}"/>
    <cellStyle name="Percent 9 4 10 2" xfId="19835" xr:uid="{00000000-0005-0000-0000-00009B4D0000}"/>
    <cellStyle name="Percent 9 4 10 3" xfId="19836" xr:uid="{00000000-0005-0000-0000-00009C4D0000}"/>
    <cellStyle name="Percent 9 4 11" xfId="19837" xr:uid="{00000000-0005-0000-0000-00009D4D0000}"/>
    <cellStyle name="Percent 9 4 12" xfId="19838" xr:uid="{00000000-0005-0000-0000-00009E4D0000}"/>
    <cellStyle name="Percent 9 4 13" xfId="19839" xr:uid="{00000000-0005-0000-0000-00009F4D0000}"/>
    <cellStyle name="Percent 9 4 14" xfId="19840" xr:uid="{00000000-0005-0000-0000-0000A04D0000}"/>
    <cellStyle name="Percent 9 4 15" xfId="19841" xr:uid="{00000000-0005-0000-0000-0000A14D0000}"/>
    <cellStyle name="Percent 9 4 16" xfId="19842" xr:uid="{00000000-0005-0000-0000-0000A24D0000}"/>
    <cellStyle name="Percent 9 4 2" xfId="19843" xr:uid="{00000000-0005-0000-0000-0000A34D0000}"/>
    <cellStyle name="Percent 9 4 2 10" xfId="19844" xr:uid="{00000000-0005-0000-0000-0000A44D0000}"/>
    <cellStyle name="Percent 9 4 2 11" xfId="19845" xr:uid="{00000000-0005-0000-0000-0000A54D0000}"/>
    <cellStyle name="Percent 9 4 2 12" xfId="19846" xr:uid="{00000000-0005-0000-0000-0000A64D0000}"/>
    <cellStyle name="Percent 9 4 2 13" xfId="19847" xr:uid="{00000000-0005-0000-0000-0000A74D0000}"/>
    <cellStyle name="Percent 9 4 2 14" xfId="19848" xr:uid="{00000000-0005-0000-0000-0000A84D0000}"/>
    <cellStyle name="Percent 9 4 2 2" xfId="19849" xr:uid="{00000000-0005-0000-0000-0000A94D0000}"/>
    <cellStyle name="Percent 9 4 2 2 2" xfId="19850" xr:uid="{00000000-0005-0000-0000-0000AA4D0000}"/>
    <cellStyle name="Percent 9 4 2 2 2 2" xfId="19851" xr:uid="{00000000-0005-0000-0000-0000AB4D0000}"/>
    <cellStyle name="Percent 9 4 2 2 2 3" xfId="19852" xr:uid="{00000000-0005-0000-0000-0000AC4D0000}"/>
    <cellStyle name="Percent 9 4 2 2 3" xfId="19853" xr:uid="{00000000-0005-0000-0000-0000AD4D0000}"/>
    <cellStyle name="Percent 9 4 2 2 3 2" xfId="19854" xr:uid="{00000000-0005-0000-0000-0000AE4D0000}"/>
    <cellStyle name="Percent 9 4 2 2 3 3" xfId="19855" xr:uid="{00000000-0005-0000-0000-0000AF4D0000}"/>
    <cellStyle name="Percent 9 4 2 2 4" xfId="19856" xr:uid="{00000000-0005-0000-0000-0000B04D0000}"/>
    <cellStyle name="Percent 9 4 2 2 5" xfId="19857" xr:uid="{00000000-0005-0000-0000-0000B14D0000}"/>
    <cellStyle name="Percent 9 4 2 3" xfId="19858" xr:uid="{00000000-0005-0000-0000-0000B24D0000}"/>
    <cellStyle name="Percent 9 4 2 3 2" xfId="19859" xr:uid="{00000000-0005-0000-0000-0000B34D0000}"/>
    <cellStyle name="Percent 9 4 2 3 2 2" xfId="19860" xr:uid="{00000000-0005-0000-0000-0000B44D0000}"/>
    <cellStyle name="Percent 9 4 2 3 2 3" xfId="19861" xr:uid="{00000000-0005-0000-0000-0000B54D0000}"/>
    <cellStyle name="Percent 9 4 2 3 3" xfId="19862" xr:uid="{00000000-0005-0000-0000-0000B64D0000}"/>
    <cellStyle name="Percent 9 4 2 3 3 2" xfId="19863" xr:uid="{00000000-0005-0000-0000-0000B74D0000}"/>
    <cellStyle name="Percent 9 4 2 3 3 3" xfId="19864" xr:uid="{00000000-0005-0000-0000-0000B84D0000}"/>
    <cellStyle name="Percent 9 4 2 3 4" xfId="19865" xr:uid="{00000000-0005-0000-0000-0000B94D0000}"/>
    <cellStyle name="Percent 9 4 2 3 5" xfId="19866" xr:uid="{00000000-0005-0000-0000-0000BA4D0000}"/>
    <cellStyle name="Percent 9 4 2 4" xfId="19867" xr:uid="{00000000-0005-0000-0000-0000BB4D0000}"/>
    <cellStyle name="Percent 9 4 2 4 2" xfId="19868" xr:uid="{00000000-0005-0000-0000-0000BC4D0000}"/>
    <cellStyle name="Percent 9 4 2 4 2 2" xfId="19869" xr:uid="{00000000-0005-0000-0000-0000BD4D0000}"/>
    <cellStyle name="Percent 9 4 2 4 2 3" xfId="19870" xr:uid="{00000000-0005-0000-0000-0000BE4D0000}"/>
    <cellStyle name="Percent 9 4 2 4 3" xfId="19871" xr:uid="{00000000-0005-0000-0000-0000BF4D0000}"/>
    <cellStyle name="Percent 9 4 2 4 3 2" xfId="19872" xr:uid="{00000000-0005-0000-0000-0000C04D0000}"/>
    <cellStyle name="Percent 9 4 2 4 3 3" xfId="19873" xr:uid="{00000000-0005-0000-0000-0000C14D0000}"/>
    <cellStyle name="Percent 9 4 2 4 4" xfId="19874" xr:uid="{00000000-0005-0000-0000-0000C24D0000}"/>
    <cellStyle name="Percent 9 4 2 4 4 2" xfId="19875" xr:uid="{00000000-0005-0000-0000-0000C34D0000}"/>
    <cellStyle name="Percent 9 4 2 4 4 3" xfId="19876" xr:uid="{00000000-0005-0000-0000-0000C44D0000}"/>
    <cellStyle name="Percent 9 4 2 4 5" xfId="19877" xr:uid="{00000000-0005-0000-0000-0000C54D0000}"/>
    <cellStyle name="Percent 9 4 2 4 6" xfId="19878" xr:uid="{00000000-0005-0000-0000-0000C64D0000}"/>
    <cellStyle name="Percent 9 4 2 5" xfId="19879" xr:uid="{00000000-0005-0000-0000-0000C74D0000}"/>
    <cellStyle name="Percent 9 4 2 5 2" xfId="19880" xr:uid="{00000000-0005-0000-0000-0000C84D0000}"/>
    <cellStyle name="Percent 9 4 2 5 2 2" xfId="19881" xr:uid="{00000000-0005-0000-0000-0000C94D0000}"/>
    <cellStyle name="Percent 9 4 2 5 2 3" xfId="19882" xr:uid="{00000000-0005-0000-0000-0000CA4D0000}"/>
    <cellStyle name="Percent 9 4 2 5 3" xfId="19883" xr:uid="{00000000-0005-0000-0000-0000CB4D0000}"/>
    <cellStyle name="Percent 9 4 2 5 3 2" xfId="19884" xr:uid="{00000000-0005-0000-0000-0000CC4D0000}"/>
    <cellStyle name="Percent 9 4 2 5 3 3" xfId="19885" xr:uid="{00000000-0005-0000-0000-0000CD4D0000}"/>
    <cellStyle name="Percent 9 4 2 5 4" xfId="19886" xr:uid="{00000000-0005-0000-0000-0000CE4D0000}"/>
    <cellStyle name="Percent 9 4 2 5 5" xfId="19887" xr:uid="{00000000-0005-0000-0000-0000CF4D0000}"/>
    <cellStyle name="Percent 9 4 2 6" xfId="19888" xr:uid="{00000000-0005-0000-0000-0000D04D0000}"/>
    <cellStyle name="Percent 9 4 2 6 2" xfId="19889" xr:uid="{00000000-0005-0000-0000-0000D14D0000}"/>
    <cellStyle name="Percent 9 4 2 6 3" xfId="19890" xr:uid="{00000000-0005-0000-0000-0000D24D0000}"/>
    <cellStyle name="Percent 9 4 2 7" xfId="19891" xr:uid="{00000000-0005-0000-0000-0000D34D0000}"/>
    <cellStyle name="Percent 9 4 2 7 2" xfId="19892" xr:uid="{00000000-0005-0000-0000-0000D44D0000}"/>
    <cellStyle name="Percent 9 4 2 7 3" xfId="19893" xr:uid="{00000000-0005-0000-0000-0000D54D0000}"/>
    <cellStyle name="Percent 9 4 2 8" xfId="19894" xr:uid="{00000000-0005-0000-0000-0000D64D0000}"/>
    <cellStyle name="Percent 9 4 2 8 2" xfId="19895" xr:uid="{00000000-0005-0000-0000-0000D74D0000}"/>
    <cellStyle name="Percent 9 4 2 8 3" xfId="19896" xr:uid="{00000000-0005-0000-0000-0000D84D0000}"/>
    <cellStyle name="Percent 9 4 2 9" xfId="19897" xr:uid="{00000000-0005-0000-0000-0000D94D0000}"/>
    <cellStyle name="Percent 9 4 3" xfId="19898" xr:uid="{00000000-0005-0000-0000-0000DA4D0000}"/>
    <cellStyle name="Percent 9 4 3 2" xfId="19899" xr:uid="{00000000-0005-0000-0000-0000DB4D0000}"/>
    <cellStyle name="Percent 9 4 3 2 2" xfId="19900" xr:uid="{00000000-0005-0000-0000-0000DC4D0000}"/>
    <cellStyle name="Percent 9 4 3 2 3" xfId="19901" xr:uid="{00000000-0005-0000-0000-0000DD4D0000}"/>
    <cellStyle name="Percent 9 4 3 3" xfId="19902" xr:uid="{00000000-0005-0000-0000-0000DE4D0000}"/>
    <cellStyle name="Percent 9 4 3 3 2" xfId="19903" xr:uid="{00000000-0005-0000-0000-0000DF4D0000}"/>
    <cellStyle name="Percent 9 4 3 3 3" xfId="19904" xr:uid="{00000000-0005-0000-0000-0000E04D0000}"/>
    <cellStyle name="Percent 9 4 3 4" xfId="19905" xr:uid="{00000000-0005-0000-0000-0000E14D0000}"/>
    <cellStyle name="Percent 9 4 3 5" xfId="19906" xr:uid="{00000000-0005-0000-0000-0000E24D0000}"/>
    <cellStyle name="Percent 9 4 3 6" xfId="19907" xr:uid="{00000000-0005-0000-0000-0000E34D0000}"/>
    <cellStyle name="Percent 9 4 4" xfId="19908" xr:uid="{00000000-0005-0000-0000-0000E44D0000}"/>
    <cellStyle name="Percent 9 4 4 2" xfId="19909" xr:uid="{00000000-0005-0000-0000-0000E54D0000}"/>
    <cellStyle name="Percent 9 4 4 2 2" xfId="19910" xr:uid="{00000000-0005-0000-0000-0000E64D0000}"/>
    <cellStyle name="Percent 9 4 4 2 3" xfId="19911" xr:uid="{00000000-0005-0000-0000-0000E74D0000}"/>
    <cellStyle name="Percent 9 4 4 3" xfId="19912" xr:uid="{00000000-0005-0000-0000-0000E84D0000}"/>
    <cellStyle name="Percent 9 4 4 3 2" xfId="19913" xr:uid="{00000000-0005-0000-0000-0000E94D0000}"/>
    <cellStyle name="Percent 9 4 4 3 3" xfId="19914" xr:uid="{00000000-0005-0000-0000-0000EA4D0000}"/>
    <cellStyle name="Percent 9 4 4 4" xfId="19915" xr:uid="{00000000-0005-0000-0000-0000EB4D0000}"/>
    <cellStyle name="Percent 9 4 4 5" xfId="19916" xr:uid="{00000000-0005-0000-0000-0000EC4D0000}"/>
    <cellStyle name="Percent 9 4 5" xfId="19917" xr:uid="{00000000-0005-0000-0000-0000ED4D0000}"/>
    <cellStyle name="Percent 9 4 5 2" xfId="19918" xr:uid="{00000000-0005-0000-0000-0000EE4D0000}"/>
    <cellStyle name="Percent 9 4 5 2 2" xfId="19919" xr:uid="{00000000-0005-0000-0000-0000EF4D0000}"/>
    <cellStyle name="Percent 9 4 5 2 3" xfId="19920" xr:uid="{00000000-0005-0000-0000-0000F04D0000}"/>
    <cellStyle name="Percent 9 4 5 3" xfId="19921" xr:uid="{00000000-0005-0000-0000-0000F14D0000}"/>
    <cellStyle name="Percent 9 4 5 3 2" xfId="19922" xr:uid="{00000000-0005-0000-0000-0000F24D0000}"/>
    <cellStyle name="Percent 9 4 5 3 3" xfId="19923" xr:uid="{00000000-0005-0000-0000-0000F34D0000}"/>
    <cellStyle name="Percent 9 4 5 4" xfId="19924" xr:uid="{00000000-0005-0000-0000-0000F44D0000}"/>
    <cellStyle name="Percent 9 4 5 5" xfId="19925" xr:uid="{00000000-0005-0000-0000-0000F54D0000}"/>
    <cellStyle name="Percent 9 4 6" xfId="19926" xr:uid="{00000000-0005-0000-0000-0000F64D0000}"/>
    <cellStyle name="Percent 9 4 6 2" xfId="19927" xr:uid="{00000000-0005-0000-0000-0000F74D0000}"/>
    <cellStyle name="Percent 9 4 6 2 2" xfId="19928" xr:uid="{00000000-0005-0000-0000-0000F84D0000}"/>
    <cellStyle name="Percent 9 4 6 2 3" xfId="19929" xr:uid="{00000000-0005-0000-0000-0000F94D0000}"/>
    <cellStyle name="Percent 9 4 6 3" xfId="19930" xr:uid="{00000000-0005-0000-0000-0000FA4D0000}"/>
    <cellStyle name="Percent 9 4 6 3 2" xfId="19931" xr:uid="{00000000-0005-0000-0000-0000FB4D0000}"/>
    <cellStyle name="Percent 9 4 6 3 3" xfId="19932" xr:uid="{00000000-0005-0000-0000-0000FC4D0000}"/>
    <cellStyle name="Percent 9 4 6 4" xfId="19933" xr:uid="{00000000-0005-0000-0000-0000FD4D0000}"/>
    <cellStyle name="Percent 9 4 6 4 2" xfId="19934" xr:uid="{00000000-0005-0000-0000-0000FE4D0000}"/>
    <cellStyle name="Percent 9 4 6 4 3" xfId="19935" xr:uid="{00000000-0005-0000-0000-0000FF4D0000}"/>
    <cellStyle name="Percent 9 4 6 5" xfId="19936" xr:uid="{00000000-0005-0000-0000-0000004E0000}"/>
    <cellStyle name="Percent 9 4 6 6" xfId="19937" xr:uid="{00000000-0005-0000-0000-0000014E0000}"/>
    <cellStyle name="Percent 9 4 7" xfId="19938" xr:uid="{00000000-0005-0000-0000-0000024E0000}"/>
    <cellStyle name="Percent 9 4 7 2" xfId="19939" xr:uid="{00000000-0005-0000-0000-0000034E0000}"/>
    <cellStyle name="Percent 9 4 7 2 2" xfId="19940" xr:uid="{00000000-0005-0000-0000-0000044E0000}"/>
    <cellStyle name="Percent 9 4 7 2 3" xfId="19941" xr:uid="{00000000-0005-0000-0000-0000054E0000}"/>
    <cellStyle name="Percent 9 4 7 3" xfId="19942" xr:uid="{00000000-0005-0000-0000-0000064E0000}"/>
    <cellStyle name="Percent 9 4 7 3 2" xfId="19943" xr:uid="{00000000-0005-0000-0000-0000074E0000}"/>
    <cellStyle name="Percent 9 4 7 3 3" xfId="19944" xr:uid="{00000000-0005-0000-0000-0000084E0000}"/>
    <cellStyle name="Percent 9 4 7 4" xfId="19945" xr:uid="{00000000-0005-0000-0000-0000094E0000}"/>
    <cellStyle name="Percent 9 4 7 5" xfId="19946" xr:uid="{00000000-0005-0000-0000-00000A4E0000}"/>
    <cellStyle name="Percent 9 4 8" xfId="19947" xr:uid="{00000000-0005-0000-0000-00000B4E0000}"/>
    <cellStyle name="Percent 9 4 8 2" xfId="19948" xr:uid="{00000000-0005-0000-0000-00000C4E0000}"/>
    <cellStyle name="Percent 9 4 8 3" xfId="19949" xr:uid="{00000000-0005-0000-0000-00000D4E0000}"/>
    <cellStyle name="Percent 9 4 9" xfId="19950" xr:uid="{00000000-0005-0000-0000-00000E4E0000}"/>
    <cellStyle name="Percent 9 4 9 2" xfId="19951" xr:uid="{00000000-0005-0000-0000-00000F4E0000}"/>
    <cellStyle name="Percent 9 4 9 3" xfId="19952" xr:uid="{00000000-0005-0000-0000-0000104E0000}"/>
    <cellStyle name="Percent 9 5" xfId="19953" xr:uid="{00000000-0005-0000-0000-0000114E0000}"/>
    <cellStyle name="Percent 9 5 10" xfId="19954" xr:uid="{00000000-0005-0000-0000-0000124E0000}"/>
    <cellStyle name="Percent 9 5 10 2" xfId="19955" xr:uid="{00000000-0005-0000-0000-0000134E0000}"/>
    <cellStyle name="Percent 9 5 10 3" xfId="19956" xr:uid="{00000000-0005-0000-0000-0000144E0000}"/>
    <cellStyle name="Percent 9 5 11" xfId="19957" xr:uid="{00000000-0005-0000-0000-0000154E0000}"/>
    <cellStyle name="Percent 9 5 12" xfId="19958" xr:uid="{00000000-0005-0000-0000-0000164E0000}"/>
    <cellStyle name="Percent 9 5 13" xfId="19959" xr:uid="{00000000-0005-0000-0000-0000174E0000}"/>
    <cellStyle name="Percent 9 5 14" xfId="19960" xr:uid="{00000000-0005-0000-0000-0000184E0000}"/>
    <cellStyle name="Percent 9 5 15" xfId="19961" xr:uid="{00000000-0005-0000-0000-0000194E0000}"/>
    <cellStyle name="Percent 9 5 16" xfId="19962" xr:uid="{00000000-0005-0000-0000-00001A4E0000}"/>
    <cellStyle name="Percent 9 5 2" xfId="19963" xr:uid="{00000000-0005-0000-0000-00001B4E0000}"/>
    <cellStyle name="Percent 9 5 2 10" xfId="19964" xr:uid="{00000000-0005-0000-0000-00001C4E0000}"/>
    <cellStyle name="Percent 9 5 2 11" xfId="19965" xr:uid="{00000000-0005-0000-0000-00001D4E0000}"/>
    <cellStyle name="Percent 9 5 2 12" xfId="19966" xr:uid="{00000000-0005-0000-0000-00001E4E0000}"/>
    <cellStyle name="Percent 9 5 2 13" xfId="19967" xr:uid="{00000000-0005-0000-0000-00001F4E0000}"/>
    <cellStyle name="Percent 9 5 2 14" xfId="19968" xr:uid="{00000000-0005-0000-0000-0000204E0000}"/>
    <cellStyle name="Percent 9 5 2 2" xfId="19969" xr:uid="{00000000-0005-0000-0000-0000214E0000}"/>
    <cellStyle name="Percent 9 5 2 2 2" xfId="19970" xr:uid="{00000000-0005-0000-0000-0000224E0000}"/>
    <cellStyle name="Percent 9 5 2 2 2 2" xfId="19971" xr:uid="{00000000-0005-0000-0000-0000234E0000}"/>
    <cellStyle name="Percent 9 5 2 2 2 3" xfId="19972" xr:uid="{00000000-0005-0000-0000-0000244E0000}"/>
    <cellStyle name="Percent 9 5 2 2 3" xfId="19973" xr:uid="{00000000-0005-0000-0000-0000254E0000}"/>
    <cellStyle name="Percent 9 5 2 2 3 2" xfId="19974" xr:uid="{00000000-0005-0000-0000-0000264E0000}"/>
    <cellStyle name="Percent 9 5 2 2 3 3" xfId="19975" xr:uid="{00000000-0005-0000-0000-0000274E0000}"/>
    <cellStyle name="Percent 9 5 2 2 4" xfId="19976" xr:uid="{00000000-0005-0000-0000-0000284E0000}"/>
    <cellStyle name="Percent 9 5 2 2 5" xfId="19977" xr:uid="{00000000-0005-0000-0000-0000294E0000}"/>
    <cellStyle name="Percent 9 5 2 3" xfId="19978" xr:uid="{00000000-0005-0000-0000-00002A4E0000}"/>
    <cellStyle name="Percent 9 5 2 3 2" xfId="19979" xr:uid="{00000000-0005-0000-0000-00002B4E0000}"/>
    <cellStyle name="Percent 9 5 2 3 2 2" xfId="19980" xr:uid="{00000000-0005-0000-0000-00002C4E0000}"/>
    <cellStyle name="Percent 9 5 2 3 2 3" xfId="19981" xr:uid="{00000000-0005-0000-0000-00002D4E0000}"/>
    <cellStyle name="Percent 9 5 2 3 3" xfId="19982" xr:uid="{00000000-0005-0000-0000-00002E4E0000}"/>
    <cellStyle name="Percent 9 5 2 3 3 2" xfId="19983" xr:uid="{00000000-0005-0000-0000-00002F4E0000}"/>
    <cellStyle name="Percent 9 5 2 3 3 3" xfId="19984" xr:uid="{00000000-0005-0000-0000-0000304E0000}"/>
    <cellStyle name="Percent 9 5 2 3 4" xfId="19985" xr:uid="{00000000-0005-0000-0000-0000314E0000}"/>
    <cellStyle name="Percent 9 5 2 3 5" xfId="19986" xr:uid="{00000000-0005-0000-0000-0000324E0000}"/>
    <cellStyle name="Percent 9 5 2 4" xfId="19987" xr:uid="{00000000-0005-0000-0000-0000334E0000}"/>
    <cellStyle name="Percent 9 5 2 4 2" xfId="19988" xr:uid="{00000000-0005-0000-0000-0000344E0000}"/>
    <cellStyle name="Percent 9 5 2 4 2 2" xfId="19989" xr:uid="{00000000-0005-0000-0000-0000354E0000}"/>
    <cellStyle name="Percent 9 5 2 4 2 3" xfId="19990" xr:uid="{00000000-0005-0000-0000-0000364E0000}"/>
    <cellStyle name="Percent 9 5 2 4 3" xfId="19991" xr:uid="{00000000-0005-0000-0000-0000374E0000}"/>
    <cellStyle name="Percent 9 5 2 4 3 2" xfId="19992" xr:uid="{00000000-0005-0000-0000-0000384E0000}"/>
    <cellStyle name="Percent 9 5 2 4 3 3" xfId="19993" xr:uid="{00000000-0005-0000-0000-0000394E0000}"/>
    <cellStyle name="Percent 9 5 2 4 4" xfId="19994" xr:uid="{00000000-0005-0000-0000-00003A4E0000}"/>
    <cellStyle name="Percent 9 5 2 4 4 2" xfId="19995" xr:uid="{00000000-0005-0000-0000-00003B4E0000}"/>
    <cellStyle name="Percent 9 5 2 4 4 3" xfId="19996" xr:uid="{00000000-0005-0000-0000-00003C4E0000}"/>
    <cellStyle name="Percent 9 5 2 4 5" xfId="19997" xr:uid="{00000000-0005-0000-0000-00003D4E0000}"/>
    <cellStyle name="Percent 9 5 2 4 6" xfId="19998" xr:uid="{00000000-0005-0000-0000-00003E4E0000}"/>
    <cellStyle name="Percent 9 5 2 5" xfId="19999" xr:uid="{00000000-0005-0000-0000-00003F4E0000}"/>
    <cellStyle name="Percent 9 5 2 5 2" xfId="20000" xr:uid="{00000000-0005-0000-0000-0000404E0000}"/>
    <cellStyle name="Percent 9 5 2 5 2 2" xfId="20001" xr:uid="{00000000-0005-0000-0000-0000414E0000}"/>
    <cellStyle name="Percent 9 5 2 5 2 3" xfId="20002" xr:uid="{00000000-0005-0000-0000-0000424E0000}"/>
    <cellStyle name="Percent 9 5 2 5 3" xfId="20003" xr:uid="{00000000-0005-0000-0000-0000434E0000}"/>
    <cellStyle name="Percent 9 5 2 5 3 2" xfId="20004" xr:uid="{00000000-0005-0000-0000-0000444E0000}"/>
    <cellStyle name="Percent 9 5 2 5 3 3" xfId="20005" xr:uid="{00000000-0005-0000-0000-0000454E0000}"/>
    <cellStyle name="Percent 9 5 2 5 4" xfId="20006" xr:uid="{00000000-0005-0000-0000-0000464E0000}"/>
    <cellStyle name="Percent 9 5 2 5 5" xfId="20007" xr:uid="{00000000-0005-0000-0000-0000474E0000}"/>
    <cellStyle name="Percent 9 5 2 6" xfId="20008" xr:uid="{00000000-0005-0000-0000-0000484E0000}"/>
    <cellStyle name="Percent 9 5 2 6 2" xfId="20009" xr:uid="{00000000-0005-0000-0000-0000494E0000}"/>
    <cellStyle name="Percent 9 5 2 6 3" xfId="20010" xr:uid="{00000000-0005-0000-0000-00004A4E0000}"/>
    <cellStyle name="Percent 9 5 2 7" xfId="20011" xr:uid="{00000000-0005-0000-0000-00004B4E0000}"/>
    <cellStyle name="Percent 9 5 2 7 2" xfId="20012" xr:uid="{00000000-0005-0000-0000-00004C4E0000}"/>
    <cellStyle name="Percent 9 5 2 7 3" xfId="20013" xr:uid="{00000000-0005-0000-0000-00004D4E0000}"/>
    <cellStyle name="Percent 9 5 2 8" xfId="20014" xr:uid="{00000000-0005-0000-0000-00004E4E0000}"/>
    <cellStyle name="Percent 9 5 2 8 2" xfId="20015" xr:uid="{00000000-0005-0000-0000-00004F4E0000}"/>
    <cellStyle name="Percent 9 5 2 8 3" xfId="20016" xr:uid="{00000000-0005-0000-0000-0000504E0000}"/>
    <cellStyle name="Percent 9 5 2 9" xfId="20017" xr:uid="{00000000-0005-0000-0000-0000514E0000}"/>
    <cellStyle name="Percent 9 5 3" xfId="20018" xr:uid="{00000000-0005-0000-0000-0000524E0000}"/>
    <cellStyle name="Percent 9 5 3 2" xfId="20019" xr:uid="{00000000-0005-0000-0000-0000534E0000}"/>
    <cellStyle name="Percent 9 5 3 2 2" xfId="20020" xr:uid="{00000000-0005-0000-0000-0000544E0000}"/>
    <cellStyle name="Percent 9 5 3 2 3" xfId="20021" xr:uid="{00000000-0005-0000-0000-0000554E0000}"/>
    <cellStyle name="Percent 9 5 3 3" xfId="20022" xr:uid="{00000000-0005-0000-0000-0000564E0000}"/>
    <cellStyle name="Percent 9 5 3 3 2" xfId="20023" xr:uid="{00000000-0005-0000-0000-0000574E0000}"/>
    <cellStyle name="Percent 9 5 3 3 3" xfId="20024" xr:uid="{00000000-0005-0000-0000-0000584E0000}"/>
    <cellStyle name="Percent 9 5 3 4" xfId="20025" xr:uid="{00000000-0005-0000-0000-0000594E0000}"/>
    <cellStyle name="Percent 9 5 3 5" xfId="20026" xr:uid="{00000000-0005-0000-0000-00005A4E0000}"/>
    <cellStyle name="Percent 9 5 3 6" xfId="20027" xr:uid="{00000000-0005-0000-0000-00005B4E0000}"/>
    <cellStyle name="Percent 9 5 4" xfId="20028" xr:uid="{00000000-0005-0000-0000-00005C4E0000}"/>
    <cellStyle name="Percent 9 5 4 2" xfId="20029" xr:uid="{00000000-0005-0000-0000-00005D4E0000}"/>
    <cellStyle name="Percent 9 5 4 2 2" xfId="20030" xr:uid="{00000000-0005-0000-0000-00005E4E0000}"/>
    <cellStyle name="Percent 9 5 4 2 3" xfId="20031" xr:uid="{00000000-0005-0000-0000-00005F4E0000}"/>
    <cellStyle name="Percent 9 5 4 3" xfId="20032" xr:uid="{00000000-0005-0000-0000-0000604E0000}"/>
    <cellStyle name="Percent 9 5 4 3 2" xfId="20033" xr:uid="{00000000-0005-0000-0000-0000614E0000}"/>
    <cellStyle name="Percent 9 5 4 3 3" xfId="20034" xr:uid="{00000000-0005-0000-0000-0000624E0000}"/>
    <cellStyle name="Percent 9 5 4 4" xfId="20035" xr:uid="{00000000-0005-0000-0000-0000634E0000}"/>
    <cellStyle name="Percent 9 5 4 5" xfId="20036" xr:uid="{00000000-0005-0000-0000-0000644E0000}"/>
    <cellStyle name="Percent 9 5 5" xfId="20037" xr:uid="{00000000-0005-0000-0000-0000654E0000}"/>
    <cellStyle name="Percent 9 5 5 2" xfId="20038" xr:uid="{00000000-0005-0000-0000-0000664E0000}"/>
    <cellStyle name="Percent 9 5 5 2 2" xfId="20039" xr:uid="{00000000-0005-0000-0000-0000674E0000}"/>
    <cellStyle name="Percent 9 5 5 2 3" xfId="20040" xr:uid="{00000000-0005-0000-0000-0000684E0000}"/>
    <cellStyle name="Percent 9 5 5 3" xfId="20041" xr:uid="{00000000-0005-0000-0000-0000694E0000}"/>
    <cellStyle name="Percent 9 5 5 3 2" xfId="20042" xr:uid="{00000000-0005-0000-0000-00006A4E0000}"/>
    <cellStyle name="Percent 9 5 5 3 3" xfId="20043" xr:uid="{00000000-0005-0000-0000-00006B4E0000}"/>
    <cellStyle name="Percent 9 5 5 4" xfId="20044" xr:uid="{00000000-0005-0000-0000-00006C4E0000}"/>
    <cellStyle name="Percent 9 5 5 5" xfId="20045" xr:uid="{00000000-0005-0000-0000-00006D4E0000}"/>
    <cellStyle name="Percent 9 5 6" xfId="20046" xr:uid="{00000000-0005-0000-0000-00006E4E0000}"/>
    <cellStyle name="Percent 9 5 6 2" xfId="20047" xr:uid="{00000000-0005-0000-0000-00006F4E0000}"/>
    <cellStyle name="Percent 9 5 6 2 2" xfId="20048" xr:uid="{00000000-0005-0000-0000-0000704E0000}"/>
    <cellStyle name="Percent 9 5 6 2 3" xfId="20049" xr:uid="{00000000-0005-0000-0000-0000714E0000}"/>
    <cellStyle name="Percent 9 5 6 3" xfId="20050" xr:uid="{00000000-0005-0000-0000-0000724E0000}"/>
    <cellStyle name="Percent 9 5 6 3 2" xfId="20051" xr:uid="{00000000-0005-0000-0000-0000734E0000}"/>
    <cellStyle name="Percent 9 5 6 3 3" xfId="20052" xr:uid="{00000000-0005-0000-0000-0000744E0000}"/>
    <cellStyle name="Percent 9 5 6 4" xfId="20053" xr:uid="{00000000-0005-0000-0000-0000754E0000}"/>
    <cellStyle name="Percent 9 5 6 4 2" xfId="20054" xr:uid="{00000000-0005-0000-0000-0000764E0000}"/>
    <cellStyle name="Percent 9 5 6 4 3" xfId="20055" xr:uid="{00000000-0005-0000-0000-0000774E0000}"/>
    <cellStyle name="Percent 9 5 6 5" xfId="20056" xr:uid="{00000000-0005-0000-0000-0000784E0000}"/>
    <cellStyle name="Percent 9 5 6 6" xfId="20057" xr:uid="{00000000-0005-0000-0000-0000794E0000}"/>
    <cellStyle name="Percent 9 5 7" xfId="20058" xr:uid="{00000000-0005-0000-0000-00007A4E0000}"/>
    <cellStyle name="Percent 9 5 7 2" xfId="20059" xr:uid="{00000000-0005-0000-0000-00007B4E0000}"/>
    <cellStyle name="Percent 9 5 7 2 2" xfId="20060" xr:uid="{00000000-0005-0000-0000-00007C4E0000}"/>
    <cellStyle name="Percent 9 5 7 2 3" xfId="20061" xr:uid="{00000000-0005-0000-0000-00007D4E0000}"/>
    <cellStyle name="Percent 9 5 7 3" xfId="20062" xr:uid="{00000000-0005-0000-0000-00007E4E0000}"/>
    <cellStyle name="Percent 9 5 7 3 2" xfId="20063" xr:uid="{00000000-0005-0000-0000-00007F4E0000}"/>
    <cellStyle name="Percent 9 5 7 3 3" xfId="20064" xr:uid="{00000000-0005-0000-0000-0000804E0000}"/>
    <cellStyle name="Percent 9 5 7 4" xfId="20065" xr:uid="{00000000-0005-0000-0000-0000814E0000}"/>
    <cellStyle name="Percent 9 5 7 5" xfId="20066" xr:uid="{00000000-0005-0000-0000-0000824E0000}"/>
    <cellStyle name="Percent 9 5 8" xfId="20067" xr:uid="{00000000-0005-0000-0000-0000834E0000}"/>
    <cellStyle name="Percent 9 5 8 2" xfId="20068" xr:uid="{00000000-0005-0000-0000-0000844E0000}"/>
    <cellStyle name="Percent 9 5 8 3" xfId="20069" xr:uid="{00000000-0005-0000-0000-0000854E0000}"/>
    <cellStyle name="Percent 9 5 9" xfId="20070" xr:uid="{00000000-0005-0000-0000-0000864E0000}"/>
    <cellStyle name="Percent 9 5 9 2" xfId="20071" xr:uid="{00000000-0005-0000-0000-0000874E0000}"/>
    <cellStyle name="Percent 9 5 9 3" xfId="20072" xr:uid="{00000000-0005-0000-0000-0000884E0000}"/>
    <cellStyle name="Percent 9 6" xfId="20073" xr:uid="{00000000-0005-0000-0000-0000894E0000}"/>
    <cellStyle name="Percent 9 6 10" xfId="20074" xr:uid="{00000000-0005-0000-0000-00008A4E0000}"/>
    <cellStyle name="Percent 9 6 10 2" xfId="20075" xr:uid="{00000000-0005-0000-0000-00008B4E0000}"/>
    <cellStyle name="Percent 9 6 10 3" xfId="20076" xr:uid="{00000000-0005-0000-0000-00008C4E0000}"/>
    <cellStyle name="Percent 9 6 11" xfId="20077" xr:uid="{00000000-0005-0000-0000-00008D4E0000}"/>
    <cellStyle name="Percent 9 6 12" xfId="20078" xr:uid="{00000000-0005-0000-0000-00008E4E0000}"/>
    <cellStyle name="Percent 9 6 13" xfId="20079" xr:uid="{00000000-0005-0000-0000-00008F4E0000}"/>
    <cellStyle name="Percent 9 6 14" xfId="20080" xr:uid="{00000000-0005-0000-0000-0000904E0000}"/>
    <cellStyle name="Percent 9 6 15" xfId="20081" xr:uid="{00000000-0005-0000-0000-0000914E0000}"/>
    <cellStyle name="Percent 9 6 16" xfId="20082" xr:uid="{00000000-0005-0000-0000-0000924E0000}"/>
    <cellStyle name="Percent 9 6 2" xfId="20083" xr:uid="{00000000-0005-0000-0000-0000934E0000}"/>
    <cellStyle name="Percent 9 6 2 10" xfId="20084" xr:uid="{00000000-0005-0000-0000-0000944E0000}"/>
    <cellStyle name="Percent 9 6 2 11" xfId="20085" xr:uid="{00000000-0005-0000-0000-0000954E0000}"/>
    <cellStyle name="Percent 9 6 2 12" xfId="20086" xr:uid="{00000000-0005-0000-0000-0000964E0000}"/>
    <cellStyle name="Percent 9 6 2 13" xfId="20087" xr:uid="{00000000-0005-0000-0000-0000974E0000}"/>
    <cellStyle name="Percent 9 6 2 14" xfId="20088" xr:uid="{00000000-0005-0000-0000-0000984E0000}"/>
    <cellStyle name="Percent 9 6 2 2" xfId="20089" xr:uid="{00000000-0005-0000-0000-0000994E0000}"/>
    <cellStyle name="Percent 9 6 2 2 2" xfId="20090" xr:uid="{00000000-0005-0000-0000-00009A4E0000}"/>
    <cellStyle name="Percent 9 6 2 2 2 2" xfId="20091" xr:uid="{00000000-0005-0000-0000-00009B4E0000}"/>
    <cellStyle name="Percent 9 6 2 2 2 3" xfId="20092" xr:uid="{00000000-0005-0000-0000-00009C4E0000}"/>
    <cellStyle name="Percent 9 6 2 2 3" xfId="20093" xr:uid="{00000000-0005-0000-0000-00009D4E0000}"/>
    <cellStyle name="Percent 9 6 2 2 3 2" xfId="20094" xr:uid="{00000000-0005-0000-0000-00009E4E0000}"/>
    <cellStyle name="Percent 9 6 2 2 3 3" xfId="20095" xr:uid="{00000000-0005-0000-0000-00009F4E0000}"/>
    <cellStyle name="Percent 9 6 2 2 4" xfId="20096" xr:uid="{00000000-0005-0000-0000-0000A04E0000}"/>
    <cellStyle name="Percent 9 6 2 2 5" xfId="20097" xr:uid="{00000000-0005-0000-0000-0000A14E0000}"/>
    <cellStyle name="Percent 9 6 2 3" xfId="20098" xr:uid="{00000000-0005-0000-0000-0000A24E0000}"/>
    <cellStyle name="Percent 9 6 2 3 2" xfId="20099" xr:uid="{00000000-0005-0000-0000-0000A34E0000}"/>
    <cellStyle name="Percent 9 6 2 3 2 2" xfId="20100" xr:uid="{00000000-0005-0000-0000-0000A44E0000}"/>
    <cellStyle name="Percent 9 6 2 3 2 3" xfId="20101" xr:uid="{00000000-0005-0000-0000-0000A54E0000}"/>
    <cellStyle name="Percent 9 6 2 3 3" xfId="20102" xr:uid="{00000000-0005-0000-0000-0000A64E0000}"/>
    <cellStyle name="Percent 9 6 2 3 3 2" xfId="20103" xr:uid="{00000000-0005-0000-0000-0000A74E0000}"/>
    <cellStyle name="Percent 9 6 2 3 3 3" xfId="20104" xr:uid="{00000000-0005-0000-0000-0000A84E0000}"/>
    <cellStyle name="Percent 9 6 2 3 4" xfId="20105" xr:uid="{00000000-0005-0000-0000-0000A94E0000}"/>
    <cellStyle name="Percent 9 6 2 3 5" xfId="20106" xr:uid="{00000000-0005-0000-0000-0000AA4E0000}"/>
    <cellStyle name="Percent 9 6 2 4" xfId="20107" xr:uid="{00000000-0005-0000-0000-0000AB4E0000}"/>
    <cellStyle name="Percent 9 6 2 4 2" xfId="20108" xr:uid="{00000000-0005-0000-0000-0000AC4E0000}"/>
    <cellStyle name="Percent 9 6 2 4 2 2" xfId="20109" xr:uid="{00000000-0005-0000-0000-0000AD4E0000}"/>
    <cellStyle name="Percent 9 6 2 4 2 3" xfId="20110" xr:uid="{00000000-0005-0000-0000-0000AE4E0000}"/>
    <cellStyle name="Percent 9 6 2 4 3" xfId="20111" xr:uid="{00000000-0005-0000-0000-0000AF4E0000}"/>
    <cellStyle name="Percent 9 6 2 4 3 2" xfId="20112" xr:uid="{00000000-0005-0000-0000-0000B04E0000}"/>
    <cellStyle name="Percent 9 6 2 4 3 3" xfId="20113" xr:uid="{00000000-0005-0000-0000-0000B14E0000}"/>
    <cellStyle name="Percent 9 6 2 4 4" xfId="20114" xr:uid="{00000000-0005-0000-0000-0000B24E0000}"/>
    <cellStyle name="Percent 9 6 2 4 4 2" xfId="20115" xr:uid="{00000000-0005-0000-0000-0000B34E0000}"/>
    <cellStyle name="Percent 9 6 2 4 4 3" xfId="20116" xr:uid="{00000000-0005-0000-0000-0000B44E0000}"/>
    <cellStyle name="Percent 9 6 2 4 5" xfId="20117" xr:uid="{00000000-0005-0000-0000-0000B54E0000}"/>
    <cellStyle name="Percent 9 6 2 4 6" xfId="20118" xr:uid="{00000000-0005-0000-0000-0000B64E0000}"/>
    <cellStyle name="Percent 9 6 2 5" xfId="20119" xr:uid="{00000000-0005-0000-0000-0000B74E0000}"/>
    <cellStyle name="Percent 9 6 2 5 2" xfId="20120" xr:uid="{00000000-0005-0000-0000-0000B84E0000}"/>
    <cellStyle name="Percent 9 6 2 5 2 2" xfId="20121" xr:uid="{00000000-0005-0000-0000-0000B94E0000}"/>
    <cellStyle name="Percent 9 6 2 5 2 3" xfId="20122" xr:uid="{00000000-0005-0000-0000-0000BA4E0000}"/>
    <cellStyle name="Percent 9 6 2 5 3" xfId="20123" xr:uid="{00000000-0005-0000-0000-0000BB4E0000}"/>
    <cellStyle name="Percent 9 6 2 5 3 2" xfId="20124" xr:uid="{00000000-0005-0000-0000-0000BC4E0000}"/>
    <cellStyle name="Percent 9 6 2 5 3 3" xfId="20125" xr:uid="{00000000-0005-0000-0000-0000BD4E0000}"/>
    <cellStyle name="Percent 9 6 2 5 4" xfId="20126" xr:uid="{00000000-0005-0000-0000-0000BE4E0000}"/>
    <cellStyle name="Percent 9 6 2 5 5" xfId="20127" xr:uid="{00000000-0005-0000-0000-0000BF4E0000}"/>
    <cellStyle name="Percent 9 6 2 6" xfId="20128" xr:uid="{00000000-0005-0000-0000-0000C04E0000}"/>
    <cellStyle name="Percent 9 6 2 6 2" xfId="20129" xr:uid="{00000000-0005-0000-0000-0000C14E0000}"/>
    <cellStyle name="Percent 9 6 2 6 3" xfId="20130" xr:uid="{00000000-0005-0000-0000-0000C24E0000}"/>
    <cellStyle name="Percent 9 6 2 7" xfId="20131" xr:uid="{00000000-0005-0000-0000-0000C34E0000}"/>
    <cellStyle name="Percent 9 6 2 7 2" xfId="20132" xr:uid="{00000000-0005-0000-0000-0000C44E0000}"/>
    <cellStyle name="Percent 9 6 2 7 3" xfId="20133" xr:uid="{00000000-0005-0000-0000-0000C54E0000}"/>
    <cellStyle name="Percent 9 6 2 8" xfId="20134" xr:uid="{00000000-0005-0000-0000-0000C64E0000}"/>
    <cellStyle name="Percent 9 6 2 8 2" xfId="20135" xr:uid="{00000000-0005-0000-0000-0000C74E0000}"/>
    <cellStyle name="Percent 9 6 2 8 3" xfId="20136" xr:uid="{00000000-0005-0000-0000-0000C84E0000}"/>
    <cellStyle name="Percent 9 6 2 9" xfId="20137" xr:uid="{00000000-0005-0000-0000-0000C94E0000}"/>
    <cellStyle name="Percent 9 6 3" xfId="20138" xr:uid="{00000000-0005-0000-0000-0000CA4E0000}"/>
    <cellStyle name="Percent 9 6 3 2" xfId="20139" xr:uid="{00000000-0005-0000-0000-0000CB4E0000}"/>
    <cellStyle name="Percent 9 6 3 2 2" xfId="20140" xr:uid="{00000000-0005-0000-0000-0000CC4E0000}"/>
    <cellStyle name="Percent 9 6 3 2 3" xfId="20141" xr:uid="{00000000-0005-0000-0000-0000CD4E0000}"/>
    <cellStyle name="Percent 9 6 3 3" xfId="20142" xr:uid="{00000000-0005-0000-0000-0000CE4E0000}"/>
    <cellStyle name="Percent 9 6 3 3 2" xfId="20143" xr:uid="{00000000-0005-0000-0000-0000CF4E0000}"/>
    <cellStyle name="Percent 9 6 3 3 3" xfId="20144" xr:uid="{00000000-0005-0000-0000-0000D04E0000}"/>
    <cellStyle name="Percent 9 6 3 4" xfId="20145" xr:uid="{00000000-0005-0000-0000-0000D14E0000}"/>
    <cellStyle name="Percent 9 6 3 5" xfId="20146" xr:uid="{00000000-0005-0000-0000-0000D24E0000}"/>
    <cellStyle name="Percent 9 6 3 6" xfId="20147" xr:uid="{00000000-0005-0000-0000-0000D34E0000}"/>
    <cellStyle name="Percent 9 6 4" xfId="20148" xr:uid="{00000000-0005-0000-0000-0000D44E0000}"/>
    <cellStyle name="Percent 9 6 4 2" xfId="20149" xr:uid="{00000000-0005-0000-0000-0000D54E0000}"/>
    <cellStyle name="Percent 9 6 4 2 2" xfId="20150" xr:uid="{00000000-0005-0000-0000-0000D64E0000}"/>
    <cellStyle name="Percent 9 6 4 2 3" xfId="20151" xr:uid="{00000000-0005-0000-0000-0000D74E0000}"/>
    <cellStyle name="Percent 9 6 4 3" xfId="20152" xr:uid="{00000000-0005-0000-0000-0000D84E0000}"/>
    <cellStyle name="Percent 9 6 4 3 2" xfId="20153" xr:uid="{00000000-0005-0000-0000-0000D94E0000}"/>
    <cellStyle name="Percent 9 6 4 3 3" xfId="20154" xr:uid="{00000000-0005-0000-0000-0000DA4E0000}"/>
    <cellStyle name="Percent 9 6 4 4" xfId="20155" xr:uid="{00000000-0005-0000-0000-0000DB4E0000}"/>
    <cellStyle name="Percent 9 6 4 5" xfId="20156" xr:uid="{00000000-0005-0000-0000-0000DC4E0000}"/>
    <cellStyle name="Percent 9 6 5" xfId="20157" xr:uid="{00000000-0005-0000-0000-0000DD4E0000}"/>
    <cellStyle name="Percent 9 6 5 2" xfId="20158" xr:uid="{00000000-0005-0000-0000-0000DE4E0000}"/>
    <cellStyle name="Percent 9 6 5 2 2" xfId="20159" xr:uid="{00000000-0005-0000-0000-0000DF4E0000}"/>
    <cellStyle name="Percent 9 6 5 2 3" xfId="20160" xr:uid="{00000000-0005-0000-0000-0000E04E0000}"/>
    <cellStyle name="Percent 9 6 5 3" xfId="20161" xr:uid="{00000000-0005-0000-0000-0000E14E0000}"/>
    <cellStyle name="Percent 9 6 5 3 2" xfId="20162" xr:uid="{00000000-0005-0000-0000-0000E24E0000}"/>
    <cellStyle name="Percent 9 6 5 3 3" xfId="20163" xr:uid="{00000000-0005-0000-0000-0000E34E0000}"/>
    <cellStyle name="Percent 9 6 5 4" xfId="20164" xr:uid="{00000000-0005-0000-0000-0000E44E0000}"/>
    <cellStyle name="Percent 9 6 5 5" xfId="20165" xr:uid="{00000000-0005-0000-0000-0000E54E0000}"/>
    <cellStyle name="Percent 9 6 6" xfId="20166" xr:uid="{00000000-0005-0000-0000-0000E64E0000}"/>
    <cellStyle name="Percent 9 6 6 2" xfId="20167" xr:uid="{00000000-0005-0000-0000-0000E74E0000}"/>
    <cellStyle name="Percent 9 6 6 2 2" xfId="20168" xr:uid="{00000000-0005-0000-0000-0000E84E0000}"/>
    <cellStyle name="Percent 9 6 6 2 3" xfId="20169" xr:uid="{00000000-0005-0000-0000-0000E94E0000}"/>
    <cellStyle name="Percent 9 6 6 3" xfId="20170" xr:uid="{00000000-0005-0000-0000-0000EA4E0000}"/>
    <cellStyle name="Percent 9 6 6 3 2" xfId="20171" xr:uid="{00000000-0005-0000-0000-0000EB4E0000}"/>
    <cellStyle name="Percent 9 6 6 3 3" xfId="20172" xr:uid="{00000000-0005-0000-0000-0000EC4E0000}"/>
    <cellStyle name="Percent 9 6 6 4" xfId="20173" xr:uid="{00000000-0005-0000-0000-0000ED4E0000}"/>
    <cellStyle name="Percent 9 6 6 4 2" xfId="20174" xr:uid="{00000000-0005-0000-0000-0000EE4E0000}"/>
    <cellStyle name="Percent 9 6 6 4 3" xfId="20175" xr:uid="{00000000-0005-0000-0000-0000EF4E0000}"/>
    <cellStyle name="Percent 9 6 6 5" xfId="20176" xr:uid="{00000000-0005-0000-0000-0000F04E0000}"/>
    <cellStyle name="Percent 9 6 6 6" xfId="20177" xr:uid="{00000000-0005-0000-0000-0000F14E0000}"/>
    <cellStyle name="Percent 9 6 7" xfId="20178" xr:uid="{00000000-0005-0000-0000-0000F24E0000}"/>
    <cellStyle name="Percent 9 6 7 2" xfId="20179" xr:uid="{00000000-0005-0000-0000-0000F34E0000}"/>
    <cellStyle name="Percent 9 6 7 2 2" xfId="20180" xr:uid="{00000000-0005-0000-0000-0000F44E0000}"/>
    <cellStyle name="Percent 9 6 7 2 3" xfId="20181" xr:uid="{00000000-0005-0000-0000-0000F54E0000}"/>
    <cellStyle name="Percent 9 6 7 3" xfId="20182" xr:uid="{00000000-0005-0000-0000-0000F64E0000}"/>
    <cellStyle name="Percent 9 6 7 3 2" xfId="20183" xr:uid="{00000000-0005-0000-0000-0000F74E0000}"/>
    <cellStyle name="Percent 9 6 7 3 3" xfId="20184" xr:uid="{00000000-0005-0000-0000-0000F84E0000}"/>
    <cellStyle name="Percent 9 6 7 4" xfId="20185" xr:uid="{00000000-0005-0000-0000-0000F94E0000}"/>
    <cellStyle name="Percent 9 6 7 5" xfId="20186" xr:uid="{00000000-0005-0000-0000-0000FA4E0000}"/>
    <cellStyle name="Percent 9 6 8" xfId="20187" xr:uid="{00000000-0005-0000-0000-0000FB4E0000}"/>
    <cellStyle name="Percent 9 6 8 2" xfId="20188" xr:uid="{00000000-0005-0000-0000-0000FC4E0000}"/>
    <cellStyle name="Percent 9 6 8 3" xfId="20189" xr:uid="{00000000-0005-0000-0000-0000FD4E0000}"/>
    <cellStyle name="Percent 9 6 9" xfId="20190" xr:uid="{00000000-0005-0000-0000-0000FE4E0000}"/>
    <cellStyle name="Percent 9 6 9 2" xfId="20191" xr:uid="{00000000-0005-0000-0000-0000FF4E0000}"/>
    <cellStyle name="Percent 9 6 9 3" xfId="20192" xr:uid="{00000000-0005-0000-0000-0000004F0000}"/>
    <cellStyle name="Percent 9 7" xfId="20193" xr:uid="{00000000-0005-0000-0000-0000014F0000}"/>
    <cellStyle name="Percent 9 7 10" xfId="20194" xr:uid="{00000000-0005-0000-0000-0000024F0000}"/>
    <cellStyle name="Percent 9 7 10 2" xfId="20195" xr:uid="{00000000-0005-0000-0000-0000034F0000}"/>
    <cellStyle name="Percent 9 7 10 3" xfId="20196" xr:uid="{00000000-0005-0000-0000-0000044F0000}"/>
    <cellStyle name="Percent 9 7 11" xfId="20197" xr:uid="{00000000-0005-0000-0000-0000054F0000}"/>
    <cellStyle name="Percent 9 7 11 2" xfId="20198" xr:uid="{00000000-0005-0000-0000-0000064F0000}"/>
    <cellStyle name="Percent 9 7 11 3" xfId="20199" xr:uid="{00000000-0005-0000-0000-0000074F0000}"/>
    <cellStyle name="Percent 9 7 12" xfId="20200" xr:uid="{00000000-0005-0000-0000-0000084F0000}"/>
    <cellStyle name="Percent 9 7 12 2" xfId="20201" xr:uid="{00000000-0005-0000-0000-0000094F0000}"/>
    <cellStyle name="Percent 9 7 12 3" xfId="20202" xr:uid="{00000000-0005-0000-0000-00000A4F0000}"/>
    <cellStyle name="Percent 9 7 13" xfId="20203" xr:uid="{00000000-0005-0000-0000-00000B4F0000}"/>
    <cellStyle name="Percent 9 7 14" xfId="20204" xr:uid="{00000000-0005-0000-0000-00000C4F0000}"/>
    <cellStyle name="Percent 9 7 15" xfId="20205" xr:uid="{00000000-0005-0000-0000-00000D4F0000}"/>
    <cellStyle name="Percent 9 7 16" xfId="20206" xr:uid="{00000000-0005-0000-0000-00000E4F0000}"/>
    <cellStyle name="Percent 9 7 17" xfId="20207" xr:uid="{00000000-0005-0000-0000-00000F4F0000}"/>
    <cellStyle name="Percent 9 7 18" xfId="20208" xr:uid="{00000000-0005-0000-0000-0000104F0000}"/>
    <cellStyle name="Percent 9 7 2" xfId="20209" xr:uid="{00000000-0005-0000-0000-0000114F0000}"/>
    <cellStyle name="Percent 9 7 2 10" xfId="20210" xr:uid="{00000000-0005-0000-0000-0000124F0000}"/>
    <cellStyle name="Percent 9 7 2 11" xfId="20211" xr:uid="{00000000-0005-0000-0000-0000134F0000}"/>
    <cellStyle name="Percent 9 7 2 12" xfId="20212" xr:uid="{00000000-0005-0000-0000-0000144F0000}"/>
    <cellStyle name="Percent 9 7 2 13" xfId="20213" xr:uid="{00000000-0005-0000-0000-0000154F0000}"/>
    <cellStyle name="Percent 9 7 2 14" xfId="20214" xr:uid="{00000000-0005-0000-0000-0000164F0000}"/>
    <cellStyle name="Percent 9 7 2 15" xfId="20215" xr:uid="{00000000-0005-0000-0000-0000174F0000}"/>
    <cellStyle name="Percent 9 7 2 2" xfId="20216" xr:uid="{00000000-0005-0000-0000-0000184F0000}"/>
    <cellStyle name="Percent 9 7 2 2 2" xfId="20217" xr:uid="{00000000-0005-0000-0000-0000194F0000}"/>
    <cellStyle name="Percent 9 7 2 2 2 2" xfId="20218" xr:uid="{00000000-0005-0000-0000-00001A4F0000}"/>
    <cellStyle name="Percent 9 7 2 2 2 3" xfId="20219" xr:uid="{00000000-0005-0000-0000-00001B4F0000}"/>
    <cellStyle name="Percent 9 7 2 2 3" xfId="20220" xr:uid="{00000000-0005-0000-0000-00001C4F0000}"/>
    <cellStyle name="Percent 9 7 2 2 3 2" xfId="20221" xr:uid="{00000000-0005-0000-0000-00001D4F0000}"/>
    <cellStyle name="Percent 9 7 2 2 3 3" xfId="20222" xr:uid="{00000000-0005-0000-0000-00001E4F0000}"/>
    <cellStyle name="Percent 9 7 2 2 4" xfId="20223" xr:uid="{00000000-0005-0000-0000-00001F4F0000}"/>
    <cellStyle name="Percent 9 7 2 2 5" xfId="20224" xr:uid="{00000000-0005-0000-0000-0000204F0000}"/>
    <cellStyle name="Percent 9 7 2 2 6" xfId="20225" xr:uid="{00000000-0005-0000-0000-0000214F0000}"/>
    <cellStyle name="Percent 9 7 2 3" xfId="20226" xr:uid="{00000000-0005-0000-0000-0000224F0000}"/>
    <cellStyle name="Percent 9 7 2 3 2" xfId="20227" xr:uid="{00000000-0005-0000-0000-0000234F0000}"/>
    <cellStyle name="Percent 9 7 2 3 2 2" xfId="20228" xr:uid="{00000000-0005-0000-0000-0000244F0000}"/>
    <cellStyle name="Percent 9 7 2 3 2 3" xfId="20229" xr:uid="{00000000-0005-0000-0000-0000254F0000}"/>
    <cellStyle name="Percent 9 7 2 3 3" xfId="20230" xr:uid="{00000000-0005-0000-0000-0000264F0000}"/>
    <cellStyle name="Percent 9 7 2 3 3 2" xfId="20231" xr:uid="{00000000-0005-0000-0000-0000274F0000}"/>
    <cellStyle name="Percent 9 7 2 3 3 3" xfId="20232" xr:uid="{00000000-0005-0000-0000-0000284F0000}"/>
    <cellStyle name="Percent 9 7 2 3 4" xfId="20233" xr:uid="{00000000-0005-0000-0000-0000294F0000}"/>
    <cellStyle name="Percent 9 7 2 3 5" xfId="20234" xr:uid="{00000000-0005-0000-0000-00002A4F0000}"/>
    <cellStyle name="Percent 9 7 2 4" xfId="20235" xr:uid="{00000000-0005-0000-0000-00002B4F0000}"/>
    <cellStyle name="Percent 9 7 2 4 2" xfId="20236" xr:uid="{00000000-0005-0000-0000-00002C4F0000}"/>
    <cellStyle name="Percent 9 7 2 4 2 2" xfId="20237" xr:uid="{00000000-0005-0000-0000-00002D4F0000}"/>
    <cellStyle name="Percent 9 7 2 4 2 3" xfId="20238" xr:uid="{00000000-0005-0000-0000-00002E4F0000}"/>
    <cellStyle name="Percent 9 7 2 4 3" xfId="20239" xr:uid="{00000000-0005-0000-0000-00002F4F0000}"/>
    <cellStyle name="Percent 9 7 2 4 3 2" xfId="20240" xr:uid="{00000000-0005-0000-0000-0000304F0000}"/>
    <cellStyle name="Percent 9 7 2 4 3 3" xfId="20241" xr:uid="{00000000-0005-0000-0000-0000314F0000}"/>
    <cellStyle name="Percent 9 7 2 4 4" xfId="20242" xr:uid="{00000000-0005-0000-0000-0000324F0000}"/>
    <cellStyle name="Percent 9 7 2 4 5" xfId="20243" xr:uid="{00000000-0005-0000-0000-0000334F0000}"/>
    <cellStyle name="Percent 9 7 2 5" xfId="20244" xr:uid="{00000000-0005-0000-0000-0000344F0000}"/>
    <cellStyle name="Percent 9 7 2 5 2" xfId="20245" xr:uid="{00000000-0005-0000-0000-0000354F0000}"/>
    <cellStyle name="Percent 9 7 2 5 2 2" xfId="20246" xr:uid="{00000000-0005-0000-0000-0000364F0000}"/>
    <cellStyle name="Percent 9 7 2 5 2 3" xfId="20247" xr:uid="{00000000-0005-0000-0000-0000374F0000}"/>
    <cellStyle name="Percent 9 7 2 5 3" xfId="20248" xr:uid="{00000000-0005-0000-0000-0000384F0000}"/>
    <cellStyle name="Percent 9 7 2 5 3 2" xfId="20249" xr:uid="{00000000-0005-0000-0000-0000394F0000}"/>
    <cellStyle name="Percent 9 7 2 5 3 3" xfId="20250" xr:uid="{00000000-0005-0000-0000-00003A4F0000}"/>
    <cellStyle name="Percent 9 7 2 5 4" xfId="20251" xr:uid="{00000000-0005-0000-0000-00003B4F0000}"/>
    <cellStyle name="Percent 9 7 2 5 4 2" xfId="20252" xr:uid="{00000000-0005-0000-0000-00003C4F0000}"/>
    <cellStyle name="Percent 9 7 2 5 4 3" xfId="20253" xr:uid="{00000000-0005-0000-0000-00003D4F0000}"/>
    <cellStyle name="Percent 9 7 2 5 5" xfId="20254" xr:uid="{00000000-0005-0000-0000-00003E4F0000}"/>
    <cellStyle name="Percent 9 7 2 5 6" xfId="20255" xr:uid="{00000000-0005-0000-0000-00003F4F0000}"/>
    <cellStyle name="Percent 9 7 2 6" xfId="20256" xr:uid="{00000000-0005-0000-0000-0000404F0000}"/>
    <cellStyle name="Percent 9 7 2 6 2" xfId="20257" xr:uid="{00000000-0005-0000-0000-0000414F0000}"/>
    <cellStyle name="Percent 9 7 2 6 2 2" xfId="20258" xr:uid="{00000000-0005-0000-0000-0000424F0000}"/>
    <cellStyle name="Percent 9 7 2 6 2 3" xfId="20259" xr:uid="{00000000-0005-0000-0000-0000434F0000}"/>
    <cellStyle name="Percent 9 7 2 6 3" xfId="20260" xr:uid="{00000000-0005-0000-0000-0000444F0000}"/>
    <cellStyle name="Percent 9 7 2 6 3 2" xfId="20261" xr:uid="{00000000-0005-0000-0000-0000454F0000}"/>
    <cellStyle name="Percent 9 7 2 6 3 3" xfId="20262" xr:uid="{00000000-0005-0000-0000-0000464F0000}"/>
    <cellStyle name="Percent 9 7 2 6 4" xfId="20263" xr:uid="{00000000-0005-0000-0000-0000474F0000}"/>
    <cellStyle name="Percent 9 7 2 6 5" xfId="20264" xr:uid="{00000000-0005-0000-0000-0000484F0000}"/>
    <cellStyle name="Percent 9 7 2 7" xfId="20265" xr:uid="{00000000-0005-0000-0000-0000494F0000}"/>
    <cellStyle name="Percent 9 7 2 7 2" xfId="20266" xr:uid="{00000000-0005-0000-0000-00004A4F0000}"/>
    <cellStyle name="Percent 9 7 2 7 3" xfId="20267" xr:uid="{00000000-0005-0000-0000-00004B4F0000}"/>
    <cellStyle name="Percent 9 7 2 8" xfId="20268" xr:uid="{00000000-0005-0000-0000-00004C4F0000}"/>
    <cellStyle name="Percent 9 7 2 8 2" xfId="20269" xr:uid="{00000000-0005-0000-0000-00004D4F0000}"/>
    <cellStyle name="Percent 9 7 2 8 3" xfId="20270" xr:uid="{00000000-0005-0000-0000-00004E4F0000}"/>
    <cellStyle name="Percent 9 7 2 9" xfId="20271" xr:uid="{00000000-0005-0000-0000-00004F4F0000}"/>
    <cellStyle name="Percent 9 7 2 9 2" xfId="20272" xr:uid="{00000000-0005-0000-0000-0000504F0000}"/>
    <cellStyle name="Percent 9 7 2 9 3" xfId="20273" xr:uid="{00000000-0005-0000-0000-0000514F0000}"/>
    <cellStyle name="Percent 9 7 3" xfId="20274" xr:uid="{00000000-0005-0000-0000-0000524F0000}"/>
    <cellStyle name="Percent 9 7 3 10" xfId="20275" xr:uid="{00000000-0005-0000-0000-0000534F0000}"/>
    <cellStyle name="Percent 9 7 3 11" xfId="20276" xr:uid="{00000000-0005-0000-0000-0000544F0000}"/>
    <cellStyle name="Percent 9 7 3 12" xfId="20277" xr:uid="{00000000-0005-0000-0000-0000554F0000}"/>
    <cellStyle name="Percent 9 7 3 13" xfId="20278" xr:uid="{00000000-0005-0000-0000-0000564F0000}"/>
    <cellStyle name="Percent 9 7 3 14" xfId="20279" xr:uid="{00000000-0005-0000-0000-0000574F0000}"/>
    <cellStyle name="Percent 9 7 3 15" xfId="20280" xr:uid="{00000000-0005-0000-0000-0000584F0000}"/>
    <cellStyle name="Percent 9 7 3 2" xfId="20281" xr:uid="{00000000-0005-0000-0000-0000594F0000}"/>
    <cellStyle name="Percent 9 7 3 2 2" xfId="20282" xr:uid="{00000000-0005-0000-0000-00005A4F0000}"/>
    <cellStyle name="Percent 9 7 3 2 2 2" xfId="20283" xr:uid="{00000000-0005-0000-0000-00005B4F0000}"/>
    <cellStyle name="Percent 9 7 3 2 2 3" xfId="20284" xr:uid="{00000000-0005-0000-0000-00005C4F0000}"/>
    <cellStyle name="Percent 9 7 3 2 3" xfId="20285" xr:uid="{00000000-0005-0000-0000-00005D4F0000}"/>
    <cellStyle name="Percent 9 7 3 2 3 2" xfId="20286" xr:uid="{00000000-0005-0000-0000-00005E4F0000}"/>
    <cellStyle name="Percent 9 7 3 2 3 3" xfId="20287" xr:uid="{00000000-0005-0000-0000-00005F4F0000}"/>
    <cellStyle name="Percent 9 7 3 2 4" xfId="20288" xr:uid="{00000000-0005-0000-0000-0000604F0000}"/>
    <cellStyle name="Percent 9 7 3 2 5" xfId="20289" xr:uid="{00000000-0005-0000-0000-0000614F0000}"/>
    <cellStyle name="Percent 9 7 3 2 6" xfId="20290" xr:uid="{00000000-0005-0000-0000-0000624F0000}"/>
    <cellStyle name="Percent 9 7 3 3" xfId="20291" xr:uid="{00000000-0005-0000-0000-0000634F0000}"/>
    <cellStyle name="Percent 9 7 3 3 2" xfId="20292" xr:uid="{00000000-0005-0000-0000-0000644F0000}"/>
    <cellStyle name="Percent 9 7 3 3 2 2" xfId="20293" xr:uid="{00000000-0005-0000-0000-0000654F0000}"/>
    <cellStyle name="Percent 9 7 3 3 2 3" xfId="20294" xr:uid="{00000000-0005-0000-0000-0000664F0000}"/>
    <cellStyle name="Percent 9 7 3 3 3" xfId="20295" xr:uid="{00000000-0005-0000-0000-0000674F0000}"/>
    <cellStyle name="Percent 9 7 3 3 3 2" xfId="20296" xr:uid="{00000000-0005-0000-0000-0000684F0000}"/>
    <cellStyle name="Percent 9 7 3 3 3 3" xfId="20297" xr:uid="{00000000-0005-0000-0000-0000694F0000}"/>
    <cellStyle name="Percent 9 7 3 3 4" xfId="20298" xr:uid="{00000000-0005-0000-0000-00006A4F0000}"/>
    <cellStyle name="Percent 9 7 3 3 5" xfId="20299" xr:uid="{00000000-0005-0000-0000-00006B4F0000}"/>
    <cellStyle name="Percent 9 7 3 4" xfId="20300" xr:uid="{00000000-0005-0000-0000-00006C4F0000}"/>
    <cellStyle name="Percent 9 7 3 4 2" xfId="20301" xr:uid="{00000000-0005-0000-0000-00006D4F0000}"/>
    <cellStyle name="Percent 9 7 3 4 2 2" xfId="20302" xr:uid="{00000000-0005-0000-0000-00006E4F0000}"/>
    <cellStyle name="Percent 9 7 3 4 2 3" xfId="20303" xr:uid="{00000000-0005-0000-0000-00006F4F0000}"/>
    <cellStyle name="Percent 9 7 3 4 3" xfId="20304" xr:uid="{00000000-0005-0000-0000-0000704F0000}"/>
    <cellStyle name="Percent 9 7 3 4 3 2" xfId="20305" xr:uid="{00000000-0005-0000-0000-0000714F0000}"/>
    <cellStyle name="Percent 9 7 3 4 3 3" xfId="20306" xr:uid="{00000000-0005-0000-0000-0000724F0000}"/>
    <cellStyle name="Percent 9 7 3 4 4" xfId="20307" xr:uid="{00000000-0005-0000-0000-0000734F0000}"/>
    <cellStyle name="Percent 9 7 3 4 5" xfId="20308" xr:uid="{00000000-0005-0000-0000-0000744F0000}"/>
    <cellStyle name="Percent 9 7 3 5" xfId="20309" xr:uid="{00000000-0005-0000-0000-0000754F0000}"/>
    <cellStyle name="Percent 9 7 3 5 2" xfId="20310" xr:uid="{00000000-0005-0000-0000-0000764F0000}"/>
    <cellStyle name="Percent 9 7 3 5 2 2" xfId="20311" xr:uid="{00000000-0005-0000-0000-0000774F0000}"/>
    <cellStyle name="Percent 9 7 3 5 2 3" xfId="20312" xr:uid="{00000000-0005-0000-0000-0000784F0000}"/>
    <cellStyle name="Percent 9 7 3 5 3" xfId="20313" xr:uid="{00000000-0005-0000-0000-0000794F0000}"/>
    <cellStyle name="Percent 9 7 3 5 3 2" xfId="20314" xr:uid="{00000000-0005-0000-0000-00007A4F0000}"/>
    <cellStyle name="Percent 9 7 3 5 3 3" xfId="20315" xr:uid="{00000000-0005-0000-0000-00007B4F0000}"/>
    <cellStyle name="Percent 9 7 3 5 4" xfId="20316" xr:uid="{00000000-0005-0000-0000-00007C4F0000}"/>
    <cellStyle name="Percent 9 7 3 5 4 2" xfId="20317" xr:uid="{00000000-0005-0000-0000-00007D4F0000}"/>
    <cellStyle name="Percent 9 7 3 5 4 3" xfId="20318" xr:uid="{00000000-0005-0000-0000-00007E4F0000}"/>
    <cellStyle name="Percent 9 7 3 5 5" xfId="20319" xr:uid="{00000000-0005-0000-0000-00007F4F0000}"/>
    <cellStyle name="Percent 9 7 3 5 6" xfId="20320" xr:uid="{00000000-0005-0000-0000-0000804F0000}"/>
    <cellStyle name="Percent 9 7 3 6" xfId="20321" xr:uid="{00000000-0005-0000-0000-0000814F0000}"/>
    <cellStyle name="Percent 9 7 3 6 2" xfId="20322" xr:uid="{00000000-0005-0000-0000-0000824F0000}"/>
    <cellStyle name="Percent 9 7 3 6 2 2" xfId="20323" xr:uid="{00000000-0005-0000-0000-0000834F0000}"/>
    <cellStyle name="Percent 9 7 3 6 2 3" xfId="20324" xr:uid="{00000000-0005-0000-0000-0000844F0000}"/>
    <cellStyle name="Percent 9 7 3 6 3" xfId="20325" xr:uid="{00000000-0005-0000-0000-0000854F0000}"/>
    <cellStyle name="Percent 9 7 3 6 3 2" xfId="20326" xr:uid="{00000000-0005-0000-0000-0000864F0000}"/>
    <cellStyle name="Percent 9 7 3 6 3 3" xfId="20327" xr:uid="{00000000-0005-0000-0000-0000874F0000}"/>
    <cellStyle name="Percent 9 7 3 6 4" xfId="20328" xr:uid="{00000000-0005-0000-0000-0000884F0000}"/>
    <cellStyle name="Percent 9 7 3 6 5" xfId="20329" xr:uid="{00000000-0005-0000-0000-0000894F0000}"/>
    <cellStyle name="Percent 9 7 3 7" xfId="20330" xr:uid="{00000000-0005-0000-0000-00008A4F0000}"/>
    <cellStyle name="Percent 9 7 3 7 2" xfId="20331" xr:uid="{00000000-0005-0000-0000-00008B4F0000}"/>
    <cellStyle name="Percent 9 7 3 7 3" xfId="20332" xr:uid="{00000000-0005-0000-0000-00008C4F0000}"/>
    <cellStyle name="Percent 9 7 3 8" xfId="20333" xr:uid="{00000000-0005-0000-0000-00008D4F0000}"/>
    <cellStyle name="Percent 9 7 3 8 2" xfId="20334" xr:uid="{00000000-0005-0000-0000-00008E4F0000}"/>
    <cellStyle name="Percent 9 7 3 8 3" xfId="20335" xr:uid="{00000000-0005-0000-0000-00008F4F0000}"/>
    <cellStyle name="Percent 9 7 3 9" xfId="20336" xr:uid="{00000000-0005-0000-0000-0000904F0000}"/>
    <cellStyle name="Percent 9 7 3 9 2" xfId="20337" xr:uid="{00000000-0005-0000-0000-0000914F0000}"/>
    <cellStyle name="Percent 9 7 3 9 3" xfId="20338" xr:uid="{00000000-0005-0000-0000-0000924F0000}"/>
    <cellStyle name="Percent 9 7 4" xfId="20339" xr:uid="{00000000-0005-0000-0000-0000934F0000}"/>
    <cellStyle name="Percent 9 7 4 10" xfId="20340" xr:uid="{00000000-0005-0000-0000-0000944F0000}"/>
    <cellStyle name="Percent 9 7 4 11" xfId="20341" xr:uid="{00000000-0005-0000-0000-0000954F0000}"/>
    <cellStyle name="Percent 9 7 4 12" xfId="20342" xr:uid="{00000000-0005-0000-0000-0000964F0000}"/>
    <cellStyle name="Percent 9 7 4 13" xfId="20343" xr:uid="{00000000-0005-0000-0000-0000974F0000}"/>
    <cellStyle name="Percent 9 7 4 14" xfId="20344" xr:uid="{00000000-0005-0000-0000-0000984F0000}"/>
    <cellStyle name="Percent 9 7 4 2" xfId="20345" xr:uid="{00000000-0005-0000-0000-0000994F0000}"/>
    <cellStyle name="Percent 9 7 4 2 2" xfId="20346" xr:uid="{00000000-0005-0000-0000-00009A4F0000}"/>
    <cellStyle name="Percent 9 7 4 2 2 2" xfId="20347" xr:uid="{00000000-0005-0000-0000-00009B4F0000}"/>
    <cellStyle name="Percent 9 7 4 2 2 3" xfId="20348" xr:uid="{00000000-0005-0000-0000-00009C4F0000}"/>
    <cellStyle name="Percent 9 7 4 2 3" xfId="20349" xr:uid="{00000000-0005-0000-0000-00009D4F0000}"/>
    <cellStyle name="Percent 9 7 4 2 3 2" xfId="20350" xr:uid="{00000000-0005-0000-0000-00009E4F0000}"/>
    <cellStyle name="Percent 9 7 4 2 3 3" xfId="20351" xr:uid="{00000000-0005-0000-0000-00009F4F0000}"/>
    <cellStyle name="Percent 9 7 4 2 4" xfId="20352" xr:uid="{00000000-0005-0000-0000-0000A04F0000}"/>
    <cellStyle name="Percent 9 7 4 2 5" xfId="20353" xr:uid="{00000000-0005-0000-0000-0000A14F0000}"/>
    <cellStyle name="Percent 9 7 4 3" xfId="20354" xr:uid="{00000000-0005-0000-0000-0000A24F0000}"/>
    <cellStyle name="Percent 9 7 4 3 2" xfId="20355" xr:uid="{00000000-0005-0000-0000-0000A34F0000}"/>
    <cellStyle name="Percent 9 7 4 3 2 2" xfId="20356" xr:uid="{00000000-0005-0000-0000-0000A44F0000}"/>
    <cellStyle name="Percent 9 7 4 3 2 3" xfId="20357" xr:uid="{00000000-0005-0000-0000-0000A54F0000}"/>
    <cellStyle name="Percent 9 7 4 3 3" xfId="20358" xr:uid="{00000000-0005-0000-0000-0000A64F0000}"/>
    <cellStyle name="Percent 9 7 4 3 3 2" xfId="20359" xr:uid="{00000000-0005-0000-0000-0000A74F0000}"/>
    <cellStyle name="Percent 9 7 4 3 3 3" xfId="20360" xr:uid="{00000000-0005-0000-0000-0000A84F0000}"/>
    <cellStyle name="Percent 9 7 4 3 4" xfId="20361" xr:uid="{00000000-0005-0000-0000-0000A94F0000}"/>
    <cellStyle name="Percent 9 7 4 3 5" xfId="20362" xr:uid="{00000000-0005-0000-0000-0000AA4F0000}"/>
    <cellStyle name="Percent 9 7 4 4" xfId="20363" xr:uid="{00000000-0005-0000-0000-0000AB4F0000}"/>
    <cellStyle name="Percent 9 7 4 4 2" xfId="20364" xr:uid="{00000000-0005-0000-0000-0000AC4F0000}"/>
    <cellStyle name="Percent 9 7 4 4 2 2" xfId="20365" xr:uid="{00000000-0005-0000-0000-0000AD4F0000}"/>
    <cellStyle name="Percent 9 7 4 4 2 3" xfId="20366" xr:uid="{00000000-0005-0000-0000-0000AE4F0000}"/>
    <cellStyle name="Percent 9 7 4 4 3" xfId="20367" xr:uid="{00000000-0005-0000-0000-0000AF4F0000}"/>
    <cellStyle name="Percent 9 7 4 4 3 2" xfId="20368" xr:uid="{00000000-0005-0000-0000-0000B04F0000}"/>
    <cellStyle name="Percent 9 7 4 4 3 3" xfId="20369" xr:uid="{00000000-0005-0000-0000-0000B14F0000}"/>
    <cellStyle name="Percent 9 7 4 4 4" xfId="20370" xr:uid="{00000000-0005-0000-0000-0000B24F0000}"/>
    <cellStyle name="Percent 9 7 4 4 4 2" xfId="20371" xr:uid="{00000000-0005-0000-0000-0000B34F0000}"/>
    <cellStyle name="Percent 9 7 4 4 4 3" xfId="20372" xr:uid="{00000000-0005-0000-0000-0000B44F0000}"/>
    <cellStyle name="Percent 9 7 4 4 5" xfId="20373" xr:uid="{00000000-0005-0000-0000-0000B54F0000}"/>
    <cellStyle name="Percent 9 7 4 4 6" xfId="20374" xr:uid="{00000000-0005-0000-0000-0000B64F0000}"/>
    <cellStyle name="Percent 9 7 4 5" xfId="20375" xr:uid="{00000000-0005-0000-0000-0000B74F0000}"/>
    <cellStyle name="Percent 9 7 4 5 2" xfId="20376" xr:uid="{00000000-0005-0000-0000-0000B84F0000}"/>
    <cellStyle name="Percent 9 7 4 5 2 2" xfId="20377" xr:uid="{00000000-0005-0000-0000-0000B94F0000}"/>
    <cellStyle name="Percent 9 7 4 5 2 3" xfId="20378" xr:uid="{00000000-0005-0000-0000-0000BA4F0000}"/>
    <cellStyle name="Percent 9 7 4 5 3" xfId="20379" xr:uid="{00000000-0005-0000-0000-0000BB4F0000}"/>
    <cellStyle name="Percent 9 7 4 5 3 2" xfId="20380" xr:uid="{00000000-0005-0000-0000-0000BC4F0000}"/>
    <cellStyle name="Percent 9 7 4 5 3 3" xfId="20381" xr:uid="{00000000-0005-0000-0000-0000BD4F0000}"/>
    <cellStyle name="Percent 9 7 4 5 4" xfId="20382" xr:uid="{00000000-0005-0000-0000-0000BE4F0000}"/>
    <cellStyle name="Percent 9 7 4 5 5" xfId="20383" xr:uid="{00000000-0005-0000-0000-0000BF4F0000}"/>
    <cellStyle name="Percent 9 7 4 6" xfId="20384" xr:uid="{00000000-0005-0000-0000-0000C04F0000}"/>
    <cellStyle name="Percent 9 7 4 6 2" xfId="20385" xr:uid="{00000000-0005-0000-0000-0000C14F0000}"/>
    <cellStyle name="Percent 9 7 4 6 3" xfId="20386" xr:uid="{00000000-0005-0000-0000-0000C24F0000}"/>
    <cellStyle name="Percent 9 7 4 7" xfId="20387" xr:uid="{00000000-0005-0000-0000-0000C34F0000}"/>
    <cellStyle name="Percent 9 7 4 7 2" xfId="20388" xr:uid="{00000000-0005-0000-0000-0000C44F0000}"/>
    <cellStyle name="Percent 9 7 4 7 3" xfId="20389" xr:uid="{00000000-0005-0000-0000-0000C54F0000}"/>
    <cellStyle name="Percent 9 7 4 8" xfId="20390" xr:uid="{00000000-0005-0000-0000-0000C64F0000}"/>
    <cellStyle name="Percent 9 7 4 8 2" xfId="20391" xr:uid="{00000000-0005-0000-0000-0000C74F0000}"/>
    <cellStyle name="Percent 9 7 4 8 3" xfId="20392" xr:uid="{00000000-0005-0000-0000-0000C84F0000}"/>
    <cellStyle name="Percent 9 7 4 9" xfId="20393" xr:uid="{00000000-0005-0000-0000-0000C94F0000}"/>
    <cellStyle name="Percent 9 7 5" xfId="20394" xr:uid="{00000000-0005-0000-0000-0000CA4F0000}"/>
    <cellStyle name="Percent 9 7 5 2" xfId="20395" xr:uid="{00000000-0005-0000-0000-0000CB4F0000}"/>
    <cellStyle name="Percent 9 7 5 2 2" xfId="20396" xr:uid="{00000000-0005-0000-0000-0000CC4F0000}"/>
    <cellStyle name="Percent 9 7 5 2 3" xfId="20397" xr:uid="{00000000-0005-0000-0000-0000CD4F0000}"/>
    <cellStyle name="Percent 9 7 5 3" xfId="20398" xr:uid="{00000000-0005-0000-0000-0000CE4F0000}"/>
    <cellStyle name="Percent 9 7 5 3 2" xfId="20399" xr:uid="{00000000-0005-0000-0000-0000CF4F0000}"/>
    <cellStyle name="Percent 9 7 5 3 3" xfId="20400" xr:uid="{00000000-0005-0000-0000-0000D04F0000}"/>
    <cellStyle name="Percent 9 7 5 4" xfId="20401" xr:uid="{00000000-0005-0000-0000-0000D14F0000}"/>
    <cellStyle name="Percent 9 7 5 5" xfId="20402" xr:uid="{00000000-0005-0000-0000-0000D24F0000}"/>
    <cellStyle name="Percent 9 7 5 6" xfId="20403" xr:uid="{00000000-0005-0000-0000-0000D34F0000}"/>
    <cellStyle name="Percent 9 7 6" xfId="20404" xr:uid="{00000000-0005-0000-0000-0000D44F0000}"/>
    <cellStyle name="Percent 9 7 6 2" xfId="20405" xr:uid="{00000000-0005-0000-0000-0000D54F0000}"/>
    <cellStyle name="Percent 9 7 6 2 2" xfId="20406" xr:uid="{00000000-0005-0000-0000-0000D64F0000}"/>
    <cellStyle name="Percent 9 7 6 2 3" xfId="20407" xr:uid="{00000000-0005-0000-0000-0000D74F0000}"/>
    <cellStyle name="Percent 9 7 6 3" xfId="20408" xr:uid="{00000000-0005-0000-0000-0000D84F0000}"/>
    <cellStyle name="Percent 9 7 6 3 2" xfId="20409" xr:uid="{00000000-0005-0000-0000-0000D94F0000}"/>
    <cellStyle name="Percent 9 7 6 3 3" xfId="20410" xr:uid="{00000000-0005-0000-0000-0000DA4F0000}"/>
    <cellStyle name="Percent 9 7 6 4" xfId="20411" xr:uid="{00000000-0005-0000-0000-0000DB4F0000}"/>
    <cellStyle name="Percent 9 7 6 5" xfId="20412" xr:uid="{00000000-0005-0000-0000-0000DC4F0000}"/>
    <cellStyle name="Percent 9 7 7" xfId="20413" xr:uid="{00000000-0005-0000-0000-0000DD4F0000}"/>
    <cellStyle name="Percent 9 7 7 2" xfId="20414" xr:uid="{00000000-0005-0000-0000-0000DE4F0000}"/>
    <cellStyle name="Percent 9 7 7 2 2" xfId="20415" xr:uid="{00000000-0005-0000-0000-0000DF4F0000}"/>
    <cellStyle name="Percent 9 7 7 2 3" xfId="20416" xr:uid="{00000000-0005-0000-0000-0000E04F0000}"/>
    <cellStyle name="Percent 9 7 7 3" xfId="20417" xr:uid="{00000000-0005-0000-0000-0000E14F0000}"/>
    <cellStyle name="Percent 9 7 7 3 2" xfId="20418" xr:uid="{00000000-0005-0000-0000-0000E24F0000}"/>
    <cellStyle name="Percent 9 7 7 3 3" xfId="20419" xr:uid="{00000000-0005-0000-0000-0000E34F0000}"/>
    <cellStyle name="Percent 9 7 7 4" xfId="20420" xr:uid="{00000000-0005-0000-0000-0000E44F0000}"/>
    <cellStyle name="Percent 9 7 7 5" xfId="20421" xr:uid="{00000000-0005-0000-0000-0000E54F0000}"/>
    <cellStyle name="Percent 9 7 8" xfId="20422" xr:uid="{00000000-0005-0000-0000-0000E64F0000}"/>
    <cellStyle name="Percent 9 7 8 2" xfId="20423" xr:uid="{00000000-0005-0000-0000-0000E74F0000}"/>
    <cellStyle name="Percent 9 7 8 2 2" xfId="20424" xr:uid="{00000000-0005-0000-0000-0000E84F0000}"/>
    <cellStyle name="Percent 9 7 8 2 3" xfId="20425" xr:uid="{00000000-0005-0000-0000-0000E94F0000}"/>
    <cellStyle name="Percent 9 7 8 3" xfId="20426" xr:uid="{00000000-0005-0000-0000-0000EA4F0000}"/>
    <cellStyle name="Percent 9 7 8 3 2" xfId="20427" xr:uid="{00000000-0005-0000-0000-0000EB4F0000}"/>
    <cellStyle name="Percent 9 7 8 3 3" xfId="20428" xr:uid="{00000000-0005-0000-0000-0000EC4F0000}"/>
    <cellStyle name="Percent 9 7 8 4" xfId="20429" xr:uid="{00000000-0005-0000-0000-0000ED4F0000}"/>
    <cellStyle name="Percent 9 7 8 4 2" xfId="20430" xr:uid="{00000000-0005-0000-0000-0000EE4F0000}"/>
    <cellStyle name="Percent 9 7 8 4 3" xfId="20431" xr:uid="{00000000-0005-0000-0000-0000EF4F0000}"/>
    <cellStyle name="Percent 9 7 8 5" xfId="20432" xr:uid="{00000000-0005-0000-0000-0000F04F0000}"/>
    <cellStyle name="Percent 9 7 8 6" xfId="20433" xr:uid="{00000000-0005-0000-0000-0000F14F0000}"/>
    <cellStyle name="Percent 9 7 9" xfId="20434" xr:uid="{00000000-0005-0000-0000-0000F24F0000}"/>
    <cellStyle name="Percent 9 7 9 2" xfId="20435" xr:uid="{00000000-0005-0000-0000-0000F34F0000}"/>
    <cellStyle name="Percent 9 7 9 2 2" xfId="20436" xr:uid="{00000000-0005-0000-0000-0000F44F0000}"/>
    <cellStyle name="Percent 9 7 9 2 3" xfId="20437" xr:uid="{00000000-0005-0000-0000-0000F54F0000}"/>
    <cellStyle name="Percent 9 7 9 3" xfId="20438" xr:uid="{00000000-0005-0000-0000-0000F64F0000}"/>
    <cellStyle name="Percent 9 7 9 3 2" xfId="20439" xr:uid="{00000000-0005-0000-0000-0000F74F0000}"/>
    <cellStyle name="Percent 9 7 9 3 3" xfId="20440" xr:uid="{00000000-0005-0000-0000-0000F84F0000}"/>
    <cellStyle name="Percent 9 7 9 4" xfId="20441" xr:uid="{00000000-0005-0000-0000-0000F94F0000}"/>
    <cellStyle name="Percent 9 7 9 5" xfId="20442" xr:uid="{00000000-0005-0000-0000-0000FA4F0000}"/>
    <cellStyle name="Percent 9 8" xfId="20443" xr:uid="{00000000-0005-0000-0000-0000FB4F0000}"/>
    <cellStyle name="Percent 9 8 10" xfId="20444" xr:uid="{00000000-0005-0000-0000-0000FC4F0000}"/>
    <cellStyle name="Percent 9 8 10 2" xfId="20445" xr:uid="{00000000-0005-0000-0000-0000FD4F0000}"/>
    <cellStyle name="Percent 9 8 10 3" xfId="20446" xr:uid="{00000000-0005-0000-0000-0000FE4F0000}"/>
    <cellStyle name="Percent 9 8 11" xfId="20447" xr:uid="{00000000-0005-0000-0000-0000FF4F0000}"/>
    <cellStyle name="Percent 9 8 12" xfId="20448" xr:uid="{00000000-0005-0000-0000-000000500000}"/>
    <cellStyle name="Percent 9 8 13" xfId="20449" xr:uid="{00000000-0005-0000-0000-000001500000}"/>
    <cellStyle name="Percent 9 8 14" xfId="20450" xr:uid="{00000000-0005-0000-0000-000002500000}"/>
    <cellStyle name="Percent 9 8 15" xfId="20451" xr:uid="{00000000-0005-0000-0000-000003500000}"/>
    <cellStyle name="Percent 9 8 16" xfId="20452" xr:uid="{00000000-0005-0000-0000-000004500000}"/>
    <cellStyle name="Percent 9 8 2" xfId="20453" xr:uid="{00000000-0005-0000-0000-000005500000}"/>
    <cellStyle name="Percent 9 8 2 10" xfId="20454" xr:uid="{00000000-0005-0000-0000-000006500000}"/>
    <cellStyle name="Percent 9 8 2 11" xfId="20455" xr:uid="{00000000-0005-0000-0000-000007500000}"/>
    <cellStyle name="Percent 9 8 2 12" xfId="20456" xr:uid="{00000000-0005-0000-0000-000008500000}"/>
    <cellStyle name="Percent 9 8 2 13" xfId="20457" xr:uid="{00000000-0005-0000-0000-000009500000}"/>
    <cellStyle name="Percent 9 8 2 14" xfId="20458" xr:uid="{00000000-0005-0000-0000-00000A500000}"/>
    <cellStyle name="Percent 9 8 2 2" xfId="20459" xr:uid="{00000000-0005-0000-0000-00000B500000}"/>
    <cellStyle name="Percent 9 8 2 2 2" xfId="20460" xr:uid="{00000000-0005-0000-0000-00000C500000}"/>
    <cellStyle name="Percent 9 8 2 2 2 2" xfId="20461" xr:uid="{00000000-0005-0000-0000-00000D500000}"/>
    <cellStyle name="Percent 9 8 2 2 2 3" xfId="20462" xr:uid="{00000000-0005-0000-0000-00000E500000}"/>
    <cellStyle name="Percent 9 8 2 2 3" xfId="20463" xr:uid="{00000000-0005-0000-0000-00000F500000}"/>
    <cellStyle name="Percent 9 8 2 2 3 2" xfId="20464" xr:uid="{00000000-0005-0000-0000-000010500000}"/>
    <cellStyle name="Percent 9 8 2 2 3 3" xfId="20465" xr:uid="{00000000-0005-0000-0000-000011500000}"/>
    <cellStyle name="Percent 9 8 2 2 4" xfId="20466" xr:uid="{00000000-0005-0000-0000-000012500000}"/>
    <cellStyle name="Percent 9 8 2 2 5" xfId="20467" xr:uid="{00000000-0005-0000-0000-000013500000}"/>
    <cellStyle name="Percent 9 8 2 3" xfId="20468" xr:uid="{00000000-0005-0000-0000-000014500000}"/>
    <cellStyle name="Percent 9 8 2 3 2" xfId="20469" xr:uid="{00000000-0005-0000-0000-000015500000}"/>
    <cellStyle name="Percent 9 8 2 3 2 2" xfId="20470" xr:uid="{00000000-0005-0000-0000-000016500000}"/>
    <cellStyle name="Percent 9 8 2 3 2 3" xfId="20471" xr:uid="{00000000-0005-0000-0000-000017500000}"/>
    <cellStyle name="Percent 9 8 2 3 3" xfId="20472" xr:uid="{00000000-0005-0000-0000-000018500000}"/>
    <cellStyle name="Percent 9 8 2 3 3 2" xfId="20473" xr:uid="{00000000-0005-0000-0000-000019500000}"/>
    <cellStyle name="Percent 9 8 2 3 3 3" xfId="20474" xr:uid="{00000000-0005-0000-0000-00001A500000}"/>
    <cellStyle name="Percent 9 8 2 3 4" xfId="20475" xr:uid="{00000000-0005-0000-0000-00001B500000}"/>
    <cellStyle name="Percent 9 8 2 3 5" xfId="20476" xr:uid="{00000000-0005-0000-0000-00001C500000}"/>
    <cellStyle name="Percent 9 8 2 4" xfId="20477" xr:uid="{00000000-0005-0000-0000-00001D500000}"/>
    <cellStyle name="Percent 9 8 2 4 2" xfId="20478" xr:uid="{00000000-0005-0000-0000-00001E500000}"/>
    <cellStyle name="Percent 9 8 2 4 2 2" xfId="20479" xr:uid="{00000000-0005-0000-0000-00001F500000}"/>
    <cellStyle name="Percent 9 8 2 4 2 3" xfId="20480" xr:uid="{00000000-0005-0000-0000-000020500000}"/>
    <cellStyle name="Percent 9 8 2 4 3" xfId="20481" xr:uid="{00000000-0005-0000-0000-000021500000}"/>
    <cellStyle name="Percent 9 8 2 4 3 2" xfId="20482" xr:uid="{00000000-0005-0000-0000-000022500000}"/>
    <cellStyle name="Percent 9 8 2 4 3 3" xfId="20483" xr:uid="{00000000-0005-0000-0000-000023500000}"/>
    <cellStyle name="Percent 9 8 2 4 4" xfId="20484" xr:uid="{00000000-0005-0000-0000-000024500000}"/>
    <cellStyle name="Percent 9 8 2 4 4 2" xfId="20485" xr:uid="{00000000-0005-0000-0000-000025500000}"/>
    <cellStyle name="Percent 9 8 2 4 4 3" xfId="20486" xr:uid="{00000000-0005-0000-0000-000026500000}"/>
    <cellStyle name="Percent 9 8 2 4 5" xfId="20487" xr:uid="{00000000-0005-0000-0000-000027500000}"/>
    <cellStyle name="Percent 9 8 2 4 6" xfId="20488" xr:uid="{00000000-0005-0000-0000-000028500000}"/>
    <cellStyle name="Percent 9 8 2 5" xfId="20489" xr:uid="{00000000-0005-0000-0000-000029500000}"/>
    <cellStyle name="Percent 9 8 2 5 2" xfId="20490" xr:uid="{00000000-0005-0000-0000-00002A500000}"/>
    <cellStyle name="Percent 9 8 2 5 2 2" xfId="20491" xr:uid="{00000000-0005-0000-0000-00002B500000}"/>
    <cellStyle name="Percent 9 8 2 5 2 3" xfId="20492" xr:uid="{00000000-0005-0000-0000-00002C500000}"/>
    <cellStyle name="Percent 9 8 2 5 3" xfId="20493" xr:uid="{00000000-0005-0000-0000-00002D500000}"/>
    <cellStyle name="Percent 9 8 2 5 3 2" xfId="20494" xr:uid="{00000000-0005-0000-0000-00002E500000}"/>
    <cellStyle name="Percent 9 8 2 5 3 3" xfId="20495" xr:uid="{00000000-0005-0000-0000-00002F500000}"/>
    <cellStyle name="Percent 9 8 2 5 4" xfId="20496" xr:uid="{00000000-0005-0000-0000-000030500000}"/>
    <cellStyle name="Percent 9 8 2 5 5" xfId="20497" xr:uid="{00000000-0005-0000-0000-000031500000}"/>
    <cellStyle name="Percent 9 8 2 6" xfId="20498" xr:uid="{00000000-0005-0000-0000-000032500000}"/>
    <cellStyle name="Percent 9 8 2 6 2" xfId="20499" xr:uid="{00000000-0005-0000-0000-000033500000}"/>
    <cellStyle name="Percent 9 8 2 6 3" xfId="20500" xr:uid="{00000000-0005-0000-0000-000034500000}"/>
    <cellStyle name="Percent 9 8 2 7" xfId="20501" xr:uid="{00000000-0005-0000-0000-000035500000}"/>
    <cellStyle name="Percent 9 8 2 7 2" xfId="20502" xr:uid="{00000000-0005-0000-0000-000036500000}"/>
    <cellStyle name="Percent 9 8 2 7 3" xfId="20503" xr:uid="{00000000-0005-0000-0000-000037500000}"/>
    <cellStyle name="Percent 9 8 2 8" xfId="20504" xr:uid="{00000000-0005-0000-0000-000038500000}"/>
    <cellStyle name="Percent 9 8 2 8 2" xfId="20505" xr:uid="{00000000-0005-0000-0000-000039500000}"/>
    <cellStyle name="Percent 9 8 2 8 3" xfId="20506" xr:uid="{00000000-0005-0000-0000-00003A500000}"/>
    <cellStyle name="Percent 9 8 2 9" xfId="20507" xr:uid="{00000000-0005-0000-0000-00003B500000}"/>
    <cellStyle name="Percent 9 8 3" xfId="20508" xr:uid="{00000000-0005-0000-0000-00003C500000}"/>
    <cellStyle name="Percent 9 8 3 2" xfId="20509" xr:uid="{00000000-0005-0000-0000-00003D500000}"/>
    <cellStyle name="Percent 9 8 3 2 2" xfId="20510" xr:uid="{00000000-0005-0000-0000-00003E500000}"/>
    <cellStyle name="Percent 9 8 3 2 3" xfId="20511" xr:uid="{00000000-0005-0000-0000-00003F500000}"/>
    <cellStyle name="Percent 9 8 3 3" xfId="20512" xr:uid="{00000000-0005-0000-0000-000040500000}"/>
    <cellStyle name="Percent 9 8 3 3 2" xfId="20513" xr:uid="{00000000-0005-0000-0000-000041500000}"/>
    <cellStyle name="Percent 9 8 3 3 3" xfId="20514" xr:uid="{00000000-0005-0000-0000-000042500000}"/>
    <cellStyle name="Percent 9 8 3 4" xfId="20515" xr:uid="{00000000-0005-0000-0000-000043500000}"/>
    <cellStyle name="Percent 9 8 3 5" xfId="20516" xr:uid="{00000000-0005-0000-0000-000044500000}"/>
    <cellStyle name="Percent 9 8 3 6" xfId="20517" xr:uid="{00000000-0005-0000-0000-000045500000}"/>
    <cellStyle name="Percent 9 8 4" xfId="20518" xr:uid="{00000000-0005-0000-0000-000046500000}"/>
    <cellStyle name="Percent 9 8 4 2" xfId="20519" xr:uid="{00000000-0005-0000-0000-000047500000}"/>
    <cellStyle name="Percent 9 8 4 2 2" xfId="20520" xr:uid="{00000000-0005-0000-0000-000048500000}"/>
    <cellStyle name="Percent 9 8 4 2 3" xfId="20521" xr:uid="{00000000-0005-0000-0000-000049500000}"/>
    <cellStyle name="Percent 9 8 4 3" xfId="20522" xr:uid="{00000000-0005-0000-0000-00004A500000}"/>
    <cellStyle name="Percent 9 8 4 3 2" xfId="20523" xr:uid="{00000000-0005-0000-0000-00004B500000}"/>
    <cellStyle name="Percent 9 8 4 3 3" xfId="20524" xr:uid="{00000000-0005-0000-0000-00004C500000}"/>
    <cellStyle name="Percent 9 8 4 4" xfId="20525" xr:uid="{00000000-0005-0000-0000-00004D500000}"/>
    <cellStyle name="Percent 9 8 4 5" xfId="20526" xr:uid="{00000000-0005-0000-0000-00004E500000}"/>
    <cellStyle name="Percent 9 8 5" xfId="20527" xr:uid="{00000000-0005-0000-0000-00004F500000}"/>
    <cellStyle name="Percent 9 8 5 2" xfId="20528" xr:uid="{00000000-0005-0000-0000-000050500000}"/>
    <cellStyle name="Percent 9 8 5 2 2" xfId="20529" xr:uid="{00000000-0005-0000-0000-000051500000}"/>
    <cellStyle name="Percent 9 8 5 2 3" xfId="20530" xr:uid="{00000000-0005-0000-0000-000052500000}"/>
    <cellStyle name="Percent 9 8 5 3" xfId="20531" xr:uid="{00000000-0005-0000-0000-000053500000}"/>
    <cellStyle name="Percent 9 8 5 3 2" xfId="20532" xr:uid="{00000000-0005-0000-0000-000054500000}"/>
    <cellStyle name="Percent 9 8 5 3 3" xfId="20533" xr:uid="{00000000-0005-0000-0000-000055500000}"/>
    <cellStyle name="Percent 9 8 5 4" xfId="20534" xr:uid="{00000000-0005-0000-0000-000056500000}"/>
    <cellStyle name="Percent 9 8 5 5" xfId="20535" xr:uid="{00000000-0005-0000-0000-000057500000}"/>
    <cellStyle name="Percent 9 8 6" xfId="20536" xr:uid="{00000000-0005-0000-0000-000058500000}"/>
    <cellStyle name="Percent 9 8 6 2" xfId="20537" xr:uid="{00000000-0005-0000-0000-000059500000}"/>
    <cellStyle name="Percent 9 8 6 2 2" xfId="20538" xr:uid="{00000000-0005-0000-0000-00005A500000}"/>
    <cellStyle name="Percent 9 8 6 2 3" xfId="20539" xr:uid="{00000000-0005-0000-0000-00005B500000}"/>
    <cellStyle name="Percent 9 8 6 3" xfId="20540" xr:uid="{00000000-0005-0000-0000-00005C500000}"/>
    <cellStyle name="Percent 9 8 6 3 2" xfId="20541" xr:uid="{00000000-0005-0000-0000-00005D500000}"/>
    <cellStyle name="Percent 9 8 6 3 3" xfId="20542" xr:uid="{00000000-0005-0000-0000-00005E500000}"/>
    <cellStyle name="Percent 9 8 6 4" xfId="20543" xr:uid="{00000000-0005-0000-0000-00005F500000}"/>
    <cellStyle name="Percent 9 8 6 4 2" xfId="20544" xr:uid="{00000000-0005-0000-0000-000060500000}"/>
    <cellStyle name="Percent 9 8 6 4 3" xfId="20545" xr:uid="{00000000-0005-0000-0000-000061500000}"/>
    <cellStyle name="Percent 9 8 6 5" xfId="20546" xr:uid="{00000000-0005-0000-0000-000062500000}"/>
    <cellStyle name="Percent 9 8 6 6" xfId="20547" xr:uid="{00000000-0005-0000-0000-000063500000}"/>
    <cellStyle name="Percent 9 8 7" xfId="20548" xr:uid="{00000000-0005-0000-0000-000064500000}"/>
    <cellStyle name="Percent 9 8 7 2" xfId="20549" xr:uid="{00000000-0005-0000-0000-000065500000}"/>
    <cellStyle name="Percent 9 8 7 2 2" xfId="20550" xr:uid="{00000000-0005-0000-0000-000066500000}"/>
    <cellStyle name="Percent 9 8 7 2 3" xfId="20551" xr:uid="{00000000-0005-0000-0000-000067500000}"/>
    <cellStyle name="Percent 9 8 7 3" xfId="20552" xr:uid="{00000000-0005-0000-0000-000068500000}"/>
    <cellStyle name="Percent 9 8 7 3 2" xfId="20553" xr:uid="{00000000-0005-0000-0000-000069500000}"/>
    <cellStyle name="Percent 9 8 7 3 3" xfId="20554" xr:uid="{00000000-0005-0000-0000-00006A500000}"/>
    <cellStyle name="Percent 9 8 7 4" xfId="20555" xr:uid="{00000000-0005-0000-0000-00006B500000}"/>
    <cellStyle name="Percent 9 8 7 5" xfId="20556" xr:uid="{00000000-0005-0000-0000-00006C500000}"/>
    <cellStyle name="Percent 9 8 8" xfId="20557" xr:uid="{00000000-0005-0000-0000-00006D500000}"/>
    <cellStyle name="Percent 9 8 8 2" xfId="20558" xr:uid="{00000000-0005-0000-0000-00006E500000}"/>
    <cellStyle name="Percent 9 8 8 3" xfId="20559" xr:uid="{00000000-0005-0000-0000-00006F500000}"/>
    <cellStyle name="Percent 9 8 9" xfId="20560" xr:uid="{00000000-0005-0000-0000-000070500000}"/>
    <cellStyle name="Percent 9 8 9 2" xfId="20561" xr:uid="{00000000-0005-0000-0000-000071500000}"/>
    <cellStyle name="Percent 9 8 9 3" xfId="20562" xr:uid="{00000000-0005-0000-0000-000072500000}"/>
    <cellStyle name="Percent 9 9" xfId="20563" xr:uid="{00000000-0005-0000-0000-000073500000}"/>
    <cellStyle name="Percent 9 9 10" xfId="20564" xr:uid="{00000000-0005-0000-0000-000074500000}"/>
    <cellStyle name="Percent 9 9 11" xfId="20565" xr:uid="{00000000-0005-0000-0000-000075500000}"/>
    <cellStyle name="Percent 9 9 12" xfId="20566" xr:uid="{00000000-0005-0000-0000-000076500000}"/>
    <cellStyle name="Percent 9 9 13" xfId="20567" xr:uid="{00000000-0005-0000-0000-000077500000}"/>
    <cellStyle name="Percent 9 9 14" xfId="20568" xr:uid="{00000000-0005-0000-0000-000078500000}"/>
    <cellStyle name="Percent 9 9 15" xfId="20569" xr:uid="{00000000-0005-0000-0000-000079500000}"/>
    <cellStyle name="Percent 9 9 2" xfId="20570" xr:uid="{00000000-0005-0000-0000-00007A500000}"/>
    <cellStyle name="Percent 9 9 2 2" xfId="20571" xr:uid="{00000000-0005-0000-0000-00007B500000}"/>
    <cellStyle name="Percent 9 9 2 2 2" xfId="20572" xr:uid="{00000000-0005-0000-0000-00007C500000}"/>
    <cellStyle name="Percent 9 9 2 2 3" xfId="20573" xr:uid="{00000000-0005-0000-0000-00007D500000}"/>
    <cellStyle name="Percent 9 9 2 3" xfId="20574" xr:uid="{00000000-0005-0000-0000-00007E500000}"/>
    <cellStyle name="Percent 9 9 2 3 2" xfId="20575" xr:uid="{00000000-0005-0000-0000-00007F500000}"/>
    <cellStyle name="Percent 9 9 2 3 3" xfId="20576" xr:uid="{00000000-0005-0000-0000-000080500000}"/>
    <cellStyle name="Percent 9 9 2 4" xfId="20577" xr:uid="{00000000-0005-0000-0000-000081500000}"/>
    <cellStyle name="Percent 9 9 2 5" xfId="20578" xr:uid="{00000000-0005-0000-0000-000082500000}"/>
    <cellStyle name="Percent 9 9 2 6" xfId="20579" xr:uid="{00000000-0005-0000-0000-000083500000}"/>
    <cellStyle name="Percent 9 9 3" xfId="20580" xr:uid="{00000000-0005-0000-0000-000084500000}"/>
    <cellStyle name="Percent 9 9 3 2" xfId="20581" xr:uid="{00000000-0005-0000-0000-000085500000}"/>
    <cellStyle name="Percent 9 9 3 2 2" xfId="20582" xr:uid="{00000000-0005-0000-0000-000086500000}"/>
    <cellStyle name="Percent 9 9 3 2 3" xfId="20583" xr:uid="{00000000-0005-0000-0000-000087500000}"/>
    <cellStyle name="Percent 9 9 3 3" xfId="20584" xr:uid="{00000000-0005-0000-0000-000088500000}"/>
    <cellStyle name="Percent 9 9 3 3 2" xfId="20585" xr:uid="{00000000-0005-0000-0000-000089500000}"/>
    <cellStyle name="Percent 9 9 3 3 3" xfId="20586" xr:uid="{00000000-0005-0000-0000-00008A500000}"/>
    <cellStyle name="Percent 9 9 3 4" xfId="20587" xr:uid="{00000000-0005-0000-0000-00008B500000}"/>
    <cellStyle name="Percent 9 9 3 5" xfId="20588" xr:uid="{00000000-0005-0000-0000-00008C500000}"/>
    <cellStyle name="Percent 9 9 4" xfId="20589" xr:uid="{00000000-0005-0000-0000-00008D500000}"/>
    <cellStyle name="Percent 9 9 4 2" xfId="20590" xr:uid="{00000000-0005-0000-0000-00008E500000}"/>
    <cellStyle name="Percent 9 9 4 2 2" xfId="20591" xr:uid="{00000000-0005-0000-0000-00008F500000}"/>
    <cellStyle name="Percent 9 9 4 2 3" xfId="20592" xr:uid="{00000000-0005-0000-0000-000090500000}"/>
    <cellStyle name="Percent 9 9 4 3" xfId="20593" xr:uid="{00000000-0005-0000-0000-000091500000}"/>
    <cellStyle name="Percent 9 9 4 3 2" xfId="20594" xr:uid="{00000000-0005-0000-0000-000092500000}"/>
    <cellStyle name="Percent 9 9 4 3 3" xfId="20595" xr:uid="{00000000-0005-0000-0000-000093500000}"/>
    <cellStyle name="Percent 9 9 4 4" xfId="20596" xr:uid="{00000000-0005-0000-0000-000094500000}"/>
    <cellStyle name="Percent 9 9 4 5" xfId="20597" xr:uid="{00000000-0005-0000-0000-000095500000}"/>
    <cellStyle name="Percent 9 9 5" xfId="20598" xr:uid="{00000000-0005-0000-0000-000096500000}"/>
    <cellStyle name="Percent 9 9 5 2" xfId="20599" xr:uid="{00000000-0005-0000-0000-000097500000}"/>
    <cellStyle name="Percent 9 9 5 2 2" xfId="20600" xr:uid="{00000000-0005-0000-0000-000098500000}"/>
    <cellStyle name="Percent 9 9 5 2 3" xfId="20601" xr:uid="{00000000-0005-0000-0000-000099500000}"/>
    <cellStyle name="Percent 9 9 5 3" xfId="20602" xr:uid="{00000000-0005-0000-0000-00009A500000}"/>
    <cellStyle name="Percent 9 9 5 3 2" xfId="20603" xr:uid="{00000000-0005-0000-0000-00009B500000}"/>
    <cellStyle name="Percent 9 9 5 3 3" xfId="20604" xr:uid="{00000000-0005-0000-0000-00009C500000}"/>
    <cellStyle name="Percent 9 9 5 4" xfId="20605" xr:uid="{00000000-0005-0000-0000-00009D500000}"/>
    <cellStyle name="Percent 9 9 5 4 2" xfId="20606" xr:uid="{00000000-0005-0000-0000-00009E500000}"/>
    <cellStyle name="Percent 9 9 5 4 3" xfId="20607" xr:uid="{00000000-0005-0000-0000-00009F500000}"/>
    <cellStyle name="Percent 9 9 5 5" xfId="20608" xr:uid="{00000000-0005-0000-0000-0000A0500000}"/>
    <cellStyle name="Percent 9 9 5 6" xfId="20609" xr:uid="{00000000-0005-0000-0000-0000A1500000}"/>
    <cellStyle name="Percent 9 9 6" xfId="20610" xr:uid="{00000000-0005-0000-0000-0000A2500000}"/>
    <cellStyle name="Percent 9 9 6 2" xfId="20611" xr:uid="{00000000-0005-0000-0000-0000A3500000}"/>
    <cellStyle name="Percent 9 9 6 2 2" xfId="20612" xr:uid="{00000000-0005-0000-0000-0000A4500000}"/>
    <cellStyle name="Percent 9 9 6 2 3" xfId="20613" xr:uid="{00000000-0005-0000-0000-0000A5500000}"/>
    <cellStyle name="Percent 9 9 6 3" xfId="20614" xr:uid="{00000000-0005-0000-0000-0000A6500000}"/>
    <cellStyle name="Percent 9 9 6 3 2" xfId="20615" xr:uid="{00000000-0005-0000-0000-0000A7500000}"/>
    <cellStyle name="Percent 9 9 6 3 3" xfId="20616" xr:uid="{00000000-0005-0000-0000-0000A8500000}"/>
    <cellStyle name="Percent 9 9 6 4" xfId="20617" xr:uid="{00000000-0005-0000-0000-0000A9500000}"/>
    <cellStyle name="Percent 9 9 6 5" xfId="20618" xr:uid="{00000000-0005-0000-0000-0000AA500000}"/>
    <cellStyle name="Percent 9 9 7" xfId="20619" xr:uid="{00000000-0005-0000-0000-0000AB500000}"/>
    <cellStyle name="Percent 9 9 7 2" xfId="20620" xr:uid="{00000000-0005-0000-0000-0000AC500000}"/>
    <cellStyle name="Percent 9 9 7 3" xfId="20621" xr:uid="{00000000-0005-0000-0000-0000AD500000}"/>
    <cellStyle name="Percent 9 9 8" xfId="20622" xr:uid="{00000000-0005-0000-0000-0000AE500000}"/>
    <cellStyle name="Percent 9 9 8 2" xfId="20623" xr:uid="{00000000-0005-0000-0000-0000AF500000}"/>
    <cellStyle name="Percent 9 9 8 3" xfId="20624" xr:uid="{00000000-0005-0000-0000-0000B0500000}"/>
    <cellStyle name="Percent 9 9 9" xfId="20625" xr:uid="{00000000-0005-0000-0000-0000B1500000}"/>
    <cellStyle name="Percent 9 9 9 2" xfId="20626" xr:uid="{00000000-0005-0000-0000-0000B2500000}"/>
    <cellStyle name="Percent 9 9 9 3" xfId="20627" xr:uid="{00000000-0005-0000-0000-0000B3500000}"/>
    <cellStyle name="Percentagem 2 2" xfId="20628" xr:uid="{00000000-0005-0000-0000-0000B4500000}"/>
    <cellStyle name="Percentagem 2 2 10" xfId="20629" xr:uid="{00000000-0005-0000-0000-0000B5500000}"/>
    <cellStyle name="Percentagem 2 2 11" xfId="20630" xr:uid="{00000000-0005-0000-0000-0000B6500000}"/>
    <cellStyle name="Percentagem 2 2 12" xfId="20631" xr:uid="{00000000-0005-0000-0000-0000B7500000}"/>
    <cellStyle name="Percentagem 2 2 13" xfId="20632" xr:uid="{00000000-0005-0000-0000-0000B8500000}"/>
    <cellStyle name="Percentagem 2 2 14" xfId="20633" xr:uid="{00000000-0005-0000-0000-0000B9500000}"/>
    <cellStyle name="Percentagem 2 2 15" xfId="20634" xr:uid="{00000000-0005-0000-0000-0000BA500000}"/>
    <cellStyle name="Percentagem 2 2 2" xfId="20635" xr:uid="{00000000-0005-0000-0000-0000BB500000}"/>
    <cellStyle name="Percentagem 2 2 2 2" xfId="20636" xr:uid="{00000000-0005-0000-0000-0000BC500000}"/>
    <cellStyle name="Percentagem 2 2 2 2 2" xfId="20637" xr:uid="{00000000-0005-0000-0000-0000BD500000}"/>
    <cellStyle name="Percentagem 2 2 2 2 3" xfId="20638" xr:uid="{00000000-0005-0000-0000-0000BE500000}"/>
    <cellStyle name="Percentagem 2 2 2 3" xfId="20639" xr:uid="{00000000-0005-0000-0000-0000BF500000}"/>
    <cellStyle name="Percentagem 2 2 2 3 2" xfId="20640" xr:uid="{00000000-0005-0000-0000-0000C0500000}"/>
    <cellStyle name="Percentagem 2 2 2 3 3" xfId="20641" xr:uid="{00000000-0005-0000-0000-0000C1500000}"/>
    <cellStyle name="Percentagem 2 2 2 4" xfId="20642" xr:uid="{00000000-0005-0000-0000-0000C2500000}"/>
    <cellStyle name="Percentagem 2 2 2 5" xfId="20643" xr:uid="{00000000-0005-0000-0000-0000C3500000}"/>
    <cellStyle name="Percentagem 2 2 2 6" xfId="20644" xr:uid="{00000000-0005-0000-0000-0000C4500000}"/>
    <cellStyle name="Percentagem 2 2 3" xfId="20645" xr:uid="{00000000-0005-0000-0000-0000C5500000}"/>
    <cellStyle name="Percentagem 2 2 3 2" xfId="20646" xr:uid="{00000000-0005-0000-0000-0000C6500000}"/>
    <cellStyle name="Percentagem 2 2 3 2 2" xfId="20647" xr:uid="{00000000-0005-0000-0000-0000C7500000}"/>
    <cellStyle name="Percentagem 2 2 3 2 3" xfId="20648" xr:uid="{00000000-0005-0000-0000-0000C8500000}"/>
    <cellStyle name="Percentagem 2 2 3 3" xfId="20649" xr:uid="{00000000-0005-0000-0000-0000C9500000}"/>
    <cellStyle name="Percentagem 2 2 3 3 2" xfId="20650" xr:uid="{00000000-0005-0000-0000-0000CA500000}"/>
    <cellStyle name="Percentagem 2 2 3 3 3" xfId="20651" xr:uid="{00000000-0005-0000-0000-0000CB500000}"/>
    <cellStyle name="Percentagem 2 2 3 4" xfId="20652" xr:uid="{00000000-0005-0000-0000-0000CC500000}"/>
    <cellStyle name="Percentagem 2 2 3 5" xfId="20653" xr:uid="{00000000-0005-0000-0000-0000CD500000}"/>
    <cellStyle name="Percentagem 2 2 4" xfId="20654" xr:uid="{00000000-0005-0000-0000-0000CE500000}"/>
    <cellStyle name="Percentagem 2 2 4 2" xfId="20655" xr:uid="{00000000-0005-0000-0000-0000CF500000}"/>
    <cellStyle name="Percentagem 2 2 4 2 2" xfId="20656" xr:uid="{00000000-0005-0000-0000-0000D0500000}"/>
    <cellStyle name="Percentagem 2 2 4 2 3" xfId="20657" xr:uid="{00000000-0005-0000-0000-0000D1500000}"/>
    <cellStyle name="Percentagem 2 2 4 3" xfId="20658" xr:uid="{00000000-0005-0000-0000-0000D2500000}"/>
    <cellStyle name="Percentagem 2 2 4 3 2" xfId="20659" xr:uid="{00000000-0005-0000-0000-0000D3500000}"/>
    <cellStyle name="Percentagem 2 2 4 3 3" xfId="20660" xr:uid="{00000000-0005-0000-0000-0000D4500000}"/>
    <cellStyle name="Percentagem 2 2 4 4" xfId="20661" xr:uid="{00000000-0005-0000-0000-0000D5500000}"/>
    <cellStyle name="Percentagem 2 2 4 5" xfId="20662" xr:uid="{00000000-0005-0000-0000-0000D6500000}"/>
    <cellStyle name="Percentagem 2 2 5" xfId="20663" xr:uid="{00000000-0005-0000-0000-0000D7500000}"/>
    <cellStyle name="Percentagem 2 2 5 2" xfId="20664" xr:uid="{00000000-0005-0000-0000-0000D8500000}"/>
    <cellStyle name="Percentagem 2 2 5 2 2" xfId="20665" xr:uid="{00000000-0005-0000-0000-0000D9500000}"/>
    <cellStyle name="Percentagem 2 2 5 2 3" xfId="20666" xr:uid="{00000000-0005-0000-0000-0000DA500000}"/>
    <cellStyle name="Percentagem 2 2 5 3" xfId="20667" xr:uid="{00000000-0005-0000-0000-0000DB500000}"/>
    <cellStyle name="Percentagem 2 2 5 3 2" xfId="20668" xr:uid="{00000000-0005-0000-0000-0000DC500000}"/>
    <cellStyle name="Percentagem 2 2 5 3 3" xfId="20669" xr:uid="{00000000-0005-0000-0000-0000DD500000}"/>
    <cellStyle name="Percentagem 2 2 5 4" xfId="20670" xr:uid="{00000000-0005-0000-0000-0000DE500000}"/>
    <cellStyle name="Percentagem 2 2 5 4 2" xfId="20671" xr:uid="{00000000-0005-0000-0000-0000DF500000}"/>
    <cellStyle name="Percentagem 2 2 5 4 3" xfId="20672" xr:uid="{00000000-0005-0000-0000-0000E0500000}"/>
    <cellStyle name="Percentagem 2 2 5 5" xfId="20673" xr:uid="{00000000-0005-0000-0000-0000E1500000}"/>
    <cellStyle name="Percentagem 2 2 5 6" xfId="20674" xr:uid="{00000000-0005-0000-0000-0000E2500000}"/>
    <cellStyle name="Percentagem 2 2 6" xfId="20675" xr:uid="{00000000-0005-0000-0000-0000E3500000}"/>
    <cellStyle name="Percentagem 2 2 6 2" xfId="20676" xr:uid="{00000000-0005-0000-0000-0000E4500000}"/>
    <cellStyle name="Percentagem 2 2 6 2 2" xfId="20677" xr:uid="{00000000-0005-0000-0000-0000E5500000}"/>
    <cellStyle name="Percentagem 2 2 6 2 3" xfId="20678" xr:uid="{00000000-0005-0000-0000-0000E6500000}"/>
    <cellStyle name="Percentagem 2 2 6 3" xfId="20679" xr:uid="{00000000-0005-0000-0000-0000E7500000}"/>
    <cellStyle name="Percentagem 2 2 6 3 2" xfId="20680" xr:uid="{00000000-0005-0000-0000-0000E8500000}"/>
    <cellStyle name="Percentagem 2 2 6 3 3" xfId="20681" xr:uid="{00000000-0005-0000-0000-0000E9500000}"/>
    <cellStyle name="Percentagem 2 2 6 4" xfId="20682" xr:uid="{00000000-0005-0000-0000-0000EA500000}"/>
    <cellStyle name="Percentagem 2 2 6 5" xfId="20683" xr:uid="{00000000-0005-0000-0000-0000EB500000}"/>
    <cellStyle name="Percentagem 2 2 7" xfId="20684" xr:uid="{00000000-0005-0000-0000-0000EC500000}"/>
    <cellStyle name="Percentagem 2 2 7 2" xfId="20685" xr:uid="{00000000-0005-0000-0000-0000ED500000}"/>
    <cellStyle name="Percentagem 2 2 7 3" xfId="20686" xr:uid="{00000000-0005-0000-0000-0000EE500000}"/>
    <cellStyle name="Percentagem 2 2 8" xfId="20687" xr:uid="{00000000-0005-0000-0000-0000EF500000}"/>
    <cellStyle name="Percentagem 2 2 8 2" xfId="20688" xr:uid="{00000000-0005-0000-0000-0000F0500000}"/>
    <cellStyle name="Percentagem 2 2 8 3" xfId="20689" xr:uid="{00000000-0005-0000-0000-0000F1500000}"/>
    <cellStyle name="Percentagem 2 2 9" xfId="20690" xr:uid="{00000000-0005-0000-0000-0000F2500000}"/>
    <cellStyle name="Percentagem 2 2 9 2" xfId="20691" xr:uid="{00000000-0005-0000-0000-0000F3500000}"/>
    <cellStyle name="Percentagem 2 2 9 3" xfId="20692" xr:uid="{00000000-0005-0000-0000-0000F4500000}"/>
    <cellStyle name="Percentagem 2 3" xfId="20693" xr:uid="{00000000-0005-0000-0000-0000F5500000}"/>
    <cellStyle name="Percentagem 2 3 10" xfId="20694" xr:uid="{00000000-0005-0000-0000-0000F6500000}"/>
    <cellStyle name="Percentagem 2 3 11" xfId="20695" xr:uid="{00000000-0005-0000-0000-0000F7500000}"/>
    <cellStyle name="Percentagem 2 3 12" xfId="20696" xr:uid="{00000000-0005-0000-0000-0000F8500000}"/>
    <cellStyle name="Percentagem 2 3 13" xfId="20697" xr:uid="{00000000-0005-0000-0000-0000F9500000}"/>
    <cellStyle name="Percentagem 2 3 14" xfId="20698" xr:uid="{00000000-0005-0000-0000-0000FA500000}"/>
    <cellStyle name="Percentagem 2 3 15" xfId="20699" xr:uid="{00000000-0005-0000-0000-0000FB500000}"/>
    <cellStyle name="Percentagem 2 3 2" xfId="20700" xr:uid="{00000000-0005-0000-0000-0000FC500000}"/>
    <cellStyle name="Percentagem 2 3 2 2" xfId="20701" xr:uid="{00000000-0005-0000-0000-0000FD500000}"/>
    <cellStyle name="Percentagem 2 3 2 2 2" xfId="20702" xr:uid="{00000000-0005-0000-0000-0000FE500000}"/>
    <cellStyle name="Percentagem 2 3 2 2 3" xfId="20703" xr:uid="{00000000-0005-0000-0000-0000FF500000}"/>
    <cellStyle name="Percentagem 2 3 2 3" xfId="20704" xr:uid="{00000000-0005-0000-0000-000000510000}"/>
    <cellStyle name="Percentagem 2 3 2 3 2" xfId="20705" xr:uid="{00000000-0005-0000-0000-000001510000}"/>
    <cellStyle name="Percentagem 2 3 2 3 3" xfId="20706" xr:uid="{00000000-0005-0000-0000-000002510000}"/>
    <cellStyle name="Percentagem 2 3 2 4" xfId="20707" xr:uid="{00000000-0005-0000-0000-000003510000}"/>
    <cellStyle name="Percentagem 2 3 2 5" xfId="20708" xr:uid="{00000000-0005-0000-0000-000004510000}"/>
    <cellStyle name="Percentagem 2 3 2 6" xfId="20709" xr:uid="{00000000-0005-0000-0000-000005510000}"/>
    <cellStyle name="Percentagem 2 3 3" xfId="20710" xr:uid="{00000000-0005-0000-0000-000006510000}"/>
    <cellStyle name="Percentagem 2 3 3 2" xfId="20711" xr:uid="{00000000-0005-0000-0000-000007510000}"/>
    <cellStyle name="Percentagem 2 3 3 2 2" xfId="20712" xr:uid="{00000000-0005-0000-0000-000008510000}"/>
    <cellStyle name="Percentagem 2 3 3 2 3" xfId="20713" xr:uid="{00000000-0005-0000-0000-000009510000}"/>
    <cellStyle name="Percentagem 2 3 3 3" xfId="20714" xr:uid="{00000000-0005-0000-0000-00000A510000}"/>
    <cellStyle name="Percentagem 2 3 3 3 2" xfId="20715" xr:uid="{00000000-0005-0000-0000-00000B510000}"/>
    <cellStyle name="Percentagem 2 3 3 3 3" xfId="20716" xr:uid="{00000000-0005-0000-0000-00000C510000}"/>
    <cellStyle name="Percentagem 2 3 3 4" xfId="20717" xr:uid="{00000000-0005-0000-0000-00000D510000}"/>
    <cellStyle name="Percentagem 2 3 3 5" xfId="20718" xr:uid="{00000000-0005-0000-0000-00000E510000}"/>
    <cellStyle name="Percentagem 2 3 4" xfId="20719" xr:uid="{00000000-0005-0000-0000-00000F510000}"/>
    <cellStyle name="Percentagem 2 3 4 2" xfId="20720" xr:uid="{00000000-0005-0000-0000-000010510000}"/>
    <cellStyle name="Percentagem 2 3 4 2 2" xfId="20721" xr:uid="{00000000-0005-0000-0000-000011510000}"/>
    <cellStyle name="Percentagem 2 3 4 2 3" xfId="20722" xr:uid="{00000000-0005-0000-0000-000012510000}"/>
    <cellStyle name="Percentagem 2 3 4 3" xfId="20723" xr:uid="{00000000-0005-0000-0000-000013510000}"/>
    <cellStyle name="Percentagem 2 3 4 3 2" xfId="20724" xr:uid="{00000000-0005-0000-0000-000014510000}"/>
    <cellStyle name="Percentagem 2 3 4 3 3" xfId="20725" xr:uid="{00000000-0005-0000-0000-000015510000}"/>
    <cellStyle name="Percentagem 2 3 4 4" xfId="20726" xr:uid="{00000000-0005-0000-0000-000016510000}"/>
    <cellStyle name="Percentagem 2 3 4 5" xfId="20727" xr:uid="{00000000-0005-0000-0000-000017510000}"/>
    <cellStyle name="Percentagem 2 3 5" xfId="20728" xr:uid="{00000000-0005-0000-0000-000018510000}"/>
    <cellStyle name="Percentagem 2 3 5 2" xfId="20729" xr:uid="{00000000-0005-0000-0000-000019510000}"/>
    <cellStyle name="Percentagem 2 3 5 2 2" xfId="20730" xr:uid="{00000000-0005-0000-0000-00001A510000}"/>
    <cellStyle name="Percentagem 2 3 5 2 3" xfId="20731" xr:uid="{00000000-0005-0000-0000-00001B510000}"/>
    <cellStyle name="Percentagem 2 3 5 3" xfId="20732" xr:uid="{00000000-0005-0000-0000-00001C510000}"/>
    <cellStyle name="Percentagem 2 3 5 3 2" xfId="20733" xr:uid="{00000000-0005-0000-0000-00001D510000}"/>
    <cellStyle name="Percentagem 2 3 5 3 3" xfId="20734" xr:uid="{00000000-0005-0000-0000-00001E510000}"/>
    <cellStyle name="Percentagem 2 3 5 4" xfId="20735" xr:uid="{00000000-0005-0000-0000-00001F510000}"/>
    <cellStyle name="Percentagem 2 3 5 4 2" xfId="20736" xr:uid="{00000000-0005-0000-0000-000020510000}"/>
    <cellStyle name="Percentagem 2 3 5 4 3" xfId="20737" xr:uid="{00000000-0005-0000-0000-000021510000}"/>
    <cellStyle name="Percentagem 2 3 5 5" xfId="20738" xr:uid="{00000000-0005-0000-0000-000022510000}"/>
    <cellStyle name="Percentagem 2 3 5 6" xfId="20739" xr:uid="{00000000-0005-0000-0000-000023510000}"/>
    <cellStyle name="Percentagem 2 3 6" xfId="20740" xr:uid="{00000000-0005-0000-0000-000024510000}"/>
    <cellStyle name="Percentagem 2 3 6 2" xfId="20741" xr:uid="{00000000-0005-0000-0000-000025510000}"/>
    <cellStyle name="Percentagem 2 3 6 2 2" xfId="20742" xr:uid="{00000000-0005-0000-0000-000026510000}"/>
    <cellStyle name="Percentagem 2 3 6 2 3" xfId="20743" xr:uid="{00000000-0005-0000-0000-000027510000}"/>
    <cellStyle name="Percentagem 2 3 6 3" xfId="20744" xr:uid="{00000000-0005-0000-0000-000028510000}"/>
    <cellStyle name="Percentagem 2 3 6 3 2" xfId="20745" xr:uid="{00000000-0005-0000-0000-000029510000}"/>
    <cellStyle name="Percentagem 2 3 6 3 3" xfId="20746" xr:uid="{00000000-0005-0000-0000-00002A510000}"/>
    <cellStyle name="Percentagem 2 3 6 4" xfId="20747" xr:uid="{00000000-0005-0000-0000-00002B510000}"/>
    <cellStyle name="Percentagem 2 3 6 5" xfId="20748" xr:uid="{00000000-0005-0000-0000-00002C510000}"/>
    <cellStyle name="Percentagem 2 3 7" xfId="20749" xr:uid="{00000000-0005-0000-0000-00002D510000}"/>
    <cellStyle name="Percentagem 2 3 7 2" xfId="20750" xr:uid="{00000000-0005-0000-0000-00002E510000}"/>
    <cellStyle name="Percentagem 2 3 7 3" xfId="20751" xr:uid="{00000000-0005-0000-0000-00002F510000}"/>
    <cellStyle name="Percentagem 2 3 8" xfId="20752" xr:uid="{00000000-0005-0000-0000-000030510000}"/>
    <cellStyle name="Percentagem 2 3 8 2" xfId="20753" xr:uid="{00000000-0005-0000-0000-000031510000}"/>
    <cellStyle name="Percentagem 2 3 8 3" xfId="20754" xr:uid="{00000000-0005-0000-0000-000032510000}"/>
    <cellStyle name="Percentagem 2 3 9" xfId="20755" xr:uid="{00000000-0005-0000-0000-000033510000}"/>
    <cellStyle name="Percentagem 2 3 9 2" xfId="20756" xr:uid="{00000000-0005-0000-0000-000034510000}"/>
    <cellStyle name="Percentagem 2 3 9 3" xfId="20757" xr:uid="{00000000-0005-0000-0000-000035510000}"/>
    <cellStyle name="Pilkku_Layo9704" xfId="20758" xr:uid="{00000000-0005-0000-0000-000037510000}"/>
    <cellStyle name="Pyör. luku_Layo9704" xfId="20759" xr:uid="{00000000-0005-0000-0000-000038510000}"/>
    <cellStyle name="Pyör. valuutta_Layo9704" xfId="20760" xr:uid="{00000000-0005-0000-0000-000039510000}"/>
    <cellStyle name="Schlecht" xfId="20761" xr:uid="{00000000-0005-0000-0000-00003A510000}"/>
    <cellStyle name="Schlecht 10" xfId="20762" xr:uid="{00000000-0005-0000-0000-00003B510000}"/>
    <cellStyle name="Schlecht 11" xfId="20763" xr:uid="{00000000-0005-0000-0000-00003C510000}"/>
    <cellStyle name="Schlecht 12" xfId="20764" xr:uid="{00000000-0005-0000-0000-00003D510000}"/>
    <cellStyle name="Schlecht 13" xfId="20765" xr:uid="{00000000-0005-0000-0000-00003E510000}"/>
    <cellStyle name="Schlecht 14" xfId="20766" xr:uid="{00000000-0005-0000-0000-00003F510000}"/>
    <cellStyle name="Schlecht 15" xfId="20767" xr:uid="{00000000-0005-0000-0000-000040510000}"/>
    <cellStyle name="Schlecht 2" xfId="20768" xr:uid="{00000000-0005-0000-0000-000041510000}"/>
    <cellStyle name="Schlecht 2 2" xfId="20769" xr:uid="{00000000-0005-0000-0000-000042510000}"/>
    <cellStyle name="Schlecht 2 2 2" xfId="20770" xr:uid="{00000000-0005-0000-0000-000043510000}"/>
    <cellStyle name="Schlecht 2 2 3" xfId="20771" xr:uid="{00000000-0005-0000-0000-000044510000}"/>
    <cellStyle name="Schlecht 2 3" xfId="20772" xr:uid="{00000000-0005-0000-0000-000045510000}"/>
    <cellStyle name="Schlecht 2 3 2" xfId="20773" xr:uid="{00000000-0005-0000-0000-000046510000}"/>
    <cellStyle name="Schlecht 2 3 3" xfId="20774" xr:uid="{00000000-0005-0000-0000-000047510000}"/>
    <cellStyle name="Schlecht 2 4" xfId="20775" xr:uid="{00000000-0005-0000-0000-000048510000}"/>
    <cellStyle name="Schlecht 2 5" xfId="20776" xr:uid="{00000000-0005-0000-0000-000049510000}"/>
    <cellStyle name="Schlecht 2 6" xfId="20777" xr:uid="{00000000-0005-0000-0000-00004A510000}"/>
    <cellStyle name="Schlecht 3" xfId="20778" xr:uid="{00000000-0005-0000-0000-00004B510000}"/>
    <cellStyle name="Schlecht 3 2" xfId="20779" xr:uid="{00000000-0005-0000-0000-00004C510000}"/>
    <cellStyle name="Schlecht 3 2 2" xfId="20780" xr:uid="{00000000-0005-0000-0000-00004D510000}"/>
    <cellStyle name="Schlecht 3 2 3" xfId="20781" xr:uid="{00000000-0005-0000-0000-00004E510000}"/>
    <cellStyle name="Schlecht 3 3" xfId="20782" xr:uid="{00000000-0005-0000-0000-00004F510000}"/>
    <cellStyle name="Schlecht 3 3 2" xfId="20783" xr:uid="{00000000-0005-0000-0000-000050510000}"/>
    <cellStyle name="Schlecht 3 3 3" xfId="20784" xr:uid="{00000000-0005-0000-0000-000051510000}"/>
    <cellStyle name="Schlecht 3 4" xfId="20785" xr:uid="{00000000-0005-0000-0000-000052510000}"/>
    <cellStyle name="Schlecht 3 5" xfId="20786" xr:uid="{00000000-0005-0000-0000-000053510000}"/>
    <cellStyle name="Schlecht 4" xfId="20787" xr:uid="{00000000-0005-0000-0000-000054510000}"/>
    <cellStyle name="Schlecht 4 2" xfId="20788" xr:uid="{00000000-0005-0000-0000-000055510000}"/>
    <cellStyle name="Schlecht 4 2 2" xfId="20789" xr:uid="{00000000-0005-0000-0000-000056510000}"/>
    <cellStyle name="Schlecht 4 2 3" xfId="20790" xr:uid="{00000000-0005-0000-0000-000057510000}"/>
    <cellStyle name="Schlecht 4 3" xfId="20791" xr:uid="{00000000-0005-0000-0000-000058510000}"/>
    <cellStyle name="Schlecht 4 3 2" xfId="20792" xr:uid="{00000000-0005-0000-0000-000059510000}"/>
    <cellStyle name="Schlecht 4 3 3" xfId="20793" xr:uid="{00000000-0005-0000-0000-00005A510000}"/>
    <cellStyle name="Schlecht 4 4" xfId="20794" xr:uid="{00000000-0005-0000-0000-00005B510000}"/>
    <cellStyle name="Schlecht 4 5" xfId="20795" xr:uid="{00000000-0005-0000-0000-00005C510000}"/>
    <cellStyle name="Schlecht 5" xfId="20796" xr:uid="{00000000-0005-0000-0000-00005D510000}"/>
    <cellStyle name="Schlecht 5 2" xfId="20797" xr:uid="{00000000-0005-0000-0000-00005E510000}"/>
    <cellStyle name="Schlecht 5 2 2" xfId="20798" xr:uid="{00000000-0005-0000-0000-00005F510000}"/>
    <cellStyle name="Schlecht 5 2 3" xfId="20799" xr:uid="{00000000-0005-0000-0000-000060510000}"/>
    <cellStyle name="Schlecht 5 3" xfId="20800" xr:uid="{00000000-0005-0000-0000-000061510000}"/>
    <cellStyle name="Schlecht 5 3 2" xfId="20801" xr:uid="{00000000-0005-0000-0000-000062510000}"/>
    <cellStyle name="Schlecht 5 3 3" xfId="20802" xr:uid="{00000000-0005-0000-0000-000063510000}"/>
    <cellStyle name="Schlecht 5 4" xfId="20803" xr:uid="{00000000-0005-0000-0000-000064510000}"/>
    <cellStyle name="Schlecht 5 4 2" xfId="20804" xr:uid="{00000000-0005-0000-0000-000065510000}"/>
    <cellStyle name="Schlecht 5 4 3" xfId="20805" xr:uid="{00000000-0005-0000-0000-000066510000}"/>
    <cellStyle name="Schlecht 5 5" xfId="20806" xr:uid="{00000000-0005-0000-0000-000067510000}"/>
    <cellStyle name="Schlecht 5 6" xfId="20807" xr:uid="{00000000-0005-0000-0000-000068510000}"/>
    <cellStyle name="Schlecht 6" xfId="20808" xr:uid="{00000000-0005-0000-0000-000069510000}"/>
    <cellStyle name="Schlecht 6 2" xfId="20809" xr:uid="{00000000-0005-0000-0000-00006A510000}"/>
    <cellStyle name="Schlecht 6 2 2" xfId="20810" xr:uid="{00000000-0005-0000-0000-00006B510000}"/>
    <cellStyle name="Schlecht 6 2 3" xfId="20811" xr:uid="{00000000-0005-0000-0000-00006C510000}"/>
    <cellStyle name="Schlecht 6 3" xfId="20812" xr:uid="{00000000-0005-0000-0000-00006D510000}"/>
    <cellStyle name="Schlecht 6 3 2" xfId="20813" xr:uid="{00000000-0005-0000-0000-00006E510000}"/>
    <cellStyle name="Schlecht 6 3 3" xfId="20814" xr:uid="{00000000-0005-0000-0000-00006F510000}"/>
    <cellStyle name="Schlecht 6 4" xfId="20815" xr:uid="{00000000-0005-0000-0000-000070510000}"/>
    <cellStyle name="Schlecht 6 5" xfId="20816" xr:uid="{00000000-0005-0000-0000-000071510000}"/>
    <cellStyle name="Schlecht 7" xfId="20817" xr:uid="{00000000-0005-0000-0000-000072510000}"/>
    <cellStyle name="Schlecht 7 2" xfId="20818" xr:uid="{00000000-0005-0000-0000-000073510000}"/>
    <cellStyle name="Schlecht 7 3" xfId="20819" xr:uid="{00000000-0005-0000-0000-000074510000}"/>
    <cellStyle name="Schlecht 8" xfId="20820" xr:uid="{00000000-0005-0000-0000-000075510000}"/>
    <cellStyle name="Schlecht 8 2" xfId="20821" xr:uid="{00000000-0005-0000-0000-000076510000}"/>
    <cellStyle name="Schlecht 8 3" xfId="20822" xr:uid="{00000000-0005-0000-0000-000077510000}"/>
    <cellStyle name="Schlecht 9" xfId="20823" xr:uid="{00000000-0005-0000-0000-000078510000}"/>
    <cellStyle name="Schlecht 9 2" xfId="20824" xr:uid="{00000000-0005-0000-0000-000079510000}"/>
    <cellStyle name="Schlecht 9 3" xfId="20825" xr:uid="{00000000-0005-0000-0000-00007A510000}"/>
    <cellStyle name="Shade" xfId="20826" xr:uid="{00000000-0005-0000-0000-00007B510000}"/>
    <cellStyle name="Shade 10" xfId="20827" xr:uid="{00000000-0005-0000-0000-00007C510000}"/>
    <cellStyle name="Shade 11" xfId="20828" xr:uid="{00000000-0005-0000-0000-00007D510000}"/>
    <cellStyle name="Shade 12" xfId="20829" xr:uid="{00000000-0005-0000-0000-00007E510000}"/>
    <cellStyle name="Shade 13" xfId="20830" xr:uid="{00000000-0005-0000-0000-00007F510000}"/>
    <cellStyle name="Shade 14" xfId="20831" xr:uid="{00000000-0005-0000-0000-000080510000}"/>
    <cellStyle name="Shade 15" xfId="20832" xr:uid="{00000000-0005-0000-0000-000081510000}"/>
    <cellStyle name="Shade 2" xfId="20833" xr:uid="{00000000-0005-0000-0000-000082510000}"/>
    <cellStyle name="Shade 2 2" xfId="20834" xr:uid="{00000000-0005-0000-0000-000083510000}"/>
    <cellStyle name="Shade 2 2 2" xfId="20835" xr:uid="{00000000-0005-0000-0000-000084510000}"/>
    <cellStyle name="Shade 2 2 3" xfId="20836" xr:uid="{00000000-0005-0000-0000-000085510000}"/>
    <cellStyle name="Shade 2 3" xfId="20837" xr:uid="{00000000-0005-0000-0000-000086510000}"/>
    <cellStyle name="Shade 2 3 2" xfId="20838" xr:uid="{00000000-0005-0000-0000-000087510000}"/>
    <cellStyle name="Shade 2 3 3" xfId="20839" xr:uid="{00000000-0005-0000-0000-000088510000}"/>
    <cellStyle name="Shade 2 4" xfId="20840" xr:uid="{00000000-0005-0000-0000-000089510000}"/>
    <cellStyle name="Shade 2 5" xfId="20841" xr:uid="{00000000-0005-0000-0000-00008A510000}"/>
    <cellStyle name="Shade 2 6" xfId="20842" xr:uid="{00000000-0005-0000-0000-00008B510000}"/>
    <cellStyle name="Shade 3" xfId="20843" xr:uid="{00000000-0005-0000-0000-00008C510000}"/>
    <cellStyle name="Shade 3 2" xfId="20844" xr:uid="{00000000-0005-0000-0000-00008D510000}"/>
    <cellStyle name="Shade 3 2 2" xfId="20845" xr:uid="{00000000-0005-0000-0000-00008E510000}"/>
    <cellStyle name="Shade 3 2 3" xfId="20846" xr:uid="{00000000-0005-0000-0000-00008F510000}"/>
    <cellStyle name="Shade 3 3" xfId="20847" xr:uid="{00000000-0005-0000-0000-000090510000}"/>
    <cellStyle name="Shade 3 3 2" xfId="20848" xr:uid="{00000000-0005-0000-0000-000091510000}"/>
    <cellStyle name="Shade 3 3 3" xfId="20849" xr:uid="{00000000-0005-0000-0000-000092510000}"/>
    <cellStyle name="Shade 3 4" xfId="20850" xr:uid="{00000000-0005-0000-0000-000093510000}"/>
    <cellStyle name="Shade 3 5" xfId="20851" xr:uid="{00000000-0005-0000-0000-000094510000}"/>
    <cellStyle name="Shade 4" xfId="20852" xr:uid="{00000000-0005-0000-0000-000095510000}"/>
    <cellStyle name="Shade 4 2" xfId="20853" xr:uid="{00000000-0005-0000-0000-000096510000}"/>
    <cellStyle name="Shade 4 2 2" xfId="20854" xr:uid="{00000000-0005-0000-0000-000097510000}"/>
    <cellStyle name="Shade 4 2 3" xfId="20855" xr:uid="{00000000-0005-0000-0000-000098510000}"/>
    <cellStyle name="Shade 4 3" xfId="20856" xr:uid="{00000000-0005-0000-0000-000099510000}"/>
    <cellStyle name="Shade 4 3 2" xfId="20857" xr:uid="{00000000-0005-0000-0000-00009A510000}"/>
    <cellStyle name="Shade 4 3 3" xfId="20858" xr:uid="{00000000-0005-0000-0000-00009B510000}"/>
    <cellStyle name="Shade 4 4" xfId="20859" xr:uid="{00000000-0005-0000-0000-00009C510000}"/>
    <cellStyle name="Shade 4 5" xfId="20860" xr:uid="{00000000-0005-0000-0000-00009D510000}"/>
    <cellStyle name="Shade 5" xfId="20861" xr:uid="{00000000-0005-0000-0000-00009E510000}"/>
    <cellStyle name="Shade 5 2" xfId="20862" xr:uid="{00000000-0005-0000-0000-00009F510000}"/>
    <cellStyle name="Shade 5 2 2" xfId="20863" xr:uid="{00000000-0005-0000-0000-0000A0510000}"/>
    <cellStyle name="Shade 5 2 3" xfId="20864" xr:uid="{00000000-0005-0000-0000-0000A1510000}"/>
    <cellStyle name="Shade 5 3" xfId="20865" xr:uid="{00000000-0005-0000-0000-0000A2510000}"/>
    <cellStyle name="Shade 5 3 2" xfId="20866" xr:uid="{00000000-0005-0000-0000-0000A3510000}"/>
    <cellStyle name="Shade 5 3 3" xfId="20867" xr:uid="{00000000-0005-0000-0000-0000A4510000}"/>
    <cellStyle name="Shade 5 4" xfId="20868" xr:uid="{00000000-0005-0000-0000-0000A5510000}"/>
    <cellStyle name="Shade 5 4 2" xfId="20869" xr:uid="{00000000-0005-0000-0000-0000A6510000}"/>
    <cellStyle name="Shade 5 4 3" xfId="20870" xr:uid="{00000000-0005-0000-0000-0000A7510000}"/>
    <cellStyle name="Shade 5 5" xfId="20871" xr:uid="{00000000-0005-0000-0000-0000A8510000}"/>
    <cellStyle name="Shade 5 6" xfId="20872" xr:uid="{00000000-0005-0000-0000-0000A9510000}"/>
    <cellStyle name="Shade 6" xfId="20873" xr:uid="{00000000-0005-0000-0000-0000AA510000}"/>
    <cellStyle name="Shade 6 2" xfId="20874" xr:uid="{00000000-0005-0000-0000-0000AB510000}"/>
    <cellStyle name="Shade 6 2 2" xfId="20875" xr:uid="{00000000-0005-0000-0000-0000AC510000}"/>
    <cellStyle name="Shade 6 2 3" xfId="20876" xr:uid="{00000000-0005-0000-0000-0000AD510000}"/>
    <cellStyle name="Shade 6 3" xfId="20877" xr:uid="{00000000-0005-0000-0000-0000AE510000}"/>
    <cellStyle name="Shade 6 3 2" xfId="20878" xr:uid="{00000000-0005-0000-0000-0000AF510000}"/>
    <cellStyle name="Shade 6 3 3" xfId="20879" xr:uid="{00000000-0005-0000-0000-0000B0510000}"/>
    <cellStyle name="Shade 6 4" xfId="20880" xr:uid="{00000000-0005-0000-0000-0000B1510000}"/>
    <cellStyle name="Shade 6 5" xfId="20881" xr:uid="{00000000-0005-0000-0000-0000B2510000}"/>
    <cellStyle name="Shade 7" xfId="20882" xr:uid="{00000000-0005-0000-0000-0000B3510000}"/>
    <cellStyle name="Shade 7 2" xfId="20883" xr:uid="{00000000-0005-0000-0000-0000B4510000}"/>
    <cellStyle name="Shade 7 3" xfId="20884" xr:uid="{00000000-0005-0000-0000-0000B5510000}"/>
    <cellStyle name="Shade 8" xfId="20885" xr:uid="{00000000-0005-0000-0000-0000B6510000}"/>
    <cellStyle name="Shade 8 2" xfId="20886" xr:uid="{00000000-0005-0000-0000-0000B7510000}"/>
    <cellStyle name="Shade 8 3" xfId="20887" xr:uid="{00000000-0005-0000-0000-0000B8510000}"/>
    <cellStyle name="Shade 9" xfId="20888" xr:uid="{00000000-0005-0000-0000-0000B9510000}"/>
    <cellStyle name="Shade 9 2" xfId="20889" xr:uid="{00000000-0005-0000-0000-0000BA510000}"/>
    <cellStyle name="Shade 9 3" xfId="20890" xr:uid="{00000000-0005-0000-0000-0000BB510000}"/>
    <cellStyle name="source" xfId="20891" xr:uid="{00000000-0005-0000-0000-0000BC510000}"/>
    <cellStyle name="source 10" xfId="20892" xr:uid="{00000000-0005-0000-0000-0000BD510000}"/>
    <cellStyle name="source 11" xfId="20893" xr:uid="{00000000-0005-0000-0000-0000BE510000}"/>
    <cellStyle name="source 12" xfId="20894" xr:uid="{00000000-0005-0000-0000-0000BF510000}"/>
    <cellStyle name="source 13" xfId="20895" xr:uid="{00000000-0005-0000-0000-0000C0510000}"/>
    <cellStyle name="source 14" xfId="20896" xr:uid="{00000000-0005-0000-0000-0000C1510000}"/>
    <cellStyle name="source 15" xfId="20897" xr:uid="{00000000-0005-0000-0000-0000C2510000}"/>
    <cellStyle name="source 2" xfId="20898" xr:uid="{00000000-0005-0000-0000-0000C3510000}"/>
    <cellStyle name="source 2 10" xfId="20899" xr:uid="{00000000-0005-0000-0000-0000C4510000}"/>
    <cellStyle name="source 2 2" xfId="20900" xr:uid="{00000000-0005-0000-0000-0000C5510000}"/>
    <cellStyle name="source 2 2 2" xfId="20901" xr:uid="{00000000-0005-0000-0000-0000C6510000}"/>
    <cellStyle name="source 2 2 3" xfId="20902" xr:uid="{00000000-0005-0000-0000-0000C7510000}"/>
    <cellStyle name="source 2 2 4" xfId="20903" xr:uid="{00000000-0005-0000-0000-0000C8510000}"/>
    <cellStyle name="source 2 2 5" xfId="20904" xr:uid="{00000000-0005-0000-0000-0000C9510000}"/>
    <cellStyle name="source 2 2 6" xfId="20905" xr:uid="{00000000-0005-0000-0000-0000CA510000}"/>
    <cellStyle name="source 2 3" xfId="20906" xr:uid="{00000000-0005-0000-0000-0000CB510000}"/>
    <cellStyle name="source 2 3 2" xfId="20907" xr:uid="{00000000-0005-0000-0000-0000CC510000}"/>
    <cellStyle name="source 2 3 3" xfId="20908" xr:uid="{00000000-0005-0000-0000-0000CD510000}"/>
    <cellStyle name="source 2 4" xfId="20909" xr:uid="{00000000-0005-0000-0000-0000CE510000}"/>
    <cellStyle name="source 2 5" xfId="20910" xr:uid="{00000000-0005-0000-0000-0000CF510000}"/>
    <cellStyle name="source 2 6" xfId="20911" xr:uid="{00000000-0005-0000-0000-0000D0510000}"/>
    <cellStyle name="source 2 7" xfId="20912" xr:uid="{00000000-0005-0000-0000-0000D1510000}"/>
    <cellStyle name="source 2 8" xfId="20913" xr:uid="{00000000-0005-0000-0000-0000D2510000}"/>
    <cellStyle name="source 2 9" xfId="20914" xr:uid="{00000000-0005-0000-0000-0000D3510000}"/>
    <cellStyle name="source 3" xfId="20915" xr:uid="{00000000-0005-0000-0000-0000D4510000}"/>
    <cellStyle name="source 3 2" xfId="20916" xr:uid="{00000000-0005-0000-0000-0000D5510000}"/>
    <cellStyle name="source 3 2 2" xfId="20917" xr:uid="{00000000-0005-0000-0000-0000D6510000}"/>
    <cellStyle name="source 3 2 3" xfId="20918" xr:uid="{00000000-0005-0000-0000-0000D7510000}"/>
    <cellStyle name="source 3 3" xfId="20919" xr:uid="{00000000-0005-0000-0000-0000D8510000}"/>
    <cellStyle name="source 3 3 2" xfId="20920" xr:uid="{00000000-0005-0000-0000-0000D9510000}"/>
    <cellStyle name="source 3 3 3" xfId="20921" xr:uid="{00000000-0005-0000-0000-0000DA510000}"/>
    <cellStyle name="source 3 4" xfId="20922" xr:uid="{00000000-0005-0000-0000-0000DB510000}"/>
    <cellStyle name="source 3 5" xfId="20923" xr:uid="{00000000-0005-0000-0000-0000DC510000}"/>
    <cellStyle name="source 3 6" xfId="20924" xr:uid="{00000000-0005-0000-0000-0000DD510000}"/>
    <cellStyle name="source 3 7" xfId="20925" xr:uid="{00000000-0005-0000-0000-0000DE510000}"/>
    <cellStyle name="source 4" xfId="20926" xr:uid="{00000000-0005-0000-0000-0000DF510000}"/>
    <cellStyle name="source 4 2" xfId="20927" xr:uid="{00000000-0005-0000-0000-0000E0510000}"/>
    <cellStyle name="source 4 2 2" xfId="20928" xr:uid="{00000000-0005-0000-0000-0000E1510000}"/>
    <cellStyle name="source 4 2 3" xfId="20929" xr:uid="{00000000-0005-0000-0000-0000E2510000}"/>
    <cellStyle name="source 4 3" xfId="20930" xr:uid="{00000000-0005-0000-0000-0000E3510000}"/>
    <cellStyle name="source 4 3 2" xfId="20931" xr:uid="{00000000-0005-0000-0000-0000E4510000}"/>
    <cellStyle name="source 4 3 3" xfId="20932" xr:uid="{00000000-0005-0000-0000-0000E5510000}"/>
    <cellStyle name="source 4 4" xfId="20933" xr:uid="{00000000-0005-0000-0000-0000E6510000}"/>
    <cellStyle name="source 4 5" xfId="20934" xr:uid="{00000000-0005-0000-0000-0000E7510000}"/>
    <cellStyle name="source 5" xfId="20935" xr:uid="{00000000-0005-0000-0000-0000E8510000}"/>
    <cellStyle name="source 5 2" xfId="20936" xr:uid="{00000000-0005-0000-0000-0000E9510000}"/>
    <cellStyle name="source 5 2 2" xfId="20937" xr:uid="{00000000-0005-0000-0000-0000EA510000}"/>
    <cellStyle name="source 5 2 3" xfId="20938" xr:uid="{00000000-0005-0000-0000-0000EB510000}"/>
    <cellStyle name="source 5 3" xfId="20939" xr:uid="{00000000-0005-0000-0000-0000EC510000}"/>
    <cellStyle name="source 5 3 2" xfId="20940" xr:uid="{00000000-0005-0000-0000-0000ED510000}"/>
    <cellStyle name="source 5 3 3" xfId="20941" xr:uid="{00000000-0005-0000-0000-0000EE510000}"/>
    <cellStyle name="source 5 4" xfId="20942" xr:uid="{00000000-0005-0000-0000-0000EF510000}"/>
    <cellStyle name="source 5 4 2" xfId="20943" xr:uid="{00000000-0005-0000-0000-0000F0510000}"/>
    <cellStyle name="source 5 4 3" xfId="20944" xr:uid="{00000000-0005-0000-0000-0000F1510000}"/>
    <cellStyle name="source 5 5" xfId="20945" xr:uid="{00000000-0005-0000-0000-0000F2510000}"/>
    <cellStyle name="source 5 6" xfId="20946" xr:uid="{00000000-0005-0000-0000-0000F3510000}"/>
    <cellStyle name="source 6" xfId="20947" xr:uid="{00000000-0005-0000-0000-0000F4510000}"/>
    <cellStyle name="source 6 2" xfId="20948" xr:uid="{00000000-0005-0000-0000-0000F5510000}"/>
    <cellStyle name="source 6 2 2" xfId="20949" xr:uid="{00000000-0005-0000-0000-0000F6510000}"/>
    <cellStyle name="source 6 2 3" xfId="20950" xr:uid="{00000000-0005-0000-0000-0000F7510000}"/>
    <cellStyle name="source 6 3" xfId="20951" xr:uid="{00000000-0005-0000-0000-0000F8510000}"/>
    <cellStyle name="source 6 3 2" xfId="20952" xr:uid="{00000000-0005-0000-0000-0000F9510000}"/>
    <cellStyle name="source 6 3 3" xfId="20953" xr:uid="{00000000-0005-0000-0000-0000FA510000}"/>
    <cellStyle name="source 6 4" xfId="20954" xr:uid="{00000000-0005-0000-0000-0000FB510000}"/>
    <cellStyle name="source 6 5" xfId="20955" xr:uid="{00000000-0005-0000-0000-0000FC510000}"/>
    <cellStyle name="source 7" xfId="20956" xr:uid="{00000000-0005-0000-0000-0000FD510000}"/>
    <cellStyle name="source 7 2" xfId="20957" xr:uid="{00000000-0005-0000-0000-0000FE510000}"/>
    <cellStyle name="source 7 3" xfId="20958" xr:uid="{00000000-0005-0000-0000-0000FF510000}"/>
    <cellStyle name="source 8" xfId="20959" xr:uid="{00000000-0005-0000-0000-000000520000}"/>
    <cellStyle name="source 8 2" xfId="20960" xr:uid="{00000000-0005-0000-0000-000001520000}"/>
    <cellStyle name="source 8 3" xfId="20961" xr:uid="{00000000-0005-0000-0000-000002520000}"/>
    <cellStyle name="source 9" xfId="20962" xr:uid="{00000000-0005-0000-0000-000003520000}"/>
    <cellStyle name="source 9 2" xfId="20963" xr:uid="{00000000-0005-0000-0000-000004520000}"/>
    <cellStyle name="source 9 3" xfId="20964" xr:uid="{00000000-0005-0000-0000-000005520000}"/>
    <cellStyle name="Standaard_Blad1" xfId="20965" xr:uid="{00000000-0005-0000-0000-000006520000}"/>
    <cellStyle name="Standard 2" xfId="20966" xr:uid="{00000000-0005-0000-0000-000007520000}"/>
    <cellStyle name="Standard 2 10" xfId="20967" xr:uid="{00000000-0005-0000-0000-000008520000}"/>
    <cellStyle name="Standard 2 11" xfId="20968" xr:uid="{00000000-0005-0000-0000-000009520000}"/>
    <cellStyle name="Standard 2 12" xfId="20969" xr:uid="{00000000-0005-0000-0000-00000A520000}"/>
    <cellStyle name="Standard 2 13" xfId="20970" xr:uid="{00000000-0005-0000-0000-00000B520000}"/>
    <cellStyle name="Standard 2 14" xfId="20971" xr:uid="{00000000-0005-0000-0000-00000C520000}"/>
    <cellStyle name="Standard 2 2" xfId="20972" xr:uid="{00000000-0005-0000-0000-00000D520000}"/>
    <cellStyle name="Standard 2 2 2" xfId="20973" xr:uid="{00000000-0005-0000-0000-00000E520000}"/>
    <cellStyle name="Standard 2 2 2 2" xfId="20974" xr:uid="{00000000-0005-0000-0000-00000F520000}"/>
    <cellStyle name="Standard 2 2 2 3" xfId="20975" xr:uid="{00000000-0005-0000-0000-000010520000}"/>
    <cellStyle name="Standard 2 2 3" xfId="20976" xr:uid="{00000000-0005-0000-0000-000011520000}"/>
    <cellStyle name="Standard 2 2 3 2" xfId="20977" xr:uid="{00000000-0005-0000-0000-000012520000}"/>
    <cellStyle name="Standard 2 2 3 3" xfId="20978" xr:uid="{00000000-0005-0000-0000-000013520000}"/>
    <cellStyle name="Standard 2 2 4" xfId="20979" xr:uid="{00000000-0005-0000-0000-000014520000}"/>
    <cellStyle name="Standard 2 2 5" xfId="20980" xr:uid="{00000000-0005-0000-0000-000015520000}"/>
    <cellStyle name="Standard 2 2 6" xfId="20981" xr:uid="{00000000-0005-0000-0000-000016520000}"/>
    <cellStyle name="Standard 2 3" xfId="20982" xr:uid="{00000000-0005-0000-0000-000017520000}"/>
    <cellStyle name="Standard 2 3 2" xfId="20983" xr:uid="{00000000-0005-0000-0000-000018520000}"/>
    <cellStyle name="Standard 2 3 2 2" xfId="20984" xr:uid="{00000000-0005-0000-0000-000019520000}"/>
    <cellStyle name="Standard 2 3 2 3" xfId="20985" xr:uid="{00000000-0005-0000-0000-00001A520000}"/>
    <cellStyle name="Standard 2 3 3" xfId="20986" xr:uid="{00000000-0005-0000-0000-00001B520000}"/>
    <cellStyle name="Standard 2 3 3 2" xfId="20987" xr:uid="{00000000-0005-0000-0000-00001C520000}"/>
    <cellStyle name="Standard 2 3 3 3" xfId="20988" xr:uid="{00000000-0005-0000-0000-00001D520000}"/>
    <cellStyle name="Standard 2 3 4" xfId="20989" xr:uid="{00000000-0005-0000-0000-00001E520000}"/>
    <cellStyle name="Standard 2 3 5" xfId="20990" xr:uid="{00000000-0005-0000-0000-00001F520000}"/>
    <cellStyle name="Standard 2 4" xfId="20991" xr:uid="{00000000-0005-0000-0000-000020520000}"/>
    <cellStyle name="Standard 2 4 2" xfId="20992" xr:uid="{00000000-0005-0000-0000-000021520000}"/>
    <cellStyle name="Standard 2 4 2 2" xfId="20993" xr:uid="{00000000-0005-0000-0000-000022520000}"/>
    <cellStyle name="Standard 2 4 2 3" xfId="20994" xr:uid="{00000000-0005-0000-0000-000023520000}"/>
    <cellStyle name="Standard 2 4 3" xfId="20995" xr:uid="{00000000-0005-0000-0000-000024520000}"/>
    <cellStyle name="Standard 2 4 3 2" xfId="20996" xr:uid="{00000000-0005-0000-0000-000025520000}"/>
    <cellStyle name="Standard 2 4 3 3" xfId="20997" xr:uid="{00000000-0005-0000-0000-000026520000}"/>
    <cellStyle name="Standard 2 4 4" xfId="20998" xr:uid="{00000000-0005-0000-0000-000027520000}"/>
    <cellStyle name="Standard 2 4 4 2" xfId="20999" xr:uid="{00000000-0005-0000-0000-000028520000}"/>
    <cellStyle name="Standard 2 4 4 3" xfId="21000" xr:uid="{00000000-0005-0000-0000-000029520000}"/>
    <cellStyle name="Standard 2 4 5" xfId="21001" xr:uid="{00000000-0005-0000-0000-00002A520000}"/>
    <cellStyle name="Standard 2 4 6" xfId="21002" xr:uid="{00000000-0005-0000-0000-00002B520000}"/>
    <cellStyle name="Standard 2 5" xfId="21003" xr:uid="{00000000-0005-0000-0000-00002C520000}"/>
    <cellStyle name="Standard 2 5 2" xfId="21004" xr:uid="{00000000-0005-0000-0000-00002D520000}"/>
    <cellStyle name="Standard 2 5 2 2" xfId="21005" xr:uid="{00000000-0005-0000-0000-00002E520000}"/>
    <cellStyle name="Standard 2 5 2 3" xfId="21006" xr:uid="{00000000-0005-0000-0000-00002F520000}"/>
    <cellStyle name="Standard 2 5 3" xfId="21007" xr:uid="{00000000-0005-0000-0000-000030520000}"/>
    <cellStyle name="Standard 2 5 3 2" xfId="21008" xr:uid="{00000000-0005-0000-0000-000031520000}"/>
    <cellStyle name="Standard 2 5 3 3" xfId="21009" xr:uid="{00000000-0005-0000-0000-000032520000}"/>
    <cellStyle name="Standard 2 5 4" xfId="21010" xr:uid="{00000000-0005-0000-0000-000033520000}"/>
    <cellStyle name="Standard 2 5 5" xfId="21011" xr:uid="{00000000-0005-0000-0000-000034520000}"/>
    <cellStyle name="Standard 2 6" xfId="21012" xr:uid="{00000000-0005-0000-0000-000035520000}"/>
    <cellStyle name="Standard 2 6 2" xfId="21013" xr:uid="{00000000-0005-0000-0000-000036520000}"/>
    <cellStyle name="Standard 2 6 3" xfId="21014" xr:uid="{00000000-0005-0000-0000-000037520000}"/>
    <cellStyle name="Standard 2 7" xfId="21015" xr:uid="{00000000-0005-0000-0000-000038520000}"/>
    <cellStyle name="Standard 2 7 2" xfId="21016" xr:uid="{00000000-0005-0000-0000-000039520000}"/>
    <cellStyle name="Standard 2 7 3" xfId="21017" xr:uid="{00000000-0005-0000-0000-00003A520000}"/>
    <cellStyle name="Standard 2 8" xfId="21018" xr:uid="{00000000-0005-0000-0000-00003B520000}"/>
    <cellStyle name="Standard 2 8 2" xfId="21019" xr:uid="{00000000-0005-0000-0000-00003C520000}"/>
    <cellStyle name="Standard 2 8 3" xfId="21020" xr:uid="{00000000-0005-0000-0000-00003D520000}"/>
    <cellStyle name="Standard 2 9" xfId="21021" xr:uid="{00000000-0005-0000-0000-00003E520000}"/>
    <cellStyle name="Standard 3" xfId="21022" xr:uid="{00000000-0005-0000-0000-00003F520000}"/>
    <cellStyle name="Standard 3 10" xfId="21023" xr:uid="{00000000-0005-0000-0000-000040520000}"/>
    <cellStyle name="Standard 3 11" xfId="21024" xr:uid="{00000000-0005-0000-0000-000041520000}"/>
    <cellStyle name="Standard 3 12" xfId="21025" xr:uid="{00000000-0005-0000-0000-000042520000}"/>
    <cellStyle name="Standard 3 13" xfId="21026" xr:uid="{00000000-0005-0000-0000-000043520000}"/>
    <cellStyle name="Standard 3 14" xfId="21027" xr:uid="{00000000-0005-0000-0000-000044520000}"/>
    <cellStyle name="Standard 3 2" xfId="21028" xr:uid="{00000000-0005-0000-0000-000045520000}"/>
    <cellStyle name="Standard 3 2 2" xfId="21029" xr:uid="{00000000-0005-0000-0000-000046520000}"/>
    <cellStyle name="Standard 3 2 2 2" xfId="21030" xr:uid="{00000000-0005-0000-0000-000047520000}"/>
    <cellStyle name="Standard 3 2 2 3" xfId="21031" xr:uid="{00000000-0005-0000-0000-000048520000}"/>
    <cellStyle name="Standard 3 2 3" xfId="21032" xr:uid="{00000000-0005-0000-0000-000049520000}"/>
    <cellStyle name="Standard 3 2 3 2" xfId="21033" xr:uid="{00000000-0005-0000-0000-00004A520000}"/>
    <cellStyle name="Standard 3 2 3 3" xfId="21034" xr:uid="{00000000-0005-0000-0000-00004B520000}"/>
    <cellStyle name="Standard 3 2 4" xfId="21035" xr:uid="{00000000-0005-0000-0000-00004C520000}"/>
    <cellStyle name="Standard 3 2 5" xfId="21036" xr:uid="{00000000-0005-0000-0000-00004D520000}"/>
    <cellStyle name="Standard 3 2 6" xfId="21037" xr:uid="{00000000-0005-0000-0000-00004E520000}"/>
    <cellStyle name="Standard 3 3" xfId="21038" xr:uid="{00000000-0005-0000-0000-00004F520000}"/>
    <cellStyle name="Standard 3 3 2" xfId="21039" xr:uid="{00000000-0005-0000-0000-000050520000}"/>
    <cellStyle name="Standard 3 3 2 2" xfId="21040" xr:uid="{00000000-0005-0000-0000-000051520000}"/>
    <cellStyle name="Standard 3 3 2 3" xfId="21041" xr:uid="{00000000-0005-0000-0000-000052520000}"/>
    <cellStyle name="Standard 3 3 3" xfId="21042" xr:uid="{00000000-0005-0000-0000-000053520000}"/>
    <cellStyle name="Standard 3 3 3 2" xfId="21043" xr:uid="{00000000-0005-0000-0000-000054520000}"/>
    <cellStyle name="Standard 3 3 3 3" xfId="21044" xr:uid="{00000000-0005-0000-0000-000055520000}"/>
    <cellStyle name="Standard 3 3 4" xfId="21045" xr:uid="{00000000-0005-0000-0000-000056520000}"/>
    <cellStyle name="Standard 3 3 5" xfId="21046" xr:uid="{00000000-0005-0000-0000-000057520000}"/>
    <cellStyle name="Standard 3 4" xfId="21047" xr:uid="{00000000-0005-0000-0000-000058520000}"/>
    <cellStyle name="Standard 3 4 2" xfId="21048" xr:uid="{00000000-0005-0000-0000-000059520000}"/>
    <cellStyle name="Standard 3 4 2 2" xfId="21049" xr:uid="{00000000-0005-0000-0000-00005A520000}"/>
    <cellStyle name="Standard 3 4 2 3" xfId="21050" xr:uid="{00000000-0005-0000-0000-00005B520000}"/>
    <cellStyle name="Standard 3 4 3" xfId="21051" xr:uid="{00000000-0005-0000-0000-00005C520000}"/>
    <cellStyle name="Standard 3 4 3 2" xfId="21052" xr:uid="{00000000-0005-0000-0000-00005D520000}"/>
    <cellStyle name="Standard 3 4 3 3" xfId="21053" xr:uid="{00000000-0005-0000-0000-00005E520000}"/>
    <cellStyle name="Standard 3 4 4" xfId="21054" xr:uid="{00000000-0005-0000-0000-00005F520000}"/>
    <cellStyle name="Standard 3 4 4 2" xfId="21055" xr:uid="{00000000-0005-0000-0000-000060520000}"/>
    <cellStyle name="Standard 3 4 4 3" xfId="21056" xr:uid="{00000000-0005-0000-0000-000061520000}"/>
    <cellStyle name="Standard 3 4 5" xfId="21057" xr:uid="{00000000-0005-0000-0000-000062520000}"/>
    <cellStyle name="Standard 3 4 6" xfId="21058" xr:uid="{00000000-0005-0000-0000-000063520000}"/>
    <cellStyle name="Standard 3 5" xfId="21059" xr:uid="{00000000-0005-0000-0000-000064520000}"/>
    <cellStyle name="Standard 3 5 2" xfId="21060" xr:uid="{00000000-0005-0000-0000-000065520000}"/>
    <cellStyle name="Standard 3 5 2 2" xfId="21061" xr:uid="{00000000-0005-0000-0000-000066520000}"/>
    <cellStyle name="Standard 3 5 2 3" xfId="21062" xr:uid="{00000000-0005-0000-0000-000067520000}"/>
    <cellStyle name="Standard 3 5 3" xfId="21063" xr:uid="{00000000-0005-0000-0000-000068520000}"/>
    <cellStyle name="Standard 3 5 3 2" xfId="21064" xr:uid="{00000000-0005-0000-0000-000069520000}"/>
    <cellStyle name="Standard 3 5 3 3" xfId="21065" xr:uid="{00000000-0005-0000-0000-00006A520000}"/>
    <cellStyle name="Standard 3 5 4" xfId="21066" xr:uid="{00000000-0005-0000-0000-00006B520000}"/>
    <cellStyle name="Standard 3 5 5" xfId="21067" xr:uid="{00000000-0005-0000-0000-00006C520000}"/>
    <cellStyle name="Standard 3 6" xfId="21068" xr:uid="{00000000-0005-0000-0000-00006D520000}"/>
    <cellStyle name="Standard 3 6 2" xfId="21069" xr:uid="{00000000-0005-0000-0000-00006E520000}"/>
    <cellStyle name="Standard 3 6 3" xfId="21070" xr:uid="{00000000-0005-0000-0000-00006F520000}"/>
    <cellStyle name="Standard 3 7" xfId="21071" xr:uid="{00000000-0005-0000-0000-000070520000}"/>
    <cellStyle name="Standard 3 7 2" xfId="21072" xr:uid="{00000000-0005-0000-0000-000071520000}"/>
    <cellStyle name="Standard 3 7 3" xfId="21073" xr:uid="{00000000-0005-0000-0000-000072520000}"/>
    <cellStyle name="Standard 3 8" xfId="21074" xr:uid="{00000000-0005-0000-0000-000073520000}"/>
    <cellStyle name="Standard 3 8 2" xfId="21075" xr:uid="{00000000-0005-0000-0000-000074520000}"/>
    <cellStyle name="Standard 3 8 3" xfId="21076" xr:uid="{00000000-0005-0000-0000-000075520000}"/>
    <cellStyle name="Standard 3 9" xfId="21077" xr:uid="{00000000-0005-0000-0000-000076520000}"/>
    <cellStyle name="Standard_Sce_D_Extraction" xfId="21078" xr:uid="{00000000-0005-0000-0000-000077520000}"/>
    <cellStyle name="Style 1" xfId="21079" xr:uid="{00000000-0005-0000-0000-000078520000}"/>
    <cellStyle name="Style 1 10" xfId="21080" xr:uid="{00000000-0005-0000-0000-000079520000}"/>
    <cellStyle name="Style 1 11" xfId="21081" xr:uid="{00000000-0005-0000-0000-00007A520000}"/>
    <cellStyle name="Style 1 12" xfId="21082" xr:uid="{00000000-0005-0000-0000-00007B520000}"/>
    <cellStyle name="Style 1 13" xfId="21083" xr:uid="{00000000-0005-0000-0000-00007C520000}"/>
    <cellStyle name="Style 1 14" xfId="21084" xr:uid="{00000000-0005-0000-0000-00007D520000}"/>
    <cellStyle name="Style 1 15" xfId="21085" xr:uid="{00000000-0005-0000-0000-00007E520000}"/>
    <cellStyle name="Style 1 2" xfId="21086" xr:uid="{00000000-0005-0000-0000-00007F520000}"/>
    <cellStyle name="Style 1 2 2" xfId="21087" xr:uid="{00000000-0005-0000-0000-000080520000}"/>
    <cellStyle name="Style 1 2 2 2" xfId="21088" xr:uid="{00000000-0005-0000-0000-000081520000}"/>
    <cellStyle name="Style 1 2 2 3" xfId="21089" xr:uid="{00000000-0005-0000-0000-000082520000}"/>
    <cellStyle name="Style 1 2 3" xfId="21090" xr:uid="{00000000-0005-0000-0000-000083520000}"/>
    <cellStyle name="Style 1 2 3 2" xfId="21091" xr:uid="{00000000-0005-0000-0000-000084520000}"/>
    <cellStyle name="Style 1 2 3 3" xfId="21092" xr:uid="{00000000-0005-0000-0000-000085520000}"/>
    <cellStyle name="Style 1 2 4" xfId="21093" xr:uid="{00000000-0005-0000-0000-000086520000}"/>
    <cellStyle name="Style 1 2 5" xfId="21094" xr:uid="{00000000-0005-0000-0000-000087520000}"/>
    <cellStyle name="Style 1 2 6" xfId="21095" xr:uid="{00000000-0005-0000-0000-000088520000}"/>
    <cellStyle name="Style 1 3" xfId="21096" xr:uid="{00000000-0005-0000-0000-000089520000}"/>
    <cellStyle name="Style 1 3 2" xfId="21097" xr:uid="{00000000-0005-0000-0000-00008A520000}"/>
    <cellStyle name="Style 1 3 2 2" xfId="21098" xr:uid="{00000000-0005-0000-0000-00008B520000}"/>
    <cellStyle name="Style 1 3 2 3" xfId="21099" xr:uid="{00000000-0005-0000-0000-00008C520000}"/>
    <cellStyle name="Style 1 3 3" xfId="21100" xr:uid="{00000000-0005-0000-0000-00008D520000}"/>
    <cellStyle name="Style 1 3 3 2" xfId="21101" xr:uid="{00000000-0005-0000-0000-00008E520000}"/>
    <cellStyle name="Style 1 3 3 3" xfId="21102" xr:uid="{00000000-0005-0000-0000-00008F520000}"/>
    <cellStyle name="Style 1 3 4" xfId="21103" xr:uid="{00000000-0005-0000-0000-000090520000}"/>
    <cellStyle name="Style 1 3 5" xfId="21104" xr:uid="{00000000-0005-0000-0000-000091520000}"/>
    <cellStyle name="Style 1 4" xfId="21105" xr:uid="{00000000-0005-0000-0000-000092520000}"/>
    <cellStyle name="Style 1 4 2" xfId="21106" xr:uid="{00000000-0005-0000-0000-000093520000}"/>
    <cellStyle name="Style 1 4 2 2" xfId="21107" xr:uid="{00000000-0005-0000-0000-000094520000}"/>
    <cellStyle name="Style 1 4 2 3" xfId="21108" xr:uid="{00000000-0005-0000-0000-000095520000}"/>
    <cellStyle name="Style 1 4 3" xfId="21109" xr:uid="{00000000-0005-0000-0000-000096520000}"/>
    <cellStyle name="Style 1 4 3 2" xfId="21110" xr:uid="{00000000-0005-0000-0000-000097520000}"/>
    <cellStyle name="Style 1 4 3 3" xfId="21111" xr:uid="{00000000-0005-0000-0000-000098520000}"/>
    <cellStyle name="Style 1 4 4" xfId="21112" xr:uid="{00000000-0005-0000-0000-000099520000}"/>
    <cellStyle name="Style 1 4 5" xfId="21113" xr:uid="{00000000-0005-0000-0000-00009A520000}"/>
    <cellStyle name="Style 1 5" xfId="21114" xr:uid="{00000000-0005-0000-0000-00009B520000}"/>
    <cellStyle name="Style 1 5 2" xfId="21115" xr:uid="{00000000-0005-0000-0000-00009C520000}"/>
    <cellStyle name="Style 1 5 2 2" xfId="21116" xr:uid="{00000000-0005-0000-0000-00009D520000}"/>
    <cellStyle name="Style 1 5 2 3" xfId="21117" xr:uid="{00000000-0005-0000-0000-00009E520000}"/>
    <cellStyle name="Style 1 5 3" xfId="21118" xr:uid="{00000000-0005-0000-0000-00009F520000}"/>
    <cellStyle name="Style 1 5 3 2" xfId="21119" xr:uid="{00000000-0005-0000-0000-0000A0520000}"/>
    <cellStyle name="Style 1 5 3 3" xfId="21120" xr:uid="{00000000-0005-0000-0000-0000A1520000}"/>
    <cellStyle name="Style 1 5 4" xfId="21121" xr:uid="{00000000-0005-0000-0000-0000A2520000}"/>
    <cellStyle name="Style 1 5 4 2" xfId="21122" xr:uid="{00000000-0005-0000-0000-0000A3520000}"/>
    <cellStyle name="Style 1 5 4 3" xfId="21123" xr:uid="{00000000-0005-0000-0000-0000A4520000}"/>
    <cellStyle name="Style 1 5 5" xfId="21124" xr:uid="{00000000-0005-0000-0000-0000A5520000}"/>
    <cellStyle name="Style 1 5 6" xfId="21125" xr:uid="{00000000-0005-0000-0000-0000A6520000}"/>
    <cellStyle name="Style 1 6" xfId="21126" xr:uid="{00000000-0005-0000-0000-0000A7520000}"/>
    <cellStyle name="Style 1 6 2" xfId="21127" xr:uid="{00000000-0005-0000-0000-0000A8520000}"/>
    <cellStyle name="Style 1 6 2 2" xfId="21128" xr:uid="{00000000-0005-0000-0000-0000A9520000}"/>
    <cellStyle name="Style 1 6 2 3" xfId="21129" xr:uid="{00000000-0005-0000-0000-0000AA520000}"/>
    <cellStyle name="Style 1 6 3" xfId="21130" xr:uid="{00000000-0005-0000-0000-0000AB520000}"/>
    <cellStyle name="Style 1 6 3 2" xfId="21131" xr:uid="{00000000-0005-0000-0000-0000AC520000}"/>
    <cellStyle name="Style 1 6 3 3" xfId="21132" xr:uid="{00000000-0005-0000-0000-0000AD520000}"/>
    <cellStyle name="Style 1 6 4" xfId="21133" xr:uid="{00000000-0005-0000-0000-0000AE520000}"/>
    <cellStyle name="Style 1 6 5" xfId="21134" xr:uid="{00000000-0005-0000-0000-0000AF520000}"/>
    <cellStyle name="Style 1 7" xfId="21135" xr:uid="{00000000-0005-0000-0000-0000B0520000}"/>
    <cellStyle name="Style 1 7 2" xfId="21136" xr:uid="{00000000-0005-0000-0000-0000B1520000}"/>
    <cellStyle name="Style 1 7 3" xfId="21137" xr:uid="{00000000-0005-0000-0000-0000B2520000}"/>
    <cellStyle name="Style 1 8" xfId="21138" xr:uid="{00000000-0005-0000-0000-0000B3520000}"/>
    <cellStyle name="Style 1 8 2" xfId="21139" xr:uid="{00000000-0005-0000-0000-0000B4520000}"/>
    <cellStyle name="Style 1 8 3" xfId="21140" xr:uid="{00000000-0005-0000-0000-0000B5520000}"/>
    <cellStyle name="Style 1 9" xfId="21141" xr:uid="{00000000-0005-0000-0000-0000B6520000}"/>
    <cellStyle name="Style 1 9 2" xfId="21142" xr:uid="{00000000-0005-0000-0000-0000B7520000}"/>
    <cellStyle name="Style 1 9 3" xfId="21143" xr:uid="{00000000-0005-0000-0000-0000B8520000}"/>
    <cellStyle name="Style 103" xfId="21144" xr:uid="{00000000-0005-0000-0000-0000B9520000}"/>
    <cellStyle name="Style 103 2" xfId="21145" xr:uid="{00000000-0005-0000-0000-0000BA520000}"/>
    <cellStyle name="Style 103 2 2" xfId="21146" xr:uid="{00000000-0005-0000-0000-0000BB520000}"/>
    <cellStyle name="Style 103 2 3" xfId="21147" xr:uid="{00000000-0005-0000-0000-0000BC520000}"/>
    <cellStyle name="Style 103 2 4" xfId="21148" xr:uid="{00000000-0005-0000-0000-0000BD520000}"/>
    <cellStyle name="Style 103 2 5" xfId="21149" xr:uid="{00000000-0005-0000-0000-0000BE520000}"/>
    <cellStyle name="Style 103 2 6" xfId="21150" xr:uid="{00000000-0005-0000-0000-0000BF520000}"/>
    <cellStyle name="Style 103 3" xfId="21151" xr:uid="{00000000-0005-0000-0000-0000C0520000}"/>
    <cellStyle name="Style 103 3 2" xfId="21152" xr:uid="{00000000-0005-0000-0000-0000C1520000}"/>
    <cellStyle name="Style 103 3 3" xfId="21153" xr:uid="{00000000-0005-0000-0000-0000C2520000}"/>
    <cellStyle name="Style 103 3 4" xfId="21154" xr:uid="{00000000-0005-0000-0000-0000C3520000}"/>
    <cellStyle name="Style 103 3 5" xfId="21155" xr:uid="{00000000-0005-0000-0000-0000C4520000}"/>
    <cellStyle name="Style 103 3 6" xfId="21156" xr:uid="{00000000-0005-0000-0000-0000C5520000}"/>
    <cellStyle name="Style 103 4" xfId="21157" xr:uid="{00000000-0005-0000-0000-0000C6520000}"/>
    <cellStyle name="Style 103 5" xfId="21158" xr:uid="{00000000-0005-0000-0000-0000C7520000}"/>
    <cellStyle name="Style 103 6" xfId="21159" xr:uid="{00000000-0005-0000-0000-0000C8520000}"/>
    <cellStyle name="Style 103 7" xfId="21160" xr:uid="{00000000-0005-0000-0000-0000C9520000}"/>
    <cellStyle name="Style 103 8" xfId="21161" xr:uid="{00000000-0005-0000-0000-0000CA520000}"/>
    <cellStyle name="Style 104" xfId="21162" xr:uid="{00000000-0005-0000-0000-0000CB520000}"/>
    <cellStyle name="Style 104 2" xfId="21163" xr:uid="{00000000-0005-0000-0000-0000CC520000}"/>
    <cellStyle name="Style 104 2 2" xfId="21164" xr:uid="{00000000-0005-0000-0000-0000CD520000}"/>
    <cellStyle name="Style 104 2 3" xfId="21165" xr:uid="{00000000-0005-0000-0000-0000CE520000}"/>
    <cellStyle name="Style 104 2 4" xfId="21166" xr:uid="{00000000-0005-0000-0000-0000CF520000}"/>
    <cellStyle name="Style 104 2 5" xfId="21167" xr:uid="{00000000-0005-0000-0000-0000D0520000}"/>
    <cellStyle name="Style 104 2 6" xfId="21168" xr:uid="{00000000-0005-0000-0000-0000D1520000}"/>
    <cellStyle name="Style 104 3" xfId="21169" xr:uid="{00000000-0005-0000-0000-0000D2520000}"/>
    <cellStyle name="Style 104 3 2" xfId="21170" xr:uid="{00000000-0005-0000-0000-0000D3520000}"/>
    <cellStyle name="Style 104 3 3" xfId="21171" xr:uid="{00000000-0005-0000-0000-0000D4520000}"/>
    <cellStyle name="Style 104 3 4" xfId="21172" xr:uid="{00000000-0005-0000-0000-0000D5520000}"/>
    <cellStyle name="Style 104 3 5" xfId="21173" xr:uid="{00000000-0005-0000-0000-0000D6520000}"/>
    <cellStyle name="Style 104 3 6" xfId="21174" xr:uid="{00000000-0005-0000-0000-0000D7520000}"/>
    <cellStyle name="Style 104 4" xfId="21175" xr:uid="{00000000-0005-0000-0000-0000D8520000}"/>
    <cellStyle name="Style 104 5" xfId="21176" xr:uid="{00000000-0005-0000-0000-0000D9520000}"/>
    <cellStyle name="Style 104 6" xfId="21177" xr:uid="{00000000-0005-0000-0000-0000DA520000}"/>
    <cellStyle name="Style 104 7" xfId="21178" xr:uid="{00000000-0005-0000-0000-0000DB520000}"/>
    <cellStyle name="Style 104 8" xfId="21179" xr:uid="{00000000-0005-0000-0000-0000DC520000}"/>
    <cellStyle name="Style 105" xfId="21180" xr:uid="{00000000-0005-0000-0000-0000DD520000}"/>
    <cellStyle name="Style 105 2" xfId="21181" xr:uid="{00000000-0005-0000-0000-0000DE520000}"/>
    <cellStyle name="Style 105 2 2" xfId="21182" xr:uid="{00000000-0005-0000-0000-0000DF520000}"/>
    <cellStyle name="Style 105 2 3" xfId="21183" xr:uid="{00000000-0005-0000-0000-0000E0520000}"/>
    <cellStyle name="Style 105 2 4" xfId="21184" xr:uid="{00000000-0005-0000-0000-0000E1520000}"/>
    <cellStyle name="Style 105 2 5" xfId="21185" xr:uid="{00000000-0005-0000-0000-0000E2520000}"/>
    <cellStyle name="Style 105 2 6" xfId="21186" xr:uid="{00000000-0005-0000-0000-0000E3520000}"/>
    <cellStyle name="Style 105 3" xfId="21187" xr:uid="{00000000-0005-0000-0000-0000E4520000}"/>
    <cellStyle name="Style 105 4" xfId="21188" xr:uid="{00000000-0005-0000-0000-0000E5520000}"/>
    <cellStyle name="Style 105 5" xfId="21189" xr:uid="{00000000-0005-0000-0000-0000E6520000}"/>
    <cellStyle name="Style 105 6" xfId="21190" xr:uid="{00000000-0005-0000-0000-0000E7520000}"/>
    <cellStyle name="Style 105 7" xfId="21191" xr:uid="{00000000-0005-0000-0000-0000E8520000}"/>
    <cellStyle name="Style 106" xfId="21192" xr:uid="{00000000-0005-0000-0000-0000E9520000}"/>
    <cellStyle name="Style 106 2" xfId="21193" xr:uid="{00000000-0005-0000-0000-0000EA520000}"/>
    <cellStyle name="Style 106 2 2" xfId="21194" xr:uid="{00000000-0005-0000-0000-0000EB520000}"/>
    <cellStyle name="Style 106 2 3" xfId="21195" xr:uid="{00000000-0005-0000-0000-0000EC520000}"/>
    <cellStyle name="Style 106 2 4" xfId="21196" xr:uid="{00000000-0005-0000-0000-0000ED520000}"/>
    <cellStyle name="Style 106 2 5" xfId="21197" xr:uid="{00000000-0005-0000-0000-0000EE520000}"/>
    <cellStyle name="Style 106 2 6" xfId="21198" xr:uid="{00000000-0005-0000-0000-0000EF520000}"/>
    <cellStyle name="Style 106 3" xfId="21199" xr:uid="{00000000-0005-0000-0000-0000F0520000}"/>
    <cellStyle name="Style 106 4" xfId="21200" xr:uid="{00000000-0005-0000-0000-0000F1520000}"/>
    <cellStyle name="Style 106 5" xfId="21201" xr:uid="{00000000-0005-0000-0000-0000F2520000}"/>
    <cellStyle name="Style 106 6" xfId="21202" xr:uid="{00000000-0005-0000-0000-0000F3520000}"/>
    <cellStyle name="Style 106 7" xfId="21203" xr:uid="{00000000-0005-0000-0000-0000F4520000}"/>
    <cellStyle name="Style 107" xfId="21204" xr:uid="{00000000-0005-0000-0000-0000F5520000}"/>
    <cellStyle name="Style 107 2" xfId="21205" xr:uid="{00000000-0005-0000-0000-0000F6520000}"/>
    <cellStyle name="Style 107 2 2" xfId="21206" xr:uid="{00000000-0005-0000-0000-0000F7520000}"/>
    <cellStyle name="Style 107 2 3" xfId="21207" xr:uid="{00000000-0005-0000-0000-0000F8520000}"/>
    <cellStyle name="Style 107 2 4" xfId="21208" xr:uid="{00000000-0005-0000-0000-0000F9520000}"/>
    <cellStyle name="Style 107 2 5" xfId="21209" xr:uid="{00000000-0005-0000-0000-0000FA520000}"/>
    <cellStyle name="Style 107 2 6" xfId="21210" xr:uid="{00000000-0005-0000-0000-0000FB520000}"/>
    <cellStyle name="Style 107 3" xfId="21211" xr:uid="{00000000-0005-0000-0000-0000FC520000}"/>
    <cellStyle name="Style 107 4" xfId="21212" xr:uid="{00000000-0005-0000-0000-0000FD520000}"/>
    <cellStyle name="Style 107 5" xfId="21213" xr:uid="{00000000-0005-0000-0000-0000FE520000}"/>
    <cellStyle name="Style 107 6" xfId="21214" xr:uid="{00000000-0005-0000-0000-0000FF520000}"/>
    <cellStyle name="Style 107 7" xfId="21215" xr:uid="{00000000-0005-0000-0000-000000530000}"/>
    <cellStyle name="Style 108" xfId="21216" xr:uid="{00000000-0005-0000-0000-000001530000}"/>
    <cellStyle name="Style 108 2" xfId="21217" xr:uid="{00000000-0005-0000-0000-000002530000}"/>
    <cellStyle name="Style 108 2 2" xfId="21218" xr:uid="{00000000-0005-0000-0000-000003530000}"/>
    <cellStyle name="Style 108 2 3" xfId="21219" xr:uid="{00000000-0005-0000-0000-000004530000}"/>
    <cellStyle name="Style 108 2 4" xfId="21220" xr:uid="{00000000-0005-0000-0000-000005530000}"/>
    <cellStyle name="Style 108 2 5" xfId="21221" xr:uid="{00000000-0005-0000-0000-000006530000}"/>
    <cellStyle name="Style 108 2 6" xfId="21222" xr:uid="{00000000-0005-0000-0000-000007530000}"/>
    <cellStyle name="Style 108 3" xfId="21223" xr:uid="{00000000-0005-0000-0000-000008530000}"/>
    <cellStyle name="Style 108 3 2" xfId="21224" xr:uid="{00000000-0005-0000-0000-000009530000}"/>
    <cellStyle name="Style 108 3 3" xfId="21225" xr:uid="{00000000-0005-0000-0000-00000A530000}"/>
    <cellStyle name="Style 108 3 4" xfId="21226" xr:uid="{00000000-0005-0000-0000-00000B530000}"/>
    <cellStyle name="Style 108 3 5" xfId="21227" xr:uid="{00000000-0005-0000-0000-00000C530000}"/>
    <cellStyle name="Style 108 3 6" xfId="21228" xr:uid="{00000000-0005-0000-0000-00000D530000}"/>
    <cellStyle name="Style 108 4" xfId="21229" xr:uid="{00000000-0005-0000-0000-00000E530000}"/>
    <cellStyle name="Style 108 5" xfId="21230" xr:uid="{00000000-0005-0000-0000-00000F530000}"/>
    <cellStyle name="Style 108 6" xfId="21231" xr:uid="{00000000-0005-0000-0000-000010530000}"/>
    <cellStyle name="Style 108 7" xfId="21232" xr:uid="{00000000-0005-0000-0000-000011530000}"/>
    <cellStyle name="Style 108 8" xfId="21233" xr:uid="{00000000-0005-0000-0000-000012530000}"/>
    <cellStyle name="Style 109" xfId="21234" xr:uid="{00000000-0005-0000-0000-000013530000}"/>
    <cellStyle name="Style 109 2" xfId="21235" xr:uid="{00000000-0005-0000-0000-000014530000}"/>
    <cellStyle name="Style 109 2 2" xfId="21236" xr:uid="{00000000-0005-0000-0000-000015530000}"/>
    <cellStyle name="Style 109 2 3" xfId="21237" xr:uid="{00000000-0005-0000-0000-000016530000}"/>
    <cellStyle name="Style 109 2 4" xfId="21238" xr:uid="{00000000-0005-0000-0000-000017530000}"/>
    <cellStyle name="Style 109 2 5" xfId="21239" xr:uid="{00000000-0005-0000-0000-000018530000}"/>
    <cellStyle name="Style 109 2 6" xfId="21240" xr:uid="{00000000-0005-0000-0000-000019530000}"/>
    <cellStyle name="Style 109 3" xfId="21241" xr:uid="{00000000-0005-0000-0000-00001A530000}"/>
    <cellStyle name="Style 109 4" xfId="21242" xr:uid="{00000000-0005-0000-0000-00001B530000}"/>
    <cellStyle name="Style 109 5" xfId="21243" xr:uid="{00000000-0005-0000-0000-00001C530000}"/>
    <cellStyle name="Style 109 6" xfId="21244" xr:uid="{00000000-0005-0000-0000-00001D530000}"/>
    <cellStyle name="Style 109 7" xfId="21245" xr:uid="{00000000-0005-0000-0000-00001E530000}"/>
    <cellStyle name="Style 110" xfId="21246" xr:uid="{00000000-0005-0000-0000-00001F530000}"/>
    <cellStyle name="Style 110 2" xfId="21247" xr:uid="{00000000-0005-0000-0000-000020530000}"/>
    <cellStyle name="Style 110 2 2" xfId="21248" xr:uid="{00000000-0005-0000-0000-000021530000}"/>
    <cellStyle name="Style 110 2 3" xfId="21249" xr:uid="{00000000-0005-0000-0000-000022530000}"/>
    <cellStyle name="Style 110 2 4" xfId="21250" xr:uid="{00000000-0005-0000-0000-000023530000}"/>
    <cellStyle name="Style 110 2 5" xfId="21251" xr:uid="{00000000-0005-0000-0000-000024530000}"/>
    <cellStyle name="Style 110 2 6" xfId="21252" xr:uid="{00000000-0005-0000-0000-000025530000}"/>
    <cellStyle name="Style 110 3" xfId="21253" xr:uid="{00000000-0005-0000-0000-000026530000}"/>
    <cellStyle name="Style 110 4" xfId="21254" xr:uid="{00000000-0005-0000-0000-000027530000}"/>
    <cellStyle name="Style 110 5" xfId="21255" xr:uid="{00000000-0005-0000-0000-000028530000}"/>
    <cellStyle name="Style 110 6" xfId="21256" xr:uid="{00000000-0005-0000-0000-000029530000}"/>
    <cellStyle name="Style 110 7" xfId="21257" xr:uid="{00000000-0005-0000-0000-00002A530000}"/>
    <cellStyle name="Style 114" xfId="21258" xr:uid="{00000000-0005-0000-0000-00002B530000}"/>
    <cellStyle name="Style 114 2" xfId="21259" xr:uid="{00000000-0005-0000-0000-00002C530000}"/>
    <cellStyle name="Style 114 2 2" xfId="21260" xr:uid="{00000000-0005-0000-0000-00002D530000}"/>
    <cellStyle name="Style 114 2 3" xfId="21261" xr:uid="{00000000-0005-0000-0000-00002E530000}"/>
    <cellStyle name="Style 114 2 4" xfId="21262" xr:uid="{00000000-0005-0000-0000-00002F530000}"/>
    <cellStyle name="Style 114 2 5" xfId="21263" xr:uid="{00000000-0005-0000-0000-000030530000}"/>
    <cellStyle name="Style 114 2 6" xfId="21264" xr:uid="{00000000-0005-0000-0000-000031530000}"/>
    <cellStyle name="Style 114 3" xfId="21265" xr:uid="{00000000-0005-0000-0000-000032530000}"/>
    <cellStyle name="Style 114 3 2" xfId="21266" xr:uid="{00000000-0005-0000-0000-000033530000}"/>
    <cellStyle name="Style 114 3 3" xfId="21267" xr:uid="{00000000-0005-0000-0000-000034530000}"/>
    <cellStyle name="Style 114 3 4" xfId="21268" xr:uid="{00000000-0005-0000-0000-000035530000}"/>
    <cellStyle name="Style 114 3 5" xfId="21269" xr:uid="{00000000-0005-0000-0000-000036530000}"/>
    <cellStyle name="Style 114 3 6" xfId="21270" xr:uid="{00000000-0005-0000-0000-000037530000}"/>
    <cellStyle name="Style 114 4" xfId="21271" xr:uid="{00000000-0005-0000-0000-000038530000}"/>
    <cellStyle name="Style 114 5" xfId="21272" xr:uid="{00000000-0005-0000-0000-000039530000}"/>
    <cellStyle name="Style 114 6" xfId="21273" xr:uid="{00000000-0005-0000-0000-00003A530000}"/>
    <cellStyle name="Style 114 7" xfId="21274" xr:uid="{00000000-0005-0000-0000-00003B530000}"/>
    <cellStyle name="Style 114 8" xfId="21275" xr:uid="{00000000-0005-0000-0000-00003C530000}"/>
    <cellStyle name="Style 115" xfId="21276" xr:uid="{00000000-0005-0000-0000-00003D530000}"/>
    <cellStyle name="Style 115 2" xfId="21277" xr:uid="{00000000-0005-0000-0000-00003E530000}"/>
    <cellStyle name="Style 115 2 2" xfId="21278" xr:uid="{00000000-0005-0000-0000-00003F530000}"/>
    <cellStyle name="Style 115 2 3" xfId="21279" xr:uid="{00000000-0005-0000-0000-000040530000}"/>
    <cellStyle name="Style 115 2 4" xfId="21280" xr:uid="{00000000-0005-0000-0000-000041530000}"/>
    <cellStyle name="Style 115 2 5" xfId="21281" xr:uid="{00000000-0005-0000-0000-000042530000}"/>
    <cellStyle name="Style 115 2 6" xfId="21282" xr:uid="{00000000-0005-0000-0000-000043530000}"/>
    <cellStyle name="Style 115 3" xfId="21283" xr:uid="{00000000-0005-0000-0000-000044530000}"/>
    <cellStyle name="Style 115 3 2" xfId="21284" xr:uid="{00000000-0005-0000-0000-000045530000}"/>
    <cellStyle name="Style 115 3 3" xfId="21285" xr:uid="{00000000-0005-0000-0000-000046530000}"/>
    <cellStyle name="Style 115 3 4" xfId="21286" xr:uid="{00000000-0005-0000-0000-000047530000}"/>
    <cellStyle name="Style 115 3 5" xfId="21287" xr:uid="{00000000-0005-0000-0000-000048530000}"/>
    <cellStyle name="Style 115 3 6" xfId="21288" xr:uid="{00000000-0005-0000-0000-000049530000}"/>
    <cellStyle name="Style 115 4" xfId="21289" xr:uid="{00000000-0005-0000-0000-00004A530000}"/>
    <cellStyle name="Style 115 5" xfId="21290" xr:uid="{00000000-0005-0000-0000-00004B530000}"/>
    <cellStyle name="Style 115 6" xfId="21291" xr:uid="{00000000-0005-0000-0000-00004C530000}"/>
    <cellStyle name="Style 115 7" xfId="21292" xr:uid="{00000000-0005-0000-0000-00004D530000}"/>
    <cellStyle name="Style 115 8" xfId="21293" xr:uid="{00000000-0005-0000-0000-00004E530000}"/>
    <cellStyle name="Style 116" xfId="21294" xr:uid="{00000000-0005-0000-0000-00004F530000}"/>
    <cellStyle name="Style 116 2" xfId="21295" xr:uid="{00000000-0005-0000-0000-000050530000}"/>
    <cellStyle name="Style 116 2 2" xfId="21296" xr:uid="{00000000-0005-0000-0000-000051530000}"/>
    <cellStyle name="Style 116 2 3" xfId="21297" xr:uid="{00000000-0005-0000-0000-000052530000}"/>
    <cellStyle name="Style 116 2 4" xfId="21298" xr:uid="{00000000-0005-0000-0000-000053530000}"/>
    <cellStyle name="Style 116 2 5" xfId="21299" xr:uid="{00000000-0005-0000-0000-000054530000}"/>
    <cellStyle name="Style 116 2 6" xfId="21300" xr:uid="{00000000-0005-0000-0000-000055530000}"/>
    <cellStyle name="Style 116 3" xfId="21301" xr:uid="{00000000-0005-0000-0000-000056530000}"/>
    <cellStyle name="Style 116 4" xfId="21302" xr:uid="{00000000-0005-0000-0000-000057530000}"/>
    <cellStyle name="Style 116 5" xfId="21303" xr:uid="{00000000-0005-0000-0000-000058530000}"/>
    <cellStyle name="Style 116 6" xfId="21304" xr:uid="{00000000-0005-0000-0000-000059530000}"/>
    <cellStyle name="Style 116 7" xfId="21305" xr:uid="{00000000-0005-0000-0000-00005A530000}"/>
    <cellStyle name="Style 117" xfId="21306" xr:uid="{00000000-0005-0000-0000-00005B530000}"/>
    <cellStyle name="Style 117 2" xfId="21307" xr:uid="{00000000-0005-0000-0000-00005C530000}"/>
    <cellStyle name="Style 117 2 2" xfId="21308" xr:uid="{00000000-0005-0000-0000-00005D530000}"/>
    <cellStyle name="Style 117 2 3" xfId="21309" xr:uid="{00000000-0005-0000-0000-00005E530000}"/>
    <cellStyle name="Style 117 2 4" xfId="21310" xr:uid="{00000000-0005-0000-0000-00005F530000}"/>
    <cellStyle name="Style 117 2 5" xfId="21311" xr:uid="{00000000-0005-0000-0000-000060530000}"/>
    <cellStyle name="Style 117 2 6" xfId="21312" xr:uid="{00000000-0005-0000-0000-000061530000}"/>
    <cellStyle name="Style 117 3" xfId="21313" xr:uid="{00000000-0005-0000-0000-000062530000}"/>
    <cellStyle name="Style 117 4" xfId="21314" xr:uid="{00000000-0005-0000-0000-000063530000}"/>
    <cellStyle name="Style 117 5" xfId="21315" xr:uid="{00000000-0005-0000-0000-000064530000}"/>
    <cellStyle name="Style 117 6" xfId="21316" xr:uid="{00000000-0005-0000-0000-000065530000}"/>
    <cellStyle name="Style 117 7" xfId="21317" xr:uid="{00000000-0005-0000-0000-000066530000}"/>
    <cellStyle name="Style 118" xfId="21318" xr:uid="{00000000-0005-0000-0000-000067530000}"/>
    <cellStyle name="Style 118 2" xfId="21319" xr:uid="{00000000-0005-0000-0000-000068530000}"/>
    <cellStyle name="Style 118 2 2" xfId="21320" xr:uid="{00000000-0005-0000-0000-000069530000}"/>
    <cellStyle name="Style 118 2 3" xfId="21321" xr:uid="{00000000-0005-0000-0000-00006A530000}"/>
    <cellStyle name="Style 118 2 4" xfId="21322" xr:uid="{00000000-0005-0000-0000-00006B530000}"/>
    <cellStyle name="Style 118 2 5" xfId="21323" xr:uid="{00000000-0005-0000-0000-00006C530000}"/>
    <cellStyle name="Style 118 2 6" xfId="21324" xr:uid="{00000000-0005-0000-0000-00006D530000}"/>
    <cellStyle name="Style 118 3" xfId="21325" xr:uid="{00000000-0005-0000-0000-00006E530000}"/>
    <cellStyle name="Style 118 4" xfId="21326" xr:uid="{00000000-0005-0000-0000-00006F530000}"/>
    <cellStyle name="Style 118 5" xfId="21327" xr:uid="{00000000-0005-0000-0000-000070530000}"/>
    <cellStyle name="Style 118 6" xfId="21328" xr:uid="{00000000-0005-0000-0000-000071530000}"/>
    <cellStyle name="Style 118 7" xfId="21329" xr:uid="{00000000-0005-0000-0000-000072530000}"/>
    <cellStyle name="Style 119" xfId="21330" xr:uid="{00000000-0005-0000-0000-000073530000}"/>
    <cellStyle name="Style 119 2" xfId="21331" xr:uid="{00000000-0005-0000-0000-000074530000}"/>
    <cellStyle name="Style 119 2 2" xfId="21332" xr:uid="{00000000-0005-0000-0000-000075530000}"/>
    <cellStyle name="Style 119 2 3" xfId="21333" xr:uid="{00000000-0005-0000-0000-000076530000}"/>
    <cellStyle name="Style 119 2 4" xfId="21334" xr:uid="{00000000-0005-0000-0000-000077530000}"/>
    <cellStyle name="Style 119 2 5" xfId="21335" xr:uid="{00000000-0005-0000-0000-000078530000}"/>
    <cellStyle name="Style 119 2 6" xfId="21336" xr:uid="{00000000-0005-0000-0000-000079530000}"/>
    <cellStyle name="Style 119 3" xfId="21337" xr:uid="{00000000-0005-0000-0000-00007A530000}"/>
    <cellStyle name="Style 119 3 2" xfId="21338" xr:uid="{00000000-0005-0000-0000-00007B530000}"/>
    <cellStyle name="Style 119 3 3" xfId="21339" xr:uid="{00000000-0005-0000-0000-00007C530000}"/>
    <cellStyle name="Style 119 3 4" xfId="21340" xr:uid="{00000000-0005-0000-0000-00007D530000}"/>
    <cellStyle name="Style 119 3 5" xfId="21341" xr:uid="{00000000-0005-0000-0000-00007E530000}"/>
    <cellStyle name="Style 119 3 6" xfId="21342" xr:uid="{00000000-0005-0000-0000-00007F530000}"/>
    <cellStyle name="Style 119 4" xfId="21343" xr:uid="{00000000-0005-0000-0000-000080530000}"/>
    <cellStyle name="Style 119 5" xfId="21344" xr:uid="{00000000-0005-0000-0000-000081530000}"/>
    <cellStyle name="Style 119 6" xfId="21345" xr:uid="{00000000-0005-0000-0000-000082530000}"/>
    <cellStyle name="Style 119 7" xfId="21346" xr:uid="{00000000-0005-0000-0000-000083530000}"/>
    <cellStyle name="Style 119 8" xfId="21347" xr:uid="{00000000-0005-0000-0000-000084530000}"/>
    <cellStyle name="Style 120" xfId="21348" xr:uid="{00000000-0005-0000-0000-000085530000}"/>
    <cellStyle name="Style 120 2" xfId="21349" xr:uid="{00000000-0005-0000-0000-000086530000}"/>
    <cellStyle name="Style 120 2 2" xfId="21350" xr:uid="{00000000-0005-0000-0000-000087530000}"/>
    <cellStyle name="Style 120 2 3" xfId="21351" xr:uid="{00000000-0005-0000-0000-000088530000}"/>
    <cellStyle name="Style 120 2 4" xfId="21352" xr:uid="{00000000-0005-0000-0000-000089530000}"/>
    <cellStyle name="Style 120 2 5" xfId="21353" xr:uid="{00000000-0005-0000-0000-00008A530000}"/>
    <cellStyle name="Style 120 2 6" xfId="21354" xr:uid="{00000000-0005-0000-0000-00008B530000}"/>
    <cellStyle name="Style 120 3" xfId="21355" xr:uid="{00000000-0005-0000-0000-00008C530000}"/>
    <cellStyle name="Style 120 4" xfId="21356" xr:uid="{00000000-0005-0000-0000-00008D530000}"/>
    <cellStyle name="Style 120 5" xfId="21357" xr:uid="{00000000-0005-0000-0000-00008E530000}"/>
    <cellStyle name="Style 120 6" xfId="21358" xr:uid="{00000000-0005-0000-0000-00008F530000}"/>
    <cellStyle name="Style 120 7" xfId="21359" xr:uid="{00000000-0005-0000-0000-000090530000}"/>
    <cellStyle name="Style 121" xfId="21360" xr:uid="{00000000-0005-0000-0000-000091530000}"/>
    <cellStyle name="Style 121 2" xfId="21361" xr:uid="{00000000-0005-0000-0000-000092530000}"/>
    <cellStyle name="Style 121 2 2" xfId="21362" xr:uid="{00000000-0005-0000-0000-000093530000}"/>
    <cellStyle name="Style 121 2 3" xfId="21363" xr:uid="{00000000-0005-0000-0000-000094530000}"/>
    <cellStyle name="Style 121 2 4" xfId="21364" xr:uid="{00000000-0005-0000-0000-000095530000}"/>
    <cellStyle name="Style 121 2 5" xfId="21365" xr:uid="{00000000-0005-0000-0000-000096530000}"/>
    <cellStyle name="Style 121 2 6" xfId="21366" xr:uid="{00000000-0005-0000-0000-000097530000}"/>
    <cellStyle name="Style 121 3" xfId="21367" xr:uid="{00000000-0005-0000-0000-000098530000}"/>
    <cellStyle name="Style 121 4" xfId="21368" xr:uid="{00000000-0005-0000-0000-000099530000}"/>
    <cellStyle name="Style 121 5" xfId="21369" xr:uid="{00000000-0005-0000-0000-00009A530000}"/>
    <cellStyle name="Style 121 6" xfId="21370" xr:uid="{00000000-0005-0000-0000-00009B530000}"/>
    <cellStyle name="Style 121 7" xfId="21371" xr:uid="{00000000-0005-0000-0000-00009C530000}"/>
    <cellStyle name="Style 126" xfId="21372" xr:uid="{00000000-0005-0000-0000-00009D530000}"/>
    <cellStyle name="Style 126 2" xfId="21373" xr:uid="{00000000-0005-0000-0000-00009E530000}"/>
    <cellStyle name="Style 126 2 2" xfId="21374" xr:uid="{00000000-0005-0000-0000-00009F530000}"/>
    <cellStyle name="Style 126 2 3" xfId="21375" xr:uid="{00000000-0005-0000-0000-0000A0530000}"/>
    <cellStyle name="Style 126 2 4" xfId="21376" xr:uid="{00000000-0005-0000-0000-0000A1530000}"/>
    <cellStyle name="Style 126 2 5" xfId="21377" xr:uid="{00000000-0005-0000-0000-0000A2530000}"/>
    <cellStyle name="Style 126 2 6" xfId="21378" xr:uid="{00000000-0005-0000-0000-0000A3530000}"/>
    <cellStyle name="Style 126 3" xfId="21379" xr:uid="{00000000-0005-0000-0000-0000A4530000}"/>
    <cellStyle name="Style 126 3 2" xfId="21380" xr:uid="{00000000-0005-0000-0000-0000A5530000}"/>
    <cellStyle name="Style 126 3 3" xfId="21381" xr:uid="{00000000-0005-0000-0000-0000A6530000}"/>
    <cellStyle name="Style 126 3 4" xfId="21382" xr:uid="{00000000-0005-0000-0000-0000A7530000}"/>
    <cellStyle name="Style 126 3 5" xfId="21383" xr:uid="{00000000-0005-0000-0000-0000A8530000}"/>
    <cellStyle name="Style 126 3 6" xfId="21384" xr:uid="{00000000-0005-0000-0000-0000A9530000}"/>
    <cellStyle name="Style 126 4" xfId="21385" xr:uid="{00000000-0005-0000-0000-0000AA530000}"/>
    <cellStyle name="Style 126 5" xfId="21386" xr:uid="{00000000-0005-0000-0000-0000AB530000}"/>
    <cellStyle name="Style 126 6" xfId="21387" xr:uid="{00000000-0005-0000-0000-0000AC530000}"/>
    <cellStyle name="Style 126 7" xfId="21388" xr:uid="{00000000-0005-0000-0000-0000AD530000}"/>
    <cellStyle name="Style 126 8" xfId="21389" xr:uid="{00000000-0005-0000-0000-0000AE530000}"/>
    <cellStyle name="Style 127" xfId="21390" xr:uid="{00000000-0005-0000-0000-0000AF530000}"/>
    <cellStyle name="Style 127 2" xfId="21391" xr:uid="{00000000-0005-0000-0000-0000B0530000}"/>
    <cellStyle name="Style 127 2 2" xfId="21392" xr:uid="{00000000-0005-0000-0000-0000B1530000}"/>
    <cellStyle name="Style 127 2 3" xfId="21393" xr:uid="{00000000-0005-0000-0000-0000B2530000}"/>
    <cellStyle name="Style 127 2 4" xfId="21394" xr:uid="{00000000-0005-0000-0000-0000B3530000}"/>
    <cellStyle name="Style 127 2 5" xfId="21395" xr:uid="{00000000-0005-0000-0000-0000B4530000}"/>
    <cellStyle name="Style 127 2 6" xfId="21396" xr:uid="{00000000-0005-0000-0000-0000B5530000}"/>
    <cellStyle name="Style 127 3" xfId="21397" xr:uid="{00000000-0005-0000-0000-0000B6530000}"/>
    <cellStyle name="Style 127 4" xfId="21398" xr:uid="{00000000-0005-0000-0000-0000B7530000}"/>
    <cellStyle name="Style 127 5" xfId="21399" xr:uid="{00000000-0005-0000-0000-0000B8530000}"/>
    <cellStyle name="Style 127 6" xfId="21400" xr:uid="{00000000-0005-0000-0000-0000B9530000}"/>
    <cellStyle name="Style 127 7" xfId="21401" xr:uid="{00000000-0005-0000-0000-0000BA530000}"/>
    <cellStyle name="Style 128" xfId="21402" xr:uid="{00000000-0005-0000-0000-0000BB530000}"/>
    <cellStyle name="Style 128 2" xfId="21403" xr:uid="{00000000-0005-0000-0000-0000BC530000}"/>
    <cellStyle name="Style 128 2 2" xfId="21404" xr:uid="{00000000-0005-0000-0000-0000BD530000}"/>
    <cellStyle name="Style 128 2 3" xfId="21405" xr:uid="{00000000-0005-0000-0000-0000BE530000}"/>
    <cellStyle name="Style 128 2 4" xfId="21406" xr:uid="{00000000-0005-0000-0000-0000BF530000}"/>
    <cellStyle name="Style 128 2 5" xfId="21407" xr:uid="{00000000-0005-0000-0000-0000C0530000}"/>
    <cellStyle name="Style 128 2 6" xfId="21408" xr:uid="{00000000-0005-0000-0000-0000C1530000}"/>
    <cellStyle name="Style 128 3" xfId="21409" xr:uid="{00000000-0005-0000-0000-0000C2530000}"/>
    <cellStyle name="Style 128 4" xfId="21410" xr:uid="{00000000-0005-0000-0000-0000C3530000}"/>
    <cellStyle name="Style 128 5" xfId="21411" xr:uid="{00000000-0005-0000-0000-0000C4530000}"/>
    <cellStyle name="Style 128 6" xfId="21412" xr:uid="{00000000-0005-0000-0000-0000C5530000}"/>
    <cellStyle name="Style 128 7" xfId="21413" xr:uid="{00000000-0005-0000-0000-0000C6530000}"/>
    <cellStyle name="Style 129" xfId="21414" xr:uid="{00000000-0005-0000-0000-0000C7530000}"/>
    <cellStyle name="Style 129 2" xfId="21415" xr:uid="{00000000-0005-0000-0000-0000C8530000}"/>
    <cellStyle name="Style 129 2 2" xfId="21416" xr:uid="{00000000-0005-0000-0000-0000C9530000}"/>
    <cellStyle name="Style 129 2 3" xfId="21417" xr:uid="{00000000-0005-0000-0000-0000CA530000}"/>
    <cellStyle name="Style 129 2 4" xfId="21418" xr:uid="{00000000-0005-0000-0000-0000CB530000}"/>
    <cellStyle name="Style 129 2 5" xfId="21419" xr:uid="{00000000-0005-0000-0000-0000CC530000}"/>
    <cellStyle name="Style 129 2 6" xfId="21420" xr:uid="{00000000-0005-0000-0000-0000CD530000}"/>
    <cellStyle name="Style 129 3" xfId="21421" xr:uid="{00000000-0005-0000-0000-0000CE530000}"/>
    <cellStyle name="Style 129 4" xfId="21422" xr:uid="{00000000-0005-0000-0000-0000CF530000}"/>
    <cellStyle name="Style 129 5" xfId="21423" xr:uid="{00000000-0005-0000-0000-0000D0530000}"/>
    <cellStyle name="Style 129 6" xfId="21424" xr:uid="{00000000-0005-0000-0000-0000D1530000}"/>
    <cellStyle name="Style 129 7" xfId="21425" xr:uid="{00000000-0005-0000-0000-0000D2530000}"/>
    <cellStyle name="Style 130" xfId="21426" xr:uid="{00000000-0005-0000-0000-0000D3530000}"/>
    <cellStyle name="Style 130 2" xfId="21427" xr:uid="{00000000-0005-0000-0000-0000D4530000}"/>
    <cellStyle name="Style 130 2 2" xfId="21428" xr:uid="{00000000-0005-0000-0000-0000D5530000}"/>
    <cellStyle name="Style 130 2 3" xfId="21429" xr:uid="{00000000-0005-0000-0000-0000D6530000}"/>
    <cellStyle name="Style 130 2 4" xfId="21430" xr:uid="{00000000-0005-0000-0000-0000D7530000}"/>
    <cellStyle name="Style 130 2 5" xfId="21431" xr:uid="{00000000-0005-0000-0000-0000D8530000}"/>
    <cellStyle name="Style 130 2 6" xfId="21432" xr:uid="{00000000-0005-0000-0000-0000D9530000}"/>
    <cellStyle name="Style 130 3" xfId="21433" xr:uid="{00000000-0005-0000-0000-0000DA530000}"/>
    <cellStyle name="Style 130 3 2" xfId="21434" xr:uid="{00000000-0005-0000-0000-0000DB530000}"/>
    <cellStyle name="Style 130 3 3" xfId="21435" xr:uid="{00000000-0005-0000-0000-0000DC530000}"/>
    <cellStyle name="Style 130 3 4" xfId="21436" xr:uid="{00000000-0005-0000-0000-0000DD530000}"/>
    <cellStyle name="Style 130 3 5" xfId="21437" xr:uid="{00000000-0005-0000-0000-0000DE530000}"/>
    <cellStyle name="Style 130 3 6" xfId="21438" xr:uid="{00000000-0005-0000-0000-0000DF530000}"/>
    <cellStyle name="Style 130 4" xfId="21439" xr:uid="{00000000-0005-0000-0000-0000E0530000}"/>
    <cellStyle name="Style 130 5" xfId="21440" xr:uid="{00000000-0005-0000-0000-0000E1530000}"/>
    <cellStyle name="Style 130 6" xfId="21441" xr:uid="{00000000-0005-0000-0000-0000E2530000}"/>
    <cellStyle name="Style 130 7" xfId="21442" xr:uid="{00000000-0005-0000-0000-0000E3530000}"/>
    <cellStyle name="Style 130 8" xfId="21443" xr:uid="{00000000-0005-0000-0000-0000E4530000}"/>
    <cellStyle name="Style 131" xfId="21444" xr:uid="{00000000-0005-0000-0000-0000E5530000}"/>
    <cellStyle name="Style 131 2" xfId="21445" xr:uid="{00000000-0005-0000-0000-0000E6530000}"/>
    <cellStyle name="Style 131 2 2" xfId="21446" xr:uid="{00000000-0005-0000-0000-0000E7530000}"/>
    <cellStyle name="Style 131 2 3" xfId="21447" xr:uid="{00000000-0005-0000-0000-0000E8530000}"/>
    <cellStyle name="Style 131 2 4" xfId="21448" xr:uid="{00000000-0005-0000-0000-0000E9530000}"/>
    <cellStyle name="Style 131 2 5" xfId="21449" xr:uid="{00000000-0005-0000-0000-0000EA530000}"/>
    <cellStyle name="Style 131 2 6" xfId="21450" xr:uid="{00000000-0005-0000-0000-0000EB530000}"/>
    <cellStyle name="Style 131 3" xfId="21451" xr:uid="{00000000-0005-0000-0000-0000EC530000}"/>
    <cellStyle name="Style 131 4" xfId="21452" xr:uid="{00000000-0005-0000-0000-0000ED530000}"/>
    <cellStyle name="Style 131 5" xfId="21453" xr:uid="{00000000-0005-0000-0000-0000EE530000}"/>
    <cellStyle name="Style 131 6" xfId="21454" xr:uid="{00000000-0005-0000-0000-0000EF530000}"/>
    <cellStyle name="Style 131 7" xfId="21455" xr:uid="{00000000-0005-0000-0000-0000F0530000}"/>
    <cellStyle name="Style 132" xfId="21456" xr:uid="{00000000-0005-0000-0000-0000F1530000}"/>
    <cellStyle name="Style 132 2" xfId="21457" xr:uid="{00000000-0005-0000-0000-0000F2530000}"/>
    <cellStyle name="Style 132 2 2" xfId="21458" xr:uid="{00000000-0005-0000-0000-0000F3530000}"/>
    <cellStyle name="Style 132 2 3" xfId="21459" xr:uid="{00000000-0005-0000-0000-0000F4530000}"/>
    <cellStyle name="Style 132 2 4" xfId="21460" xr:uid="{00000000-0005-0000-0000-0000F5530000}"/>
    <cellStyle name="Style 132 2 5" xfId="21461" xr:uid="{00000000-0005-0000-0000-0000F6530000}"/>
    <cellStyle name="Style 132 2 6" xfId="21462" xr:uid="{00000000-0005-0000-0000-0000F7530000}"/>
    <cellStyle name="Style 132 3" xfId="21463" xr:uid="{00000000-0005-0000-0000-0000F8530000}"/>
    <cellStyle name="Style 132 4" xfId="21464" xr:uid="{00000000-0005-0000-0000-0000F9530000}"/>
    <cellStyle name="Style 132 5" xfId="21465" xr:uid="{00000000-0005-0000-0000-0000FA530000}"/>
    <cellStyle name="Style 132 6" xfId="21466" xr:uid="{00000000-0005-0000-0000-0000FB530000}"/>
    <cellStyle name="Style 132 7" xfId="21467" xr:uid="{00000000-0005-0000-0000-0000FC530000}"/>
    <cellStyle name="Style 137" xfId="21468" xr:uid="{00000000-0005-0000-0000-0000FD530000}"/>
    <cellStyle name="Style 137 2" xfId="21469" xr:uid="{00000000-0005-0000-0000-0000FE530000}"/>
    <cellStyle name="Style 137 2 2" xfId="21470" xr:uid="{00000000-0005-0000-0000-0000FF530000}"/>
    <cellStyle name="Style 137 2 3" xfId="21471" xr:uid="{00000000-0005-0000-0000-000000540000}"/>
    <cellStyle name="Style 137 2 4" xfId="21472" xr:uid="{00000000-0005-0000-0000-000001540000}"/>
    <cellStyle name="Style 137 2 5" xfId="21473" xr:uid="{00000000-0005-0000-0000-000002540000}"/>
    <cellStyle name="Style 137 2 6" xfId="21474" xr:uid="{00000000-0005-0000-0000-000003540000}"/>
    <cellStyle name="Style 137 3" xfId="21475" xr:uid="{00000000-0005-0000-0000-000004540000}"/>
    <cellStyle name="Style 137 3 2" xfId="21476" xr:uid="{00000000-0005-0000-0000-000005540000}"/>
    <cellStyle name="Style 137 3 3" xfId="21477" xr:uid="{00000000-0005-0000-0000-000006540000}"/>
    <cellStyle name="Style 137 3 4" xfId="21478" xr:uid="{00000000-0005-0000-0000-000007540000}"/>
    <cellStyle name="Style 137 3 5" xfId="21479" xr:uid="{00000000-0005-0000-0000-000008540000}"/>
    <cellStyle name="Style 137 3 6" xfId="21480" xr:uid="{00000000-0005-0000-0000-000009540000}"/>
    <cellStyle name="Style 137 4" xfId="21481" xr:uid="{00000000-0005-0000-0000-00000A540000}"/>
    <cellStyle name="Style 137 5" xfId="21482" xr:uid="{00000000-0005-0000-0000-00000B540000}"/>
    <cellStyle name="Style 137 6" xfId="21483" xr:uid="{00000000-0005-0000-0000-00000C540000}"/>
    <cellStyle name="Style 137 7" xfId="21484" xr:uid="{00000000-0005-0000-0000-00000D540000}"/>
    <cellStyle name="Style 137 8" xfId="21485" xr:uid="{00000000-0005-0000-0000-00000E540000}"/>
    <cellStyle name="Style 138" xfId="21486" xr:uid="{00000000-0005-0000-0000-00000F540000}"/>
    <cellStyle name="Style 138 2" xfId="21487" xr:uid="{00000000-0005-0000-0000-000010540000}"/>
    <cellStyle name="Style 138 2 2" xfId="21488" xr:uid="{00000000-0005-0000-0000-000011540000}"/>
    <cellStyle name="Style 138 2 3" xfId="21489" xr:uid="{00000000-0005-0000-0000-000012540000}"/>
    <cellStyle name="Style 138 2 4" xfId="21490" xr:uid="{00000000-0005-0000-0000-000013540000}"/>
    <cellStyle name="Style 138 2 5" xfId="21491" xr:uid="{00000000-0005-0000-0000-000014540000}"/>
    <cellStyle name="Style 138 2 6" xfId="21492" xr:uid="{00000000-0005-0000-0000-000015540000}"/>
    <cellStyle name="Style 138 3" xfId="21493" xr:uid="{00000000-0005-0000-0000-000016540000}"/>
    <cellStyle name="Style 138 4" xfId="21494" xr:uid="{00000000-0005-0000-0000-000017540000}"/>
    <cellStyle name="Style 138 5" xfId="21495" xr:uid="{00000000-0005-0000-0000-000018540000}"/>
    <cellStyle name="Style 138 6" xfId="21496" xr:uid="{00000000-0005-0000-0000-000019540000}"/>
    <cellStyle name="Style 138 7" xfId="21497" xr:uid="{00000000-0005-0000-0000-00001A540000}"/>
    <cellStyle name="Style 139" xfId="21498" xr:uid="{00000000-0005-0000-0000-00001B540000}"/>
    <cellStyle name="Style 139 2" xfId="21499" xr:uid="{00000000-0005-0000-0000-00001C540000}"/>
    <cellStyle name="Style 139 2 2" xfId="21500" xr:uid="{00000000-0005-0000-0000-00001D540000}"/>
    <cellStyle name="Style 139 2 3" xfId="21501" xr:uid="{00000000-0005-0000-0000-00001E540000}"/>
    <cellStyle name="Style 139 2 4" xfId="21502" xr:uid="{00000000-0005-0000-0000-00001F540000}"/>
    <cellStyle name="Style 139 2 5" xfId="21503" xr:uid="{00000000-0005-0000-0000-000020540000}"/>
    <cellStyle name="Style 139 2 6" xfId="21504" xr:uid="{00000000-0005-0000-0000-000021540000}"/>
    <cellStyle name="Style 139 3" xfId="21505" xr:uid="{00000000-0005-0000-0000-000022540000}"/>
    <cellStyle name="Style 139 4" xfId="21506" xr:uid="{00000000-0005-0000-0000-000023540000}"/>
    <cellStyle name="Style 139 5" xfId="21507" xr:uid="{00000000-0005-0000-0000-000024540000}"/>
    <cellStyle name="Style 139 6" xfId="21508" xr:uid="{00000000-0005-0000-0000-000025540000}"/>
    <cellStyle name="Style 139 7" xfId="21509" xr:uid="{00000000-0005-0000-0000-000026540000}"/>
    <cellStyle name="Style 140" xfId="21510" xr:uid="{00000000-0005-0000-0000-000027540000}"/>
    <cellStyle name="Style 140 2" xfId="21511" xr:uid="{00000000-0005-0000-0000-000028540000}"/>
    <cellStyle name="Style 140 2 2" xfId="21512" xr:uid="{00000000-0005-0000-0000-000029540000}"/>
    <cellStyle name="Style 140 2 3" xfId="21513" xr:uid="{00000000-0005-0000-0000-00002A540000}"/>
    <cellStyle name="Style 140 2 4" xfId="21514" xr:uid="{00000000-0005-0000-0000-00002B540000}"/>
    <cellStyle name="Style 140 2 5" xfId="21515" xr:uid="{00000000-0005-0000-0000-00002C540000}"/>
    <cellStyle name="Style 140 2 6" xfId="21516" xr:uid="{00000000-0005-0000-0000-00002D540000}"/>
    <cellStyle name="Style 140 3" xfId="21517" xr:uid="{00000000-0005-0000-0000-00002E540000}"/>
    <cellStyle name="Style 140 4" xfId="21518" xr:uid="{00000000-0005-0000-0000-00002F540000}"/>
    <cellStyle name="Style 140 5" xfId="21519" xr:uid="{00000000-0005-0000-0000-000030540000}"/>
    <cellStyle name="Style 140 6" xfId="21520" xr:uid="{00000000-0005-0000-0000-000031540000}"/>
    <cellStyle name="Style 140 7" xfId="21521" xr:uid="{00000000-0005-0000-0000-000032540000}"/>
    <cellStyle name="Style 141" xfId="21522" xr:uid="{00000000-0005-0000-0000-000033540000}"/>
    <cellStyle name="Style 141 2" xfId="21523" xr:uid="{00000000-0005-0000-0000-000034540000}"/>
    <cellStyle name="Style 141 2 2" xfId="21524" xr:uid="{00000000-0005-0000-0000-000035540000}"/>
    <cellStyle name="Style 141 2 3" xfId="21525" xr:uid="{00000000-0005-0000-0000-000036540000}"/>
    <cellStyle name="Style 141 2 4" xfId="21526" xr:uid="{00000000-0005-0000-0000-000037540000}"/>
    <cellStyle name="Style 141 2 5" xfId="21527" xr:uid="{00000000-0005-0000-0000-000038540000}"/>
    <cellStyle name="Style 141 2 6" xfId="21528" xr:uid="{00000000-0005-0000-0000-000039540000}"/>
    <cellStyle name="Style 141 3" xfId="21529" xr:uid="{00000000-0005-0000-0000-00003A540000}"/>
    <cellStyle name="Style 141 3 2" xfId="21530" xr:uid="{00000000-0005-0000-0000-00003B540000}"/>
    <cellStyle name="Style 141 3 3" xfId="21531" xr:uid="{00000000-0005-0000-0000-00003C540000}"/>
    <cellStyle name="Style 141 3 4" xfId="21532" xr:uid="{00000000-0005-0000-0000-00003D540000}"/>
    <cellStyle name="Style 141 3 5" xfId="21533" xr:uid="{00000000-0005-0000-0000-00003E540000}"/>
    <cellStyle name="Style 141 3 6" xfId="21534" xr:uid="{00000000-0005-0000-0000-00003F540000}"/>
    <cellStyle name="Style 141 4" xfId="21535" xr:uid="{00000000-0005-0000-0000-000040540000}"/>
    <cellStyle name="Style 141 5" xfId="21536" xr:uid="{00000000-0005-0000-0000-000041540000}"/>
    <cellStyle name="Style 141 6" xfId="21537" xr:uid="{00000000-0005-0000-0000-000042540000}"/>
    <cellStyle name="Style 141 7" xfId="21538" xr:uid="{00000000-0005-0000-0000-000043540000}"/>
    <cellStyle name="Style 141 8" xfId="21539" xr:uid="{00000000-0005-0000-0000-000044540000}"/>
    <cellStyle name="Style 142" xfId="21540" xr:uid="{00000000-0005-0000-0000-000045540000}"/>
    <cellStyle name="Style 142 2" xfId="21541" xr:uid="{00000000-0005-0000-0000-000046540000}"/>
    <cellStyle name="Style 142 2 2" xfId="21542" xr:uid="{00000000-0005-0000-0000-000047540000}"/>
    <cellStyle name="Style 142 2 3" xfId="21543" xr:uid="{00000000-0005-0000-0000-000048540000}"/>
    <cellStyle name="Style 142 2 4" xfId="21544" xr:uid="{00000000-0005-0000-0000-000049540000}"/>
    <cellStyle name="Style 142 2 5" xfId="21545" xr:uid="{00000000-0005-0000-0000-00004A540000}"/>
    <cellStyle name="Style 142 2 6" xfId="21546" xr:uid="{00000000-0005-0000-0000-00004B540000}"/>
    <cellStyle name="Style 142 3" xfId="21547" xr:uid="{00000000-0005-0000-0000-00004C540000}"/>
    <cellStyle name="Style 142 4" xfId="21548" xr:uid="{00000000-0005-0000-0000-00004D540000}"/>
    <cellStyle name="Style 142 5" xfId="21549" xr:uid="{00000000-0005-0000-0000-00004E540000}"/>
    <cellStyle name="Style 142 6" xfId="21550" xr:uid="{00000000-0005-0000-0000-00004F540000}"/>
    <cellStyle name="Style 142 7" xfId="21551" xr:uid="{00000000-0005-0000-0000-000050540000}"/>
    <cellStyle name="Style 143" xfId="21552" xr:uid="{00000000-0005-0000-0000-000051540000}"/>
    <cellStyle name="Style 143 2" xfId="21553" xr:uid="{00000000-0005-0000-0000-000052540000}"/>
    <cellStyle name="Style 143 2 2" xfId="21554" xr:uid="{00000000-0005-0000-0000-000053540000}"/>
    <cellStyle name="Style 143 2 3" xfId="21555" xr:uid="{00000000-0005-0000-0000-000054540000}"/>
    <cellStyle name="Style 143 2 4" xfId="21556" xr:uid="{00000000-0005-0000-0000-000055540000}"/>
    <cellStyle name="Style 143 2 5" xfId="21557" xr:uid="{00000000-0005-0000-0000-000056540000}"/>
    <cellStyle name="Style 143 2 6" xfId="21558" xr:uid="{00000000-0005-0000-0000-000057540000}"/>
    <cellStyle name="Style 143 3" xfId="21559" xr:uid="{00000000-0005-0000-0000-000058540000}"/>
    <cellStyle name="Style 143 4" xfId="21560" xr:uid="{00000000-0005-0000-0000-000059540000}"/>
    <cellStyle name="Style 143 5" xfId="21561" xr:uid="{00000000-0005-0000-0000-00005A540000}"/>
    <cellStyle name="Style 143 6" xfId="21562" xr:uid="{00000000-0005-0000-0000-00005B540000}"/>
    <cellStyle name="Style 143 7" xfId="21563" xr:uid="{00000000-0005-0000-0000-00005C540000}"/>
    <cellStyle name="Style 148" xfId="21564" xr:uid="{00000000-0005-0000-0000-00005D540000}"/>
    <cellStyle name="Style 148 2" xfId="21565" xr:uid="{00000000-0005-0000-0000-00005E540000}"/>
    <cellStyle name="Style 148 2 2" xfId="21566" xr:uid="{00000000-0005-0000-0000-00005F540000}"/>
    <cellStyle name="Style 148 2 3" xfId="21567" xr:uid="{00000000-0005-0000-0000-000060540000}"/>
    <cellStyle name="Style 148 2 4" xfId="21568" xr:uid="{00000000-0005-0000-0000-000061540000}"/>
    <cellStyle name="Style 148 2 5" xfId="21569" xr:uid="{00000000-0005-0000-0000-000062540000}"/>
    <cellStyle name="Style 148 2 6" xfId="21570" xr:uid="{00000000-0005-0000-0000-000063540000}"/>
    <cellStyle name="Style 148 3" xfId="21571" xr:uid="{00000000-0005-0000-0000-000064540000}"/>
    <cellStyle name="Style 148 3 2" xfId="21572" xr:uid="{00000000-0005-0000-0000-000065540000}"/>
    <cellStyle name="Style 148 3 3" xfId="21573" xr:uid="{00000000-0005-0000-0000-000066540000}"/>
    <cellStyle name="Style 148 3 4" xfId="21574" xr:uid="{00000000-0005-0000-0000-000067540000}"/>
    <cellStyle name="Style 148 3 5" xfId="21575" xr:uid="{00000000-0005-0000-0000-000068540000}"/>
    <cellStyle name="Style 148 3 6" xfId="21576" xr:uid="{00000000-0005-0000-0000-000069540000}"/>
    <cellStyle name="Style 148 4" xfId="21577" xr:uid="{00000000-0005-0000-0000-00006A540000}"/>
    <cellStyle name="Style 148 5" xfId="21578" xr:uid="{00000000-0005-0000-0000-00006B540000}"/>
    <cellStyle name="Style 148 6" xfId="21579" xr:uid="{00000000-0005-0000-0000-00006C540000}"/>
    <cellStyle name="Style 148 7" xfId="21580" xr:uid="{00000000-0005-0000-0000-00006D540000}"/>
    <cellStyle name="Style 148 8" xfId="21581" xr:uid="{00000000-0005-0000-0000-00006E540000}"/>
    <cellStyle name="Style 149" xfId="21582" xr:uid="{00000000-0005-0000-0000-00006F540000}"/>
    <cellStyle name="Style 149 2" xfId="21583" xr:uid="{00000000-0005-0000-0000-000070540000}"/>
    <cellStyle name="Style 149 2 2" xfId="21584" xr:uid="{00000000-0005-0000-0000-000071540000}"/>
    <cellStyle name="Style 149 2 3" xfId="21585" xr:uid="{00000000-0005-0000-0000-000072540000}"/>
    <cellStyle name="Style 149 2 4" xfId="21586" xr:uid="{00000000-0005-0000-0000-000073540000}"/>
    <cellStyle name="Style 149 2 5" xfId="21587" xr:uid="{00000000-0005-0000-0000-000074540000}"/>
    <cellStyle name="Style 149 2 6" xfId="21588" xr:uid="{00000000-0005-0000-0000-000075540000}"/>
    <cellStyle name="Style 149 3" xfId="21589" xr:uid="{00000000-0005-0000-0000-000076540000}"/>
    <cellStyle name="Style 149 4" xfId="21590" xr:uid="{00000000-0005-0000-0000-000077540000}"/>
    <cellStyle name="Style 149 5" xfId="21591" xr:uid="{00000000-0005-0000-0000-000078540000}"/>
    <cellStyle name="Style 149 6" xfId="21592" xr:uid="{00000000-0005-0000-0000-000079540000}"/>
    <cellStyle name="Style 149 7" xfId="21593" xr:uid="{00000000-0005-0000-0000-00007A540000}"/>
    <cellStyle name="Style 150" xfId="21594" xr:uid="{00000000-0005-0000-0000-00007B540000}"/>
    <cellStyle name="Style 150 2" xfId="21595" xr:uid="{00000000-0005-0000-0000-00007C540000}"/>
    <cellStyle name="Style 150 2 2" xfId="21596" xr:uid="{00000000-0005-0000-0000-00007D540000}"/>
    <cellStyle name="Style 150 2 3" xfId="21597" xr:uid="{00000000-0005-0000-0000-00007E540000}"/>
    <cellStyle name="Style 150 2 4" xfId="21598" xr:uid="{00000000-0005-0000-0000-00007F540000}"/>
    <cellStyle name="Style 150 2 5" xfId="21599" xr:uid="{00000000-0005-0000-0000-000080540000}"/>
    <cellStyle name="Style 150 2 6" xfId="21600" xr:uid="{00000000-0005-0000-0000-000081540000}"/>
    <cellStyle name="Style 150 3" xfId="21601" xr:uid="{00000000-0005-0000-0000-000082540000}"/>
    <cellStyle name="Style 150 4" xfId="21602" xr:uid="{00000000-0005-0000-0000-000083540000}"/>
    <cellStyle name="Style 150 5" xfId="21603" xr:uid="{00000000-0005-0000-0000-000084540000}"/>
    <cellStyle name="Style 150 6" xfId="21604" xr:uid="{00000000-0005-0000-0000-000085540000}"/>
    <cellStyle name="Style 150 7" xfId="21605" xr:uid="{00000000-0005-0000-0000-000086540000}"/>
    <cellStyle name="Style 151" xfId="21606" xr:uid="{00000000-0005-0000-0000-000087540000}"/>
    <cellStyle name="Style 151 2" xfId="21607" xr:uid="{00000000-0005-0000-0000-000088540000}"/>
    <cellStyle name="Style 151 2 2" xfId="21608" xr:uid="{00000000-0005-0000-0000-000089540000}"/>
    <cellStyle name="Style 151 2 3" xfId="21609" xr:uid="{00000000-0005-0000-0000-00008A540000}"/>
    <cellStyle name="Style 151 2 4" xfId="21610" xr:uid="{00000000-0005-0000-0000-00008B540000}"/>
    <cellStyle name="Style 151 2 5" xfId="21611" xr:uid="{00000000-0005-0000-0000-00008C540000}"/>
    <cellStyle name="Style 151 2 6" xfId="21612" xr:uid="{00000000-0005-0000-0000-00008D540000}"/>
    <cellStyle name="Style 151 3" xfId="21613" xr:uid="{00000000-0005-0000-0000-00008E540000}"/>
    <cellStyle name="Style 151 4" xfId="21614" xr:uid="{00000000-0005-0000-0000-00008F540000}"/>
    <cellStyle name="Style 151 5" xfId="21615" xr:uid="{00000000-0005-0000-0000-000090540000}"/>
    <cellStyle name="Style 151 6" xfId="21616" xr:uid="{00000000-0005-0000-0000-000091540000}"/>
    <cellStyle name="Style 151 7" xfId="21617" xr:uid="{00000000-0005-0000-0000-000092540000}"/>
    <cellStyle name="Style 152" xfId="21618" xr:uid="{00000000-0005-0000-0000-000093540000}"/>
    <cellStyle name="Style 152 2" xfId="21619" xr:uid="{00000000-0005-0000-0000-000094540000}"/>
    <cellStyle name="Style 152 2 2" xfId="21620" xr:uid="{00000000-0005-0000-0000-000095540000}"/>
    <cellStyle name="Style 152 2 3" xfId="21621" xr:uid="{00000000-0005-0000-0000-000096540000}"/>
    <cellStyle name="Style 152 2 4" xfId="21622" xr:uid="{00000000-0005-0000-0000-000097540000}"/>
    <cellStyle name="Style 152 2 5" xfId="21623" xr:uid="{00000000-0005-0000-0000-000098540000}"/>
    <cellStyle name="Style 152 2 6" xfId="21624" xr:uid="{00000000-0005-0000-0000-000099540000}"/>
    <cellStyle name="Style 152 3" xfId="21625" xr:uid="{00000000-0005-0000-0000-00009A540000}"/>
    <cellStyle name="Style 152 3 2" xfId="21626" xr:uid="{00000000-0005-0000-0000-00009B540000}"/>
    <cellStyle name="Style 152 3 3" xfId="21627" xr:uid="{00000000-0005-0000-0000-00009C540000}"/>
    <cellStyle name="Style 152 3 4" xfId="21628" xr:uid="{00000000-0005-0000-0000-00009D540000}"/>
    <cellStyle name="Style 152 3 5" xfId="21629" xr:uid="{00000000-0005-0000-0000-00009E540000}"/>
    <cellStyle name="Style 152 3 6" xfId="21630" xr:uid="{00000000-0005-0000-0000-00009F540000}"/>
    <cellStyle name="Style 152 4" xfId="21631" xr:uid="{00000000-0005-0000-0000-0000A0540000}"/>
    <cellStyle name="Style 152 5" xfId="21632" xr:uid="{00000000-0005-0000-0000-0000A1540000}"/>
    <cellStyle name="Style 152 6" xfId="21633" xr:uid="{00000000-0005-0000-0000-0000A2540000}"/>
    <cellStyle name="Style 152 7" xfId="21634" xr:uid="{00000000-0005-0000-0000-0000A3540000}"/>
    <cellStyle name="Style 152 8" xfId="21635" xr:uid="{00000000-0005-0000-0000-0000A4540000}"/>
    <cellStyle name="Style 153" xfId="21636" xr:uid="{00000000-0005-0000-0000-0000A5540000}"/>
    <cellStyle name="Style 153 2" xfId="21637" xr:uid="{00000000-0005-0000-0000-0000A6540000}"/>
    <cellStyle name="Style 153 2 2" xfId="21638" xr:uid="{00000000-0005-0000-0000-0000A7540000}"/>
    <cellStyle name="Style 153 2 3" xfId="21639" xr:uid="{00000000-0005-0000-0000-0000A8540000}"/>
    <cellStyle name="Style 153 2 4" xfId="21640" xr:uid="{00000000-0005-0000-0000-0000A9540000}"/>
    <cellStyle name="Style 153 2 5" xfId="21641" xr:uid="{00000000-0005-0000-0000-0000AA540000}"/>
    <cellStyle name="Style 153 2 6" xfId="21642" xr:uid="{00000000-0005-0000-0000-0000AB540000}"/>
    <cellStyle name="Style 153 3" xfId="21643" xr:uid="{00000000-0005-0000-0000-0000AC540000}"/>
    <cellStyle name="Style 153 4" xfId="21644" xr:uid="{00000000-0005-0000-0000-0000AD540000}"/>
    <cellStyle name="Style 153 5" xfId="21645" xr:uid="{00000000-0005-0000-0000-0000AE540000}"/>
    <cellStyle name="Style 153 6" xfId="21646" xr:uid="{00000000-0005-0000-0000-0000AF540000}"/>
    <cellStyle name="Style 153 7" xfId="21647" xr:uid="{00000000-0005-0000-0000-0000B0540000}"/>
    <cellStyle name="Style 154" xfId="21648" xr:uid="{00000000-0005-0000-0000-0000B1540000}"/>
    <cellStyle name="Style 154 2" xfId="21649" xr:uid="{00000000-0005-0000-0000-0000B2540000}"/>
    <cellStyle name="Style 154 2 2" xfId="21650" xr:uid="{00000000-0005-0000-0000-0000B3540000}"/>
    <cellStyle name="Style 154 2 3" xfId="21651" xr:uid="{00000000-0005-0000-0000-0000B4540000}"/>
    <cellStyle name="Style 154 2 4" xfId="21652" xr:uid="{00000000-0005-0000-0000-0000B5540000}"/>
    <cellStyle name="Style 154 2 5" xfId="21653" xr:uid="{00000000-0005-0000-0000-0000B6540000}"/>
    <cellStyle name="Style 154 2 6" xfId="21654" xr:uid="{00000000-0005-0000-0000-0000B7540000}"/>
    <cellStyle name="Style 154 3" xfId="21655" xr:uid="{00000000-0005-0000-0000-0000B8540000}"/>
    <cellStyle name="Style 154 4" xfId="21656" xr:uid="{00000000-0005-0000-0000-0000B9540000}"/>
    <cellStyle name="Style 154 5" xfId="21657" xr:uid="{00000000-0005-0000-0000-0000BA540000}"/>
    <cellStyle name="Style 154 6" xfId="21658" xr:uid="{00000000-0005-0000-0000-0000BB540000}"/>
    <cellStyle name="Style 154 7" xfId="21659" xr:uid="{00000000-0005-0000-0000-0000BC540000}"/>
    <cellStyle name="Style 159" xfId="21660" xr:uid="{00000000-0005-0000-0000-0000BD540000}"/>
    <cellStyle name="Style 159 2" xfId="21661" xr:uid="{00000000-0005-0000-0000-0000BE540000}"/>
    <cellStyle name="Style 159 2 2" xfId="21662" xr:uid="{00000000-0005-0000-0000-0000BF540000}"/>
    <cellStyle name="Style 159 2 3" xfId="21663" xr:uid="{00000000-0005-0000-0000-0000C0540000}"/>
    <cellStyle name="Style 159 2 4" xfId="21664" xr:uid="{00000000-0005-0000-0000-0000C1540000}"/>
    <cellStyle name="Style 159 2 5" xfId="21665" xr:uid="{00000000-0005-0000-0000-0000C2540000}"/>
    <cellStyle name="Style 159 2 6" xfId="21666" xr:uid="{00000000-0005-0000-0000-0000C3540000}"/>
    <cellStyle name="Style 159 3" xfId="21667" xr:uid="{00000000-0005-0000-0000-0000C4540000}"/>
    <cellStyle name="Style 159 3 2" xfId="21668" xr:uid="{00000000-0005-0000-0000-0000C5540000}"/>
    <cellStyle name="Style 159 3 3" xfId="21669" xr:uid="{00000000-0005-0000-0000-0000C6540000}"/>
    <cellStyle name="Style 159 3 4" xfId="21670" xr:uid="{00000000-0005-0000-0000-0000C7540000}"/>
    <cellStyle name="Style 159 3 5" xfId="21671" xr:uid="{00000000-0005-0000-0000-0000C8540000}"/>
    <cellStyle name="Style 159 3 6" xfId="21672" xr:uid="{00000000-0005-0000-0000-0000C9540000}"/>
    <cellStyle name="Style 159 4" xfId="21673" xr:uid="{00000000-0005-0000-0000-0000CA540000}"/>
    <cellStyle name="Style 159 5" xfId="21674" xr:uid="{00000000-0005-0000-0000-0000CB540000}"/>
    <cellStyle name="Style 159 6" xfId="21675" xr:uid="{00000000-0005-0000-0000-0000CC540000}"/>
    <cellStyle name="Style 159 7" xfId="21676" xr:uid="{00000000-0005-0000-0000-0000CD540000}"/>
    <cellStyle name="Style 159 8" xfId="21677" xr:uid="{00000000-0005-0000-0000-0000CE540000}"/>
    <cellStyle name="Style 160" xfId="21678" xr:uid="{00000000-0005-0000-0000-0000CF540000}"/>
    <cellStyle name="Style 160 2" xfId="21679" xr:uid="{00000000-0005-0000-0000-0000D0540000}"/>
    <cellStyle name="Style 160 2 2" xfId="21680" xr:uid="{00000000-0005-0000-0000-0000D1540000}"/>
    <cellStyle name="Style 160 2 3" xfId="21681" xr:uid="{00000000-0005-0000-0000-0000D2540000}"/>
    <cellStyle name="Style 160 2 4" xfId="21682" xr:uid="{00000000-0005-0000-0000-0000D3540000}"/>
    <cellStyle name="Style 160 2 5" xfId="21683" xr:uid="{00000000-0005-0000-0000-0000D4540000}"/>
    <cellStyle name="Style 160 2 6" xfId="21684" xr:uid="{00000000-0005-0000-0000-0000D5540000}"/>
    <cellStyle name="Style 160 3" xfId="21685" xr:uid="{00000000-0005-0000-0000-0000D6540000}"/>
    <cellStyle name="Style 160 4" xfId="21686" xr:uid="{00000000-0005-0000-0000-0000D7540000}"/>
    <cellStyle name="Style 160 5" xfId="21687" xr:uid="{00000000-0005-0000-0000-0000D8540000}"/>
    <cellStyle name="Style 160 6" xfId="21688" xr:uid="{00000000-0005-0000-0000-0000D9540000}"/>
    <cellStyle name="Style 160 7" xfId="21689" xr:uid="{00000000-0005-0000-0000-0000DA540000}"/>
    <cellStyle name="Style 161" xfId="21690" xr:uid="{00000000-0005-0000-0000-0000DB540000}"/>
    <cellStyle name="Style 161 2" xfId="21691" xr:uid="{00000000-0005-0000-0000-0000DC540000}"/>
    <cellStyle name="Style 161 2 2" xfId="21692" xr:uid="{00000000-0005-0000-0000-0000DD540000}"/>
    <cellStyle name="Style 161 2 3" xfId="21693" xr:uid="{00000000-0005-0000-0000-0000DE540000}"/>
    <cellStyle name="Style 161 2 4" xfId="21694" xr:uid="{00000000-0005-0000-0000-0000DF540000}"/>
    <cellStyle name="Style 161 2 5" xfId="21695" xr:uid="{00000000-0005-0000-0000-0000E0540000}"/>
    <cellStyle name="Style 161 2 6" xfId="21696" xr:uid="{00000000-0005-0000-0000-0000E1540000}"/>
    <cellStyle name="Style 161 3" xfId="21697" xr:uid="{00000000-0005-0000-0000-0000E2540000}"/>
    <cellStyle name="Style 161 4" xfId="21698" xr:uid="{00000000-0005-0000-0000-0000E3540000}"/>
    <cellStyle name="Style 161 5" xfId="21699" xr:uid="{00000000-0005-0000-0000-0000E4540000}"/>
    <cellStyle name="Style 161 6" xfId="21700" xr:uid="{00000000-0005-0000-0000-0000E5540000}"/>
    <cellStyle name="Style 161 7" xfId="21701" xr:uid="{00000000-0005-0000-0000-0000E6540000}"/>
    <cellStyle name="Style 162" xfId="21702" xr:uid="{00000000-0005-0000-0000-0000E7540000}"/>
    <cellStyle name="Style 162 2" xfId="21703" xr:uid="{00000000-0005-0000-0000-0000E8540000}"/>
    <cellStyle name="Style 162 2 2" xfId="21704" xr:uid="{00000000-0005-0000-0000-0000E9540000}"/>
    <cellStyle name="Style 162 2 3" xfId="21705" xr:uid="{00000000-0005-0000-0000-0000EA540000}"/>
    <cellStyle name="Style 162 2 4" xfId="21706" xr:uid="{00000000-0005-0000-0000-0000EB540000}"/>
    <cellStyle name="Style 162 2 5" xfId="21707" xr:uid="{00000000-0005-0000-0000-0000EC540000}"/>
    <cellStyle name="Style 162 2 6" xfId="21708" xr:uid="{00000000-0005-0000-0000-0000ED540000}"/>
    <cellStyle name="Style 162 3" xfId="21709" xr:uid="{00000000-0005-0000-0000-0000EE540000}"/>
    <cellStyle name="Style 162 4" xfId="21710" xr:uid="{00000000-0005-0000-0000-0000EF540000}"/>
    <cellStyle name="Style 162 5" xfId="21711" xr:uid="{00000000-0005-0000-0000-0000F0540000}"/>
    <cellStyle name="Style 162 6" xfId="21712" xr:uid="{00000000-0005-0000-0000-0000F1540000}"/>
    <cellStyle name="Style 162 7" xfId="21713" xr:uid="{00000000-0005-0000-0000-0000F2540000}"/>
    <cellStyle name="Style 163" xfId="21714" xr:uid="{00000000-0005-0000-0000-0000F3540000}"/>
    <cellStyle name="Style 163 2" xfId="21715" xr:uid="{00000000-0005-0000-0000-0000F4540000}"/>
    <cellStyle name="Style 163 2 2" xfId="21716" xr:uid="{00000000-0005-0000-0000-0000F5540000}"/>
    <cellStyle name="Style 163 2 3" xfId="21717" xr:uid="{00000000-0005-0000-0000-0000F6540000}"/>
    <cellStyle name="Style 163 2 4" xfId="21718" xr:uid="{00000000-0005-0000-0000-0000F7540000}"/>
    <cellStyle name="Style 163 2 5" xfId="21719" xr:uid="{00000000-0005-0000-0000-0000F8540000}"/>
    <cellStyle name="Style 163 2 6" xfId="21720" xr:uid="{00000000-0005-0000-0000-0000F9540000}"/>
    <cellStyle name="Style 163 3" xfId="21721" xr:uid="{00000000-0005-0000-0000-0000FA540000}"/>
    <cellStyle name="Style 163 3 2" xfId="21722" xr:uid="{00000000-0005-0000-0000-0000FB540000}"/>
    <cellStyle name="Style 163 3 3" xfId="21723" xr:uid="{00000000-0005-0000-0000-0000FC540000}"/>
    <cellStyle name="Style 163 3 4" xfId="21724" xr:uid="{00000000-0005-0000-0000-0000FD540000}"/>
    <cellStyle name="Style 163 3 5" xfId="21725" xr:uid="{00000000-0005-0000-0000-0000FE540000}"/>
    <cellStyle name="Style 163 3 6" xfId="21726" xr:uid="{00000000-0005-0000-0000-0000FF540000}"/>
    <cellStyle name="Style 163 4" xfId="21727" xr:uid="{00000000-0005-0000-0000-000000550000}"/>
    <cellStyle name="Style 163 5" xfId="21728" xr:uid="{00000000-0005-0000-0000-000001550000}"/>
    <cellStyle name="Style 163 6" xfId="21729" xr:uid="{00000000-0005-0000-0000-000002550000}"/>
    <cellStyle name="Style 163 7" xfId="21730" xr:uid="{00000000-0005-0000-0000-000003550000}"/>
    <cellStyle name="Style 163 8" xfId="21731" xr:uid="{00000000-0005-0000-0000-000004550000}"/>
    <cellStyle name="Style 164" xfId="21732" xr:uid="{00000000-0005-0000-0000-000005550000}"/>
    <cellStyle name="Style 164 2" xfId="21733" xr:uid="{00000000-0005-0000-0000-000006550000}"/>
    <cellStyle name="Style 164 2 2" xfId="21734" xr:uid="{00000000-0005-0000-0000-000007550000}"/>
    <cellStyle name="Style 164 2 3" xfId="21735" xr:uid="{00000000-0005-0000-0000-000008550000}"/>
    <cellStyle name="Style 164 2 4" xfId="21736" xr:uid="{00000000-0005-0000-0000-000009550000}"/>
    <cellStyle name="Style 164 2 5" xfId="21737" xr:uid="{00000000-0005-0000-0000-00000A550000}"/>
    <cellStyle name="Style 164 2 6" xfId="21738" xr:uid="{00000000-0005-0000-0000-00000B550000}"/>
    <cellStyle name="Style 164 3" xfId="21739" xr:uid="{00000000-0005-0000-0000-00000C550000}"/>
    <cellStyle name="Style 164 4" xfId="21740" xr:uid="{00000000-0005-0000-0000-00000D550000}"/>
    <cellStyle name="Style 164 5" xfId="21741" xr:uid="{00000000-0005-0000-0000-00000E550000}"/>
    <cellStyle name="Style 164 6" xfId="21742" xr:uid="{00000000-0005-0000-0000-00000F550000}"/>
    <cellStyle name="Style 164 7" xfId="21743" xr:uid="{00000000-0005-0000-0000-000010550000}"/>
    <cellStyle name="Style 165" xfId="21744" xr:uid="{00000000-0005-0000-0000-000011550000}"/>
    <cellStyle name="Style 165 2" xfId="21745" xr:uid="{00000000-0005-0000-0000-000012550000}"/>
    <cellStyle name="Style 165 2 2" xfId="21746" xr:uid="{00000000-0005-0000-0000-000013550000}"/>
    <cellStyle name="Style 165 2 3" xfId="21747" xr:uid="{00000000-0005-0000-0000-000014550000}"/>
    <cellStyle name="Style 165 2 4" xfId="21748" xr:uid="{00000000-0005-0000-0000-000015550000}"/>
    <cellStyle name="Style 165 2 5" xfId="21749" xr:uid="{00000000-0005-0000-0000-000016550000}"/>
    <cellStyle name="Style 165 2 6" xfId="21750" xr:uid="{00000000-0005-0000-0000-000017550000}"/>
    <cellStyle name="Style 165 3" xfId="21751" xr:uid="{00000000-0005-0000-0000-000018550000}"/>
    <cellStyle name="Style 165 4" xfId="21752" xr:uid="{00000000-0005-0000-0000-000019550000}"/>
    <cellStyle name="Style 165 5" xfId="21753" xr:uid="{00000000-0005-0000-0000-00001A550000}"/>
    <cellStyle name="Style 165 6" xfId="21754" xr:uid="{00000000-0005-0000-0000-00001B550000}"/>
    <cellStyle name="Style 165 7" xfId="21755" xr:uid="{00000000-0005-0000-0000-00001C550000}"/>
    <cellStyle name="Style 21" xfId="21756" xr:uid="{00000000-0005-0000-0000-00001D550000}"/>
    <cellStyle name="Style 21 10" xfId="21757" xr:uid="{00000000-0005-0000-0000-00001E550000}"/>
    <cellStyle name="Style 21 10 2" xfId="21758" xr:uid="{00000000-0005-0000-0000-00001F550000}"/>
    <cellStyle name="Style 21 10 3" xfId="21759" xr:uid="{00000000-0005-0000-0000-000020550000}"/>
    <cellStyle name="Style 21 11" xfId="21760" xr:uid="{00000000-0005-0000-0000-000021550000}"/>
    <cellStyle name="Style 21 12" xfId="21761" xr:uid="{00000000-0005-0000-0000-000022550000}"/>
    <cellStyle name="Style 21 13" xfId="21762" xr:uid="{00000000-0005-0000-0000-000023550000}"/>
    <cellStyle name="Style 21 14" xfId="21763" xr:uid="{00000000-0005-0000-0000-000024550000}"/>
    <cellStyle name="Style 21 15" xfId="21764" xr:uid="{00000000-0005-0000-0000-000025550000}"/>
    <cellStyle name="Style 21 16" xfId="21765" xr:uid="{00000000-0005-0000-0000-000026550000}"/>
    <cellStyle name="Style 21 2" xfId="21766" xr:uid="{00000000-0005-0000-0000-000027550000}"/>
    <cellStyle name="Style 21 2 10" xfId="21767" xr:uid="{00000000-0005-0000-0000-000028550000}"/>
    <cellStyle name="Style 21 2 11" xfId="21768" xr:uid="{00000000-0005-0000-0000-000029550000}"/>
    <cellStyle name="Style 21 2 12" xfId="21769" xr:uid="{00000000-0005-0000-0000-00002A550000}"/>
    <cellStyle name="Style 21 2 13" xfId="21770" xr:uid="{00000000-0005-0000-0000-00002B550000}"/>
    <cellStyle name="Style 21 2 14" xfId="21771" xr:uid="{00000000-0005-0000-0000-00002C550000}"/>
    <cellStyle name="Style 21 2 15" xfId="21772" xr:uid="{00000000-0005-0000-0000-00002D550000}"/>
    <cellStyle name="Style 21 2 2" xfId="21773" xr:uid="{00000000-0005-0000-0000-00002E550000}"/>
    <cellStyle name="Style 21 2 2 2" xfId="21774" xr:uid="{00000000-0005-0000-0000-00002F550000}"/>
    <cellStyle name="Style 21 2 2 2 2" xfId="21775" xr:uid="{00000000-0005-0000-0000-000030550000}"/>
    <cellStyle name="Style 21 2 2 2 3" xfId="21776" xr:uid="{00000000-0005-0000-0000-000031550000}"/>
    <cellStyle name="Style 21 2 2 3" xfId="21777" xr:uid="{00000000-0005-0000-0000-000032550000}"/>
    <cellStyle name="Style 21 2 2 3 2" xfId="21778" xr:uid="{00000000-0005-0000-0000-000033550000}"/>
    <cellStyle name="Style 21 2 2 3 3" xfId="21779" xr:uid="{00000000-0005-0000-0000-000034550000}"/>
    <cellStyle name="Style 21 2 2 4" xfId="21780" xr:uid="{00000000-0005-0000-0000-000035550000}"/>
    <cellStyle name="Style 21 2 2 5" xfId="21781" xr:uid="{00000000-0005-0000-0000-000036550000}"/>
    <cellStyle name="Style 21 2 2 6" xfId="21782" xr:uid="{00000000-0005-0000-0000-000037550000}"/>
    <cellStyle name="Style 21 2 2 7" xfId="21783" xr:uid="{00000000-0005-0000-0000-000038550000}"/>
    <cellStyle name="Style 21 2 2 8" xfId="21784" xr:uid="{00000000-0005-0000-0000-000039550000}"/>
    <cellStyle name="Style 21 2 2 9" xfId="21785" xr:uid="{00000000-0005-0000-0000-00003A550000}"/>
    <cellStyle name="Style 21 2 3" xfId="21786" xr:uid="{00000000-0005-0000-0000-00003B550000}"/>
    <cellStyle name="Style 21 2 3 2" xfId="21787" xr:uid="{00000000-0005-0000-0000-00003C550000}"/>
    <cellStyle name="Style 21 2 3 2 2" xfId="21788" xr:uid="{00000000-0005-0000-0000-00003D550000}"/>
    <cellStyle name="Style 21 2 3 2 3" xfId="21789" xr:uid="{00000000-0005-0000-0000-00003E550000}"/>
    <cellStyle name="Style 21 2 3 3" xfId="21790" xr:uid="{00000000-0005-0000-0000-00003F550000}"/>
    <cellStyle name="Style 21 2 3 3 2" xfId="21791" xr:uid="{00000000-0005-0000-0000-000040550000}"/>
    <cellStyle name="Style 21 2 3 3 3" xfId="21792" xr:uid="{00000000-0005-0000-0000-000041550000}"/>
    <cellStyle name="Style 21 2 3 4" xfId="21793" xr:uid="{00000000-0005-0000-0000-000042550000}"/>
    <cellStyle name="Style 21 2 3 5" xfId="21794" xr:uid="{00000000-0005-0000-0000-000043550000}"/>
    <cellStyle name="Style 21 2 3 6" xfId="21795" xr:uid="{00000000-0005-0000-0000-000044550000}"/>
    <cellStyle name="Style 21 2 3 7" xfId="21796" xr:uid="{00000000-0005-0000-0000-000045550000}"/>
    <cellStyle name="Style 21 2 3 8" xfId="21797" xr:uid="{00000000-0005-0000-0000-000046550000}"/>
    <cellStyle name="Style 21 2 4" xfId="21798" xr:uid="{00000000-0005-0000-0000-000047550000}"/>
    <cellStyle name="Style 21 2 4 2" xfId="21799" xr:uid="{00000000-0005-0000-0000-000048550000}"/>
    <cellStyle name="Style 21 2 4 2 2" xfId="21800" xr:uid="{00000000-0005-0000-0000-000049550000}"/>
    <cellStyle name="Style 21 2 4 2 3" xfId="21801" xr:uid="{00000000-0005-0000-0000-00004A550000}"/>
    <cellStyle name="Style 21 2 4 3" xfId="21802" xr:uid="{00000000-0005-0000-0000-00004B550000}"/>
    <cellStyle name="Style 21 2 4 3 2" xfId="21803" xr:uid="{00000000-0005-0000-0000-00004C550000}"/>
    <cellStyle name="Style 21 2 4 3 3" xfId="21804" xr:uid="{00000000-0005-0000-0000-00004D550000}"/>
    <cellStyle name="Style 21 2 4 4" xfId="21805" xr:uid="{00000000-0005-0000-0000-00004E550000}"/>
    <cellStyle name="Style 21 2 4 5" xfId="21806" xr:uid="{00000000-0005-0000-0000-00004F550000}"/>
    <cellStyle name="Style 21 2 5" xfId="21807" xr:uid="{00000000-0005-0000-0000-000050550000}"/>
    <cellStyle name="Style 21 2 5 2" xfId="21808" xr:uid="{00000000-0005-0000-0000-000051550000}"/>
    <cellStyle name="Style 21 2 5 2 2" xfId="21809" xr:uid="{00000000-0005-0000-0000-000052550000}"/>
    <cellStyle name="Style 21 2 5 2 3" xfId="21810" xr:uid="{00000000-0005-0000-0000-000053550000}"/>
    <cellStyle name="Style 21 2 5 3" xfId="21811" xr:uid="{00000000-0005-0000-0000-000054550000}"/>
    <cellStyle name="Style 21 2 5 3 2" xfId="21812" xr:uid="{00000000-0005-0000-0000-000055550000}"/>
    <cellStyle name="Style 21 2 5 3 3" xfId="21813" xr:uid="{00000000-0005-0000-0000-000056550000}"/>
    <cellStyle name="Style 21 2 5 4" xfId="21814" xr:uid="{00000000-0005-0000-0000-000057550000}"/>
    <cellStyle name="Style 21 2 5 4 2" xfId="21815" xr:uid="{00000000-0005-0000-0000-000058550000}"/>
    <cellStyle name="Style 21 2 5 4 3" xfId="21816" xr:uid="{00000000-0005-0000-0000-000059550000}"/>
    <cellStyle name="Style 21 2 5 5" xfId="21817" xr:uid="{00000000-0005-0000-0000-00005A550000}"/>
    <cellStyle name="Style 21 2 5 6" xfId="21818" xr:uid="{00000000-0005-0000-0000-00005B550000}"/>
    <cellStyle name="Style 21 2 6" xfId="21819" xr:uid="{00000000-0005-0000-0000-00005C550000}"/>
    <cellStyle name="Style 21 2 6 2" xfId="21820" xr:uid="{00000000-0005-0000-0000-00005D550000}"/>
    <cellStyle name="Style 21 2 6 2 2" xfId="21821" xr:uid="{00000000-0005-0000-0000-00005E550000}"/>
    <cellStyle name="Style 21 2 6 2 3" xfId="21822" xr:uid="{00000000-0005-0000-0000-00005F550000}"/>
    <cellStyle name="Style 21 2 6 3" xfId="21823" xr:uid="{00000000-0005-0000-0000-000060550000}"/>
    <cellStyle name="Style 21 2 6 3 2" xfId="21824" xr:uid="{00000000-0005-0000-0000-000061550000}"/>
    <cellStyle name="Style 21 2 6 3 3" xfId="21825" xr:uid="{00000000-0005-0000-0000-000062550000}"/>
    <cellStyle name="Style 21 2 6 4" xfId="21826" xr:uid="{00000000-0005-0000-0000-000063550000}"/>
    <cellStyle name="Style 21 2 6 5" xfId="21827" xr:uid="{00000000-0005-0000-0000-000064550000}"/>
    <cellStyle name="Style 21 2 7" xfId="21828" xr:uid="{00000000-0005-0000-0000-000065550000}"/>
    <cellStyle name="Style 21 2 7 2" xfId="21829" xr:uid="{00000000-0005-0000-0000-000066550000}"/>
    <cellStyle name="Style 21 2 7 3" xfId="21830" xr:uid="{00000000-0005-0000-0000-000067550000}"/>
    <cellStyle name="Style 21 2 8" xfId="21831" xr:uid="{00000000-0005-0000-0000-000068550000}"/>
    <cellStyle name="Style 21 2 8 2" xfId="21832" xr:uid="{00000000-0005-0000-0000-000069550000}"/>
    <cellStyle name="Style 21 2 8 3" xfId="21833" xr:uid="{00000000-0005-0000-0000-00006A550000}"/>
    <cellStyle name="Style 21 2 9" xfId="21834" xr:uid="{00000000-0005-0000-0000-00006B550000}"/>
    <cellStyle name="Style 21 2 9 2" xfId="21835" xr:uid="{00000000-0005-0000-0000-00006C550000}"/>
    <cellStyle name="Style 21 2 9 3" xfId="21836" xr:uid="{00000000-0005-0000-0000-00006D550000}"/>
    <cellStyle name="Style 21 3" xfId="21837" xr:uid="{00000000-0005-0000-0000-00006E550000}"/>
    <cellStyle name="Style 21 3 2" xfId="21838" xr:uid="{00000000-0005-0000-0000-00006F550000}"/>
    <cellStyle name="Style 21 3 2 2" xfId="21839" xr:uid="{00000000-0005-0000-0000-000070550000}"/>
    <cellStyle name="Style 21 3 2 3" xfId="21840" xr:uid="{00000000-0005-0000-0000-000071550000}"/>
    <cellStyle name="Style 21 3 2 4" xfId="21841" xr:uid="{00000000-0005-0000-0000-000072550000}"/>
    <cellStyle name="Style 21 3 2 5" xfId="21842" xr:uid="{00000000-0005-0000-0000-000073550000}"/>
    <cellStyle name="Style 21 3 2 6" xfId="21843" xr:uid="{00000000-0005-0000-0000-000074550000}"/>
    <cellStyle name="Style 21 3 2 7" xfId="21844" xr:uid="{00000000-0005-0000-0000-000075550000}"/>
    <cellStyle name="Style 21 3 3" xfId="21845" xr:uid="{00000000-0005-0000-0000-000076550000}"/>
    <cellStyle name="Style 21 3 3 2" xfId="21846" xr:uid="{00000000-0005-0000-0000-000077550000}"/>
    <cellStyle name="Style 21 3 3 3" xfId="21847" xr:uid="{00000000-0005-0000-0000-000078550000}"/>
    <cellStyle name="Style 21 3 4" xfId="21848" xr:uid="{00000000-0005-0000-0000-000079550000}"/>
    <cellStyle name="Style 21 3 5" xfId="21849" xr:uid="{00000000-0005-0000-0000-00007A550000}"/>
    <cellStyle name="Style 21 3 6" xfId="21850" xr:uid="{00000000-0005-0000-0000-00007B550000}"/>
    <cellStyle name="Style 21 3 7" xfId="21851" xr:uid="{00000000-0005-0000-0000-00007C550000}"/>
    <cellStyle name="Style 21 3 8" xfId="21852" xr:uid="{00000000-0005-0000-0000-00007D550000}"/>
    <cellStyle name="Style 21 3 9" xfId="21853" xr:uid="{00000000-0005-0000-0000-00007E550000}"/>
    <cellStyle name="Style 21 4" xfId="21854" xr:uid="{00000000-0005-0000-0000-00007F550000}"/>
    <cellStyle name="Style 21 4 2" xfId="21855" xr:uid="{00000000-0005-0000-0000-000080550000}"/>
    <cellStyle name="Style 21 4 2 2" xfId="21856" xr:uid="{00000000-0005-0000-0000-000081550000}"/>
    <cellStyle name="Style 21 4 2 3" xfId="21857" xr:uid="{00000000-0005-0000-0000-000082550000}"/>
    <cellStyle name="Style 21 4 3" xfId="21858" xr:uid="{00000000-0005-0000-0000-000083550000}"/>
    <cellStyle name="Style 21 4 3 2" xfId="21859" xr:uid="{00000000-0005-0000-0000-000084550000}"/>
    <cellStyle name="Style 21 4 3 3" xfId="21860" xr:uid="{00000000-0005-0000-0000-000085550000}"/>
    <cellStyle name="Style 21 4 4" xfId="21861" xr:uid="{00000000-0005-0000-0000-000086550000}"/>
    <cellStyle name="Style 21 4 5" xfId="21862" xr:uid="{00000000-0005-0000-0000-000087550000}"/>
    <cellStyle name="Style 21 4 6" xfId="21863" xr:uid="{00000000-0005-0000-0000-000088550000}"/>
    <cellStyle name="Style 21 4 7" xfId="21864" xr:uid="{00000000-0005-0000-0000-000089550000}"/>
    <cellStyle name="Style 21 4 8" xfId="21865" xr:uid="{00000000-0005-0000-0000-00008A550000}"/>
    <cellStyle name="Style 21 5" xfId="21866" xr:uid="{00000000-0005-0000-0000-00008B550000}"/>
    <cellStyle name="Style 21 5 2" xfId="21867" xr:uid="{00000000-0005-0000-0000-00008C550000}"/>
    <cellStyle name="Style 21 5 2 2" xfId="21868" xr:uid="{00000000-0005-0000-0000-00008D550000}"/>
    <cellStyle name="Style 21 5 2 3" xfId="21869" xr:uid="{00000000-0005-0000-0000-00008E550000}"/>
    <cellStyle name="Style 21 5 3" xfId="21870" xr:uid="{00000000-0005-0000-0000-00008F550000}"/>
    <cellStyle name="Style 21 5 3 2" xfId="21871" xr:uid="{00000000-0005-0000-0000-000090550000}"/>
    <cellStyle name="Style 21 5 3 3" xfId="21872" xr:uid="{00000000-0005-0000-0000-000091550000}"/>
    <cellStyle name="Style 21 5 4" xfId="21873" xr:uid="{00000000-0005-0000-0000-000092550000}"/>
    <cellStyle name="Style 21 5 5" xfId="21874" xr:uid="{00000000-0005-0000-0000-000093550000}"/>
    <cellStyle name="Style 21 5 6" xfId="21875" xr:uid="{00000000-0005-0000-0000-000094550000}"/>
    <cellStyle name="Style 21 5 7" xfId="21876" xr:uid="{00000000-0005-0000-0000-000095550000}"/>
    <cellStyle name="Style 21 5 8" xfId="21877" xr:uid="{00000000-0005-0000-0000-000096550000}"/>
    <cellStyle name="Style 21 6" xfId="21878" xr:uid="{00000000-0005-0000-0000-000097550000}"/>
    <cellStyle name="Style 21 6 2" xfId="21879" xr:uid="{00000000-0005-0000-0000-000098550000}"/>
    <cellStyle name="Style 21 6 2 2" xfId="21880" xr:uid="{00000000-0005-0000-0000-000099550000}"/>
    <cellStyle name="Style 21 6 2 3" xfId="21881" xr:uid="{00000000-0005-0000-0000-00009A550000}"/>
    <cellStyle name="Style 21 6 3" xfId="21882" xr:uid="{00000000-0005-0000-0000-00009B550000}"/>
    <cellStyle name="Style 21 6 3 2" xfId="21883" xr:uid="{00000000-0005-0000-0000-00009C550000}"/>
    <cellStyle name="Style 21 6 3 3" xfId="21884" xr:uid="{00000000-0005-0000-0000-00009D550000}"/>
    <cellStyle name="Style 21 6 4" xfId="21885" xr:uid="{00000000-0005-0000-0000-00009E550000}"/>
    <cellStyle name="Style 21 6 4 2" xfId="21886" xr:uid="{00000000-0005-0000-0000-00009F550000}"/>
    <cellStyle name="Style 21 6 4 3" xfId="21887" xr:uid="{00000000-0005-0000-0000-0000A0550000}"/>
    <cellStyle name="Style 21 6 5" xfId="21888" xr:uid="{00000000-0005-0000-0000-0000A1550000}"/>
    <cellStyle name="Style 21 6 6" xfId="21889" xr:uid="{00000000-0005-0000-0000-0000A2550000}"/>
    <cellStyle name="Style 21 7" xfId="21890" xr:uid="{00000000-0005-0000-0000-0000A3550000}"/>
    <cellStyle name="Style 21 7 2" xfId="21891" xr:uid="{00000000-0005-0000-0000-0000A4550000}"/>
    <cellStyle name="Style 21 7 2 2" xfId="21892" xr:uid="{00000000-0005-0000-0000-0000A5550000}"/>
    <cellStyle name="Style 21 7 2 3" xfId="21893" xr:uid="{00000000-0005-0000-0000-0000A6550000}"/>
    <cellStyle name="Style 21 7 3" xfId="21894" xr:uid="{00000000-0005-0000-0000-0000A7550000}"/>
    <cellStyle name="Style 21 7 3 2" xfId="21895" xr:uid="{00000000-0005-0000-0000-0000A8550000}"/>
    <cellStyle name="Style 21 7 3 3" xfId="21896" xr:uid="{00000000-0005-0000-0000-0000A9550000}"/>
    <cellStyle name="Style 21 7 4" xfId="21897" xr:uid="{00000000-0005-0000-0000-0000AA550000}"/>
    <cellStyle name="Style 21 7 5" xfId="21898" xr:uid="{00000000-0005-0000-0000-0000AB550000}"/>
    <cellStyle name="Style 21 8" xfId="21899" xr:uid="{00000000-0005-0000-0000-0000AC550000}"/>
    <cellStyle name="Style 21 8 2" xfId="21900" xr:uid="{00000000-0005-0000-0000-0000AD550000}"/>
    <cellStyle name="Style 21 8 3" xfId="21901" xr:uid="{00000000-0005-0000-0000-0000AE550000}"/>
    <cellStyle name="Style 21 9" xfId="21902" xr:uid="{00000000-0005-0000-0000-0000AF550000}"/>
    <cellStyle name="Style 21 9 2" xfId="21903" xr:uid="{00000000-0005-0000-0000-0000B0550000}"/>
    <cellStyle name="Style 21 9 3" xfId="21904" xr:uid="{00000000-0005-0000-0000-0000B1550000}"/>
    <cellStyle name="Style 22" xfId="21905" xr:uid="{00000000-0005-0000-0000-0000B2550000}"/>
    <cellStyle name="Style 22 10" xfId="21906" xr:uid="{00000000-0005-0000-0000-0000B3550000}"/>
    <cellStyle name="Style 22 11" xfId="21907" xr:uid="{00000000-0005-0000-0000-0000B4550000}"/>
    <cellStyle name="Style 22 12" xfId="21908" xr:uid="{00000000-0005-0000-0000-0000B5550000}"/>
    <cellStyle name="Style 22 13" xfId="21909" xr:uid="{00000000-0005-0000-0000-0000B6550000}"/>
    <cellStyle name="Style 22 14" xfId="21910" xr:uid="{00000000-0005-0000-0000-0000B7550000}"/>
    <cellStyle name="Style 22 15" xfId="21911" xr:uid="{00000000-0005-0000-0000-0000B8550000}"/>
    <cellStyle name="Style 22 2" xfId="21912" xr:uid="{00000000-0005-0000-0000-0000B9550000}"/>
    <cellStyle name="Style 22 2 2" xfId="21913" xr:uid="{00000000-0005-0000-0000-0000BA550000}"/>
    <cellStyle name="Style 22 2 2 2" xfId="21914" xr:uid="{00000000-0005-0000-0000-0000BB550000}"/>
    <cellStyle name="Style 22 2 2 3" xfId="21915" xr:uid="{00000000-0005-0000-0000-0000BC550000}"/>
    <cellStyle name="Style 22 2 3" xfId="21916" xr:uid="{00000000-0005-0000-0000-0000BD550000}"/>
    <cellStyle name="Style 22 2 3 2" xfId="21917" xr:uid="{00000000-0005-0000-0000-0000BE550000}"/>
    <cellStyle name="Style 22 2 3 3" xfId="21918" xr:uid="{00000000-0005-0000-0000-0000BF550000}"/>
    <cellStyle name="Style 22 2 4" xfId="21919" xr:uid="{00000000-0005-0000-0000-0000C0550000}"/>
    <cellStyle name="Style 22 2 5" xfId="21920" xr:uid="{00000000-0005-0000-0000-0000C1550000}"/>
    <cellStyle name="Style 22 2 6" xfId="21921" xr:uid="{00000000-0005-0000-0000-0000C2550000}"/>
    <cellStyle name="Style 22 2 7" xfId="21922" xr:uid="{00000000-0005-0000-0000-0000C3550000}"/>
    <cellStyle name="Style 22 2 8" xfId="21923" xr:uid="{00000000-0005-0000-0000-0000C4550000}"/>
    <cellStyle name="Style 22 2 9" xfId="21924" xr:uid="{00000000-0005-0000-0000-0000C5550000}"/>
    <cellStyle name="Style 22 3" xfId="21925" xr:uid="{00000000-0005-0000-0000-0000C6550000}"/>
    <cellStyle name="Style 22 3 2" xfId="21926" xr:uid="{00000000-0005-0000-0000-0000C7550000}"/>
    <cellStyle name="Style 22 3 2 2" xfId="21927" xr:uid="{00000000-0005-0000-0000-0000C8550000}"/>
    <cellStyle name="Style 22 3 2 3" xfId="21928" xr:uid="{00000000-0005-0000-0000-0000C9550000}"/>
    <cellStyle name="Style 22 3 3" xfId="21929" xr:uid="{00000000-0005-0000-0000-0000CA550000}"/>
    <cellStyle name="Style 22 3 3 2" xfId="21930" xr:uid="{00000000-0005-0000-0000-0000CB550000}"/>
    <cellStyle name="Style 22 3 3 3" xfId="21931" xr:uid="{00000000-0005-0000-0000-0000CC550000}"/>
    <cellStyle name="Style 22 3 4" xfId="21932" xr:uid="{00000000-0005-0000-0000-0000CD550000}"/>
    <cellStyle name="Style 22 3 5" xfId="21933" xr:uid="{00000000-0005-0000-0000-0000CE550000}"/>
    <cellStyle name="Style 22 3 6" xfId="21934" xr:uid="{00000000-0005-0000-0000-0000CF550000}"/>
    <cellStyle name="Style 22 3 7" xfId="21935" xr:uid="{00000000-0005-0000-0000-0000D0550000}"/>
    <cellStyle name="Style 22 3 8" xfId="21936" xr:uid="{00000000-0005-0000-0000-0000D1550000}"/>
    <cellStyle name="Style 22 4" xfId="21937" xr:uid="{00000000-0005-0000-0000-0000D2550000}"/>
    <cellStyle name="Style 22 4 2" xfId="21938" xr:uid="{00000000-0005-0000-0000-0000D3550000}"/>
    <cellStyle name="Style 22 4 2 2" xfId="21939" xr:uid="{00000000-0005-0000-0000-0000D4550000}"/>
    <cellStyle name="Style 22 4 2 3" xfId="21940" xr:uid="{00000000-0005-0000-0000-0000D5550000}"/>
    <cellStyle name="Style 22 4 3" xfId="21941" xr:uid="{00000000-0005-0000-0000-0000D6550000}"/>
    <cellStyle name="Style 22 4 3 2" xfId="21942" xr:uid="{00000000-0005-0000-0000-0000D7550000}"/>
    <cellStyle name="Style 22 4 3 3" xfId="21943" xr:uid="{00000000-0005-0000-0000-0000D8550000}"/>
    <cellStyle name="Style 22 4 4" xfId="21944" xr:uid="{00000000-0005-0000-0000-0000D9550000}"/>
    <cellStyle name="Style 22 4 5" xfId="21945" xr:uid="{00000000-0005-0000-0000-0000DA550000}"/>
    <cellStyle name="Style 22 5" xfId="21946" xr:uid="{00000000-0005-0000-0000-0000DB550000}"/>
    <cellStyle name="Style 22 5 2" xfId="21947" xr:uid="{00000000-0005-0000-0000-0000DC550000}"/>
    <cellStyle name="Style 22 5 2 2" xfId="21948" xr:uid="{00000000-0005-0000-0000-0000DD550000}"/>
    <cellStyle name="Style 22 5 2 3" xfId="21949" xr:uid="{00000000-0005-0000-0000-0000DE550000}"/>
    <cellStyle name="Style 22 5 3" xfId="21950" xr:uid="{00000000-0005-0000-0000-0000DF550000}"/>
    <cellStyle name="Style 22 5 3 2" xfId="21951" xr:uid="{00000000-0005-0000-0000-0000E0550000}"/>
    <cellStyle name="Style 22 5 3 3" xfId="21952" xr:uid="{00000000-0005-0000-0000-0000E1550000}"/>
    <cellStyle name="Style 22 5 4" xfId="21953" xr:uid="{00000000-0005-0000-0000-0000E2550000}"/>
    <cellStyle name="Style 22 5 4 2" xfId="21954" xr:uid="{00000000-0005-0000-0000-0000E3550000}"/>
    <cellStyle name="Style 22 5 4 3" xfId="21955" xr:uid="{00000000-0005-0000-0000-0000E4550000}"/>
    <cellStyle name="Style 22 5 5" xfId="21956" xr:uid="{00000000-0005-0000-0000-0000E5550000}"/>
    <cellStyle name="Style 22 5 6" xfId="21957" xr:uid="{00000000-0005-0000-0000-0000E6550000}"/>
    <cellStyle name="Style 22 6" xfId="21958" xr:uid="{00000000-0005-0000-0000-0000E7550000}"/>
    <cellStyle name="Style 22 6 2" xfId="21959" xr:uid="{00000000-0005-0000-0000-0000E8550000}"/>
    <cellStyle name="Style 22 6 2 2" xfId="21960" xr:uid="{00000000-0005-0000-0000-0000E9550000}"/>
    <cellStyle name="Style 22 6 2 3" xfId="21961" xr:uid="{00000000-0005-0000-0000-0000EA550000}"/>
    <cellStyle name="Style 22 6 3" xfId="21962" xr:uid="{00000000-0005-0000-0000-0000EB550000}"/>
    <cellStyle name="Style 22 6 3 2" xfId="21963" xr:uid="{00000000-0005-0000-0000-0000EC550000}"/>
    <cellStyle name="Style 22 6 3 3" xfId="21964" xr:uid="{00000000-0005-0000-0000-0000ED550000}"/>
    <cellStyle name="Style 22 6 4" xfId="21965" xr:uid="{00000000-0005-0000-0000-0000EE550000}"/>
    <cellStyle name="Style 22 6 5" xfId="21966" xr:uid="{00000000-0005-0000-0000-0000EF550000}"/>
    <cellStyle name="Style 22 7" xfId="21967" xr:uid="{00000000-0005-0000-0000-0000F0550000}"/>
    <cellStyle name="Style 22 7 2" xfId="21968" xr:uid="{00000000-0005-0000-0000-0000F1550000}"/>
    <cellStyle name="Style 22 7 3" xfId="21969" xr:uid="{00000000-0005-0000-0000-0000F2550000}"/>
    <cellStyle name="Style 22 8" xfId="21970" xr:uid="{00000000-0005-0000-0000-0000F3550000}"/>
    <cellStyle name="Style 22 8 2" xfId="21971" xr:uid="{00000000-0005-0000-0000-0000F4550000}"/>
    <cellStyle name="Style 22 8 3" xfId="21972" xr:uid="{00000000-0005-0000-0000-0000F5550000}"/>
    <cellStyle name="Style 22 9" xfId="21973" xr:uid="{00000000-0005-0000-0000-0000F6550000}"/>
    <cellStyle name="Style 22 9 2" xfId="21974" xr:uid="{00000000-0005-0000-0000-0000F7550000}"/>
    <cellStyle name="Style 22 9 3" xfId="21975" xr:uid="{00000000-0005-0000-0000-0000F8550000}"/>
    <cellStyle name="Style 23" xfId="21976" xr:uid="{00000000-0005-0000-0000-0000F9550000}"/>
    <cellStyle name="Style 23 10" xfId="21977" xr:uid="{00000000-0005-0000-0000-0000FA550000}"/>
    <cellStyle name="Style 23 11" xfId="21978" xr:uid="{00000000-0005-0000-0000-0000FB550000}"/>
    <cellStyle name="Style 23 12" xfId="21979" xr:uid="{00000000-0005-0000-0000-0000FC550000}"/>
    <cellStyle name="Style 23 13" xfId="21980" xr:uid="{00000000-0005-0000-0000-0000FD550000}"/>
    <cellStyle name="Style 23 14" xfId="21981" xr:uid="{00000000-0005-0000-0000-0000FE550000}"/>
    <cellStyle name="Style 23 15" xfId="21982" xr:uid="{00000000-0005-0000-0000-0000FF550000}"/>
    <cellStyle name="Style 23 2" xfId="21983" xr:uid="{00000000-0005-0000-0000-000000560000}"/>
    <cellStyle name="Style 23 2 2" xfId="21984" xr:uid="{00000000-0005-0000-0000-000001560000}"/>
    <cellStyle name="Style 23 2 2 2" xfId="21985" xr:uid="{00000000-0005-0000-0000-000002560000}"/>
    <cellStyle name="Style 23 2 2 3" xfId="21986" xr:uid="{00000000-0005-0000-0000-000003560000}"/>
    <cellStyle name="Style 23 2 3" xfId="21987" xr:uid="{00000000-0005-0000-0000-000004560000}"/>
    <cellStyle name="Style 23 2 3 2" xfId="21988" xr:uid="{00000000-0005-0000-0000-000005560000}"/>
    <cellStyle name="Style 23 2 3 3" xfId="21989" xr:uid="{00000000-0005-0000-0000-000006560000}"/>
    <cellStyle name="Style 23 2 4" xfId="21990" xr:uid="{00000000-0005-0000-0000-000007560000}"/>
    <cellStyle name="Style 23 2 5" xfId="21991" xr:uid="{00000000-0005-0000-0000-000008560000}"/>
    <cellStyle name="Style 23 2 6" xfId="21992" xr:uid="{00000000-0005-0000-0000-000009560000}"/>
    <cellStyle name="Style 23 2 7" xfId="21993" xr:uid="{00000000-0005-0000-0000-00000A560000}"/>
    <cellStyle name="Style 23 2 8" xfId="21994" xr:uid="{00000000-0005-0000-0000-00000B560000}"/>
    <cellStyle name="Style 23 2 9" xfId="21995" xr:uid="{00000000-0005-0000-0000-00000C560000}"/>
    <cellStyle name="Style 23 3" xfId="21996" xr:uid="{00000000-0005-0000-0000-00000D560000}"/>
    <cellStyle name="Style 23 3 2" xfId="21997" xr:uid="{00000000-0005-0000-0000-00000E560000}"/>
    <cellStyle name="Style 23 3 2 2" xfId="21998" xr:uid="{00000000-0005-0000-0000-00000F560000}"/>
    <cellStyle name="Style 23 3 2 3" xfId="21999" xr:uid="{00000000-0005-0000-0000-000010560000}"/>
    <cellStyle name="Style 23 3 3" xfId="22000" xr:uid="{00000000-0005-0000-0000-000011560000}"/>
    <cellStyle name="Style 23 3 3 2" xfId="22001" xr:uid="{00000000-0005-0000-0000-000012560000}"/>
    <cellStyle name="Style 23 3 3 3" xfId="22002" xr:uid="{00000000-0005-0000-0000-000013560000}"/>
    <cellStyle name="Style 23 3 4" xfId="22003" xr:uid="{00000000-0005-0000-0000-000014560000}"/>
    <cellStyle name="Style 23 3 5" xfId="22004" xr:uid="{00000000-0005-0000-0000-000015560000}"/>
    <cellStyle name="Style 23 3 6" xfId="22005" xr:uid="{00000000-0005-0000-0000-000016560000}"/>
    <cellStyle name="Style 23 3 7" xfId="22006" xr:uid="{00000000-0005-0000-0000-000017560000}"/>
    <cellStyle name="Style 23 3 8" xfId="22007" xr:uid="{00000000-0005-0000-0000-000018560000}"/>
    <cellStyle name="Style 23 4" xfId="22008" xr:uid="{00000000-0005-0000-0000-000019560000}"/>
    <cellStyle name="Style 23 4 2" xfId="22009" xr:uid="{00000000-0005-0000-0000-00001A560000}"/>
    <cellStyle name="Style 23 4 2 2" xfId="22010" xr:uid="{00000000-0005-0000-0000-00001B560000}"/>
    <cellStyle name="Style 23 4 2 3" xfId="22011" xr:uid="{00000000-0005-0000-0000-00001C560000}"/>
    <cellStyle name="Style 23 4 3" xfId="22012" xr:uid="{00000000-0005-0000-0000-00001D560000}"/>
    <cellStyle name="Style 23 4 3 2" xfId="22013" xr:uid="{00000000-0005-0000-0000-00001E560000}"/>
    <cellStyle name="Style 23 4 3 3" xfId="22014" xr:uid="{00000000-0005-0000-0000-00001F560000}"/>
    <cellStyle name="Style 23 4 4" xfId="22015" xr:uid="{00000000-0005-0000-0000-000020560000}"/>
    <cellStyle name="Style 23 4 5" xfId="22016" xr:uid="{00000000-0005-0000-0000-000021560000}"/>
    <cellStyle name="Style 23 5" xfId="22017" xr:uid="{00000000-0005-0000-0000-000022560000}"/>
    <cellStyle name="Style 23 5 2" xfId="22018" xr:uid="{00000000-0005-0000-0000-000023560000}"/>
    <cellStyle name="Style 23 5 2 2" xfId="22019" xr:uid="{00000000-0005-0000-0000-000024560000}"/>
    <cellStyle name="Style 23 5 2 3" xfId="22020" xr:uid="{00000000-0005-0000-0000-000025560000}"/>
    <cellStyle name="Style 23 5 3" xfId="22021" xr:uid="{00000000-0005-0000-0000-000026560000}"/>
    <cellStyle name="Style 23 5 3 2" xfId="22022" xr:uid="{00000000-0005-0000-0000-000027560000}"/>
    <cellStyle name="Style 23 5 3 3" xfId="22023" xr:uid="{00000000-0005-0000-0000-000028560000}"/>
    <cellStyle name="Style 23 5 4" xfId="22024" xr:uid="{00000000-0005-0000-0000-000029560000}"/>
    <cellStyle name="Style 23 5 4 2" xfId="22025" xr:uid="{00000000-0005-0000-0000-00002A560000}"/>
    <cellStyle name="Style 23 5 4 3" xfId="22026" xr:uid="{00000000-0005-0000-0000-00002B560000}"/>
    <cellStyle name="Style 23 5 5" xfId="22027" xr:uid="{00000000-0005-0000-0000-00002C560000}"/>
    <cellStyle name="Style 23 5 6" xfId="22028" xr:uid="{00000000-0005-0000-0000-00002D560000}"/>
    <cellStyle name="Style 23 6" xfId="22029" xr:uid="{00000000-0005-0000-0000-00002E560000}"/>
    <cellStyle name="Style 23 6 2" xfId="22030" xr:uid="{00000000-0005-0000-0000-00002F560000}"/>
    <cellStyle name="Style 23 6 2 2" xfId="22031" xr:uid="{00000000-0005-0000-0000-000030560000}"/>
    <cellStyle name="Style 23 6 2 3" xfId="22032" xr:uid="{00000000-0005-0000-0000-000031560000}"/>
    <cellStyle name="Style 23 6 3" xfId="22033" xr:uid="{00000000-0005-0000-0000-000032560000}"/>
    <cellStyle name="Style 23 6 3 2" xfId="22034" xr:uid="{00000000-0005-0000-0000-000033560000}"/>
    <cellStyle name="Style 23 6 3 3" xfId="22035" xr:uid="{00000000-0005-0000-0000-000034560000}"/>
    <cellStyle name="Style 23 6 4" xfId="22036" xr:uid="{00000000-0005-0000-0000-000035560000}"/>
    <cellStyle name="Style 23 6 5" xfId="22037" xr:uid="{00000000-0005-0000-0000-000036560000}"/>
    <cellStyle name="Style 23 7" xfId="22038" xr:uid="{00000000-0005-0000-0000-000037560000}"/>
    <cellStyle name="Style 23 7 2" xfId="22039" xr:uid="{00000000-0005-0000-0000-000038560000}"/>
    <cellStyle name="Style 23 7 3" xfId="22040" xr:uid="{00000000-0005-0000-0000-000039560000}"/>
    <cellStyle name="Style 23 8" xfId="22041" xr:uid="{00000000-0005-0000-0000-00003A560000}"/>
    <cellStyle name="Style 23 8 2" xfId="22042" xr:uid="{00000000-0005-0000-0000-00003B560000}"/>
    <cellStyle name="Style 23 8 3" xfId="22043" xr:uid="{00000000-0005-0000-0000-00003C560000}"/>
    <cellStyle name="Style 23 9" xfId="22044" xr:uid="{00000000-0005-0000-0000-00003D560000}"/>
    <cellStyle name="Style 23 9 2" xfId="22045" xr:uid="{00000000-0005-0000-0000-00003E560000}"/>
    <cellStyle name="Style 23 9 3" xfId="22046" xr:uid="{00000000-0005-0000-0000-00003F560000}"/>
    <cellStyle name="Style 24" xfId="22047" xr:uid="{00000000-0005-0000-0000-000040560000}"/>
    <cellStyle name="Style 24 10" xfId="22048" xr:uid="{00000000-0005-0000-0000-000041560000}"/>
    <cellStyle name="Style 24 11" xfId="22049" xr:uid="{00000000-0005-0000-0000-000042560000}"/>
    <cellStyle name="Style 24 12" xfId="22050" xr:uid="{00000000-0005-0000-0000-000043560000}"/>
    <cellStyle name="Style 24 13" xfId="22051" xr:uid="{00000000-0005-0000-0000-000044560000}"/>
    <cellStyle name="Style 24 14" xfId="22052" xr:uid="{00000000-0005-0000-0000-000045560000}"/>
    <cellStyle name="Style 24 15" xfId="22053" xr:uid="{00000000-0005-0000-0000-000046560000}"/>
    <cellStyle name="Style 24 2" xfId="22054" xr:uid="{00000000-0005-0000-0000-000047560000}"/>
    <cellStyle name="Style 24 2 2" xfId="22055" xr:uid="{00000000-0005-0000-0000-000048560000}"/>
    <cellStyle name="Style 24 2 2 2" xfId="22056" xr:uid="{00000000-0005-0000-0000-000049560000}"/>
    <cellStyle name="Style 24 2 2 3" xfId="22057" xr:uid="{00000000-0005-0000-0000-00004A560000}"/>
    <cellStyle name="Style 24 2 3" xfId="22058" xr:uid="{00000000-0005-0000-0000-00004B560000}"/>
    <cellStyle name="Style 24 2 3 2" xfId="22059" xr:uid="{00000000-0005-0000-0000-00004C560000}"/>
    <cellStyle name="Style 24 2 3 3" xfId="22060" xr:uid="{00000000-0005-0000-0000-00004D560000}"/>
    <cellStyle name="Style 24 2 4" xfId="22061" xr:uid="{00000000-0005-0000-0000-00004E560000}"/>
    <cellStyle name="Style 24 2 5" xfId="22062" xr:uid="{00000000-0005-0000-0000-00004F560000}"/>
    <cellStyle name="Style 24 2 6" xfId="22063" xr:uid="{00000000-0005-0000-0000-000050560000}"/>
    <cellStyle name="Style 24 2 7" xfId="22064" xr:uid="{00000000-0005-0000-0000-000051560000}"/>
    <cellStyle name="Style 24 2 8" xfId="22065" xr:uid="{00000000-0005-0000-0000-000052560000}"/>
    <cellStyle name="Style 24 2 9" xfId="22066" xr:uid="{00000000-0005-0000-0000-000053560000}"/>
    <cellStyle name="Style 24 3" xfId="22067" xr:uid="{00000000-0005-0000-0000-000054560000}"/>
    <cellStyle name="Style 24 3 2" xfId="22068" xr:uid="{00000000-0005-0000-0000-000055560000}"/>
    <cellStyle name="Style 24 3 2 2" xfId="22069" xr:uid="{00000000-0005-0000-0000-000056560000}"/>
    <cellStyle name="Style 24 3 2 3" xfId="22070" xr:uid="{00000000-0005-0000-0000-000057560000}"/>
    <cellStyle name="Style 24 3 3" xfId="22071" xr:uid="{00000000-0005-0000-0000-000058560000}"/>
    <cellStyle name="Style 24 3 3 2" xfId="22072" xr:uid="{00000000-0005-0000-0000-000059560000}"/>
    <cellStyle name="Style 24 3 3 3" xfId="22073" xr:uid="{00000000-0005-0000-0000-00005A560000}"/>
    <cellStyle name="Style 24 3 4" xfId="22074" xr:uid="{00000000-0005-0000-0000-00005B560000}"/>
    <cellStyle name="Style 24 3 5" xfId="22075" xr:uid="{00000000-0005-0000-0000-00005C560000}"/>
    <cellStyle name="Style 24 3 6" xfId="22076" xr:uid="{00000000-0005-0000-0000-00005D560000}"/>
    <cellStyle name="Style 24 3 7" xfId="22077" xr:uid="{00000000-0005-0000-0000-00005E560000}"/>
    <cellStyle name="Style 24 3 8" xfId="22078" xr:uid="{00000000-0005-0000-0000-00005F560000}"/>
    <cellStyle name="Style 24 4" xfId="22079" xr:uid="{00000000-0005-0000-0000-000060560000}"/>
    <cellStyle name="Style 24 4 2" xfId="22080" xr:uid="{00000000-0005-0000-0000-000061560000}"/>
    <cellStyle name="Style 24 4 2 2" xfId="22081" xr:uid="{00000000-0005-0000-0000-000062560000}"/>
    <cellStyle name="Style 24 4 2 3" xfId="22082" xr:uid="{00000000-0005-0000-0000-000063560000}"/>
    <cellStyle name="Style 24 4 3" xfId="22083" xr:uid="{00000000-0005-0000-0000-000064560000}"/>
    <cellStyle name="Style 24 4 3 2" xfId="22084" xr:uid="{00000000-0005-0000-0000-000065560000}"/>
    <cellStyle name="Style 24 4 3 3" xfId="22085" xr:uid="{00000000-0005-0000-0000-000066560000}"/>
    <cellStyle name="Style 24 4 4" xfId="22086" xr:uid="{00000000-0005-0000-0000-000067560000}"/>
    <cellStyle name="Style 24 4 5" xfId="22087" xr:uid="{00000000-0005-0000-0000-000068560000}"/>
    <cellStyle name="Style 24 5" xfId="22088" xr:uid="{00000000-0005-0000-0000-000069560000}"/>
    <cellStyle name="Style 24 5 2" xfId="22089" xr:uid="{00000000-0005-0000-0000-00006A560000}"/>
    <cellStyle name="Style 24 5 2 2" xfId="22090" xr:uid="{00000000-0005-0000-0000-00006B560000}"/>
    <cellStyle name="Style 24 5 2 3" xfId="22091" xr:uid="{00000000-0005-0000-0000-00006C560000}"/>
    <cellStyle name="Style 24 5 3" xfId="22092" xr:uid="{00000000-0005-0000-0000-00006D560000}"/>
    <cellStyle name="Style 24 5 3 2" xfId="22093" xr:uid="{00000000-0005-0000-0000-00006E560000}"/>
    <cellStyle name="Style 24 5 3 3" xfId="22094" xr:uid="{00000000-0005-0000-0000-00006F560000}"/>
    <cellStyle name="Style 24 5 4" xfId="22095" xr:uid="{00000000-0005-0000-0000-000070560000}"/>
    <cellStyle name="Style 24 5 4 2" xfId="22096" xr:uid="{00000000-0005-0000-0000-000071560000}"/>
    <cellStyle name="Style 24 5 4 3" xfId="22097" xr:uid="{00000000-0005-0000-0000-000072560000}"/>
    <cellStyle name="Style 24 5 5" xfId="22098" xr:uid="{00000000-0005-0000-0000-000073560000}"/>
    <cellStyle name="Style 24 5 6" xfId="22099" xr:uid="{00000000-0005-0000-0000-000074560000}"/>
    <cellStyle name="Style 24 6" xfId="22100" xr:uid="{00000000-0005-0000-0000-000075560000}"/>
    <cellStyle name="Style 24 6 2" xfId="22101" xr:uid="{00000000-0005-0000-0000-000076560000}"/>
    <cellStyle name="Style 24 6 2 2" xfId="22102" xr:uid="{00000000-0005-0000-0000-000077560000}"/>
    <cellStyle name="Style 24 6 2 3" xfId="22103" xr:uid="{00000000-0005-0000-0000-000078560000}"/>
    <cellStyle name="Style 24 6 3" xfId="22104" xr:uid="{00000000-0005-0000-0000-000079560000}"/>
    <cellStyle name="Style 24 6 3 2" xfId="22105" xr:uid="{00000000-0005-0000-0000-00007A560000}"/>
    <cellStyle name="Style 24 6 3 3" xfId="22106" xr:uid="{00000000-0005-0000-0000-00007B560000}"/>
    <cellStyle name="Style 24 6 4" xfId="22107" xr:uid="{00000000-0005-0000-0000-00007C560000}"/>
    <cellStyle name="Style 24 6 5" xfId="22108" xr:uid="{00000000-0005-0000-0000-00007D560000}"/>
    <cellStyle name="Style 24 7" xfId="22109" xr:uid="{00000000-0005-0000-0000-00007E560000}"/>
    <cellStyle name="Style 24 7 2" xfId="22110" xr:uid="{00000000-0005-0000-0000-00007F560000}"/>
    <cellStyle name="Style 24 7 3" xfId="22111" xr:uid="{00000000-0005-0000-0000-000080560000}"/>
    <cellStyle name="Style 24 8" xfId="22112" xr:uid="{00000000-0005-0000-0000-000081560000}"/>
    <cellStyle name="Style 24 8 2" xfId="22113" xr:uid="{00000000-0005-0000-0000-000082560000}"/>
    <cellStyle name="Style 24 8 3" xfId="22114" xr:uid="{00000000-0005-0000-0000-000083560000}"/>
    <cellStyle name="Style 24 9" xfId="22115" xr:uid="{00000000-0005-0000-0000-000084560000}"/>
    <cellStyle name="Style 24 9 2" xfId="22116" xr:uid="{00000000-0005-0000-0000-000085560000}"/>
    <cellStyle name="Style 24 9 3" xfId="22117" xr:uid="{00000000-0005-0000-0000-000086560000}"/>
    <cellStyle name="Style 25" xfId="22118" xr:uid="{00000000-0005-0000-0000-000087560000}"/>
    <cellStyle name="Style 25 10" xfId="22119" xr:uid="{00000000-0005-0000-0000-000088560000}"/>
    <cellStyle name="Style 25 10 2" xfId="22120" xr:uid="{00000000-0005-0000-0000-000089560000}"/>
    <cellStyle name="Style 25 10 3" xfId="22121" xr:uid="{00000000-0005-0000-0000-00008A560000}"/>
    <cellStyle name="Style 25 11" xfId="22122" xr:uid="{00000000-0005-0000-0000-00008B560000}"/>
    <cellStyle name="Style 25 12" xfId="22123" xr:uid="{00000000-0005-0000-0000-00008C560000}"/>
    <cellStyle name="Style 25 13" xfId="22124" xr:uid="{00000000-0005-0000-0000-00008D560000}"/>
    <cellStyle name="Style 25 14" xfId="22125" xr:uid="{00000000-0005-0000-0000-00008E560000}"/>
    <cellStyle name="Style 25 15" xfId="22126" xr:uid="{00000000-0005-0000-0000-00008F560000}"/>
    <cellStyle name="Style 25 16" xfId="22127" xr:uid="{00000000-0005-0000-0000-000090560000}"/>
    <cellStyle name="Style 25 2" xfId="22128" xr:uid="{00000000-0005-0000-0000-000091560000}"/>
    <cellStyle name="Style 25 2 10" xfId="22129" xr:uid="{00000000-0005-0000-0000-000092560000}"/>
    <cellStyle name="Style 25 2 11" xfId="22130" xr:uid="{00000000-0005-0000-0000-000093560000}"/>
    <cellStyle name="Style 25 2 12" xfId="22131" xr:uid="{00000000-0005-0000-0000-000094560000}"/>
    <cellStyle name="Style 25 2 13" xfId="22132" xr:uid="{00000000-0005-0000-0000-000095560000}"/>
    <cellStyle name="Style 25 2 14" xfId="22133" xr:uid="{00000000-0005-0000-0000-000096560000}"/>
    <cellStyle name="Style 25 2 15" xfId="22134" xr:uid="{00000000-0005-0000-0000-000097560000}"/>
    <cellStyle name="Style 25 2 2" xfId="22135" xr:uid="{00000000-0005-0000-0000-000098560000}"/>
    <cellStyle name="Style 25 2 2 2" xfId="22136" xr:uid="{00000000-0005-0000-0000-000099560000}"/>
    <cellStyle name="Style 25 2 2 2 2" xfId="22137" xr:uid="{00000000-0005-0000-0000-00009A560000}"/>
    <cellStyle name="Style 25 2 2 2 3" xfId="22138" xr:uid="{00000000-0005-0000-0000-00009B560000}"/>
    <cellStyle name="Style 25 2 2 3" xfId="22139" xr:uid="{00000000-0005-0000-0000-00009C560000}"/>
    <cellStyle name="Style 25 2 2 3 2" xfId="22140" xr:uid="{00000000-0005-0000-0000-00009D560000}"/>
    <cellStyle name="Style 25 2 2 3 3" xfId="22141" xr:uid="{00000000-0005-0000-0000-00009E560000}"/>
    <cellStyle name="Style 25 2 2 4" xfId="22142" xr:uid="{00000000-0005-0000-0000-00009F560000}"/>
    <cellStyle name="Style 25 2 2 5" xfId="22143" xr:uid="{00000000-0005-0000-0000-0000A0560000}"/>
    <cellStyle name="Style 25 2 2 6" xfId="22144" xr:uid="{00000000-0005-0000-0000-0000A1560000}"/>
    <cellStyle name="Style 25 2 2 7" xfId="22145" xr:uid="{00000000-0005-0000-0000-0000A2560000}"/>
    <cellStyle name="Style 25 2 2 8" xfId="22146" xr:uid="{00000000-0005-0000-0000-0000A3560000}"/>
    <cellStyle name="Style 25 2 2 9" xfId="22147" xr:uid="{00000000-0005-0000-0000-0000A4560000}"/>
    <cellStyle name="Style 25 2 3" xfId="22148" xr:uid="{00000000-0005-0000-0000-0000A5560000}"/>
    <cellStyle name="Style 25 2 3 2" xfId="22149" xr:uid="{00000000-0005-0000-0000-0000A6560000}"/>
    <cellStyle name="Style 25 2 3 2 2" xfId="22150" xr:uid="{00000000-0005-0000-0000-0000A7560000}"/>
    <cellStyle name="Style 25 2 3 2 3" xfId="22151" xr:uid="{00000000-0005-0000-0000-0000A8560000}"/>
    <cellStyle name="Style 25 2 3 3" xfId="22152" xr:uid="{00000000-0005-0000-0000-0000A9560000}"/>
    <cellStyle name="Style 25 2 3 3 2" xfId="22153" xr:uid="{00000000-0005-0000-0000-0000AA560000}"/>
    <cellStyle name="Style 25 2 3 3 3" xfId="22154" xr:uid="{00000000-0005-0000-0000-0000AB560000}"/>
    <cellStyle name="Style 25 2 3 4" xfId="22155" xr:uid="{00000000-0005-0000-0000-0000AC560000}"/>
    <cellStyle name="Style 25 2 3 5" xfId="22156" xr:uid="{00000000-0005-0000-0000-0000AD560000}"/>
    <cellStyle name="Style 25 2 4" xfId="22157" xr:uid="{00000000-0005-0000-0000-0000AE560000}"/>
    <cellStyle name="Style 25 2 4 2" xfId="22158" xr:uid="{00000000-0005-0000-0000-0000AF560000}"/>
    <cellStyle name="Style 25 2 4 2 2" xfId="22159" xr:uid="{00000000-0005-0000-0000-0000B0560000}"/>
    <cellStyle name="Style 25 2 4 2 3" xfId="22160" xr:uid="{00000000-0005-0000-0000-0000B1560000}"/>
    <cellStyle name="Style 25 2 4 3" xfId="22161" xr:uid="{00000000-0005-0000-0000-0000B2560000}"/>
    <cellStyle name="Style 25 2 4 3 2" xfId="22162" xr:uid="{00000000-0005-0000-0000-0000B3560000}"/>
    <cellStyle name="Style 25 2 4 3 3" xfId="22163" xr:uid="{00000000-0005-0000-0000-0000B4560000}"/>
    <cellStyle name="Style 25 2 4 4" xfId="22164" xr:uid="{00000000-0005-0000-0000-0000B5560000}"/>
    <cellStyle name="Style 25 2 4 5" xfId="22165" xr:uid="{00000000-0005-0000-0000-0000B6560000}"/>
    <cellStyle name="Style 25 2 5" xfId="22166" xr:uid="{00000000-0005-0000-0000-0000B7560000}"/>
    <cellStyle name="Style 25 2 5 2" xfId="22167" xr:uid="{00000000-0005-0000-0000-0000B8560000}"/>
    <cellStyle name="Style 25 2 5 2 2" xfId="22168" xr:uid="{00000000-0005-0000-0000-0000B9560000}"/>
    <cellStyle name="Style 25 2 5 2 3" xfId="22169" xr:uid="{00000000-0005-0000-0000-0000BA560000}"/>
    <cellStyle name="Style 25 2 5 3" xfId="22170" xr:uid="{00000000-0005-0000-0000-0000BB560000}"/>
    <cellStyle name="Style 25 2 5 3 2" xfId="22171" xr:uid="{00000000-0005-0000-0000-0000BC560000}"/>
    <cellStyle name="Style 25 2 5 3 3" xfId="22172" xr:uid="{00000000-0005-0000-0000-0000BD560000}"/>
    <cellStyle name="Style 25 2 5 4" xfId="22173" xr:uid="{00000000-0005-0000-0000-0000BE560000}"/>
    <cellStyle name="Style 25 2 5 4 2" xfId="22174" xr:uid="{00000000-0005-0000-0000-0000BF560000}"/>
    <cellStyle name="Style 25 2 5 4 3" xfId="22175" xr:uid="{00000000-0005-0000-0000-0000C0560000}"/>
    <cellStyle name="Style 25 2 5 5" xfId="22176" xr:uid="{00000000-0005-0000-0000-0000C1560000}"/>
    <cellStyle name="Style 25 2 5 6" xfId="22177" xr:uid="{00000000-0005-0000-0000-0000C2560000}"/>
    <cellStyle name="Style 25 2 6" xfId="22178" xr:uid="{00000000-0005-0000-0000-0000C3560000}"/>
    <cellStyle name="Style 25 2 6 2" xfId="22179" xr:uid="{00000000-0005-0000-0000-0000C4560000}"/>
    <cellStyle name="Style 25 2 6 2 2" xfId="22180" xr:uid="{00000000-0005-0000-0000-0000C5560000}"/>
    <cellStyle name="Style 25 2 6 2 3" xfId="22181" xr:uid="{00000000-0005-0000-0000-0000C6560000}"/>
    <cellStyle name="Style 25 2 6 3" xfId="22182" xr:uid="{00000000-0005-0000-0000-0000C7560000}"/>
    <cellStyle name="Style 25 2 6 3 2" xfId="22183" xr:uid="{00000000-0005-0000-0000-0000C8560000}"/>
    <cellStyle name="Style 25 2 6 3 3" xfId="22184" xr:uid="{00000000-0005-0000-0000-0000C9560000}"/>
    <cellStyle name="Style 25 2 6 4" xfId="22185" xr:uid="{00000000-0005-0000-0000-0000CA560000}"/>
    <cellStyle name="Style 25 2 6 5" xfId="22186" xr:uid="{00000000-0005-0000-0000-0000CB560000}"/>
    <cellStyle name="Style 25 2 7" xfId="22187" xr:uid="{00000000-0005-0000-0000-0000CC560000}"/>
    <cellStyle name="Style 25 2 7 2" xfId="22188" xr:uid="{00000000-0005-0000-0000-0000CD560000}"/>
    <cellStyle name="Style 25 2 7 3" xfId="22189" xr:uid="{00000000-0005-0000-0000-0000CE560000}"/>
    <cellStyle name="Style 25 2 8" xfId="22190" xr:uid="{00000000-0005-0000-0000-0000CF560000}"/>
    <cellStyle name="Style 25 2 8 2" xfId="22191" xr:uid="{00000000-0005-0000-0000-0000D0560000}"/>
    <cellStyle name="Style 25 2 8 3" xfId="22192" xr:uid="{00000000-0005-0000-0000-0000D1560000}"/>
    <cellStyle name="Style 25 2 9" xfId="22193" xr:uid="{00000000-0005-0000-0000-0000D2560000}"/>
    <cellStyle name="Style 25 2 9 2" xfId="22194" xr:uid="{00000000-0005-0000-0000-0000D3560000}"/>
    <cellStyle name="Style 25 2 9 3" xfId="22195" xr:uid="{00000000-0005-0000-0000-0000D4560000}"/>
    <cellStyle name="Style 25 3" xfId="22196" xr:uid="{00000000-0005-0000-0000-0000D5560000}"/>
    <cellStyle name="Style 25 3 2" xfId="22197" xr:uid="{00000000-0005-0000-0000-0000D6560000}"/>
    <cellStyle name="Style 25 3 2 2" xfId="22198" xr:uid="{00000000-0005-0000-0000-0000D7560000}"/>
    <cellStyle name="Style 25 3 2 3" xfId="22199" xr:uid="{00000000-0005-0000-0000-0000D8560000}"/>
    <cellStyle name="Style 25 3 2 4" xfId="22200" xr:uid="{00000000-0005-0000-0000-0000D9560000}"/>
    <cellStyle name="Style 25 3 2 5" xfId="22201" xr:uid="{00000000-0005-0000-0000-0000DA560000}"/>
    <cellStyle name="Style 25 3 2 6" xfId="22202" xr:uid="{00000000-0005-0000-0000-0000DB560000}"/>
    <cellStyle name="Style 25 3 2 7" xfId="22203" xr:uid="{00000000-0005-0000-0000-0000DC560000}"/>
    <cellStyle name="Style 25 3 3" xfId="22204" xr:uid="{00000000-0005-0000-0000-0000DD560000}"/>
    <cellStyle name="Style 25 3 3 2" xfId="22205" xr:uid="{00000000-0005-0000-0000-0000DE560000}"/>
    <cellStyle name="Style 25 3 3 3" xfId="22206" xr:uid="{00000000-0005-0000-0000-0000DF560000}"/>
    <cellStyle name="Style 25 3 4" xfId="22207" xr:uid="{00000000-0005-0000-0000-0000E0560000}"/>
    <cellStyle name="Style 25 3 5" xfId="22208" xr:uid="{00000000-0005-0000-0000-0000E1560000}"/>
    <cellStyle name="Style 25 3 6" xfId="22209" xr:uid="{00000000-0005-0000-0000-0000E2560000}"/>
    <cellStyle name="Style 25 3 7" xfId="22210" xr:uid="{00000000-0005-0000-0000-0000E3560000}"/>
    <cellStyle name="Style 25 3 8" xfId="22211" xr:uid="{00000000-0005-0000-0000-0000E4560000}"/>
    <cellStyle name="Style 25 3 9" xfId="22212" xr:uid="{00000000-0005-0000-0000-0000E5560000}"/>
    <cellStyle name="Style 25 4" xfId="22213" xr:uid="{00000000-0005-0000-0000-0000E6560000}"/>
    <cellStyle name="Style 25 4 2" xfId="22214" xr:uid="{00000000-0005-0000-0000-0000E7560000}"/>
    <cellStyle name="Style 25 4 2 2" xfId="22215" xr:uid="{00000000-0005-0000-0000-0000E8560000}"/>
    <cellStyle name="Style 25 4 2 3" xfId="22216" xr:uid="{00000000-0005-0000-0000-0000E9560000}"/>
    <cellStyle name="Style 25 4 3" xfId="22217" xr:uid="{00000000-0005-0000-0000-0000EA560000}"/>
    <cellStyle name="Style 25 4 3 2" xfId="22218" xr:uid="{00000000-0005-0000-0000-0000EB560000}"/>
    <cellStyle name="Style 25 4 3 3" xfId="22219" xr:uid="{00000000-0005-0000-0000-0000EC560000}"/>
    <cellStyle name="Style 25 4 4" xfId="22220" xr:uid="{00000000-0005-0000-0000-0000ED560000}"/>
    <cellStyle name="Style 25 4 5" xfId="22221" xr:uid="{00000000-0005-0000-0000-0000EE560000}"/>
    <cellStyle name="Style 25 4 6" xfId="22222" xr:uid="{00000000-0005-0000-0000-0000EF560000}"/>
    <cellStyle name="Style 25 4 7" xfId="22223" xr:uid="{00000000-0005-0000-0000-0000F0560000}"/>
    <cellStyle name="Style 25 4 8" xfId="22224" xr:uid="{00000000-0005-0000-0000-0000F1560000}"/>
    <cellStyle name="Style 25 5" xfId="22225" xr:uid="{00000000-0005-0000-0000-0000F2560000}"/>
    <cellStyle name="Style 25 5 2" xfId="22226" xr:uid="{00000000-0005-0000-0000-0000F3560000}"/>
    <cellStyle name="Style 25 5 2 2" xfId="22227" xr:uid="{00000000-0005-0000-0000-0000F4560000}"/>
    <cellStyle name="Style 25 5 2 3" xfId="22228" xr:uid="{00000000-0005-0000-0000-0000F5560000}"/>
    <cellStyle name="Style 25 5 3" xfId="22229" xr:uid="{00000000-0005-0000-0000-0000F6560000}"/>
    <cellStyle name="Style 25 5 3 2" xfId="22230" xr:uid="{00000000-0005-0000-0000-0000F7560000}"/>
    <cellStyle name="Style 25 5 3 3" xfId="22231" xr:uid="{00000000-0005-0000-0000-0000F8560000}"/>
    <cellStyle name="Style 25 5 4" xfId="22232" xr:uid="{00000000-0005-0000-0000-0000F9560000}"/>
    <cellStyle name="Style 25 5 5" xfId="22233" xr:uid="{00000000-0005-0000-0000-0000FA560000}"/>
    <cellStyle name="Style 25 6" xfId="22234" xr:uid="{00000000-0005-0000-0000-0000FB560000}"/>
    <cellStyle name="Style 25 6 2" xfId="22235" xr:uid="{00000000-0005-0000-0000-0000FC560000}"/>
    <cellStyle name="Style 25 6 2 2" xfId="22236" xr:uid="{00000000-0005-0000-0000-0000FD560000}"/>
    <cellStyle name="Style 25 6 2 3" xfId="22237" xr:uid="{00000000-0005-0000-0000-0000FE560000}"/>
    <cellStyle name="Style 25 6 3" xfId="22238" xr:uid="{00000000-0005-0000-0000-0000FF560000}"/>
    <cellStyle name="Style 25 6 3 2" xfId="22239" xr:uid="{00000000-0005-0000-0000-000000570000}"/>
    <cellStyle name="Style 25 6 3 3" xfId="22240" xr:uid="{00000000-0005-0000-0000-000001570000}"/>
    <cellStyle name="Style 25 6 4" xfId="22241" xr:uid="{00000000-0005-0000-0000-000002570000}"/>
    <cellStyle name="Style 25 6 4 2" xfId="22242" xr:uid="{00000000-0005-0000-0000-000003570000}"/>
    <cellStyle name="Style 25 6 4 3" xfId="22243" xr:uid="{00000000-0005-0000-0000-000004570000}"/>
    <cellStyle name="Style 25 6 5" xfId="22244" xr:uid="{00000000-0005-0000-0000-000005570000}"/>
    <cellStyle name="Style 25 6 6" xfId="22245" xr:uid="{00000000-0005-0000-0000-000006570000}"/>
    <cellStyle name="Style 25 7" xfId="22246" xr:uid="{00000000-0005-0000-0000-000007570000}"/>
    <cellStyle name="Style 25 7 2" xfId="22247" xr:uid="{00000000-0005-0000-0000-000008570000}"/>
    <cellStyle name="Style 25 7 2 2" xfId="22248" xr:uid="{00000000-0005-0000-0000-000009570000}"/>
    <cellStyle name="Style 25 7 2 3" xfId="22249" xr:uid="{00000000-0005-0000-0000-00000A570000}"/>
    <cellStyle name="Style 25 7 3" xfId="22250" xr:uid="{00000000-0005-0000-0000-00000B570000}"/>
    <cellStyle name="Style 25 7 3 2" xfId="22251" xr:uid="{00000000-0005-0000-0000-00000C570000}"/>
    <cellStyle name="Style 25 7 3 3" xfId="22252" xr:uid="{00000000-0005-0000-0000-00000D570000}"/>
    <cellStyle name="Style 25 7 4" xfId="22253" xr:uid="{00000000-0005-0000-0000-00000E570000}"/>
    <cellStyle name="Style 25 7 5" xfId="22254" xr:uid="{00000000-0005-0000-0000-00000F570000}"/>
    <cellStyle name="Style 25 8" xfId="22255" xr:uid="{00000000-0005-0000-0000-000010570000}"/>
    <cellStyle name="Style 25 8 2" xfId="22256" xr:uid="{00000000-0005-0000-0000-000011570000}"/>
    <cellStyle name="Style 25 8 3" xfId="22257" xr:uid="{00000000-0005-0000-0000-000012570000}"/>
    <cellStyle name="Style 25 9" xfId="22258" xr:uid="{00000000-0005-0000-0000-000013570000}"/>
    <cellStyle name="Style 25 9 2" xfId="22259" xr:uid="{00000000-0005-0000-0000-000014570000}"/>
    <cellStyle name="Style 25 9 3" xfId="22260" xr:uid="{00000000-0005-0000-0000-000015570000}"/>
    <cellStyle name="Style 26" xfId="22261" xr:uid="{00000000-0005-0000-0000-000016570000}"/>
    <cellStyle name="Style 26 10" xfId="22262" xr:uid="{00000000-0005-0000-0000-000017570000}"/>
    <cellStyle name="Style 26 11" xfId="22263" xr:uid="{00000000-0005-0000-0000-000018570000}"/>
    <cellStyle name="Style 26 12" xfId="22264" xr:uid="{00000000-0005-0000-0000-000019570000}"/>
    <cellStyle name="Style 26 13" xfId="22265" xr:uid="{00000000-0005-0000-0000-00001A570000}"/>
    <cellStyle name="Style 26 14" xfId="22266" xr:uid="{00000000-0005-0000-0000-00001B570000}"/>
    <cellStyle name="Style 26 15" xfId="22267" xr:uid="{00000000-0005-0000-0000-00001C570000}"/>
    <cellStyle name="Style 26 2" xfId="22268" xr:uid="{00000000-0005-0000-0000-00001D570000}"/>
    <cellStyle name="Style 26 2 2" xfId="22269" xr:uid="{00000000-0005-0000-0000-00001E570000}"/>
    <cellStyle name="Style 26 2 2 2" xfId="22270" xr:uid="{00000000-0005-0000-0000-00001F570000}"/>
    <cellStyle name="Style 26 2 2 3" xfId="22271" xr:uid="{00000000-0005-0000-0000-000020570000}"/>
    <cellStyle name="Style 26 2 3" xfId="22272" xr:uid="{00000000-0005-0000-0000-000021570000}"/>
    <cellStyle name="Style 26 2 3 2" xfId="22273" xr:uid="{00000000-0005-0000-0000-000022570000}"/>
    <cellStyle name="Style 26 2 3 3" xfId="22274" xr:uid="{00000000-0005-0000-0000-000023570000}"/>
    <cellStyle name="Style 26 2 4" xfId="22275" xr:uid="{00000000-0005-0000-0000-000024570000}"/>
    <cellStyle name="Style 26 2 5" xfId="22276" xr:uid="{00000000-0005-0000-0000-000025570000}"/>
    <cellStyle name="Style 26 2 6" xfId="22277" xr:uid="{00000000-0005-0000-0000-000026570000}"/>
    <cellStyle name="Style 26 2 7" xfId="22278" xr:uid="{00000000-0005-0000-0000-000027570000}"/>
    <cellStyle name="Style 26 2 8" xfId="22279" xr:uid="{00000000-0005-0000-0000-000028570000}"/>
    <cellStyle name="Style 26 2 9" xfId="22280" xr:uid="{00000000-0005-0000-0000-000029570000}"/>
    <cellStyle name="Style 26 3" xfId="22281" xr:uid="{00000000-0005-0000-0000-00002A570000}"/>
    <cellStyle name="Style 26 3 2" xfId="22282" xr:uid="{00000000-0005-0000-0000-00002B570000}"/>
    <cellStyle name="Style 26 3 2 2" xfId="22283" xr:uid="{00000000-0005-0000-0000-00002C570000}"/>
    <cellStyle name="Style 26 3 2 3" xfId="22284" xr:uid="{00000000-0005-0000-0000-00002D570000}"/>
    <cellStyle name="Style 26 3 3" xfId="22285" xr:uid="{00000000-0005-0000-0000-00002E570000}"/>
    <cellStyle name="Style 26 3 3 2" xfId="22286" xr:uid="{00000000-0005-0000-0000-00002F570000}"/>
    <cellStyle name="Style 26 3 3 3" xfId="22287" xr:uid="{00000000-0005-0000-0000-000030570000}"/>
    <cellStyle name="Style 26 3 4" xfId="22288" xr:uid="{00000000-0005-0000-0000-000031570000}"/>
    <cellStyle name="Style 26 3 5" xfId="22289" xr:uid="{00000000-0005-0000-0000-000032570000}"/>
    <cellStyle name="Style 26 3 6" xfId="22290" xr:uid="{00000000-0005-0000-0000-000033570000}"/>
    <cellStyle name="Style 26 3 7" xfId="22291" xr:uid="{00000000-0005-0000-0000-000034570000}"/>
    <cellStyle name="Style 26 3 8" xfId="22292" xr:uid="{00000000-0005-0000-0000-000035570000}"/>
    <cellStyle name="Style 26 4" xfId="22293" xr:uid="{00000000-0005-0000-0000-000036570000}"/>
    <cellStyle name="Style 26 4 2" xfId="22294" xr:uid="{00000000-0005-0000-0000-000037570000}"/>
    <cellStyle name="Style 26 4 2 2" xfId="22295" xr:uid="{00000000-0005-0000-0000-000038570000}"/>
    <cellStyle name="Style 26 4 2 3" xfId="22296" xr:uid="{00000000-0005-0000-0000-000039570000}"/>
    <cellStyle name="Style 26 4 3" xfId="22297" xr:uid="{00000000-0005-0000-0000-00003A570000}"/>
    <cellStyle name="Style 26 4 3 2" xfId="22298" xr:uid="{00000000-0005-0000-0000-00003B570000}"/>
    <cellStyle name="Style 26 4 3 3" xfId="22299" xr:uid="{00000000-0005-0000-0000-00003C570000}"/>
    <cellStyle name="Style 26 4 4" xfId="22300" xr:uid="{00000000-0005-0000-0000-00003D570000}"/>
    <cellStyle name="Style 26 4 5" xfId="22301" xr:uid="{00000000-0005-0000-0000-00003E570000}"/>
    <cellStyle name="Style 26 5" xfId="22302" xr:uid="{00000000-0005-0000-0000-00003F570000}"/>
    <cellStyle name="Style 26 5 2" xfId="22303" xr:uid="{00000000-0005-0000-0000-000040570000}"/>
    <cellStyle name="Style 26 5 2 2" xfId="22304" xr:uid="{00000000-0005-0000-0000-000041570000}"/>
    <cellStyle name="Style 26 5 2 3" xfId="22305" xr:uid="{00000000-0005-0000-0000-000042570000}"/>
    <cellStyle name="Style 26 5 3" xfId="22306" xr:uid="{00000000-0005-0000-0000-000043570000}"/>
    <cellStyle name="Style 26 5 3 2" xfId="22307" xr:uid="{00000000-0005-0000-0000-000044570000}"/>
    <cellStyle name="Style 26 5 3 3" xfId="22308" xr:uid="{00000000-0005-0000-0000-000045570000}"/>
    <cellStyle name="Style 26 5 4" xfId="22309" xr:uid="{00000000-0005-0000-0000-000046570000}"/>
    <cellStyle name="Style 26 5 4 2" xfId="22310" xr:uid="{00000000-0005-0000-0000-000047570000}"/>
    <cellStyle name="Style 26 5 4 3" xfId="22311" xr:uid="{00000000-0005-0000-0000-000048570000}"/>
    <cellStyle name="Style 26 5 5" xfId="22312" xr:uid="{00000000-0005-0000-0000-000049570000}"/>
    <cellStyle name="Style 26 5 6" xfId="22313" xr:uid="{00000000-0005-0000-0000-00004A570000}"/>
    <cellStyle name="Style 26 6" xfId="22314" xr:uid="{00000000-0005-0000-0000-00004B570000}"/>
    <cellStyle name="Style 26 6 2" xfId="22315" xr:uid="{00000000-0005-0000-0000-00004C570000}"/>
    <cellStyle name="Style 26 6 2 2" xfId="22316" xr:uid="{00000000-0005-0000-0000-00004D570000}"/>
    <cellStyle name="Style 26 6 2 3" xfId="22317" xr:uid="{00000000-0005-0000-0000-00004E570000}"/>
    <cellStyle name="Style 26 6 3" xfId="22318" xr:uid="{00000000-0005-0000-0000-00004F570000}"/>
    <cellStyle name="Style 26 6 3 2" xfId="22319" xr:uid="{00000000-0005-0000-0000-000050570000}"/>
    <cellStyle name="Style 26 6 3 3" xfId="22320" xr:uid="{00000000-0005-0000-0000-000051570000}"/>
    <cellStyle name="Style 26 6 4" xfId="22321" xr:uid="{00000000-0005-0000-0000-000052570000}"/>
    <cellStyle name="Style 26 6 5" xfId="22322" xr:uid="{00000000-0005-0000-0000-000053570000}"/>
    <cellStyle name="Style 26 7" xfId="22323" xr:uid="{00000000-0005-0000-0000-000054570000}"/>
    <cellStyle name="Style 26 7 2" xfId="22324" xr:uid="{00000000-0005-0000-0000-000055570000}"/>
    <cellStyle name="Style 26 7 3" xfId="22325" xr:uid="{00000000-0005-0000-0000-000056570000}"/>
    <cellStyle name="Style 26 8" xfId="22326" xr:uid="{00000000-0005-0000-0000-000057570000}"/>
    <cellStyle name="Style 26 8 2" xfId="22327" xr:uid="{00000000-0005-0000-0000-000058570000}"/>
    <cellStyle name="Style 26 8 3" xfId="22328" xr:uid="{00000000-0005-0000-0000-000059570000}"/>
    <cellStyle name="Style 26 9" xfId="22329" xr:uid="{00000000-0005-0000-0000-00005A570000}"/>
    <cellStyle name="Style 26 9 2" xfId="22330" xr:uid="{00000000-0005-0000-0000-00005B570000}"/>
    <cellStyle name="Style 26 9 3" xfId="22331" xr:uid="{00000000-0005-0000-0000-00005C570000}"/>
    <cellStyle name="Style 27" xfId="22332" xr:uid="{00000000-0005-0000-0000-00005D570000}"/>
    <cellStyle name="Style 27 2" xfId="22333" xr:uid="{00000000-0005-0000-0000-00005E570000}"/>
    <cellStyle name="Style 27 2 2" xfId="22334" xr:uid="{00000000-0005-0000-0000-00005F570000}"/>
    <cellStyle name="Style 27 2 3" xfId="22335" xr:uid="{00000000-0005-0000-0000-000060570000}"/>
    <cellStyle name="Style 27 2 4" xfId="22336" xr:uid="{00000000-0005-0000-0000-000061570000}"/>
    <cellStyle name="Style 27 2 5" xfId="22337" xr:uid="{00000000-0005-0000-0000-000062570000}"/>
    <cellStyle name="Style 27 2 6" xfId="22338" xr:uid="{00000000-0005-0000-0000-000063570000}"/>
    <cellStyle name="Style 27 3" xfId="22339" xr:uid="{00000000-0005-0000-0000-000064570000}"/>
    <cellStyle name="Style 27 4" xfId="22340" xr:uid="{00000000-0005-0000-0000-000065570000}"/>
    <cellStyle name="Style 27 5" xfId="22341" xr:uid="{00000000-0005-0000-0000-000066570000}"/>
    <cellStyle name="Style 27 6" xfId="22342" xr:uid="{00000000-0005-0000-0000-000067570000}"/>
    <cellStyle name="Style 27 7" xfId="22343" xr:uid="{00000000-0005-0000-0000-000068570000}"/>
    <cellStyle name="Style 35" xfId="22344" xr:uid="{00000000-0005-0000-0000-000069570000}"/>
    <cellStyle name="Style 35 2" xfId="22345" xr:uid="{00000000-0005-0000-0000-00006A570000}"/>
    <cellStyle name="Style 35 2 2" xfId="22346" xr:uid="{00000000-0005-0000-0000-00006B570000}"/>
    <cellStyle name="Style 35 2 3" xfId="22347" xr:uid="{00000000-0005-0000-0000-00006C570000}"/>
    <cellStyle name="Style 35 2 4" xfId="22348" xr:uid="{00000000-0005-0000-0000-00006D570000}"/>
    <cellStyle name="Style 35 2 5" xfId="22349" xr:uid="{00000000-0005-0000-0000-00006E570000}"/>
    <cellStyle name="Style 35 2 6" xfId="22350" xr:uid="{00000000-0005-0000-0000-00006F570000}"/>
    <cellStyle name="Style 35 3" xfId="22351" xr:uid="{00000000-0005-0000-0000-000070570000}"/>
    <cellStyle name="Style 35 3 2" xfId="22352" xr:uid="{00000000-0005-0000-0000-000071570000}"/>
    <cellStyle name="Style 35 3 3" xfId="22353" xr:uid="{00000000-0005-0000-0000-000072570000}"/>
    <cellStyle name="Style 35 3 4" xfId="22354" xr:uid="{00000000-0005-0000-0000-000073570000}"/>
    <cellStyle name="Style 35 3 5" xfId="22355" xr:uid="{00000000-0005-0000-0000-000074570000}"/>
    <cellStyle name="Style 35 3 6" xfId="22356" xr:uid="{00000000-0005-0000-0000-000075570000}"/>
    <cellStyle name="Style 35 4" xfId="22357" xr:uid="{00000000-0005-0000-0000-000076570000}"/>
    <cellStyle name="Style 35 5" xfId="22358" xr:uid="{00000000-0005-0000-0000-000077570000}"/>
    <cellStyle name="Style 35 6" xfId="22359" xr:uid="{00000000-0005-0000-0000-000078570000}"/>
    <cellStyle name="Style 35 7" xfId="22360" xr:uid="{00000000-0005-0000-0000-000079570000}"/>
    <cellStyle name="Style 35 8" xfId="22361" xr:uid="{00000000-0005-0000-0000-00007A570000}"/>
    <cellStyle name="Style 36" xfId="22362" xr:uid="{00000000-0005-0000-0000-00007B570000}"/>
    <cellStyle name="Style 36 2" xfId="22363" xr:uid="{00000000-0005-0000-0000-00007C570000}"/>
    <cellStyle name="Style 36 2 2" xfId="22364" xr:uid="{00000000-0005-0000-0000-00007D570000}"/>
    <cellStyle name="Style 36 2 3" xfId="22365" xr:uid="{00000000-0005-0000-0000-00007E570000}"/>
    <cellStyle name="Style 36 2 4" xfId="22366" xr:uid="{00000000-0005-0000-0000-00007F570000}"/>
    <cellStyle name="Style 36 2 5" xfId="22367" xr:uid="{00000000-0005-0000-0000-000080570000}"/>
    <cellStyle name="Style 36 2 6" xfId="22368" xr:uid="{00000000-0005-0000-0000-000081570000}"/>
    <cellStyle name="Style 36 3" xfId="22369" xr:uid="{00000000-0005-0000-0000-000082570000}"/>
    <cellStyle name="Style 36 4" xfId="22370" xr:uid="{00000000-0005-0000-0000-000083570000}"/>
    <cellStyle name="Style 36 5" xfId="22371" xr:uid="{00000000-0005-0000-0000-000084570000}"/>
    <cellStyle name="Style 36 6" xfId="22372" xr:uid="{00000000-0005-0000-0000-000085570000}"/>
    <cellStyle name="Style 36 7" xfId="22373" xr:uid="{00000000-0005-0000-0000-000086570000}"/>
    <cellStyle name="Style 37" xfId="22374" xr:uid="{00000000-0005-0000-0000-000087570000}"/>
    <cellStyle name="Style 37 2" xfId="22375" xr:uid="{00000000-0005-0000-0000-000088570000}"/>
    <cellStyle name="Style 37 2 2" xfId="22376" xr:uid="{00000000-0005-0000-0000-000089570000}"/>
    <cellStyle name="Style 37 2 3" xfId="22377" xr:uid="{00000000-0005-0000-0000-00008A570000}"/>
    <cellStyle name="Style 37 2 4" xfId="22378" xr:uid="{00000000-0005-0000-0000-00008B570000}"/>
    <cellStyle name="Style 37 2 5" xfId="22379" xr:uid="{00000000-0005-0000-0000-00008C570000}"/>
    <cellStyle name="Style 37 2 6" xfId="22380" xr:uid="{00000000-0005-0000-0000-00008D570000}"/>
    <cellStyle name="Style 37 3" xfId="22381" xr:uid="{00000000-0005-0000-0000-00008E570000}"/>
    <cellStyle name="Style 37 4" xfId="22382" xr:uid="{00000000-0005-0000-0000-00008F570000}"/>
    <cellStyle name="Style 37 5" xfId="22383" xr:uid="{00000000-0005-0000-0000-000090570000}"/>
    <cellStyle name="Style 37 6" xfId="22384" xr:uid="{00000000-0005-0000-0000-000091570000}"/>
    <cellStyle name="Style 37 7" xfId="22385" xr:uid="{00000000-0005-0000-0000-000092570000}"/>
    <cellStyle name="Style 38" xfId="22386" xr:uid="{00000000-0005-0000-0000-000093570000}"/>
    <cellStyle name="Style 38 2" xfId="22387" xr:uid="{00000000-0005-0000-0000-000094570000}"/>
    <cellStyle name="Style 38 2 2" xfId="22388" xr:uid="{00000000-0005-0000-0000-000095570000}"/>
    <cellStyle name="Style 38 2 3" xfId="22389" xr:uid="{00000000-0005-0000-0000-000096570000}"/>
    <cellStyle name="Style 38 2 4" xfId="22390" xr:uid="{00000000-0005-0000-0000-000097570000}"/>
    <cellStyle name="Style 38 2 5" xfId="22391" xr:uid="{00000000-0005-0000-0000-000098570000}"/>
    <cellStyle name="Style 38 2 6" xfId="22392" xr:uid="{00000000-0005-0000-0000-000099570000}"/>
    <cellStyle name="Style 38 3" xfId="22393" xr:uid="{00000000-0005-0000-0000-00009A570000}"/>
    <cellStyle name="Style 38 4" xfId="22394" xr:uid="{00000000-0005-0000-0000-00009B570000}"/>
    <cellStyle name="Style 38 5" xfId="22395" xr:uid="{00000000-0005-0000-0000-00009C570000}"/>
    <cellStyle name="Style 38 6" xfId="22396" xr:uid="{00000000-0005-0000-0000-00009D570000}"/>
    <cellStyle name="Style 38 7" xfId="22397" xr:uid="{00000000-0005-0000-0000-00009E570000}"/>
    <cellStyle name="Style 39" xfId="22398" xr:uid="{00000000-0005-0000-0000-00009F570000}"/>
    <cellStyle name="Style 39 2" xfId="22399" xr:uid="{00000000-0005-0000-0000-0000A0570000}"/>
    <cellStyle name="Style 39 2 2" xfId="22400" xr:uid="{00000000-0005-0000-0000-0000A1570000}"/>
    <cellStyle name="Style 39 2 3" xfId="22401" xr:uid="{00000000-0005-0000-0000-0000A2570000}"/>
    <cellStyle name="Style 39 2 4" xfId="22402" xr:uid="{00000000-0005-0000-0000-0000A3570000}"/>
    <cellStyle name="Style 39 2 5" xfId="22403" xr:uid="{00000000-0005-0000-0000-0000A4570000}"/>
    <cellStyle name="Style 39 2 6" xfId="22404" xr:uid="{00000000-0005-0000-0000-0000A5570000}"/>
    <cellStyle name="Style 39 3" xfId="22405" xr:uid="{00000000-0005-0000-0000-0000A6570000}"/>
    <cellStyle name="Style 39 3 2" xfId="22406" xr:uid="{00000000-0005-0000-0000-0000A7570000}"/>
    <cellStyle name="Style 39 3 3" xfId="22407" xr:uid="{00000000-0005-0000-0000-0000A8570000}"/>
    <cellStyle name="Style 39 3 4" xfId="22408" xr:uid="{00000000-0005-0000-0000-0000A9570000}"/>
    <cellStyle name="Style 39 3 5" xfId="22409" xr:uid="{00000000-0005-0000-0000-0000AA570000}"/>
    <cellStyle name="Style 39 3 6" xfId="22410" xr:uid="{00000000-0005-0000-0000-0000AB570000}"/>
    <cellStyle name="Style 39 4" xfId="22411" xr:uid="{00000000-0005-0000-0000-0000AC570000}"/>
    <cellStyle name="Style 39 5" xfId="22412" xr:uid="{00000000-0005-0000-0000-0000AD570000}"/>
    <cellStyle name="Style 39 6" xfId="22413" xr:uid="{00000000-0005-0000-0000-0000AE570000}"/>
    <cellStyle name="Style 39 7" xfId="22414" xr:uid="{00000000-0005-0000-0000-0000AF570000}"/>
    <cellStyle name="Style 39 8" xfId="22415" xr:uid="{00000000-0005-0000-0000-0000B0570000}"/>
    <cellStyle name="Style 40" xfId="22416" xr:uid="{00000000-0005-0000-0000-0000B1570000}"/>
    <cellStyle name="Style 40 2" xfId="22417" xr:uid="{00000000-0005-0000-0000-0000B2570000}"/>
    <cellStyle name="Style 40 2 2" xfId="22418" xr:uid="{00000000-0005-0000-0000-0000B3570000}"/>
    <cellStyle name="Style 40 2 3" xfId="22419" xr:uid="{00000000-0005-0000-0000-0000B4570000}"/>
    <cellStyle name="Style 40 2 4" xfId="22420" xr:uid="{00000000-0005-0000-0000-0000B5570000}"/>
    <cellStyle name="Style 40 2 5" xfId="22421" xr:uid="{00000000-0005-0000-0000-0000B6570000}"/>
    <cellStyle name="Style 40 2 6" xfId="22422" xr:uid="{00000000-0005-0000-0000-0000B7570000}"/>
    <cellStyle name="Style 40 3" xfId="22423" xr:uid="{00000000-0005-0000-0000-0000B8570000}"/>
    <cellStyle name="Style 40 4" xfId="22424" xr:uid="{00000000-0005-0000-0000-0000B9570000}"/>
    <cellStyle name="Style 40 5" xfId="22425" xr:uid="{00000000-0005-0000-0000-0000BA570000}"/>
    <cellStyle name="Style 40 6" xfId="22426" xr:uid="{00000000-0005-0000-0000-0000BB570000}"/>
    <cellStyle name="Style 40 7" xfId="22427" xr:uid="{00000000-0005-0000-0000-0000BC570000}"/>
    <cellStyle name="Style 41" xfId="22428" xr:uid="{00000000-0005-0000-0000-0000BD570000}"/>
    <cellStyle name="Style 41 2" xfId="22429" xr:uid="{00000000-0005-0000-0000-0000BE570000}"/>
    <cellStyle name="Style 41 2 2" xfId="22430" xr:uid="{00000000-0005-0000-0000-0000BF570000}"/>
    <cellStyle name="Style 41 2 3" xfId="22431" xr:uid="{00000000-0005-0000-0000-0000C0570000}"/>
    <cellStyle name="Style 41 2 4" xfId="22432" xr:uid="{00000000-0005-0000-0000-0000C1570000}"/>
    <cellStyle name="Style 41 2 5" xfId="22433" xr:uid="{00000000-0005-0000-0000-0000C2570000}"/>
    <cellStyle name="Style 41 2 6" xfId="22434" xr:uid="{00000000-0005-0000-0000-0000C3570000}"/>
    <cellStyle name="Style 41 3" xfId="22435" xr:uid="{00000000-0005-0000-0000-0000C4570000}"/>
    <cellStyle name="Style 41 4" xfId="22436" xr:uid="{00000000-0005-0000-0000-0000C5570000}"/>
    <cellStyle name="Style 41 5" xfId="22437" xr:uid="{00000000-0005-0000-0000-0000C6570000}"/>
    <cellStyle name="Style 41 6" xfId="22438" xr:uid="{00000000-0005-0000-0000-0000C7570000}"/>
    <cellStyle name="Style 41 7" xfId="22439" xr:uid="{00000000-0005-0000-0000-0000C8570000}"/>
    <cellStyle name="Style 46" xfId="22440" xr:uid="{00000000-0005-0000-0000-0000C9570000}"/>
    <cellStyle name="Style 46 2" xfId="22441" xr:uid="{00000000-0005-0000-0000-0000CA570000}"/>
    <cellStyle name="Style 46 2 2" xfId="22442" xr:uid="{00000000-0005-0000-0000-0000CB570000}"/>
    <cellStyle name="Style 46 2 3" xfId="22443" xr:uid="{00000000-0005-0000-0000-0000CC570000}"/>
    <cellStyle name="Style 46 2 4" xfId="22444" xr:uid="{00000000-0005-0000-0000-0000CD570000}"/>
    <cellStyle name="Style 46 2 5" xfId="22445" xr:uid="{00000000-0005-0000-0000-0000CE570000}"/>
    <cellStyle name="Style 46 2 6" xfId="22446" xr:uid="{00000000-0005-0000-0000-0000CF570000}"/>
    <cellStyle name="Style 46 3" xfId="22447" xr:uid="{00000000-0005-0000-0000-0000D0570000}"/>
    <cellStyle name="Style 46 3 2" xfId="22448" xr:uid="{00000000-0005-0000-0000-0000D1570000}"/>
    <cellStyle name="Style 46 3 3" xfId="22449" xr:uid="{00000000-0005-0000-0000-0000D2570000}"/>
    <cellStyle name="Style 46 3 4" xfId="22450" xr:uid="{00000000-0005-0000-0000-0000D3570000}"/>
    <cellStyle name="Style 46 3 5" xfId="22451" xr:uid="{00000000-0005-0000-0000-0000D4570000}"/>
    <cellStyle name="Style 46 3 6" xfId="22452" xr:uid="{00000000-0005-0000-0000-0000D5570000}"/>
    <cellStyle name="Style 46 4" xfId="22453" xr:uid="{00000000-0005-0000-0000-0000D6570000}"/>
    <cellStyle name="Style 46 5" xfId="22454" xr:uid="{00000000-0005-0000-0000-0000D7570000}"/>
    <cellStyle name="Style 46 6" xfId="22455" xr:uid="{00000000-0005-0000-0000-0000D8570000}"/>
    <cellStyle name="Style 46 7" xfId="22456" xr:uid="{00000000-0005-0000-0000-0000D9570000}"/>
    <cellStyle name="Style 46 8" xfId="22457" xr:uid="{00000000-0005-0000-0000-0000DA570000}"/>
    <cellStyle name="Style 47" xfId="22458" xr:uid="{00000000-0005-0000-0000-0000DB570000}"/>
    <cellStyle name="Style 47 2" xfId="22459" xr:uid="{00000000-0005-0000-0000-0000DC570000}"/>
    <cellStyle name="Style 47 2 2" xfId="22460" xr:uid="{00000000-0005-0000-0000-0000DD570000}"/>
    <cellStyle name="Style 47 2 3" xfId="22461" xr:uid="{00000000-0005-0000-0000-0000DE570000}"/>
    <cellStyle name="Style 47 2 4" xfId="22462" xr:uid="{00000000-0005-0000-0000-0000DF570000}"/>
    <cellStyle name="Style 47 2 5" xfId="22463" xr:uid="{00000000-0005-0000-0000-0000E0570000}"/>
    <cellStyle name="Style 47 2 6" xfId="22464" xr:uid="{00000000-0005-0000-0000-0000E1570000}"/>
    <cellStyle name="Style 47 3" xfId="22465" xr:uid="{00000000-0005-0000-0000-0000E2570000}"/>
    <cellStyle name="Style 47 4" xfId="22466" xr:uid="{00000000-0005-0000-0000-0000E3570000}"/>
    <cellStyle name="Style 47 5" xfId="22467" xr:uid="{00000000-0005-0000-0000-0000E4570000}"/>
    <cellStyle name="Style 47 6" xfId="22468" xr:uid="{00000000-0005-0000-0000-0000E5570000}"/>
    <cellStyle name="Style 47 7" xfId="22469" xr:uid="{00000000-0005-0000-0000-0000E6570000}"/>
    <cellStyle name="Style 48" xfId="22470" xr:uid="{00000000-0005-0000-0000-0000E7570000}"/>
    <cellStyle name="Style 48 2" xfId="22471" xr:uid="{00000000-0005-0000-0000-0000E8570000}"/>
    <cellStyle name="Style 48 2 2" xfId="22472" xr:uid="{00000000-0005-0000-0000-0000E9570000}"/>
    <cellStyle name="Style 48 2 3" xfId="22473" xr:uid="{00000000-0005-0000-0000-0000EA570000}"/>
    <cellStyle name="Style 48 2 4" xfId="22474" xr:uid="{00000000-0005-0000-0000-0000EB570000}"/>
    <cellStyle name="Style 48 2 5" xfId="22475" xr:uid="{00000000-0005-0000-0000-0000EC570000}"/>
    <cellStyle name="Style 48 2 6" xfId="22476" xr:uid="{00000000-0005-0000-0000-0000ED570000}"/>
    <cellStyle name="Style 48 3" xfId="22477" xr:uid="{00000000-0005-0000-0000-0000EE570000}"/>
    <cellStyle name="Style 48 4" xfId="22478" xr:uid="{00000000-0005-0000-0000-0000EF570000}"/>
    <cellStyle name="Style 48 5" xfId="22479" xr:uid="{00000000-0005-0000-0000-0000F0570000}"/>
    <cellStyle name="Style 48 6" xfId="22480" xr:uid="{00000000-0005-0000-0000-0000F1570000}"/>
    <cellStyle name="Style 48 7" xfId="22481" xr:uid="{00000000-0005-0000-0000-0000F2570000}"/>
    <cellStyle name="Style 49" xfId="22482" xr:uid="{00000000-0005-0000-0000-0000F3570000}"/>
    <cellStyle name="Style 49 2" xfId="22483" xr:uid="{00000000-0005-0000-0000-0000F4570000}"/>
    <cellStyle name="Style 49 2 2" xfId="22484" xr:uid="{00000000-0005-0000-0000-0000F5570000}"/>
    <cellStyle name="Style 49 2 3" xfId="22485" xr:uid="{00000000-0005-0000-0000-0000F6570000}"/>
    <cellStyle name="Style 49 2 4" xfId="22486" xr:uid="{00000000-0005-0000-0000-0000F7570000}"/>
    <cellStyle name="Style 49 2 5" xfId="22487" xr:uid="{00000000-0005-0000-0000-0000F8570000}"/>
    <cellStyle name="Style 49 2 6" xfId="22488" xr:uid="{00000000-0005-0000-0000-0000F9570000}"/>
    <cellStyle name="Style 49 3" xfId="22489" xr:uid="{00000000-0005-0000-0000-0000FA570000}"/>
    <cellStyle name="Style 49 4" xfId="22490" xr:uid="{00000000-0005-0000-0000-0000FB570000}"/>
    <cellStyle name="Style 49 5" xfId="22491" xr:uid="{00000000-0005-0000-0000-0000FC570000}"/>
    <cellStyle name="Style 49 6" xfId="22492" xr:uid="{00000000-0005-0000-0000-0000FD570000}"/>
    <cellStyle name="Style 49 7" xfId="22493" xr:uid="{00000000-0005-0000-0000-0000FE570000}"/>
    <cellStyle name="Style 50" xfId="22494" xr:uid="{00000000-0005-0000-0000-0000FF570000}"/>
    <cellStyle name="Style 50 2" xfId="22495" xr:uid="{00000000-0005-0000-0000-000000580000}"/>
    <cellStyle name="Style 50 2 2" xfId="22496" xr:uid="{00000000-0005-0000-0000-000001580000}"/>
    <cellStyle name="Style 50 2 3" xfId="22497" xr:uid="{00000000-0005-0000-0000-000002580000}"/>
    <cellStyle name="Style 50 2 4" xfId="22498" xr:uid="{00000000-0005-0000-0000-000003580000}"/>
    <cellStyle name="Style 50 2 5" xfId="22499" xr:uid="{00000000-0005-0000-0000-000004580000}"/>
    <cellStyle name="Style 50 2 6" xfId="22500" xr:uid="{00000000-0005-0000-0000-000005580000}"/>
    <cellStyle name="Style 50 3" xfId="22501" xr:uid="{00000000-0005-0000-0000-000006580000}"/>
    <cellStyle name="Style 50 3 2" xfId="22502" xr:uid="{00000000-0005-0000-0000-000007580000}"/>
    <cellStyle name="Style 50 3 3" xfId="22503" xr:uid="{00000000-0005-0000-0000-000008580000}"/>
    <cellStyle name="Style 50 3 4" xfId="22504" xr:uid="{00000000-0005-0000-0000-000009580000}"/>
    <cellStyle name="Style 50 3 5" xfId="22505" xr:uid="{00000000-0005-0000-0000-00000A580000}"/>
    <cellStyle name="Style 50 3 6" xfId="22506" xr:uid="{00000000-0005-0000-0000-00000B580000}"/>
    <cellStyle name="Style 50 4" xfId="22507" xr:uid="{00000000-0005-0000-0000-00000C580000}"/>
    <cellStyle name="Style 50 5" xfId="22508" xr:uid="{00000000-0005-0000-0000-00000D580000}"/>
    <cellStyle name="Style 50 6" xfId="22509" xr:uid="{00000000-0005-0000-0000-00000E580000}"/>
    <cellStyle name="Style 50 7" xfId="22510" xr:uid="{00000000-0005-0000-0000-00000F580000}"/>
    <cellStyle name="Style 50 8" xfId="22511" xr:uid="{00000000-0005-0000-0000-000010580000}"/>
    <cellStyle name="Style 51" xfId="22512" xr:uid="{00000000-0005-0000-0000-000011580000}"/>
    <cellStyle name="Style 51 2" xfId="22513" xr:uid="{00000000-0005-0000-0000-000012580000}"/>
    <cellStyle name="Style 51 2 2" xfId="22514" xr:uid="{00000000-0005-0000-0000-000013580000}"/>
    <cellStyle name="Style 51 2 3" xfId="22515" xr:uid="{00000000-0005-0000-0000-000014580000}"/>
    <cellStyle name="Style 51 2 4" xfId="22516" xr:uid="{00000000-0005-0000-0000-000015580000}"/>
    <cellStyle name="Style 51 2 5" xfId="22517" xr:uid="{00000000-0005-0000-0000-000016580000}"/>
    <cellStyle name="Style 51 2 6" xfId="22518" xr:uid="{00000000-0005-0000-0000-000017580000}"/>
    <cellStyle name="Style 51 3" xfId="22519" xr:uid="{00000000-0005-0000-0000-000018580000}"/>
    <cellStyle name="Style 51 4" xfId="22520" xr:uid="{00000000-0005-0000-0000-000019580000}"/>
    <cellStyle name="Style 51 5" xfId="22521" xr:uid="{00000000-0005-0000-0000-00001A580000}"/>
    <cellStyle name="Style 51 6" xfId="22522" xr:uid="{00000000-0005-0000-0000-00001B580000}"/>
    <cellStyle name="Style 51 7" xfId="22523" xr:uid="{00000000-0005-0000-0000-00001C580000}"/>
    <cellStyle name="Style 52" xfId="22524" xr:uid="{00000000-0005-0000-0000-00001D580000}"/>
    <cellStyle name="Style 52 2" xfId="22525" xr:uid="{00000000-0005-0000-0000-00001E580000}"/>
    <cellStyle name="Style 52 2 2" xfId="22526" xr:uid="{00000000-0005-0000-0000-00001F580000}"/>
    <cellStyle name="Style 52 2 3" xfId="22527" xr:uid="{00000000-0005-0000-0000-000020580000}"/>
    <cellStyle name="Style 52 2 4" xfId="22528" xr:uid="{00000000-0005-0000-0000-000021580000}"/>
    <cellStyle name="Style 52 2 5" xfId="22529" xr:uid="{00000000-0005-0000-0000-000022580000}"/>
    <cellStyle name="Style 52 2 6" xfId="22530" xr:uid="{00000000-0005-0000-0000-000023580000}"/>
    <cellStyle name="Style 52 3" xfId="22531" xr:uid="{00000000-0005-0000-0000-000024580000}"/>
    <cellStyle name="Style 52 4" xfId="22532" xr:uid="{00000000-0005-0000-0000-000025580000}"/>
    <cellStyle name="Style 52 5" xfId="22533" xr:uid="{00000000-0005-0000-0000-000026580000}"/>
    <cellStyle name="Style 52 6" xfId="22534" xr:uid="{00000000-0005-0000-0000-000027580000}"/>
    <cellStyle name="Style 52 7" xfId="22535" xr:uid="{00000000-0005-0000-0000-000028580000}"/>
    <cellStyle name="Style 58" xfId="22536" xr:uid="{00000000-0005-0000-0000-000029580000}"/>
    <cellStyle name="Style 58 2" xfId="22537" xr:uid="{00000000-0005-0000-0000-00002A580000}"/>
    <cellStyle name="Style 58 2 2" xfId="22538" xr:uid="{00000000-0005-0000-0000-00002B580000}"/>
    <cellStyle name="Style 58 2 3" xfId="22539" xr:uid="{00000000-0005-0000-0000-00002C580000}"/>
    <cellStyle name="Style 58 2 4" xfId="22540" xr:uid="{00000000-0005-0000-0000-00002D580000}"/>
    <cellStyle name="Style 58 2 5" xfId="22541" xr:uid="{00000000-0005-0000-0000-00002E580000}"/>
    <cellStyle name="Style 58 2 6" xfId="22542" xr:uid="{00000000-0005-0000-0000-00002F580000}"/>
    <cellStyle name="Style 58 3" xfId="22543" xr:uid="{00000000-0005-0000-0000-000030580000}"/>
    <cellStyle name="Style 58 3 2" xfId="22544" xr:uid="{00000000-0005-0000-0000-000031580000}"/>
    <cellStyle name="Style 58 3 3" xfId="22545" xr:uid="{00000000-0005-0000-0000-000032580000}"/>
    <cellStyle name="Style 58 3 4" xfId="22546" xr:uid="{00000000-0005-0000-0000-000033580000}"/>
    <cellStyle name="Style 58 3 5" xfId="22547" xr:uid="{00000000-0005-0000-0000-000034580000}"/>
    <cellStyle name="Style 58 3 6" xfId="22548" xr:uid="{00000000-0005-0000-0000-000035580000}"/>
    <cellStyle name="Style 58 4" xfId="22549" xr:uid="{00000000-0005-0000-0000-000036580000}"/>
    <cellStyle name="Style 58 5" xfId="22550" xr:uid="{00000000-0005-0000-0000-000037580000}"/>
    <cellStyle name="Style 58 6" xfId="22551" xr:uid="{00000000-0005-0000-0000-000038580000}"/>
    <cellStyle name="Style 58 7" xfId="22552" xr:uid="{00000000-0005-0000-0000-000039580000}"/>
    <cellStyle name="Style 58 8" xfId="22553" xr:uid="{00000000-0005-0000-0000-00003A580000}"/>
    <cellStyle name="Style 59" xfId="22554" xr:uid="{00000000-0005-0000-0000-00003B580000}"/>
    <cellStyle name="Style 59 2" xfId="22555" xr:uid="{00000000-0005-0000-0000-00003C580000}"/>
    <cellStyle name="Style 59 2 2" xfId="22556" xr:uid="{00000000-0005-0000-0000-00003D580000}"/>
    <cellStyle name="Style 59 2 3" xfId="22557" xr:uid="{00000000-0005-0000-0000-00003E580000}"/>
    <cellStyle name="Style 59 2 4" xfId="22558" xr:uid="{00000000-0005-0000-0000-00003F580000}"/>
    <cellStyle name="Style 59 2 5" xfId="22559" xr:uid="{00000000-0005-0000-0000-000040580000}"/>
    <cellStyle name="Style 59 2 6" xfId="22560" xr:uid="{00000000-0005-0000-0000-000041580000}"/>
    <cellStyle name="Style 59 3" xfId="22561" xr:uid="{00000000-0005-0000-0000-000042580000}"/>
    <cellStyle name="Style 59 4" xfId="22562" xr:uid="{00000000-0005-0000-0000-000043580000}"/>
    <cellStyle name="Style 59 5" xfId="22563" xr:uid="{00000000-0005-0000-0000-000044580000}"/>
    <cellStyle name="Style 59 6" xfId="22564" xr:uid="{00000000-0005-0000-0000-000045580000}"/>
    <cellStyle name="Style 59 7" xfId="22565" xr:uid="{00000000-0005-0000-0000-000046580000}"/>
    <cellStyle name="Style 60" xfId="22566" xr:uid="{00000000-0005-0000-0000-000047580000}"/>
    <cellStyle name="Style 60 2" xfId="22567" xr:uid="{00000000-0005-0000-0000-000048580000}"/>
    <cellStyle name="Style 60 2 2" xfId="22568" xr:uid="{00000000-0005-0000-0000-000049580000}"/>
    <cellStyle name="Style 60 2 3" xfId="22569" xr:uid="{00000000-0005-0000-0000-00004A580000}"/>
    <cellStyle name="Style 60 2 4" xfId="22570" xr:uid="{00000000-0005-0000-0000-00004B580000}"/>
    <cellStyle name="Style 60 2 5" xfId="22571" xr:uid="{00000000-0005-0000-0000-00004C580000}"/>
    <cellStyle name="Style 60 2 6" xfId="22572" xr:uid="{00000000-0005-0000-0000-00004D580000}"/>
    <cellStyle name="Style 60 3" xfId="22573" xr:uid="{00000000-0005-0000-0000-00004E580000}"/>
    <cellStyle name="Style 60 4" xfId="22574" xr:uid="{00000000-0005-0000-0000-00004F580000}"/>
    <cellStyle name="Style 60 5" xfId="22575" xr:uid="{00000000-0005-0000-0000-000050580000}"/>
    <cellStyle name="Style 60 6" xfId="22576" xr:uid="{00000000-0005-0000-0000-000051580000}"/>
    <cellStyle name="Style 60 7" xfId="22577" xr:uid="{00000000-0005-0000-0000-000052580000}"/>
    <cellStyle name="Style 61" xfId="22578" xr:uid="{00000000-0005-0000-0000-000053580000}"/>
    <cellStyle name="Style 61 2" xfId="22579" xr:uid="{00000000-0005-0000-0000-000054580000}"/>
    <cellStyle name="Style 61 2 2" xfId="22580" xr:uid="{00000000-0005-0000-0000-000055580000}"/>
    <cellStyle name="Style 61 2 3" xfId="22581" xr:uid="{00000000-0005-0000-0000-000056580000}"/>
    <cellStyle name="Style 61 2 4" xfId="22582" xr:uid="{00000000-0005-0000-0000-000057580000}"/>
    <cellStyle name="Style 61 2 5" xfId="22583" xr:uid="{00000000-0005-0000-0000-000058580000}"/>
    <cellStyle name="Style 61 2 6" xfId="22584" xr:uid="{00000000-0005-0000-0000-000059580000}"/>
    <cellStyle name="Style 61 3" xfId="22585" xr:uid="{00000000-0005-0000-0000-00005A580000}"/>
    <cellStyle name="Style 61 4" xfId="22586" xr:uid="{00000000-0005-0000-0000-00005B580000}"/>
    <cellStyle name="Style 61 5" xfId="22587" xr:uid="{00000000-0005-0000-0000-00005C580000}"/>
    <cellStyle name="Style 61 6" xfId="22588" xr:uid="{00000000-0005-0000-0000-00005D580000}"/>
    <cellStyle name="Style 61 7" xfId="22589" xr:uid="{00000000-0005-0000-0000-00005E580000}"/>
    <cellStyle name="Style 62" xfId="22590" xr:uid="{00000000-0005-0000-0000-00005F580000}"/>
    <cellStyle name="Style 62 2" xfId="22591" xr:uid="{00000000-0005-0000-0000-000060580000}"/>
    <cellStyle name="Style 62 2 2" xfId="22592" xr:uid="{00000000-0005-0000-0000-000061580000}"/>
    <cellStyle name="Style 62 2 3" xfId="22593" xr:uid="{00000000-0005-0000-0000-000062580000}"/>
    <cellStyle name="Style 62 2 4" xfId="22594" xr:uid="{00000000-0005-0000-0000-000063580000}"/>
    <cellStyle name="Style 62 2 5" xfId="22595" xr:uid="{00000000-0005-0000-0000-000064580000}"/>
    <cellStyle name="Style 62 2 6" xfId="22596" xr:uid="{00000000-0005-0000-0000-000065580000}"/>
    <cellStyle name="Style 62 3" xfId="22597" xr:uid="{00000000-0005-0000-0000-000066580000}"/>
    <cellStyle name="Style 62 3 2" xfId="22598" xr:uid="{00000000-0005-0000-0000-000067580000}"/>
    <cellStyle name="Style 62 3 3" xfId="22599" xr:uid="{00000000-0005-0000-0000-000068580000}"/>
    <cellStyle name="Style 62 3 4" xfId="22600" xr:uid="{00000000-0005-0000-0000-000069580000}"/>
    <cellStyle name="Style 62 3 5" xfId="22601" xr:uid="{00000000-0005-0000-0000-00006A580000}"/>
    <cellStyle name="Style 62 3 6" xfId="22602" xr:uid="{00000000-0005-0000-0000-00006B580000}"/>
    <cellStyle name="Style 62 4" xfId="22603" xr:uid="{00000000-0005-0000-0000-00006C580000}"/>
    <cellStyle name="Style 62 5" xfId="22604" xr:uid="{00000000-0005-0000-0000-00006D580000}"/>
    <cellStyle name="Style 62 6" xfId="22605" xr:uid="{00000000-0005-0000-0000-00006E580000}"/>
    <cellStyle name="Style 62 7" xfId="22606" xr:uid="{00000000-0005-0000-0000-00006F580000}"/>
    <cellStyle name="Style 62 8" xfId="22607" xr:uid="{00000000-0005-0000-0000-000070580000}"/>
    <cellStyle name="Style 63" xfId="22608" xr:uid="{00000000-0005-0000-0000-000071580000}"/>
    <cellStyle name="Style 63 2" xfId="22609" xr:uid="{00000000-0005-0000-0000-000072580000}"/>
    <cellStyle name="Style 63 2 2" xfId="22610" xr:uid="{00000000-0005-0000-0000-000073580000}"/>
    <cellStyle name="Style 63 2 3" xfId="22611" xr:uid="{00000000-0005-0000-0000-000074580000}"/>
    <cellStyle name="Style 63 2 4" xfId="22612" xr:uid="{00000000-0005-0000-0000-000075580000}"/>
    <cellStyle name="Style 63 2 5" xfId="22613" xr:uid="{00000000-0005-0000-0000-000076580000}"/>
    <cellStyle name="Style 63 2 6" xfId="22614" xr:uid="{00000000-0005-0000-0000-000077580000}"/>
    <cellStyle name="Style 63 3" xfId="22615" xr:uid="{00000000-0005-0000-0000-000078580000}"/>
    <cellStyle name="Style 63 4" xfId="22616" xr:uid="{00000000-0005-0000-0000-000079580000}"/>
    <cellStyle name="Style 63 5" xfId="22617" xr:uid="{00000000-0005-0000-0000-00007A580000}"/>
    <cellStyle name="Style 63 6" xfId="22618" xr:uid="{00000000-0005-0000-0000-00007B580000}"/>
    <cellStyle name="Style 63 7" xfId="22619" xr:uid="{00000000-0005-0000-0000-00007C580000}"/>
    <cellStyle name="Style 64" xfId="22620" xr:uid="{00000000-0005-0000-0000-00007D580000}"/>
    <cellStyle name="Style 64 2" xfId="22621" xr:uid="{00000000-0005-0000-0000-00007E580000}"/>
    <cellStyle name="Style 64 2 2" xfId="22622" xr:uid="{00000000-0005-0000-0000-00007F580000}"/>
    <cellStyle name="Style 64 2 3" xfId="22623" xr:uid="{00000000-0005-0000-0000-000080580000}"/>
    <cellStyle name="Style 64 2 4" xfId="22624" xr:uid="{00000000-0005-0000-0000-000081580000}"/>
    <cellStyle name="Style 64 2 5" xfId="22625" xr:uid="{00000000-0005-0000-0000-000082580000}"/>
    <cellStyle name="Style 64 2 6" xfId="22626" xr:uid="{00000000-0005-0000-0000-000083580000}"/>
    <cellStyle name="Style 64 3" xfId="22627" xr:uid="{00000000-0005-0000-0000-000084580000}"/>
    <cellStyle name="Style 64 4" xfId="22628" xr:uid="{00000000-0005-0000-0000-000085580000}"/>
    <cellStyle name="Style 64 5" xfId="22629" xr:uid="{00000000-0005-0000-0000-000086580000}"/>
    <cellStyle name="Style 64 6" xfId="22630" xr:uid="{00000000-0005-0000-0000-000087580000}"/>
    <cellStyle name="Style 64 7" xfId="22631" xr:uid="{00000000-0005-0000-0000-000088580000}"/>
    <cellStyle name="Style 69" xfId="22632" xr:uid="{00000000-0005-0000-0000-000089580000}"/>
    <cellStyle name="Style 69 2" xfId="22633" xr:uid="{00000000-0005-0000-0000-00008A580000}"/>
    <cellStyle name="Style 69 2 2" xfId="22634" xr:uid="{00000000-0005-0000-0000-00008B580000}"/>
    <cellStyle name="Style 69 2 3" xfId="22635" xr:uid="{00000000-0005-0000-0000-00008C580000}"/>
    <cellStyle name="Style 69 2 4" xfId="22636" xr:uid="{00000000-0005-0000-0000-00008D580000}"/>
    <cellStyle name="Style 69 2 5" xfId="22637" xr:uid="{00000000-0005-0000-0000-00008E580000}"/>
    <cellStyle name="Style 69 2 6" xfId="22638" xr:uid="{00000000-0005-0000-0000-00008F580000}"/>
    <cellStyle name="Style 69 3" xfId="22639" xr:uid="{00000000-0005-0000-0000-000090580000}"/>
    <cellStyle name="Style 69 3 2" xfId="22640" xr:uid="{00000000-0005-0000-0000-000091580000}"/>
    <cellStyle name="Style 69 3 3" xfId="22641" xr:uid="{00000000-0005-0000-0000-000092580000}"/>
    <cellStyle name="Style 69 3 4" xfId="22642" xr:uid="{00000000-0005-0000-0000-000093580000}"/>
    <cellStyle name="Style 69 3 5" xfId="22643" xr:uid="{00000000-0005-0000-0000-000094580000}"/>
    <cellStyle name="Style 69 3 6" xfId="22644" xr:uid="{00000000-0005-0000-0000-000095580000}"/>
    <cellStyle name="Style 69 4" xfId="22645" xr:uid="{00000000-0005-0000-0000-000096580000}"/>
    <cellStyle name="Style 69 5" xfId="22646" xr:uid="{00000000-0005-0000-0000-000097580000}"/>
    <cellStyle name="Style 69 6" xfId="22647" xr:uid="{00000000-0005-0000-0000-000098580000}"/>
    <cellStyle name="Style 69 7" xfId="22648" xr:uid="{00000000-0005-0000-0000-000099580000}"/>
    <cellStyle name="Style 69 8" xfId="22649" xr:uid="{00000000-0005-0000-0000-00009A580000}"/>
    <cellStyle name="Style 70" xfId="22650" xr:uid="{00000000-0005-0000-0000-00009B580000}"/>
    <cellStyle name="Style 70 2" xfId="22651" xr:uid="{00000000-0005-0000-0000-00009C580000}"/>
    <cellStyle name="Style 70 2 2" xfId="22652" xr:uid="{00000000-0005-0000-0000-00009D580000}"/>
    <cellStyle name="Style 70 2 3" xfId="22653" xr:uid="{00000000-0005-0000-0000-00009E580000}"/>
    <cellStyle name="Style 70 2 4" xfId="22654" xr:uid="{00000000-0005-0000-0000-00009F580000}"/>
    <cellStyle name="Style 70 2 5" xfId="22655" xr:uid="{00000000-0005-0000-0000-0000A0580000}"/>
    <cellStyle name="Style 70 2 6" xfId="22656" xr:uid="{00000000-0005-0000-0000-0000A1580000}"/>
    <cellStyle name="Style 70 3" xfId="22657" xr:uid="{00000000-0005-0000-0000-0000A2580000}"/>
    <cellStyle name="Style 70 4" xfId="22658" xr:uid="{00000000-0005-0000-0000-0000A3580000}"/>
    <cellStyle name="Style 70 5" xfId="22659" xr:uid="{00000000-0005-0000-0000-0000A4580000}"/>
    <cellStyle name="Style 70 6" xfId="22660" xr:uid="{00000000-0005-0000-0000-0000A5580000}"/>
    <cellStyle name="Style 70 7" xfId="22661" xr:uid="{00000000-0005-0000-0000-0000A6580000}"/>
    <cellStyle name="Style 71" xfId="22662" xr:uid="{00000000-0005-0000-0000-0000A7580000}"/>
    <cellStyle name="Style 71 2" xfId="22663" xr:uid="{00000000-0005-0000-0000-0000A8580000}"/>
    <cellStyle name="Style 71 2 2" xfId="22664" xr:uid="{00000000-0005-0000-0000-0000A9580000}"/>
    <cellStyle name="Style 71 2 3" xfId="22665" xr:uid="{00000000-0005-0000-0000-0000AA580000}"/>
    <cellStyle name="Style 71 2 4" xfId="22666" xr:uid="{00000000-0005-0000-0000-0000AB580000}"/>
    <cellStyle name="Style 71 2 5" xfId="22667" xr:uid="{00000000-0005-0000-0000-0000AC580000}"/>
    <cellStyle name="Style 71 2 6" xfId="22668" xr:uid="{00000000-0005-0000-0000-0000AD580000}"/>
    <cellStyle name="Style 71 3" xfId="22669" xr:uid="{00000000-0005-0000-0000-0000AE580000}"/>
    <cellStyle name="Style 71 4" xfId="22670" xr:uid="{00000000-0005-0000-0000-0000AF580000}"/>
    <cellStyle name="Style 71 5" xfId="22671" xr:uid="{00000000-0005-0000-0000-0000B0580000}"/>
    <cellStyle name="Style 71 6" xfId="22672" xr:uid="{00000000-0005-0000-0000-0000B1580000}"/>
    <cellStyle name="Style 71 7" xfId="22673" xr:uid="{00000000-0005-0000-0000-0000B2580000}"/>
    <cellStyle name="Style 72" xfId="22674" xr:uid="{00000000-0005-0000-0000-0000B3580000}"/>
    <cellStyle name="Style 72 2" xfId="22675" xr:uid="{00000000-0005-0000-0000-0000B4580000}"/>
    <cellStyle name="Style 72 2 2" xfId="22676" xr:uid="{00000000-0005-0000-0000-0000B5580000}"/>
    <cellStyle name="Style 72 2 3" xfId="22677" xr:uid="{00000000-0005-0000-0000-0000B6580000}"/>
    <cellStyle name="Style 72 2 4" xfId="22678" xr:uid="{00000000-0005-0000-0000-0000B7580000}"/>
    <cellStyle name="Style 72 2 5" xfId="22679" xr:uid="{00000000-0005-0000-0000-0000B8580000}"/>
    <cellStyle name="Style 72 2 6" xfId="22680" xr:uid="{00000000-0005-0000-0000-0000B9580000}"/>
    <cellStyle name="Style 72 3" xfId="22681" xr:uid="{00000000-0005-0000-0000-0000BA580000}"/>
    <cellStyle name="Style 72 4" xfId="22682" xr:uid="{00000000-0005-0000-0000-0000BB580000}"/>
    <cellStyle name="Style 72 5" xfId="22683" xr:uid="{00000000-0005-0000-0000-0000BC580000}"/>
    <cellStyle name="Style 72 6" xfId="22684" xr:uid="{00000000-0005-0000-0000-0000BD580000}"/>
    <cellStyle name="Style 72 7" xfId="22685" xr:uid="{00000000-0005-0000-0000-0000BE580000}"/>
    <cellStyle name="Style 73" xfId="22686" xr:uid="{00000000-0005-0000-0000-0000BF580000}"/>
    <cellStyle name="Style 73 2" xfId="22687" xr:uid="{00000000-0005-0000-0000-0000C0580000}"/>
    <cellStyle name="Style 73 2 2" xfId="22688" xr:uid="{00000000-0005-0000-0000-0000C1580000}"/>
    <cellStyle name="Style 73 2 3" xfId="22689" xr:uid="{00000000-0005-0000-0000-0000C2580000}"/>
    <cellStyle name="Style 73 2 4" xfId="22690" xr:uid="{00000000-0005-0000-0000-0000C3580000}"/>
    <cellStyle name="Style 73 2 5" xfId="22691" xr:uid="{00000000-0005-0000-0000-0000C4580000}"/>
    <cellStyle name="Style 73 2 6" xfId="22692" xr:uid="{00000000-0005-0000-0000-0000C5580000}"/>
    <cellStyle name="Style 73 3" xfId="22693" xr:uid="{00000000-0005-0000-0000-0000C6580000}"/>
    <cellStyle name="Style 73 3 2" xfId="22694" xr:uid="{00000000-0005-0000-0000-0000C7580000}"/>
    <cellStyle name="Style 73 3 3" xfId="22695" xr:uid="{00000000-0005-0000-0000-0000C8580000}"/>
    <cellStyle name="Style 73 3 4" xfId="22696" xr:uid="{00000000-0005-0000-0000-0000C9580000}"/>
    <cellStyle name="Style 73 3 5" xfId="22697" xr:uid="{00000000-0005-0000-0000-0000CA580000}"/>
    <cellStyle name="Style 73 3 6" xfId="22698" xr:uid="{00000000-0005-0000-0000-0000CB580000}"/>
    <cellStyle name="Style 73 4" xfId="22699" xr:uid="{00000000-0005-0000-0000-0000CC580000}"/>
    <cellStyle name="Style 73 5" xfId="22700" xr:uid="{00000000-0005-0000-0000-0000CD580000}"/>
    <cellStyle name="Style 73 6" xfId="22701" xr:uid="{00000000-0005-0000-0000-0000CE580000}"/>
    <cellStyle name="Style 73 7" xfId="22702" xr:uid="{00000000-0005-0000-0000-0000CF580000}"/>
    <cellStyle name="Style 73 8" xfId="22703" xr:uid="{00000000-0005-0000-0000-0000D0580000}"/>
    <cellStyle name="Style 74" xfId="22704" xr:uid="{00000000-0005-0000-0000-0000D1580000}"/>
    <cellStyle name="Style 74 2" xfId="22705" xr:uid="{00000000-0005-0000-0000-0000D2580000}"/>
    <cellStyle name="Style 74 2 2" xfId="22706" xr:uid="{00000000-0005-0000-0000-0000D3580000}"/>
    <cellStyle name="Style 74 2 3" xfId="22707" xr:uid="{00000000-0005-0000-0000-0000D4580000}"/>
    <cellStyle name="Style 74 2 4" xfId="22708" xr:uid="{00000000-0005-0000-0000-0000D5580000}"/>
    <cellStyle name="Style 74 2 5" xfId="22709" xr:uid="{00000000-0005-0000-0000-0000D6580000}"/>
    <cellStyle name="Style 74 2 6" xfId="22710" xr:uid="{00000000-0005-0000-0000-0000D7580000}"/>
    <cellStyle name="Style 74 3" xfId="22711" xr:uid="{00000000-0005-0000-0000-0000D8580000}"/>
    <cellStyle name="Style 74 4" xfId="22712" xr:uid="{00000000-0005-0000-0000-0000D9580000}"/>
    <cellStyle name="Style 74 5" xfId="22713" xr:uid="{00000000-0005-0000-0000-0000DA580000}"/>
    <cellStyle name="Style 74 6" xfId="22714" xr:uid="{00000000-0005-0000-0000-0000DB580000}"/>
    <cellStyle name="Style 74 7" xfId="22715" xr:uid="{00000000-0005-0000-0000-0000DC580000}"/>
    <cellStyle name="Style 75" xfId="22716" xr:uid="{00000000-0005-0000-0000-0000DD580000}"/>
    <cellStyle name="Style 75 2" xfId="22717" xr:uid="{00000000-0005-0000-0000-0000DE580000}"/>
    <cellStyle name="Style 75 2 2" xfId="22718" xr:uid="{00000000-0005-0000-0000-0000DF580000}"/>
    <cellStyle name="Style 75 2 3" xfId="22719" xr:uid="{00000000-0005-0000-0000-0000E0580000}"/>
    <cellStyle name="Style 75 2 4" xfId="22720" xr:uid="{00000000-0005-0000-0000-0000E1580000}"/>
    <cellStyle name="Style 75 2 5" xfId="22721" xr:uid="{00000000-0005-0000-0000-0000E2580000}"/>
    <cellStyle name="Style 75 2 6" xfId="22722" xr:uid="{00000000-0005-0000-0000-0000E3580000}"/>
    <cellStyle name="Style 75 3" xfId="22723" xr:uid="{00000000-0005-0000-0000-0000E4580000}"/>
    <cellStyle name="Style 75 4" xfId="22724" xr:uid="{00000000-0005-0000-0000-0000E5580000}"/>
    <cellStyle name="Style 75 5" xfId="22725" xr:uid="{00000000-0005-0000-0000-0000E6580000}"/>
    <cellStyle name="Style 75 6" xfId="22726" xr:uid="{00000000-0005-0000-0000-0000E7580000}"/>
    <cellStyle name="Style 75 7" xfId="22727" xr:uid="{00000000-0005-0000-0000-0000E8580000}"/>
    <cellStyle name="Style 80" xfId="22728" xr:uid="{00000000-0005-0000-0000-0000E9580000}"/>
    <cellStyle name="Style 80 2" xfId="22729" xr:uid="{00000000-0005-0000-0000-0000EA580000}"/>
    <cellStyle name="Style 80 2 2" xfId="22730" xr:uid="{00000000-0005-0000-0000-0000EB580000}"/>
    <cellStyle name="Style 80 2 3" xfId="22731" xr:uid="{00000000-0005-0000-0000-0000EC580000}"/>
    <cellStyle name="Style 80 2 4" xfId="22732" xr:uid="{00000000-0005-0000-0000-0000ED580000}"/>
    <cellStyle name="Style 80 2 5" xfId="22733" xr:uid="{00000000-0005-0000-0000-0000EE580000}"/>
    <cellStyle name="Style 80 2 6" xfId="22734" xr:uid="{00000000-0005-0000-0000-0000EF580000}"/>
    <cellStyle name="Style 80 3" xfId="22735" xr:uid="{00000000-0005-0000-0000-0000F0580000}"/>
    <cellStyle name="Style 80 3 2" xfId="22736" xr:uid="{00000000-0005-0000-0000-0000F1580000}"/>
    <cellStyle name="Style 80 3 3" xfId="22737" xr:uid="{00000000-0005-0000-0000-0000F2580000}"/>
    <cellStyle name="Style 80 3 4" xfId="22738" xr:uid="{00000000-0005-0000-0000-0000F3580000}"/>
    <cellStyle name="Style 80 3 5" xfId="22739" xr:uid="{00000000-0005-0000-0000-0000F4580000}"/>
    <cellStyle name="Style 80 3 6" xfId="22740" xr:uid="{00000000-0005-0000-0000-0000F5580000}"/>
    <cellStyle name="Style 80 4" xfId="22741" xr:uid="{00000000-0005-0000-0000-0000F6580000}"/>
    <cellStyle name="Style 80 5" xfId="22742" xr:uid="{00000000-0005-0000-0000-0000F7580000}"/>
    <cellStyle name="Style 80 6" xfId="22743" xr:uid="{00000000-0005-0000-0000-0000F8580000}"/>
    <cellStyle name="Style 80 7" xfId="22744" xr:uid="{00000000-0005-0000-0000-0000F9580000}"/>
    <cellStyle name="Style 80 8" xfId="22745" xr:uid="{00000000-0005-0000-0000-0000FA580000}"/>
    <cellStyle name="Style 81" xfId="22746" xr:uid="{00000000-0005-0000-0000-0000FB580000}"/>
    <cellStyle name="Style 81 2" xfId="22747" xr:uid="{00000000-0005-0000-0000-0000FC580000}"/>
    <cellStyle name="Style 81 2 2" xfId="22748" xr:uid="{00000000-0005-0000-0000-0000FD580000}"/>
    <cellStyle name="Style 81 2 3" xfId="22749" xr:uid="{00000000-0005-0000-0000-0000FE580000}"/>
    <cellStyle name="Style 81 2 4" xfId="22750" xr:uid="{00000000-0005-0000-0000-0000FF580000}"/>
    <cellStyle name="Style 81 2 5" xfId="22751" xr:uid="{00000000-0005-0000-0000-000000590000}"/>
    <cellStyle name="Style 81 2 6" xfId="22752" xr:uid="{00000000-0005-0000-0000-000001590000}"/>
    <cellStyle name="Style 81 3" xfId="22753" xr:uid="{00000000-0005-0000-0000-000002590000}"/>
    <cellStyle name="Style 81 3 2" xfId="22754" xr:uid="{00000000-0005-0000-0000-000003590000}"/>
    <cellStyle name="Style 81 3 3" xfId="22755" xr:uid="{00000000-0005-0000-0000-000004590000}"/>
    <cellStyle name="Style 81 3 4" xfId="22756" xr:uid="{00000000-0005-0000-0000-000005590000}"/>
    <cellStyle name="Style 81 3 5" xfId="22757" xr:uid="{00000000-0005-0000-0000-000006590000}"/>
    <cellStyle name="Style 81 3 6" xfId="22758" xr:uid="{00000000-0005-0000-0000-000007590000}"/>
    <cellStyle name="Style 81 4" xfId="22759" xr:uid="{00000000-0005-0000-0000-000008590000}"/>
    <cellStyle name="Style 81 5" xfId="22760" xr:uid="{00000000-0005-0000-0000-000009590000}"/>
    <cellStyle name="Style 81 6" xfId="22761" xr:uid="{00000000-0005-0000-0000-00000A590000}"/>
    <cellStyle name="Style 81 7" xfId="22762" xr:uid="{00000000-0005-0000-0000-00000B590000}"/>
    <cellStyle name="Style 81 8" xfId="22763" xr:uid="{00000000-0005-0000-0000-00000C590000}"/>
    <cellStyle name="Style 82" xfId="22764" xr:uid="{00000000-0005-0000-0000-00000D590000}"/>
    <cellStyle name="Style 82 2" xfId="22765" xr:uid="{00000000-0005-0000-0000-00000E590000}"/>
    <cellStyle name="Style 82 2 2" xfId="22766" xr:uid="{00000000-0005-0000-0000-00000F590000}"/>
    <cellStyle name="Style 82 2 3" xfId="22767" xr:uid="{00000000-0005-0000-0000-000010590000}"/>
    <cellStyle name="Style 82 2 4" xfId="22768" xr:uid="{00000000-0005-0000-0000-000011590000}"/>
    <cellStyle name="Style 82 2 5" xfId="22769" xr:uid="{00000000-0005-0000-0000-000012590000}"/>
    <cellStyle name="Style 82 2 6" xfId="22770" xr:uid="{00000000-0005-0000-0000-000013590000}"/>
    <cellStyle name="Style 82 3" xfId="22771" xr:uid="{00000000-0005-0000-0000-000014590000}"/>
    <cellStyle name="Style 82 4" xfId="22772" xr:uid="{00000000-0005-0000-0000-000015590000}"/>
    <cellStyle name="Style 82 5" xfId="22773" xr:uid="{00000000-0005-0000-0000-000016590000}"/>
    <cellStyle name="Style 82 6" xfId="22774" xr:uid="{00000000-0005-0000-0000-000017590000}"/>
    <cellStyle name="Style 82 7" xfId="22775" xr:uid="{00000000-0005-0000-0000-000018590000}"/>
    <cellStyle name="Style 83" xfId="22776" xr:uid="{00000000-0005-0000-0000-000019590000}"/>
    <cellStyle name="Style 83 2" xfId="22777" xr:uid="{00000000-0005-0000-0000-00001A590000}"/>
    <cellStyle name="Style 83 2 2" xfId="22778" xr:uid="{00000000-0005-0000-0000-00001B590000}"/>
    <cellStyle name="Style 83 2 3" xfId="22779" xr:uid="{00000000-0005-0000-0000-00001C590000}"/>
    <cellStyle name="Style 83 2 4" xfId="22780" xr:uid="{00000000-0005-0000-0000-00001D590000}"/>
    <cellStyle name="Style 83 2 5" xfId="22781" xr:uid="{00000000-0005-0000-0000-00001E590000}"/>
    <cellStyle name="Style 83 2 6" xfId="22782" xr:uid="{00000000-0005-0000-0000-00001F590000}"/>
    <cellStyle name="Style 83 3" xfId="22783" xr:uid="{00000000-0005-0000-0000-000020590000}"/>
    <cellStyle name="Style 83 4" xfId="22784" xr:uid="{00000000-0005-0000-0000-000021590000}"/>
    <cellStyle name="Style 83 5" xfId="22785" xr:uid="{00000000-0005-0000-0000-000022590000}"/>
    <cellStyle name="Style 83 6" xfId="22786" xr:uid="{00000000-0005-0000-0000-000023590000}"/>
    <cellStyle name="Style 83 7" xfId="22787" xr:uid="{00000000-0005-0000-0000-000024590000}"/>
    <cellStyle name="Style 84" xfId="22788" xr:uid="{00000000-0005-0000-0000-000025590000}"/>
    <cellStyle name="Style 84 2" xfId="22789" xr:uid="{00000000-0005-0000-0000-000026590000}"/>
    <cellStyle name="Style 84 2 2" xfId="22790" xr:uid="{00000000-0005-0000-0000-000027590000}"/>
    <cellStyle name="Style 84 2 3" xfId="22791" xr:uid="{00000000-0005-0000-0000-000028590000}"/>
    <cellStyle name="Style 84 2 4" xfId="22792" xr:uid="{00000000-0005-0000-0000-000029590000}"/>
    <cellStyle name="Style 84 2 5" xfId="22793" xr:uid="{00000000-0005-0000-0000-00002A590000}"/>
    <cellStyle name="Style 84 2 6" xfId="22794" xr:uid="{00000000-0005-0000-0000-00002B590000}"/>
    <cellStyle name="Style 84 3" xfId="22795" xr:uid="{00000000-0005-0000-0000-00002C590000}"/>
    <cellStyle name="Style 84 4" xfId="22796" xr:uid="{00000000-0005-0000-0000-00002D590000}"/>
    <cellStyle name="Style 84 5" xfId="22797" xr:uid="{00000000-0005-0000-0000-00002E590000}"/>
    <cellStyle name="Style 84 6" xfId="22798" xr:uid="{00000000-0005-0000-0000-00002F590000}"/>
    <cellStyle name="Style 84 7" xfId="22799" xr:uid="{00000000-0005-0000-0000-000030590000}"/>
    <cellStyle name="Style 85" xfId="22800" xr:uid="{00000000-0005-0000-0000-000031590000}"/>
    <cellStyle name="Style 85 2" xfId="22801" xr:uid="{00000000-0005-0000-0000-000032590000}"/>
    <cellStyle name="Style 85 2 2" xfId="22802" xr:uid="{00000000-0005-0000-0000-000033590000}"/>
    <cellStyle name="Style 85 2 3" xfId="22803" xr:uid="{00000000-0005-0000-0000-000034590000}"/>
    <cellStyle name="Style 85 2 4" xfId="22804" xr:uid="{00000000-0005-0000-0000-000035590000}"/>
    <cellStyle name="Style 85 2 5" xfId="22805" xr:uid="{00000000-0005-0000-0000-000036590000}"/>
    <cellStyle name="Style 85 2 6" xfId="22806" xr:uid="{00000000-0005-0000-0000-000037590000}"/>
    <cellStyle name="Style 85 3" xfId="22807" xr:uid="{00000000-0005-0000-0000-000038590000}"/>
    <cellStyle name="Style 85 3 2" xfId="22808" xr:uid="{00000000-0005-0000-0000-000039590000}"/>
    <cellStyle name="Style 85 3 3" xfId="22809" xr:uid="{00000000-0005-0000-0000-00003A590000}"/>
    <cellStyle name="Style 85 3 4" xfId="22810" xr:uid="{00000000-0005-0000-0000-00003B590000}"/>
    <cellStyle name="Style 85 3 5" xfId="22811" xr:uid="{00000000-0005-0000-0000-00003C590000}"/>
    <cellStyle name="Style 85 3 6" xfId="22812" xr:uid="{00000000-0005-0000-0000-00003D590000}"/>
    <cellStyle name="Style 85 4" xfId="22813" xr:uid="{00000000-0005-0000-0000-00003E590000}"/>
    <cellStyle name="Style 85 5" xfId="22814" xr:uid="{00000000-0005-0000-0000-00003F590000}"/>
    <cellStyle name="Style 85 6" xfId="22815" xr:uid="{00000000-0005-0000-0000-000040590000}"/>
    <cellStyle name="Style 85 7" xfId="22816" xr:uid="{00000000-0005-0000-0000-000041590000}"/>
    <cellStyle name="Style 85 8" xfId="22817" xr:uid="{00000000-0005-0000-0000-000042590000}"/>
    <cellStyle name="Style 86" xfId="22818" xr:uid="{00000000-0005-0000-0000-000043590000}"/>
    <cellStyle name="Style 86 2" xfId="22819" xr:uid="{00000000-0005-0000-0000-000044590000}"/>
    <cellStyle name="Style 86 2 2" xfId="22820" xr:uid="{00000000-0005-0000-0000-000045590000}"/>
    <cellStyle name="Style 86 2 3" xfId="22821" xr:uid="{00000000-0005-0000-0000-000046590000}"/>
    <cellStyle name="Style 86 2 4" xfId="22822" xr:uid="{00000000-0005-0000-0000-000047590000}"/>
    <cellStyle name="Style 86 2 5" xfId="22823" xr:uid="{00000000-0005-0000-0000-000048590000}"/>
    <cellStyle name="Style 86 2 6" xfId="22824" xr:uid="{00000000-0005-0000-0000-000049590000}"/>
    <cellStyle name="Style 86 3" xfId="22825" xr:uid="{00000000-0005-0000-0000-00004A590000}"/>
    <cellStyle name="Style 86 4" xfId="22826" xr:uid="{00000000-0005-0000-0000-00004B590000}"/>
    <cellStyle name="Style 86 5" xfId="22827" xr:uid="{00000000-0005-0000-0000-00004C590000}"/>
    <cellStyle name="Style 86 6" xfId="22828" xr:uid="{00000000-0005-0000-0000-00004D590000}"/>
    <cellStyle name="Style 86 7" xfId="22829" xr:uid="{00000000-0005-0000-0000-00004E590000}"/>
    <cellStyle name="Style 87" xfId="22830" xr:uid="{00000000-0005-0000-0000-00004F590000}"/>
    <cellStyle name="Style 87 2" xfId="22831" xr:uid="{00000000-0005-0000-0000-000050590000}"/>
    <cellStyle name="Style 87 2 2" xfId="22832" xr:uid="{00000000-0005-0000-0000-000051590000}"/>
    <cellStyle name="Style 87 2 3" xfId="22833" xr:uid="{00000000-0005-0000-0000-000052590000}"/>
    <cellStyle name="Style 87 2 4" xfId="22834" xr:uid="{00000000-0005-0000-0000-000053590000}"/>
    <cellStyle name="Style 87 2 5" xfId="22835" xr:uid="{00000000-0005-0000-0000-000054590000}"/>
    <cellStyle name="Style 87 2 6" xfId="22836" xr:uid="{00000000-0005-0000-0000-000055590000}"/>
    <cellStyle name="Style 87 3" xfId="22837" xr:uid="{00000000-0005-0000-0000-000056590000}"/>
    <cellStyle name="Style 87 4" xfId="22838" xr:uid="{00000000-0005-0000-0000-000057590000}"/>
    <cellStyle name="Style 87 5" xfId="22839" xr:uid="{00000000-0005-0000-0000-000058590000}"/>
    <cellStyle name="Style 87 6" xfId="22840" xr:uid="{00000000-0005-0000-0000-000059590000}"/>
    <cellStyle name="Style 87 7" xfId="22841" xr:uid="{00000000-0005-0000-0000-00005A590000}"/>
    <cellStyle name="Style 93" xfId="22842" xr:uid="{00000000-0005-0000-0000-00005B590000}"/>
    <cellStyle name="Style 93 2" xfId="22843" xr:uid="{00000000-0005-0000-0000-00005C590000}"/>
    <cellStyle name="Style 93 2 2" xfId="22844" xr:uid="{00000000-0005-0000-0000-00005D590000}"/>
    <cellStyle name="Style 93 2 3" xfId="22845" xr:uid="{00000000-0005-0000-0000-00005E590000}"/>
    <cellStyle name="Style 93 2 4" xfId="22846" xr:uid="{00000000-0005-0000-0000-00005F590000}"/>
    <cellStyle name="Style 93 2 5" xfId="22847" xr:uid="{00000000-0005-0000-0000-000060590000}"/>
    <cellStyle name="Style 93 2 6" xfId="22848" xr:uid="{00000000-0005-0000-0000-000061590000}"/>
    <cellStyle name="Style 93 3" xfId="22849" xr:uid="{00000000-0005-0000-0000-000062590000}"/>
    <cellStyle name="Style 93 3 2" xfId="22850" xr:uid="{00000000-0005-0000-0000-000063590000}"/>
    <cellStyle name="Style 93 3 3" xfId="22851" xr:uid="{00000000-0005-0000-0000-000064590000}"/>
    <cellStyle name="Style 93 3 4" xfId="22852" xr:uid="{00000000-0005-0000-0000-000065590000}"/>
    <cellStyle name="Style 93 3 5" xfId="22853" xr:uid="{00000000-0005-0000-0000-000066590000}"/>
    <cellStyle name="Style 93 3 6" xfId="22854" xr:uid="{00000000-0005-0000-0000-000067590000}"/>
    <cellStyle name="Style 93 4" xfId="22855" xr:uid="{00000000-0005-0000-0000-000068590000}"/>
    <cellStyle name="Style 93 5" xfId="22856" xr:uid="{00000000-0005-0000-0000-000069590000}"/>
    <cellStyle name="Style 93 6" xfId="22857" xr:uid="{00000000-0005-0000-0000-00006A590000}"/>
    <cellStyle name="Style 93 7" xfId="22858" xr:uid="{00000000-0005-0000-0000-00006B590000}"/>
    <cellStyle name="Style 93 8" xfId="22859" xr:uid="{00000000-0005-0000-0000-00006C590000}"/>
    <cellStyle name="Style 94" xfId="22860" xr:uid="{00000000-0005-0000-0000-00006D590000}"/>
    <cellStyle name="Style 94 2" xfId="22861" xr:uid="{00000000-0005-0000-0000-00006E590000}"/>
    <cellStyle name="Style 94 2 2" xfId="22862" xr:uid="{00000000-0005-0000-0000-00006F590000}"/>
    <cellStyle name="Style 94 2 3" xfId="22863" xr:uid="{00000000-0005-0000-0000-000070590000}"/>
    <cellStyle name="Style 94 2 4" xfId="22864" xr:uid="{00000000-0005-0000-0000-000071590000}"/>
    <cellStyle name="Style 94 2 5" xfId="22865" xr:uid="{00000000-0005-0000-0000-000072590000}"/>
    <cellStyle name="Style 94 2 6" xfId="22866" xr:uid="{00000000-0005-0000-0000-000073590000}"/>
    <cellStyle name="Style 94 3" xfId="22867" xr:uid="{00000000-0005-0000-0000-000074590000}"/>
    <cellStyle name="Style 94 4" xfId="22868" xr:uid="{00000000-0005-0000-0000-000075590000}"/>
    <cellStyle name="Style 94 5" xfId="22869" xr:uid="{00000000-0005-0000-0000-000076590000}"/>
    <cellStyle name="Style 94 6" xfId="22870" xr:uid="{00000000-0005-0000-0000-000077590000}"/>
    <cellStyle name="Style 94 7" xfId="22871" xr:uid="{00000000-0005-0000-0000-000078590000}"/>
    <cellStyle name="Style 95" xfId="22872" xr:uid="{00000000-0005-0000-0000-000079590000}"/>
    <cellStyle name="Style 95 2" xfId="22873" xr:uid="{00000000-0005-0000-0000-00007A590000}"/>
    <cellStyle name="Style 95 2 2" xfId="22874" xr:uid="{00000000-0005-0000-0000-00007B590000}"/>
    <cellStyle name="Style 95 2 3" xfId="22875" xr:uid="{00000000-0005-0000-0000-00007C590000}"/>
    <cellStyle name="Style 95 2 4" xfId="22876" xr:uid="{00000000-0005-0000-0000-00007D590000}"/>
    <cellStyle name="Style 95 2 5" xfId="22877" xr:uid="{00000000-0005-0000-0000-00007E590000}"/>
    <cellStyle name="Style 95 2 6" xfId="22878" xr:uid="{00000000-0005-0000-0000-00007F590000}"/>
    <cellStyle name="Style 95 3" xfId="22879" xr:uid="{00000000-0005-0000-0000-000080590000}"/>
    <cellStyle name="Style 95 4" xfId="22880" xr:uid="{00000000-0005-0000-0000-000081590000}"/>
    <cellStyle name="Style 95 5" xfId="22881" xr:uid="{00000000-0005-0000-0000-000082590000}"/>
    <cellStyle name="Style 95 6" xfId="22882" xr:uid="{00000000-0005-0000-0000-000083590000}"/>
    <cellStyle name="Style 95 7" xfId="22883" xr:uid="{00000000-0005-0000-0000-000084590000}"/>
    <cellStyle name="Style 96" xfId="22884" xr:uid="{00000000-0005-0000-0000-000085590000}"/>
    <cellStyle name="Style 96 2" xfId="22885" xr:uid="{00000000-0005-0000-0000-000086590000}"/>
    <cellStyle name="Style 96 2 2" xfId="22886" xr:uid="{00000000-0005-0000-0000-000087590000}"/>
    <cellStyle name="Style 96 2 3" xfId="22887" xr:uid="{00000000-0005-0000-0000-000088590000}"/>
    <cellStyle name="Style 96 2 4" xfId="22888" xr:uid="{00000000-0005-0000-0000-000089590000}"/>
    <cellStyle name="Style 96 2 5" xfId="22889" xr:uid="{00000000-0005-0000-0000-00008A590000}"/>
    <cellStyle name="Style 96 2 6" xfId="22890" xr:uid="{00000000-0005-0000-0000-00008B590000}"/>
    <cellStyle name="Style 96 3" xfId="22891" xr:uid="{00000000-0005-0000-0000-00008C590000}"/>
    <cellStyle name="Style 96 4" xfId="22892" xr:uid="{00000000-0005-0000-0000-00008D590000}"/>
    <cellStyle name="Style 96 5" xfId="22893" xr:uid="{00000000-0005-0000-0000-00008E590000}"/>
    <cellStyle name="Style 96 6" xfId="22894" xr:uid="{00000000-0005-0000-0000-00008F590000}"/>
    <cellStyle name="Style 96 7" xfId="22895" xr:uid="{00000000-0005-0000-0000-000090590000}"/>
    <cellStyle name="Style 97" xfId="22896" xr:uid="{00000000-0005-0000-0000-000091590000}"/>
    <cellStyle name="Style 97 2" xfId="22897" xr:uid="{00000000-0005-0000-0000-000092590000}"/>
    <cellStyle name="Style 97 2 2" xfId="22898" xr:uid="{00000000-0005-0000-0000-000093590000}"/>
    <cellStyle name="Style 97 2 3" xfId="22899" xr:uid="{00000000-0005-0000-0000-000094590000}"/>
    <cellStyle name="Style 97 2 4" xfId="22900" xr:uid="{00000000-0005-0000-0000-000095590000}"/>
    <cellStyle name="Style 97 2 5" xfId="22901" xr:uid="{00000000-0005-0000-0000-000096590000}"/>
    <cellStyle name="Style 97 2 6" xfId="22902" xr:uid="{00000000-0005-0000-0000-000097590000}"/>
    <cellStyle name="Style 97 3" xfId="22903" xr:uid="{00000000-0005-0000-0000-000098590000}"/>
    <cellStyle name="Style 97 3 2" xfId="22904" xr:uid="{00000000-0005-0000-0000-000099590000}"/>
    <cellStyle name="Style 97 3 3" xfId="22905" xr:uid="{00000000-0005-0000-0000-00009A590000}"/>
    <cellStyle name="Style 97 3 4" xfId="22906" xr:uid="{00000000-0005-0000-0000-00009B590000}"/>
    <cellStyle name="Style 97 3 5" xfId="22907" xr:uid="{00000000-0005-0000-0000-00009C590000}"/>
    <cellStyle name="Style 97 3 6" xfId="22908" xr:uid="{00000000-0005-0000-0000-00009D590000}"/>
    <cellStyle name="Style 97 4" xfId="22909" xr:uid="{00000000-0005-0000-0000-00009E590000}"/>
    <cellStyle name="Style 97 5" xfId="22910" xr:uid="{00000000-0005-0000-0000-00009F590000}"/>
    <cellStyle name="Style 97 6" xfId="22911" xr:uid="{00000000-0005-0000-0000-0000A0590000}"/>
    <cellStyle name="Style 97 7" xfId="22912" xr:uid="{00000000-0005-0000-0000-0000A1590000}"/>
    <cellStyle name="Style 97 8" xfId="22913" xr:uid="{00000000-0005-0000-0000-0000A2590000}"/>
    <cellStyle name="Style 98" xfId="22914" xr:uid="{00000000-0005-0000-0000-0000A3590000}"/>
    <cellStyle name="Style 98 2" xfId="22915" xr:uid="{00000000-0005-0000-0000-0000A4590000}"/>
    <cellStyle name="Style 98 2 2" xfId="22916" xr:uid="{00000000-0005-0000-0000-0000A5590000}"/>
    <cellStyle name="Style 98 2 3" xfId="22917" xr:uid="{00000000-0005-0000-0000-0000A6590000}"/>
    <cellStyle name="Style 98 2 4" xfId="22918" xr:uid="{00000000-0005-0000-0000-0000A7590000}"/>
    <cellStyle name="Style 98 2 5" xfId="22919" xr:uid="{00000000-0005-0000-0000-0000A8590000}"/>
    <cellStyle name="Style 98 2 6" xfId="22920" xr:uid="{00000000-0005-0000-0000-0000A9590000}"/>
    <cellStyle name="Style 98 3" xfId="22921" xr:uid="{00000000-0005-0000-0000-0000AA590000}"/>
    <cellStyle name="Style 98 4" xfId="22922" xr:uid="{00000000-0005-0000-0000-0000AB590000}"/>
    <cellStyle name="Style 98 5" xfId="22923" xr:uid="{00000000-0005-0000-0000-0000AC590000}"/>
    <cellStyle name="Style 98 6" xfId="22924" xr:uid="{00000000-0005-0000-0000-0000AD590000}"/>
    <cellStyle name="Style 98 7" xfId="22925" xr:uid="{00000000-0005-0000-0000-0000AE590000}"/>
    <cellStyle name="Style 99" xfId="22926" xr:uid="{00000000-0005-0000-0000-0000AF590000}"/>
    <cellStyle name="Style 99 2" xfId="22927" xr:uid="{00000000-0005-0000-0000-0000B0590000}"/>
    <cellStyle name="Style 99 2 2" xfId="22928" xr:uid="{00000000-0005-0000-0000-0000B1590000}"/>
    <cellStyle name="Style 99 2 3" xfId="22929" xr:uid="{00000000-0005-0000-0000-0000B2590000}"/>
    <cellStyle name="Style 99 2 4" xfId="22930" xr:uid="{00000000-0005-0000-0000-0000B3590000}"/>
    <cellStyle name="Style 99 2 5" xfId="22931" xr:uid="{00000000-0005-0000-0000-0000B4590000}"/>
    <cellStyle name="Style 99 2 6" xfId="22932" xr:uid="{00000000-0005-0000-0000-0000B5590000}"/>
    <cellStyle name="Style 99 3" xfId="22933" xr:uid="{00000000-0005-0000-0000-0000B6590000}"/>
    <cellStyle name="Style 99 4" xfId="22934" xr:uid="{00000000-0005-0000-0000-0000B7590000}"/>
    <cellStyle name="Style 99 5" xfId="22935" xr:uid="{00000000-0005-0000-0000-0000B8590000}"/>
    <cellStyle name="Style 99 6" xfId="22936" xr:uid="{00000000-0005-0000-0000-0000B9590000}"/>
    <cellStyle name="Style 99 7" xfId="22937" xr:uid="{00000000-0005-0000-0000-0000BA590000}"/>
    <cellStyle name="tableau | cellule | normal | decimal 1" xfId="22938" xr:uid="{00000000-0005-0000-0000-0000BB590000}"/>
    <cellStyle name="tableau | cellule | normal | decimal 1 10" xfId="22939" xr:uid="{00000000-0005-0000-0000-0000BC590000}"/>
    <cellStyle name="tableau | cellule | normal | decimal 1 11" xfId="22940" xr:uid="{00000000-0005-0000-0000-0000BD590000}"/>
    <cellStyle name="tableau | cellule | normal | decimal 1 12" xfId="22941" xr:uid="{00000000-0005-0000-0000-0000BE590000}"/>
    <cellStyle name="tableau | cellule | normal | decimal 1 13" xfId="22942" xr:uid="{00000000-0005-0000-0000-0000BF590000}"/>
    <cellStyle name="tableau | cellule | normal | decimal 1 14" xfId="22943" xr:uid="{00000000-0005-0000-0000-0000C0590000}"/>
    <cellStyle name="tableau | cellule | normal | decimal 1 15" xfId="22944" xr:uid="{00000000-0005-0000-0000-0000C1590000}"/>
    <cellStyle name="tableau | cellule | normal | decimal 1 2" xfId="22945" xr:uid="{00000000-0005-0000-0000-0000C2590000}"/>
    <cellStyle name="tableau | cellule | normal | decimal 1 2 2" xfId="22946" xr:uid="{00000000-0005-0000-0000-0000C3590000}"/>
    <cellStyle name="tableau | cellule | normal | decimal 1 2 2 2" xfId="22947" xr:uid="{00000000-0005-0000-0000-0000C4590000}"/>
    <cellStyle name="tableau | cellule | normal | decimal 1 2 2 3" xfId="22948" xr:uid="{00000000-0005-0000-0000-0000C5590000}"/>
    <cellStyle name="tableau | cellule | normal | decimal 1 2 3" xfId="22949" xr:uid="{00000000-0005-0000-0000-0000C6590000}"/>
    <cellStyle name="tableau | cellule | normal | decimal 1 2 3 2" xfId="22950" xr:uid="{00000000-0005-0000-0000-0000C7590000}"/>
    <cellStyle name="tableau | cellule | normal | decimal 1 2 3 3" xfId="22951" xr:uid="{00000000-0005-0000-0000-0000C8590000}"/>
    <cellStyle name="tableau | cellule | normal | decimal 1 2 4" xfId="22952" xr:uid="{00000000-0005-0000-0000-0000C9590000}"/>
    <cellStyle name="tableau | cellule | normal | decimal 1 2 5" xfId="22953" xr:uid="{00000000-0005-0000-0000-0000CA590000}"/>
    <cellStyle name="tableau | cellule | normal | decimal 1 2 6" xfId="22954" xr:uid="{00000000-0005-0000-0000-0000CB590000}"/>
    <cellStyle name="tableau | cellule | normal | decimal 1 3" xfId="22955" xr:uid="{00000000-0005-0000-0000-0000CC590000}"/>
    <cellStyle name="tableau | cellule | normal | decimal 1 3 2" xfId="22956" xr:uid="{00000000-0005-0000-0000-0000CD590000}"/>
    <cellStyle name="tableau | cellule | normal | decimal 1 3 2 2" xfId="22957" xr:uid="{00000000-0005-0000-0000-0000CE590000}"/>
    <cellStyle name="tableau | cellule | normal | decimal 1 3 2 3" xfId="22958" xr:uid="{00000000-0005-0000-0000-0000CF590000}"/>
    <cellStyle name="tableau | cellule | normal | decimal 1 3 3" xfId="22959" xr:uid="{00000000-0005-0000-0000-0000D0590000}"/>
    <cellStyle name="tableau | cellule | normal | decimal 1 3 3 2" xfId="22960" xr:uid="{00000000-0005-0000-0000-0000D1590000}"/>
    <cellStyle name="tableau | cellule | normal | decimal 1 3 3 3" xfId="22961" xr:uid="{00000000-0005-0000-0000-0000D2590000}"/>
    <cellStyle name="tableau | cellule | normal | decimal 1 3 4" xfId="22962" xr:uid="{00000000-0005-0000-0000-0000D3590000}"/>
    <cellStyle name="tableau | cellule | normal | decimal 1 3 5" xfId="22963" xr:uid="{00000000-0005-0000-0000-0000D4590000}"/>
    <cellStyle name="tableau | cellule | normal | decimal 1 4" xfId="22964" xr:uid="{00000000-0005-0000-0000-0000D5590000}"/>
    <cellStyle name="tableau | cellule | normal | decimal 1 4 2" xfId="22965" xr:uid="{00000000-0005-0000-0000-0000D6590000}"/>
    <cellStyle name="tableau | cellule | normal | decimal 1 4 2 2" xfId="22966" xr:uid="{00000000-0005-0000-0000-0000D7590000}"/>
    <cellStyle name="tableau | cellule | normal | decimal 1 4 2 3" xfId="22967" xr:uid="{00000000-0005-0000-0000-0000D8590000}"/>
    <cellStyle name="tableau | cellule | normal | decimal 1 4 3" xfId="22968" xr:uid="{00000000-0005-0000-0000-0000D9590000}"/>
    <cellStyle name="tableau | cellule | normal | decimal 1 4 3 2" xfId="22969" xr:uid="{00000000-0005-0000-0000-0000DA590000}"/>
    <cellStyle name="tableau | cellule | normal | decimal 1 4 3 3" xfId="22970" xr:uid="{00000000-0005-0000-0000-0000DB590000}"/>
    <cellStyle name="tableau | cellule | normal | decimal 1 4 4" xfId="22971" xr:uid="{00000000-0005-0000-0000-0000DC590000}"/>
    <cellStyle name="tableau | cellule | normal | decimal 1 4 5" xfId="22972" xr:uid="{00000000-0005-0000-0000-0000DD590000}"/>
    <cellStyle name="tableau | cellule | normal | decimal 1 5" xfId="22973" xr:uid="{00000000-0005-0000-0000-0000DE590000}"/>
    <cellStyle name="tableau | cellule | normal | decimal 1 5 2" xfId="22974" xr:uid="{00000000-0005-0000-0000-0000DF590000}"/>
    <cellStyle name="tableau | cellule | normal | decimal 1 5 2 2" xfId="22975" xr:uid="{00000000-0005-0000-0000-0000E0590000}"/>
    <cellStyle name="tableau | cellule | normal | decimal 1 5 2 3" xfId="22976" xr:uid="{00000000-0005-0000-0000-0000E1590000}"/>
    <cellStyle name="tableau | cellule | normal | decimal 1 5 3" xfId="22977" xr:uid="{00000000-0005-0000-0000-0000E2590000}"/>
    <cellStyle name="tableau | cellule | normal | decimal 1 5 3 2" xfId="22978" xr:uid="{00000000-0005-0000-0000-0000E3590000}"/>
    <cellStyle name="tableau | cellule | normal | decimal 1 5 3 3" xfId="22979" xr:uid="{00000000-0005-0000-0000-0000E4590000}"/>
    <cellStyle name="tableau | cellule | normal | decimal 1 5 4" xfId="22980" xr:uid="{00000000-0005-0000-0000-0000E5590000}"/>
    <cellStyle name="tableau | cellule | normal | decimal 1 5 4 2" xfId="22981" xr:uid="{00000000-0005-0000-0000-0000E6590000}"/>
    <cellStyle name="tableau | cellule | normal | decimal 1 5 4 3" xfId="22982" xr:uid="{00000000-0005-0000-0000-0000E7590000}"/>
    <cellStyle name="tableau | cellule | normal | decimal 1 5 5" xfId="22983" xr:uid="{00000000-0005-0000-0000-0000E8590000}"/>
    <cellStyle name="tableau | cellule | normal | decimal 1 5 6" xfId="22984" xr:uid="{00000000-0005-0000-0000-0000E9590000}"/>
    <cellStyle name="tableau | cellule | normal | decimal 1 6" xfId="22985" xr:uid="{00000000-0005-0000-0000-0000EA590000}"/>
    <cellStyle name="tableau | cellule | normal | decimal 1 6 2" xfId="22986" xr:uid="{00000000-0005-0000-0000-0000EB590000}"/>
    <cellStyle name="tableau | cellule | normal | decimal 1 6 2 2" xfId="22987" xr:uid="{00000000-0005-0000-0000-0000EC590000}"/>
    <cellStyle name="tableau | cellule | normal | decimal 1 6 2 3" xfId="22988" xr:uid="{00000000-0005-0000-0000-0000ED590000}"/>
    <cellStyle name="tableau | cellule | normal | decimal 1 6 3" xfId="22989" xr:uid="{00000000-0005-0000-0000-0000EE590000}"/>
    <cellStyle name="tableau | cellule | normal | decimal 1 6 3 2" xfId="22990" xr:uid="{00000000-0005-0000-0000-0000EF590000}"/>
    <cellStyle name="tableau | cellule | normal | decimal 1 6 3 3" xfId="22991" xr:uid="{00000000-0005-0000-0000-0000F0590000}"/>
    <cellStyle name="tableau | cellule | normal | decimal 1 6 4" xfId="22992" xr:uid="{00000000-0005-0000-0000-0000F1590000}"/>
    <cellStyle name="tableau | cellule | normal | decimal 1 6 5" xfId="22993" xr:uid="{00000000-0005-0000-0000-0000F2590000}"/>
    <cellStyle name="tableau | cellule | normal | decimal 1 7" xfId="22994" xr:uid="{00000000-0005-0000-0000-0000F3590000}"/>
    <cellStyle name="tableau | cellule | normal | decimal 1 7 2" xfId="22995" xr:uid="{00000000-0005-0000-0000-0000F4590000}"/>
    <cellStyle name="tableau | cellule | normal | decimal 1 7 3" xfId="22996" xr:uid="{00000000-0005-0000-0000-0000F5590000}"/>
    <cellStyle name="tableau | cellule | normal | decimal 1 8" xfId="22997" xr:uid="{00000000-0005-0000-0000-0000F6590000}"/>
    <cellStyle name="tableau | cellule | normal | decimal 1 8 2" xfId="22998" xr:uid="{00000000-0005-0000-0000-0000F7590000}"/>
    <cellStyle name="tableau | cellule | normal | decimal 1 8 3" xfId="22999" xr:uid="{00000000-0005-0000-0000-0000F8590000}"/>
    <cellStyle name="tableau | cellule | normal | decimal 1 9" xfId="23000" xr:uid="{00000000-0005-0000-0000-0000F9590000}"/>
    <cellStyle name="tableau | cellule | normal | decimal 1 9 2" xfId="23001" xr:uid="{00000000-0005-0000-0000-0000FA590000}"/>
    <cellStyle name="tableau | cellule | normal | decimal 1 9 3" xfId="23002" xr:uid="{00000000-0005-0000-0000-0000FB590000}"/>
    <cellStyle name="tableau | cellule | normal | pourcentage | decimal 1" xfId="23003" xr:uid="{00000000-0005-0000-0000-0000FC590000}"/>
    <cellStyle name="tableau | cellule | normal | pourcentage | decimal 1 10" xfId="23004" xr:uid="{00000000-0005-0000-0000-0000FD590000}"/>
    <cellStyle name="tableau | cellule | normal | pourcentage | decimal 1 11" xfId="23005" xr:uid="{00000000-0005-0000-0000-0000FE590000}"/>
    <cellStyle name="tableau | cellule | normal | pourcentage | decimal 1 12" xfId="23006" xr:uid="{00000000-0005-0000-0000-0000FF590000}"/>
    <cellStyle name="tableau | cellule | normal | pourcentage | decimal 1 13" xfId="23007" xr:uid="{00000000-0005-0000-0000-0000005A0000}"/>
    <cellStyle name="tableau | cellule | normal | pourcentage | decimal 1 14" xfId="23008" xr:uid="{00000000-0005-0000-0000-0000015A0000}"/>
    <cellStyle name="tableau | cellule | normal | pourcentage | decimal 1 15" xfId="23009" xr:uid="{00000000-0005-0000-0000-0000025A0000}"/>
    <cellStyle name="tableau | cellule | normal | pourcentage | decimal 1 2" xfId="23010" xr:uid="{00000000-0005-0000-0000-0000035A0000}"/>
    <cellStyle name="tableau | cellule | normal | pourcentage | decimal 1 2 2" xfId="23011" xr:uid="{00000000-0005-0000-0000-0000045A0000}"/>
    <cellStyle name="tableau | cellule | normal | pourcentage | decimal 1 2 2 2" xfId="23012" xr:uid="{00000000-0005-0000-0000-0000055A0000}"/>
    <cellStyle name="tableau | cellule | normal | pourcentage | decimal 1 2 2 3" xfId="23013" xr:uid="{00000000-0005-0000-0000-0000065A0000}"/>
    <cellStyle name="tableau | cellule | normal | pourcentage | decimal 1 2 3" xfId="23014" xr:uid="{00000000-0005-0000-0000-0000075A0000}"/>
    <cellStyle name="tableau | cellule | normal | pourcentage | decimal 1 2 3 2" xfId="23015" xr:uid="{00000000-0005-0000-0000-0000085A0000}"/>
    <cellStyle name="tableau | cellule | normal | pourcentage | decimal 1 2 3 3" xfId="23016" xr:uid="{00000000-0005-0000-0000-0000095A0000}"/>
    <cellStyle name="tableau | cellule | normal | pourcentage | decimal 1 2 4" xfId="23017" xr:uid="{00000000-0005-0000-0000-00000A5A0000}"/>
    <cellStyle name="tableau | cellule | normal | pourcentage | decimal 1 2 5" xfId="23018" xr:uid="{00000000-0005-0000-0000-00000B5A0000}"/>
    <cellStyle name="tableau | cellule | normal | pourcentage | decimal 1 2 6" xfId="23019" xr:uid="{00000000-0005-0000-0000-00000C5A0000}"/>
    <cellStyle name="tableau | cellule | normal | pourcentage | decimal 1 3" xfId="23020" xr:uid="{00000000-0005-0000-0000-00000D5A0000}"/>
    <cellStyle name="tableau | cellule | normal | pourcentage | decimal 1 3 2" xfId="23021" xr:uid="{00000000-0005-0000-0000-00000E5A0000}"/>
    <cellStyle name="tableau | cellule | normal | pourcentage | decimal 1 3 2 2" xfId="23022" xr:uid="{00000000-0005-0000-0000-00000F5A0000}"/>
    <cellStyle name="tableau | cellule | normal | pourcentage | decimal 1 3 2 3" xfId="23023" xr:uid="{00000000-0005-0000-0000-0000105A0000}"/>
    <cellStyle name="tableau | cellule | normal | pourcentage | decimal 1 3 3" xfId="23024" xr:uid="{00000000-0005-0000-0000-0000115A0000}"/>
    <cellStyle name="tableau | cellule | normal | pourcentage | decimal 1 3 3 2" xfId="23025" xr:uid="{00000000-0005-0000-0000-0000125A0000}"/>
    <cellStyle name="tableau | cellule | normal | pourcentage | decimal 1 3 3 3" xfId="23026" xr:uid="{00000000-0005-0000-0000-0000135A0000}"/>
    <cellStyle name="tableau | cellule | normal | pourcentage | decimal 1 3 4" xfId="23027" xr:uid="{00000000-0005-0000-0000-0000145A0000}"/>
    <cellStyle name="tableau | cellule | normal | pourcentage | decimal 1 3 5" xfId="23028" xr:uid="{00000000-0005-0000-0000-0000155A0000}"/>
    <cellStyle name="tableau | cellule | normal | pourcentage | decimal 1 4" xfId="23029" xr:uid="{00000000-0005-0000-0000-0000165A0000}"/>
    <cellStyle name="tableau | cellule | normal | pourcentage | decimal 1 4 2" xfId="23030" xr:uid="{00000000-0005-0000-0000-0000175A0000}"/>
    <cellStyle name="tableau | cellule | normal | pourcentage | decimal 1 4 2 2" xfId="23031" xr:uid="{00000000-0005-0000-0000-0000185A0000}"/>
    <cellStyle name="tableau | cellule | normal | pourcentage | decimal 1 4 2 3" xfId="23032" xr:uid="{00000000-0005-0000-0000-0000195A0000}"/>
    <cellStyle name="tableau | cellule | normal | pourcentage | decimal 1 4 3" xfId="23033" xr:uid="{00000000-0005-0000-0000-00001A5A0000}"/>
    <cellStyle name="tableau | cellule | normal | pourcentage | decimal 1 4 3 2" xfId="23034" xr:uid="{00000000-0005-0000-0000-00001B5A0000}"/>
    <cellStyle name="tableau | cellule | normal | pourcentage | decimal 1 4 3 3" xfId="23035" xr:uid="{00000000-0005-0000-0000-00001C5A0000}"/>
    <cellStyle name="tableau | cellule | normal | pourcentage | decimal 1 4 4" xfId="23036" xr:uid="{00000000-0005-0000-0000-00001D5A0000}"/>
    <cellStyle name="tableau | cellule | normal | pourcentage | decimal 1 4 5" xfId="23037" xr:uid="{00000000-0005-0000-0000-00001E5A0000}"/>
    <cellStyle name="tableau | cellule | normal | pourcentage | decimal 1 5" xfId="23038" xr:uid="{00000000-0005-0000-0000-00001F5A0000}"/>
    <cellStyle name="tableau | cellule | normal | pourcentage | decimal 1 5 2" xfId="23039" xr:uid="{00000000-0005-0000-0000-0000205A0000}"/>
    <cellStyle name="tableau | cellule | normal | pourcentage | decimal 1 5 2 2" xfId="23040" xr:uid="{00000000-0005-0000-0000-0000215A0000}"/>
    <cellStyle name="tableau | cellule | normal | pourcentage | decimal 1 5 2 3" xfId="23041" xr:uid="{00000000-0005-0000-0000-0000225A0000}"/>
    <cellStyle name="tableau | cellule | normal | pourcentage | decimal 1 5 3" xfId="23042" xr:uid="{00000000-0005-0000-0000-0000235A0000}"/>
    <cellStyle name="tableau | cellule | normal | pourcentage | decimal 1 5 3 2" xfId="23043" xr:uid="{00000000-0005-0000-0000-0000245A0000}"/>
    <cellStyle name="tableau | cellule | normal | pourcentage | decimal 1 5 3 3" xfId="23044" xr:uid="{00000000-0005-0000-0000-0000255A0000}"/>
    <cellStyle name="tableau | cellule | normal | pourcentage | decimal 1 5 4" xfId="23045" xr:uid="{00000000-0005-0000-0000-0000265A0000}"/>
    <cellStyle name="tableau | cellule | normal | pourcentage | decimal 1 5 4 2" xfId="23046" xr:uid="{00000000-0005-0000-0000-0000275A0000}"/>
    <cellStyle name="tableau | cellule | normal | pourcentage | decimal 1 5 4 3" xfId="23047" xr:uid="{00000000-0005-0000-0000-0000285A0000}"/>
    <cellStyle name="tableau | cellule | normal | pourcentage | decimal 1 5 5" xfId="23048" xr:uid="{00000000-0005-0000-0000-0000295A0000}"/>
    <cellStyle name="tableau | cellule | normal | pourcentage | decimal 1 5 6" xfId="23049" xr:uid="{00000000-0005-0000-0000-00002A5A0000}"/>
    <cellStyle name="tableau | cellule | normal | pourcentage | decimal 1 6" xfId="23050" xr:uid="{00000000-0005-0000-0000-00002B5A0000}"/>
    <cellStyle name="tableau | cellule | normal | pourcentage | decimal 1 6 2" xfId="23051" xr:uid="{00000000-0005-0000-0000-00002C5A0000}"/>
    <cellStyle name="tableau | cellule | normal | pourcentage | decimal 1 6 2 2" xfId="23052" xr:uid="{00000000-0005-0000-0000-00002D5A0000}"/>
    <cellStyle name="tableau | cellule | normal | pourcentage | decimal 1 6 2 3" xfId="23053" xr:uid="{00000000-0005-0000-0000-00002E5A0000}"/>
    <cellStyle name="tableau | cellule | normal | pourcentage | decimal 1 6 3" xfId="23054" xr:uid="{00000000-0005-0000-0000-00002F5A0000}"/>
    <cellStyle name="tableau | cellule | normal | pourcentage | decimal 1 6 3 2" xfId="23055" xr:uid="{00000000-0005-0000-0000-0000305A0000}"/>
    <cellStyle name="tableau | cellule | normal | pourcentage | decimal 1 6 3 3" xfId="23056" xr:uid="{00000000-0005-0000-0000-0000315A0000}"/>
    <cellStyle name="tableau | cellule | normal | pourcentage | decimal 1 6 4" xfId="23057" xr:uid="{00000000-0005-0000-0000-0000325A0000}"/>
    <cellStyle name="tableau | cellule | normal | pourcentage | decimal 1 6 5" xfId="23058" xr:uid="{00000000-0005-0000-0000-0000335A0000}"/>
    <cellStyle name="tableau | cellule | normal | pourcentage | decimal 1 7" xfId="23059" xr:uid="{00000000-0005-0000-0000-0000345A0000}"/>
    <cellStyle name="tableau | cellule | normal | pourcentage | decimal 1 7 2" xfId="23060" xr:uid="{00000000-0005-0000-0000-0000355A0000}"/>
    <cellStyle name="tableau | cellule | normal | pourcentage | decimal 1 7 3" xfId="23061" xr:uid="{00000000-0005-0000-0000-0000365A0000}"/>
    <cellStyle name="tableau | cellule | normal | pourcentage | decimal 1 8" xfId="23062" xr:uid="{00000000-0005-0000-0000-0000375A0000}"/>
    <cellStyle name="tableau | cellule | normal | pourcentage | decimal 1 8 2" xfId="23063" xr:uid="{00000000-0005-0000-0000-0000385A0000}"/>
    <cellStyle name="tableau | cellule | normal | pourcentage | decimal 1 8 3" xfId="23064" xr:uid="{00000000-0005-0000-0000-0000395A0000}"/>
    <cellStyle name="tableau | cellule | normal | pourcentage | decimal 1 9" xfId="23065" xr:uid="{00000000-0005-0000-0000-00003A5A0000}"/>
    <cellStyle name="tableau | cellule | normal | pourcentage | decimal 1 9 2" xfId="23066" xr:uid="{00000000-0005-0000-0000-00003B5A0000}"/>
    <cellStyle name="tableau | cellule | normal | pourcentage | decimal 1 9 3" xfId="23067" xr:uid="{00000000-0005-0000-0000-00003C5A0000}"/>
    <cellStyle name="tableau | cellule | total | decimal 1" xfId="23068" xr:uid="{00000000-0005-0000-0000-00003D5A0000}"/>
    <cellStyle name="tableau | cellule | total | decimal 1 10" xfId="23069" xr:uid="{00000000-0005-0000-0000-00003E5A0000}"/>
    <cellStyle name="tableau | cellule | total | decimal 1 11" xfId="23070" xr:uid="{00000000-0005-0000-0000-00003F5A0000}"/>
    <cellStyle name="tableau | cellule | total | decimal 1 12" xfId="23071" xr:uid="{00000000-0005-0000-0000-0000405A0000}"/>
    <cellStyle name="tableau | cellule | total | decimal 1 13" xfId="23072" xr:uid="{00000000-0005-0000-0000-0000415A0000}"/>
    <cellStyle name="tableau | cellule | total | decimal 1 14" xfId="23073" xr:uid="{00000000-0005-0000-0000-0000425A0000}"/>
    <cellStyle name="tableau | cellule | total | decimal 1 15" xfId="23074" xr:uid="{00000000-0005-0000-0000-0000435A0000}"/>
    <cellStyle name="tableau | cellule | total | decimal 1 2" xfId="23075" xr:uid="{00000000-0005-0000-0000-0000445A0000}"/>
    <cellStyle name="tableau | cellule | total | decimal 1 2 2" xfId="23076" xr:uid="{00000000-0005-0000-0000-0000455A0000}"/>
    <cellStyle name="tableau | cellule | total | decimal 1 2 2 2" xfId="23077" xr:uid="{00000000-0005-0000-0000-0000465A0000}"/>
    <cellStyle name="tableau | cellule | total | decimal 1 2 2 3" xfId="23078" xr:uid="{00000000-0005-0000-0000-0000475A0000}"/>
    <cellStyle name="tableau | cellule | total | decimal 1 2 3" xfId="23079" xr:uid="{00000000-0005-0000-0000-0000485A0000}"/>
    <cellStyle name="tableau | cellule | total | decimal 1 2 3 2" xfId="23080" xr:uid="{00000000-0005-0000-0000-0000495A0000}"/>
    <cellStyle name="tableau | cellule | total | decimal 1 2 3 3" xfId="23081" xr:uid="{00000000-0005-0000-0000-00004A5A0000}"/>
    <cellStyle name="tableau | cellule | total | decimal 1 2 4" xfId="23082" xr:uid="{00000000-0005-0000-0000-00004B5A0000}"/>
    <cellStyle name="tableau | cellule | total | decimal 1 2 5" xfId="23083" xr:uid="{00000000-0005-0000-0000-00004C5A0000}"/>
    <cellStyle name="tableau | cellule | total | decimal 1 2 6" xfId="23084" xr:uid="{00000000-0005-0000-0000-00004D5A0000}"/>
    <cellStyle name="tableau | cellule | total | decimal 1 3" xfId="23085" xr:uid="{00000000-0005-0000-0000-00004E5A0000}"/>
    <cellStyle name="tableau | cellule | total | decimal 1 3 2" xfId="23086" xr:uid="{00000000-0005-0000-0000-00004F5A0000}"/>
    <cellStyle name="tableau | cellule | total | decimal 1 3 2 2" xfId="23087" xr:uid="{00000000-0005-0000-0000-0000505A0000}"/>
    <cellStyle name="tableau | cellule | total | decimal 1 3 2 3" xfId="23088" xr:uid="{00000000-0005-0000-0000-0000515A0000}"/>
    <cellStyle name="tableau | cellule | total | decimal 1 3 3" xfId="23089" xr:uid="{00000000-0005-0000-0000-0000525A0000}"/>
    <cellStyle name="tableau | cellule | total | decimal 1 3 3 2" xfId="23090" xr:uid="{00000000-0005-0000-0000-0000535A0000}"/>
    <cellStyle name="tableau | cellule | total | decimal 1 3 3 3" xfId="23091" xr:uid="{00000000-0005-0000-0000-0000545A0000}"/>
    <cellStyle name="tableau | cellule | total | decimal 1 3 4" xfId="23092" xr:uid="{00000000-0005-0000-0000-0000555A0000}"/>
    <cellStyle name="tableau | cellule | total | decimal 1 3 5" xfId="23093" xr:uid="{00000000-0005-0000-0000-0000565A0000}"/>
    <cellStyle name="tableau | cellule | total | decimal 1 4" xfId="23094" xr:uid="{00000000-0005-0000-0000-0000575A0000}"/>
    <cellStyle name="tableau | cellule | total | decimal 1 4 2" xfId="23095" xr:uid="{00000000-0005-0000-0000-0000585A0000}"/>
    <cellStyle name="tableau | cellule | total | decimal 1 4 2 2" xfId="23096" xr:uid="{00000000-0005-0000-0000-0000595A0000}"/>
    <cellStyle name="tableau | cellule | total | decimal 1 4 2 3" xfId="23097" xr:uid="{00000000-0005-0000-0000-00005A5A0000}"/>
    <cellStyle name="tableau | cellule | total | decimal 1 4 3" xfId="23098" xr:uid="{00000000-0005-0000-0000-00005B5A0000}"/>
    <cellStyle name="tableau | cellule | total | decimal 1 4 3 2" xfId="23099" xr:uid="{00000000-0005-0000-0000-00005C5A0000}"/>
    <cellStyle name="tableau | cellule | total | decimal 1 4 3 3" xfId="23100" xr:uid="{00000000-0005-0000-0000-00005D5A0000}"/>
    <cellStyle name="tableau | cellule | total | decimal 1 4 4" xfId="23101" xr:uid="{00000000-0005-0000-0000-00005E5A0000}"/>
    <cellStyle name="tableau | cellule | total | decimal 1 4 5" xfId="23102" xr:uid="{00000000-0005-0000-0000-00005F5A0000}"/>
    <cellStyle name="tableau | cellule | total | decimal 1 5" xfId="23103" xr:uid="{00000000-0005-0000-0000-0000605A0000}"/>
    <cellStyle name="tableau | cellule | total | decimal 1 5 2" xfId="23104" xr:uid="{00000000-0005-0000-0000-0000615A0000}"/>
    <cellStyle name="tableau | cellule | total | decimal 1 5 2 2" xfId="23105" xr:uid="{00000000-0005-0000-0000-0000625A0000}"/>
    <cellStyle name="tableau | cellule | total | decimal 1 5 2 3" xfId="23106" xr:uid="{00000000-0005-0000-0000-0000635A0000}"/>
    <cellStyle name="tableau | cellule | total | decimal 1 5 3" xfId="23107" xr:uid="{00000000-0005-0000-0000-0000645A0000}"/>
    <cellStyle name="tableau | cellule | total | decimal 1 5 3 2" xfId="23108" xr:uid="{00000000-0005-0000-0000-0000655A0000}"/>
    <cellStyle name="tableau | cellule | total | decimal 1 5 3 3" xfId="23109" xr:uid="{00000000-0005-0000-0000-0000665A0000}"/>
    <cellStyle name="tableau | cellule | total | decimal 1 5 4" xfId="23110" xr:uid="{00000000-0005-0000-0000-0000675A0000}"/>
    <cellStyle name="tableau | cellule | total | decimal 1 5 4 2" xfId="23111" xr:uid="{00000000-0005-0000-0000-0000685A0000}"/>
    <cellStyle name="tableau | cellule | total | decimal 1 5 4 3" xfId="23112" xr:uid="{00000000-0005-0000-0000-0000695A0000}"/>
    <cellStyle name="tableau | cellule | total | decimal 1 5 5" xfId="23113" xr:uid="{00000000-0005-0000-0000-00006A5A0000}"/>
    <cellStyle name="tableau | cellule | total | decimal 1 5 6" xfId="23114" xr:uid="{00000000-0005-0000-0000-00006B5A0000}"/>
    <cellStyle name="tableau | cellule | total | decimal 1 6" xfId="23115" xr:uid="{00000000-0005-0000-0000-00006C5A0000}"/>
    <cellStyle name="tableau | cellule | total | decimal 1 6 2" xfId="23116" xr:uid="{00000000-0005-0000-0000-00006D5A0000}"/>
    <cellStyle name="tableau | cellule | total | decimal 1 6 2 2" xfId="23117" xr:uid="{00000000-0005-0000-0000-00006E5A0000}"/>
    <cellStyle name="tableau | cellule | total | decimal 1 6 2 3" xfId="23118" xr:uid="{00000000-0005-0000-0000-00006F5A0000}"/>
    <cellStyle name="tableau | cellule | total | decimal 1 6 3" xfId="23119" xr:uid="{00000000-0005-0000-0000-0000705A0000}"/>
    <cellStyle name="tableau | cellule | total | decimal 1 6 3 2" xfId="23120" xr:uid="{00000000-0005-0000-0000-0000715A0000}"/>
    <cellStyle name="tableau | cellule | total | decimal 1 6 3 3" xfId="23121" xr:uid="{00000000-0005-0000-0000-0000725A0000}"/>
    <cellStyle name="tableau | cellule | total | decimal 1 6 4" xfId="23122" xr:uid="{00000000-0005-0000-0000-0000735A0000}"/>
    <cellStyle name="tableau | cellule | total | decimal 1 6 5" xfId="23123" xr:uid="{00000000-0005-0000-0000-0000745A0000}"/>
    <cellStyle name="tableau | cellule | total | decimal 1 7" xfId="23124" xr:uid="{00000000-0005-0000-0000-0000755A0000}"/>
    <cellStyle name="tableau | cellule | total | decimal 1 7 2" xfId="23125" xr:uid="{00000000-0005-0000-0000-0000765A0000}"/>
    <cellStyle name="tableau | cellule | total | decimal 1 7 3" xfId="23126" xr:uid="{00000000-0005-0000-0000-0000775A0000}"/>
    <cellStyle name="tableau | cellule | total | decimal 1 8" xfId="23127" xr:uid="{00000000-0005-0000-0000-0000785A0000}"/>
    <cellStyle name="tableau | cellule | total | decimal 1 8 2" xfId="23128" xr:uid="{00000000-0005-0000-0000-0000795A0000}"/>
    <cellStyle name="tableau | cellule | total | decimal 1 8 3" xfId="23129" xr:uid="{00000000-0005-0000-0000-00007A5A0000}"/>
    <cellStyle name="tableau | cellule | total | decimal 1 9" xfId="23130" xr:uid="{00000000-0005-0000-0000-00007B5A0000}"/>
    <cellStyle name="tableau | cellule | total | decimal 1 9 2" xfId="23131" xr:uid="{00000000-0005-0000-0000-00007C5A0000}"/>
    <cellStyle name="tableau | cellule | total | decimal 1 9 3" xfId="23132" xr:uid="{00000000-0005-0000-0000-00007D5A0000}"/>
    <cellStyle name="tableau | coin superieur gauche" xfId="23133" xr:uid="{00000000-0005-0000-0000-00007E5A0000}"/>
    <cellStyle name="tableau | coin superieur gauche 10" xfId="23134" xr:uid="{00000000-0005-0000-0000-00007F5A0000}"/>
    <cellStyle name="tableau | coin superieur gauche 11" xfId="23135" xr:uid="{00000000-0005-0000-0000-0000805A0000}"/>
    <cellStyle name="tableau | coin superieur gauche 12" xfId="23136" xr:uid="{00000000-0005-0000-0000-0000815A0000}"/>
    <cellStyle name="tableau | coin superieur gauche 13" xfId="23137" xr:uid="{00000000-0005-0000-0000-0000825A0000}"/>
    <cellStyle name="tableau | coin superieur gauche 14" xfId="23138" xr:uid="{00000000-0005-0000-0000-0000835A0000}"/>
    <cellStyle name="tableau | coin superieur gauche 15" xfId="23139" xr:uid="{00000000-0005-0000-0000-0000845A0000}"/>
    <cellStyle name="tableau | coin superieur gauche 2" xfId="23140" xr:uid="{00000000-0005-0000-0000-0000855A0000}"/>
    <cellStyle name="tableau | coin superieur gauche 2 2" xfId="23141" xr:uid="{00000000-0005-0000-0000-0000865A0000}"/>
    <cellStyle name="tableau | coin superieur gauche 2 2 2" xfId="23142" xr:uid="{00000000-0005-0000-0000-0000875A0000}"/>
    <cellStyle name="tableau | coin superieur gauche 2 2 3" xfId="23143" xr:uid="{00000000-0005-0000-0000-0000885A0000}"/>
    <cellStyle name="tableau | coin superieur gauche 2 3" xfId="23144" xr:uid="{00000000-0005-0000-0000-0000895A0000}"/>
    <cellStyle name="tableau | coin superieur gauche 2 3 2" xfId="23145" xr:uid="{00000000-0005-0000-0000-00008A5A0000}"/>
    <cellStyle name="tableau | coin superieur gauche 2 3 3" xfId="23146" xr:uid="{00000000-0005-0000-0000-00008B5A0000}"/>
    <cellStyle name="tableau | coin superieur gauche 2 4" xfId="23147" xr:uid="{00000000-0005-0000-0000-00008C5A0000}"/>
    <cellStyle name="tableau | coin superieur gauche 2 5" xfId="23148" xr:uid="{00000000-0005-0000-0000-00008D5A0000}"/>
    <cellStyle name="tableau | coin superieur gauche 2 6" xfId="23149" xr:uid="{00000000-0005-0000-0000-00008E5A0000}"/>
    <cellStyle name="tableau | coin superieur gauche 3" xfId="23150" xr:uid="{00000000-0005-0000-0000-00008F5A0000}"/>
    <cellStyle name="tableau | coin superieur gauche 3 2" xfId="23151" xr:uid="{00000000-0005-0000-0000-0000905A0000}"/>
    <cellStyle name="tableau | coin superieur gauche 3 2 2" xfId="23152" xr:uid="{00000000-0005-0000-0000-0000915A0000}"/>
    <cellStyle name="tableau | coin superieur gauche 3 2 3" xfId="23153" xr:uid="{00000000-0005-0000-0000-0000925A0000}"/>
    <cellStyle name="tableau | coin superieur gauche 3 3" xfId="23154" xr:uid="{00000000-0005-0000-0000-0000935A0000}"/>
    <cellStyle name="tableau | coin superieur gauche 3 3 2" xfId="23155" xr:uid="{00000000-0005-0000-0000-0000945A0000}"/>
    <cellStyle name="tableau | coin superieur gauche 3 3 3" xfId="23156" xr:uid="{00000000-0005-0000-0000-0000955A0000}"/>
    <cellStyle name="tableau | coin superieur gauche 3 4" xfId="23157" xr:uid="{00000000-0005-0000-0000-0000965A0000}"/>
    <cellStyle name="tableau | coin superieur gauche 3 5" xfId="23158" xr:uid="{00000000-0005-0000-0000-0000975A0000}"/>
    <cellStyle name="tableau | coin superieur gauche 4" xfId="23159" xr:uid="{00000000-0005-0000-0000-0000985A0000}"/>
    <cellStyle name="tableau | coin superieur gauche 4 2" xfId="23160" xr:uid="{00000000-0005-0000-0000-0000995A0000}"/>
    <cellStyle name="tableau | coin superieur gauche 4 2 2" xfId="23161" xr:uid="{00000000-0005-0000-0000-00009A5A0000}"/>
    <cellStyle name="tableau | coin superieur gauche 4 2 3" xfId="23162" xr:uid="{00000000-0005-0000-0000-00009B5A0000}"/>
    <cellStyle name="tableau | coin superieur gauche 4 3" xfId="23163" xr:uid="{00000000-0005-0000-0000-00009C5A0000}"/>
    <cellStyle name="tableau | coin superieur gauche 4 3 2" xfId="23164" xr:uid="{00000000-0005-0000-0000-00009D5A0000}"/>
    <cellStyle name="tableau | coin superieur gauche 4 3 3" xfId="23165" xr:uid="{00000000-0005-0000-0000-00009E5A0000}"/>
    <cellStyle name="tableau | coin superieur gauche 4 4" xfId="23166" xr:uid="{00000000-0005-0000-0000-00009F5A0000}"/>
    <cellStyle name="tableau | coin superieur gauche 4 5" xfId="23167" xr:uid="{00000000-0005-0000-0000-0000A05A0000}"/>
    <cellStyle name="tableau | coin superieur gauche 5" xfId="23168" xr:uid="{00000000-0005-0000-0000-0000A15A0000}"/>
    <cellStyle name="tableau | coin superieur gauche 5 2" xfId="23169" xr:uid="{00000000-0005-0000-0000-0000A25A0000}"/>
    <cellStyle name="tableau | coin superieur gauche 5 2 2" xfId="23170" xr:uid="{00000000-0005-0000-0000-0000A35A0000}"/>
    <cellStyle name="tableau | coin superieur gauche 5 2 3" xfId="23171" xr:uid="{00000000-0005-0000-0000-0000A45A0000}"/>
    <cellStyle name="tableau | coin superieur gauche 5 3" xfId="23172" xr:uid="{00000000-0005-0000-0000-0000A55A0000}"/>
    <cellStyle name="tableau | coin superieur gauche 5 3 2" xfId="23173" xr:uid="{00000000-0005-0000-0000-0000A65A0000}"/>
    <cellStyle name="tableau | coin superieur gauche 5 3 3" xfId="23174" xr:uid="{00000000-0005-0000-0000-0000A75A0000}"/>
    <cellStyle name="tableau | coin superieur gauche 5 4" xfId="23175" xr:uid="{00000000-0005-0000-0000-0000A85A0000}"/>
    <cellStyle name="tableau | coin superieur gauche 5 4 2" xfId="23176" xr:uid="{00000000-0005-0000-0000-0000A95A0000}"/>
    <cellStyle name="tableau | coin superieur gauche 5 4 3" xfId="23177" xr:uid="{00000000-0005-0000-0000-0000AA5A0000}"/>
    <cellStyle name="tableau | coin superieur gauche 5 5" xfId="23178" xr:uid="{00000000-0005-0000-0000-0000AB5A0000}"/>
    <cellStyle name="tableau | coin superieur gauche 5 6" xfId="23179" xr:uid="{00000000-0005-0000-0000-0000AC5A0000}"/>
    <cellStyle name="tableau | coin superieur gauche 6" xfId="23180" xr:uid="{00000000-0005-0000-0000-0000AD5A0000}"/>
    <cellStyle name="tableau | coin superieur gauche 6 2" xfId="23181" xr:uid="{00000000-0005-0000-0000-0000AE5A0000}"/>
    <cellStyle name="tableau | coin superieur gauche 6 2 2" xfId="23182" xr:uid="{00000000-0005-0000-0000-0000AF5A0000}"/>
    <cellStyle name="tableau | coin superieur gauche 6 2 3" xfId="23183" xr:uid="{00000000-0005-0000-0000-0000B05A0000}"/>
    <cellStyle name="tableau | coin superieur gauche 6 3" xfId="23184" xr:uid="{00000000-0005-0000-0000-0000B15A0000}"/>
    <cellStyle name="tableau | coin superieur gauche 6 3 2" xfId="23185" xr:uid="{00000000-0005-0000-0000-0000B25A0000}"/>
    <cellStyle name="tableau | coin superieur gauche 6 3 3" xfId="23186" xr:uid="{00000000-0005-0000-0000-0000B35A0000}"/>
    <cellStyle name="tableau | coin superieur gauche 6 4" xfId="23187" xr:uid="{00000000-0005-0000-0000-0000B45A0000}"/>
    <cellStyle name="tableau | coin superieur gauche 6 5" xfId="23188" xr:uid="{00000000-0005-0000-0000-0000B55A0000}"/>
    <cellStyle name="tableau | coin superieur gauche 7" xfId="23189" xr:uid="{00000000-0005-0000-0000-0000B65A0000}"/>
    <cellStyle name="tableau | coin superieur gauche 7 2" xfId="23190" xr:uid="{00000000-0005-0000-0000-0000B75A0000}"/>
    <cellStyle name="tableau | coin superieur gauche 7 3" xfId="23191" xr:uid="{00000000-0005-0000-0000-0000B85A0000}"/>
    <cellStyle name="tableau | coin superieur gauche 8" xfId="23192" xr:uid="{00000000-0005-0000-0000-0000B95A0000}"/>
    <cellStyle name="tableau | coin superieur gauche 8 2" xfId="23193" xr:uid="{00000000-0005-0000-0000-0000BA5A0000}"/>
    <cellStyle name="tableau | coin superieur gauche 8 3" xfId="23194" xr:uid="{00000000-0005-0000-0000-0000BB5A0000}"/>
    <cellStyle name="tableau | coin superieur gauche 9" xfId="23195" xr:uid="{00000000-0005-0000-0000-0000BC5A0000}"/>
    <cellStyle name="tableau | coin superieur gauche 9 2" xfId="23196" xr:uid="{00000000-0005-0000-0000-0000BD5A0000}"/>
    <cellStyle name="tableau | coin superieur gauche 9 3" xfId="23197" xr:uid="{00000000-0005-0000-0000-0000BE5A0000}"/>
    <cellStyle name="tableau | entete-colonne | series" xfId="23198" xr:uid="{00000000-0005-0000-0000-0000BF5A0000}"/>
    <cellStyle name="tableau | entete-colonne | series 10" xfId="23199" xr:uid="{00000000-0005-0000-0000-0000C05A0000}"/>
    <cellStyle name="tableau | entete-colonne | series 11" xfId="23200" xr:uid="{00000000-0005-0000-0000-0000C15A0000}"/>
    <cellStyle name="tableau | entete-colonne | series 12" xfId="23201" xr:uid="{00000000-0005-0000-0000-0000C25A0000}"/>
    <cellStyle name="tableau | entete-colonne | series 13" xfId="23202" xr:uid="{00000000-0005-0000-0000-0000C35A0000}"/>
    <cellStyle name="tableau | entete-colonne | series 14" xfId="23203" xr:uid="{00000000-0005-0000-0000-0000C45A0000}"/>
    <cellStyle name="tableau | entete-colonne | series 15" xfId="23204" xr:uid="{00000000-0005-0000-0000-0000C55A0000}"/>
    <cellStyle name="tableau | entete-colonne | series 2" xfId="23205" xr:uid="{00000000-0005-0000-0000-0000C65A0000}"/>
    <cellStyle name="tableau | entete-colonne | series 2 2" xfId="23206" xr:uid="{00000000-0005-0000-0000-0000C75A0000}"/>
    <cellStyle name="tableau | entete-colonne | series 2 2 2" xfId="23207" xr:uid="{00000000-0005-0000-0000-0000C85A0000}"/>
    <cellStyle name="tableau | entete-colonne | series 2 2 3" xfId="23208" xr:uid="{00000000-0005-0000-0000-0000C95A0000}"/>
    <cellStyle name="tableau | entete-colonne | series 2 3" xfId="23209" xr:uid="{00000000-0005-0000-0000-0000CA5A0000}"/>
    <cellStyle name="tableau | entete-colonne | series 2 3 2" xfId="23210" xr:uid="{00000000-0005-0000-0000-0000CB5A0000}"/>
    <cellStyle name="tableau | entete-colonne | series 2 3 3" xfId="23211" xr:uid="{00000000-0005-0000-0000-0000CC5A0000}"/>
    <cellStyle name="tableau | entete-colonne | series 2 4" xfId="23212" xr:uid="{00000000-0005-0000-0000-0000CD5A0000}"/>
    <cellStyle name="tableau | entete-colonne | series 2 5" xfId="23213" xr:uid="{00000000-0005-0000-0000-0000CE5A0000}"/>
    <cellStyle name="tableau | entete-colonne | series 2 6" xfId="23214" xr:uid="{00000000-0005-0000-0000-0000CF5A0000}"/>
    <cellStyle name="tableau | entete-colonne | series 3" xfId="23215" xr:uid="{00000000-0005-0000-0000-0000D05A0000}"/>
    <cellStyle name="tableau | entete-colonne | series 3 2" xfId="23216" xr:uid="{00000000-0005-0000-0000-0000D15A0000}"/>
    <cellStyle name="tableau | entete-colonne | series 3 2 2" xfId="23217" xr:uid="{00000000-0005-0000-0000-0000D25A0000}"/>
    <cellStyle name="tableau | entete-colonne | series 3 2 3" xfId="23218" xr:uid="{00000000-0005-0000-0000-0000D35A0000}"/>
    <cellStyle name="tableau | entete-colonne | series 3 3" xfId="23219" xr:uid="{00000000-0005-0000-0000-0000D45A0000}"/>
    <cellStyle name="tableau | entete-colonne | series 3 3 2" xfId="23220" xr:uid="{00000000-0005-0000-0000-0000D55A0000}"/>
    <cellStyle name="tableau | entete-colonne | series 3 3 3" xfId="23221" xr:uid="{00000000-0005-0000-0000-0000D65A0000}"/>
    <cellStyle name="tableau | entete-colonne | series 3 4" xfId="23222" xr:uid="{00000000-0005-0000-0000-0000D75A0000}"/>
    <cellStyle name="tableau | entete-colonne | series 3 5" xfId="23223" xr:uid="{00000000-0005-0000-0000-0000D85A0000}"/>
    <cellStyle name="tableau | entete-colonne | series 4" xfId="23224" xr:uid="{00000000-0005-0000-0000-0000D95A0000}"/>
    <cellStyle name="tableau | entete-colonne | series 4 2" xfId="23225" xr:uid="{00000000-0005-0000-0000-0000DA5A0000}"/>
    <cellStyle name="tableau | entete-colonne | series 4 2 2" xfId="23226" xr:uid="{00000000-0005-0000-0000-0000DB5A0000}"/>
    <cellStyle name="tableau | entete-colonne | series 4 2 3" xfId="23227" xr:uid="{00000000-0005-0000-0000-0000DC5A0000}"/>
    <cellStyle name="tableau | entete-colonne | series 4 3" xfId="23228" xr:uid="{00000000-0005-0000-0000-0000DD5A0000}"/>
    <cellStyle name="tableau | entete-colonne | series 4 3 2" xfId="23229" xr:uid="{00000000-0005-0000-0000-0000DE5A0000}"/>
    <cellStyle name="tableau | entete-colonne | series 4 3 3" xfId="23230" xr:uid="{00000000-0005-0000-0000-0000DF5A0000}"/>
    <cellStyle name="tableau | entete-colonne | series 4 4" xfId="23231" xr:uid="{00000000-0005-0000-0000-0000E05A0000}"/>
    <cellStyle name="tableau | entete-colonne | series 4 5" xfId="23232" xr:uid="{00000000-0005-0000-0000-0000E15A0000}"/>
    <cellStyle name="tableau | entete-colonne | series 5" xfId="23233" xr:uid="{00000000-0005-0000-0000-0000E25A0000}"/>
    <cellStyle name="tableau | entete-colonne | series 5 2" xfId="23234" xr:uid="{00000000-0005-0000-0000-0000E35A0000}"/>
    <cellStyle name="tableau | entete-colonne | series 5 2 2" xfId="23235" xr:uid="{00000000-0005-0000-0000-0000E45A0000}"/>
    <cellStyle name="tableau | entete-colonne | series 5 2 3" xfId="23236" xr:uid="{00000000-0005-0000-0000-0000E55A0000}"/>
    <cellStyle name="tableau | entete-colonne | series 5 3" xfId="23237" xr:uid="{00000000-0005-0000-0000-0000E65A0000}"/>
    <cellStyle name="tableau | entete-colonne | series 5 3 2" xfId="23238" xr:uid="{00000000-0005-0000-0000-0000E75A0000}"/>
    <cellStyle name="tableau | entete-colonne | series 5 3 3" xfId="23239" xr:uid="{00000000-0005-0000-0000-0000E85A0000}"/>
    <cellStyle name="tableau | entete-colonne | series 5 4" xfId="23240" xr:uid="{00000000-0005-0000-0000-0000E95A0000}"/>
    <cellStyle name="tableau | entete-colonne | series 5 4 2" xfId="23241" xr:uid="{00000000-0005-0000-0000-0000EA5A0000}"/>
    <cellStyle name="tableau | entete-colonne | series 5 4 3" xfId="23242" xr:uid="{00000000-0005-0000-0000-0000EB5A0000}"/>
    <cellStyle name="tableau | entete-colonne | series 5 5" xfId="23243" xr:uid="{00000000-0005-0000-0000-0000EC5A0000}"/>
    <cellStyle name="tableau | entete-colonne | series 5 6" xfId="23244" xr:uid="{00000000-0005-0000-0000-0000ED5A0000}"/>
    <cellStyle name="tableau | entete-colonne | series 6" xfId="23245" xr:uid="{00000000-0005-0000-0000-0000EE5A0000}"/>
    <cellStyle name="tableau | entete-colonne | series 6 2" xfId="23246" xr:uid="{00000000-0005-0000-0000-0000EF5A0000}"/>
    <cellStyle name="tableau | entete-colonne | series 6 2 2" xfId="23247" xr:uid="{00000000-0005-0000-0000-0000F05A0000}"/>
    <cellStyle name="tableau | entete-colonne | series 6 2 3" xfId="23248" xr:uid="{00000000-0005-0000-0000-0000F15A0000}"/>
    <cellStyle name="tableau | entete-colonne | series 6 3" xfId="23249" xr:uid="{00000000-0005-0000-0000-0000F25A0000}"/>
    <cellStyle name="tableau | entete-colonne | series 6 3 2" xfId="23250" xr:uid="{00000000-0005-0000-0000-0000F35A0000}"/>
    <cellStyle name="tableau | entete-colonne | series 6 3 3" xfId="23251" xr:uid="{00000000-0005-0000-0000-0000F45A0000}"/>
    <cellStyle name="tableau | entete-colonne | series 6 4" xfId="23252" xr:uid="{00000000-0005-0000-0000-0000F55A0000}"/>
    <cellStyle name="tableau | entete-colonne | series 6 5" xfId="23253" xr:uid="{00000000-0005-0000-0000-0000F65A0000}"/>
    <cellStyle name="tableau | entete-colonne | series 7" xfId="23254" xr:uid="{00000000-0005-0000-0000-0000F75A0000}"/>
    <cellStyle name="tableau | entete-colonne | series 7 2" xfId="23255" xr:uid="{00000000-0005-0000-0000-0000F85A0000}"/>
    <cellStyle name="tableau | entete-colonne | series 7 3" xfId="23256" xr:uid="{00000000-0005-0000-0000-0000F95A0000}"/>
    <cellStyle name="tableau | entete-colonne | series 8" xfId="23257" xr:uid="{00000000-0005-0000-0000-0000FA5A0000}"/>
    <cellStyle name="tableau | entete-colonne | series 8 2" xfId="23258" xr:uid="{00000000-0005-0000-0000-0000FB5A0000}"/>
    <cellStyle name="tableau | entete-colonne | series 8 3" xfId="23259" xr:uid="{00000000-0005-0000-0000-0000FC5A0000}"/>
    <cellStyle name="tableau | entete-colonne | series 9" xfId="23260" xr:uid="{00000000-0005-0000-0000-0000FD5A0000}"/>
    <cellStyle name="tableau | entete-colonne | series 9 2" xfId="23261" xr:uid="{00000000-0005-0000-0000-0000FE5A0000}"/>
    <cellStyle name="tableau | entete-colonne | series 9 3" xfId="23262" xr:uid="{00000000-0005-0000-0000-0000FF5A0000}"/>
    <cellStyle name="tableau | entete-ligne | normal" xfId="23263" xr:uid="{00000000-0005-0000-0000-0000005B0000}"/>
    <cellStyle name="tableau | entete-ligne | normal 10" xfId="23264" xr:uid="{00000000-0005-0000-0000-0000015B0000}"/>
    <cellStyle name="tableau | entete-ligne | normal 11" xfId="23265" xr:uid="{00000000-0005-0000-0000-0000025B0000}"/>
    <cellStyle name="tableau | entete-ligne | normal 12" xfId="23266" xr:uid="{00000000-0005-0000-0000-0000035B0000}"/>
    <cellStyle name="tableau | entete-ligne | normal 13" xfId="23267" xr:uid="{00000000-0005-0000-0000-0000045B0000}"/>
    <cellStyle name="tableau | entete-ligne | normal 14" xfId="23268" xr:uid="{00000000-0005-0000-0000-0000055B0000}"/>
    <cellStyle name="tableau | entete-ligne | normal 15" xfId="23269" xr:uid="{00000000-0005-0000-0000-0000065B0000}"/>
    <cellStyle name="tableau | entete-ligne | normal 2" xfId="23270" xr:uid="{00000000-0005-0000-0000-0000075B0000}"/>
    <cellStyle name="tableau | entete-ligne | normal 2 2" xfId="23271" xr:uid="{00000000-0005-0000-0000-0000085B0000}"/>
    <cellStyle name="tableau | entete-ligne | normal 2 2 2" xfId="23272" xr:uid="{00000000-0005-0000-0000-0000095B0000}"/>
    <cellStyle name="tableau | entete-ligne | normal 2 2 3" xfId="23273" xr:uid="{00000000-0005-0000-0000-00000A5B0000}"/>
    <cellStyle name="tableau | entete-ligne | normal 2 3" xfId="23274" xr:uid="{00000000-0005-0000-0000-00000B5B0000}"/>
    <cellStyle name="tableau | entete-ligne | normal 2 3 2" xfId="23275" xr:uid="{00000000-0005-0000-0000-00000C5B0000}"/>
    <cellStyle name="tableau | entete-ligne | normal 2 3 3" xfId="23276" xr:uid="{00000000-0005-0000-0000-00000D5B0000}"/>
    <cellStyle name="tableau | entete-ligne | normal 2 4" xfId="23277" xr:uid="{00000000-0005-0000-0000-00000E5B0000}"/>
    <cellStyle name="tableau | entete-ligne | normal 2 5" xfId="23278" xr:uid="{00000000-0005-0000-0000-00000F5B0000}"/>
    <cellStyle name="tableau | entete-ligne | normal 2 6" xfId="23279" xr:uid="{00000000-0005-0000-0000-0000105B0000}"/>
    <cellStyle name="tableau | entete-ligne | normal 3" xfId="23280" xr:uid="{00000000-0005-0000-0000-0000115B0000}"/>
    <cellStyle name="tableau | entete-ligne | normal 3 2" xfId="23281" xr:uid="{00000000-0005-0000-0000-0000125B0000}"/>
    <cellStyle name="tableau | entete-ligne | normal 3 2 2" xfId="23282" xr:uid="{00000000-0005-0000-0000-0000135B0000}"/>
    <cellStyle name="tableau | entete-ligne | normal 3 2 3" xfId="23283" xr:uid="{00000000-0005-0000-0000-0000145B0000}"/>
    <cellStyle name="tableau | entete-ligne | normal 3 3" xfId="23284" xr:uid="{00000000-0005-0000-0000-0000155B0000}"/>
    <cellStyle name="tableau | entete-ligne | normal 3 3 2" xfId="23285" xr:uid="{00000000-0005-0000-0000-0000165B0000}"/>
    <cellStyle name="tableau | entete-ligne | normal 3 3 3" xfId="23286" xr:uid="{00000000-0005-0000-0000-0000175B0000}"/>
    <cellStyle name="tableau | entete-ligne | normal 3 4" xfId="23287" xr:uid="{00000000-0005-0000-0000-0000185B0000}"/>
    <cellStyle name="tableau | entete-ligne | normal 3 5" xfId="23288" xr:uid="{00000000-0005-0000-0000-0000195B0000}"/>
    <cellStyle name="tableau | entete-ligne | normal 4" xfId="23289" xr:uid="{00000000-0005-0000-0000-00001A5B0000}"/>
    <cellStyle name="tableau | entete-ligne | normal 4 2" xfId="23290" xr:uid="{00000000-0005-0000-0000-00001B5B0000}"/>
    <cellStyle name="tableau | entete-ligne | normal 4 2 2" xfId="23291" xr:uid="{00000000-0005-0000-0000-00001C5B0000}"/>
    <cellStyle name="tableau | entete-ligne | normal 4 2 3" xfId="23292" xr:uid="{00000000-0005-0000-0000-00001D5B0000}"/>
    <cellStyle name="tableau | entete-ligne | normal 4 3" xfId="23293" xr:uid="{00000000-0005-0000-0000-00001E5B0000}"/>
    <cellStyle name="tableau | entete-ligne | normal 4 3 2" xfId="23294" xr:uid="{00000000-0005-0000-0000-00001F5B0000}"/>
    <cellStyle name="tableau | entete-ligne | normal 4 3 3" xfId="23295" xr:uid="{00000000-0005-0000-0000-0000205B0000}"/>
    <cellStyle name="tableau | entete-ligne | normal 4 4" xfId="23296" xr:uid="{00000000-0005-0000-0000-0000215B0000}"/>
    <cellStyle name="tableau | entete-ligne | normal 4 5" xfId="23297" xr:uid="{00000000-0005-0000-0000-0000225B0000}"/>
    <cellStyle name="tableau | entete-ligne | normal 5" xfId="23298" xr:uid="{00000000-0005-0000-0000-0000235B0000}"/>
    <cellStyle name="tableau | entete-ligne | normal 5 2" xfId="23299" xr:uid="{00000000-0005-0000-0000-0000245B0000}"/>
    <cellStyle name="tableau | entete-ligne | normal 5 2 2" xfId="23300" xr:uid="{00000000-0005-0000-0000-0000255B0000}"/>
    <cellStyle name="tableau | entete-ligne | normal 5 2 3" xfId="23301" xr:uid="{00000000-0005-0000-0000-0000265B0000}"/>
    <cellStyle name="tableau | entete-ligne | normal 5 3" xfId="23302" xr:uid="{00000000-0005-0000-0000-0000275B0000}"/>
    <cellStyle name="tableau | entete-ligne | normal 5 3 2" xfId="23303" xr:uid="{00000000-0005-0000-0000-0000285B0000}"/>
    <cellStyle name="tableau | entete-ligne | normal 5 3 3" xfId="23304" xr:uid="{00000000-0005-0000-0000-0000295B0000}"/>
    <cellStyle name="tableau | entete-ligne | normal 5 4" xfId="23305" xr:uid="{00000000-0005-0000-0000-00002A5B0000}"/>
    <cellStyle name="tableau | entete-ligne | normal 5 4 2" xfId="23306" xr:uid="{00000000-0005-0000-0000-00002B5B0000}"/>
    <cellStyle name="tableau | entete-ligne | normal 5 4 3" xfId="23307" xr:uid="{00000000-0005-0000-0000-00002C5B0000}"/>
    <cellStyle name="tableau | entete-ligne | normal 5 5" xfId="23308" xr:uid="{00000000-0005-0000-0000-00002D5B0000}"/>
    <cellStyle name="tableau | entete-ligne | normal 5 6" xfId="23309" xr:uid="{00000000-0005-0000-0000-00002E5B0000}"/>
    <cellStyle name="tableau | entete-ligne | normal 6" xfId="23310" xr:uid="{00000000-0005-0000-0000-00002F5B0000}"/>
    <cellStyle name="tableau | entete-ligne | normal 6 2" xfId="23311" xr:uid="{00000000-0005-0000-0000-0000305B0000}"/>
    <cellStyle name="tableau | entete-ligne | normal 6 2 2" xfId="23312" xr:uid="{00000000-0005-0000-0000-0000315B0000}"/>
    <cellStyle name="tableau | entete-ligne | normal 6 2 3" xfId="23313" xr:uid="{00000000-0005-0000-0000-0000325B0000}"/>
    <cellStyle name="tableau | entete-ligne | normal 6 3" xfId="23314" xr:uid="{00000000-0005-0000-0000-0000335B0000}"/>
    <cellStyle name="tableau | entete-ligne | normal 6 3 2" xfId="23315" xr:uid="{00000000-0005-0000-0000-0000345B0000}"/>
    <cellStyle name="tableau | entete-ligne | normal 6 3 3" xfId="23316" xr:uid="{00000000-0005-0000-0000-0000355B0000}"/>
    <cellStyle name="tableau | entete-ligne | normal 6 4" xfId="23317" xr:uid="{00000000-0005-0000-0000-0000365B0000}"/>
    <cellStyle name="tableau | entete-ligne | normal 6 5" xfId="23318" xr:uid="{00000000-0005-0000-0000-0000375B0000}"/>
    <cellStyle name="tableau | entete-ligne | normal 7" xfId="23319" xr:uid="{00000000-0005-0000-0000-0000385B0000}"/>
    <cellStyle name="tableau | entete-ligne | normal 7 2" xfId="23320" xr:uid="{00000000-0005-0000-0000-0000395B0000}"/>
    <cellStyle name="tableau | entete-ligne | normal 7 3" xfId="23321" xr:uid="{00000000-0005-0000-0000-00003A5B0000}"/>
    <cellStyle name="tableau | entete-ligne | normal 8" xfId="23322" xr:uid="{00000000-0005-0000-0000-00003B5B0000}"/>
    <cellStyle name="tableau | entete-ligne | normal 8 2" xfId="23323" xr:uid="{00000000-0005-0000-0000-00003C5B0000}"/>
    <cellStyle name="tableau | entete-ligne | normal 8 3" xfId="23324" xr:uid="{00000000-0005-0000-0000-00003D5B0000}"/>
    <cellStyle name="tableau | entete-ligne | normal 9" xfId="23325" xr:uid="{00000000-0005-0000-0000-00003E5B0000}"/>
    <cellStyle name="tableau | entete-ligne | normal 9 2" xfId="23326" xr:uid="{00000000-0005-0000-0000-00003F5B0000}"/>
    <cellStyle name="tableau | entete-ligne | normal 9 3" xfId="23327" xr:uid="{00000000-0005-0000-0000-0000405B0000}"/>
    <cellStyle name="tableau | entete-ligne | total" xfId="23328" xr:uid="{00000000-0005-0000-0000-0000415B0000}"/>
    <cellStyle name="tableau | entete-ligne | total 10" xfId="23329" xr:uid="{00000000-0005-0000-0000-0000425B0000}"/>
    <cellStyle name="tableau | entete-ligne | total 11" xfId="23330" xr:uid="{00000000-0005-0000-0000-0000435B0000}"/>
    <cellStyle name="tableau | entete-ligne | total 12" xfId="23331" xr:uid="{00000000-0005-0000-0000-0000445B0000}"/>
    <cellStyle name="tableau | entete-ligne | total 13" xfId="23332" xr:uid="{00000000-0005-0000-0000-0000455B0000}"/>
    <cellStyle name="tableau | entete-ligne | total 14" xfId="23333" xr:uid="{00000000-0005-0000-0000-0000465B0000}"/>
    <cellStyle name="tableau | entete-ligne | total 15" xfId="23334" xr:uid="{00000000-0005-0000-0000-0000475B0000}"/>
    <cellStyle name="tableau | entete-ligne | total 2" xfId="23335" xr:uid="{00000000-0005-0000-0000-0000485B0000}"/>
    <cellStyle name="tableau | entete-ligne | total 2 2" xfId="23336" xr:uid="{00000000-0005-0000-0000-0000495B0000}"/>
    <cellStyle name="tableau | entete-ligne | total 2 2 2" xfId="23337" xr:uid="{00000000-0005-0000-0000-00004A5B0000}"/>
    <cellStyle name="tableau | entete-ligne | total 2 2 3" xfId="23338" xr:uid="{00000000-0005-0000-0000-00004B5B0000}"/>
    <cellStyle name="tableau | entete-ligne | total 2 3" xfId="23339" xr:uid="{00000000-0005-0000-0000-00004C5B0000}"/>
    <cellStyle name="tableau | entete-ligne | total 2 3 2" xfId="23340" xr:uid="{00000000-0005-0000-0000-00004D5B0000}"/>
    <cellStyle name="tableau | entete-ligne | total 2 3 3" xfId="23341" xr:uid="{00000000-0005-0000-0000-00004E5B0000}"/>
    <cellStyle name="tableau | entete-ligne | total 2 4" xfId="23342" xr:uid="{00000000-0005-0000-0000-00004F5B0000}"/>
    <cellStyle name="tableau | entete-ligne | total 2 5" xfId="23343" xr:uid="{00000000-0005-0000-0000-0000505B0000}"/>
    <cellStyle name="tableau | entete-ligne | total 2 6" xfId="23344" xr:uid="{00000000-0005-0000-0000-0000515B0000}"/>
    <cellStyle name="tableau | entete-ligne | total 3" xfId="23345" xr:uid="{00000000-0005-0000-0000-0000525B0000}"/>
    <cellStyle name="tableau | entete-ligne | total 3 2" xfId="23346" xr:uid="{00000000-0005-0000-0000-0000535B0000}"/>
    <cellStyle name="tableau | entete-ligne | total 3 2 2" xfId="23347" xr:uid="{00000000-0005-0000-0000-0000545B0000}"/>
    <cellStyle name="tableau | entete-ligne | total 3 2 3" xfId="23348" xr:uid="{00000000-0005-0000-0000-0000555B0000}"/>
    <cellStyle name="tableau | entete-ligne | total 3 3" xfId="23349" xr:uid="{00000000-0005-0000-0000-0000565B0000}"/>
    <cellStyle name="tableau | entete-ligne | total 3 3 2" xfId="23350" xr:uid="{00000000-0005-0000-0000-0000575B0000}"/>
    <cellStyle name="tableau | entete-ligne | total 3 3 3" xfId="23351" xr:uid="{00000000-0005-0000-0000-0000585B0000}"/>
    <cellStyle name="tableau | entete-ligne | total 3 4" xfId="23352" xr:uid="{00000000-0005-0000-0000-0000595B0000}"/>
    <cellStyle name="tableau | entete-ligne | total 3 5" xfId="23353" xr:uid="{00000000-0005-0000-0000-00005A5B0000}"/>
    <cellStyle name="tableau | entete-ligne | total 4" xfId="23354" xr:uid="{00000000-0005-0000-0000-00005B5B0000}"/>
    <cellStyle name="tableau | entete-ligne | total 4 2" xfId="23355" xr:uid="{00000000-0005-0000-0000-00005C5B0000}"/>
    <cellStyle name="tableau | entete-ligne | total 4 2 2" xfId="23356" xr:uid="{00000000-0005-0000-0000-00005D5B0000}"/>
    <cellStyle name="tableau | entete-ligne | total 4 2 3" xfId="23357" xr:uid="{00000000-0005-0000-0000-00005E5B0000}"/>
    <cellStyle name="tableau | entete-ligne | total 4 3" xfId="23358" xr:uid="{00000000-0005-0000-0000-00005F5B0000}"/>
    <cellStyle name="tableau | entete-ligne | total 4 3 2" xfId="23359" xr:uid="{00000000-0005-0000-0000-0000605B0000}"/>
    <cellStyle name="tableau | entete-ligne | total 4 3 3" xfId="23360" xr:uid="{00000000-0005-0000-0000-0000615B0000}"/>
    <cellStyle name="tableau | entete-ligne | total 4 4" xfId="23361" xr:uid="{00000000-0005-0000-0000-0000625B0000}"/>
    <cellStyle name="tableau | entete-ligne | total 4 5" xfId="23362" xr:uid="{00000000-0005-0000-0000-0000635B0000}"/>
    <cellStyle name="tableau | entete-ligne | total 5" xfId="23363" xr:uid="{00000000-0005-0000-0000-0000645B0000}"/>
    <cellStyle name="tableau | entete-ligne | total 5 2" xfId="23364" xr:uid="{00000000-0005-0000-0000-0000655B0000}"/>
    <cellStyle name="tableau | entete-ligne | total 5 2 2" xfId="23365" xr:uid="{00000000-0005-0000-0000-0000665B0000}"/>
    <cellStyle name="tableau | entete-ligne | total 5 2 3" xfId="23366" xr:uid="{00000000-0005-0000-0000-0000675B0000}"/>
    <cellStyle name="tableau | entete-ligne | total 5 3" xfId="23367" xr:uid="{00000000-0005-0000-0000-0000685B0000}"/>
    <cellStyle name="tableau | entete-ligne | total 5 3 2" xfId="23368" xr:uid="{00000000-0005-0000-0000-0000695B0000}"/>
    <cellStyle name="tableau | entete-ligne | total 5 3 3" xfId="23369" xr:uid="{00000000-0005-0000-0000-00006A5B0000}"/>
    <cellStyle name="tableau | entete-ligne | total 5 4" xfId="23370" xr:uid="{00000000-0005-0000-0000-00006B5B0000}"/>
    <cellStyle name="tableau | entete-ligne | total 5 4 2" xfId="23371" xr:uid="{00000000-0005-0000-0000-00006C5B0000}"/>
    <cellStyle name="tableau | entete-ligne | total 5 4 3" xfId="23372" xr:uid="{00000000-0005-0000-0000-00006D5B0000}"/>
    <cellStyle name="tableau | entete-ligne | total 5 5" xfId="23373" xr:uid="{00000000-0005-0000-0000-00006E5B0000}"/>
    <cellStyle name="tableau | entete-ligne | total 5 6" xfId="23374" xr:uid="{00000000-0005-0000-0000-00006F5B0000}"/>
    <cellStyle name="tableau | entete-ligne | total 6" xfId="23375" xr:uid="{00000000-0005-0000-0000-0000705B0000}"/>
    <cellStyle name="tableau | entete-ligne | total 6 2" xfId="23376" xr:uid="{00000000-0005-0000-0000-0000715B0000}"/>
    <cellStyle name="tableau | entete-ligne | total 6 2 2" xfId="23377" xr:uid="{00000000-0005-0000-0000-0000725B0000}"/>
    <cellStyle name="tableau | entete-ligne | total 6 2 3" xfId="23378" xr:uid="{00000000-0005-0000-0000-0000735B0000}"/>
    <cellStyle name="tableau | entete-ligne | total 6 3" xfId="23379" xr:uid="{00000000-0005-0000-0000-0000745B0000}"/>
    <cellStyle name="tableau | entete-ligne | total 6 3 2" xfId="23380" xr:uid="{00000000-0005-0000-0000-0000755B0000}"/>
    <cellStyle name="tableau | entete-ligne | total 6 3 3" xfId="23381" xr:uid="{00000000-0005-0000-0000-0000765B0000}"/>
    <cellStyle name="tableau | entete-ligne | total 6 4" xfId="23382" xr:uid="{00000000-0005-0000-0000-0000775B0000}"/>
    <cellStyle name="tableau | entete-ligne | total 6 5" xfId="23383" xr:uid="{00000000-0005-0000-0000-0000785B0000}"/>
    <cellStyle name="tableau | entete-ligne | total 7" xfId="23384" xr:uid="{00000000-0005-0000-0000-0000795B0000}"/>
    <cellStyle name="tableau | entete-ligne | total 7 2" xfId="23385" xr:uid="{00000000-0005-0000-0000-00007A5B0000}"/>
    <cellStyle name="tableau | entete-ligne | total 7 3" xfId="23386" xr:uid="{00000000-0005-0000-0000-00007B5B0000}"/>
    <cellStyle name="tableau | entete-ligne | total 8" xfId="23387" xr:uid="{00000000-0005-0000-0000-00007C5B0000}"/>
    <cellStyle name="tableau | entete-ligne | total 8 2" xfId="23388" xr:uid="{00000000-0005-0000-0000-00007D5B0000}"/>
    <cellStyle name="tableau | entete-ligne | total 8 3" xfId="23389" xr:uid="{00000000-0005-0000-0000-00007E5B0000}"/>
    <cellStyle name="tableau | entete-ligne | total 9" xfId="23390" xr:uid="{00000000-0005-0000-0000-00007F5B0000}"/>
    <cellStyle name="tableau | entete-ligne | total 9 2" xfId="23391" xr:uid="{00000000-0005-0000-0000-0000805B0000}"/>
    <cellStyle name="tableau | entete-ligne | total 9 3" xfId="23392" xr:uid="{00000000-0005-0000-0000-0000815B0000}"/>
    <cellStyle name="tableau | ligne-titre | niveau1" xfId="23393" xr:uid="{00000000-0005-0000-0000-0000825B0000}"/>
    <cellStyle name="tableau | ligne-titre | niveau1 10" xfId="23394" xr:uid="{00000000-0005-0000-0000-0000835B0000}"/>
    <cellStyle name="tableau | ligne-titre | niveau1 11" xfId="23395" xr:uid="{00000000-0005-0000-0000-0000845B0000}"/>
    <cellStyle name="tableau | ligne-titre | niveau1 12" xfId="23396" xr:uid="{00000000-0005-0000-0000-0000855B0000}"/>
    <cellStyle name="tableau | ligne-titre | niveau1 13" xfId="23397" xr:uid="{00000000-0005-0000-0000-0000865B0000}"/>
    <cellStyle name="tableau | ligne-titre | niveau1 14" xfId="23398" xr:uid="{00000000-0005-0000-0000-0000875B0000}"/>
    <cellStyle name="tableau | ligne-titre | niveau1 15" xfId="23399" xr:uid="{00000000-0005-0000-0000-0000885B0000}"/>
    <cellStyle name="tableau | ligne-titre | niveau1 2" xfId="23400" xr:uid="{00000000-0005-0000-0000-0000895B0000}"/>
    <cellStyle name="tableau | ligne-titre | niveau1 2 2" xfId="23401" xr:uid="{00000000-0005-0000-0000-00008A5B0000}"/>
    <cellStyle name="tableau | ligne-titre | niveau1 2 2 2" xfId="23402" xr:uid="{00000000-0005-0000-0000-00008B5B0000}"/>
    <cellStyle name="tableau | ligne-titre | niveau1 2 2 3" xfId="23403" xr:uid="{00000000-0005-0000-0000-00008C5B0000}"/>
    <cellStyle name="tableau | ligne-titre | niveau1 2 3" xfId="23404" xr:uid="{00000000-0005-0000-0000-00008D5B0000}"/>
    <cellStyle name="tableau | ligne-titre | niveau1 2 3 2" xfId="23405" xr:uid="{00000000-0005-0000-0000-00008E5B0000}"/>
    <cellStyle name="tableau | ligne-titre | niveau1 2 3 3" xfId="23406" xr:uid="{00000000-0005-0000-0000-00008F5B0000}"/>
    <cellStyle name="tableau | ligne-titre | niveau1 2 4" xfId="23407" xr:uid="{00000000-0005-0000-0000-0000905B0000}"/>
    <cellStyle name="tableau | ligne-titre | niveau1 2 5" xfId="23408" xr:uid="{00000000-0005-0000-0000-0000915B0000}"/>
    <cellStyle name="tableau | ligne-titre | niveau1 2 6" xfId="23409" xr:uid="{00000000-0005-0000-0000-0000925B0000}"/>
    <cellStyle name="tableau | ligne-titre | niveau1 3" xfId="23410" xr:uid="{00000000-0005-0000-0000-0000935B0000}"/>
    <cellStyle name="tableau | ligne-titre | niveau1 3 2" xfId="23411" xr:uid="{00000000-0005-0000-0000-0000945B0000}"/>
    <cellStyle name="tableau | ligne-titre | niveau1 3 2 2" xfId="23412" xr:uid="{00000000-0005-0000-0000-0000955B0000}"/>
    <cellStyle name="tableau | ligne-titre | niveau1 3 2 3" xfId="23413" xr:uid="{00000000-0005-0000-0000-0000965B0000}"/>
    <cellStyle name="tableau | ligne-titre | niveau1 3 3" xfId="23414" xr:uid="{00000000-0005-0000-0000-0000975B0000}"/>
    <cellStyle name="tableau | ligne-titre | niveau1 3 3 2" xfId="23415" xr:uid="{00000000-0005-0000-0000-0000985B0000}"/>
    <cellStyle name="tableau | ligne-titre | niveau1 3 3 3" xfId="23416" xr:uid="{00000000-0005-0000-0000-0000995B0000}"/>
    <cellStyle name="tableau | ligne-titre | niveau1 3 4" xfId="23417" xr:uid="{00000000-0005-0000-0000-00009A5B0000}"/>
    <cellStyle name="tableau | ligne-titre | niveau1 3 5" xfId="23418" xr:uid="{00000000-0005-0000-0000-00009B5B0000}"/>
    <cellStyle name="tableau | ligne-titre | niveau1 4" xfId="23419" xr:uid="{00000000-0005-0000-0000-00009C5B0000}"/>
    <cellStyle name="tableau | ligne-titre | niveau1 4 2" xfId="23420" xr:uid="{00000000-0005-0000-0000-00009D5B0000}"/>
    <cellStyle name="tableau | ligne-titre | niveau1 4 2 2" xfId="23421" xr:uid="{00000000-0005-0000-0000-00009E5B0000}"/>
    <cellStyle name="tableau | ligne-titre | niveau1 4 2 3" xfId="23422" xr:uid="{00000000-0005-0000-0000-00009F5B0000}"/>
    <cellStyle name="tableau | ligne-titre | niveau1 4 3" xfId="23423" xr:uid="{00000000-0005-0000-0000-0000A05B0000}"/>
    <cellStyle name="tableau | ligne-titre | niveau1 4 3 2" xfId="23424" xr:uid="{00000000-0005-0000-0000-0000A15B0000}"/>
    <cellStyle name="tableau | ligne-titre | niveau1 4 3 3" xfId="23425" xr:uid="{00000000-0005-0000-0000-0000A25B0000}"/>
    <cellStyle name="tableau | ligne-titre | niveau1 4 4" xfId="23426" xr:uid="{00000000-0005-0000-0000-0000A35B0000}"/>
    <cellStyle name="tableau | ligne-titre | niveau1 4 5" xfId="23427" xr:uid="{00000000-0005-0000-0000-0000A45B0000}"/>
    <cellStyle name="tableau | ligne-titre | niveau1 5" xfId="23428" xr:uid="{00000000-0005-0000-0000-0000A55B0000}"/>
    <cellStyle name="tableau | ligne-titre | niveau1 5 2" xfId="23429" xr:uid="{00000000-0005-0000-0000-0000A65B0000}"/>
    <cellStyle name="tableau | ligne-titre | niveau1 5 2 2" xfId="23430" xr:uid="{00000000-0005-0000-0000-0000A75B0000}"/>
    <cellStyle name="tableau | ligne-titre | niveau1 5 2 3" xfId="23431" xr:uid="{00000000-0005-0000-0000-0000A85B0000}"/>
    <cellStyle name="tableau | ligne-titre | niveau1 5 3" xfId="23432" xr:uid="{00000000-0005-0000-0000-0000A95B0000}"/>
    <cellStyle name="tableau | ligne-titre | niveau1 5 3 2" xfId="23433" xr:uid="{00000000-0005-0000-0000-0000AA5B0000}"/>
    <cellStyle name="tableau | ligne-titre | niveau1 5 3 3" xfId="23434" xr:uid="{00000000-0005-0000-0000-0000AB5B0000}"/>
    <cellStyle name="tableau | ligne-titre | niveau1 5 4" xfId="23435" xr:uid="{00000000-0005-0000-0000-0000AC5B0000}"/>
    <cellStyle name="tableau | ligne-titre | niveau1 5 4 2" xfId="23436" xr:uid="{00000000-0005-0000-0000-0000AD5B0000}"/>
    <cellStyle name="tableau | ligne-titre | niveau1 5 4 3" xfId="23437" xr:uid="{00000000-0005-0000-0000-0000AE5B0000}"/>
    <cellStyle name="tableau | ligne-titre | niveau1 5 5" xfId="23438" xr:uid="{00000000-0005-0000-0000-0000AF5B0000}"/>
    <cellStyle name="tableau | ligne-titre | niveau1 5 6" xfId="23439" xr:uid="{00000000-0005-0000-0000-0000B05B0000}"/>
    <cellStyle name="tableau | ligne-titre | niveau1 6" xfId="23440" xr:uid="{00000000-0005-0000-0000-0000B15B0000}"/>
    <cellStyle name="tableau | ligne-titre | niveau1 6 2" xfId="23441" xr:uid="{00000000-0005-0000-0000-0000B25B0000}"/>
    <cellStyle name="tableau | ligne-titre | niveau1 6 2 2" xfId="23442" xr:uid="{00000000-0005-0000-0000-0000B35B0000}"/>
    <cellStyle name="tableau | ligne-titre | niveau1 6 2 3" xfId="23443" xr:uid="{00000000-0005-0000-0000-0000B45B0000}"/>
    <cellStyle name="tableau | ligne-titre | niveau1 6 3" xfId="23444" xr:uid="{00000000-0005-0000-0000-0000B55B0000}"/>
    <cellStyle name="tableau | ligne-titre | niveau1 6 3 2" xfId="23445" xr:uid="{00000000-0005-0000-0000-0000B65B0000}"/>
    <cellStyle name="tableau | ligne-titre | niveau1 6 3 3" xfId="23446" xr:uid="{00000000-0005-0000-0000-0000B75B0000}"/>
    <cellStyle name="tableau | ligne-titre | niveau1 6 4" xfId="23447" xr:uid="{00000000-0005-0000-0000-0000B85B0000}"/>
    <cellStyle name="tableau | ligne-titre | niveau1 6 5" xfId="23448" xr:uid="{00000000-0005-0000-0000-0000B95B0000}"/>
    <cellStyle name="tableau | ligne-titre | niveau1 7" xfId="23449" xr:uid="{00000000-0005-0000-0000-0000BA5B0000}"/>
    <cellStyle name="tableau | ligne-titre | niveau1 7 2" xfId="23450" xr:uid="{00000000-0005-0000-0000-0000BB5B0000}"/>
    <cellStyle name="tableau | ligne-titre | niveau1 7 3" xfId="23451" xr:uid="{00000000-0005-0000-0000-0000BC5B0000}"/>
    <cellStyle name="tableau | ligne-titre | niveau1 8" xfId="23452" xr:uid="{00000000-0005-0000-0000-0000BD5B0000}"/>
    <cellStyle name="tableau | ligne-titre | niveau1 8 2" xfId="23453" xr:uid="{00000000-0005-0000-0000-0000BE5B0000}"/>
    <cellStyle name="tableau | ligne-titre | niveau1 8 3" xfId="23454" xr:uid="{00000000-0005-0000-0000-0000BF5B0000}"/>
    <cellStyle name="tableau | ligne-titre | niveau1 9" xfId="23455" xr:uid="{00000000-0005-0000-0000-0000C05B0000}"/>
    <cellStyle name="tableau | ligne-titre | niveau1 9 2" xfId="23456" xr:uid="{00000000-0005-0000-0000-0000C15B0000}"/>
    <cellStyle name="tableau | ligne-titre | niveau1 9 3" xfId="23457" xr:uid="{00000000-0005-0000-0000-0000C25B0000}"/>
    <cellStyle name="tableau | ligne-titre | niveau2" xfId="23458" xr:uid="{00000000-0005-0000-0000-0000C35B0000}"/>
    <cellStyle name="tableau | ligne-titre | niveau2 10" xfId="23459" xr:uid="{00000000-0005-0000-0000-0000C45B0000}"/>
    <cellStyle name="tableau | ligne-titre | niveau2 11" xfId="23460" xr:uid="{00000000-0005-0000-0000-0000C55B0000}"/>
    <cellStyle name="tableau | ligne-titre | niveau2 12" xfId="23461" xr:uid="{00000000-0005-0000-0000-0000C65B0000}"/>
    <cellStyle name="tableau | ligne-titre | niveau2 13" xfId="23462" xr:uid="{00000000-0005-0000-0000-0000C75B0000}"/>
    <cellStyle name="tableau | ligne-titre | niveau2 14" xfId="23463" xr:uid="{00000000-0005-0000-0000-0000C85B0000}"/>
    <cellStyle name="tableau | ligne-titre | niveau2 15" xfId="23464" xr:uid="{00000000-0005-0000-0000-0000C95B0000}"/>
    <cellStyle name="tableau | ligne-titre | niveau2 2" xfId="23465" xr:uid="{00000000-0005-0000-0000-0000CA5B0000}"/>
    <cellStyle name="tableau | ligne-titre | niveau2 2 2" xfId="23466" xr:uid="{00000000-0005-0000-0000-0000CB5B0000}"/>
    <cellStyle name="tableau | ligne-titre | niveau2 2 2 2" xfId="23467" xr:uid="{00000000-0005-0000-0000-0000CC5B0000}"/>
    <cellStyle name="tableau | ligne-titre | niveau2 2 2 3" xfId="23468" xr:uid="{00000000-0005-0000-0000-0000CD5B0000}"/>
    <cellStyle name="tableau | ligne-titre | niveau2 2 3" xfId="23469" xr:uid="{00000000-0005-0000-0000-0000CE5B0000}"/>
    <cellStyle name="tableau | ligne-titre | niveau2 2 3 2" xfId="23470" xr:uid="{00000000-0005-0000-0000-0000CF5B0000}"/>
    <cellStyle name="tableau | ligne-titre | niveau2 2 3 3" xfId="23471" xr:uid="{00000000-0005-0000-0000-0000D05B0000}"/>
    <cellStyle name="tableau | ligne-titre | niveau2 2 4" xfId="23472" xr:uid="{00000000-0005-0000-0000-0000D15B0000}"/>
    <cellStyle name="tableau | ligne-titre | niveau2 2 5" xfId="23473" xr:uid="{00000000-0005-0000-0000-0000D25B0000}"/>
    <cellStyle name="tableau | ligne-titre | niveau2 2 6" xfId="23474" xr:uid="{00000000-0005-0000-0000-0000D35B0000}"/>
    <cellStyle name="tableau | ligne-titre | niveau2 3" xfId="23475" xr:uid="{00000000-0005-0000-0000-0000D45B0000}"/>
    <cellStyle name="tableau | ligne-titre | niveau2 3 2" xfId="23476" xr:uid="{00000000-0005-0000-0000-0000D55B0000}"/>
    <cellStyle name="tableau | ligne-titre | niveau2 3 2 2" xfId="23477" xr:uid="{00000000-0005-0000-0000-0000D65B0000}"/>
    <cellStyle name="tableau | ligne-titre | niveau2 3 2 3" xfId="23478" xr:uid="{00000000-0005-0000-0000-0000D75B0000}"/>
    <cellStyle name="tableau | ligne-titre | niveau2 3 3" xfId="23479" xr:uid="{00000000-0005-0000-0000-0000D85B0000}"/>
    <cellStyle name="tableau | ligne-titre | niveau2 3 3 2" xfId="23480" xr:uid="{00000000-0005-0000-0000-0000D95B0000}"/>
    <cellStyle name="tableau | ligne-titre | niveau2 3 3 3" xfId="23481" xr:uid="{00000000-0005-0000-0000-0000DA5B0000}"/>
    <cellStyle name="tableau | ligne-titre | niveau2 3 4" xfId="23482" xr:uid="{00000000-0005-0000-0000-0000DB5B0000}"/>
    <cellStyle name="tableau | ligne-titre | niveau2 3 5" xfId="23483" xr:uid="{00000000-0005-0000-0000-0000DC5B0000}"/>
    <cellStyle name="tableau | ligne-titre | niveau2 4" xfId="23484" xr:uid="{00000000-0005-0000-0000-0000DD5B0000}"/>
    <cellStyle name="tableau | ligne-titre | niveau2 4 2" xfId="23485" xr:uid="{00000000-0005-0000-0000-0000DE5B0000}"/>
    <cellStyle name="tableau | ligne-titre | niveau2 4 2 2" xfId="23486" xr:uid="{00000000-0005-0000-0000-0000DF5B0000}"/>
    <cellStyle name="tableau | ligne-titre | niveau2 4 2 3" xfId="23487" xr:uid="{00000000-0005-0000-0000-0000E05B0000}"/>
    <cellStyle name="tableau | ligne-titre | niveau2 4 3" xfId="23488" xr:uid="{00000000-0005-0000-0000-0000E15B0000}"/>
    <cellStyle name="tableau | ligne-titre | niveau2 4 3 2" xfId="23489" xr:uid="{00000000-0005-0000-0000-0000E25B0000}"/>
    <cellStyle name="tableau | ligne-titre | niveau2 4 3 3" xfId="23490" xr:uid="{00000000-0005-0000-0000-0000E35B0000}"/>
    <cellStyle name="tableau | ligne-titre | niveau2 4 4" xfId="23491" xr:uid="{00000000-0005-0000-0000-0000E45B0000}"/>
    <cellStyle name="tableau | ligne-titre | niveau2 4 5" xfId="23492" xr:uid="{00000000-0005-0000-0000-0000E55B0000}"/>
    <cellStyle name="tableau | ligne-titre | niveau2 5" xfId="23493" xr:uid="{00000000-0005-0000-0000-0000E65B0000}"/>
    <cellStyle name="tableau | ligne-titre | niveau2 5 2" xfId="23494" xr:uid="{00000000-0005-0000-0000-0000E75B0000}"/>
    <cellStyle name="tableau | ligne-titre | niveau2 5 2 2" xfId="23495" xr:uid="{00000000-0005-0000-0000-0000E85B0000}"/>
    <cellStyle name="tableau | ligne-titre | niveau2 5 2 3" xfId="23496" xr:uid="{00000000-0005-0000-0000-0000E95B0000}"/>
    <cellStyle name="tableau | ligne-titre | niveau2 5 3" xfId="23497" xr:uid="{00000000-0005-0000-0000-0000EA5B0000}"/>
    <cellStyle name="tableau | ligne-titre | niveau2 5 3 2" xfId="23498" xr:uid="{00000000-0005-0000-0000-0000EB5B0000}"/>
    <cellStyle name="tableau | ligne-titre | niveau2 5 3 3" xfId="23499" xr:uid="{00000000-0005-0000-0000-0000EC5B0000}"/>
    <cellStyle name="tableau | ligne-titre | niveau2 5 4" xfId="23500" xr:uid="{00000000-0005-0000-0000-0000ED5B0000}"/>
    <cellStyle name="tableau | ligne-titre | niveau2 5 4 2" xfId="23501" xr:uid="{00000000-0005-0000-0000-0000EE5B0000}"/>
    <cellStyle name="tableau | ligne-titre | niveau2 5 4 3" xfId="23502" xr:uid="{00000000-0005-0000-0000-0000EF5B0000}"/>
    <cellStyle name="tableau | ligne-titre | niveau2 5 5" xfId="23503" xr:uid="{00000000-0005-0000-0000-0000F05B0000}"/>
    <cellStyle name="tableau | ligne-titre | niveau2 5 6" xfId="23504" xr:uid="{00000000-0005-0000-0000-0000F15B0000}"/>
    <cellStyle name="tableau | ligne-titre | niveau2 6" xfId="23505" xr:uid="{00000000-0005-0000-0000-0000F25B0000}"/>
    <cellStyle name="tableau | ligne-titre | niveau2 6 2" xfId="23506" xr:uid="{00000000-0005-0000-0000-0000F35B0000}"/>
    <cellStyle name="tableau | ligne-titre | niveau2 6 2 2" xfId="23507" xr:uid="{00000000-0005-0000-0000-0000F45B0000}"/>
    <cellStyle name="tableau | ligne-titre | niveau2 6 2 3" xfId="23508" xr:uid="{00000000-0005-0000-0000-0000F55B0000}"/>
    <cellStyle name="tableau | ligne-titre | niveau2 6 3" xfId="23509" xr:uid="{00000000-0005-0000-0000-0000F65B0000}"/>
    <cellStyle name="tableau | ligne-titre | niveau2 6 3 2" xfId="23510" xr:uid="{00000000-0005-0000-0000-0000F75B0000}"/>
    <cellStyle name="tableau | ligne-titre | niveau2 6 3 3" xfId="23511" xr:uid="{00000000-0005-0000-0000-0000F85B0000}"/>
    <cellStyle name="tableau | ligne-titre | niveau2 6 4" xfId="23512" xr:uid="{00000000-0005-0000-0000-0000F95B0000}"/>
    <cellStyle name="tableau | ligne-titre | niveau2 6 5" xfId="23513" xr:uid="{00000000-0005-0000-0000-0000FA5B0000}"/>
    <cellStyle name="tableau | ligne-titre | niveau2 7" xfId="23514" xr:uid="{00000000-0005-0000-0000-0000FB5B0000}"/>
    <cellStyle name="tableau | ligne-titre | niveau2 7 2" xfId="23515" xr:uid="{00000000-0005-0000-0000-0000FC5B0000}"/>
    <cellStyle name="tableau | ligne-titre | niveau2 7 3" xfId="23516" xr:uid="{00000000-0005-0000-0000-0000FD5B0000}"/>
    <cellStyle name="tableau | ligne-titre | niveau2 8" xfId="23517" xr:uid="{00000000-0005-0000-0000-0000FE5B0000}"/>
    <cellStyle name="tableau | ligne-titre | niveau2 8 2" xfId="23518" xr:uid="{00000000-0005-0000-0000-0000FF5B0000}"/>
    <cellStyle name="tableau | ligne-titre | niveau2 8 3" xfId="23519" xr:uid="{00000000-0005-0000-0000-0000005C0000}"/>
    <cellStyle name="tableau | ligne-titre | niveau2 9" xfId="23520" xr:uid="{00000000-0005-0000-0000-0000015C0000}"/>
    <cellStyle name="tableau | ligne-titre | niveau2 9 2" xfId="23521" xr:uid="{00000000-0005-0000-0000-0000025C0000}"/>
    <cellStyle name="tableau | ligne-titre | niveau2 9 3" xfId="23522" xr:uid="{00000000-0005-0000-0000-0000035C0000}"/>
    <cellStyle name="Title 10" xfId="23523" xr:uid="{00000000-0005-0000-0000-0000045C0000}"/>
    <cellStyle name="Title 10 10" xfId="23524" xr:uid="{00000000-0005-0000-0000-0000055C0000}"/>
    <cellStyle name="Title 10 11" xfId="23525" xr:uid="{00000000-0005-0000-0000-0000065C0000}"/>
    <cellStyle name="Title 10 12" xfId="23526" xr:uid="{00000000-0005-0000-0000-0000075C0000}"/>
    <cellStyle name="Title 10 13" xfId="23527" xr:uid="{00000000-0005-0000-0000-0000085C0000}"/>
    <cellStyle name="Title 10 14" xfId="23528" xr:uid="{00000000-0005-0000-0000-0000095C0000}"/>
    <cellStyle name="Title 10 15" xfId="23529" xr:uid="{00000000-0005-0000-0000-00000A5C0000}"/>
    <cellStyle name="Title 10 2" xfId="23530" xr:uid="{00000000-0005-0000-0000-00000B5C0000}"/>
    <cellStyle name="Title 10 2 2" xfId="23531" xr:uid="{00000000-0005-0000-0000-00000C5C0000}"/>
    <cellStyle name="Title 10 2 2 2" xfId="23532" xr:uid="{00000000-0005-0000-0000-00000D5C0000}"/>
    <cellStyle name="Title 10 2 2 3" xfId="23533" xr:uid="{00000000-0005-0000-0000-00000E5C0000}"/>
    <cellStyle name="Title 10 2 3" xfId="23534" xr:uid="{00000000-0005-0000-0000-00000F5C0000}"/>
    <cellStyle name="Title 10 2 3 2" xfId="23535" xr:uid="{00000000-0005-0000-0000-0000105C0000}"/>
    <cellStyle name="Title 10 2 3 3" xfId="23536" xr:uid="{00000000-0005-0000-0000-0000115C0000}"/>
    <cellStyle name="Title 10 2 4" xfId="23537" xr:uid="{00000000-0005-0000-0000-0000125C0000}"/>
    <cellStyle name="Title 10 2 5" xfId="23538" xr:uid="{00000000-0005-0000-0000-0000135C0000}"/>
    <cellStyle name="Title 10 2 6" xfId="23539" xr:uid="{00000000-0005-0000-0000-0000145C0000}"/>
    <cellStyle name="Title 10 3" xfId="23540" xr:uid="{00000000-0005-0000-0000-0000155C0000}"/>
    <cellStyle name="Title 10 3 2" xfId="23541" xr:uid="{00000000-0005-0000-0000-0000165C0000}"/>
    <cellStyle name="Title 10 3 2 2" xfId="23542" xr:uid="{00000000-0005-0000-0000-0000175C0000}"/>
    <cellStyle name="Title 10 3 2 3" xfId="23543" xr:uid="{00000000-0005-0000-0000-0000185C0000}"/>
    <cellStyle name="Title 10 3 3" xfId="23544" xr:uid="{00000000-0005-0000-0000-0000195C0000}"/>
    <cellStyle name="Title 10 3 3 2" xfId="23545" xr:uid="{00000000-0005-0000-0000-00001A5C0000}"/>
    <cellStyle name="Title 10 3 3 3" xfId="23546" xr:uid="{00000000-0005-0000-0000-00001B5C0000}"/>
    <cellStyle name="Title 10 3 4" xfId="23547" xr:uid="{00000000-0005-0000-0000-00001C5C0000}"/>
    <cellStyle name="Title 10 3 5" xfId="23548" xr:uid="{00000000-0005-0000-0000-00001D5C0000}"/>
    <cellStyle name="Title 10 4" xfId="23549" xr:uid="{00000000-0005-0000-0000-00001E5C0000}"/>
    <cellStyle name="Title 10 4 2" xfId="23550" xr:uid="{00000000-0005-0000-0000-00001F5C0000}"/>
    <cellStyle name="Title 10 4 2 2" xfId="23551" xr:uid="{00000000-0005-0000-0000-0000205C0000}"/>
    <cellStyle name="Title 10 4 2 3" xfId="23552" xr:uid="{00000000-0005-0000-0000-0000215C0000}"/>
    <cellStyle name="Title 10 4 3" xfId="23553" xr:uid="{00000000-0005-0000-0000-0000225C0000}"/>
    <cellStyle name="Title 10 4 3 2" xfId="23554" xr:uid="{00000000-0005-0000-0000-0000235C0000}"/>
    <cellStyle name="Title 10 4 3 3" xfId="23555" xr:uid="{00000000-0005-0000-0000-0000245C0000}"/>
    <cellStyle name="Title 10 4 4" xfId="23556" xr:uid="{00000000-0005-0000-0000-0000255C0000}"/>
    <cellStyle name="Title 10 4 5" xfId="23557" xr:uid="{00000000-0005-0000-0000-0000265C0000}"/>
    <cellStyle name="Title 10 5" xfId="23558" xr:uid="{00000000-0005-0000-0000-0000275C0000}"/>
    <cellStyle name="Title 10 5 2" xfId="23559" xr:uid="{00000000-0005-0000-0000-0000285C0000}"/>
    <cellStyle name="Title 10 5 2 2" xfId="23560" xr:uid="{00000000-0005-0000-0000-0000295C0000}"/>
    <cellStyle name="Title 10 5 2 3" xfId="23561" xr:uid="{00000000-0005-0000-0000-00002A5C0000}"/>
    <cellStyle name="Title 10 5 3" xfId="23562" xr:uid="{00000000-0005-0000-0000-00002B5C0000}"/>
    <cellStyle name="Title 10 5 3 2" xfId="23563" xr:uid="{00000000-0005-0000-0000-00002C5C0000}"/>
    <cellStyle name="Title 10 5 3 3" xfId="23564" xr:uid="{00000000-0005-0000-0000-00002D5C0000}"/>
    <cellStyle name="Title 10 5 4" xfId="23565" xr:uid="{00000000-0005-0000-0000-00002E5C0000}"/>
    <cellStyle name="Title 10 5 4 2" xfId="23566" xr:uid="{00000000-0005-0000-0000-00002F5C0000}"/>
    <cellStyle name="Title 10 5 4 3" xfId="23567" xr:uid="{00000000-0005-0000-0000-0000305C0000}"/>
    <cellStyle name="Title 10 5 5" xfId="23568" xr:uid="{00000000-0005-0000-0000-0000315C0000}"/>
    <cellStyle name="Title 10 5 6" xfId="23569" xr:uid="{00000000-0005-0000-0000-0000325C0000}"/>
    <cellStyle name="Title 10 6" xfId="23570" xr:uid="{00000000-0005-0000-0000-0000335C0000}"/>
    <cellStyle name="Title 10 6 2" xfId="23571" xr:uid="{00000000-0005-0000-0000-0000345C0000}"/>
    <cellStyle name="Title 10 6 2 2" xfId="23572" xr:uid="{00000000-0005-0000-0000-0000355C0000}"/>
    <cellStyle name="Title 10 6 2 3" xfId="23573" xr:uid="{00000000-0005-0000-0000-0000365C0000}"/>
    <cellStyle name="Title 10 6 3" xfId="23574" xr:uid="{00000000-0005-0000-0000-0000375C0000}"/>
    <cellStyle name="Title 10 6 3 2" xfId="23575" xr:uid="{00000000-0005-0000-0000-0000385C0000}"/>
    <cellStyle name="Title 10 6 3 3" xfId="23576" xr:uid="{00000000-0005-0000-0000-0000395C0000}"/>
    <cellStyle name="Title 10 6 4" xfId="23577" xr:uid="{00000000-0005-0000-0000-00003A5C0000}"/>
    <cellStyle name="Title 10 6 5" xfId="23578" xr:uid="{00000000-0005-0000-0000-00003B5C0000}"/>
    <cellStyle name="Title 10 7" xfId="23579" xr:uid="{00000000-0005-0000-0000-00003C5C0000}"/>
    <cellStyle name="Title 10 7 2" xfId="23580" xr:uid="{00000000-0005-0000-0000-00003D5C0000}"/>
    <cellStyle name="Title 10 7 3" xfId="23581" xr:uid="{00000000-0005-0000-0000-00003E5C0000}"/>
    <cellStyle name="Title 10 8" xfId="23582" xr:uid="{00000000-0005-0000-0000-00003F5C0000}"/>
    <cellStyle name="Title 10 8 2" xfId="23583" xr:uid="{00000000-0005-0000-0000-0000405C0000}"/>
    <cellStyle name="Title 10 8 3" xfId="23584" xr:uid="{00000000-0005-0000-0000-0000415C0000}"/>
    <cellStyle name="Title 10 9" xfId="23585" xr:uid="{00000000-0005-0000-0000-0000425C0000}"/>
    <cellStyle name="Title 10 9 2" xfId="23586" xr:uid="{00000000-0005-0000-0000-0000435C0000}"/>
    <cellStyle name="Title 10 9 3" xfId="23587" xr:uid="{00000000-0005-0000-0000-0000445C0000}"/>
    <cellStyle name="Title 11" xfId="23588" xr:uid="{00000000-0005-0000-0000-0000455C0000}"/>
    <cellStyle name="Title 11 10" xfId="23589" xr:uid="{00000000-0005-0000-0000-0000465C0000}"/>
    <cellStyle name="Title 11 11" xfId="23590" xr:uid="{00000000-0005-0000-0000-0000475C0000}"/>
    <cellStyle name="Title 11 12" xfId="23591" xr:uid="{00000000-0005-0000-0000-0000485C0000}"/>
    <cellStyle name="Title 11 13" xfId="23592" xr:uid="{00000000-0005-0000-0000-0000495C0000}"/>
    <cellStyle name="Title 11 14" xfId="23593" xr:uid="{00000000-0005-0000-0000-00004A5C0000}"/>
    <cellStyle name="Title 11 15" xfId="23594" xr:uid="{00000000-0005-0000-0000-00004B5C0000}"/>
    <cellStyle name="Title 11 2" xfId="23595" xr:uid="{00000000-0005-0000-0000-00004C5C0000}"/>
    <cellStyle name="Title 11 2 2" xfId="23596" xr:uid="{00000000-0005-0000-0000-00004D5C0000}"/>
    <cellStyle name="Title 11 2 2 2" xfId="23597" xr:uid="{00000000-0005-0000-0000-00004E5C0000}"/>
    <cellStyle name="Title 11 2 2 3" xfId="23598" xr:uid="{00000000-0005-0000-0000-00004F5C0000}"/>
    <cellStyle name="Title 11 2 3" xfId="23599" xr:uid="{00000000-0005-0000-0000-0000505C0000}"/>
    <cellStyle name="Title 11 2 3 2" xfId="23600" xr:uid="{00000000-0005-0000-0000-0000515C0000}"/>
    <cellStyle name="Title 11 2 3 3" xfId="23601" xr:uid="{00000000-0005-0000-0000-0000525C0000}"/>
    <cellStyle name="Title 11 2 4" xfId="23602" xr:uid="{00000000-0005-0000-0000-0000535C0000}"/>
    <cellStyle name="Title 11 2 5" xfId="23603" xr:uid="{00000000-0005-0000-0000-0000545C0000}"/>
    <cellStyle name="Title 11 2 6" xfId="23604" xr:uid="{00000000-0005-0000-0000-0000555C0000}"/>
    <cellStyle name="Title 11 3" xfId="23605" xr:uid="{00000000-0005-0000-0000-0000565C0000}"/>
    <cellStyle name="Title 11 3 2" xfId="23606" xr:uid="{00000000-0005-0000-0000-0000575C0000}"/>
    <cellStyle name="Title 11 3 2 2" xfId="23607" xr:uid="{00000000-0005-0000-0000-0000585C0000}"/>
    <cellStyle name="Title 11 3 2 3" xfId="23608" xr:uid="{00000000-0005-0000-0000-0000595C0000}"/>
    <cellStyle name="Title 11 3 3" xfId="23609" xr:uid="{00000000-0005-0000-0000-00005A5C0000}"/>
    <cellStyle name="Title 11 3 3 2" xfId="23610" xr:uid="{00000000-0005-0000-0000-00005B5C0000}"/>
    <cellStyle name="Title 11 3 3 3" xfId="23611" xr:uid="{00000000-0005-0000-0000-00005C5C0000}"/>
    <cellStyle name="Title 11 3 4" xfId="23612" xr:uid="{00000000-0005-0000-0000-00005D5C0000}"/>
    <cellStyle name="Title 11 3 5" xfId="23613" xr:uid="{00000000-0005-0000-0000-00005E5C0000}"/>
    <cellStyle name="Title 11 4" xfId="23614" xr:uid="{00000000-0005-0000-0000-00005F5C0000}"/>
    <cellStyle name="Title 11 4 2" xfId="23615" xr:uid="{00000000-0005-0000-0000-0000605C0000}"/>
    <cellStyle name="Title 11 4 2 2" xfId="23616" xr:uid="{00000000-0005-0000-0000-0000615C0000}"/>
    <cellStyle name="Title 11 4 2 3" xfId="23617" xr:uid="{00000000-0005-0000-0000-0000625C0000}"/>
    <cellStyle name="Title 11 4 3" xfId="23618" xr:uid="{00000000-0005-0000-0000-0000635C0000}"/>
    <cellStyle name="Title 11 4 3 2" xfId="23619" xr:uid="{00000000-0005-0000-0000-0000645C0000}"/>
    <cellStyle name="Title 11 4 3 3" xfId="23620" xr:uid="{00000000-0005-0000-0000-0000655C0000}"/>
    <cellStyle name="Title 11 4 4" xfId="23621" xr:uid="{00000000-0005-0000-0000-0000665C0000}"/>
    <cellStyle name="Title 11 4 5" xfId="23622" xr:uid="{00000000-0005-0000-0000-0000675C0000}"/>
    <cellStyle name="Title 11 5" xfId="23623" xr:uid="{00000000-0005-0000-0000-0000685C0000}"/>
    <cellStyle name="Title 11 5 2" xfId="23624" xr:uid="{00000000-0005-0000-0000-0000695C0000}"/>
    <cellStyle name="Title 11 5 2 2" xfId="23625" xr:uid="{00000000-0005-0000-0000-00006A5C0000}"/>
    <cellStyle name="Title 11 5 2 3" xfId="23626" xr:uid="{00000000-0005-0000-0000-00006B5C0000}"/>
    <cellStyle name="Title 11 5 3" xfId="23627" xr:uid="{00000000-0005-0000-0000-00006C5C0000}"/>
    <cellStyle name="Title 11 5 3 2" xfId="23628" xr:uid="{00000000-0005-0000-0000-00006D5C0000}"/>
    <cellStyle name="Title 11 5 3 3" xfId="23629" xr:uid="{00000000-0005-0000-0000-00006E5C0000}"/>
    <cellStyle name="Title 11 5 4" xfId="23630" xr:uid="{00000000-0005-0000-0000-00006F5C0000}"/>
    <cellStyle name="Title 11 5 4 2" xfId="23631" xr:uid="{00000000-0005-0000-0000-0000705C0000}"/>
    <cellStyle name="Title 11 5 4 3" xfId="23632" xr:uid="{00000000-0005-0000-0000-0000715C0000}"/>
    <cellStyle name="Title 11 5 5" xfId="23633" xr:uid="{00000000-0005-0000-0000-0000725C0000}"/>
    <cellStyle name="Title 11 5 6" xfId="23634" xr:uid="{00000000-0005-0000-0000-0000735C0000}"/>
    <cellStyle name="Title 11 6" xfId="23635" xr:uid="{00000000-0005-0000-0000-0000745C0000}"/>
    <cellStyle name="Title 11 6 2" xfId="23636" xr:uid="{00000000-0005-0000-0000-0000755C0000}"/>
    <cellStyle name="Title 11 6 2 2" xfId="23637" xr:uid="{00000000-0005-0000-0000-0000765C0000}"/>
    <cellStyle name="Title 11 6 2 3" xfId="23638" xr:uid="{00000000-0005-0000-0000-0000775C0000}"/>
    <cellStyle name="Title 11 6 3" xfId="23639" xr:uid="{00000000-0005-0000-0000-0000785C0000}"/>
    <cellStyle name="Title 11 6 3 2" xfId="23640" xr:uid="{00000000-0005-0000-0000-0000795C0000}"/>
    <cellStyle name="Title 11 6 3 3" xfId="23641" xr:uid="{00000000-0005-0000-0000-00007A5C0000}"/>
    <cellStyle name="Title 11 6 4" xfId="23642" xr:uid="{00000000-0005-0000-0000-00007B5C0000}"/>
    <cellStyle name="Title 11 6 5" xfId="23643" xr:uid="{00000000-0005-0000-0000-00007C5C0000}"/>
    <cellStyle name="Title 11 7" xfId="23644" xr:uid="{00000000-0005-0000-0000-00007D5C0000}"/>
    <cellStyle name="Title 11 7 2" xfId="23645" xr:uid="{00000000-0005-0000-0000-00007E5C0000}"/>
    <cellStyle name="Title 11 7 3" xfId="23646" xr:uid="{00000000-0005-0000-0000-00007F5C0000}"/>
    <cellStyle name="Title 11 8" xfId="23647" xr:uid="{00000000-0005-0000-0000-0000805C0000}"/>
    <cellStyle name="Title 11 8 2" xfId="23648" xr:uid="{00000000-0005-0000-0000-0000815C0000}"/>
    <cellStyle name="Title 11 8 3" xfId="23649" xr:uid="{00000000-0005-0000-0000-0000825C0000}"/>
    <cellStyle name="Title 11 9" xfId="23650" xr:uid="{00000000-0005-0000-0000-0000835C0000}"/>
    <cellStyle name="Title 11 9 2" xfId="23651" xr:uid="{00000000-0005-0000-0000-0000845C0000}"/>
    <cellStyle name="Title 11 9 3" xfId="23652" xr:uid="{00000000-0005-0000-0000-0000855C0000}"/>
    <cellStyle name="Title 12" xfId="23653" xr:uid="{00000000-0005-0000-0000-0000865C0000}"/>
    <cellStyle name="Title 12 10" xfId="23654" xr:uid="{00000000-0005-0000-0000-0000875C0000}"/>
    <cellStyle name="Title 12 11" xfId="23655" xr:uid="{00000000-0005-0000-0000-0000885C0000}"/>
    <cellStyle name="Title 12 12" xfId="23656" xr:uid="{00000000-0005-0000-0000-0000895C0000}"/>
    <cellStyle name="Title 12 13" xfId="23657" xr:uid="{00000000-0005-0000-0000-00008A5C0000}"/>
    <cellStyle name="Title 12 14" xfId="23658" xr:uid="{00000000-0005-0000-0000-00008B5C0000}"/>
    <cellStyle name="Title 12 15" xfId="23659" xr:uid="{00000000-0005-0000-0000-00008C5C0000}"/>
    <cellStyle name="Title 12 2" xfId="23660" xr:uid="{00000000-0005-0000-0000-00008D5C0000}"/>
    <cellStyle name="Title 12 2 2" xfId="23661" xr:uid="{00000000-0005-0000-0000-00008E5C0000}"/>
    <cellStyle name="Title 12 2 2 2" xfId="23662" xr:uid="{00000000-0005-0000-0000-00008F5C0000}"/>
    <cellStyle name="Title 12 2 2 3" xfId="23663" xr:uid="{00000000-0005-0000-0000-0000905C0000}"/>
    <cellStyle name="Title 12 2 3" xfId="23664" xr:uid="{00000000-0005-0000-0000-0000915C0000}"/>
    <cellStyle name="Title 12 2 3 2" xfId="23665" xr:uid="{00000000-0005-0000-0000-0000925C0000}"/>
    <cellStyle name="Title 12 2 3 3" xfId="23666" xr:uid="{00000000-0005-0000-0000-0000935C0000}"/>
    <cellStyle name="Title 12 2 4" xfId="23667" xr:uid="{00000000-0005-0000-0000-0000945C0000}"/>
    <cellStyle name="Title 12 2 5" xfId="23668" xr:uid="{00000000-0005-0000-0000-0000955C0000}"/>
    <cellStyle name="Title 12 2 6" xfId="23669" xr:uid="{00000000-0005-0000-0000-0000965C0000}"/>
    <cellStyle name="Title 12 3" xfId="23670" xr:uid="{00000000-0005-0000-0000-0000975C0000}"/>
    <cellStyle name="Title 12 3 2" xfId="23671" xr:uid="{00000000-0005-0000-0000-0000985C0000}"/>
    <cellStyle name="Title 12 3 2 2" xfId="23672" xr:uid="{00000000-0005-0000-0000-0000995C0000}"/>
    <cellStyle name="Title 12 3 2 3" xfId="23673" xr:uid="{00000000-0005-0000-0000-00009A5C0000}"/>
    <cellStyle name="Title 12 3 3" xfId="23674" xr:uid="{00000000-0005-0000-0000-00009B5C0000}"/>
    <cellStyle name="Title 12 3 3 2" xfId="23675" xr:uid="{00000000-0005-0000-0000-00009C5C0000}"/>
    <cellStyle name="Title 12 3 3 3" xfId="23676" xr:uid="{00000000-0005-0000-0000-00009D5C0000}"/>
    <cellStyle name="Title 12 3 4" xfId="23677" xr:uid="{00000000-0005-0000-0000-00009E5C0000}"/>
    <cellStyle name="Title 12 3 5" xfId="23678" xr:uid="{00000000-0005-0000-0000-00009F5C0000}"/>
    <cellStyle name="Title 12 4" xfId="23679" xr:uid="{00000000-0005-0000-0000-0000A05C0000}"/>
    <cellStyle name="Title 12 4 2" xfId="23680" xr:uid="{00000000-0005-0000-0000-0000A15C0000}"/>
    <cellStyle name="Title 12 4 2 2" xfId="23681" xr:uid="{00000000-0005-0000-0000-0000A25C0000}"/>
    <cellStyle name="Title 12 4 2 3" xfId="23682" xr:uid="{00000000-0005-0000-0000-0000A35C0000}"/>
    <cellStyle name="Title 12 4 3" xfId="23683" xr:uid="{00000000-0005-0000-0000-0000A45C0000}"/>
    <cellStyle name="Title 12 4 3 2" xfId="23684" xr:uid="{00000000-0005-0000-0000-0000A55C0000}"/>
    <cellStyle name="Title 12 4 3 3" xfId="23685" xr:uid="{00000000-0005-0000-0000-0000A65C0000}"/>
    <cellStyle name="Title 12 4 4" xfId="23686" xr:uid="{00000000-0005-0000-0000-0000A75C0000}"/>
    <cellStyle name="Title 12 4 5" xfId="23687" xr:uid="{00000000-0005-0000-0000-0000A85C0000}"/>
    <cellStyle name="Title 12 5" xfId="23688" xr:uid="{00000000-0005-0000-0000-0000A95C0000}"/>
    <cellStyle name="Title 12 5 2" xfId="23689" xr:uid="{00000000-0005-0000-0000-0000AA5C0000}"/>
    <cellStyle name="Title 12 5 2 2" xfId="23690" xr:uid="{00000000-0005-0000-0000-0000AB5C0000}"/>
    <cellStyle name="Title 12 5 2 3" xfId="23691" xr:uid="{00000000-0005-0000-0000-0000AC5C0000}"/>
    <cellStyle name="Title 12 5 3" xfId="23692" xr:uid="{00000000-0005-0000-0000-0000AD5C0000}"/>
    <cellStyle name="Title 12 5 3 2" xfId="23693" xr:uid="{00000000-0005-0000-0000-0000AE5C0000}"/>
    <cellStyle name="Title 12 5 3 3" xfId="23694" xr:uid="{00000000-0005-0000-0000-0000AF5C0000}"/>
    <cellStyle name="Title 12 5 4" xfId="23695" xr:uid="{00000000-0005-0000-0000-0000B05C0000}"/>
    <cellStyle name="Title 12 5 4 2" xfId="23696" xr:uid="{00000000-0005-0000-0000-0000B15C0000}"/>
    <cellStyle name="Title 12 5 4 3" xfId="23697" xr:uid="{00000000-0005-0000-0000-0000B25C0000}"/>
    <cellStyle name="Title 12 5 5" xfId="23698" xr:uid="{00000000-0005-0000-0000-0000B35C0000}"/>
    <cellStyle name="Title 12 5 6" xfId="23699" xr:uid="{00000000-0005-0000-0000-0000B45C0000}"/>
    <cellStyle name="Title 12 6" xfId="23700" xr:uid="{00000000-0005-0000-0000-0000B55C0000}"/>
    <cellStyle name="Title 12 6 2" xfId="23701" xr:uid="{00000000-0005-0000-0000-0000B65C0000}"/>
    <cellStyle name="Title 12 6 2 2" xfId="23702" xr:uid="{00000000-0005-0000-0000-0000B75C0000}"/>
    <cellStyle name="Title 12 6 2 3" xfId="23703" xr:uid="{00000000-0005-0000-0000-0000B85C0000}"/>
    <cellStyle name="Title 12 6 3" xfId="23704" xr:uid="{00000000-0005-0000-0000-0000B95C0000}"/>
    <cellStyle name="Title 12 6 3 2" xfId="23705" xr:uid="{00000000-0005-0000-0000-0000BA5C0000}"/>
    <cellStyle name="Title 12 6 3 3" xfId="23706" xr:uid="{00000000-0005-0000-0000-0000BB5C0000}"/>
    <cellStyle name="Title 12 6 4" xfId="23707" xr:uid="{00000000-0005-0000-0000-0000BC5C0000}"/>
    <cellStyle name="Title 12 6 5" xfId="23708" xr:uid="{00000000-0005-0000-0000-0000BD5C0000}"/>
    <cellStyle name="Title 12 7" xfId="23709" xr:uid="{00000000-0005-0000-0000-0000BE5C0000}"/>
    <cellStyle name="Title 12 7 2" xfId="23710" xr:uid="{00000000-0005-0000-0000-0000BF5C0000}"/>
    <cellStyle name="Title 12 7 3" xfId="23711" xr:uid="{00000000-0005-0000-0000-0000C05C0000}"/>
    <cellStyle name="Title 12 8" xfId="23712" xr:uid="{00000000-0005-0000-0000-0000C15C0000}"/>
    <cellStyle name="Title 12 8 2" xfId="23713" xr:uid="{00000000-0005-0000-0000-0000C25C0000}"/>
    <cellStyle name="Title 12 8 3" xfId="23714" xr:uid="{00000000-0005-0000-0000-0000C35C0000}"/>
    <cellStyle name="Title 12 9" xfId="23715" xr:uid="{00000000-0005-0000-0000-0000C45C0000}"/>
    <cellStyle name="Title 12 9 2" xfId="23716" xr:uid="{00000000-0005-0000-0000-0000C55C0000}"/>
    <cellStyle name="Title 12 9 3" xfId="23717" xr:uid="{00000000-0005-0000-0000-0000C65C0000}"/>
    <cellStyle name="Title 13" xfId="23718" xr:uid="{00000000-0005-0000-0000-0000C75C0000}"/>
    <cellStyle name="Title 13 10" xfId="23719" xr:uid="{00000000-0005-0000-0000-0000C85C0000}"/>
    <cellStyle name="Title 13 11" xfId="23720" xr:uid="{00000000-0005-0000-0000-0000C95C0000}"/>
    <cellStyle name="Title 13 12" xfId="23721" xr:uid="{00000000-0005-0000-0000-0000CA5C0000}"/>
    <cellStyle name="Title 13 13" xfId="23722" xr:uid="{00000000-0005-0000-0000-0000CB5C0000}"/>
    <cellStyle name="Title 13 14" xfId="23723" xr:uid="{00000000-0005-0000-0000-0000CC5C0000}"/>
    <cellStyle name="Title 13 15" xfId="23724" xr:uid="{00000000-0005-0000-0000-0000CD5C0000}"/>
    <cellStyle name="Title 13 2" xfId="23725" xr:uid="{00000000-0005-0000-0000-0000CE5C0000}"/>
    <cellStyle name="Title 13 2 2" xfId="23726" xr:uid="{00000000-0005-0000-0000-0000CF5C0000}"/>
    <cellStyle name="Title 13 2 2 2" xfId="23727" xr:uid="{00000000-0005-0000-0000-0000D05C0000}"/>
    <cellStyle name="Title 13 2 2 3" xfId="23728" xr:uid="{00000000-0005-0000-0000-0000D15C0000}"/>
    <cellStyle name="Title 13 2 3" xfId="23729" xr:uid="{00000000-0005-0000-0000-0000D25C0000}"/>
    <cellStyle name="Title 13 2 3 2" xfId="23730" xr:uid="{00000000-0005-0000-0000-0000D35C0000}"/>
    <cellStyle name="Title 13 2 3 3" xfId="23731" xr:uid="{00000000-0005-0000-0000-0000D45C0000}"/>
    <cellStyle name="Title 13 2 4" xfId="23732" xr:uid="{00000000-0005-0000-0000-0000D55C0000}"/>
    <cellStyle name="Title 13 2 5" xfId="23733" xr:uid="{00000000-0005-0000-0000-0000D65C0000}"/>
    <cellStyle name="Title 13 2 6" xfId="23734" xr:uid="{00000000-0005-0000-0000-0000D75C0000}"/>
    <cellStyle name="Title 13 3" xfId="23735" xr:uid="{00000000-0005-0000-0000-0000D85C0000}"/>
    <cellStyle name="Title 13 3 2" xfId="23736" xr:uid="{00000000-0005-0000-0000-0000D95C0000}"/>
    <cellStyle name="Title 13 3 2 2" xfId="23737" xr:uid="{00000000-0005-0000-0000-0000DA5C0000}"/>
    <cellStyle name="Title 13 3 2 3" xfId="23738" xr:uid="{00000000-0005-0000-0000-0000DB5C0000}"/>
    <cellStyle name="Title 13 3 3" xfId="23739" xr:uid="{00000000-0005-0000-0000-0000DC5C0000}"/>
    <cellStyle name="Title 13 3 3 2" xfId="23740" xr:uid="{00000000-0005-0000-0000-0000DD5C0000}"/>
    <cellStyle name="Title 13 3 3 3" xfId="23741" xr:uid="{00000000-0005-0000-0000-0000DE5C0000}"/>
    <cellStyle name="Title 13 3 4" xfId="23742" xr:uid="{00000000-0005-0000-0000-0000DF5C0000}"/>
    <cellStyle name="Title 13 3 5" xfId="23743" xr:uid="{00000000-0005-0000-0000-0000E05C0000}"/>
    <cellStyle name="Title 13 4" xfId="23744" xr:uid="{00000000-0005-0000-0000-0000E15C0000}"/>
    <cellStyle name="Title 13 4 2" xfId="23745" xr:uid="{00000000-0005-0000-0000-0000E25C0000}"/>
    <cellStyle name="Title 13 4 2 2" xfId="23746" xr:uid="{00000000-0005-0000-0000-0000E35C0000}"/>
    <cellStyle name="Title 13 4 2 3" xfId="23747" xr:uid="{00000000-0005-0000-0000-0000E45C0000}"/>
    <cellStyle name="Title 13 4 3" xfId="23748" xr:uid="{00000000-0005-0000-0000-0000E55C0000}"/>
    <cellStyle name="Title 13 4 3 2" xfId="23749" xr:uid="{00000000-0005-0000-0000-0000E65C0000}"/>
    <cellStyle name="Title 13 4 3 3" xfId="23750" xr:uid="{00000000-0005-0000-0000-0000E75C0000}"/>
    <cellStyle name="Title 13 4 4" xfId="23751" xr:uid="{00000000-0005-0000-0000-0000E85C0000}"/>
    <cellStyle name="Title 13 4 5" xfId="23752" xr:uid="{00000000-0005-0000-0000-0000E95C0000}"/>
    <cellStyle name="Title 13 5" xfId="23753" xr:uid="{00000000-0005-0000-0000-0000EA5C0000}"/>
    <cellStyle name="Title 13 5 2" xfId="23754" xr:uid="{00000000-0005-0000-0000-0000EB5C0000}"/>
    <cellStyle name="Title 13 5 2 2" xfId="23755" xr:uid="{00000000-0005-0000-0000-0000EC5C0000}"/>
    <cellStyle name="Title 13 5 2 3" xfId="23756" xr:uid="{00000000-0005-0000-0000-0000ED5C0000}"/>
    <cellStyle name="Title 13 5 3" xfId="23757" xr:uid="{00000000-0005-0000-0000-0000EE5C0000}"/>
    <cellStyle name="Title 13 5 3 2" xfId="23758" xr:uid="{00000000-0005-0000-0000-0000EF5C0000}"/>
    <cellStyle name="Title 13 5 3 3" xfId="23759" xr:uid="{00000000-0005-0000-0000-0000F05C0000}"/>
    <cellStyle name="Title 13 5 4" xfId="23760" xr:uid="{00000000-0005-0000-0000-0000F15C0000}"/>
    <cellStyle name="Title 13 5 4 2" xfId="23761" xr:uid="{00000000-0005-0000-0000-0000F25C0000}"/>
    <cellStyle name="Title 13 5 4 3" xfId="23762" xr:uid="{00000000-0005-0000-0000-0000F35C0000}"/>
    <cellStyle name="Title 13 5 5" xfId="23763" xr:uid="{00000000-0005-0000-0000-0000F45C0000}"/>
    <cellStyle name="Title 13 5 6" xfId="23764" xr:uid="{00000000-0005-0000-0000-0000F55C0000}"/>
    <cellStyle name="Title 13 6" xfId="23765" xr:uid="{00000000-0005-0000-0000-0000F65C0000}"/>
    <cellStyle name="Title 13 6 2" xfId="23766" xr:uid="{00000000-0005-0000-0000-0000F75C0000}"/>
    <cellStyle name="Title 13 6 2 2" xfId="23767" xr:uid="{00000000-0005-0000-0000-0000F85C0000}"/>
    <cellStyle name="Title 13 6 2 3" xfId="23768" xr:uid="{00000000-0005-0000-0000-0000F95C0000}"/>
    <cellStyle name="Title 13 6 3" xfId="23769" xr:uid="{00000000-0005-0000-0000-0000FA5C0000}"/>
    <cellStyle name="Title 13 6 3 2" xfId="23770" xr:uid="{00000000-0005-0000-0000-0000FB5C0000}"/>
    <cellStyle name="Title 13 6 3 3" xfId="23771" xr:uid="{00000000-0005-0000-0000-0000FC5C0000}"/>
    <cellStyle name="Title 13 6 4" xfId="23772" xr:uid="{00000000-0005-0000-0000-0000FD5C0000}"/>
    <cellStyle name="Title 13 6 5" xfId="23773" xr:uid="{00000000-0005-0000-0000-0000FE5C0000}"/>
    <cellStyle name="Title 13 7" xfId="23774" xr:uid="{00000000-0005-0000-0000-0000FF5C0000}"/>
    <cellStyle name="Title 13 7 2" xfId="23775" xr:uid="{00000000-0005-0000-0000-0000005D0000}"/>
    <cellStyle name="Title 13 7 3" xfId="23776" xr:uid="{00000000-0005-0000-0000-0000015D0000}"/>
    <cellStyle name="Title 13 8" xfId="23777" xr:uid="{00000000-0005-0000-0000-0000025D0000}"/>
    <cellStyle name="Title 13 8 2" xfId="23778" xr:uid="{00000000-0005-0000-0000-0000035D0000}"/>
    <cellStyle name="Title 13 8 3" xfId="23779" xr:uid="{00000000-0005-0000-0000-0000045D0000}"/>
    <cellStyle name="Title 13 9" xfId="23780" xr:uid="{00000000-0005-0000-0000-0000055D0000}"/>
    <cellStyle name="Title 13 9 2" xfId="23781" xr:uid="{00000000-0005-0000-0000-0000065D0000}"/>
    <cellStyle name="Title 13 9 3" xfId="23782" xr:uid="{00000000-0005-0000-0000-0000075D0000}"/>
    <cellStyle name="Title 14" xfId="23783" xr:uid="{00000000-0005-0000-0000-0000085D0000}"/>
    <cellStyle name="Title 14 10" xfId="23784" xr:uid="{00000000-0005-0000-0000-0000095D0000}"/>
    <cellStyle name="Title 14 11" xfId="23785" xr:uid="{00000000-0005-0000-0000-00000A5D0000}"/>
    <cellStyle name="Title 14 12" xfId="23786" xr:uid="{00000000-0005-0000-0000-00000B5D0000}"/>
    <cellStyle name="Title 14 13" xfId="23787" xr:uid="{00000000-0005-0000-0000-00000C5D0000}"/>
    <cellStyle name="Title 14 14" xfId="23788" xr:uid="{00000000-0005-0000-0000-00000D5D0000}"/>
    <cellStyle name="Title 14 15" xfId="23789" xr:uid="{00000000-0005-0000-0000-00000E5D0000}"/>
    <cellStyle name="Title 14 2" xfId="23790" xr:uid="{00000000-0005-0000-0000-00000F5D0000}"/>
    <cellStyle name="Title 14 2 2" xfId="23791" xr:uid="{00000000-0005-0000-0000-0000105D0000}"/>
    <cellStyle name="Title 14 2 2 2" xfId="23792" xr:uid="{00000000-0005-0000-0000-0000115D0000}"/>
    <cellStyle name="Title 14 2 2 3" xfId="23793" xr:uid="{00000000-0005-0000-0000-0000125D0000}"/>
    <cellStyle name="Title 14 2 3" xfId="23794" xr:uid="{00000000-0005-0000-0000-0000135D0000}"/>
    <cellStyle name="Title 14 2 3 2" xfId="23795" xr:uid="{00000000-0005-0000-0000-0000145D0000}"/>
    <cellStyle name="Title 14 2 3 3" xfId="23796" xr:uid="{00000000-0005-0000-0000-0000155D0000}"/>
    <cellStyle name="Title 14 2 4" xfId="23797" xr:uid="{00000000-0005-0000-0000-0000165D0000}"/>
    <cellStyle name="Title 14 2 5" xfId="23798" xr:uid="{00000000-0005-0000-0000-0000175D0000}"/>
    <cellStyle name="Title 14 2 6" xfId="23799" xr:uid="{00000000-0005-0000-0000-0000185D0000}"/>
    <cellStyle name="Title 14 3" xfId="23800" xr:uid="{00000000-0005-0000-0000-0000195D0000}"/>
    <cellStyle name="Title 14 3 2" xfId="23801" xr:uid="{00000000-0005-0000-0000-00001A5D0000}"/>
    <cellStyle name="Title 14 3 2 2" xfId="23802" xr:uid="{00000000-0005-0000-0000-00001B5D0000}"/>
    <cellStyle name="Title 14 3 2 3" xfId="23803" xr:uid="{00000000-0005-0000-0000-00001C5D0000}"/>
    <cellStyle name="Title 14 3 3" xfId="23804" xr:uid="{00000000-0005-0000-0000-00001D5D0000}"/>
    <cellStyle name="Title 14 3 3 2" xfId="23805" xr:uid="{00000000-0005-0000-0000-00001E5D0000}"/>
    <cellStyle name="Title 14 3 3 3" xfId="23806" xr:uid="{00000000-0005-0000-0000-00001F5D0000}"/>
    <cellStyle name="Title 14 3 4" xfId="23807" xr:uid="{00000000-0005-0000-0000-0000205D0000}"/>
    <cellStyle name="Title 14 3 5" xfId="23808" xr:uid="{00000000-0005-0000-0000-0000215D0000}"/>
    <cellStyle name="Title 14 4" xfId="23809" xr:uid="{00000000-0005-0000-0000-0000225D0000}"/>
    <cellStyle name="Title 14 4 2" xfId="23810" xr:uid="{00000000-0005-0000-0000-0000235D0000}"/>
    <cellStyle name="Title 14 4 2 2" xfId="23811" xr:uid="{00000000-0005-0000-0000-0000245D0000}"/>
    <cellStyle name="Title 14 4 2 3" xfId="23812" xr:uid="{00000000-0005-0000-0000-0000255D0000}"/>
    <cellStyle name="Title 14 4 3" xfId="23813" xr:uid="{00000000-0005-0000-0000-0000265D0000}"/>
    <cellStyle name="Title 14 4 3 2" xfId="23814" xr:uid="{00000000-0005-0000-0000-0000275D0000}"/>
    <cellStyle name="Title 14 4 3 3" xfId="23815" xr:uid="{00000000-0005-0000-0000-0000285D0000}"/>
    <cellStyle name="Title 14 4 4" xfId="23816" xr:uid="{00000000-0005-0000-0000-0000295D0000}"/>
    <cellStyle name="Title 14 4 5" xfId="23817" xr:uid="{00000000-0005-0000-0000-00002A5D0000}"/>
    <cellStyle name="Title 14 5" xfId="23818" xr:uid="{00000000-0005-0000-0000-00002B5D0000}"/>
    <cellStyle name="Title 14 5 2" xfId="23819" xr:uid="{00000000-0005-0000-0000-00002C5D0000}"/>
    <cellStyle name="Title 14 5 2 2" xfId="23820" xr:uid="{00000000-0005-0000-0000-00002D5D0000}"/>
    <cellStyle name="Title 14 5 2 3" xfId="23821" xr:uid="{00000000-0005-0000-0000-00002E5D0000}"/>
    <cellStyle name="Title 14 5 3" xfId="23822" xr:uid="{00000000-0005-0000-0000-00002F5D0000}"/>
    <cellStyle name="Title 14 5 3 2" xfId="23823" xr:uid="{00000000-0005-0000-0000-0000305D0000}"/>
    <cellStyle name="Title 14 5 3 3" xfId="23824" xr:uid="{00000000-0005-0000-0000-0000315D0000}"/>
    <cellStyle name="Title 14 5 4" xfId="23825" xr:uid="{00000000-0005-0000-0000-0000325D0000}"/>
    <cellStyle name="Title 14 5 4 2" xfId="23826" xr:uid="{00000000-0005-0000-0000-0000335D0000}"/>
    <cellStyle name="Title 14 5 4 3" xfId="23827" xr:uid="{00000000-0005-0000-0000-0000345D0000}"/>
    <cellStyle name="Title 14 5 5" xfId="23828" xr:uid="{00000000-0005-0000-0000-0000355D0000}"/>
    <cellStyle name="Title 14 5 6" xfId="23829" xr:uid="{00000000-0005-0000-0000-0000365D0000}"/>
    <cellStyle name="Title 14 6" xfId="23830" xr:uid="{00000000-0005-0000-0000-0000375D0000}"/>
    <cellStyle name="Title 14 6 2" xfId="23831" xr:uid="{00000000-0005-0000-0000-0000385D0000}"/>
    <cellStyle name="Title 14 6 2 2" xfId="23832" xr:uid="{00000000-0005-0000-0000-0000395D0000}"/>
    <cellStyle name="Title 14 6 2 3" xfId="23833" xr:uid="{00000000-0005-0000-0000-00003A5D0000}"/>
    <cellStyle name="Title 14 6 3" xfId="23834" xr:uid="{00000000-0005-0000-0000-00003B5D0000}"/>
    <cellStyle name="Title 14 6 3 2" xfId="23835" xr:uid="{00000000-0005-0000-0000-00003C5D0000}"/>
    <cellStyle name="Title 14 6 3 3" xfId="23836" xr:uid="{00000000-0005-0000-0000-00003D5D0000}"/>
    <cellStyle name="Title 14 6 4" xfId="23837" xr:uid="{00000000-0005-0000-0000-00003E5D0000}"/>
    <cellStyle name="Title 14 6 5" xfId="23838" xr:uid="{00000000-0005-0000-0000-00003F5D0000}"/>
    <cellStyle name="Title 14 7" xfId="23839" xr:uid="{00000000-0005-0000-0000-0000405D0000}"/>
    <cellStyle name="Title 14 7 2" xfId="23840" xr:uid="{00000000-0005-0000-0000-0000415D0000}"/>
    <cellStyle name="Title 14 7 3" xfId="23841" xr:uid="{00000000-0005-0000-0000-0000425D0000}"/>
    <cellStyle name="Title 14 8" xfId="23842" xr:uid="{00000000-0005-0000-0000-0000435D0000}"/>
    <cellStyle name="Title 14 8 2" xfId="23843" xr:uid="{00000000-0005-0000-0000-0000445D0000}"/>
    <cellStyle name="Title 14 8 3" xfId="23844" xr:uid="{00000000-0005-0000-0000-0000455D0000}"/>
    <cellStyle name="Title 14 9" xfId="23845" xr:uid="{00000000-0005-0000-0000-0000465D0000}"/>
    <cellStyle name="Title 14 9 2" xfId="23846" xr:uid="{00000000-0005-0000-0000-0000475D0000}"/>
    <cellStyle name="Title 14 9 3" xfId="23847" xr:uid="{00000000-0005-0000-0000-0000485D0000}"/>
    <cellStyle name="Title 15" xfId="23848" xr:uid="{00000000-0005-0000-0000-0000495D0000}"/>
    <cellStyle name="Title 15 10" xfId="23849" xr:uid="{00000000-0005-0000-0000-00004A5D0000}"/>
    <cellStyle name="Title 15 11" xfId="23850" xr:uid="{00000000-0005-0000-0000-00004B5D0000}"/>
    <cellStyle name="Title 15 12" xfId="23851" xr:uid="{00000000-0005-0000-0000-00004C5D0000}"/>
    <cellStyle name="Title 15 13" xfId="23852" xr:uid="{00000000-0005-0000-0000-00004D5D0000}"/>
    <cellStyle name="Title 15 14" xfId="23853" xr:uid="{00000000-0005-0000-0000-00004E5D0000}"/>
    <cellStyle name="Title 15 15" xfId="23854" xr:uid="{00000000-0005-0000-0000-00004F5D0000}"/>
    <cellStyle name="Title 15 2" xfId="23855" xr:uid="{00000000-0005-0000-0000-0000505D0000}"/>
    <cellStyle name="Title 15 2 2" xfId="23856" xr:uid="{00000000-0005-0000-0000-0000515D0000}"/>
    <cellStyle name="Title 15 2 2 2" xfId="23857" xr:uid="{00000000-0005-0000-0000-0000525D0000}"/>
    <cellStyle name="Title 15 2 2 3" xfId="23858" xr:uid="{00000000-0005-0000-0000-0000535D0000}"/>
    <cellStyle name="Title 15 2 3" xfId="23859" xr:uid="{00000000-0005-0000-0000-0000545D0000}"/>
    <cellStyle name="Title 15 2 3 2" xfId="23860" xr:uid="{00000000-0005-0000-0000-0000555D0000}"/>
    <cellStyle name="Title 15 2 3 3" xfId="23861" xr:uid="{00000000-0005-0000-0000-0000565D0000}"/>
    <cellStyle name="Title 15 2 4" xfId="23862" xr:uid="{00000000-0005-0000-0000-0000575D0000}"/>
    <cellStyle name="Title 15 2 5" xfId="23863" xr:uid="{00000000-0005-0000-0000-0000585D0000}"/>
    <cellStyle name="Title 15 2 6" xfId="23864" xr:uid="{00000000-0005-0000-0000-0000595D0000}"/>
    <cellStyle name="Title 15 3" xfId="23865" xr:uid="{00000000-0005-0000-0000-00005A5D0000}"/>
    <cellStyle name="Title 15 3 2" xfId="23866" xr:uid="{00000000-0005-0000-0000-00005B5D0000}"/>
    <cellStyle name="Title 15 3 2 2" xfId="23867" xr:uid="{00000000-0005-0000-0000-00005C5D0000}"/>
    <cellStyle name="Title 15 3 2 3" xfId="23868" xr:uid="{00000000-0005-0000-0000-00005D5D0000}"/>
    <cellStyle name="Title 15 3 3" xfId="23869" xr:uid="{00000000-0005-0000-0000-00005E5D0000}"/>
    <cellStyle name="Title 15 3 3 2" xfId="23870" xr:uid="{00000000-0005-0000-0000-00005F5D0000}"/>
    <cellStyle name="Title 15 3 3 3" xfId="23871" xr:uid="{00000000-0005-0000-0000-0000605D0000}"/>
    <cellStyle name="Title 15 3 4" xfId="23872" xr:uid="{00000000-0005-0000-0000-0000615D0000}"/>
    <cellStyle name="Title 15 3 5" xfId="23873" xr:uid="{00000000-0005-0000-0000-0000625D0000}"/>
    <cellStyle name="Title 15 4" xfId="23874" xr:uid="{00000000-0005-0000-0000-0000635D0000}"/>
    <cellStyle name="Title 15 4 2" xfId="23875" xr:uid="{00000000-0005-0000-0000-0000645D0000}"/>
    <cellStyle name="Title 15 4 2 2" xfId="23876" xr:uid="{00000000-0005-0000-0000-0000655D0000}"/>
    <cellStyle name="Title 15 4 2 3" xfId="23877" xr:uid="{00000000-0005-0000-0000-0000665D0000}"/>
    <cellStyle name="Title 15 4 3" xfId="23878" xr:uid="{00000000-0005-0000-0000-0000675D0000}"/>
    <cellStyle name="Title 15 4 3 2" xfId="23879" xr:uid="{00000000-0005-0000-0000-0000685D0000}"/>
    <cellStyle name="Title 15 4 3 3" xfId="23880" xr:uid="{00000000-0005-0000-0000-0000695D0000}"/>
    <cellStyle name="Title 15 4 4" xfId="23881" xr:uid="{00000000-0005-0000-0000-00006A5D0000}"/>
    <cellStyle name="Title 15 4 5" xfId="23882" xr:uid="{00000000-0005-0000-0000-00006B5D0000}"/>
    <cellStyle name="Title 15 5" xfId="23883" xr:uid="{00000000-0005-0000-0000-00006C5D0000}"/>
    <cellStyle name="Title 15 5 2" xfId="23884" xr:uid="{00000000-0005-0000-0000-00006D5D0000}"/>
    <cellStyle name="Title 15 5 2 2" xfId="23885" xr:uid="{00000000-0005-0000-0000-00006E5D0000}"/>
    <cellStyle name="Title 15 5 2 3" xfId="23886" xr:uid="{00000000-0005-0000-0000-00006F5D0000}"/>
    <cellStyle name="Title 15 5 3" xfId="23887" xr:uid="{00000000-0005-0000-0000-0000705D0000}"/>
    <cellStyle name="Title 15 5 3 2" xfId="23888" xr:uid="{00000000-0005-0000-0000-0000715D0000}"/>
    <cellStyle name="Title 15 5 3 3" xfId="23889" xr:uid="{00000000-0005-0000-0000-0000725D0000}"/>
    <cellStyle name="Title 15 5 4" xfId="23890" xr:uid="{00000000-0005-0000-0000-0000735D0000}"/>
    <cellStyle name="Title 15 5 4 2" xfId="23891" xr:uid="{00000000-0005-0000-0000-0000745D0000}"/>
    <cellStyle name="Title 15 5 4 3" xfId="23892" xr:uid="{00000000-0005-0000-0000-0000755D0000}"/>
    <cellStyle name="Title 15 5 5" xfId="23893" xr:uid="{00000000-0005-0000-0000-0000765D0000}"/>
    <cellStyle name="Title 15 5 6" xfId="23894" xr:uid="{00000000-0005-0000-0000-0000775D0000}"/>
    <cellStyle name="Title 15 6" xfId="23895" xr:uid="{00000000-0005-0000-0000-0000785D0000}"/>
    <cellStyle name="Title 15 6 2" xfId="23896" xr:uid="{00000000-0005-0000-0000-0000795D0000}"/>
    <cellStyle name="Title 15 6 2 2" xfId="23897" xr:uid="{00000000-0005-0000-0000-00007A5D0000}"/>
    <cellStyle name="Title 15 6 2 3" xfId="23898" xr:uid="{00000000-0005-0000-0000-00007B5D0000}"/>
    <cellStyle name="Title 15 6 3" xfId="23899" xr:uid="{00000000-0005-0000-0000-00007C5D0000}"/>
    <cellStyle name="Title 15 6 3 2" xfId="23900" xr:uid="{00000000-0005-0000-0000-00007D5D0000}"/>
    <cellStyle name="Title 15 6 3 3" xfId="23901" xr:uid="{00000000-0005-0000-0000-00007E5D0000}"/>
    <cellStyle name="Title 15 6 4" xfId="23902" xr:uid="{00000000-0005-0000-0000-00007F5D0000}"/>
    <cellStyle name="Title 15 6 5" xfId="23903" xr:uid="{00000000-0005-0000-0000-0000805D0000}"/>
    <cellStyle name="Title 15 7" xfId="23904" xr:uid="{00000000-0005-0000-0000-0000815D0000}"/>
    <cellStyle name="Title 15 7 2" xfId="23905" xr:uid="{00000000-0005-0000-0000-0000825D0000}"/>
    <cellStyle name="Title 15 7 3" xfId="23906" xr:uid="{00000000-0005-0000-0000-0000835D0000}"/>
    <cellStyle name="Title 15 8" xfId="23907" xr:uid="{00000000-0005-0000-0000-0000845D0000}"/>
    <cellStyle name="Title 15 8 2" xfId="23908" xr:uid="{00000000-0005-0000-0000-0000855D0000}"/>
    <cellStyle name="Title 15 8 3" xfId="23909" xr:uid="{00000000-0005-0000-0000-0000865D0000}"/>
    <cellStyle name="Title 15 9" xfId="23910" xr:uid="{00000000-0005-0000-0000-0000875D0000}"/>
    <cellStyle name="Title 15 9 2" xfId="23911" xr:uid="{00000000-0005-0000-0000-0000885D0000}"/>
    <cellStyle name="Title 15 9 3" xfId="23912" xr:uid="{00000000-0005-0000-0000-0000895D0000}"/>
    <cellStyle name="Title 16" xfId="23913" xr:uid="{00000000-0005-0000-0000-00008A5D0000}"/>
    <cellStyle name="Title 16 10" xfId="23914" xr:uid="{00000000-0005-0000-0000-00008B5D0000}"/>
    <cellStyle name="Title 16 11" xfId="23915" xr:uid="{00000000-0005-0000-0000-00008C5D0000}"/>
    <cellStyle name="Title 16 12" xfId="23916" xr:uid="{00000000-0005-0000-0000-00008D5D0000}"/>
    <cellStyle name="Title 16 13" xfId="23917" xr:uid="{00000000-0005-0000-0000-00008E5D0000}"/>
    <cellStyle name="Title 16 14" xfId="23918" xr:uid="{00000000-0005-0000-0000-00008F5D0000}"/>
    <cellStyle name="Title 16 15" xfId="23919" xr:uid="{00000000-0005-0000-0000-0000905D0000}"/>
    <cellStyle name="Title 16 2" xfId="23920" xr:uid="{00000000-0005-0000-0000-0000915D0000}"/>
    <cellStyle name="Title 16 2 2" xfId="23921" xr:uid="{00000000-0005-0000-0000-0000925D0000}"/>
    <cellStyle name="Title 16 2 2 2" xfId="23922" xr:uid="{00000000-0005-0000-0000-0000935D0000}"/>
    <cellStyle name="Title 16 2 2 3" xfId="23923" xr:uid="{00000000-0005-0000-0000-0000945D0000}"/>
    <cellStyle name="Title 16 2 3" xfId="23924" xr:uid="{00000000-0005-0000-0000-0000955D0000}"/>
    <cellStyle name="Title 16 2 3 2" xfId="23925" xr:uid="{00000000-0005-0000-0000-0000965D0000}"/>
    <cellStyle name="Title 16 2 3 3" xfId="23926" xr:uid="{00000000-0005-0000-0000-0000975D0000}"/>
    <cellStyle name="Title 16 2 4" xfId="23927" xr:uid="{00000000-0005-0000-0000-0000985D0000}"/>
    <cellStyle name="Title 16 2 5" xfId="23928" xr:uid="{00000000-0005-0000-0000-0000995D0000}"/>
    <cellStyle name="Title 16 2 6" xfId="23929" xr:uid="{00000000-0005-0000-0000-00009A5D0000}"/>
    <cellStyle name="Title 16 3" xfId="23930" xr:uid="{00000000-0005-0000-0000-00009B5D0000}"/>
    <cellStyle name="Title 16 3 2" xfId="23931" xr:uid="{00000000-0005-0000-0000-00009C5D0000}"/>
    <cellStyle name="Title 16 3 2 2" xfId="23932" xr:uid="{00000000-0005-0000-0000-00009D5D0000}"/>
    <cellStyle name="Title 16 3 2 3" xfId="23933" xr:uid="{00000000-0005-0000-0000-00009E5D0000}"/>
    <cellStyle name="Title 16 3 3" xfId="23934" xr:uid="{00000000-0005-0000-0000-00009F5D0000}"/>
    <cellStyle name="Title 16 3 3 2" xfId="23935" xr:uid="{00000000-0005-0000-0000-0000A05D0000}"/>
    <cellStyle name="Title 16 3 3 3" xfId="23936" xr:uid="{00000000-0005-0000-0000-0000A15D0000}"/>
    <cellStyle name="Title 16 3 4" xfId="23937" xr:uid="{00000000-0005-0000-0000-0000A25D0000}"/>
    <cellStyle name="Title 16 3 5" xfId="23938" xr:uid="{00000000-0005-0000-0000-0000A35D0000}"/>
    <cellStyle name="Title 16 4" xfId="23939" xr:uid="{00000000-0005-0000-0000-0000A45D0000}"/>
    <cellStyle name="Title 16 4 2" xfId="23940" xr:uid="{00000000-0005-0000-0000-0000A55D0000}"/>
    <cellStyle name="Title 16 4 2 2" xfId="23941" xr:uid="{00000000-0005-0000-0000-0000A65D0000}"/>
    <cellStyle name="Title 16 4 2 3" xfId="23942" xr:uid="{00000000-0005-0000-0000-0000A75D0000}"/>
    <cellStyle name="Title 16 4 3" xfId="23943" xr:uid="{00000000-0005-0000-0000-0000A85D0000}"/>
    <cellStyle name="Title 16 4 3 2" xfId="23944" xr:uid="{00000000-0005-0000-0000-0000A95D0000}"/>
    <cellStyle name="Title 16 4 3 3" xfId="23945" xr:uid="{00000000-0005-0000-0000-0000AA5D0000}"/>
    <cellStyle name="Title 16 4 4" xfId="23946" xr:uid="{00000000-0005-0000-0000-0000AB5D0000}"/>
    <cellStyle name="Title 16 4 5" xfId="23947" xr:uid="{00000000-0005-0000-0000-0000AC5D0000}"/>
    <cellStyle name="Title 16 5" xfId="23948" xr:uid="{00000000-0005-0000-0000-0000AD5D0000}"/>
    <cellStyle name="Title 16 5 2" xfId="23949" xr:uid="{00000000-0005-0000-0000-0000AE5D0000}"/>
    <cellStyle name="Title 16 5 2 2" xfId="23950" xr:uid="{00000000-0005-0000-0000-0000AF5D0000}"/>
    <cellStyle name="Title 16 5 2 3" xfId="23951" xr:uid="{00000000-0005-0000-0000-0000B05D0000}"/>
    <cellStyle name="Title 16 5 3" xfId="23952" xr:uid="{00000000-0005-0000-0000-0000B15D0000}"/>
    <cellStyle name="Title 16 5 3 2" xfId="23953" xr:uid="{00000000-0005-0000-0000-0000B25D0000}"/>
    <cellStyle name="Title 16 5 3 3" xfId="23954" xr:uid="{00000000-0005-0000-0000-0000B35D0000}"/>
    <cellStyle name="Title 16 5 4" xfId="23955" xr:uid="{00000000-0005-0000-0000-0000B45D0000}"/>
    <cellStyle name="Title 16 5 4 2" xfId="23956" xr:uid="{00000000-0005-0000-0000-0000B55D0000}"/>
    <cellStyle name="Title 16 5 4 3" xfId="23957" xr:uid="{00000000-0005-0000-0000-0000B65D0000}"/>
    <cellStyle name="Title 16 5 5" xfId="23958" xr:uid="{00000000-0005-0000-0000-0000B75D0000}"/>
    <cellStyle name="Title 16 5 6" xfId="23959" xr:uid="{00000000-0005-0000-0000-0000B85D0000}"/>
    <cellStyle name="Title 16 6" xfId="23960" xr:uid="{00000000-0005-0000-0000-0000B95D0000}"/>
    <cellStyle name="Title 16 6 2" xfId="23961" xr:uid="{00000000-0005-0000-0000-0000BA5D0000}"/>
    <cellStyle name="Title 16 6 2 2" xfId="23962" xr:uid="{00000000-0005-0000-0000-0000BB5D0000}"/>
    <cellStyle name="Title 16 6 2 3" xfId="23963" xr:uid="{00000000-0005-0000-0000-0000BC5D0000}"/>
    <cellStyle name="Title 16 6 3" xfId="23964" xr:uid="{00000000-0005-0000-0000-0000BD5D0000}"/>
    <cellStyle name="Title 16 6 3 2" xfId="23965" xr:uid="{00000000-0005-0000-0000-0000BE5D0000}"/>
    <cellStyle name="Title 16 6 3 3" xfId="23966" xr:uid="{00000000-0005-0000-0000-0000BF5D0000}"/>
    <cellStyle name="Title 16 6 4" xfId="23967" xr:uid="{00000000-0005-0000-0000-0000C05D0000}"/>
    <cellStyle name="Title 16 6 5" xfId="23968" xr:uid="{00000000-0005-0000-0000-0000C15D0000}"/>
    <cellStyle name="Title 16 7" xfId="23969" xr:uid="{00000000-0005-0000-0000-0000C25D0000}"/>
    <cellStyle name="Title 16 7 2" xfId="23970" xr:uid="{00000000-0005-0000-0000-0000C35D0000}"/>
    <cellStyle name="Title 16 7 3" xfId="23971" xr:uid="{00000000-0005-0000-0000-0000C45D0000}"/>
    <cellStyle name="Title 16 8" xfId="23972" xr:uid="{00000000-0005-0000-0000-0000C55D0000}"/>
    <cellStyle name="Title 16 8 2" xfId="23973" xr:uid="{00000000-0005-0000-0000-0000C65D0000}"/>
    <cellStyle name="Title 16 8 3" xfId="23974" xr:uid="{00000000-0005-0000-0000-0000C75D0000}"/>
    <cellStyle name="Title 16 9" xfId="23975" xr:uid="{00000000-0005-0000-0000-0000C85D0000}"/>
    <cellStyle name="Title 16 9 2" xfId="23976" xr:uid="{00000000-0005-0000-0000-0000C95D0000}"/>
    <cellStyle name="Title 16 9 3" xfId="23977" xr:uid="{00000000-0005-0000-0000-0000CA5D0000}"/>
    <cellStyle name="Title 17" xfId="23978" xr:uid="{00000000-0005-0000-0000-0000CB5D0000}"/>
    <cellStyle name="Title 17 10" xfId="23979" xr:uid="{00000000-0005-0000-0000-0000CC5D0000}"/>
    <cellStyle name="Title 17 11" xfId="23980" xr:uid="{00000000-0005-0000-0000-0000CD5D0000}"/>
    <cellStyle name="Title 17 12" xfId="23981" xr:uid="{00000000-0005-0000-0000-0000CE5D0000}"/>
    <cellStyle name="Title 17 13" xfId="23982" xr:uid="{00000000-0005-0000-0000-0000CF5D0000}"/>
    <cellStyle name="Title 17 14" xfId="23983" xr:uid="{00000000-0005-0000-0000-0000D05D0000}"/>
    <cellStyle name="Title 17 15" xfId="23984" xr:uid="{00000000-0005-0000-0000-0000D15D0000}"/>
    <cellStyle name="Title 17 2" xfId="23985" xr:uid="{00000000-0005-0000-0000-0000D25D0000}"/>
    <cellStyle name="Title 17 2 2" xfId="23986" xr:uid="{00000000-0005-0000-0000-0000D35D0000}"/>
    <cellStyle name="Title 17 2 2 2" xfId="23987" xr:uid="{00000000-0005-0000-0000-0000D45D0000}"/>
    <cellStyle name="Title 17 2 2 3" xfId="23988" xr:uid="{00000000-0005-0000-0000-0000D55D0000}"/>
    <cellStyle name="Title 17 2 3" xfId="23989" xr:uid="{00000000-0005-0000-0000-0000D65D0000}"/>
    <cellStyle name="Title 17 2 3 2" xfId="23990" xr:uid="{00000000-0005-0000-0000-0000D75D0000}"/>
    <cellStyle name="Title 17 2 3 3" xfId="23991" xr:uid="{00000000-0005-0000-0000-0000D85D0000}"/>
    <cellStyle name="Title 17 2 4" xfId="23992" xr:uid="{00000000-0005-0000-0000-0000D95D0000}"/>
    <cellStyle name="Title 17 2 5" xfId="23993" xr:uid="{00000000-0005-0000-0000-0000DA5D0000}"/>
    <cellStyle name="Title 17 2 6" xfId="23994" xr:uid="{00000000-0005-0000-0000-0000DB5D0000}"/>
    <cellStyle name="Title 17 3" xfId="23995" xr:uid="{00000000-0005-0000-0000-0000DC5D0000}"/>
    <cellStyle name="Title 17 3 2" xfId="23996" xr:uid="{00000000-0005-0000-0000-0000DD5D0000}"/>
    <cellStyle name="Title 17 3 2 2" xfId="23997" xr:uid="{00000000-0005-0000-0000-0000DE5D0000}"/>
    <cellStyle name="Title 17 3 2 3" xfId="23998" xr:uid="{00000000-0005-0000-0000-0000DF5D0000}"/>
    <cellStyle name="Title 17 3 3" xfId="23999" xr:uid="{00000000-0005-0000-0000-0000E05D0000}"/>
    <cellStyle name="Title 17 3 3 2" xfId="24000" xr:uid="{00000000-0005-0000-0000-0000E15D0000}"/>
    <cellStyle name="Title 17 3 3 3" xfId="24001" xr:uid="{00000000-0005-0000-0000-0000E25D0000}"/>
    <cellStyle name="Title 17 3 4" xfId="24002" xr:uid="{00000000-0005-0000-0000-0000E35D0000}"/>
    <cellStyle name="Title 17 3 5" xfId="24003" xr:uid="{00000000-0005-0000-0000-0000E45D0000}"/>
    <cellStyle name="Title 17 4" xfId="24004" xr:uid="{00000000-0005-0000-0000-0000E55D0000}"/>
    <cellStyle name="Title 17 4 2" xfId="24005" xr:uid="{00000000-0005-0000-0000-0000E65D0000}"/>
    <cellStyle name="Title 17 4 2 2" xfId="24006" xr:uid="{00000000-0005-0000-0000-0000E75D0000}"/>
    <cellStyle name="Title 17 4 2 3" xfId="24007" xr:uid="{00000000-0005-0000-0000-0000E85D0000}"/>
    <cellStyle name="Title 17 4 3" xfId="24008" xr:uid="{00000000-0005-0000-0000-0000E95D0000}"/>
    <cellStyle name="Title 17 4 3 2" xfId="24009" xr:uid="{00000000-0005-0000-0000-0000EA5D0000}"/>
    <cellStyle name="Title 17 4 3 3" xfId="24010" xr:uid="{00000000-0005-0000-0000-0000EB5D0000}"/>
    <cellStyle name="Title 17 4 4" xfId="24011" xr:uid="{00000000-0005-0000-0000-0000EC5D0000}"/>
    <cellStyle name="Title 17 4 5" xfId="24012" xr:uid="{00000000-0005-0000-0000-0000ED5D0000}"/>
    <cellStyle name="Title 17 5" xfId="24013" xr:uid="{00000000-0005-0000-0000-0000EE5D0000}"/>
    <cellStyle name="Title 17 5 2" xfId="24014" xr:uid="{00000000-0005-0000-0000-0000EF5D0000}"/>
    <cellStyle name="Title 17 5 2 2" xfId="24015" xr:uid="{00000000-0005-0000-0000-0000F05D0000}"/>
    <cellStyle name="Title 17 5 2 3" xfId="24016" xr:uid="{00000000-0005-0000-0000-0000F15D0000}"/>
    <cellStyle name="Title 17 5 3" xfId="24017" xr:uid="{00000000-0005-0000-0000-0000F25D0000}"/>
    <cellStyle name="Title 17 5 3 2" xfId="24018" xr:uid="{00000000-0005-0000-0000-0000F35D0000}"/>
    <cellStyle name="Title 17 5 3 3" xfId="24019" xr:uid="{00000000-0005-0000-0000-0000F45D0000}"/>
    <cellStyle name="Title 17 5 4" xfId="24020" xr:uid="{00000000-0005-0000-0000-0000F55D0000}"/>
    <cellStyle name="Title 17 5 4 2" xfId="24021" xr:uid="{00000000-0005-0000-0000-0000F65D0000}"/>
    <cellStyle name="Title 17 5 4 3" xfId="24022" xr:uid="{00000000-0005-0000-0000-0000F75D0000}"/>
    <cellStyle name="Title 17 5 5" xfId="24023" xr:uid="{00000000-0005-0000-0000-0000F85D0000}"/>
    <cellStyle name="Title 17 5 6" xfId="24024" xr:uid="{00000000-0005-0000-0000-0000F95D0000}"/>
    <cellStyle name="Title 17 6" xfId="24025" xr:uid="{00000000-0005-0000-0000-0000FA5D0000}"/>
    <cellStyle name="Title 17 6 2" xfId="24026" xr:uid="{00000000-0005-0000-0000-0000FB5D0000}"/>
    <cellStyle name="Title 17 6 2 2" xfId="24027" xr:uid="{00000000-0005-0000-0000-0000FC5D0000}"/>
    <cellStyle name="Title 17 6 2 3" xfId="24028" xr:uid="{00000000-0005-0000-0000-0000FD5D0000}"/>
    <cellStyle name="Title 17 6 3" xfId="24029" xr:uid="{00000000-0005-0000-0000-0000FE5D0000}"/>
    <cellStyle name="Title 17 6 3 2" xfId="24030" xr:uid="{00000000-0005-0000-0000-0000FF5D0000}"/>
    <cellStyle name="Title 17 6 3 3" xfId="24031" xr:uid="{00000000-0005-0000-0000-0000005E0000}"/>
    <cellStyle name="Title 17 6 4" xfId="24032" xr:uid="{00000000-0005-0000-0000-0000015E0000}"/>
    <cellStyle name="Title 17 6 5" xfId="24033" xr:uid="{00000000-0005-0000-0000-0000025E0000}"/>
    <cellStyle name="Title 17 7" xfId="24034" xr:uid="{00000000-0005-0000-0000-0000035E0000}"/>
    <cellStyle name="Title 17 7 2" xfId="24035" xr:uid="{00000000-0005-0000-0000-0000045E0000}"/>
    <cellStyle name="Title 17 7 3" xfId="24036" xr:uid="{00000000-0005-0000-0000-0000055E0000}"/>
    <cellStyle name="Title 17 8" xfId="24037" xr:uid="{00000000-0005-0000-0000-0000065E0000}"/>
    <cellStyle name="Title 17 8 2" xfId="24038" xr:uid="{00000000-0005-0000-0000-0000075E0000}"/>
    <cellStyle name="Title 17 8 3" xfId="24039" xr:uid="{00000000-0005-0000-0000-0000085E0000}"/>
    <cellStyle name="Title 17 9" xfId="24040" xr:uid="{00000000-0005-0000-0000-0000095E0000}"/>
    <cellStyle name="Title 17 9 2" xfId="24041" xr:uid="{00000000-0005-0000-0000-00000A5E0000}"/>
    <cellStyle name="Title 17 9 3" xfId="24042" xr:uid="{00000000-0005-0000-0000-00000B5E0000}"/>
    <cellStyle name="Title 18" xfId="24043" xr:uid="{00000000-0005-0000-0000-00000C5E0000}"/>
    <cellStyle name="Title 18 10" xfId="24044" xr:uid="{00000000-0005-0000-0000-00000D5E0000}"/>
    <cellStyle name="Title 18 11" xfId="24045" xr:uid="{00000000-0005-0000-0000-00000E5E0000}"/>
    <cellStyle name="Title 18 12" xfId="24046" xr:uid="{00000000-0005-0000-0000-00000F5E0000}"/>
    <cellStyle name="Title 18 13" xfId="24047" xr:uid="{00000000-0005-0000-0000-0000105E0000}"/>
    <cellStyle name="Title 18 14" xfId="24048" xr:uid="{00000000-0005-0000-0000-0000115E0000}"/>
    <cellStyle name="Title 18 15" xfId="24049" xr:uid="{00000000-0005-0000-0000-0000125E0000}"/>
    <cellStyle name="Title 18 2" xfId="24050" xr:uid="{00000000-0005-0000-0000-0000135E0000}"/>
    <cellStyle name="Title 18 2 2" xfId="24051" xr:uid="{00000000-0005-0000-0000-0000145E0000}"/>
    <cellStyle name="Title 18 2 2 2" xfId="24052" xr:uid="{00000000-0005-0000-0000-0000155E0000}"/>
    <cellStyle name="Title 18 2 2 3" xfId="24053" xr:uid="{00000000-0005-0000-0000-0000165E0000}"/>
    <cellStyle name="Title 18 2 3" xfId="24054" xr:uid="{00000000-0005-0000-0000-0000175E0000}"/>
    <cellStyle name="Title 18 2 3 2" xfId="24055" xr:uid="{00000000-0005-0000-0000-0000185E0000}"/>
    <cellStyle name="Title 18 2 3 3" xfId="24056" xr:uid="{00000000-0005-0000-0000-0000195E0000}"/>
    <cellStyle name="Title 18 2 4" xfId="24057" xr:uid="{00000000-0005-0000-0000-00001A5E0000}"/>
    <cellStyle name="Title 18 2 5" xfId="24058" xr:uid="{00000000-0005-0000-0000-00001B5E0000}"/>
    <cellStyle name="Title 18 2 6" xfId="24059" xr:uid="{00000000-0005-0000-0000-00001C5E0000}"/>
    <cellStyle name="Title 18 3" xfId="24060" xr:uid="{00000000-0005-0000-0000-00001D5E0000}"/>
    <cellStyle name="Title 18 3 2" xfId="24061" xr:uid="{00000000-0005-0000-0000-00001E5E0000}"/>
    <cellStyle name="Title 18 3 2 2" xfId="24062" xr:uid="{00000000-0005-0000-0000-00001F5E0000}"/>
    <cellStyle name="Title 18 3 2 3" xfId="24063" xr:uid="{00000000-0005-0000-0000-0000205E0000}"/>
    <cellStyle name="Title 18 3 3" xfId="24064" xr:uid="{00000000-0005-0000-0000-0000215E0000}"/>
    <cellStyle name="Title 18 3 3 2" xfId="24065" xr:uid="{00000000-0005-0000-0000-0000225E0000}"/>
    <cellStyle name="Title 18 3 3 3" xfId="24066" xr:uid="{00000000-0005-0000-0000-0000235E0000}"/>
    <cellStyle name="Title 18 3 4" xfId="24067" xr:uid="{00000000-0005-0000-0000-0000245E0000}"/>
    <cellStyle name="Title 18 3 5" xfId="24068" xr:uid="{00000000-0005-0000-0000-0000255E0000}"/>
    <cellStyle name="Title 18 4" xfId="24069" xr:uid="{00000000-0005-0000-0000-0000265E0000}"/>
    <cellStyle name="Title 18 4 2" xfId="24070" xr:uid="{00000000-0005-0000-0000-0000275E0000}"/>
    <cellStyle name="Title 18 4 2 2" xfId="24071" xr:uid="{00000000-0005-0000-0000-0000285E0000}"/>
    <cellStyle name="Title 18 4 2 3" xfId="24072" xr:uid="{00000000-0005-0000-0000-0000295E0000}"/>
    <cellStyle name="Title 18 4 3" xfId="24073" xr:uid="{00000000-0005-0000-0000-00002A5E0000}"/>
    <cellStyle name="Title 18 4 3 2" xfId="24074" xr:uid="{00000000-0005-0000-0000-00002B5E0000}"/>
    <cellStyle name="Title 18 4 3 3" xfId="24075" xr:uid="{00000000-0005-0000-0000-00002C5E0000}"/>
    <cellStyle name="Title 18 4 4" xfId="24076" xr:uid="{00000000-0005-0000-0000-00002D5E0000}"/>
    <cellStyle name="Title 18 4 5" xfId="24077" xr:uid="{00000000-0005-0000-0000-00002E5E0000}"/>
    <cellStyle name="Title 18 5" xfId="24078" xr:uid="{00000000-0005-0000-0000-00002F5E0000}"/>
    <cellStyle name="Title 18 5 2" xfId="24079" xr:uid="{00000000-0005-0000-0000-0000305E0000}"/>
    <cellStyle name="Title 18 5 2 2" xfId="24080" xr:uid="{00000000-0005-0000-0000-0000315E0000}"/>
    <cellStyle name="Title 18 5 2 3" xfId="24081" xr:uid="{00000000-0005-0000-0000-0000325E0000}"/>
    <cellStyle name="Title 18 5 3" xfId="24082" xr:uid="{00000000-0005-0000-0000-0000335E0000}"/>
    <cellStyle name="Title 18 5 3 2" xfId="24083" xr:uid="{00000000-0005-0000-0000-0000345E0000}"/>
    <cellStyle name="Title 18 5 3 3" xfId="24084" xr:uid="{00000000-0005-0000-0000-0000355E0000}"/>
    <cellStyle name="Title 18 5 4" xfId="24085" xr:uid="{00000000-0005-0000-0000-0000365E0000}"/>
    <cellStyle name="Title 18 5 4 2" xfId="24086" xr:uid="{00000000-0005-0000-0000-0000375E0000}"/>
    <cellStyle name="Title 18 5 4 3" xfId="24087" xr:uid="{00000000-0005-0000-0000-0000385E0000}"/>
    <cellStyle name="Title 18 5 5" xfId="24088" xr:uid="{00000000-0005-0000-0000-0000395E0000}"/>
    <cellStyle name="Title 18 5 6" xfId="24089" xr:uid="{00000000-0005-0000-0000-00003A5E0000}"/>
    <cellStyle name="Title 18 6" xfId="24090" xr:uid="{00000000-0005-0000-0000-00003B5E0000}"/>
    <cellStyle name="Title 18 6 2" xfId="24091" xr:uid="{00000000-0005-0000-0000-00003C5E0000}"/>
    <cellStyle name="Title 18 6 2 2" xfId="24092" xr:uid="{00000000-0005-0000-0000-00003D5E0000}"/>
    <cellStyle name="Title 18 6 2 3" xfId="24093" xr:uid="{00000000-0005-0000-0000-00003E5E0000}"/>
    <cellStyle name="Title 18 6 3" xfId="24094" xr:uid="{00000000-0005-0000-0000-00003F5E0000}"/>
    <cellStyle name="Title 18 6 3 2" xfId="24095" xr:uid="{00000000-0005-0000-0000-0000405E0000}"/>
    <cellStyle name="Title 18 6 3 3" xfId="24096" xr:uid="{00000000-0005-0000-0000-0000415E0000}"/>
    <cellStyle name="Title 18 6 4" xfId="24097" xr:uid="{00000000-0005-0000-0000-0000425E0000}"/>
    <cellStyle name="Title 18 6 5" xfId="24098" xr:uid="{00000000-0005-0000-0000-0000435E0000}"/>
    <cellStyle name="Title 18 7" xfId="24099" xr:uid="{00000000-0005-0000-0000-0000445E0000}"/>
    <cellStyle name="Title 18 7 2" xfId="24100" xr:uid="{00000000-0005-0000-0000-0000455E0000}"/>
    <cellStyle name="Title 18 7 3" xfId="24101" xr:uid="{00000000-0005-0000-0000-0000465E0000}"/>
    <cellStyle name="Title 18 8" xfId="24102" xr:uid="{00000000-0005-0000-0000-0000475E0000}"/>
    <cellStyle name="Title 18 8 2" xfId="24103" xr:uid="{00000000-0005-0000-0000-0000485E0000}"/>
    <cellStyle name="Title 18 8 3" xfId="24104" xr:uid="{00000000-0005-0000-0000-0000495E0000}"/>
    <cellStyle name="Title 18 9" xfId="24105" xr:uid="{00000000-0005-0000-0000-00004A5E0000}"/>
    <cellStyle name="Title 18 9 2" xfId="24106" xr:uid="{00000000-0005-0000-0000-00004B5E0000}"/>
    <cellStyle name="Title 18 9 3" xfId="24107" xr:uid="{00000000-0005-0000-0000-00004C5E0000}"/>
    <cellStyle name="Title 19" xfId="24108" xr:uid="{00000000-0005-0000-0000-00004D5E0000}"/>
    <cellStyle name="Title 19 10" xfId="24109" xr:uid="{00000000-0005-0000-0000-00004E5E0000}"/>
    <cellStyle name="Title 19 11" xfId="24110" xr:uid="{00000000-0005-0000-0000-00004F5E0000}"/>
    <cellStyle name="Title 19 12" xfId="24111" xr:uid="{00000000-0005-0000-0000-0000505E0000}"/>
    <cellStyle name="Title 19 13" xfId="24112" xr:uid="{00000000-0005-0000-0000-0000515E0000}"/>
    <cellStyle name="Title 19 14" xfId="24113" xr:uid="{00000000-0005-0000-0000-0000525E0000}"/>
    <cellStyle name="Title 19 15" xfId="24114" xr:uid="{00000000-0005-0000-0000-0000535E0000}"/>
    <cellStyle name="Title 19 2" xfId="24115" xr:uid="{00000000-0005-0000-0000-0000545E0000}"/>
    <cellStyle name="Title 19 2 2" xfId="24116" xr:uid="{00000000-0005-0000-0000-0000555E0000}"/>
    <cellStyle name="Title 19 2 2 2" xfId="24117" xr:uid="{00000000-0005-0000-0000-0000565E0000}"/>
    <cellStyle name="Title 19 2 2 3" xfId="24118" xr:uid="{00000000-0005-0000-0000-0000575E0000}"/>
    <cellStyle name="Title 19 2 3" xfId="24119" xr:uid="{00000000-0005-0000-0000-0000585E0000}"/>
    <cellStyle name="Title 19 2 3 2" xfId="24120" xr:uid="{00000000-0005-0000-0000-0000595E0000}"/>
    <cellStyle name="Title 19 2 3 3" xfId="24121" xr:uid="{00000000-0005-0000-0000-00005A5E0000}"/>
    <cellStyle name="Title 19 2 4" xfId="24122" xr:uid="{00000000-0005-0000-0000-00005B5E0000}"/>
    <cellStyle name="Title 19 2 5" xfId="24123" xr:uid="{00000000-0005-0000-0000-00005C5E0000}"/>
    <cellStyle name="Title 19 2 6" xfId="24124" xr:uid="{00000000-0005-0000-0000-00005D5E0000}"/>
    <cellStyle name="Title 19 3" xfId="24125" xr:uid="{00000000-0005-0000-0000-00005E5E0000}"/>
    <cellStyle name="Title 19 3 2" xfId="24126" xr:uid="{00000000-0005-0000-0000-00005F5E0000}"/>
    <cellStyle name="Title 19 3 2 2" xfId="24127" xr:uid="{00000000-0005-0000-0000-0000605E0000}"/>
    <cellStyle name="Title 19 3 2 3" xfId="24128" xr:uid="{00000000-0005-0000-0000-0000615E0000}"/>
    <cellStyle name="Title 19 3 3" xfId="24129" xr:uid="{00000000-0005-0000-0000-0000625E0000}"/>
    <cellStyle name="Title 19 3 3 2" xfId="24130" xr:uid="{00000000-0005-0000-0000-0000635E0000}"/>
    <cellStyle name="Title 19 3 3 3" xfId="24131" xr:uid="{00000000-0005-0000-0000-0000645E0000}"/>
    <cellStyle name="Title 19 3 4" xfId="24132" xr:uid="{00000000-0005-0000-0000-0000655E0000}"/>
    <cellStyle name="Title 19 3 5" xfId="24133" xr:uid="{00000000-0005-0000-0000-0000665E0000}"/>
    <cellStyle name="Title 19 4" xfId="24134" xr:uid="{00000000-0005-0000-0000-0000675E0000}"/>
    <cellStyle name="Title 19 4 2" xfId="24135" xr:uid="{00000000-0005-0000-0000-0000685E0000}"/>
    <cellStyle name="Title 19 4 2 2" xfId="24136" xr:uid="{00000000-0005-0000-0000-0000695E0000}"/>
    <cellStyle name="Title 19 4 2 3" xfId="24137" xr:uid="{00000000-0005-0000-0000-00006A5E0000}"/>
    <cellStyle name="Title 19 4 3" xfId="24138" xr:uid="{00000000-0005-0000-0000-00006B5E0000}"/>
    <cellStyle name="Title 19 4 3 2" xfId="24139" xr:uid="{00000000-0005-0000-0000-00006C5E0000}"/>
    <cellStyle name="Title 19 4 3 3" xfId="24140" xr:uid="{00000000-0005-0000-0000-00006D5E0000}"/>
    <cellStyle name="Title 19 4 4" xfId="24141" xr:uid="{00000000-0005-0000-0000-00006E5E0000}"/>
    <cellStyle name="Title 19 4 5" xfId="24142" xr:uid="{00000000-0005-0000-0000-00006F5E0000}"/>
    <cellStyle name="Title 19 5" xfId="24143" xr:uid="{00000000-0005-0000-0000-0000705E0000}"/>
    <cellStyle name="Title 19 5 2" xfId="24144" xr:uid="{00000000-0005-0000-0000-0000715E0000}"/>
    <cellStyle name="Title 19 5 2 2" xfId="24145" xr:uid="{00000000-0005-0000-0000-0000725E0000}"/>
    <cellStyle name="Title 19 5 2 3" xfId="24146" xr:uid="{00000000-0005-0000-0000-0000735E0000}"/>
    <cellStyle name="Title 19 5 3" xfId="24147" xr:uid="{00000000-0005-0000-0000-0000745E0000}"/>
    <cellStyle name="Title 19 5 3 2" xfId="24148" xr:uid="{00000000-0005-0000-0000-0000755E0000}"/>
    <cellStyle name="Title 19 5 3 3" xfId="24149" xr:uid="{00000000-0005-0000-0000-0000765E0000}"/>
    <cellStyle name="Title 19 5 4" xfId="24150" xr:uid="{00000000-0005-0000-0000-0000775E0000}"/>
    <cellStyle name="Title 19 5 4 2" xfId="24151" xr:uid="{00000000-0005-0000-0000-0000785E0000}"/>
    <cellStyle name="Title 19 5 4 3" xfId="24152" xr:uid="{00000000-0005-0000-0000-0000795E0000}"/>
    <cellStyle name="Title 19 5 5" xfId="24153" xr:uid="{00000000-0005-0000-0000-00007A5E0000}"/>
    <cellStyle name="Title 19 5 6" xfId="24154" xr:uid="{00000000-0005-0000-0000-00007B5E0000}"/>
    <cellStyle name="Title 19 6" xfId="24155" xr:uid="{00000000-0005-0000-0000-00007C5E0000}"/>
    <cellStyle name="Title 19 6 2" xfId="24156" xr:uid="{00000000-0005-0000-0000-00007D5E0000}"/>
    <cellStyle name="Title 19 6 2 2" xfId="24157" xr:uid="{00000000-0005-0000-0000-00007E5E0000}"/>
    <cellStyle name="Title 19 6 2 3" xfId="24158" xr:uid="{00000000-0005-0000-0000-00007F5E0000}"/>
    <cellStyle name="Title 19 6 3" xfId="24159" xr:uid="{00000000-0005-0000-0000-0000805E0000}"/>
    <cellStyle name="Title 19 6 3 2" xfId="24160" xr:uid="{00000000-0005-0000-0000-0000815E0000}"/>
    <cellStyle name="Title 19 6 3 3" xfId="24161" xr:uid="{00000000-0005-0000-0000-0000825E0000}"/>
    <cellStyle name="Title 19 6 4" xfId="24162" xr:uid="{00000000-0005-0000-0000-0000835E0000}"/>
    <cellStyle name="Title 19 6 5" xfId="24163" xr:uid="{00000000-0005-0000-0000-0000845E0000}"/>
    <cellStyle name="Title 19 7" xfId="24164" xr:uid="{00000000-0005-0000-0000-0000855E0000}"/>
    <cellStyle name="Title 19 7 2" xfId="24165" xr:uid="{00000000-0005-0000-0000-0000865E0000}"/>
    <cellStyle name="Title 19 7 3" xfId="24166" xr:uid="{00000000-0005-0000-0000-0000875E0000}"/>
    <cellStyle name="Title 19 8" xfId="24167" xr:uid="{00000000-0005-0000-0000-0000885E0000}"/>
    <cellStyle name="Title 19 8 2" xfId="24168" xr:uid="{00000000-0005-0000-0000-0000895E0000}"/>
    <cellStyle name="Title 19 8 3" xfId="24169" xr:uid="{00000000-0005-0000-0000-00008A5E0000}"/>
    <cellStyle name="Title 19 9" xfId="24170" xr:uid="{00000000-0005-0000-0000-00008B5E0000}"/>
    <cellStyle name="Title 19 9 2" xfId="24171" xr:uid="{00000000-0005-0000-0000-00008C5E0000}"/>
    <cellStyle name="Title 19 9 3" xfId="24172" xr:uid="{00000000-0005-0000-0000-00008D5E0000}"/>
    <cellStyle name="Title 2" xfId="24173" xr:uid="{00000000-0005-0000-0000-00008E5E0000}"/>
    <cellStyle name="Title 2 10" xfId="24174" xr:uid="{00000000-0005-0000-0000-00008F5E0000}"/>
    <cellStyle name="Title 2 10 10" xfId="24175" xr:uid="{00000000-0005-0000-0000-0000905E0000}"/>
    <cellStyle name="Title 2 10 11" xfId="24176" xr:uid="{00000000-0005-0000-0000-0000915E0000}"/>
    <cellStyle name="Title 2 10 12" xfId="24177" xr:uid="{00000000-0005-0000-0000-0000925E0000}"/>
    <cellStyle name="Title 2 10 13" xfId="24178" xr:uid="{00000000-0005-0000-0000-0000935E0000}"/>
    <cellStyle name="Title 2 10 14" xfId="24179" xr:uid="{00000000-0005-0000-0000-0000945E0000}"/>
    <cellStyle name="Title 2 10 2" xfId="24180" xr:uid="{00000000-0005-0000-0000-0000955E0000}"/>
    <cellStyle name="Title 2 10 2 2" xfId="24181" xr:uid="{00000000-0005-0000-0000-0000965E0000}"/>
    <cellStyle name="Title 2 10 2 2 2" xfId="24182" xr:uid="{00000000-0005-0000-0000-0000975E0000}"/>
    <cellStyle name="Title 2 10 2 2 3" xfId="24183" xr:uid="{00000000-0005-0000-0000-0000985E0000}"/>
    <cellStyle name="Title 2 10 2 3" xfId="24184" xr:uid="{00000000-0005-0000-0000-0000995E0000}"/>
    <cellStyle name="Title 2 10 2 3 2" xfId="24185" xr:uid="{00000000-0005-0000-0000-00009A5E0000}"/>
    <cellStyle name="Title 2 10 2 3 3" xfId="24186" xr:uid="{00000000-0005-0000-0000-00009B5E0000}"/>
    <cellStyle name="Title 2 10 2 4" xfId="24187" xr:uid="{00000000-0005-0000-0000-00009C5E0000}"/>
    <cellStyle name="Title 2 10 2 5" xfId="24188" xr:uid="{00000000-0005-0000-0000-00009D5E0000}"/>
    <cellStyle name="Title 2 10 3" xfId="24189" xr:uid="{00000000-0005-0000-0000-00009E5E0000}"/>
    <cellStyle name="Title 2 10 3 2" xfId="24190" xr:uid="{00000000-0005-0000-0000-00009F5E0000}"/>
    <cellStyle name="Title 2 10 3 2 2" xfId="24191" xr:uid="{00000000-0005-0000-0000-0000A05E0000}"/>
    <cellStyle name="Title 2 10 3 2 3" xfId="24192" xr:uid="{00000000-0005-0000-0000-0000A15E0000}"/>
    <cellStyle name="Title 2 10 3 3" xfId="24193" xr:uid="{00000000-0005-0000-0000-0000A25E0000}"/>
    <cellStyle name="Title 2 10 3 3 2" xfId="24194" xr:uid="{00000000-0005-0000-0000-0000A35E0000}"/>
    <cellStyle name="Title 2 10 3 3 3" xfId="24195" xr:uid="{00000000-0005-0000-0000-0000A45E0000}"/>
    <cellStyle name="Title 2 10 3 4" xfId="24196" xr:uid="{00000000-0005-0000-0000-0000A55E0000}"/>
    <cellStyle name="Title 2 10 3 5" xfId="24197" xr:uid="{00000000-0005-0000-0000-0000A65E0000}"/>
    <cellStyle name="Title 2 10 4" xfId="24198" xr:uid="{00000000-0005-0000-0000-0000A75E0000}"/>
    <cellStyle name="Title 2 10 4 2" xfId="24199" xr:uid="{00000000-0005-0000-0000-0000A85E0000}"/>
    <cellStyle name="Title 2 10 4 2 2" xfId="24200" xr:uid="{00000000-0005-0000-0000-0000A95E0000}"/>
    <cellStyle name="Title 2 10 4 2 3" xfId="24201" xr:uid="{00000000-0005-0000-0000-0000AA5E0000}"/>
    <cellStyle name="Title 2 10 4 3" xfId="24202" xr:uid="{00000000-0005-0000-0000-0000AB5E0000}"/>
    <cellStyle name="Title 2 10 4 3 2" xfId="24203" xr:uid="{00000000-0005-0000-0000-0000AC5E0000}"/>
    <cellStyle name="Title 2 10 4 3 3" xfId="24204" xr:uid="{00000000-0005-0000-0000-0000AD5E0000}"/>
    <cellStyle name="Title 2 10 4 4" xfId="24205" xr:uid="{00000000-0005-0000-0000-0000AE5E0000}"/>
    <cellStyle name="Title 2 10 4 4 2" xfId="24206" xr:uid="{00000000-0005-0000-0000-0000AF5E0000}"/>
    <cellStyle name="Title 2 10 4 4 3" xfId="24207" xr:uid="{00000000-0005-0000-0000-0000B05E0000}"/>
    <cellStyle name="Title 2 10 4 5" xfId="24208" xr:uid="{00000000-0005-0000-0000-0000B15E0000}"/>
    <cellStyle name="Title 2 10 4 6" xfId="24209" xr:uid="{00000000-0005-0000-0000-0000B25E0000}"/>
    <cellStyle name="Title 2 10 5" xfId="24210" xr:uid="{00000000-0005-0000-0000-0000B35E0000}"/>
    <cellStyle name="Title 2 10 5 2" xfId="24211" xr:uid="{00000000-0005-0000-0000-0000B45E0000}"/>
    <cellStyle name="Title 2 10 5 2 2" xfId="24212" xr:uid="{00000000-0005-0000-0000-0000B55E0000}"/>
    <cellStyle name="Title 2 10 5 2 3" xfId="24213" xr:uid="{00000000-0005-0000-0000-0000B65E0000}"/>
    <cellStyle name="Title 2 10 5 3" xfId="24214" xr:uid="{00000000-0005-0000-0000-0000B75E0000}"/>
    <cellStyle name="Title 2 10 5 3 2" xfId="24215" xr:uid="{00000000-0005-0000-0000-0000B85E0000}"/>
    <cellStyle name="Title 2 10 5 3 3" xfId="24216" xr:uid="{00000000-0005-0000-0000-0000B95E0000}"/>
    <cellStyle name="Title 2 10 5 4" xfId="24217" xr:uid="{00000000-0005-0000-0000-0000BA5E0000}"/>
    <cellStyle name="Title 2 10 5 5" xfId="24218" xr:uid="{00000000-0005-0000-0000-0000BB5E0000}"/>
    <cellStyle name="Title 2 10 6" xfId="24219" xr:uid="{00000000-0005-0000-0000-0000BC5E0000}"/>
    <cellStyle name="Title 2 10 6 2" xfId="24220" xr:uid="{00000000-0005-0000-0000-0000BD5E0000}"/>
    <cellStyle name="Title 2 10 6 3" xfId="24221" xr:uid="{00000000-0005-0000-0000-0000BE5E0000}"/>
    <cellStyle name="Title 2 10 7" xfId="24222" xr:uid="{00000000-0005-0000-0000-0000BF5E0000}"/>
    <cellStyle name="Title 2 10 7 2" xfId="24223" xr:uid="{00000000-0005-0000-0000-0000C05E0000}"/>
    <cellStyle name="Title 2 10 7 3" xfId="24224" xr:uid="{00000000-0005-0000-0000-0000C15E0000}"/>
    <cellStyle name="Title 2 10 8" xfId="24225" xr:uid="{00000000-0005-0000-0000-0000C25E0000}"/>
    <cellStyle name="Title 2 10 8 2" xfId="24226" xr:uid="{00000000-0005-0000-0000-0000C35E0000}"/>
    <cellStyle name="Title 2 10 8 3" xfId="24227" xr:uid="{00000000-0005-0000-0000-0000C45E0000}"/>
    <cellStyle name="Title 2 10 9" xfId="24228" xr:uid="{00000000-0005-0000-0000-0000C55E0000}"/>
    <cellStyle name="Title 2 11" xfId="24229" xr:uid="{00000000-0005-0000-0000-0000C65E0000}"/>
    <cellStyle name="Title 2 11 10" xfId="24230" xr:uid="{00000000-0005-0000-0000-0000C75E0000}"/>
    <cellStyle name="Title 2 11 11" xfId="24231" xr:uid="{00000000-0005-0000-0000-0000C85E0000}"/>
    <cellStyle name="Title 2 11 2" xfId="24232" xr:uid="{00000000-0005-0000-0000-0000C95E0000}"/>
    <cellStyle name="Title 2 11 2 2" xfId="24233" xr:uid="{00000000-0005-0000-0000-0000CA5E0000}"/>
    <cellStyle name="Title 2 11 2 2 2" xfId="24234" xr:uid="{00000000-0005-0000-0000-0000CB5E0000}"/>
    <cellStyle name="Title 2 11 2 2 3" xfId="24235" xr:uid="{00000000-0005-0000-0000-0000CC5E0000}"/>
    <cellStyle name="Title 2 11 2 3" xfId="24236" xr:uid="{00000000-0005-0000-0000-0000CD5E0000}"/>
    <cellStyle name="Title 2 11 2 3 2" xfId="24237" xr:uid="{00000000-0005-0000-0000-0000CE5E0000}"/>
    <cellStyle name="Title 2 11 2 3 3" xfId="24238" xr:uid="{00000000-0005-0000-0000-0000CF5E0000}"/>
    <cellStyle name="Title 2 11 2 4" xfId="24239" xr:uid="{00000000-0005-0000-0000-0000D05E0000}"/>
    <cellStyle name="Title 2 11 2 5" xfId="24240" xr:uid="{00000000-0005-0000-0000-0000D15E0000}"/>
    <cellStyle name="Title 2 11 3" xfId="24241" xr:uid="{00000000-0005-0000-0000-0000D25E0000}"/>
    <cellStyle name="Title 2 11 3 2" xfId="24242" xr:uid="{00000000-0005-0000-0000-0000D35E0000}"/>
    <cellStyle name="Title 2 11 3 2 2" xfId="24243" xr:uid="{00000000-0005-0000-0000-0000D45E0000}"/>
    <cellStyle name="Title 2 11 3 2 3" xfId="24244" xr:uid="{00000000-0005-0000-0000-0000D55E0000}"/>
    <cellStyle name="Title 2 11 3 3" xfId="24245" xr:uid="{00000000-0005-0000-0000-0000D65E0000}"/>
    <cellStyle name="Title 2 11 3 3 2" xfId="24246" xr:uid="{00000000-0005-0000-0000-0000D75E0000}"/>
    <cellStyle name="Title 2 11 3 3 3" xfId="24247" xr:uid="{00000000-0005-0000-0000-0000D85E0000}"/>
    <cellStyle name="Title 2 11 3 4" xfId="24248" xr:uid="{00000000-0005-0000-0000-0000D95E0000}"/>
    <cellStyle name="Title 2 11 3 5" xfId="24249" xr:uid="{00000000-0005-0000-0000-0000DA5E0000}"/>
    <cellStyle name="Title 2 11 4" xfId="24250" xr:uid="{00000000-0005-0000-0000-0000DB5E0000}"/>
    <cellStyle name="Title 2 11 4 2" xfId="24251" xr:uid="{00000000-0005-0000-0000-0000DC5E0000}"/>
    <cellStyle name="Title 2 11 4 2 2" xfId="24252" xr:uid="{00000000-0005-0000-0000-0000DD5E0000}"/>
    <cellStyle name="Title 2 11 4 2 3" xfId="24253" xr:uid="{00000000-0005-0000-0000-0000DE5E0000}"/>
    <cellStyle name="Title 2 11 4 3" xfId="24254" xr:uid="{00000000-0005-0000-0000-0000DF5E0000}"/>
    <cellStyle name="Title 2 11 4 3 2" xfId="24255" xr:uid="{00000000-0005-0000-0000-0000E05E0000}"/>
    <cellStyle name="Title 2 11 4 3 3" xfId="24256" xr:uid="{00000000-0005-0000-0000-0000E15E0000}"/>
    <cellStyle name="Title 2 11 4 4" xfId="24257" xr:uid="{00000000-0005-0000-0000-0000E25E0000}"/>
    <cellStyle name="Title 2 11 4 4 2" xfId="24258" xr:uid="{00000000-0005-0000-0000-0000E35E0000}"/>
    <cellStyle name="Title 2 11 4 4 3" xfId="24259" xr:uid="{00000000-0005-0000-0000-0000E45E0000}"/>
    <cellStyle name="Title 2 11 4 5" xfId="24260" xr:uid="{00000000-0005-0000-0000-0000E55E0000}"/>
    <cellStyle name="Title 2 11 4 6" xfId="24261" xr:uid="{00000000-0005-0000-0000-0000E65E0000}"/>
    <cellStyle name="Title 2 11 5" xfId="24262" xr:uid="{00000000-0005-0000-0000-0000E75E0000}"/>
    <cellStyle name="Title 2 11 5 2" xfId="24263" xr:uid="{00000000-0005-0000-0000-0000E85E0000}"/>
    <cellStyle name="Title 2 11 5 2 2" xfId="24264" xr:uid="{00000000-0005-0000-0000-0000E95E0000}"/>
    <cellStyle name="Title 2 11 5 2 3" xfId="24265" xr:uid="{00000000-0005-0000-0000-0000EA5E0000}"/>
    <cellStyle name="Title 2 11 5 3" xfId="24266" xr:uid="{00000000-0005-0000-0000-0000EB5E0000}"/>
    <cellStyle name="Title 2 11 5 3 2" xfId="24267" xr:uid="{00000000-0005-0000-0000-0000EC5E0000}"/>
    <cellStyle name="Title 2 11 5 3 3" xfId="24268" xr:uid="{00000000-0005-0000-0000-0000ED5E0000}"/>
    <cellStyle name="Title 2 11 5 4" xfId="24269" xr:uid="{00000000-0005-0000-0000-0000EE5E0000}"/>
    <cellStyle name="Title 2 11 5 5" xfId="24270" xr:uid="{00000000-0005-0000-0000-0000EF5E0000}"/>
    <cellStyle name="Title 2 11 6" xfId="24271" xr:uid="{00000000-0005-0000-0000-0000F05E0000}"/>
    <cellStyle name="Title 2 11 6 2" xfId="24272" xr:uid="{00000000-0005-0000-0000-0000F15E0000}"/>
    <cellStyle name="Title 2 11 6 3" xfId="24273" xr:uid="{00000000-0005-0000-0000-0000F25E0000}"/>
    <cellStyle name="Title 2 11 7" xfId="24274" xr:uid="{00000000-0005-0000-0000-0000F35E0000}"/>
    <cellStyle name="Title 2 11 7 2" xfId="24275" xr:uid="{00000000-0005-0000-0000-0000F45E0000}"/>
    <cellStyle name="Title 2 11 7 3" xfId="24276" xr:uid="{00000000-0005-0000-0000-0000F55E0000}"/>
    <cellStyle name="Title 2 11 8" xfId="24277" xr:uid="{00000000-0005-0000-0000-0000F65E0000}"/>
    <cellStyle name="Title 2 11 8 2" xfId="24278" xr:uid="{00000000-0005-0000-0000-0000F75E0000}"/>
    <cellStyle name="Title 2 11 8 3" xfId="24279" xr:uid="{00000000-0005-0000-0000-0000F85E0000}"/>
    <cellStyle name="Title 2 11 9" xfId="24280" xr:uid="{00000000-0005-0000-0000-0000F95E0000}"/>
    <cellStyle name="Title 2 12" xfId="24281" xr:uid="{00000000-0005-0000-0000-0000FA5E0000}"/>
    <cellStyle name="Title 2 12 2" xfId="24282" xr:uid="{00000000-0005-0000-0000-0000FB5E0000}"/>
    <cellStyle name="Title 2 12 2 2" xfId="24283" xr:uid="{00000000-0005-0000-0000-0000FC5E0000}"/>
    <cellStyle name="Title 2 12 2 3" xfId="24284" xr:uid="{00000000-0005-0000-0000-0000FD5E0000}"/>
    <cellStyle name="Title 2 12 3" xfId="24285" xr:uid="{00000000-0005-0000-0000-0000FE5E0000}"/>
    <cellStyle name="Title 2 12 3 2" xfId="24286" xr:uid="{00000000-0005-0000-0000-0000FF5E0000}"/>
    <cellStyle name="Title 2 12 3 3" xfId="24287" xr:uid="{00000000-0005-0000-0000-0000005F0000}"/>
    <cellStyle name="Title 2 12 4" xfId="24288" xr:uid="{00000000-0005-0000-0000-0000015F0000}"/>
    <cellStyle name="Title 2 12 5" xfId="24289" xr:uid="{00000000-0005-0000-0000-0000025F0000}"/>
    <cellStyle name="Title 2 12 6" xfId="24290" xr:uid="{00000000-0005-0000-0000-0000035F0000}"/>
    <cellStyle name="Title 2 13" xfId="24291" xr:uid="{00000000-0005-0000-0000-0000045F0000}"/>
    <cellStyle name="Title 2 13 2" xfId="24292" xr:uid="{00000000-0005-0000-0000-0000055F0000}"/>
    <cellStyle name="Title 2 13 2 2" xfId="24293" xr:uid="{00000000-0005-0000-0000-0000065F0000}"/>
    <cellStyle name="Title 2 13 2 3" xfId="24294" xr:uid="{00000000-0005-0000-0000-0000075F0000}"/>
    <cellStyle name="Title 2 13 3" xfId="24295" xr:uid="{00000000-0005-0000-0000-0000085F0000}"/>
    <cellStyle name="Title 2 13 3 2" xfId="24296" xr:uid="{00000000-0005-0000-0000-0000095F0000}"/>
    <cellStyle name="Title 2 13 3 3" xfId="24297" xr:uid="{00000000-0005-0000-0000-00000A5F0000}"/>
    <cellStyle name="Title 2 13 4" xfId="24298" xr:uid="{00000000-0005-0000-0000-00000B5F0000}"/>
    <cellStyle name="Title 2 13 5" xfId="24299" xr:uid="{00000000-0005-0000-0000-00000C5F0000}"/>
    <cellStyle name="Title 2 14" xfId="24300" xr:uid="{00000000-0005-0000-0000-00000D5F0000}"/>
    <cellStyle name="Title 2 14 2" xfId="24301" xr:uid="{00000000-0005-0000-0000-00000E5F0000}"/>
    <cellStyle name="Title 2 14 2 2" xfId="24302" xr:uid="{00000000-0005-0000-0000-00000F5F0000}"/>
    <cellStyle name="Title 2 14 2 3" xfId="24303" xr:uid="{00000000-0005-0000-0000-0000105F0000}"/>
    <cellStyle name="Title 2 14 3" xfId="24304" xr:uid="{00000000-0005-0000-0000-0000115F0000}"/>
    <cellStyle name="Title 2 14 3 2" xfId="24305" xr:uid="{00000000-0005-0000-0000-0000125F0000}"/>
    <cellStyle name="Title 2 14 3 3" xfId="24306" xr:uid="{00000000-0005-0000-0000-0000135F0000}"/>
    <cellStyle name="Title 2 14 4" xfId="24307" xr:uid="{00000000-0005-0000-0000-0000145F0000}"/>
    <cellStyle name="Title 2 14 5" xfId="24308" xr:uid="{00000000-0005-0000-0000-0000155F0000}"/>
    <cellStyle name="Title 2 15" xfId="24309" xr:uid="{00000000-0005-0000-0000-0000165F0000}"/>
    <cellStyle name="Title 2 15 2" xfId="24310" xr:uid="{00000000-0005-0000-0000-0000175F0000}"/>
    <cellStyle name="Title 2 15 2 2" xfId="24311" xr:uid="{00000000-0005-0000-0000-0000185F0000}"/>
    <cellStyle name="Title 2 15 2 3" xfId="24312" xr:uid="{00000000-0005-0000-0000-0000195F0000}"/>
    <cellStyle name="Title 2 15 3" xfId="24313" xr:uid="{00000000-0005-0000-0000-00001A5F0000}"/>
    <cellStyle name="Title 2 15 3 2" xfId="24314" xr:uid="{00000000-0005-0000-0000-00001B5F0000}"/>
    <cellStyle name="Title 2 15 3 3" xfId="24315" xr:uid="{00000000-0005-0000-0000-00001C5F0000}"/>
    <cellStyle name="Title 2 15 4" xfId="24316" xr:uid="{00000000-0005-0000-0000-00001D5F0000}"/>
    <cellStyle name="Title 2 15 4 2" xfId="24317" xr:uid="{00000000-0005-0000-0000-00001E5F0000}"/>
    <cellStyle name="Title 2 15 4 3" xfId="24318" xr:uid="{00000000-0005-0000-0000-00001F5F0000}"/>
    <cellStyle name="Title 2 15 5" xfId="24319" xr:uid="{00000000-0005-0000-0000-0000205F0000}"/>
    <cellStyle name="Title 2 15 6" xfId="24320" xr:uid="{00000000-0005-0000-0000-0000215F0000}"/>
    <cellStyle name="Title 2 16" xfId="24321" xr:uid="{00000000-0005-0000-0000-0000225F0000}"/>
    <cellStyle name="Title 2 16 2" xfId="24322" xr:uid="{00000000-0005-0000-0000-0000235F0000}"/>
    <cellStyle name="Title 2 16 2 2" xfId="24323" xr:uid="{00000000-0005-0000-0000-0000245F0000}"/>
    <cellStyle name="Title 2 16 2 3" xfId="24324" xr:uid="{00000000-0005-0000-0000-0000255F0000}"/>
    <cellStyle name="Title 2 16 3" xfId="24325" xr:uid="{00000000-0005-0000-0000-0000265F0000}"/>
    <cellStyle name="Title 2 16 3 2" xfId="24326" xr:uid="{00000000-0005-0000-0000-0000275F0000}"/>
    <cellStyle name="Title 2 16 3 3" xfId="24327" xr:uid="{00000000-0005-0000-0000-0000285F0000}"/>
    <cellStyle name="Title 2 16 4" xfId="24328" xr:uid="{00000000-0005-0000-0000-0000295F0000}"/>
    <cellStyle name="Title 2 16 5" xfId="24329" xr:uid="{00000000-0005-0000-0000-00002A5F0000}"/>
    <cellStyle name="Title 2 17" xfId="24330" xr:uid="{00000000-0005-0000-0000-00002B5F0000}"/>
    <cellStyle name="Title 2 17 2" xfId="24331" xr:uid="{00000000-0005-0000-0000-00002C5F0000}"/>
    <cellStyle name="Title 2 17 3" xfId="24332" xr:uid="{00000000-0005-0000-0000-00002D5F0000}"/>
    <cellStyle name="Title 2 18" xfId="24333" xr:uid="{00000000-0005-0000-0000-00002E5F0000}"/>
    <cellStyle name="Title 2 18 2" xfId="24334" xr:uid="{00000000-0005-0000-0000-00002F5F0000}"/>
    <cellStyle name="Title 2 18 3" xfId="24335" xr:uid="{00000000-0005-0000-0000-0000305F0000}"/>
    <cellStyle name="Title 2 19" xfId="24336" xr:uid="{00000000-0005-0000-0000-0000315F0000}"/>
    <cellStyle name="Title 2 19 2" xfId="24337" xr:uid="{00000000-0005-0000-0000-0000325F0000}"/>
    <cellStyle name="Title 2 19 3" xfId="24338" xr:uid="{00000000-0005-0000-0000-0000335F0000}"/>
    <cellStyle name="Title 2 2" xfId="24339" xr:uid="{00000000-0005-0000-0000-0000345F0000}"/>
    <cellStyle name="Title 2 2 10" xfId="24340" xr:uid="{00000000-0005-0000-0000-0000355F0000}"/>
    <cellStyle name="Title 2 2 11" xfId="24341" xr:uid="{00000000-0005-0000-0000-0000365F0000}"/>
    <cellStyle name="Title 2 2 12" xfId="24342" xr:uid="{00000000-0005-0000-0000-0000375F0000}"/>
    <cellStyle name="Title 2 2 13" xfId="24343" xr:uid="{00000000-0005-0000-0000-0000385F0000}"/>
    <cellStyle name="Title 2 2 14" xfId="24344" xr:uid="{00000000-0005-0000-0000-0000395F0000}"/>
    <cellStyle name="Title 2 2 2" xfId="24345" xr:uid="{00000000-0005-0000-0000-00003A5F0000}"/>
    <cellStyle name="Title 2 2 2 2" xfId="24346" xr:uid="{00000000-0005-0000-0000-00003B5F0000}"/>
    <cellStyle name="Title 2 2 2 2 2" xfId="24347" xr:uid="{00000000-0005-0000-0000-00003C5F0000}"/>
    <cellStyle name="Title 2 2 2 2 3" xfId="24348" xr:uid="{00000000-0005-0000-0000-00003D5F0000}"/>
    <cellStyle name="Title 2 2 2 3" xfId="24349" xr:uid="{00000000-0005-0000-0000-00003E5F0000}"/>
    <cellStyle name="Title 2 2 2 3 2" xfId="24350" xr:uid="{00000000-0005-0000-0000-00003F5F0000}"/>
    <cellStyle name="Title 2 2 2 3 3" xfId="24351" xr:uid="{00000000-0005-0000-0000-0000405F0000}"/>
    <cellStyle name="Title 2 2 2 4" xfId="24352" xr:uid="{00000000-0005-0000-0000-0000415F0000}"/>
    <cellStyle name="Title 2 2 2 5" xfId="24353" xr:uid="{00000000-0005-0000-0000-0000425F0000}"/>
    <cellStyle name="Title 2 2 3" xfId="24354" xr:uid="{00000000-0005-0000-0000-0000435F0000}"/>
    <cellStyle name="Title 2 2 3 2" xfId="24355" xr:uid="{00000000-0005-0000-0000-0000445F0000}"/>
    <cellStyle name="Title 2 2 3 2 2" xfId="24356" xr:uid="{00000000-0005-0000-0000-0000455F0000}"/>
    <cellStyle name="Title 2 2 3 2 3" xfId="24357" xr:uid="{00000000-0005-0000-0000-0000465F0000}"/>
    <cellStyle name="Title 2 2 3 3" xfId="24358" xr:uid="{00000000-0005-0000-0000-0000475F0000}"/>
    <cellStyle name="Title 2 2 3 3 2" xfId="24359" xr:uid="{00000000-0005-0000-0000-0000485F0000}"/>
    <cellStyle name="Title 2 2 3 3 3" xfId="24360" xr:uid="{00000000-0005-0000-0000-0000495F0000}"/>
    <cellStyle name="Title 2 2 3 4" xfId="24361" xr:uid="{00000000-0005-0000-0000-00004A5F0000}"/>
    <cellStyle name="Title 2 2 3 5" xfId="24362" xr:uid="{00000000-0005-0000-0000-00004B5F0000}"/>
    <cellStyle name="Title 2 2 4" xfId="24363" xr:uid="{00000000-0005-0000-0000-00004C5F0000}"/>
    <cellStyle name="Title 2 2 4 2" xfId="24364" xr:uid="{00000000-0005-0000-0000-00004D5F0000}"/>
    <cellStyle name="Title 2 2 4 2 2" xfId="24365" xr:uid="{00000000-0005-0000-0000-00004E5F0000}"/>
    <cellStyle name="Title 2 2 4 2 3" xfId="24366" xr:uid="{00000000-0005-0000-0000-00004F5F0000}"/>
    <cellStyle name="Title 2 2 4 3" xfId="24367" xr:uid="{00000000-0005-0000-0000-0000505F0000}"/>
    <cellStyle name="Title 2 2 4 3 2" xfId="24368" xr:uid="{00000000-0005-0000-0000-0000515F0000}"/>
    <cellStyle name="Title 2 2 4 3 3" xfId="24369" xr:uid="{00000000-0005-0000-0000-0000525F0000}"/>
    <cellStyle name="Title 2 2 4 4" xfId="24370" xr:uid="{00000000-0005-0000-0000-0000535F0000}"/>
    <cellStyle name="Title 2 2 4 4 2" xfId="24371" xr:uid="{00000000-0005-0000-0000-0000545F0000}"/>
    <cellStyle name="Title 2 2 4 4 3" xfId="24372" xr:uid="{00000000-0005-0000-0000-0000555F0000}"/>
    <cellStyle name="Title 2 2 4 5" xfId="24373" xr:uid="{00000000-0005-0000-0000-0000565F0000}"/>
    <cellStyle name="Title 2 2 4 6" xfId="24374" xr:uid="{00000000-0005-0000-0000-0000575F0000}"/>
    <cellStyle name="Title 2 2 5" xfId="24375" xr:uid="{00000000-0005-0000-0000-0000585F0000}"/>
    <cellStyle name="Title 2 2 5 2" xfId="24376" xr:uid="{00000000-0005-0000-0000-0000595F0000}"/>
    <cellStyle name="Title 2 2 5 2 2" xfId="24377" xr:uid="{00000000-0005-0000-0000-00005A5F0000}"/>
    <cellStyle name="Title 2 2 5 2 3" xfId="24378" xr:uid="{00000000-0005-0000-0000-00005B5F0000}"/>
    <cellStyle name="Title 2 2 5 3" xfId="24379" xr:uid="{00000000-0005-0000-0000-00005C5F0000}"/>
    <cellStyle name="Title 2 2 5 3 2" xfId="24380" xr:uid="{00000000-0005-0000-0000-00005D5F0000}"/>
    <cellStyle name="Title 2 2 5 3 3" xfId="24381" xr:uid="{00000000-0005-0000-0000-00005E5F0000}"/>
    <cellStyle name="Title 2 2 5 4" xfId="24382" xr:uid="{00000000-0005-0000-0000-00005F5F0000}"/>
    <cellStyle name="Title 2 2 5 5" xfId="24383" xr:uid="{00000000-0005-0000-0000-0000605F0000}"/>
    <cellStyle name="Title 2 2 6" xfId="24384" xr:uid="{00000000-0005-0000-0000-0000615F0000}"/>
    <cellStyle name="Title 2 2 6 2" xfId="24385" xr:uid="{00000000-0005-0000-0000-0000625F0000}"/>
    <cellStyle name="Title 2 2 6 3" xfId="24386" xr:uid="{00000000-0005-0000-0000-0000635F0000}"/>
    <cellStyle name="Title 2 2 7" xfId="24387" xr:uid="{00000000-0005-0000-0000-0000645F0000}"/>
    <cellStyle name="Title 2 2 7 2" xfId="24388" xr:uid="{00000000-0005-0000-0000-0000655F0000}"/>
    <cellStyle name="Title 2 2 7 3" xfId="24389" xr:uid="{00000000-0005-0000-0000-0000665F0000}"/>
    <cellStyle name="Title 2 2 8" xfId="24390" xr:uid="{00000000-0005-0000-0000-0000675F0000}"/>
    <cellStyle name="Title 2 2 8 2" xfId="24391" xr:uid="{00000000-0005-0000-0000-0000685F0000}"/>
    <cellStyle name="Title 2 2 8 3" xfId="24392" xr:uid="{00000000-0005-0000-0000-0000695F0000}"/>
    <cellStyle name="Title 2 2 9" xfId="24393" xr:uid="{00000000-0005-0000-0000-00006A5F0000}"/>
    <cellStyle name="Title 2 20" xfId="24394" xr:uid="{00000000-0005-0000-0000-00006B5F0000}"/>
    <cellStyle name="Title 2 21" xfId="24395" xr:uid="{00000000-0005-0000-0000-00006C5F0000}"/>
    <cellStyle name="Title 2 22" xfId="24396" xr:uid="{00000000-0005-0000-0000-00006D5F0000}"/>
    <cellStyle name="Title 2 23" xfId="24397" xr:uid="{00000000-0005-0000-0000-00006E5F0000}"/>
    <cellStyle name="Title 2 24" xfId="24398" xr:uid="{00000000-0005-0000-0000-00006F5F0000}"/>
    <cellStyle name="Title 2 25" xfId="24399" xr:uid="{00000000-0005-0000-0000-0000705F0000}"/>
    <cellStyle name="Title 2 3" xfId="24400" xr:uid="{00000000-0005-0000-0000-0000715F0000}"/>
    <cellStyle name="Title 2 3 10" xfId="24401" xr:uid="{00000000-0005-0000-0000-0000725F0000}"/>
    <cellStyle name="Title 2 3 11" xfId="24402" xr:uid="{00000000-0005-0000-0000-0000735F0000}"/>
    <cellStyle name="Title 2 3 12" xfId="24403" xr:uid="{00000000-0005-0000-0000-0000745F0000}"/>
    <cellStyle name="Title 2 3 13" xfId="24404" xr:uid="{00000000-0005-0000-0000-0000755F0000}"/>
    <cellStyle name="Title 2 3 14" xfId="24405" xr:uid="{00000000-0005-0000-0000-0000765F0000}"/>
    <cellStyle name="Title 2 3 2" xfId="24406" xr:uid="{00000000-0005-0000-0000-0000775F0000}"/>
    <cellStyle name="Title 2 3 2 2" xfId="24407" xr:uid="{00000000-0005-0000-0000-0000785F0000}"/>
    <cellStyle name="Title 2 3 2 2 2" xfId="24408" xr:uid="{00000000-0005-0000-0000-0000795F0000}"/>
    <cellStyle name="Title 2 3 2 2 3" xfId="24409" xr:uid="{00000000-0005-0000-0000-00007A5F0000}"/>
    <cellStyle name="Title 2 3 2 3" xfId="24410" xr:uid="{00000000-0005-0000-0000-00007B5F0000}"/>
    <cellStyle name="Title 2 3 2 3 2" xfId="24411" xr:uid="{00000000-0005-0000-0000-00007C5F0000}"/>
    <cellStyle name="Title 2 3 2 3 3" xfId="24412" xr:uid="{00000000-0005-0000-0000-00007D5F0000}"/>
    <cellStyle name="Title 2 3 2 4" xfId="24413" xr:uid="{00000000-0005-0000-0000-00007E5F0000}"/>
    <cellStyle name="Title 2 3 2 5" xfId="24414" xr:uid="{00000000-0005-0000-0000-00007F5F0000}"/>
    <cellStyle name="Title 2 3 3" xfId="24415" xr:uid="{00000000-0005-0000-0000-0000805F0000}"/>
    <cellStyle name="Title 2 3 3 2" xfId="24416" xr:uid="{00000000-0005-0000-0000-0000815F0000}"/>
    <cellStyle name="Title 2 3 3 2 2" xfId="24417" xr:uid="{00000000-0005-0000-0000-0000825F0000}"/>
    <cellStyle name="Title 2 3 3 2 3" xfId="24418" xr:uid="{00000000-0005-0000-0000-0000835F0000}"/>
    <cellStyle name="Title 2 3 3 3" xfId="24419" xr:uid="{00000000-0005-0000-0000-0000845F0000}"/>
    <cellStyle name="Title 2 3 3 3 2" xfId="24420" xr:uid="{00000000-0005-0000-0000-0000855F0000}"/>
    <cellStyle name="Title 2 3 3 3 3" xfId="24421" xr:uid="{00000000-0005-0000-0000-0000865F0000}"/>
    <cellStyle name="Title 2 3 3 4" xfId="24422" xr:uid="{00000000-0005-0000-0000-0000875F0000}"/>
    <cellStyle name="Title 2 3 3 5" xfId="24423" xr:uid="{00000000-0005-0000-0000-0000885F0000}"/>
    <cellStyle name="Title 2 3 4" xfId="24424" xr:uid="{00000000-0005-0000-0000-0000895F0000}"/>
    <cellStyle name="Title 2 3 4 2" xfId="24425" xr:uid="{00000000-0005-0000-0000-00008A5F0000}"/>
    <cellStyle name="Title 2 3 4 2 2" xfId="24426" xr:uid="{00000000-0005-0000-0000-00008B5F0000}"/>
    <cellStyle name="Title 2 3 4 2 3" xfId="24427" xr:uid="{00000000-0005-0000-0000-00008C5F0000}"/>
    <cellStyle name="Title 2 3 4 3" xfId="24428" xr:uid="{00000000-0005-0000-0000-00008D5F0000}"/>
    <cellStyle name="Title 2 3 4 3 2" xfId="24429" xr:uid="{00000000-0005-0000-0000-00008E5F0000}"/>
    <cellStyle name="Title 2 3 4 3 3" xfId="24430" xr:uid="{00000000-0005-0000-0000-00008F5F0000}"/>
    <cellStyle name="Title 2 3 4 4" xfId="24431" xr:uid="{00000000-0005-0000-0000-0000905F0000}"/>
    <cellStyle name="Title 2 3 4 4 2" xfId="24432" xr:uid="{00000000-0005-0000-0000-0000915F0000}"/>
    <cellStyle name="Title 2 3 4 4 3" xfId="24433" xr:uid="{00000000-0005-0000-0000-0000925F0000}"/>
    <cellStyle name="Title 2 3 4 5" xfId="24434" xr:uid="{00000000-0005-0000-0000-0000935F0000}"/>
    <cellStyle name="Title 2 3 4 6" xfId="24435" xr:uid="{00000000-0005-0000-0000-0000945F0000}"/>
    <cellStyle name="Title 2 3 5" xfId="24436" xr:uid="{00000000-0005-0000-0000-0000955F0000}"/>
    <cellStyle name="Title 2 3 5 2" xfId="24437" xr:uid="{00000000-0005-0000-0000-0000965F0000}"/>
    <cellStyle name="Title 2 3 5 2 2" xfId="24438" xr:uid="{00000000-0005-0000-0000-0000975F0000}"/>
    <cellStyle name="Title 2 3 5 2 3" xfId="24439" xr:uid="{00000000-0005-0000-0000-0000985F0000}"/>
    <cellStyle name="Title 2 3 5 3" xfId="24440" xr:uid="{00000000-0005-0000-0000-0000995F0000}"/>
    <cellStyle name="Title 2 3 5 3 2" xfId="24441" xr:uid="{00000000-0005-0000-0000-00009A5F0000}"/>
    <cellStyle name="Title 2 3 5 3 3" xfId="24442" xr:uid="{00000000-0005-0000-0000-00009B5F0000}"/>
    <cellStyle name="Title 2 3 5 4" xfId="24443" xr:uid="{00000000-0005-0000-0000-00009C5F0000}"/>
    <cellStyle name="Title 2 3 5 5" xfId="24444" xr:uid="{00000000-0005-0000-0000-00009D5F0000}"/>
    <cellStyle name="Title 2 3 6" xfId="24445" xr:uid="{00000000-0005-0000-0000-00009E5F0000}"/>
    <cellStyle name="Title 2 3 6 2" xfId="24446" xr:uid="{00000000-0005-0000-0000-00009F5F0000}"/>
    <cellStyle name="Title 2 3 6 3" xfId="24447" xr:uid="{00000000-0005-0000-0000-0000A05F0000}"/>
    <cellStyle name="Title 2 3 7" xfId="24448" xr:uid="{00000000-0005-0000-0000-0000A15F0000}"/>
    <cellStyle name="Title 2 3 7 2" xfId="24449" xr:uid="{00000000-0005-0000-0000-0000A25F0000}"/>
    <cellStyle name="Title 2 3 7 3" xfId="24450" xr:uid="{00000000-0005-0000-0000-0000A35F0000}"/>
    <cellStyle name="Title 2 3 8" xfId="24451" xr:uid="{00000000-0005-0000-0000-0000A45F0000}"/>
    <cellStyle name="Title 2 3 8 2" xfId="24452" xr:uid="{00000000-0005-0000-0000-0000A55F0000}"/>
    <cellStyle name="Title 2 3 8 3" xfId="24453" xr:uid="{00000000-0005-0000-0000-0000A65F0000}"/>
    <cellStyle name="Title 2 3 9" xfId="24454" xr:uid="{00000000-0005-0000-0000-0000A75F0000}"/>
    <cellStyle name="Title 2 4" xfId="24455" xr:uid="{00000000-0005-0000-0000-0000A85F0000}"/>
    <cellStyle name="Title 2 4 10" xfId="24456" xr:uid="{00000000-0005-0000-0000-0000A95F0000}"/>
    <cellStyle name="Title 2 4 11" xfId="24457" xr:uid="{00000000-0005-0000-0000-0000AA5F0000}"/>
    <cellStyle name="Title 2 4 12" xfId="24458" xr:uid="{00000000-0005-0000-0000-0000AB5F0000}"/>
    <cellStyle name="Title 2 4 13" xfId="24459" xr:uid="{00000000-0005-0000-0000-0000AC5F0000}"/>
    <cellStyle name="Title 2 4 14" xfId="24460" xr:uid="{00000000-0005-0000-0000-0000AD5F0000}"/>
    <cellStyle name="Title 2 4 2" xfId="24461" xr:uid="{00000000-0005-0000-0000-0000AE5F0000}"/>
    <cellStyle name="Title 2 4 2 2" xfId="24462" xr:uid="{00000000-0005-0000-0000-0000AF5F0000}"/>
    <cellStyle name="Title 2 4 2 2 2" xfId="24463" xr:uid="{00000000-0005-0000-0000-0000B05F0000}"/>
    <cellStyle name="Title 2 4 2 2 3" xfId="24464" xr:uid="{00000000-0005-0000-0000-0000B15F0000}"/>
    <cellStyle name="Title 2 4 2 3" xfId="24465" xr:uid="{00000000-0005-0000-0000-0000B25F0000}"/>
    <cellStyle name="Title 2 4 2 3 2" xfId="24466" xr:uid="{00000000-0005-0000-0000-0000B35F0000}"/>
    <cellStyle name="Title 2 4 2 3 3" xfId="24467" xr:uid="{00000000-0005-0000-0000-0000B45F0000}"/>
    <cellStyle name="Title 2 4 2 4" xfId="24468" xr:uid="{00000000-0005-0000-0000-0000B55F0000}"/>
    <cellStyle name="Title 2 4 2 5" xfId="24469" xr:uid="{00000000-0005-0000-0000-0000B65F0000}"/>
    <cellStyle name="Title 2 4 3" xfId="24470" xr:uid="{00000000-0005-0000-0000-0000B75F0000}"/>
    <cellStyle name="Title 2 4 3 2" xfId="24471" xr:uid="{00000000-0005-0000-0000-0000B85F0000}"/>
    <cellStyle name="Title 2 4 3 2 2" xfId="24472" xr:uid="{00000000-0005-0000-0000-0000B95F0000}"/>
    <cellStyle name="Title 2 4 3 2 3" xfId="24473" xr:uid="{00000000-0005-0000-0000-0000BA5F0000}"/>
    <cellStyle name="Title 2 4 3 3" xfId="24474" xr:uid="{00000000-0005-0000-0000-0000BB5F0000}"/>
    <cellStyle name="Title 2 4 3 3 2" xfId="24475" xr:uid="{00000000-0005-0000-0000-0000BC5F0000}"/>
    <cellStyle name="Title 2 4 3 3 3" xfId="24476" xr:uid="{00000000-0005-0000-0000-0000BD5F0000}"/>
    <cellStyle name="Title 2 4 3 4" xfId="24477" xr:uid="{00000000-0005-0000-0000-0000BE5F0000}"/>
    <cellStyle name="Title 2 4 3 5" xfId="24478" xr:uid="{00000000-0005-0000-0000-0000BF5F0000}"/>
    <cellStyle name="Title 2 4 4" xfId="24479" xr:uid="{00000000-0005-0000-0000-0000C05F0000}"/>
    <cellStyle name="Title 2 4 4 2" xfId="24480" xr:uid="{00000000-0005-0000-0000-0000C15F0000}"/>
    <cellStyle name="Title 2 4 4 2 2" xfId="24481" xr:uid="{00000000-0005-0000-0000-0000C25F0000}"/>
    <cellStyle name="Title 2 4 4 2 3" xfId="24482" xr:uid="{00000000-0005-0000-0000-0000C35F0000}"/>
    <cellStyle name="Title 2 4 4 3" xfId="24483" xr:uid="{00000000-0005-0000-0000-0000C45F0000}"/>
    <cellStyle name="Title 2 4 4 3 2" xfId="24484" xr:uid="{00000000-0005-0000-0000-0000C55F0000}"/>
    <cellStyle name="Title 2 4 4 3 3" xfId="24485" xr:uid="{00000000-0005-0000-0000-0000C65F0000}"/>
    <cellStyle name="Title 2 4 4 4" xfId="24486" xr:uid="{00000000-0005-0000-0000-0000C75F0000}"/>
    <cellStyle name="Title 2 4 4 4 2" xfId="24487" xr:uid="{00000000-0005-0000-0000-0000C85F0000}"/>
    <cellStyle name="Title 2 4 4 4 3" xfId="24488" xr:uid="{00000000-0005-0000-0000-0000C95F0000}"/>
    <cellStyle name="Title 2 4 4 5" xfId="24489" xr:uid="{00000000-0005-0000-0000-0000CA5F0000}"/>
    <cellStyle name="Title 2 4 4 6" xfId="24490" xr:uid="{00000000-0005-0000-0000-0000CB5F0000}"/>
    <cellStyle name="Title 2 4 5" xfId="24491" xr:uid="{00000000-0005-0000-0000-0000CC5F0000}"/>
    <cellStyle name="Title 2 4 5 2" xfId="24492" xr:uid="{00000000-0005-0000-0000-0000CD5F0000}"/>
    <cellStyle name="Title 2 4 5 2 2" xfId="24493" xr:uid="{00000000-0005-0000-0000-0000CE5F0000}"/>
    <cellStyle name="Title 2 4 5 2 3" xfId="24494" xr:uid="{00000000-0005-0000-0000-0000CF5F0000}"/>
    <cellStyle name="Title 2 4 5 3" xfId="24495" xr:uid="{00000000-0005-0000-0000-0000D05F0000}"/>
    <cellStyle name="Title 2 4 5 3 2" xfId="24496" xr:uid="{00000000-0005-0000-0000-0000D15F0000}"/>
    <cellStyle name="Title 2 4 5 3 3" xfId="24497" xr:uid="{00000000-0005-0000-0000-0000D25F0000}"/>
    <cellStyle name="Title 2 4 5 4" xfId="24498" xr:uid="{00000000-0005-0000-0000-0000D35F0000}"/>
    <cellStyle name="Title 2 4 5 5" xfId="24499" xr:uid="{00000000-0005-0000-0000-0000D45F0000}"/>
    <cellStyle name="Title 2 4 6" xfId="24500" xr:uid="{00000000-0005-0000-0000-0000D55F0000}"/>
    <cellStyle name="Title 2 4 6 2" xfId="24501" xr:uid="{00000000-0005-0000-0000-0000D65F0000}"/>
    <cellStyle name="Title 2 4 6 3" xfId="24502" xr:uid="{00000000-0005-0000-0000-0000D75F0000}"/>
    <cellStyle name="Title 2 4 7" xfId="24503" xr:uid="{00000000-0005-0000-0000-0000D85F0000}"/>
    <cellStyle name="Title 2 4 7 2" xfId="24504" xr:uid="{00000000-0005-0000-0000-0000D95F0000}"/>
    <cellStyle name="Title 2 4 7 3" xfId="24505" xr:uid="{00000000-0005-0000-0000-0000DA5F0000}"/>
    <cellStyle name="Title 2 4 8" xfId="24506" xr:uid="{00000000-0005-0000-0000-0000DB5F0000}"/>
    <cellStyle name="Title 2 4 8 2" xfId="24507" xr:uid="{00000000-0005-0000-0000-0000DC5F0000}"/>
    <cellStyle name="Title 2 4 8 3" xfId="24508" xr:uid="{00000000-0005-0000-0000-0000DD5F0000}"/>
    <cellStyle name="Title 2 4 9" xfId="24509" xr:uid="{00000000-0005-0000-0000-0000DE5F0000}"/>
    <cellStyle name="Title 2 5" xfId="24510" xr:uid="{00000000-0005-0000-0000-0000DF5F0000}"/>
    <cellStyle name="Title 2 5 10" xfId="24511" xr:uid="{00000000-0005-0000-0000-0000E05F0000}"/>
    <cellStyle name="Title 2 5 11" xfId="24512" xr:uid="{00000000-0005-0000-0000-0000E15F0000}"/>
    <cellStyle name="Title 2 5 12" xfId="24513" xr:uid="{00000000-0005-0000-0000-0000E25F0000}"/>
    <cellStyle name="Title 2 5 13" xfId="24514" xr:uid="{00000000-0005-0000-0000-0000E35F0000}"/>
    <cellStyle name="Title 2 5 14" xfId="24515" xr:uid="{00000000-0005-0000-0000-0000E45F0000}"/>
    <cellStyle name="Title 2 5 2" xfId="24516" xr:uid="{00000000-0005-0000-0000-0000E55F0000}"/>
    <cellStyle name="Title 2 5 2 2" xfId="24517" xr:uid="{00000000-0005-0000-0000-0000E65F0000}"/>
    <cellStyle name="Title 2 5 2 2 2" xfId="24518" xr:uid="{00000000-0005-0000-0000-0000E75F0000}"/>
    <cellStyle name="Title 2 5 2 2 3" xfId="24519" xr:uid="{00000000-0005-0000-0000-0000E85F0000}"/>
    <cellStyle name="Title 2 5 2 3" xfId="24520" xr:uid="{00000000-0005-0000-0000-0000E95F0000}"/>
    <cellStyle name="Title 2 5 2 3 2" xfId="24521" xr:uid="{00000000-0005-0000-0000-0000EA5F0000}"/>
    <cellStyle name="Title 2 5 2 3 3" xfId="24522" xr:uid="{00000000-0005-0000-0000-0000EB5F0000}"/>
    <cellStyle name="Title 2 5 2 4" xfId="24523" xr:uid="{00000000-0005-0000-0000-0000EC5F0000}"/>
    <cellStyle name="Title 2 5 2 5" xfId="24524" xr:uid="{00000000-0005-0000-0000-0000ED5F0000}"/>
    <cellStyle name="Title 2 5 3" xfId="24525" xr:uid="{00000000-0005-0000-0000-0000EE5F0000}"/>
    <cellStyle name="Title 2 5 3 2" xfId="24526" xr:uid="{00000000-0005-0000-0000-0000EF5F0000}"/>
    <cellStyle name="Title 2 5 3 2 2" xfId="24527" xr:uid="{00000000-0005-0000-0000-0000F05F0000}"/>
    <cellStyle name="Title 2 5 3 2 3" xfId="24528" xr:uid="{00000000-0005-0000-0000-0000F15F0000}"/>
    <cellStyle name="Title 2 5 3 3" xfId="24529" xr:uid="{00000000-0005-0000-0000-0000F25F0000}"/>
    <cellStyle name="Title 2 5 3 3 2" xfId="24530" xr:uid="{00000000-0005-0000-0000-0000F35F0000}"/>
    <cellStyle name="Title 2 5 3 3 3" xfId="24531" xr:uid="{00000000-0005-0000-0000-0000F45F0000}"/>
    <cellStyle name="Title 2 5 3 4" xfId="24532" xr:uid="{00000000-0005-0000-0000-0000F55F0000}"/>
    <cellStyle name="Title 2 5 3 5" xfId="24533" xr:uid="{00000000-0005-0000-0000-0000F65F0000}"/>
    <cellStyle name="Title 2 5 4" xfId="24534" xr:uid="{00000000-0005-0000-0000-0000F75F0000}"/>
    <cellStyle name="Title 2 5 4 2" xfId="24535" xr:uid="{00000000-0005-0000-0000-0000F85F0000}"/>
    <cellStyle name="Title 2 5 4 2 2" xfId="24536" xr:uid="{00000000-0005-0000-0000-0000F95F0000}"/>
    <cellStyle name="Title 2 5 4 2 3" xfId="24537" xr:uid="{00000000-0005-0000-0000-0000FA5F0000}"/>
    <cellStyle name="Title 2 5 4 3" xfId="24538" xr:uid="{00000000-0005-0000-0000-0000FB5F0000}"/>
    <cellStyle name="Title 2 5 4 3 2" xfId="24539" xr:uid="{00000000-0005-0000-0000-0000FC5F0000}"/>
    <cellStyle name="Title 2 5 4 3 3" xfId="24540" xr:uid="{00000000-0005-0000-0000-0000FD5F0000}"/>
    <cellStyle name="Title 2 5 4 4" xfId="24541" xr:uid="{00000000-0005-0000-0000-0000FE5F0000}"/>
    <cellStyle name="Title 2 5 4 4 2" xfId="24542" xr:uid="{00000000-0005-0000-0000-0000FF5F0000}"/>
    <cellStyle name="Title 2 5 4 4 3" xfId="24543" xr:uid="{00000000-0005-0000-0000-000000600000}"/>
    <cellStyle name="Title 2 5 4 5" xfId="24544" xr:uid="{00000000-0005-0000-0000-000001600000}"/>
    <cellStyle name="Title 2 5 4 6" xfId="24545" xr:uid="{00000000-0005-0000-0000-000002600000}"/>
    <cellStyle name="Title 2 5 5" xfId="24546" xr:uid="{00000000-0005-0000-0000-000003600000}"/>
    <cellStyle name="Title 2 5 5 2" xfId="24547" xr:uid="{00000000-0005-0000-0000-000004600000}"/>
    <cellStyle name="Title 2 5 5 2 2" xfId="24548" xr:uid="{00000000-0005-0000-0000-000005600000}"/>
    <cellStyle name="Title 2 5 5 2 3" xfId="24549" xr:uid="{00000000-0005-0000-0000-000006600000}"/>
    <cellStyle name="Title 2 5 5 3" xfId="24550" xr:uid="{00000000-0005-0000-0000-000007600000}"/>
    <cellStyle name="Title 2 5 5 3 2" xfId="24551" xr:uid="{00000000-0005-0000-0000-000008600000}"/>
    <cellStyle name="Title 2 5 5 3 3" xfId="24552" xr:uid="{00000000-0005-0000-0000-000009600000}"/>
    <cellStyle name="Title 2 5 5 4" xfId="24553" xr:uid="{00000000-0005-0000-0000-00000A600000}"/>
    <cellStyle name="Title 2 5 5 5" xfId="24554" xr:uid="{00000000-0005-0000-0000-00000B600000}"/>
    <cellStyle name="Title 2 5 6" xfId="24555" xr:uid="{00000000-0005-0000-0000-00000C600000}"/>
    <cellStyle name="Title 2 5 6 2" xfId="24556" xr:uid="{00000000-0005-0000-0000-00000D600000}"/>
    <cellStyle name="Title 2 5 6 3" xfId="24557" xr:uid="{00000000-0005-0000-0000-00000E600000}"/>
    <cellStyle name="Title 2 5 7" xfId="24558" xr:uid="{00000000-0005-0000-0000-00000F600000}"/>
    <cellStyle name="Title 2 5 7 2" xfId="24559" xr:uid="{00000000-0005-0000-0000-000010600000}"/>
    <cellStyle name="Title 2 5 7 3" xfId="24560" xr:uid="{00000000-0005-0000-0000-000011600000}"/>
    <cellStyle name="Title 2 5 8" xfId="24561" xr:uid="{00000000-0005-0000-0000-000012600000}"/>
    <cellStyle name="Title 2 5 8 2" xfId="24562" xr:uid="{00000000-0005-0000-0000-000013600000}"/>
    <cellStyle name="Title 2 5 8 3" xfId="24563" xr:uid="{00000000-0005-0000-0000-000014600000}"/>
    <cellStyle name="Title 2 5 9" xfId="24564" xr:uid="{00000000-0005-0000-0000-000015600000}"/>
    <cellStyle name="Title 2 6" xfId="24565" xr:uid="{00000000-0005-0000-0000-000016600000}"/>
    <cellStyle name="Title 2 6 10" xfId="24566" xr:uid="{00000000-0005-0000-0000-000017600000}"/>
    <cellStyle name="Title 2 6 11" xfId="24567" xr:uid="{00000000-0005-0000-0000-000018600000}"/>
    <cellStyle name="Title 2 6 12" xfId="24568" xr:uid="{00000000-0005-0000-0000-000019600000}"/>
    <cellStyle name="Title 2 6 13" xfId="24569" xr:uid="{00000000-0005-0000-0000-00001A600000}"/>
    <cellStyle name="Title 2 6 14" xfId="24570" xr:uid="{00000000-0005-0000-0000-00001B600000}"/>
    <cellStyle name="Title 2 6 2" xfId="24571" xr:uid="{00000000-0005-0000-0000-00001C600000}"/>
    <cellStyle name="Title 2 6 2 2" xfId="24572" xr:uid="{00000000-0005-0000-0000-00001D600000}"/>
    <cellStyle name="Title 2 6 2 2 2" xfId="24573" xr:uid="{00000000-0005-0000-0000-00001E600000}"/>
    <cellStyle name="Title 2 6 2 2 3" xfId="24574" xr:uid="{00000000-0005-0000-0000-00001F600000}"/>
    <cellStyle name="Title 2 6 2 3" xfId="24575" xr:uid="{00000000-0005-0000-0000-000020600000}"/>
    <cellStyle name="Title 2 6 2 3 2" xfId="24576" xr:uid="{00000000-0005-0000-0000-000021600000}"/>
    <cellStyle name="Title 2 6 2 3 3" xfId="24577" xr:uid="{00000000-0005-0000-0000-000022600000}"/>
    <cellStyle name="Title 2 6 2 4" xfId="24578" xr:uid="{00000000-0005-0000-0000-000023600000}"/>
    <cellStyle name="Title 2 6 2 5" xfId="24579" xr:uid="{00000000-0005-0000-0000-000024600000}"/>
    <cellStyle name="Title 2 6 3" xfId="24580" xr:uid="{00000000-0005-0000-0000-000025600000}"/>
    <cellStyle name="Title 2 6 3 2" xfId="24581" xr:uid="{00000000-0005-0000-0000-000026600000}"/>
    <cellStyle name="Title 2 6 3 2 2" xfId="24582" xr:uid="{00000000-0005-0000-0000-000027600000}"/>
    <cellStyle name="Title 2 6 3 2 3" xfId="24583" xr:uid="{00000000-0005-0000-0000-000028600000}"/>
    <cellStyle name="Title 2 6 3 3" xfId="24584" xr:uid="{00000000-0005-0000-0000-000029600000}"/>
    <cellStyle name="Title 2 6 3 3 2" xfId="24585" xr:uid="{00000000-0005-0000-0000-00002A600000}"/>
    <cellStyle name="Title 2 6 3 3 3" xfId="24586" xr:uid="{00000000-0005-0000-0000-00002B600000}"/>
    <cellStyle name="Title 2 6 3 4" xfId="24587" xr:uid="{00000000-0005-0000-0000-00002C600000}"/>
    <cellStyle name="Title 2 6 3 5" xfId="24588" xr:uid="{00000000-0005-0000-0000-00002D600000}"/>
    <cellStyle name="Title 2 6 4" xfId="24589" xr:uid="{00000000-0005-0000-0000-00002E600000}"/>
    <cellStyle name="Title 2 6 4 2" xfId="24590" xr:uid="{00000000-0005-0000-0000-00002F600000}"/>
    <cellStyle name="Title 2 6 4 2 2" xfId="24591" xr:uid="{00000000-0005-0000-0000-000030600000}"/>
    <cellStyle name="Title 2 6 4 2 3" xfId="24592" xr:uid="{00000000-0005-0000-0000-000031600000}"/>
    <cellStyle name="Title 2 6 4 3" xfId="24593" xr:uid="{00000000-0005-0000-0000-000032600000}"/>
    <cellStyle name="Title 2 6 4 3 2" xfId="24594" xr:uid="{00000000-0005-0000-0000-000033600000}"/>
    <cellStyle name="Title 2 6 4 3 3" xfId="24595" xr:uid="{00000000-0005-0000-0000-000034600000}"/>
    <cellStyle name="Title 2 6 4 4" xfId="24596" xr:uid="{00000000-0005-0000-0000-000035600000}"/>
    <cellStyle name="Title 2 6 4 4 2" xfId="24597" xr:uid="{00000000-0005-0000-0000-000036600000}"/>
    <cellStyle name="Title 2 6 4 4 3" xfId="24598" xr:uid="{00000000-0005-0000-0000-000037600000}"/>
    <cellStyle name="Title 2 6 4 5" xfId="24599" xr:uid="{00000000-0005-0000-0000-000038600000}"/>
    <cellStyle name="Title 2 6 4 6" xfId="24600" xr:uid="{00000000-0005-0000-0000-000039600000}"/>
    <cellStyle name="Title 2 6 5" xfId="24601" xr:uid="{00000000-0005-0000-0000-00003A600000}"/>
    <cellStyle name="Title 2 6 5 2" xfId="24602" xr:uid="{00000000-0005-0000-0000-00003B600000}"/>
    <cellStyle name="Title 2 6 5 2 2" xfId="24603" xr:uid="{00000000-0005-0000-0000-00003C600000}"/>
    <cellStyle name="Title 2 6 5 2 3" xfId="24604" xr:uid="{00000000-0005-0000-0000-00003D600000}"/>
    <cellStyle name="Title 2 6 5 3" xfId="24605" xr:uid="{00000000-0005-0000-0000-00003E600000}"/>
    <cellStyle name="Title 2 6 5 3 2" xfId="24606" xr:uid="{00000000-0005-0000-0000-00003F600000}"/>
    <cellStyle name="Title 2 6 5 3 3" xfId="24607" xr:uid="{00000000-0005-0000-0000-000040600000}"/>
    <cellStyle name="Title 2 6 5 4" xfId="24608" xr:uid="{00000000-0005-0000-0000-000041600000}"/>
    <cellStyle name="Title 2 6 5 5" xfId="24609" xr:uid="{00000000-0005-0000-0000-000042600000}"/>
    <cellStyle name="Title 2 6 6" xfId="24610" xr:uid="{00000000-0005-0000-0000-000043600000}"/>
    <cellStyle name="Title 2 6 6 2" xfId="24611" xr:uid="{00000000-0005-0000-0000-000044600000}"/>
    <cellStyle name="Title 2 6 6 3" xfId="24612" xr:uid="{00000000-0005-0000-0000-000045600000}"/>
    <cellStyle name="Title 2 6 7" xfId="24613" xr:uid="{00000000-0005-0000-0000-000046600000}"/>
    <cellStyle name="Title 2 6 7 2" xfId="24614" xr:uid="{00000000-0005-0000-0000-000047600000}"/>
    <cellStyle name="Title 2 6 7 3" xfId="24615" xr:uid="{00000000-0005-0000-0000-000048600000}"/>
    <cellStyle name="Title 2 6 8" xfId="24616" xr:uid="{00000000-0005-0000-0000-000049600000}"/>
    <cellStyle name="Title 2 6 8 2" xfId="24617" xr:uid="{00000000-0005-0000-0000-00004A600000}"/>
    <cellStyle name="Title 2 6 8 3" xfId="24618" xr:uid="{00000000-0005-0000-0000-00004B600000}"/>
    <cellStyle name="Title 2 6 9" xfId="24619" xr:uid="{00000000-0005-0000-0000-00004C600000}"/>
    <cellStyle name="Title 2 7" xfId="24620" xr:uid="{00000000-0005-0000-0000-00004D600000}"/>
    <cellStyle name="Title 2 7 10" xfId="24621" xr:uid="{00000000-0005-0000-0000-00004E600000}"/>
    <cellStyle name="Title 2 7 11" xfId="24622" xr:uid="{00000000-0005-0000-0000-00004F600000}"/>
    <cellStyle name="Title 2 7 12" xfId="24623" xr:uid="{00000000-0005-0000-0000-000050600000}"/>
    <cellStyle name="Title 2 7 13" xfId="24624" xr:uid="{00000000-0005-0000-0000-000051600000}"/>
    <cellStyle name="Title 2 7 14" xfId="24625" xr:uid="{00000000-0005-0000-0000-000052600000}"/>
    <cellStyle name="Title 2 7 2" xfId="24626" xr:uid="{00000000-0005-0000-0000-000053600000}"/>
    <cellStyle name="Title 2 7 2 2" xfId="24627" xr:uid="{00000000-0005-0000-0000-000054600000}"/>
    <cellStyle name="Title 2 7 2 2 2" xfId="24628" xr:uid="{00000000-0005-0000-0000-000055600000}"/>
    <cellStyle name="Title 2 7 2 2 3" xfId="24629" xr:uid="{00000000-0005-0000-0000-000056600000}"/>
    <cellStyle name="Title 2 7 2 3" xfId="24630" xr:uid="{00000000-0005-0000-0000-000057600000}"/>
    <cellStyle name="Title 2 7 2 3 2" xfId="24631" xr:uid="{00000000-0005-0000-0000-000058600000}"/>
    <cellStyle name="Title 2 7 2 3 3" xfId="24632" xr:uid="{00000000-0005-0000-0000-000059600000}"/>
    <cellStyle name="Title 2 7 2 4" xfId="24633" xr:uid="{00000000-0005-0000-0000-00005A600000}"/>
    <cellStyle name="Title 2 7 2 5" xfId="24634" xr:uid="{00000000-0005-0000-0000-00005B600000}"/>
    <cellStyle name="Title 2 7 3" xfId="24635" xr:uid="{00000000-0005-0000-0000-00005C600000}"/>
    <cellStyle name="Title 2 7 3 2" xfId="24636" xr:uid="{00000000-0005-0000-0000-00005D600000}"/>
    <cellStyle name="Title 2 7 3 2 2" xfId="24637" xr:uid="{00000000-0005-0000-0000-00005E600000}"/>
    <cellStyle name="Title 2 7 3 2 3" xfId="24638" xr:uid="{00000000-0005-0000-0000-00005F600000}"/>
    <cellStyle name="Title 2 7 3 3" xfId="24639" xr:uid="{00000000-0005-0000-0000-000060600000}"/>
    <cellStyle name="Title 2 7 3 3 2" xfId="24640" xr:uid="{00000000-0005-0000-0000-000061600000}"/>
    <cellStyle name="Title 2 7 3 3 3" xfId="24641" xr:uid="{00000000-0005-0000-0000-000062600000}"/>
    <cellStyle name="Title 2 7 3 4" xfId="24642" xr:uid="{00000000-0005-0000-0000-000063600000}"/>
    <cellStyle name="Title 2 7 3 5" xfId="24643" xr:uid="{00000000-0005-0000-0000-000064600000}"/>
    <cellStyle name="Title 2 7 4" xfId="24644" xr:uid="{00000000-0005-0000-0000-000065600000}"/>
    <cellStyle name="Title 2 7 4 2" xfId="24645" xr:uid="{00000000-0005-0000-0000-000066600000}"/>
    <cellStyle name="Title 2 7 4 2 2" xfId="24646" xr:uid="{00000000-0005-0000-0000-000067600000}"/>
    <cellStyle name="Title 2 7 4 2 3" xfId="24647" xr:uid="{00000000-0005-0000-0000-000068600000}"/>
    <cellStyle name="Title 2 7 4 3" xfId="24648" xr:uid="{00000000-0005-0000-0000-000069600000}"/>
    <cellStyle name="Title 2 7 4 3 2" xfId="24649" xr:uid="{00000000-0005-0000-0000-00006A600000}"/>
    <cellStyle name="Title 2 7 4 3 3" xfId="24650" xr:uid="{00000000-0005-0000-0000-00006B600000}"/>
    <cellStyle name="Title 2 7 4 4" xfId="24651" xr:uid="{00000000-0005-0000-0000-00006C600000}"/>
    <cellStyle name="Title 2 7 4 4 2" xfId="24652" xr:uid="{00000000-0005-0000-0000-00006D600000}"/>
    <cellStyle name="Title 2 7 4 4 3" xfId="24653" xr:uid="{00000000-0005-0000-0000-00006E600000}"/>
    <cellStyle name="Title 2 7 4 5" xfId="24654" xr:uid="{00000000-0005-0000-0000-00006F600000}"/>
    <cellStyle name="Title 2 7 4 6" xfId="24655" xr:uid="{00000000-0005-0000-0000-000070600000}"/>
    <cellStyle name="Title 2 7 5" xfId="24656" xr:uid="{00000000-0005-0000-0000-000071600000}"/>
    <cellStyle name="Title 2 7 5 2" xfId="24657" xr:uid="{00000000-0005-0000-0000-000072600000}"/>
    <cellStyle name="Title 2 7 5 2 2" xfId="24658" xr:uid="{00000000-0005-0000-0000-000073600000}"/>
    <cellStyle name="Title 2 7 5 2 3" xfId="24659" xr:uid="{00000000-0005-0000-0000-000074600000}"/>
    <cellStyle name="Title 2 7 5 3" xfId="24660" xr:uid="{00000000-0005-0000-0000-000075600000}"/>
    <cellStyle name="Title 2 7 5 3 2" xfId="24661" xr:uid="{00000000-0005-0000-0000-000076600000}"/>
    <cellStyle name="Title 2 7 5 3 3" xfId="24662" xr:uid="{00000000-0005-0000-0000-000077600000}"/>
    <cellStyle name="Title 2 7 5 4" xfId="24663" xr:uid="{00000000-0005-0000-0000-000078600000}"/>
    <cellStyle name="Title 2 7 5 5" xfId="24664" xr:uid="{00000000-0005-0000-0000-000079600000}"/>
    <cellStyle name="Title 2 7 6" xfId="24665" xr:uid="{00000000-0005-0000-0000-00007A600000}"/>
    <cellStyle name="Title 2 7 6 2" xfId="24666" xr:uid="{00000000-0005-0000-0000-00007B600000}"/>
    <cellStyle name="Title 2 7 6 3" xfId="24667" xr:uid="{00000000-0005-0000-0000-00007C600000}"/>
    <cellStyle name="Title 2 7 7" xfId="24668" xr:uid="{00000000-0005-0000-0000-00007D600000}"/>
    <cellStyle name="Title 2 7 7 2" xfId="24669" xr:uid="{00000000-0005-0000-0000-00007E600000}"/>
    <cellStyle name="Title 2 7 7 3" xfId="24670" xr:uid="{00000000-0005-0000-0000-00007F600000}"/>
    <cellStyle name="Title 2 7 8" xfId="24671" xr:uid="{00000000-0005-0000-0000-000080600000}"/>
    <cellStyle name="Title 2 7 8 2" xfId="24672" xr:uid="{00000000-0005-0000-0000-000081600000}"/>
    <cellStyle name="Title 2 7 8 3" xfId="24673" xr:uid="{00000000-0005-0000-0000-000082600000}"/>
    <cellStyle name="Title 2 7 9" xfId="24674" xr:uid="{00000000-0005-0000-0000-000083600000}"/>
    <cellStyle name="Title 2 8" xfId="24675" xr:uid="{00000000-0005-0000-0000-000084600000}"/>
    <cellStyle name="Title 2 8 10" xfId="24676" xr:uid="{00000000-0005-0000-0000-000085600000}"/>
    <cellStyle name="Title 2 8 11" xfId="24677" xr:uid="{00000000-0005-0000-0000-000086600000}"/>
    <cellStyle name="Title 2 8 12" xfId="24678" xr:uid="{00000000-0005-0000-0000-000087600000}"/>
    <cellStyle name="Title 2 8 13" xfId="24679" xr:uid="{00000000-0005-0000-0000-000088600000}"/>
    <cellStyle name="Title 2 8 14" xfId="24680" xr:uid="{00000000-0005-0000-0000-000089600000}"/>
    <cellStyle name="Title 2 8 2" xfId="24681" xr:uid="{00000000-0005-0000-0000-00008A600000}"/>
    <cellStyle name="Title 2 8 2 2" xfId="24682" xr:uid="{00000000-0005-0000-0000-00008B600000}"/>
    <cellStyle name="Title 2 8 2 2 2" xfId="24683" xr:uid="{00000000-0005-0000-0000-00008C600000}"/>
    <cellStyle name="Title 2 8 2 2 3" xfId="24684" xr:uid="{00000000-0005-0000-0000-00008D600000}"/>
    <cellStyle name="Title 2 8 2 3" xfId="24685" xr:uid="{00000000-0005-0000-0000-00008E600000}"/>
    <cellStyle name="Title 2 8 2 3 2" xfId="24686" xr:uid="{00000000-0005-0000-0000-00008F600000}"/>
    <cellStyle name="Title 2 8 2 3 3" xfId="24687" xr:uid="{00000000-0005-0000-0000-000090600000}"/>
    <cellStyle name="Title 2 8 2 4" xfId="24688" xr:uid="{00000000-0005-0000-0000-000091600000}"/>
    <cellStyle name="Title 2 8 2 5" xfId="24689" xr:uid="{00000000-0005-0000-0000-000092600000}"/>
    <cellStyle name="Title 2 8 3" xfId="24690" xr:uid="{00000000-0005-0000-0000-000093600000}"/>
    <cellStyle name="Title 2 8 3 2" xfId="24691" xr:uid="{00000000-0005-0000-0000-000094600000}"/>
    <cellStyle name="Title 2 8 3 2 2" xfId="24692" xr:uid="{00000000-0005-0000-0000-000095600000}"/>
    <cellStyle name="Title 2 8 3 2 3" xfId="24693" xr:uid="{00000000-0005-0000-0000-000096600000}"/>
    <cellStyle name="Title 2 8 3 3" xfId="24694" xr:uid="{00000000-0005-0000-0000-000097600000}"/>
    <cellStyle name="Title 2 8 3 3 2" xfId="24695" xr:uid="{00000000-0005-0000-0000-000098600000}"/>
    <cellStyle name="Title 2 8 3 3 3" xfId="24696" xr:uid="{00000000-0005-0000-0000-000099600000}"/>
    <cellStyle name="Title 2 8 3 4" xfId="24697" xr:uid="{00000000-0005-0000-0000-00009A600000}"/>
    <cellStyle name="Title 2 8 3 5" xfId="24698" xr:uid="{00000000-0005-0000-0000-00009B600000}"/>
    <cellStyle name="Title 2 8 4" xfId="24699" xr:uid="{00000000-0005-0000-0000-00009C600000}"/>
    <cellStyle name="Title 2 8 4 2" xfId="24700" xr:uid="{00000000-0005-0000-0000-00009D600000}"/>
    <cellStyle name="Title 2 8 4 2 2" xfId="24701" xr:uid="{00000000-0005-0000-0000-00009E600000}"/>
    <cellStyle name="Title 2 8 4 2 3" xfId="24702" xr:uid="{00000000-0005-0000-0000-00009F600000}"/>
    <cellStyle name="Title 2 8 4 3" xfId="24703" xr:uid="{00000000-0005-0000-0000-0000A0600000}"/>
    <cellStyle name="Title 2 8 4 3 2" xfId="24704" xr:uid="{00000000-0005-0000-0000-0000A1600000}"/>
    <cellStyle name="Title 2 8 4 3 3" xfId="24705" xr:uid="{00000000-0005-0000-0000-0000A2600000}"/>
    <cellStyle name="Title 2 8 4 4" xfId="24706" xr:uid="{00000000-0005-0000-0000-0000A3600000}"/>
    <cellStyle name="Title 2 8 4 4 2" xfId="24707" xr:uid="{00000000-0005-0000-0000-0000A4600000}"/>
    <cellStyle name="Title 2 8 4 4 3" xfId="24708" xr:uid="{00000000-0005-0000-0000-0000A5600000}"/>
    <cellStyle name="Title 2 8 4 5" xfId="24709" xr:uid="{00000000-0005-0000-0000-0000A6600000}"/>
    <cellStyle name="Title 2 8 4 6" xfId="24710" xr:uid="{00000000-0005-0000-0000-0000A7600000}"/>
    <cellStyle name="Title 2 8 5" xfId="24711" xr:uid="{00000000-0005-0000-0000-0000A8600000}"/>
    <cellStyle name="Title 2 8 5 2" xfId="24712" xr:uid="{00000000-0005-0000-0000-0000A9600000}"/>
    <cellStyle name="Title 2 8 5 2 2" xfId="24713" xr:uid="{00000000-0005-0000-0000-0000AA600000}"/>
    <cellStyle name="Title 2 8 5 2 3" xfId="24714" xr:uid="{00000000-0005-0000-0000-0000AB600000}"/>
    <cellStyle name="Title 2 8 5 3" xfId="24715" xr:uid="{00000000-0005-0000-0000-0000AC600000}"/>
    <cellStyle name="Title 2 8 5 3 2" xfId="24716" xr:uid="{00000000-0005-0000-0000-0000AD600000}"/>
    <cellStyle name="Title 2 8 5 3 3" xfId="24717" xr:uid="{00000000-0005-0000-0000-0000AE600000}"/>
    <cellStyle name="Title 2 8 5 4" xfId="24718" xr:uid="{00000000-0005-0000-0000-0000AF600000}"/>
    <cellStyle name="Title 2 8 5 5" xfId="24719" xr:uid="{00000000-0005-0000-0000-0000B0600000}"/>
    <cellStyle name="Title 2 8 6" xfId="24720" xr:uid="{00000000-0005-0000-0000-0000B1600000}"/>
    <cellStyle name="Title 2 8 6 2" xfId="24721" xr:uid="{00000000-0005-0000-0000-0000B2600000}"/>
    <cellStyle name="Title 2 8 6 3" xfId="24722" xr:uid="{00000000-0005-0000-0000-0000B3600000}"/>
    <cellStyle name="Title 2 8 7" xfId="24723" xr:uid="{00000000-0005-0000-0000-0000B4600000}"/>
    <cellStyle name="Title 2 8 7 2" xfId="24724" xr:uid="{00000000-0005-0000-0000-0000B5600000}"/>
    <cellStyle name="Title 2 8 7 3" xfId="24725" xr:uid="{00000000-0005-0000-0000-0000B6600000}"/>
    <cellStyle name="Title 2 8 8" xfId="24726" xr:uid="{00000000-0005-0000-0000-0000B7600000}"/>
    <cellStyle name="Title 2 8 8 2" xfId="24727" xr:uid="{00000000-0005-0000-0000-0000B8600000}"/>
    <cellStyle name="Title 2 8 8 3" xfId="24728" xr:uid="{00000000-0005-0000-0000-0000B9600000}"/>
    <cellStyle name="Title 2 8 9" xfId="24729" xr:uid="{00000000-0005-0000-0000-0000BA600000}"/>
    <cellStyle name="Title 2 9" xfId="24730" xr:uid="{00000000-0005-0000-0000-0000BB600000}"/>
    <cellStyle name="Title 2 9 10" xfId="24731" xr:uid="{00000000-0005-0000-0000-0000BC600000}"/>
    <cellStyle name="Title 2 9 11" xfId="24732" xr:uid="{00000000-0005-0000-0000-0000BD600000}"/>
    <cellStyle name="Title 2 9 12" xfId="24733" xr:uid="{00000000-0005-0000-0000-0000BE600000}"/>
    <cellStyle name="Title 2 9 13" xfId="24734" xr:uid="{00000000-0005-0000-0000-0000BF600000}"/>
    <cellStyle name="Title 2 9 14" xfId="24735" xr:uid="{00000000-0005-0000-0000-0000C0600000}"/>
    <cellStyle name="Title 2 9 2" xfId="24736" xr:uid="{00000000-0005-0000-0000-0000C1600000}"/>
    <cellStyle name="Title 2 9 2 2" xfId="24737" xr:uid="{00000000-0005-0000-0000-0000C2600000}"/>
    <cellStyle name="Title 2 9 2 2 2" xfId="24738" xr:uid="{00000000-0005-0000-0000-0000C3600000}"/>
    <cellStyle name="Title 2 9 2 2 3" xfId="24739" xr:uid="{00000000-0005-0000-0000-0000C4600000}"/>
    <cellStyle name="Title 2 9 2 3" xfId="24740" xr:uid="{00000000-0005-0000-0000-0000C5600000}"/>
    <cellStyle name="Title 2 9 2 3 2" xfId="24741" xr:uid="{00000000-0005-0000-0000-0000C6600000}"/>
    <cellStyle name="Title 2 9 2 3 3" xfId="24742" xr:uid="{00000000-0005-0000-0000-0000C7600000}"/>
    <cellStyle name="Title 2 9 2 4" xfId="24743" xr:uid="{00000000-0005-0000-0000-0000C8600000}"/>
    <cellStyle name="Title 2 9 2 5" xfId="24744" xr:uid="{00000000-0005-0000-0000-0000C9600000}"/>
    <cellStyle name="Title 2 9 3" xfId="24745" xr:uid="{00000000-0005-0000-0000-0000CA600000}"/>
    <cellStyle name="Title 2 9 3 2" xfId="24746" xr:uid="{00000000-0005-0000-0000-0000CB600000}"/>
    <cellStyle name="Title 2 9 3 2 2" xfId="24747" xr:uid="{00000000-0005-0000-0000-0000CC600000}"/>
    <cellStyle name="Title 2 9 3 2 3" xfId="24748" xr:uid="{00000000-0005-0000-0000-0000CD600000}"/>
    <cellStyle name="Title 2 9 3 3" xfId="24749" xr:uid="{00000000-0005-0000-0000-0000CE600000}"/>
    <cellStyle name="Title 2 9 3 3 2" xfId="24750" xr:uid="{00000000-0005-0000-0000-0000CF600000}"/>
    <cellStyle name="Title 2 9 3 3 3" xfId="24751" xr:uid="{00000000-0005-0000-0000-0000D0600000}"/>
    <cellStyle name="Title 2 9 3 4" xfId="24752" xr:uid="{00000000-0005-0000-0000-0000D1600000}"/>
    <cellStyle name="Title 2 9 3 5" xfId="24753" xr:uid="{00000000-0005-0000-0000-0000D2600000}"/>
    <cellStyle name="Title 2 9 4" xfId="24754" xr:uid="{00000000-0005-0000-0000-0000D3600000}"/>
    <cellStyle name="Title 2 9 4 2" xfId="24755" xr:uid="{00000000-0005-0000-0000-0000D4600000}"/>
    <cellStyle name="Title 2 9 4 2 2" xfId="24756" xr:uid="{00000000-0005-0000-0000-0000D5600000}"/>
    <cellStyle name="Title 2 9 4 2 3" xfId="24757" xr:uid="{00000000-0005-0000-0000-0000D6600000}"/>
    <cellStyle name="Title 2 9 4 3" xfId="24758" xr:uid="{00000000-0005-0000-0000-0000D7600000}"/>
    <cellStyle name="Title 2 9 4 3 2" xfId="24759" xr:uid="{00000000-0005-0000-0000-0000D8600000}"/>
    <cellStyle name="Title 2 9 4 3 3" xfId="24760" xr:uid="{00000000-0005-0000-0000-0000D9600000}"/>
    <cellStyle name="Title 2 9 4 4" xfId="24761" xr:uid="{00000000-0005-0000-0000-0000DA600000}"/>
    <cellStyle name="Title 2 9 4 4 2" xfId="24762" xr:uid="{00000000-0005-0000-0000-0000DB600000}"/>
    <cellStyle name="Title 2 9 4 4 3" xfId="24763" xr:uid="{00000000-0005-0000-0000-0000DC600000}"/>
    <cellStyle name="Title 2 9 4 5" xfId="24764" xr:uid="{00000000-0005-0000-0000-0000DD600000}"/>
    <cellStyle name="Title 2 9 4 6" xfId="24765" xr:uid="{00000000-0005-0000-0000-0000DE600000}"/>
    <cellStyle name="Title 2 9 5" xfId="24766" xr:uid="{00000000-0005-0000-0000-0000DF600000}"/>
    <cellStyle name="Title 2 9 5 2" xfId="24767" xr:uid="{00000000-0005-0000-0000-0000E0600000}"/>
    <cellStyle name="Title 2 9 5 2 2" xfId="24768" xr:uid="{00000000-0005-0000-0000-0000E1600000}"/>
    <cellStyle name="Title 2 9 5 2 3" xfId="24769" xr:uid="{00000000-0005-0000-0000-0000E2600000}"/>
    <cellStyle name="Title 2 9 5 3" xfId="24770" xr:uid="{00000000-0005-0000-0000-0000E3600000}"/>
    <cellStyle name="Title 2 9 5 3 2" xfId="24771" xr:uid="{00000000-0005-0000-0000-0000E4600000}"/>
    <cellStyle name="Title 2 9 5 3 3" xfId="24772" xr:uid="{00000000-0005-0000-0000-0000E5600000}"/>
    <cellStyle name="Title 2 9 5 4" xfId="24773" xr:uid="{00000000-0005-0000-0000-0000E6600000}"/>
    <cellStyle name="Title 2 9 5 5" xfId="24774" xr:uid="{00000000-0005-0000-0000-0000E7600000}"/>
    <cellStyle name="Title 2 9 6" xfId="24775" xr:uid="{00000000-0005-0000-0000-0000E8600000}"/>
    <cellStyle name="Title 2 9 6 2" xfId="24776" xr:uid="{00000000-0005-0000-0000-0000E9600000}"/>
    <cellStyle name="Title 2 9 6 3" xfId="24777" xr:uid="{00000000-0005-0000-0000-0000EA600000}"/>
    <cellStyle name="Title 2 9 7" xfId="24778" xr:uid="{00000000-0005-0000-0000-0000EB600000}"/>
    <cellStyle name="Title 2 9 7 2" xfId="24779" xr:uid="{00000000-0005-0000-0000-0000EC600000}"/>
    <cellStyle name="Title 2 9 7 3" xfId="24780" xr:uid="{00000000-0005-0000-0000-0000ED600000}"/>
    <cellStyle name="Title 2 9 8" xfId="24781" xr:uid="{00000000-0005-0000-0000-0000EE600000}"/>
    <cellStyle name="Title 2 9 8 2" xfId="24782" xr:uid="{00000000-0005-0000-0000-0000EF600000}"/>
    <cellStyle name="Title 2 9 8 3" xfId="24783" xr:uid="{00000000-0005-0000-0000-0000F0600000}"/>
    <cellStyle name="Title 2 9 9" xfId="24784" xr:uid="{00000000-0005-0000-0000-0000F1600000}"/>
    <cellStyle name="Title 20" xfId="24785" xr:uid="{00000000-0005-0000-0000-0000F2600000}"/>
    <cellStyle name="Title 20 10" xfId="24786" xr:uid="{00000000-0005-0000-0000-0000F3600000}"/>
    <cellStyle name="Title 20 11" xfId="24787" xr:uid="{00000000-0005-0000-0000-0000F4600000}"/>
    <cellStyle name="Title 20 12" xfId="24788" xr:uid="{00000000-0005-0000-0000-0000F5600000}"/>
    <cellStyle name="Title 20 13" xfId="24789" xr:uid="{00000000-0005-0000-0000-0000F6600000}"/>
    <cellStyle name="Title 20 14" xfId="24790" xr:uid="{00000000-0005-0000-0000-0000F7600000}"/>
    <cellStyle name="Title 20 15" xfId="24791" xr:uid="{00000000-0005-0000-0000-0000F8600000}"/>
    <cellStyle name="Title 20 2" xfId="24792" xr:uid="{00000000-0005-0000-0000-0000F9600000}"/>
    <cellStyle name="Title 20 2 2" xfId="24793" xr:uid="{00000000-0005-0000-0000-0000FA600000}"/>
    <cellStyle name="Title 20 2 2 2" xfId="24794" xr:uid="{00000000-0005-0000-0000-0000FB600000}"/>
    <cellStyle name="Title 20 2 2 3" xfId="24795" xr:uid="{00000000-0005-0000-0000-0000FC600000}"/>
    <cellStyle name="Title 20 2 3" xfId="24796" xr:uid="{00000000-0005-0000-0000-0000FD600000}"/>
    <cellStyle name="Title 20 2 3 2" xfId="24797" xr:uid="{00000000-0005-0000-0000-0000FE600000}"/>
    <cellStyle name="Title 20 2 3 3" xfId="24798" xr:uid="{00000000-0005-0000-0000-0000FF600000}"/>
    <cellStyle name="Title 20 2 4" xfId="24799" xr:uid="{00000000-0005-0000-0000-000000610000}"/>
    <cellStyle name="Title 20 2 5" xfId="24800" xr:uid="{00000000-0005-0000-0000-000001610000}"/>
    <cellStyle name="Title 20 2 6" xfId="24801" xr:uid="{00000000-0005-0000-0000-000002610000}"/>
    <cellStyle name="Title 20 3" xfId="24802" xr:uid="{00000000-0005-0000-0000-000003610000}"/>
    <cellStyle name="Title 20 3 2" xfId="24803" xr:uid="{00000000-0005-0000-0000-000004610000}"/>
    <cellStyle name="Title 20 3 2 2" xfId="24804" xr:uid="{00000000-0005-0000-0000-000005610000}"/>
    <cellStyle name="Title 20 3 2 3" xfId="24805" xr:uid="{00000000-0005-0000-0000-000006610000}"/>
    <cellStyle name="Title 20 3 3" xfId="24806" xr:uid="{00000000-0005-0000-0000-000007610000}"/>
    <cellStyle name="Title 20 3 3 2" xfId="24807" xr:uid="{00000000-0005-0000-0000-000008610000}"/>
    <cellStyle name="Title 20 3 3 3" xfId="24808" xr:uid="{00000000-0005-0000-0000-000009610000}"/>
    <cellStyle name="Title 20 3 4" xfId="24809" xr:uid="{00000000-0005-0000-0000-00000A610000}"/>
    <cellStyle name="Title 20 3 5" xfId="24810" xr:uid="{00000000-0005-0000-0000-00000B610000}"/>
    <cellStyle name="Title 20 4" xfId="24811" xr:uid="{00000000-0005-0000-0000-00000C610000}"/>
    <cellStyle name="Title 20 4 2" xfId="24812" xr:uid="{00000000-0005-0000-0000-00000D610000}"/>
    <cellStyle name="Title 20 4 2 2" xfId="24813" xr:uid="{00000000-0005-0000-0000-00000E610000}"/>
    <cellStyle name="Title 20 4 2 3" xfId="24814" xr:uid="{00000000-0005-0000-0000-00000F610000}"/>
    <cellStyle name="Title 20 4 3" xfId="24815" xr:uid="{00000000-0005-0000-0000-000010610000}"/>
    <cellStyle name="Title 20 4 3 2" xfId="24816" xr:uid="{00000000-0005-0000-0000-000011610000}"/>
    <cellStyle name="Title 20 4 3 3" xfId="24817" xr:uid="{00000000-0005-0000-0000-000012610000}"/>
    <cellStyle name="Title 20 4 4" xfId="24818" xr:uid="{00000000-0005-0000-0000-000013610000}"/>
    <cellStyle name="Title 20 4 5" xfId="24819" xr:uid="{00000000-0005-0000-0000-000014610000}"/>
    <cellStyle name="Title 20 5" xfId="24820" xr:uid="{00000000-0005-0000-0000-000015610000}"/>
    <cellStyle name="Title 20 5 2" xfId="24821" xr:uid="{00000000-0005-0000-0000-000016610000}"/>
    <cellStyle name="Title 20 5 2 2" xfId="24822" xr:uid="{00000000-0005-0000-0000-000017610000}"/>
    <cellStyle name="Title 20 5 2 3" xfId="24823" xr:uid="{00000000-0005-0000-0000-000018610000}"/>
    <cellStyle name="Title 20 5 3" xfId="24824" xr:uid="{00000000-0005-0000-0000-000019610000}"/>
    <cellStyle name="Title 20 5 3 2" xfId="24825" xr:uid="{00000000-0005-0000-0000-00001A610000}"/>
    <cellStyle name="Title 20 5 3 3" xfId="24826" xr:uid="{00000000-0005-0000-0000-00001B610000}"/>
    <cellStyle name="Title 20 5 4" xfId="24827" xr:uid="{00000000-0005-0000-0000-00001C610000}"/>
    <cellStyle name="Title 20 5 4 2" xfId="24828" xr:uid="{00000000-0005-0000-0000-00001D610000}"/>
    <cellStyle name="Title 20 5 4 3" xfId="24829" xr:uid="{00000000-0005-0000-0000-00001E610000}"/>
    <cellStyle name="Title 20 5 5" xfId="24830" xr:uid="{00000000-0005-0000-0000-00001F610000}"/>
    <cellStyle name="Title 20 5 6" xfId="24831" xr:uid="{00000000-0005-0000-0000-000020610000}"/>
    <cellStyle name="Title 20 6" xfId="24832" xr:uid="{00000000-0005-0000-0000-000021610000}"/>
    <cellStyle name="Title 20 6 2" xfId="24833" xr:uid="{00000000-0005-0000-0000-000022610000}"/>
    <cellStyle name="Title 20 6 2 2" xfId="24834" xr:uid="{00000000-0005-0000-0000-000023610000}"/>
    <cellStyle name="Title 20 6 2 3" xfId="24835" xr:uid="{00000000-0005-0000-0000-000024610000}"/>
    <cellStyle name="Title 20 6 3" xfId="24836" xr:uid="{00000000-0005-0000-0000-000025610000}"/>
    <cellStyle name="Title 20 6 3 2" xfId="24837" xr:uid="{00000000-0005-0000-0000-000026610000}"/>
    <cellStyle name="Title 20 6 3 3" xfId="24838" xr:uid="{00000000-0005-0000-0000-000027610000}"/>
    <cellStyle name="Title 20 6 4" xfId="24839" xr:uid="{00000000-0005-0000-0000-000028610000}"/>
    <cellStyle name="Title 20 6 5" xfId="24840" xr:uid="{00000000-0005-0000-0000-000029610000}"/>
    <cellStyle name="Title 20 7" xfId="24841" xr:uid="{00000000-0005-0000-0000-00002A610000}"/>
    <cellStyle name="Title 20 7 2" xfId="24842" xr:uid="{00000000-0005-0000-0000-00002B610000}"/>
    <cellStyle name="Title 20 7 3" xfId="24843" xr:uid="{00000000-0005-0000-0000-00002C610000}"/>
    <cellStyle name="Title 20 8" xfId="24844" xr:uid="{00000000-0005-0000-0000-00002D610000}"/>
    <cellStyle name="Title 20 8 2" xfId="24845" xr:uid="{00000000-0005-0000-0000-00002E610000}"/>
    <cellStyle name="Title 20 8 3" xfId="24846" xr:uid="{00000000-0005-0000-0000-00002F610000}"/>
    <cellStyle name="Title 20 9" xfId="24847" xr:uid="{00000000-0005-0000-0000-000030610000}"/>
    <cellStyle name="Title 20 9 2" xfId="24848" xr:uid="{00000000-0005-0000-0000-000031610000}"/>
    <cellStyle name="Title 20 9 3" xfId="24849" xr:uid="{00000000-0005-0000-0000-000032610000}"/>
    <cellStyle name="Title 21" xfId="24850" xr:uid="{00000000-0005-0000-0000-000033610000}"/>
    <cellStyle name="Title 21 10" xfId="24851" xr:uid="{00000000-0005-0000-0000-000034610000}"/>
    <cellStyle name="Title 21 11" xfId="24852" xr:uid="{00000000-0005-0000-0000-000035610000}"/>
    <cellStyle name="Title 21 12" xfId="24853" xr:uid="{00000000-0005-0000-0000-000036610000}"/>
    <cellStyle name="Title 21 13" xfId="24854" xr:uid="{00000000-0005-0000-0000-000037610000}"/>
    <cellStyle name="Title 21 14" xfId="24855" xr:uid="{00000000-0005-0000-0000-000038610000}"/>
    <cellStyle name="Title 21 15" xfId="24856" xr:uid="{00000000-0005-0000-0000-000039610000}"/>
    <cellStyle name="Title 21 2" xfId="24857" xr:uid="{00000000-0005-0000-0000-00003A610000}"/>
    <cellStyle name="Title 21 2 2" xfId="24858" xr:uid="{00000000-0005-0000-0000-00003B610000}"/>
    <cellStyle name="Title 21 2 2 2" xfId="24859" xr:uid="{00000000-0005-0000-0000-00003C610000}"/>
    <cellStyle name="Title 21 2 2 3" xfId="24860" xr:uid="{00000000-0005-0000-0000-00003D610000}"/>
    <cellStyle name="Title 21 2 3" xfId="24861" xr:uid="{00000000-0005-0000-0000-00003E610000}"/>
    <cellStyle name="Title 21 2 3 2" xfId="24862" xr:uid="{00000000-0005-0000-0000-00003F610000}"/>
    <cellStyle name="Title 21 2 3 3" xfId="24863" xr:uid="{00000000-0005-0000-0000-000040610000}"/>
    <cellStyle name="Title 21 2 4" xfId="24864" xr:uid="{00000000-0005-0000-0000-000041610000}"/>
    <cellStyle name="Title 21 2 5" xfId="24865" xr:uid="{00000000-0005-0000-0000-000042610000}"/>
    <cellStyle name="Title 21 2 6" xfId="24866" xr:uid="{00000000-0005-0000-0000-000043610000}"/>
    <cellStyle name="Title 21 3" xfId="24867" xr:uid="{00000000-0005-0000-0000-000044610000}"/>
    <cellStyle name="Title 21 3 2" xfId="24868" xr:uid="{00000000-0005-0000-0000-000045610000}"/>
    <cellStyle name="Title 21 3 2 2" xfId="24869" xr:uid="{00000000-0005-0000-0000-000046610000}"/>
    <cellStyle name="Title 21 3 2 3" xfId="24870" xr:uid="{00000000-0005-0000-0000-000047610000}"/>
    <cellStyle name="Title 21 3 3" xfId="24871" xr:uid="{00000000-0005-0000-0000-000048610000}"/>
    <cellStyle name="Title 21 3 3 2" xfId="24872" xr:uid="{00000000-0005-0000-0000-000049610000}"/>
    <cellStyle name="Title 21 3 3 3" xfId="24873" xr:uid="{00000000-0005-0000-0000-00004A610000}"/>
    <cellStyle name="Title 21 3 4" xfId="24874" xr:uid="{00000000-0005-0000-0000-00004B610000}"/>
    <cellStyle name="Title 21 3 5" xfId="24875" xr:uid="{00000000-0005-0000-0000-00004C610000}"/>
    <cellStyle name="Title 21 4" xfId="24876" xr:uid="{00000000-0005-0000-0000-00004D610000}"/>
    <cellStyle name="Title 21 4 2" xfId="24877" xr:uid="{00000000-0005-0000-0000-00004E610000}"/>
    <cellStyle name="Title 21 4 2 2" xfId="24878" xr:uid="{00000000-0005-0000-0000-00004F610000}"/>
    <cellStyle name="Title 21 4 2 3" xfId="24879" xr:uid="{00000000-0005-0000-0000-000050610000}"/>
    <cellStyle name="Title 21 4 3" xfId="24880" xr:uid="{00000000-0005-0000-0000-000051610000}"/>
    <cellStyle name="Title 21 4 3 2" xfId="24881" xr:uid="{00000000-0005-0000-0000-000052610000}"/>
    <cellStyle name="Title 21 4 3 3" xfId="24882" xr:uid="{00000000-0005-0000-0000-000053610000}"/>
    <cellStyle name="Title 21 4 4" xfId="24883" xr:uid="{00000000-0005-0000-0000-000054610000}"/>
    <cellStyle name="Title 21 4 5" xfId="24884" xr:uid="{00000000-0005-0000-0000-000055610000}"/>
    <cellStyle name="Title 21 5" xfId="24885" xr:uid="{00000000-0005-0000-0000-000056610000}"/>
    <cellStyle name="Title 21 5 2" xfId="24886" xr:uid="{00000000-0005-0000-0000-000057610000}"/>
    <cellStyle name="Title 21 5 2 2" xfId="24887" xr:uid="{00000000-0005-0000-0000-000058610000}"/>
    <cellStyle name="Title 21 5 2 3" xfId="24888" xr:uid="{00000000-0005-0000-0000-000059610000}"/>
    <cellStyle name="Title 21 5 3" xfId="24889" xr:uid="{00000000-0005-0000-0000-00005A610000}"/>
    <cellStyle name="Title 21 5 3 2" xfId="24890" xr:uid="{00000000-0005-0000-0000-00005B610000}"/>
    <cellStyle name="Title 21 5 3 3" xfId="24891" xr:uid="{00000000-0005-0000-0000-00005C610000}"/>
    <cellStyle name="Title 21 5 4" xfId="24892" xr:uid="{00000000-0005-0000-0000-00005D610000}"/>
    <cellStyle name="Title 21 5 4 2" xfId="24893" xr:uid="{00000000-0005-0000-0000-00005E610000}"/>
    <cellStyle name="Title 21 5 4 3" xfId="24894" xr:uid="{00000000-0005-0000-0000-00005F610000}"/>
    <cellStyle name="Title 21 5 5" xfId="24895" xr:uid="{00000000-0005-0000-0000-000060610000}"/>
    <cellStyle name="Title 21 5 6" xfId="24896" xr:uid="{00000000-0005-0000-0000-000061610000}"/>
    <cellStyle name="Title 21 6" xfId="24897" xr:uid="{00000000-0005-0000-0000-000062610000}"/>
    <cellStyle name="Title 21 6 2" xfId="24898" xr:uid="{00000000-0005-0000-0000-000063610000}"/>
    <cellStyle name="Title 21 6 2 2" xfId="24899" xr:uid="{00000000-0005-0000-0000-000064610000}"/>
    <cellStyle name="Title 21 6 2 3" xfId="24900" xr:uid="{00000000-0005-0000-0000-000065610000}"/>
    <cellStyle name="Title 21 6 3" xfId="24901" xr:uid="{00000000-0005-0000-0000-000066610000}"/>
    <cellStyle name="Title 21 6 3 2" xfId="24902" xr:uid="{00000000-0005-0000-0000-000067610000}"/>
    <cellStyle name="Title 21 6 3 3" xfId="24903" xr:uid="{00000000-0005-0000-0000-000068610000}"/>
    <cellStyle name="Title 21 6 4" xfId="24904" xr:uid="{00000000-0005-0000-0000-000069610000}"/>
    <cellStyle name="Title 21 6 5" xfId="24905" xr:uid="{00000000-0005-0000-0000-00006A610000}"/>
    <cellStyle name="Title 21 7" xfId="24906" xr:uid="{00000000-0005-0000-0000-00006B610000}"/>
    <cellStyle name="Title 21 7 2" xfId="24907" xr:uid="{00000000-0005-0000-0000-00006C610000}"/>
    <cellStyle name="Title 21 7 3" xfId="24908" xr:uid="{00000000-0005-0000-0000-00006D610000}"/>
    <cellStyle name="Title 21 8" xfId="24909" xr:uid="{00000000-0005-0000-0000-00006E610000}"/>
    <cellStyle name="Title 21 8 2" xfId="24910" xr:uid="{00000000-0005-0000-0000-00006F610000}"/>
    <cellStyle name="Title 21 8 3" xfId="24911" xr:uid="{00000000-0005-0000-0000-000070610000}"/>
    <cellStyle name="Title 21 9" xfId="24912" xr:uid="{00000000-0005-0000-0000-000071610000}"/>
    <cellStyle name="Title 21 9 2" xfId="24913" xr:uid="{00000000-0005-0000-0000-000072610000}"/>
    <cellStyle name="Title 21 9 3" xfId="24914" xr:uid="{00000000-0005-0000-0000-000073610000}"/>
    <cellStyle name="Title 22" xfId="24915" xr:uid="{00000000-0005-0000-0000-000074610000}"/>
    <cellStyle name="Title 22 10" xfId="24916" xr:uid="{00000000-0005-0000-0000-000075610000}"/>
    <cellStyle name="Title 22 11" xfId="24917" xr:uid="{00000000-0005-0000-0000-000076610000}"/>
    <cellStyle name="Title 22 12" xfId="24918" xr:uid="{00000000-0005-0000-0000-000077610000}"/>
    <cellStyle name="Title 22 13" xfId="24919" xr:uid="{00000000-0005-0000-0000-000078610000}"/>
    <cellStyle name="Title 22 14" xfId="24920" xr:uid="{00000000-0005-0000-0000-000079610000}"/>
    <cellStyle name="Title 22 15" xfId="24921" xr:uid="{00000000-0005-0000-0000-00007A610000}"/>
    <cellStyle name="Title 22 2" xfId="24922" xr:uid="{00000000-0005-0000-0000-00007B610000}"/>
    <cellStyle name="Title 22 2 2" xfId="24923" xr:uid="{00000000-0005-0000-0000-00007C610000}"/>
    <cellStyle name="Title 22 2 2 2" xfId="24924" xr:uid="{00000000-0005-0000-0000-00007D610000}"/>
    <cellStyle name="Title 22 2 2 3" xfId="24925" xr:uid="{00000000-0005-0000-0000-00007E610000}"/>
    <cellStyle name="Title 22 2 3" xfId="24926" xr:uid="{00000000-0005-0000-0000-00007F610000}"/>
    <cellStyle name="Title 22 2 3 2" xfId="24927" xr:uid="{00000000-0005-0000-0000-000080610000}"/>
    <cellStyle name="Title 22 2 3 3" xfId="24928" xr:uid="{00000000-0005-0000-0000-000081610000}"/>
    <cellStyle name="Title 22 2 4" xfId="24929" xr:uid="{00000000-0005-0000-0000-000082610000}"/>
    <cellStyle name="Title 22 2 5" xfId="24930" xr:uid="{00000000-0005-0000-0000-000083610000}"/>
    <cellStyle name="Title 22 2 6" xfId="24931" xr:uid="{00000000-0005-0000-0000-000084610000}"/>
    <cellStyle name="Title 22 3" xfId="24932" xr:uid="{00000000-0005-0000-0000-000085610000}"/>
    <cellStyle name="Title 22 3 2" xfId="24933" xr:uid="{00000000-0005-0000-0000-000086610000}"/>
    <cellStyle name="Title 22 3 2 2" xfId="24934" xr:uid="{00000000-0005-0000-0000-000087610000}"/>
    <cellStyle name="Title 22 3 2 3" xfId="24935" xr:uid="{00000000-0005-0000-0000-000088610000}"/>
    <cellStyle name="Title 22 3 3" xfId="24936" xr:uid="{00000000-0005-0000-0000-000089610000}"/>
    <cellStyle name="Title 22 3 3 2" xfId="24937" xr:uid="{00000000-0005-0000-0000-00008A610000}"/>
    <cellStyle name="Title 22 3 3 3" xfId="24938" xr:uid="{00000000-0005-0000-0000-00008B610000}"/>
    <cellStyle name="Title 22 3 4" xfId="24939" xr:uid="{00000000-0005-0000-0000-00008C610000}"/>
    <cellStyle name="Title 22 3 5" xfId="24940" xr:uid="{00000000-0005-0000-0000-00008D610000}"/>
    <cellStyle name="Title 22 4" xfId="24941" xr:uid="{00000000-0005-0000-0000-00008E610000}"/>
    <cellStyle name="Title 22 4 2" xfId="24942" xr:uid="{00000000-0005-0000-0000-00008F610000}"/>
    <cellStyle name="Title 22 4 2 2" xfId="24943" xr:uid="{00000000-0005-0000-0000-000090610000}"/>
    <cellStyle name="Title 22 4 2 3" xfId="24944" xr:uid="{00000000-0005-0000-0000-000091610000}"/>
    <cellStyle name="Title 22 4 3" xfId="24945" xr:uid="{00000000-0005-0000-0000-000092610000}"/>
    <cellStyle name="Title 22 4 3 2" xfId="24946" xr:uid="{00000000-0005-0000-0000-000093610000}"/>
    <cellStyle name="Title 22 4 3 3" xfId="24947" xr:uid="{00000000-0005-0000-0000-000094610000}"/>
    <cellStyle name="Title 22 4 4" xfId="24948" xr:uid="{00000000-0005-0000-0000-000095610000}"/>
    <cellStyle name="Title 22 4 5" xfId="24949" xr:uid="{00000000-0005-0000-0000-000096610000}"/>
    <cellStyle name="Title 22 5" xfId="24950" xr:uid="{00000000-0005-0000-0000-000097610000}"/>
    <cellStyle name="Title 22 5 2" xfId="24951" xr:uid="{00000000-0005-0000-0000-000098610000}"/>
    <cellStyle name="Title 22 5 2 2" xfId="24952" xr:uid="{00000000-0005-0000-0000-000099610000}"/>
    <cellStyle name="Title 22 5 2 3" xfId="24953" xr:uid="{00000000-0005-0000-0000-00009A610000}"/>
    <cellStyle name="Title 22 5 3" xfId="24954" xr:uid="{00000000-0005-0000-0000-00009B610000}"/>
    <cellStyle name="Title 22 5 3 2" xfId="24955" xr:uid="{00000000-0005-0000-0000-00009C610000}"/>
    <cellStyle name="Title 22 5 3 3" xfId="24956" xr:uid="{00000000-0005-0000-0000-00009D610000}"/>
    <cellStyle name="Title 22 5 4" xfId="24957" xr:uid="{00000000-0005-0000-0000-00009E610000}"/>
    <cellStyle name="Title 22 5 4 2" xfId="24958" xr:uid="{00000000-0005-0000-0000-00009F610000}"/>
    <cellStyle name="Title 22 5 4 3" xfId="24959" xr:uid="{00000000-0005-0000-0000-0000A0610000}"/>
    <cellStyle name="Title 22 5 5" xfId="24960" xr:uid="{00000000-0005-0000-0000-0000A1610000}"/>
    <cellStyle name="Title 22 5 6" xfId="24961" xr:uid="{00000000-0005-0000-0000-0000A2610000}"/>
    <cellStyle name="Title 22 6" xfId="24962" xr:uid="{00000000-0005-0000-0000-0000A3610000}"/>
    <cellStyle name="Title 22 6 2" xfId="24963" xr:uid="{00000000-0005-0000-0000-0000A4610000}"/>
    <cellStyle name="Title 22 6 2 2" xfId="24964" xr:uid="{00000000-0005-0000-0000-0000A5610000}"/>
    <cellStyle name="Title 22 6 2 3" xfId="24965" xr:uid="{00000000-0005-0000-0000-0000A6610000}"/>
    <cellStyle name="Title 22 6 3" xfId="24966" xr:uid="{00000000-0005-0000-0000-0000A7610000}"/>
    <cellStyle name="Title 22 6 3 2" xfId="24967" xr:uid="{00000000-0005-0000-0000-0000A8610000}"/>
    <cellStyle name="Title 22 6 3 3" xfId="24968" xr:uid="{00000000-0005-0000-0000-0000A9610000}"/>
    <cellStyle name="Title 22 6 4" xfId="24969" xr:uid="{00000000-0005-0000-0000-0000AA610000}"/>
    <cellStyle name="Title 22 6 5" xfId="24970" xr:uid="{00000000-0005-0000-0000-0000AB610000}"/>
    <cellStyle name="Title 22 7" xfId="24971" xr:uid="{00000000-0005-0000-0000-0000AC610000}"/>
    <cellStyle name="Title 22 7 2" xfId="24972" xr:uid="{00000000-0005-0000-0000-0000AD610000}"/>
    <cellStyle name="Title 22 7 3" xfId="24973" xr:uid="{00000000-0005-0000-0000-0000AE610000}"/>
    <cellStyle name="Title 22 8" xfId="24974" xr:uid="{00000000-0005-0000-0000-0000AF610000}"/>
    <cellStyle name="Title 22 8 2" xfId="24975" xr:uid="{00000000-0005-0000-0000-0000B0610000}"/>
    <cellStyle name="Title 22 8 3" xfId="24976" xr:uid="{00000000-0005-0000-0000-0000B1610000}"/>
    <cellStyle name="Title 22 9" xfId="24977" xr:uid="{00000000-0005-0000-0000-0000B2610000}"/>
    <cellStyle name="Title 22 9 2" xfId="24978" xr:uid="{00000000-0005-0000-0000-0000B3610000}"/>
    <cellStyle name="Title 22 9 3" xfId="24979" xr:uid="{00000000-0005-0000-0000-0000B4610000}"/>
    <cellStyle name="Title 23" xfId="24980" xr:uid="{00000000-0005-0000-0000-0000B5610000}"/>
    <cellStyle name="Title 23 10" xfId="24981" xr:uid="{00000000-0005-0000-0000-0000B6610000}"/>
    <cellStyle name="Title 23 11" xfId="24982" xr:uid="{00000000-0005-0000-0000-0000B7610000}"/>
    <cellStyle name="Title 23 12" xfId="24983" xr:uid="{00000000-0005-0000-0000-0000B8610000}"/>
    <cellStyle name="Title 23 13" xfId="24984" xr:uid="{00000000-0005-0000-0000-0000B9610000}"/>
    <cellStyle name="Title 23 14" xfId="24985" xr:uid="{00000000-0005-0000-0000-0000BA610000}"/>
    <cellStyle name="Title 23 15" xfId="24986" xr:uid="{00000000-0005-0000-0000-0000BB610000}"/>
    <cellStyle name="Title 23 2" xfId="24987" xr:uid="{00000000-0005-0000-0000-0000BC610000}"/>
    <cellStyle name="Title 23 2 2" xfId="24988" xr:uid="{00000000-0005-0000-0000-0000BD610000}"/>
    <cellStyle name="Title 23 2 2 2" xfId="24989" xr:uid="{00000000-0005-0000-0000-0000BE610000}"/>
    <cellStyle name="Title 23 2 2 3" xfId="24990" xr:uid="{00000000-0005-0000-0000-0000BF610000}"/>
    <cellStyle name="Title 23 2 3" xfId="24991" xr:uid="{00000000-0005-0000-0000-0000C0610000}"/>
    <cellStyle name="Title 23 2 3 2" xfId="24992" xr:uid="{00000000-0005-0000-0000-0000C1610000}"/>
    <cellStyle name="Title 23 2 3 3" xfId="24993" xr:uid="{00000000-0005-0000-0000-0000C2610000}"/>
    <cellStyle name="Title 23 2 4" xfId="24994" xr:uid="{00000000-0005-0000-0000-0000C3610000}"/>
    <cellStyle name="Title 23 2 5" xfId="24995" xr:uid="{00000000-0005-0000-0000-0000C4610000}"/>
    <cellStyle name="Title 23 2 6" xfId="24996" xr:uid="{00000000-0005-0000-0000-0000C5610000}"/>
    <cellStyle name="Title 23 3" xfId="24997" xr:uid="{00000000-0005-0000-0000-0000C6610000}"/>
    <cellStyle name="Title 23 3 2" xfId="24998" xr:uid="{00000000-0005-0000-0000-0000C7610000}"/>
    <cellStyle name="Title 23 3 2 2" xfId="24999" xr:uid="{00000000-0005-0000-0000-0000C8610000}"/>
    <cellStyle name="Title 23 3 2 3" xfId="25000" xr:uid="{00000000-0005-0000-0000-0000C9610000}"/>
    <cellStyle name="Title 23 3 3" xfId="25001" xr:uid="{00000000-0005-0000-0000-0000CA610000}"/>
    <cellStyle name="Title 23 3 3 2" xfId="25002" xr:uid="{00000000-0005-0000-0000-0000CB610000}"/>
    <cellStyle name="Title 23 3 3 3" xfId="25003" xr:uid="{00000000-0005-0000-0000-0000CC610000}"/>
    <cellStyle name="Title 23 3 4" xfId="25004" xr:uid="{00000000-0005-0000-0000-0000CD610000}"/>
    <cellStyle name="Title 23 3 5" xfId="25005" xr:uid="{00000000-0005-0000-0000-0000CE610000}"/>
    <cellStyle name="Title 23 4" xfId="25006" xr:uid="{00000000-0005-0000-0000-0000CF610000}"/>
    <cellStyle name="Title 23 4 2" xfId="25007" xr:uid="{00000000-0005-0000-0000-0000D0610000}"/>
    <cellStyle name="Title 23 4 2 2" xfId="25008" xr:uid="{00000000-0005-0000-0000-0000D1610000}"/>
    <cellStyle name="Title 23 4 2 3" xfId="25009" xr:uid="{00000000-0005-0000-0000-0000D2610000}"/>
    <cellStyle name="Title 23 4 3" xfId="25010" xr:uid="{00000000-0005-0000-0000-0000D3610000}"/>
    <cellStyle name="Title 23 4 3 2" xfId="25011" xr:uid="{00000000-0005-0000-0000-0000D4610000}"/>
    <cellStyle name="Title 23 4 3 3" xfId="25012" xr:uid="{00000000-0005-0000-0000-0000D5610000}"/>
    <cellStyle name="Title 23 4 4" xfId="25013" xr:uid="{00000000-0005-0000-0000-0000D6610000}"/>
    <cellStyle name="Title 23 4 5" xfId="25014" xr:uid="{00000000-0005-0000-0000-0000D7610000}"/>
    <cellStyle name="Title 23 5" xfId="25015" xr:uid="{00000000-0005-0000-0000-0000D8610000}"/>
    <cellStyle name="Title 23 5 2" xfId="25016" xr:uid="{00000000-0005-0000-0000-0000D9610000}"/>
    <cellStyle name="Title 23 5 2 2" xfId="25017" xr:uid="{00000000-0005-0000-0000-0000DA610000}"/>
    <cellStyle name="Title 23 5 2 3" xfId="25018" xr:uid="{00000000-0005-0000-0000-0000DB610000}"/>
    <cellStyle name="Title 23 5 3" xfId="25019" xr:uid="{00000000-0005-0000-0000-0000DC610000}"/>
    <cellStyle name="Title 23 5 3 2" xfId="25020" xr:uid="{00000000-0005-0000-0000-0000DD610000}"/>
    <cellStyle name="Title 23 5 3 3" xfId="25021" xr:uid="{00000000-0005-0000-0000-0000DE610000}"/>
    <cellStyle name="Title 23 5 4" xfId="25022" xr:uid="{00000000-0005-0000-0000-0000DF610000}"/>
    <cellStyle name="Title 23 5 4 2" xfId="25023" xr:uid="{00000000-0005-0000-0000-0000E0610000}"/>
    <cellStyle name="Title 23 5 4 3" xfId="25024" xr:uid="{00000000-0005-0000-0000-0000E1610000}"/>
    <cellStyle name="Title 23 5 5" xfId="25025" xr:uid="{00000000-0005-0000-0000-0000E2610000}"/>
    <cellStyle name="Title 23 5 6" xfId="25026" xr:uid="{00000000-0005-0000-0000-0000E3610000}"/>
    <cellStyle name="Title 23 6" xfId="25027" xr:uid="{00000000-0005-0000-0000-0000E4610000}"/>
    <cellStyle name="Title 23 6 2" xfId="25028" xr:uid="{00000000-0005-0000-0000-0000E5610000}"/>
    <cellStyle name="Title 23 6 2 2" xfId="25029" xr:uid="{00000000-0005-0000-0000-0000E6610000}"/>
    <cellStyle name="Title 23 6 2 3" xfId="25030" xr:uid="{00000000-0005-0000-0000-0000E7610000}"/>
    <cellStyle name="Title 23 6 3" xfId="25031" xr:uid="{00000000-0005-0000-0000-0000E8610000}"/>
    <cellStyle name="Title 23 6 3 2" xfId="25032" xr:uid="{00000000-0005-0000-0000-0000E9610000}"/>
    <cellStyle name="Title 23 6 3 3" xfId="25033" xr:uid="{00000000-0005-0000-0000-0000EA610000}"/>
    <cellStyle name="Title 23 6 4" xfId="25034" xr:uid="{00000000-0005-0000-0000-0000EB610000}"/>
    <cellStyle name="Title 23 6 5" xfId="25035" xr:uid="{00000000-0005-0000-0000-0000EC610000}"/>
    <cellStyle name="Title 23 7" xfId="25036" xr:uid="{00000000-0005-0000-0000-0000ED610000}"/>
    <cellStyle name="Title 23 7 2" xfId="25037" xr:uid="{00000000-0005-0000-0000-0000EE610000}"/>
    <cellStyle name="Title 23 7 3" xfId="25038" xr:uid="{00000000-0005-0000-0000-0000EF610000}"/>
    <cellStyle name="Title 23 8" xfId="25039" xr:uid="{00000000-0005-0000-0000-0000F0610000}"/>
    <cellStyle name="Title 23 8 2" xfId="25040" xr:uid="{00000000-0005-0000-0000-0000F1610000}"/>
    <cellStyle name="Title 23 8 3" xfId="25041" xr:uid="{00000000-0005-0000-0000-0000F2610000}"/>
    <cellStyle name="Title 23 9" xfId="25042" xr:uid="{00000000-0005-0000-0000-0000F3610000}"/>
    <cellStyle name="Title 23 9 2" xfId="25043" xr:uid="{00000000-0005-0000-0000-0000F4610000}"/>
    <cellStyle name="Title 23 9 3" xfId="25044" xr:uid="{00000000-0005-0000-0000-0000F5610000}"/>
    <cellStyle name="Title 24" xfId="25045" xr:uid="{00000000-0005-0000-0000-0000F6610000}"/>
    <cellStyle name="Title 24 10" xfId="25046" xr:uid="{00000000-0005-0000-0000-0000F7610000}"/>
    <cellStyle name="Title 24 11" xfId="25047" xr:uid="{00000000-0005-0000-0000-0000F8610000}"/>
    <cellStyle name="Title 24 12" xfId="25048" xr:uid="{00000000-0005-0000-0000-0000F9610000}"/>
    <cellStyle name="Title 24 13" xfId="25049" xr:uid="{00000000-0005-0000-0000-0000FA610000}"/>
    <cellStyle name="Title 24 14" xfId="25050" xr:uid="{00000000-0005-0000-0000-0000FB610000}"/>
    <cellStyle name="Title 24 15" xfId="25051" xr:uid="{00000000-0005-0000-0000-0000FC610000}"/>
    <cellStyle name="Title 24 2" xfId="25052" xr:uid="{00000000-0005-0000-0000-0000FD610000}"/>
    <cellStyle name="Title 24 2 2" xfId="25053" xr:uid="{00000000-0005-0000-0000-0000FE610000}"/>
    <cellStyle name="Title 24 2 2 2" xfId="25054" xr:uid="{00000000-0005-0000-0000-0000FF610000}"/>
    <cellStyle name="Title 24 2 2 3" xfId="25055" xr:uid="{00000000-0005-0000-0000-000000620000}"/>
    <cellStyle name="Title 24 2 3" xfId="25056" xr:uid="{00000000-0005-0000-0000-000001620000}"/>
    <cellStyle name="Title 24 2 3 2" xfId="25057" xr:uid="{00000000-0005-0000-0000-000002620000}"/>
    <cellStyle name="Title 24 2 3 3" xfId="25058" xr:uid="{00000000-0005-0000-0000-000003620000}"/>
    <cellStyle name="Title 24 2 4" xfId="25059" xr:uid="{00000000-0005-0000-0000-000004620000}"/>
    <cellStyle name="Title 24 2 5" xfId="25060" xr:uid="{00000000-0005-0000-0000-000005620000}"/>
    <cellStyle name="Title 24 2 6" xfId="25061" xr:uid="{00000000-0005-0000-0000-000006620000}"/>
    <cellStyle name="Title 24 3" xfId="25062" xr:uid="{00000000-0005-0000-0000-000007620000}"/>
    <cellStyle name="Title 24 3 2" xfId="25063" xr:uid="{00000000-0005-0000-0000-000008620000}"/>
    <cellStyle name="Title 24 3 2 2" xfId="25064" xr:uid="{00000000-0005-0000-0000-000009620000}"/>
    <cellStyle name="Title 24 3 2 3" xfId="25065" xr:uid="{00000000-0005-0000-0000-00000A620000}"/>
    <cellStyle name="Title 24 3 3" xfId="25066" xr:uid="{00000000-0005-0000-0000-00000B620000}"/>
    <cellStyle name="Title 24 3 3 2" xfId="25067" xr:uid="{00000000-0005-0000-0000-00000C620000}"/>
    <cellStyle name="Title 24 3 3 3" xfId="25068" xr:uid="{00000000-0005-0000-0000-00000D620000}"/>
    <cellStyle name="Title 24 3 4" xfId="25069" xr:uid="{00000000-0005-0000-0000-00000E620000}"/>
    <cellStyle name="Title 24 3 5" xfId="25070" xr:uid="{00000000-0005-0000-0000-00000F620000}"/>
    <cellStyle name="Title 24 4" xfId="25071" xr:uid="{00000000-0005-0000-0000-000010620000}"/>
    <cellStyle name="Title 24 4 2" xfId="25072" xr:uid="{00000000-0005-0000-0000-000011620000}"/>
    <cellStyle name="Title 24 4 2 2" xfId="25073" xr:uid="{00000000-0005-0000-0000-000012620000}"/>
    <cellStyle name="Title 24 4 2 3" xfId="25074" xr:uid="{00000000-0005-0000-0000-000013620000}"/>
    <cellStyle name="Title 24 4 3" xfId="25075" xr:uid="{00000000-0005-0000-0000-000014620000}"/>
    <cellStyle name="Title 24 4 3 2" xfId="25076" xr:uid="{00000000-0005-0000-0000-000015620000}"/>
    <cellStyle name="Title 24 4 3 3" xfId="25077" xr:uid="{00000000-0005-0000-0000-000016620000}"/>
    <cellStyle name="Title 24 4 4" xfId="25078" xr:uid="{00000000-0005-0000-0000-000017620000}"/>
    <cellStyle name="Title 24 4 5" xfId="25079" xr:uid="{00000000-0005-0000-0000-000018620000}"/>
    <cellStyle name="Title 24 5" xfId="25080" xr:uid="{00000000-0005-0000-0000-000019620000}"/>
    <cellStyle name="Title 24 5 2" xfId="25081" xr:uid="{00000000-0005-0000-0000-00001A620000}"/>
    <cellStyle name="Title 24 5 2 2" xfId="25082" xr:uid="{00000000-0005-0000-0000-00001B620000}"/>
    <cellStyle name="Title 24 5 2 3" xfId="25083" xr:uid="{00000000-0005-0000-0000-00001C620000}"/>
    <cellStyle name="Title 24 5 3" xfId="25084" xr:uid="{00000000-0005-0000-0000-00001D620000}"/>
    <cellStyle name="Title 24 5 3 2" xfId="25085" xr:uid="{00000000-0005-0000-0000-00001E620000}"/>
    <cellStyle name="Title 24 5 3 3" xfId="25086" xr:uid="{00000000-0005-0000-0000-00001F620000}"/>
    <cellStyle name="Title 24 5 4" xfId="25087" xr:uid="{00000000-0005-0000-0000-000020620000}"/>
    <cellStyle name="Title 24 5 4 2" xfId="25088" xr:uid="{00000000-0005-0000-0000-000021620000}"/>
    <cellStyle name="Title 24 5 4 3" xfId="25089" xr:uid="{00000000-0005-0000-0000-000022620000}"/>
    <cellStyle name="Title 24 5 5" xfId="25090" xr:uid="{00000000-0005-0000-0000-000023620000}"/>
    <cellStyle name="Title 24 5 6" xfId="25091" xr:uid="{00000000-0005-0000-0000-000024620000}"/>
    <cellStyle name="Title 24 6" xfId="25092" xr:uid="{00000000-0005-0000-0000-000025620000}"/>
    <cellStyle name="Title 24 6 2" xfId="25093" xr:uid="{00000000-0005-0000-0000-000026620000}"/>
    <cellStyle name="Title 24 6 2 2" xfId="25094" xr:uid="{00000000-0005-0000-0000-000027620000}"/>
    <cellStyle name="Title 24 6 2 3" xfId="25095" xr:uid="{00000000-0005-0000-0000-000028620000}"/>
    <cellStyle name="Title 24 6 3" xfId="25096" xr:uid="{00000000-0005-0000-0000-000029620000}"/>
    <cellStyle name="Title 24 6 3 2" xfId="25097" xr:uid="{00000000-0005-0000-0000-00002A620000}"/>
    <cellStyle name="Title 24 6 3 3" xfId="25098" xr:uid="{00000000-0005-0000-0000-00002B620000}"/>
    <cellStyle name="Title 24 6 4" xfId="25099" xr:uid="{00000000-0005-0000-0000-00002C620000}"/>
    <cellStyle name="Title 24 6 5" xfId="25100" xr:uid="{00000000-0005-0000-0000-00002D620000}"/>
    <cellStyle name="Title 24 7" xfId="25101" xr:uid="{00000000-0005-0000-0000-00002E620000}"/>
    <cellStyle name="Title 24 7 2" xfId="25102" xr:uid="{00000000-0005-0000-0000-00002F620000}"/>
    <cellStyle name="Title 24 7 3" xfId="25103" xr:uid="{00000000-0005-0000-0000-000030620000}"/>
    <cellStyle name="Title 24 8" xfId="25104" xr:uid="{00000000-0005-0000-0000-000031620000}"/>
    <cellStyle name="Title 24 8 2" xfId="25105" xr:uid="{00000000-0005-0000-0000-000032620000}"/>
    <cellStyle name="Title 24 8 3" xfId="25106" xr:uid="{00000000-0005-0000-0000-000033620000}"/>
    <cellStyle name="Title 24 9" xfId="25107" xr:uid="{00000000-0005-0000-0000-000034620000}"/>
    <cellStyle name="Title 24 9 2" xfId="25108" xr:uid="{00000000-0005-0000-0000-000035620000}"/>
    <cellStyle name="Title 24 9 3" xfId="25109" xr:uid="{00000000-0005-0000-0000-000036620000}"/>
    <cellStyle name="Title 25" xfId="25110" xr:uid="{00000000-0005-0000-0000-000037620000}"/>
    <cellStyle name="Title 25 10" xfId="25111" xr:uid="{00000000-0005-0000-0000-000038620000}"/>
    <cellStyle name="Title 25 11" xfId="25112" xr:uid="{00000000-0005-0000-0000-000039620000}"/>
    <cellStyle name="Title 25 12" xfId="25113" xr:uid="{00000000-0005-0000-0000-00003A620000}"/>
    <cellStyle name="Title 25 13" xfId="25114" xr:uid="{00000000-0005-0000-0000-00003B620000}"/>
    <cellStyle name="Title 25 14" xfId="25115" xr:uid="{00000000-0005-0000-0000-00003C620000}"/>
    <cellStyle name="Title 25 15" xfId="25116" xr:uid="{00000000-0005-0000-0000-00003D620000}"/>
    <cellStyle name="Title 25 2" xfId="25117" xr:uid="{00000000-0005-0000-0000-00003E620000}"/>
    <cellStyle name="Title 25 2 2" xfId="25118" xr:uid="{00000000-0005-0000-0000-00003F620000}"/>
    <cellStyle name="Title 25 2 2 2" xfId="25119" xr:uid="{00000000-0005-0000-0000-000040620000}"/>
    <cellStyle name="Title 25 2 2 3" xfId="25120" xr:uid="{00000000-0005-0000-0000-000041620000}"/>
    <cellStyle name="Title 25 2 3" xfId="25121" xr:uid="{00000000-0005-0000-0000-000042620000}"/>
    <cellStyle name="Title 25 2 3 2" xfId="25122" xr:uid="{00000000-0005-0000-0000-000043620000}"/>
    <cellStyle name="Title 25 2 3 3" xfId="25123" xr:uid="{00000000-0005-0000-0000-000044620000}"/>
    <cellStyle name="Title 25 2 4" xfId="25124" xr:uid="{00000000-0005-0000-0000-000045620000}"/>
    <cellStyle name="Title 25 2 5" xfId="25125" xr:uid="{00000000-0005-0000-0000-000046620000}"/>
    <cellStyle name="Title 25 2 6" xfId="25126" xr:uid="{00000000-0005-0000-0000-000047620000}"/>
    <cellStyle name="Title 25 3" xfId="25127" xr:uid="{00000000-0005-0000-0000-000048620000}"/>
    <cellStyle name="Title 25 3 2" xfId="25128" xr:uid="{00000000-0005-0000-0000-000049620000}"/>
    <cellStyle name="Title 25 3 2 2" xfId="25129" xr:uid="{00000000-0005-0000-0000-00004A620000}"/>
    <cellStyle name="Title 25 3 2 3" xfId="25130" xr:uid="{00000000-0005-0000-0000-00004B620000}"/>
    <cellStyle name="Title 25 3 3" xfId="25131" xr:uid="{00000000-0005-0000-0000-00004C620000}"/>
    <cellStyle name="Title 25 3 3 2" xfId="25132" xr:uid="{00000000-0005-0000-0000-00004D620000}"/>
    <cellStyle name="Title 25 3 3 3" xfId="25133" xr:uid="{00000000-0005-0000-0000-00004E620000}"/>
    <cellStyle name="Title 25 3 4" xfId="25134" xr:uid="{00000000-0005-0000-0000-00004F620000}"/>
    <cellStyle name="Title 25 3 5" xfId="25135" xr:uid="{00000000-0005-0000-0000-000050620000}"/>
    <cellStyle name="Title 25 4" xfId="25136" xr:uid="{00000000-0005-0000-0000-000051620000}"/>
    <cellStyle name="Title 25 4 2" xfId="25137" xr:uid="{00000000-0005-0000-0000-000052620000}"/>
    <cellStyle name="Title 25 4 2 2" xfId="25138" xr:uid="{00000000-0005-0000-0000-000053620000}"/>
    <cellStyle name="Title 25 4 2 3" xfId="25139" xr:uid="{00000000-0005-0000-0000-000054620000}"/>
    <cellStyle name="Title 25 4 3" xfId="25140" xr:uid="{00000000-0005-0000-0000-000055620000}"/>
    <cellStyle name="Title 25 4 3 2" xfId="25141" xr:uid="{00000000-0005-0000-0000-000056620000}"/>
    <cellStyle name="Title 25 4 3 3" xfId="25142" xr:uid="{00000000-0005-0000-0000-000057620000}"/>
    <cellStyle name="Title 25 4 4" xfId="25143" xr:uid="{00000000-0005-0000-0000-000058620000}"/>
    <cellStyle name="Title 25 4 5" xfId="25144" xr:uid="{00000000-0005-0000-0000-000059620000}"/>
    <cellStyle name="Title 25 5" xfId="25145" xr:uid="{00000000-0005-0000-0000-00005A620000}"/>
    <cellStyle name="Title 25 5 2" xfId="25146" xr:uid="{00000000-0005-0000-0000-00005B620000}"/>
    <cellStyle name="Title 25 5 2 2" xfId="25147" xr:uid="{00000000-0005-0000-0000-00005C620000}"/>
    <cellStyle name="Title 25 5 2 3" xfId="25148" xr:uid="{00000000-0005-0000-0000-00005D620000}"/>
    <cellStyle name="Title 25 5 3" xfId="25149" xr:uid="{00000000-0005-0000-0000-00005E620000}"/>
    <cellStyle name="Title 25 5 3 2" xfId="25150" xr:uid="{00000000-0005-0000-0000-00005F620000}"/>
    <cellStyle name="Title 25 5 3 3" xfId="25151" xr:uid="{00000000-0005-0000-0000-000060620000}"/>
    <cellStyle name="Title 25 5 4" xfId="25152" xr:uid="{00000000-0005-0000-0000-000061620000}"/>
    <cellStyle name="Title 25 5 4 2" xfId="25153" xr:uid="{00000000-0005-0000-0000-000062620000}"/>
    <cellStyle name="Title 25 5 4 3" xfId="25154" xr:uid="{00000000-0005-0000-0000-000063620000}"/>
    <cellStyle name="Title 25 5 5" xfId="25155" xr:uid="{00000000-0005-0000-0000-000064620000}"/>
    <cellStyle name="Title 25 5 6" xfId="25156" xr:uid="{00000000-0005-0000-0000-000065620000}"/>
    <cellStyle name="Title 25 6" xfId="25157" xr:uid="{00000000-0005-0000-0000-000066620000}"/>
    <cellStyle name="Title 25 6 2" xfId="25158" xr:uid="{00000000-0005-0000-0000-000067620000}"/>
    <cellStyle name="Title 25 6 2 2" xfId="25159" xr:uid="{00000000-0005-0000-0000-000068620000}"/>
    <cellStyle name="Title 25 6 2 3" xfId="25160" xr:uid="{00000000-0005-0000-0000-000069620000}"/>
    <cellStyle name="Title 25 6 3" xfId="25161" xr:uid="{00000000-0005-0000-0000-00006A620000}"/>
    <cellStyle name="Title 25 6 3 2" xfId="25162" xr:uid="{00000000-0005-0000-0000-00006B620000}"/>
    <cellStyle name="Title 25 6 3 3" xfId="25163" xr:uid="{00000000-0005-0000-0000-00006C620000}"/>
    <cellStyle name="Title 25 6 4" xfId="25164" xr:uid="{00000000-0005-0000-0000-00006D620000}"/>
    <cellStyle name="Title 25 6 5" xfId="25165" xr:uid="{00000000-0005-0000-0000-00006E620000}"/>
    <cellStyle name="Title 25 7" xfId="25166" xr:uid="{00000000-0005-0000-0000-00006F620000}"/>
    <cellStyle name="Title 25 7 2" xfId="25167" xr:uid="{00000000-0005-0000-0000-000070620000}"/>
    <cellStyle name="Title 25 7 3" xfId="25168" xr:uid="{00000000-0005-0000-0000-000071620000}"/>
    <cellStyle name="Title 25 8" xfId="25169" xr:uid="{00000000-0005-0000-0000-000072620000}"/>
    <cellStyle name="Title 25 8 2" xfId="25170" xr:uid="{00000000-0005-0000-0000-000073620000}"/>
    <cellStyle name="Title 25 8 3" xfId="25171" xr:uid="{00000000-0005-0000-0000-000074620000}"/>
    <cellStyle name="Title 25 9" xfId="25172" xr:uid="{00000000-0005-0000-0000-000075620000}"/>
    <cellStyle name="Title 25 9 2" xfId="25173" xr:uid="{00000000-0005-0000-0000-000076620000}"/>
    <cellStyle name="Title 25 9 3" xfId="25174" xr:uid="{00000000-0005-0000-0000-000077620000}"/>
    <cellStyle name="Title 26" xfId="25175" xr:uid="{00000000-0005-0000-0000-000078620000}"/>
    <cellStyle name="Title 26 10" xfId="25176" xr:uid="{00000000-0005-0000-0000-000079620000}"/>
    <cellStyle name="Title 26 11" xfId="25177" xr:uid="{00000000-0005-0000-0000-00007A620000}"/>
    <cellStyle name="Title 26 12" xfId="25178" xr:uid="{00000000-0005-0000-0000-00007B620000}"/>
    <cellStyle name="Title 26 13" xfId="25179" xr:uid="{00000000-0005-0000-0000-00007C620000}"/>
    <cellStyle name="Title 26 14" xfId="25180" xr:uid="{00000000-0005-0000-0000-00007D620000}"/>
    <cellStyle name="Title 26 15" xfId="25181" xr:uid="{00000000-0005-0000-0000-00007E620000}"/>
    <cellStyle name="Title 26 2" xfId="25182" xr:uid="{00000000-0005-0000-0000-00007F620000}"/>
    <cellStyle name="Title 26 2 2" xfId="25183" xr:uid="{00000000-0005-0000-0000-000080620000}"/>
    <cellStyle name="Title 26 2 2 2" xfId="25184" xr:uid="{00000000-0005-0000-0000-000081620000}"/>
    <cellStyle name="Title 26 2 2 3" xfId="25185" xr:uid="{00000000-0005-0000-0000-000082620000}"/>
    <cellStyle name="Title 26 2 3" xfId="25186" xr:uid="{00000000-0005-0000-0000-000083620000}"/>
    <cellStyle name="Title 26 2 3 2" xfId="25187" xr:uid="{00000000-0005-0000-0000-000084620000}"/>
    <cellStyle name="Title 26 2 3 3" xfId="25188" xr:uid="{00000000-0005-0000-0000-000085620000}"/>
    <cellStyle name="Title 26 2 4" xfId="25189" xr:uid="{00000000-0005-0000-0000-000086620000}"/>
    <cellStyle name="Title 26 2 5" xfId="25190" xr:uid="{00000000-0005-0000-0000-000087620000}"/>
    <cellStyle name="Title 26 2 6" xfId="25191" xr:uid="{00000000-0005-0000-0000-000088620000}"/>
    <cellStyle name="Title 26 3" xfId="25192" xr:uid="{00000000-0005-0000-0000-000089620000}"/>
    <cellStyle name="Title 26 3 2" xfId="25193" xr:uid="{00000000-0005-0000-0000-00008A620000}"/>
    <cellStyle name="Title 26 3 2 2" xfId="25194" xr:uid="{00000000-0005-0000-0000-00008B620000}"/>
    <cellStyle name="Title 26 3 2 3" xfId="25195" xr:uid="{00000000-0005-0000-0000-00008C620000}"/>
    <cellStyle name="Title 26 3 3" xfId="25196" xr:uid="{00000000-0005-0000-0000-00008D620000}"/>
    <cellStyle name="Title 26 3 3 2" xfId="25197" xr:uid="{00000000-0005-0000-0000-00008E620000}"/>
    <cellStyle name="Title 26 3 3 3" xfId="25198" xr:uid="{00000000-0005-0000-0000-00008F620000}"/>
    <cellStyle name="Title 26 3 4" xfId="25199" xr:uid="{00000000-0005-0000-0000-000090620000}"/>
    <cellStyle name="Title 26 3 5" xfId="25200" xr:uid="{00000000-0005-0000-0000-000091620000}"/>
    <cellStyle name="Title 26 4" xfId="25201" xr:uid="{00000000-0005-0000-0000-000092620000}"/>
    <cellStyle name="Title 26 4 2" xfId="25202" xr:uid="{00000000-0005-0000-0000-000093620000}"/>
    <cellStyle name="Title 26 4 2 2" xfId="25203" xr:uid="{00000000-0005-0000-0000-000094620000}"/>
    <cellStyle name="Title 26 4 2 3" xfId="25204" xr:uid="{00000000-0005-0000-0000-000095620000}"/>
    <cellStyle name="Title 26 4 3" xfId="25205" xr:uid="{00000000-0005-0000-0000-000096620000}"/>
    <cellStyle name="Title 26 4 3 2" xfId="25206" xr:uid="{00000000-0005-0000-0000-000097620000}"/>
    <cellStyle name="Title 26 4 3 3" xfId="25207" xr:uid="{00000000-0005-0000-0000-000098620000}"/>
    <cellStyle name="Title 26 4 4" xfId="25208" xr:uid="{00000000-0005-0000-0000-000099620000}"/>
    <cellStyle name="Title 26 4 5" xfId="25209" xr:uid="{00000000-0005-0000-0000-00009A620000}"/>
    <cellStyle name="Title 26 5" xfId="25210" xr:uid="{00000000-0005-0000-0000-00009B620000}"/>
    <cellStyle name="Title 26 5 2" xfId="25211" xr:uid="{00000000-0005-0000-0000-00009C620000}"/>
    <cellStyle name="Title 26 5 2 2" xfId="25212" xr:uid="{00000000-0005-0000-0000-00009D620000}"/>
    <cellStyle name="Title 26 5 2 3" xfId="25213" xr:uid="{00000000-0005-0000-0000-00009E620000}"/>
    <cellStyle name="Title 26 5 3" xfId="25214" xr:uid="{00000000-0005-0000-0000-00009F620000}"/>
    <cellStyle name="Title 26 5 3 2" xfId="25215" xr:uid="{00000000-0005-0000-0000-0000A0620000}"/>
    <cellStyle name="Title 26 5 3 3" xfId="25216" xr:uid="{00000000-0005-0000-0000-0000A1620000}"/>
    <cellStyle name="Title 26 5 4" xfId="25217" xr:uid="{00000000-0005-0000-0000-0000A2620000}"/>
    <cellStyle name="Title 26 5 4 2" xfId="25218" xr:uid="{00000000-0005-0000-0000-0000A3620000}"/>
    <cellStyle name="Title 26 5 4 3" xfId="25219" xr:uid="{00000000-0005-0000-0000-0000A4620000}"/>
    <cellStyle name="Title 26 5 5" xfId="25220" xr:uid="{00000000-0005-0000-0000-0000A5620000}"/>
    <cellStyle name="Title 26 5 6" xfId="25221" xr:uid="{00000000-0005-0000-0000-0000A6620000}"/>
    <cellStyle name="Title 26 6" xfId="25222" xr:uid="{00000000-0005-0000-0000-0000A7620000}"/>
    <cellStyle name="Title 26 6 2" xfId="25223" xr:uid="{00000000-0005-0000-0000-0000A8620000}"/>
    <cellStyle name="Title 26 6 2 2" xfId="25224" xr:uid="{00000000-0005-0000-0000-0000A9620000}"/>
    <cellStyle name="Title 26 6 2 3" xfId="25225" xr:uid="{00000000-0005-0000-0000-0000AA620000}"/>
    <cellStyle name="Title 26 6 3" xfId="25226" xr:uid="{00000000-0005-0000-0000-0000AB620000}"/>
    <cellStyle name="Title 26 6 3 2" xfId="25227" xr:uid="{00000000-0005-0000-0000-0000AC620000}"/>
    <cellStyle name="Title 26 6 3 3" xfId="25228" xr:uid="{00000000-0005-0000-0000-0000AD620000}"/>
    <cellStyle name="Title 26 6 4" xfId="25229" xr:uid="{00000000-0005-0000-0000-0000AE620000}"/>
    <cellStyle name="Title 26 6 5" xfId="25230" xr:uid="{00000000-0005-0000-0000-0000AF620000}"/>
    <cellStyle name="Title 26 7" xfId="25231" xr:uid="{00000000-0005-0000-0000-0000B0620000}"/>
    <cellStyle name="Title 26 7 2" xfId="25232" xr:uid="{00000000-0005-0000-0000-0000B1620000}"/>
    <cellStyle name="Title 26 7 3" xfId="25233" xr:uid="{00000000-0005-0000-0000-0000B2620000}"/>
    <cellStyle name="Title 26 8" xfId="25234" xr:uid="{00000000-0005-0000-0000-0000B3620000}"/>
    <cellStyle name="Title 26 8 2" xfId="25235" xr:uid="{00000000-0005-0000-0000-0000B4620000}"/>
    <cellStyle name="Title 26 8 3" xfId="25236" xr:uid="{00000000-0005-0000-0000-0000B5620000}"/>
    <cellStyle name="Title 26 9" xfId="25237" xr:uid="{00000000-0005-0000-0000-0000B6620000}"/>
    <cellStyle name="Title 26 9 2" xfId="25238" xr:uid="{00000000-0005-0000-0000-0000B7620000}"/>
    <cellStyle name="Title 26 9 3" xfId="25239" xr:uid="{00000000-0005-0000-0000-0000B8620000}"/>
    <cellStyle name="Title 27" xfId="25240" xr:uid="{00000000-0005-0000-0000-0000B9620000}"/>
    <cellStyle name="Title 27 10" xfId="25241" xr:uid="{00000000-0005-0000-0000-0000BA620000}"/>
    <cellStyle name="Title 27 11" xfId="25242" xr:uid="{00000000-0005-0000-0000-0000BB620000}"/>
    <cellStyle name="Title 27 12" xfId="25243" xr:uid="{00000000-0005-0000-0000-0000BC620000}"/>
    <cellStyle name="Title 27 13" xfId="25244" xr:uid="{00000000-0005-0000-0000-0000BD620000}"/>
    <cellStyle name="Title 27 14" xfId="25245" xr:uid="{00000000-0005-0000-0000-0000BE620000}"/>
    <cellStyle name="Title 27 15" xfId="25246" xr:uid="{00000000-0005-0000-0000-0000BF620000}"/>
    <cellStyle name="Title 27 2" xfId="25247" xr:uid="{00000000-0005-0000-0000-0000C0620000}"/>
    <cellStyle name="Title 27 2 2" xfId="25248" xr:uid="{00000000-0005-0000-0000-0000C1620000}"/>
    <cellStyle name="Title 27 2 2 2" xfId="25249" xr:uid="{00000000-0005-0000-0000-0000C2620000}"/>
    <cellStyle name="Title 27 2 2 3" xfId="25250" xr:uid="{00000000-0005-0000-0000-0000C3620000}"/>
    <cellStyle name="Title 27 2 3" xfId="25251" xr:uid="{00000000-0005-0000-0000-0000C4620000}"/>
    <cellStyle name="Title 27 2 3 2" xfId="25252" xr:uid="{00000000-0005-0000-0000-0000C5620000}"/>
    <cellStyle name="Title 27 2 3 3" xfId="25253" xr:uid="{00000000-0005-0000-0000-0000C6620000}"/>
    <cellStyle name="Title 27 2 4" xfId="25254" xr:uid="{00000000-0005-0000-0000-0000C7620000}"/>
    <cellStyle name="Title 27 2 5" xfId="25255" xr:uid="{00000000-0005-0000-0000-0000C8620000}"/>
    <cellStyle name="Title 27 2 6" xfId="25256" xr:uid="{00000000-0005-0000-0000-0000C9620000}"/>
    <cellStyle name="Title 27 3" xfId="25257" xr:uid="{00000000-0005-0000-0000-0000CA620000}"/>
    <cellStyle name="Title 27 3 2" xfId="25258" xr:uid="{00000000-0005-0000-0000-0000CB620000}"/>
    <cellStyle name="Title 27 3 2 2" xfId="25259" xr:uid="{00000000-0005-0000-0000-0000CC620000}"/>
    <cellStyle name="Title 27 3 2 3" xfId="25260" xr:uid="{00000000-0005-0000-0000-0000CD620000}"/>
    <cellStyle name="Title 27 3 3" xfId="25261" xr:uid="{00000000-0005-0000-0000-0000CE620000}"/>
    <cellStyle name="Title 27 3 3 2" xfId="25262" xr:uid="{00000000-0005-0000-0000-0000CF620000}"/>
    <cellStyle name="Title 27 3 3 3" xfId="25263" xr:uid="{00000000-0005-0000-0000-0000D0620000}"/>
    <cellStyle name="Title 27 3 4" xfId="25264" xr:uid="{00000000-0005-0000-0000-0000D1620000}"/>
    <cellStyle name="Title 27 3 5" xfId="25265" xr:uid="{00000000-0005-0000-0000-0000D2620000}"/>
    <cellStyle name="Title 27 4" xfId="25266" xr:uid="{00000000-0005-0000-0000-0000D3620000}"/>
    <cellStyle name="Title 27 4 2" xfId="25267" xr:uid="{00000000-0005-0000-0000-0000D4620000}"/>
    <cellStyle name="Title 27 4 2 2" xfId="25268" xr:uid="{00000000-0005-0000-0000-0000D5620000}"/>
    <cellStyle name="Title 27 4 2 3" xfId="25269" xr:uid="{00000000-0005-0000-0000-0000D6620000}"/>
    <cellStyle name="Title 27 4 3" xfId="25270" xr:uid="{00000000-0005-0000-0000-0000D7620000}"/>
    <cellStyle name="Title 27 4 3 2" xfId="25271" xr:uid="{00000000-0005-0000-0000-0000D8620000}"/>
    <cellStyle name="Title 27 4 3 3" xfId="25272" xr:uid="{00000000-0005-0000-0000-0000D9620000}"/>
    <cellStyle name="Title 27 4 4" xfId="25273" xr:uid="{00000000-0005-0000-0000-0000DA620000}"/>
    <cellStyle name="Title 27 4 5" xfId="25274" xr:uid="{00000000-0005-0000-0000-0000DB620000}"/>
    <cellStyle name="Title 27 5" xfId="25275" xr:uid="{00000000-0005-0000-0000-0000DC620000}"/>
    <cellStyle name="Title 27 5 2" xfId="25276" xr:uid="{00000000-0005-0000-0000-0000DD620000}"/>
    <cellStyle name="Title 27 5 2 2" xfId="25277" xr:uid="{00000000-0005-0000-0000-0000DE620000}"/>
    <cellStyle name="Title 27 5 2 3" xfId="25278" xr:uid="{00000000-0005-0000-0000-0000DF620000}"/>
    <cellStyle name="Title 27 5 3" xfId="25279" xr:uid="{00000000-0005-0000-0000-0000E0620000}"/>
    <cellStyle name="Title 27 5 3 2" xfId="25280" xr:uid="{00000000-0005-0000-0000-0000E1620000}"/>
    <cellStyle name="Title 27 5 3 3" xfId="25281" xr:uid="{00000000-0005-0000-0000-0000E2620000}"/>
    <cellStyle name="Title 27 5 4" xfId="25282" xr:uid="{00000000-0005-0000-0000-0000E3620000}"/>
    <cellStyle name="Title 27 5 4 2" xfId="25283" xr:uid="{00000000-0005-0000-0000-0000E4620000}"/>
    <cellStyle name="Title 27 5 4 3" xfId="25284" xr:uid="{00000000-0005-0000-0000-0000E5620000}"/>
    <cellStyle name="Title 27 5 5" xfId="25285" xr:uid="{00000000-0005-0000-0000-0000E6620000}"/>
    <cellStyle name="Title 27 5 6" xfId="25286" xr:uid="{00000000-0005-0000-0000-0000E7620000}"/>
    <cellStyle name="Title 27 6" xfId="25287" xr:uid="{00000000-0005-0000-0000-0000E8620000}"/>
    <cellStyle name="Title 27 6 2" xfId="25288" xr:uid="{00000000-0005-0000-0000-0000E9620000}"/>
    <cellStyle name="Title 27 6 2 2" xfId="25289" xr:uid="{00000000-0005-0000-0000-0000EA620000}"/>
    <cellStyle name="Title 27 6 2 3" xfId="25290" xr:uid="{00000000-0005-0000-0000-0000EB620000}"/>
    <cellStyle name="Title 27 6 3" xfId="25291" xr:uid="{00000000-0005-0000-0000-0000EC620000}"/>
    <cellStyle name="Title 27 6 3 2" xfId="25292" xr:uid="{00000000-0005-0000-0000-0000ED620000}"/>
    <cellStyle name="Title 27 6 3 3" xfId="25293" xr:uid="{00000000-0005-0000-0000-0000EE620000}"/>
    <cellStyle name="Title 27 6 4" xfId="25294" xr:uid="{00000000-0005-0000-0000-0000EF620000}"/>
    <cellStyle name="Title 27 6 5" xfId="25295" xr:uid="{00000000-0005-0000-0000-0000F0620000}"/>
    <cellStyle name="Title 27 7" xfId="25296" xr:uid="{00000000-0005-0000-0000-0000F1620000}"/>
    <cellStyle name="Title 27 7 2" xfId="25297" xr:uid="{00000000-0005-0000-0000-0000F2620000}"/>
    <cellStyle name="Title 27 7 3" xfId="25298" xr:uid="{00000000-0005-0000-0000-0000F3620000}"/>
    <cellStyle name="Title 27 8" xfId="25299" xr:uid="{00000000-0005-0000-0000-0000F4620000}"/>
    <cellStyle name="Title 27 8 2" xfId="25300" xr:uid="{00000000-0005-0000-0000-0000F5620000}"/>
    <cellStyle name="Title 27 8 3" xfId="25301" xr:uid="{00000000-0005-0000-0000-0000F6620000}"/>
    <cellStyle name="Title 27 9" xfId="25302" xr:uid="{00000000-0005-0000-0000-0000F7620000}"/>
    <cellStyle name="Title 27 9 2" xfId="25303" xr:uid="{00000000-0005-0000-0000-0000F8620000}"/>
    <cellStyle name="Title 27 9 3" xfId="25304" xr:uid="{00000000-0005-0000-0000-0000F9620000}"/>
    <cellStyle name="Title 28" xfId="25305" xr:uid="{00000000-0005-0000-0000-0000FA620000}"/>
    <cellStyle name="Title 28 10" xfId="25306" xr:uid="{00000000-0005-0000-0000-0000FB620000}"/>
    <cellStyle name="Title 28 11" xfId="25307" xr:uid="{00000000-0005-0000-0000-0000FC620000}"/>
    <cellStyle name="Title 28 12" xfId="25308" xr:uid="{00000000-0005-0000-0000-0000FD620000}"/>
    <cellStyle name="Title 28 13" xfId="25309" xr:uid="{00000000-0005-0000-0000-0000FE620000}"/>
    <cellStyle name="Title 28 14" xfId="25310" xr:uid="{00000000-0005-0000-0000-0000FF620000}"/>
    <cellStyle name="Title 28 15" xfId="25311" xr:uid="{00000000-0005-0000-0000-000000630000}"/>
    <cellStyle name="Title 28 2" xfId="25312" xr:uid="{00000000-0005-0000-0000-000001630000}"/>
    <cellStyle name="Title 28 2 2" xfId="25313" xr:uid="{00000000-0005-0000-0000-000002630000}"/>
    <cellStyle name="Title 28 2 2 2" xfId="25314" xr:uid="{00000000-0005-0000-0000-000003630000}"/>
    <cellStyle name="Title 28 2 2 3" xfId="25315" xr:uid="{00000000-0005-0000-0000-000004630000}"/>
    <cellStyle name="Title 28 2 3" xfId="25316" xr:uid="{00000000-0005-0000-0000-000005630000}"/>
    <cellStyle name="Title 28 2 3 2" xfId="25317" xr:uid="{00000000-0005-0000-0000-000006630000}"/>
    <cellStyle name="Title 28 2 3 3" xfId="25318" xr:uid="{00000000-0005-0000-0000-000007630000}"/>
    <cellStyle name="Title 28 2 4" xfId="25319" xr:uid="{00000000-0005-0000-0000-000008630000}"/>
    <cellStyle name="Title 28 2 5" xfId="25320" xr:uid="{00000000-0005-0000-0000-000009630000}"/>
    <cellStyle name="Title 28 2 6" xfId="25321" xr:uid="{00000000-0005-0000-0000-00000A630000}"/>
    <cellStyle name="Title 28 3" xfId="25322" xr:uid="{00000000-0005-0000-0000-00000B630000}"/>
    <cellStyle name="Title 28 3 2" xfId="25323" xr:uid="{00000000-0005-0000-0000-00000C630000}"/>
    <cellStyle name="Title 28 3 2 2" xfId="25324" xr:uid="{00000000-0005-0000-0000-00000D630000}"/>
    <cellStyle name="Title 28 3 2 3" xfId="25325" xr:uid="{00000000-0005-0000-0000-00000E630000}"/>
    <cellStyle name="Title 28 3 3" xfId="25326" xr:uid="{00000000-0005-0000-0000-00000F630000}"/>
    <cellStyle name="Title 28 3 3 2" xfId="25327" xr:uid="{00000000-0005-0000-0000-000010630000}"/>
    <cellStyle name="Title 28 3 3 3" xfId="25328" xr:uid="{00000000-0005-0000-0000-000011630000}"/>
    <cellStyle name="Title 28 3 4" xfId="25329" xr:uid="{00000000-0005-0000-0000-000012630000}"/>
    <cellStyle name="Title 28 3 5" xfId="25330" xr:uid="{00000000-0005-0000-0000-000013630000}"/>
    <cellStyle name="Title 28 4" xfId="25331" xr:uid="{00000000-0005-0000-0000-000014630000}"/>
    <cellStyle name="Title 28 4 2" xfId="25332" xr:uid="{00000000-0005-0000-0000-000015630000}"/>
    <cellStyle name="Title 28 4 2 2" xfId="25333" xr:uid="{00000000-0005-0000-0000-000016630000}"/>
    <cellStyle name="Title 28 4 2 3" xfId="25334" xr:uid="{00000000-0005-0000-0000-000017630000}"/>
    <cellStyle name="Title 28 4 3" xfId="25335" xr:uid="{00000000-0005-0000-0000-000018630000}"/>
    <cellStyle name="Title 28 4 3 2" xfId="25336" xr:uid="{00000000-0005-0000-0000-000019630000}"/>
    <cellStyle name="Title 28 4 3 3" xfId="25337" xr:uid="{00000000-0005-0000-0000-00001A630000}"/>
    <cellStyle name="Title 28 4 4" xfId="25338" xr:uid="{00000000-0005-0000-0000-00001B630000}"/>
    <cellStyle name="Title 28 4 5" xfId="25339" xr:uid="{00000000-0005-0000-0000-00001C630000}"/>
    <cellStyle name="Title 28 5" xfId="25340" xr:uid="{00000000-0005-0000-0000-00001D630000}"/>
    <cellStyle name="Title 28 5 2" xfId="25341" xr:uid="{00000000-0005-0000-0000-00001E630000}"/>
    <cellStyle name="Title 28 5 2 2" xfId="25342" xr:uid="{00000000-0005-0000-0000-00001F630000}"/>
    <cellStyle name="Title 28 5 2 3" xfId="25343" xr:uid="{00000000-0005-0000-0000-000020630000}"/>
    <cellStyle name="Title 28 5 3" xfId="25344" xr:uid="{00000000-0005-0000-0000-000021630000}"/>
    <cellStyle name="Title 28 5 3 2" xfId="25345" xr:uid="{00000000-0005-0000-0000-000022630000}"/>
    <cellStyle name="Title 28 5 3 3" xfId="25346" xr:uid="{00000000-0005-0000-0000-000023630000}"/>
    <cellStyle name="Title 28 5 4" xfId="25347" xr:uid="{00000000-0005-0000-0000-000024630000}"/>
    <cellStyle name="Title 28 5 4 2" xfId="25348" xr:uid="{00000000-0005-0000-0000-000025630000}"/>
    <cellStyle name="Title 28 5 4 3" xfId="25349" xr:uid="{00000000-0005-0000-0000-000026630000}"/>
    <cellStyle name="Title 28 5 5" xfId="25350" xr:uid="{00000000-0005-0000-0000-000027630000}"/>
    <cellStyle name="Title 28 5 6" xfId="25351" xr:uid="{00000000-0005-0000-0000-000028630000}"/>
    <cellStyle name="Title 28 6" xfId="25352" xr:uid="{00000000-0005-0000-0000-000029630000}"/>
    <cellStyle name="Title 28 6 2" xfId="25353" xr:uid="{00000000-0005-0000-0000-00002A630000}"/>
    <cellStyle name="Title 28 6 2 2" xfId="25354" xr:uid="{00000000-0005-0000-0000-00002B630000}"/>
    <cellStyle name="Title 28 6 2 3" xfId="25355" xr:uid="{00000000-0005-0000-0000-00002C630000}"/>
    <cellStyle name="Title 28 6 3" xfId="25356" xr:uid="{00000000-0005-0000-0000-00002D630000}"/>
    <cellStyle name="Title 28 6 3 2" xfId="25357" xr:uid="{00000000-0005-0000-0000-00002E630000}"/>
    <cellStyle name="Title 28 6 3 3" xfId="25358" xr:uid="{00000000-0005-0000-0000-00002F630000}"/>
    <cellStyle name="Title 28 6 4" xfId="25359" xr:uid="{00000000-0005-0000-0000-000030630000}"/>
    <cellStyle name="Title 28 6 5" xfId="25360" xr:uid="{00000000-0005-0000-0000-000031630000}"/>
    <cellStyle name="Title 28 7" xfId="25361" xr:uid="{00000000-0005-0000-0000-000032630000}"/>
    <cellStyle name="Title 28 7 2" xfId="25362" xr:uid="{00000000-0005-0000-0000-000033630000}"/>
    <cellStyle name="Title 28 7 3" xfId="25363" xr:uid="{00000000-0005-0000-0000-000034630000}"/>
    <cellStyle name="Title 28 8" xfId="25364" xr:uid="{00000000-0005-0000-0000-000035630000}"/>
    <cellStyle name="Title 28 8 2" xfId="25365" xr:uid="{00000000-0005-0000-0000-000036630000}"/>
    <cellStyle name="Title 28 8 3" xfId="25366" xr:uid="{00000000-0005-0000-0000-000037630000}"/>
    <cellStyle name="Title 28 9" xfId="25367" xr:uid="{00000000-0005-0000-0000-000038630000}"/>
    <cellStyle name="Title 28 9 2" xfId="25368" xr:uid="{00000000-0005-0000-0000-000039630000}"/>
    <cellStyle name="Title 28 9 3" xfId="25369" xr:uid="{00000000-0005-0000-0000-00003A630000}"/>
    <cellStyle name="Title 29" xfId="25370" xr:uid="{00000000-0005-0000-0000-00003B630000}"/>
    <cellStyle name="Title 29 10" xfId="25371" xr:uid="{00000000-0005-0000-0000-00003C630000}"/>
    <cellStyle name="Title 29 11" xfId="25372" xr:uid="{00000000-0005-0000-0000-00003D630000}"/>
    <cellStyle name="Title 29 12" xfId="25373" xr:uid="{00000000-0005-0000-0000-00003E630000}"/>
    <cellStyle name="Title 29 13" xfId="25374" xr:uid="{00000000-0005-0000-0000-00003F630000}"/>
    <cellStyle name="Title 29 14" xfId="25375" xr:uid="{00000000-0005-0000-0000-000040630000}"/>
    <cellStyle name="Title 29 15" xfId="25376" xr:uid="{00000000-0005-0000-0000-000041630000}"/>
    <cellStyle name="Title 29 2" xfId="25377" xr:uid="{00000000-0005-0000-0000-000042630000}"/>
    <cellStyle name="Title 29 2 2" xfId="25378" xr:uid="{00000000-0005-0000-0000-000043630000}"/>
    <cellStyle name="Title 29 2 2 2" xfId="25379" xr:uid="{00000000-0005-0000-0000-000044630000}"/>
    <cellStyle name="Title 29 2 2 3" xfId="25380" xr:uid="{00000000-0005-0000-0000-000045630000}"/>
    <cellStyle name="Title 29 2 3" xfId="25381" xr:uid="{00000000-0005-0000-0000-000046630000}"/>
    <cellStyle name="Title 29 2 3 2" xfId="25382" xr:uid="{00000000-0005-0000-0000-000047630000}"/>
    <cellStyle name="Title 29 2 3 3" xfId="25383" xr:uid="{00000000-0005-0000-0000-000048630000}"/>
    <cellStyle name="Title 29 2 4" xfId="25384" xr:uid="{00000000-0005-0000-0000-000049630000}"/>
    <cellStyle name="Title 29 2 5" xfId="25385" xr:uid="{00000000-0005-0000-0000-00004A630000}"/>
    <cellStyle name="Title 29 2 6" xfId="25386" xr:uid="{00000000-0005-0000-0000-00004B630000}"/>
    <cellStyle name="Title 29 3" xfId="25387" xr:uid="{00000000-0005-0000-0000-00004C630000}"/>
    <cellStyle name="Title 29 3 2" xfId="25388" xr:uid="{00000000-0005-0000-0000-00004D630000}"/>
    <cellStyle name="Title 29 3 2 2" xfId="25389" xr:uid="{00000000-0005-0000-0000-00004E630000}"/>
    <cellStyle name="Title 29 3 2 3" xfId="25390" xr:uid="{00000000-0005-0000-0000-00004F630000}"/>
    <cellStyle name="Title 29 3 3" xfId="25391" xr:uid="{00000000-0005-0000-0000-000050630000}"/>
    <cellStyle name="Title 29 3 3 2" xfId="25392" xr:uid="{00000000-0005-0000-0000-000051630000}"/>
    <cellStyle name="Title 29 3 3 3" xfId="25393" xr:uid="{00000000-0005-0000-0000-000052630000}"/>
    <cellStyle name="Title 29 3 4" xfId="25394" xr:uid="{00000000-0005-0000-0000-000053630000}"/>
    <cellStyle name="Title 29 3 5" xfId="25395" xr:uid="{00000000-0005-0000-0000-000054630000}"/>
    <cellStyle name="Title 29 4" xfId="25396" xr:uid="{00000000-0005-0000-0000-000055630000}"/>
    <cellStyle name="Title 29 4 2" xfId="25397" xr:uid="{00000000-0005-0000-0000-000056630000}"/>
    <cellStyle name="Title 29 4 2 2" xfId="25398" xr:uid="{00000000-0005-0000-0000-000057630000}"/>
    <cellStyle name="Title 29 4 2 3" xfId="25399" xr:uid="{00000000-0005-0000-0000-000058630000}"/>
    <cellStyle name="Title 29 4 3" xfId="25400" xr:uid="{00000000-0005-0000-0000-000059630000}"/>
    <cellStyle name="Title 29 4 3 2" xfId="25401" xr:uid="{00000000-0005-0000-0000-00005A630000}"/>
    <cellStyle name="Title 29 4 3 3" xfId="25402" xr:uid="{00000000-0005-0000-0000-00005B630000}"/>
    <cellStyle name="Title 29 4 4" xfId="25403" xr:uid="{00000000-0005-0000-0000-00005C630000}"/>
    <cellStyle name="Title 29 4 5" xfId="25404" xr:uid="{00000000-0005-0000-0000-00005D630000}"/>
    <cellStyle name="Title 29 5" xfId="25405" xr:uid="{00000000-0005-0000-0000-00005E630000}"/>
    <cellStyle name="Title 29 5 2" xfId="25406" xr:uid="{00000000-0005-0000-0000-00005F630000}"/>
    <cellStyle name="Title 29 5 2 2" xfId="25407" xr:uid="{00000000-0005-0000-0000-000060630000}"/>
    <cellStyle name="Title 29 5 2 3" xfId="25408" xr:uid="{00000000-0005-0000-0000-000061630000}"/>
    <cellStyle name="Title 29 5 3" xfId="25409" xr:uid="{00000000-0005-0000-0000-000062630000}"/>
    <cellStyle name="Title 29 5 3 2" xfId="25410" xr:uid="{00000000-0005-0000-0000-000063630000}"/>
    <cellStyle name="Title 29 5 3 3" xfId="25411" xr:uid="{00000000-0005-0000-0000-000064630000}"/>
    <cellStyle name="Title 29 5 4" xfId="25412" xr:uid="{00000000-0005-0000-0000-000065630000}"/>
    <cellStyle name="Title 29 5 4 2" xfId="25413" xr:uid="{00000000-0005-0000-0000-000066630000}"/>
    <cellStyle name="Title 29 5 4 3" xfId="25414" xr:uid="{00000000-0005-0000-0000-000067630000}"/>
    <cellStyle name="Title 29 5 5" xfId="25415" xr:uid="{00000000-0005-0000-0000-000068630000}"/>
    <cellStyle name="Title 29 5 6" xfId="25416" xr:uid="{00000000-0005-0000-0000-000069630000}"/>
    <cellStyle name="Title 29 6" xfId="25417" xr:uid="{00000000-0005-0000-0000-00006A630000}"/>
    <cellStyle name="Title 29 6 2" xfId="25418" xr:uid="{00000000-0005-0000-0000-00006B630000}"/>
    <cellStyle name="Title 29 6 2 2" xfId="25419" xr:uid="{00000000-0005-0000-0000-00006C630000}"/>
    <cellStyle name="Title 29 6 2 3" xfId="25420" xr:uid="{00000000-0005-0000-0000-00006D630000}"/>
    <cellStyle name="Title 29 6 3" xfId="25421" xr:uid="{00000000-0005-0000-0000-00006E630000}"/>
    <cellStyle name="Title 29 6 3 2" xfId="25422" xr:uid="{00000000-0005-0000-0000-00006F630000}"/>
    <cellStyle name="Title 29 6 3 3" xfId="25423" xr:uid="{00000000-0005-0000-0000-000070630000}"/>
    <cellStyle name="Title 29 6 4" xfId="25424" xr:uid="{00000000-0005-0000-0000-000071630000}"/>
    <cellStyle name="Title 29 6 5" xfId="25425" xr:uid="{00000000-0005-0000-0000-000072630000}"/>
    <cellStyle name="Title 29 7" xfId="25426" xr:uid="{00000000-0005-0000-0000-000073630000}"/>
    <cellStyle name="Title 29 7 2" xfId="25427" xr:uid="{00000000-0005-0000-0000-000074630000}"/>
    <cellStyle name="Title 29 7 3" xfId="25428" xr:uid="{00000000-0005-0000-0000-000075630000}"/>
    <cellStyle name="Title 29 8" xfId="25429" xr:uid="{00000000-0005-0000-0000-000076630000}"/>
    <cellStyle name="Title 29 8 2" xfId="25430" xr:uid="{00000000-0005-0000-0000-000077630000}"/>
    <cellStyle name="Title 29 8 3" xfId="25431" xr:uid="{00000000-0005-0000-0000-000078630000}"/>
    <cellStyle name="Title 29 9" xfId="25432" xr:uid="{00000000-0005-0000-0000-000079630000}"/>
    <cellStyle name="Title 29 9 2" xfId="25433" xr:uid="{00000000-0005-0000-0000-00007A630000}"/>
    <cellStyle name="Title 29 9 3" xfId="25434" xr:uid="{00000000-0005-0000-0000-00007B630000}"/>
    <cellStyle name="Title 3" xfId="25435" xr:uid="{00000000-0005-0000-0000-00007C630000}"/>
    <cellStyle name="Title 3 10" xfId="25436" xr:uid="{00000000-0005-0000-0000-00007D630000}"/>
    <cellStyle name="Title 3 10 2" xfId="25437" xr:uid="{00000000-0005-0000-0000-00007E630000}"/>
    <cellStyle name="Title 3 10 3" xfId="25438" xr:uid="{00000000-0005-0000-0000-00007F630000}"/>
    <cellStyle name="Title 3 11" xfId="25439" xr:uid="{00000000-0005-0000-0000-000080630000}"/>
    <cellStyle name="Title 3 12" xfId="25440" xr:uid="{00000000-0005-0000-0000-000081630000}"/>
    <cellStyle name="Title 3 13" xfId="25441" xr:uid="{00000000-0005-0000-0000-000082630000}"/>
    <cellStyle name="Title 3 14" xfId="25442" xr:uid="{00000000-0005-0000-0000-000083630000}"/>
    <cellStyle name="Title 3 15" xfId="25443" xr:uid="{00000000-0005-0000-0000-000084630000}"/>
    <cellStyle name="Title 3 16" xfId="25444" xr:uid="{00000000-0005-0000-0000-000085630000}"/>
    <cellStyle name="Title 3 2" xfId="25445" xr:uid="{00000000-0005-0000-0000-000086630000}"/>
    <cellStyle name="Title 3 2 10" xfId="25446" xr:uid="{00000000-0005-0000-0000-000087630000}"/>
    <cellStyle name="Title 3 2 11" xfId="25447" xr:uid="{00000000-0005-0000-0000-000088630000}"/>
    <cellStyle name="Title 3 2 12" xfId="25448" xr:uid="{00000000-0005-0000-0000-000089630000}"/>
    <cellStyle name="Title 3 2 13" xfId="25449" xr:uid="{00000000-0005-0000-0000-00008A630000}"/>
    <cellStyle name="Title 3 2 14" xfId="25450" xr:uid="{00000000-0005-0000-0000-00008B630000}"/>
    <cellStyle name="Title 3 2 2" xfId="25451" xr:uid="{00000000-0005-0000-0000-00008C630000}"/>
    <cellStyle name="Title 3 2 2 2" xfId="25452" xr:uid="{00000000-0005-0000-0000-00008D630000}"/>
    <cellStyle name="Title 3 2 2 2 2" xfId="25453" xr:uid="{00000000-0005-0000-0000-00008E630000}"/>
    <cellStyle name="Title 3 2 2 2 3" xfId="25454" xr:uid="{00000000-0005-0000-0000-00008F630000}"/>
    <cellStyle name="Title 3 2 2 3" xfId="25455" xr:uid="{00000000-0005-0000-0000-000090630000}"/>
    <cellStyle name="Title 3 2 2 3 2" xfId="25456" xr:uid="{00000000-0005-0000-0000-000091630000}"/>
    <cellStyle name="Title 3 2 2 3 3" xfId="25457" xr:uid="{00000000-0005-0000-0000-000092630000}"/>
    <cellStyle name="Title 3 2 2 4" xfId="25458" xr:uid="{00000000-0005-0000-0000-000093630000}"/>
    <cellStyle name="Title 3 2 2 5" xfId="25459" xr:uid="{00000000-0005-0000-0000-000094630000}"/>
    <cellStyle name="Title 3 2 3" xfId="25460" xr:uid="{00000000-0005-0000-0000-000095630000}"/>
    <cellStyle name="Title 3 2 3 2" xfId="25461" xr:uid="{00000000-0005-0000-0000-000096630000}"/>
    <cellStyle name="Title 3 2 3 2 2" xfId="25462" xr:uid="{00000000-0005-0000-0000-000097630000}"/>
    <cellStyle name="Title 3 2 3 2 3" xfId="25463" xr:uid="{00000000-0005-0000-0000-000098630000}"/>
    <cellStyle name="Title 3 2 3 3" xfId="25464" xr:uid="{00000000-0005-0000-0000-000099630000}"/>
    <cellStyle name="Title 3 2 3 3 2" xfId="25465" xr:uid="{00000000-0005-0000-0000-00009A630000}"/>
    <cellStyle name="Title 3 2 3 3 3" xfId="25466" xr:uid="{00000000-0005-0000-0000-00009B630000}"/>
    <cellStyle name="Title 3 2 3 4" xfId="25467" xr:uid="{00000000-0005-0000-0000-00009C630000}"/>
    <cellStyle name="Title 3 2 3 5" xfId="25468" xr:uid="{00000000-0005-0000-0000-00009D630000}"/>
    <cellStyle name="Title 3 2 4" xfId="25469" xr:uid="{00000000-0005-0000-0000-00009E630000}"/>
    <cellStyle name="Title 3 2 4 2" xfId="25470" xr:uid="{00000000-0005-0000-0000-00009F630000}"/>
    <cellStyle name="Title 3 2 4 2 2" xfId="25471" xr:uid="{00000000-0005-0000-0000-0000A0630000}"/>
    <cellStyle name="Title 3 2 4 2 3" xfId="25472" xr:uid="{00000000-0005-0000-0000-0000A1630000}"/>
    <cellStyle name="Title 3 2 4 3" xfId="25473" xr:uid="{00000000-0005-0000-0000-0000A2630000}"/>
    <cellStyle name="Title 3 2 4 3 2" xfId="25474" xr:uid="{00000000-0005-0000-0000-0000A3630000}"/>
    <cellStyle name="Title 3 2 4 3 3" xfId="25475" xr:uid="{00000000-0005-0000-0000-0000A4630000}"/>
    <cellStyle name="Title 3 2 4 4" xfId="25476" xr:uid="{00000000-0005-0000-0000-0000A5630000}"/>
    <cellStyle name="Title 3 2 4 4 2" xfId="25477" xr:uid="{00000000-0005-0000-0000-0000A6630000}"/>
    <cellStyle name="Title 3 2 4 4 3" xfId="25478" xr:uid="{00000000-0005-0000-0000-0000A7630000}"/>
    <cellStyle name="Title 3 2 4 5" xfId="25479" xr:uid="{00000000-0005-0000-0000-0000A8630000}"/>
    <cellStyle name="Title 3 2 4 6" xfId="25480" xr:uid="{00000000-0005-0000-0000-0000A9630000}"/>
    <cellStyle name="Title 3 2 5" xfId="25481" xr:uid="{00000000-0005-0000-0000-0000AA630000}"/>
    <cellStyle name="Title 3 2 5 2" xfId="25482" xr:uid="{00000000-0005-0000-0000-0000AB630000}"/>
    <cellStyle name="Title 3 2 5 2 2" xfId="25483" xr:uid="{00000000-0005-0000-0000-0000AC630000}"/>
    <cellStyle name="Title 3 2 5 2 3" xfId="25484" xr:uid="{00000000-0005-0000-0000-0000AD630000}"/>
    <cellStyle name="Title 3 2 5 3" xfId="25485" xr:uid="{00000000-0005-0000-0000-0000AE630000}"/>
    <cellStyle name="Title 3 2 5 3 2" xfId="25486" xr:uid="{00000000-0005-0000-0000-0000AF630000}"/>
    <cellStyle name="Title 3 2 5 3 3" xfId="25487" xr:uid="{00000000-0005-0000-0000-0000B0630000}"/>
    <cellStyle name="Title 3 2 5 4" xfId="25488" xr:uid="{00000000-0005-0000-0000-0000B1630000}"/>
    <cellStyle name="Title 3 2 5 5" xfId="25489" xr:uid="{00000000-0005-0000-0000-0000B2630000}"/>
    <cellStyle name="Title 3 2 6" xfId="25490" xr:uid="{00000000-0005-0000-0000-0000B3630000}"/>
    <cellStyle name="Title 3 2 6 2" xfId="25491" xr:uid="{00000000-0005-0000-0000-0000B4630000}"/>
    <cellStyle name="Title 3 2 6 3" xfId="25492" xr:uid="{00000000-0005-0000-0000-0000B5630000}"/>
    <cellStyle name="Title 3 2 7" xfId="25493" xr:uid="{00000000-0005-0000-0000-0000B6630000}"/>
    <cellStyle name="Title 3 2 7 2" xfId="25494" xr:uid="{00000000-0005-0000-0000-0000B7630000}"/>
    <cellStyle name="Title 3 2 7 3" xfId="25495" xr:uid="{00000000-0005-0000-0000-0000B8630000}"/>
    <cellStyle name="Title 3 2 8" xfId="25496" xr:uid="{00000000-0005-0000-0000-0000B9630000}"/>
    <cellStyle name="Title 3 2 8 2" xfId="25497" xr:uid="{00000000-0005-0000-0000-0000BA630000}"/>
    <cellStyle name="Title 3 2 8 3" xfId="25498" xr:uid="{00000000-0005-0000-0000-0000BB630000}"/>
    <cellStyle name="Title 3 2 9" xfId="25499" xr:uid="{00000000-0005-0000-0000-0000BC630000}"/>
    <cellStyle name="Title 3 3" xfId="25500" xr:uid="{00000000-0005-0000-0000-0000BD630000}"/>
    <cellStyle name="Title 3 3 2" xfId="25501" xr:uid="{00000000-0005-0000-0000-0000BE630000}"/>
    <cellStyle name="Title 3 3 2 2" xfId="25502" xr:uid="{00000000-0005-0000-0000-0000BF630000}"/>
    <cellStyle name="Title 3 3 2 3" xfId="25503" xr:uid="{00000000-0005-0000-0000-0000C0630000}"/>
    <cellStyle name="Title 3 3 3" xfId="25504" xr:uid="{00000000-0005-0000-0000-0000C1630000}"/>
    <cellStyle name="Title 3 3 3 2" xfId="25505" xr:uid="{00000000-0005-0000-0000-0000C2630000}"/>
    <cellStyle name="Title 3 3 3 3" xfId="25506" xr:uid="{00000000-0005-0000-0000-0000C3630000}"/>
    <cellStyle name="Title 3 3 4" xfId="25507" xr:uid="{00000000-0005-0000-0000-0000C4630000}"/>
    <cellStyle name="Title 3 3 5" xfId="25508" xr:uid="{00000000-0005-0000-0000-0000C5630000}"/>
    <cellStyle name="Title 3 3 6" xfId="25509" xr:uid="{00000000-0005-0000-0000-0000C6630000}"/>
    <cellStyle name="Title 3 3 7" xfId="25510" xr:uid="{00000000-0005-0000-0000-0000C7630000}"/>
    <cellStyle name="Title 3 3 8" xfId="25511" xr:uid="{00000000-0005-0000-0000-0000C8630000}"/>
    <cellStyle name="Title 3 3 9" xfId="25512" xr:uid="{00000000-0005-0000-0000-0000C9630000}"/>
    <cellStyle name="Title 3 4" xfId="25513" xr:uid="{00000000-0005-0000-0000-0000CA630000}"/>
    <cellStyle name="Title 3 4 2" xfId="25514" xr:uid="{00000000-0005-0000-0000-0000CB630000}"/>
    <cellStyle name="Title 3 4 2 2" xfId="25515" xr:uid="{00000000-0005-0000-0000-0000CC630000}"/>
    <cellStyle name="Title 3 4 2 3" xfId="25516" xr:uid="{00000000-0005-0000-0000-0000CD630000}"/>
    <cellStyle name="Title 3 4 3" xfId="25517" xr:uid="{00000000-0005-0000-0000-0000CE630000}"/>
    <cellStyle name="Title 3 4 3 2" xfId="25518" xr:uid="{00000000-0005-0000-0000-0000CF630000}"/>
    <cellStyle name="Title 3 4 3 3" xfId="25519" xr:uid="{00000000-0005-0000-0000-0000D0630000}"/>
    <cellStyle name="Title 3 4 4" xfId="25520" xr:uid="{00000000-0005-0000-0000-0000D1630000}"/>
    <cellStyle name="Title 3 4 5" xfId="25521" xr:uid="{00000000-0005-0000-0000-0000D2630000}"/>
    <cellStyle name="Title 3 5" xfId="25522" xr:uid="{00000000-0005-0000-0000-0000D3630000}"/>
    <cellStyle name="Title 3 5 2" xfId="25523" xr:uid="{00000000-0005-0000-0000-0000D4630000}"/>
    <cellStyle name="Title 3 5 2 2" xfId="25524" xr:uid="{00000000-0005-0000-0000-0000D5630000}"/>
    <cellStyle name="Title 3 5 2 3" xfId="25525" xr:uid="{00000000-0005-0000-0000-0000D6630000}"/>
    <cellStyle name="Title 3 5 3" xfId="25526" xr:uid="{00000000-0005-0000-0000-0000D7630000}"/>
    <cellStyle name="Title 3 5 3 2" xfId="25527" xr:uid="{00000000-0005-0000-0000-0000D8630000}"/>
    <cellStyle name="Title 3 5 3 3" xfId="25528" xr:uid="{00000000-0005-0000-0000-0000D9630000}"/>
    <cellStyle name="Title 3 5 4" xfId="25529" xr:uid="{00000000-0005-0000-0000-0000DA630000}"/>
    <cellStyle name="Title 3 5 5" xfId="25530" xr:uid="{00000000-0005-0000-0000-0000DB630000}"/>
    <cellStyle name="Title 3 6" xfId="25531" xr:uid="{00000000-0005-0000-0000-0000DC630000}"/>
    <cellStyle name="Title 3 6 2" xfId="25532" xr:uid="{00000000-0005-0000-0000-0000DD630000}"/>
    <cellStyle name="Title 3 6 2 2" xfId="25533" xr:uid="{00000000-0005-0000-0000-0000DE630000}"/>
    <cellStyle name="Title 3 6 2 3" xfId="25534" xr:uid="{00000000-0005-0000-0000-0000DF630000}"/>
    <cellStyle name="Title 3 6 3" xfId="25535" xr:uid="{00000000-0005-0000-0000-0000E0630000}"/>
    <cellStyle name="Title 3 6 3 2" xfId="25536" xr:uid="{00000000-0005-0000-0000-0000E1630000}"/>
    <cellStyle name="Title 3 6 3 3" xfId="25537" xr:uid="{00000000-0005-0000-0000-0000E2630000}"/>
    <cellStyle name="Title 3 6 4" xfId="25538" xr:uid="{00000000-0005-0000-0000-0000E3630000}"/>
    <cellStyle name="Title 3 6 4 2" xfId="25539" xr:uid="{00000000-0005-0000-0000-0000E4630000}"/>
    <cellStyle name="Title 3 6 4 3" xfId="25540" xr:uid="{00000000-0005-0000-0000-0000E5630000}"/>
    <cellStyle name="Title 3 6 5" xfId="25541" xr:uid="{00000000-0005-0000-0000-0000E6630000}"/>
    <cellStyle name="Title 3 6 6" xfId="25542" xr:uid="{00000000-0005-0000-0000-0000E7630000}"/>
    <cellStyle name="Title 3 7" xfId="25543" xr:uid="{00000000-0005-0000-0000-0000E8630000}"/>
    <cellStyle name="Title 3 7 2" xfId="25544" xr:uid="{00000000-0005-0000-0000-0000E9630000}"/>
    <cellStyle name="Title 3 7 2 2" xfId="25545" xr:uid="{00000000-0005-0000-0000-0000EA630000}"/>
    <cellStyle name="Title 3 7 2 3" xfId="25546" xr:uid="{00000000-0005-0000-0000-0000EB630000}"/>
    <cellStyle name="Title 3 7 3" xfId="25547" xr:uid="{00000000-0005-0000-0000-0000EC630000}"/>
    <cellStyle name="Title 3 7 3 2" xfId="25548" xr:uid="{00000000-0005-0000-0000-0000ED630000}"/>
    <cellStyle name="Title 3 7 3 3" xfId="25549" xr:uid="{00000000-0005-0000-0000-0000EE630000}"/>
    <cellStyle name="Title 3 7 4" xfId="25550" xr:uid="{00000000-0005-0000-0000-0000EF630000}"/>
    <cellStyle name="Title 3 7 5" xfId="25551" xr:uid="{00000000-0005-0000-0000-0000F0630000}"/>
    <cellStyle name="Title 3 8" xfId="25552" xr:uid="{00000000-0005-0000-0000-0000F1630000}"/>
    <cellStyle name="Title 3 8 2" xfId="25553" xr:uid="{00000000-0005-0000-0000-0000F2630000}"/>
    <cellStyle name="Title 3 8 3" xfId="25554" xr:uid="{00000000-0005-0000-0000-0000F3630000}"/>
    <cellStyle name="Title 3 9" xfId="25555" xr:uid="{00000000-0005-0000-0000-0000F4630000}"/>
    <cellStyle name="Title 3 9 2" xfId="25556" xr:uid="{00000000-0005-0000-0000-0000F5630000}"/>
    <cellStyle name="Title 3 9 3" xfId="25557" xr:uid="{00000000-0005-0000-0000-0000F6630000}"/>
    <cellStyle name="Title 30" xfId="25558" xr:uid="{00000000-0005-0000-0000-0000F7630000}"/>
    <cellStyle name="Title 30 10" xfId="25559" xr:uid="{00000000-0005-0000-0000-0000F8630000}"/>
    <cellStyle name="Title 30 11" xfId="25560" xr:uid="{00000000-0005-0000-0000-0000F9630000}"/>
    <cellStyle name="Title 30 12" xfId="25561" xr:uid="{00000000-0005-0000-0000-0000FA630000}"/>
    <cellStyle name="Title 30 13" xfId="25562" xr:uid="{00000000-0005-0000-0000-0000FB630000}"/>
    <cellStyle name="Title 30 14" xfId="25563" xr:uid="{00000000-0005-0000-0000-0000FC630000}"/>
    <cellStyle name="Title 30 15" xfId="25564" xr:uid="{00000000-0005-0000-0000-0000FD630000}"/>
    <cellStyle name="Title 30 2" xfId="25565" xr:uid="{00000000-0005-0000-0000-0000FE630000}"/>
    <cellStyle name="Title 30 2 2" xfId="25566" xr:uid="{00000000-0005-0000-0000-0000FF630000}"/>
    <cellStyle name="Title 30 2 2 2" xfId="25567" xr:uid="{00000000-0005-0000-0000-000000640000}"/>
    <cellStyle name="Title 30 2 2 3" xfId="25568" xr:uid="{00000000-0005-0000-0000-000001640000}"/>
    <cellStyle name="Title 30 2 3" xfId="25569" xr:uid="{00000000-0005-0000-0000-000002640000}"/>
    <cellStyle name="Title 30 2 3 2" xfId="25570" xr:uid="{00000000-0005-0000-0000-000003640000}"/>
    <cellStyle name="Title 30 2 3 3" xfId="25571" xr:uid="{00000000-0005-0000-0000-000004640000}"/>
    <cellStyle name="Title 30 2 4" xfId="25572" xr:uid="{00000000-0005-0000-0000-000005640000}"/>
    <cellStyle name="Title 30 2 5" xfId="25573" xr:uid="{00000000-0005-0000-0000-000006640000}"/>
    <cellStyle name="Title 30 2 6" xfId="25574" xr:uid="{00000000-0005-0000-0000-000007640000}"/>
    <cellStyle name="Title 30 3" xfId="25575" xr:uid="{00000000-0005-0000-0000-000008640000}"/>
    <cellStyle name="Title 30 3 2" xfId="25576" xr:uid="{00000000-0005-0000-0000-000009640000}"/>
    <cellStyle name="Title 30 3 2 2" xfId="25577" xr:uid="{00000000-0005-0000-0000-00000A640000}"/>
    <cellStyle name="Title 30 3 2 3" xfId="25578" xr:uid="{00000000-0005-0000-0000-00000B640000}"/>
    <cellStyle name="Title 30 3 3" xfId="25579" xr:uid="{00000000-0005-0000-0000-00000C640000}"/>
    <cellStyle name="Title 30 3 3 2" xfId="25580" xr:uid="{00000000-0005-0000-0000-00000D640000}"/>
    <cellStyle name="Title 30 3 3 3" xfId="25581" xr:uid="{00000000-0005-0000-0000-00000E640000}"/>
    <cellStyle name="Title 30 3 4" xfId="25582" xr:uid="{00000000-0005-0000-0000-00000F640000}"/>
    <cellStyle name="Title 30 3 5" xfId="25583" xr:uid="{00000000-0005-0000-0000-000010640000}"/>
    <cellStyle name="Title 30 4" xfId="25584" xr:uid="{00000000-0005-0000-0000-000011640000}"/>
    <cellStyle name="Title 30 4 2" xfId="25585" xr:uid="{00000000-0005-0000-0000-000012640000}"/>
    <cellStyle name="Title 30 4 2 2" xfId="25586" xr:uid="{00000000-0005-0000-0000-000013640000}"/>
    <cellStyle name="Title 30 4 2 3" xfId="25587" xr:uid="{00000000-0005-0000-0000-000014640000}"/>
    <cellStyle name="Title 30 4 3" xfId="25588" xr:uid="{00000000-0005-0000-0000-000015640000}"/>
    <cellStyle name="Title 30 4 3 2" xfId="25589" xr:uid="{00000000-0005-0000-0000-000016640000}"/>
    <cellStyle name="Title 30 4 3 3" xfId="25590" xr:uid="{00000000-0005-0000-0000-000017640000}"/>
    <cellStyle name="Title 30 4 4" xfId="25591" xr:uid="{00000000-0005-0000-0000-000018640000}"/>
    <cellStyle name="Title 30 4 5" xfId="25592" xr:uid="{00000000-0005-0000-0000-000019640000}"/>
    <cellStyle name="Title 30 5" xfId="25593" xr:uid="{00000000-0005-0000-0000-00001A640000}"/>
    <cellStyle name="Title 30 5 2" xfId="25594" xr:uid="{00000000-0005-0000-0000-00001B640000}"/>
    <cellStyle name="Title 30 5 2 2" xfId="25595" xr:uid="{00000000-0005-0000-0000-00001C640000}"/>
    <cellStyle name="Title 30 5 2 3" xfId="25596" xr:uid="{00000000-0005-0000-0000-00001D640000}"/>
    <cellStyle name="Title 30 5 3" xfId="25597" xr:uid="{00000000-0005-0000-0000-00001E640000}"/>
    <cellStyle name="Title 30 5 3 2" xfId="25598" xr:uid="{00000000-0005-0000-0000-00001F640000}"/>
    <cellStyle name="Title 30 5 3 3" xfId="25599" xr:uid="{00000000-0005-0000-0000-000020640000}"/>
    <cellStyle name="Title 30 5 4" xfId="25600" xr:uid="{00000000-0005-0000-0000-000021640000}"/>
    <cellStyle name="Title 30 5 4 2" xfId="25601" xr:uid="{00000000-0005-0000-0000-000022640000}"/>
    <cellStyle name="Title 30 5 4 3" xfId="25602" xr:uid="{00000000-0005-0000-0000-000023640000}"/>
    <cellStyle name="Title 30 5 5" xfId="25603" xr:uid="{00000000-0005-0000-0000-000024640000}"/>
    <cellStyle name="Title 30 5 6" xfId="25604" xr:uid="{00000000-0005-0000-0000-000025640000}"/>
    <cellStyle name="Title 30 6" xfId="25605" xr:uid="{00000000-0005-0000-0000-000026640000}"/>
    <cellStyle name="Title 30 6 2" xfId="25606" xr:uid="{00000000-0005-0000-0000-000027640000}"/>
    <cellStyle name="Title 30 6 2 2" xfId="25607" xr:uid="{00000000-0005-0000-0000-000028640000}"/>
    <cellStyle name="Title 30 6 2 3" xfId="25608" xr:uid="{00000000-0005-0000-0000-000029640000}"/>
    <cellStyle name="Title 30 6 3" xfId="25609" xr:uid="{00000000-0005-0000-0000-00002A640000}"/>
    <cellStyle name="Title 30 6 3 2" xfId="25610" xr:uid="{00000000-0005-0000-0000-00002B640000}"/>
    <cellStyle name="Title 30 6 3 3" xfId="25611" xr:uid="{00000000-0005-0000-0000-00002C640000}"/>
    <cellStyle name="Title 30 6 4" xfId="25612" xr:uid="{00000000-0005-0000-0000-00002D640000}"/>
    <cellStyle name="Title 30 6 5" xfId="25613" xr:uid="{00000000-0005-0000-0000-00002E640000}"/>
    <cellStyle name="Title 30 7" xfId="25614" xr:uid="{00000000-0005-0000-0000-00002F640000}"/>
    <cellStyle name="Title 30 7 2" xfId="25615" xr:uid="{00000000-0005-0000-0000-000030640000}"/>
    <cellStyle name="Title 30 7 3" xfId="25616" xr:uid="{00000000-0005-0000-0000-000031640000}"/>
    <cellStyle name="Title 30 8" xfId="25617" xr:uid="{00000000-0005-0000-0000-000032640000}"/>
    <cellStyle name="Title 30 8 2" xfId="25618" xr:uid="{00000000-0005-0000-0000-000033640000}"/>
    <cellStyle name="Title 30 8 3" xfId="25619" xr:uid="{00000000-0005-0000-0000-000034640000}"/>
    <cellStyle name="Title 30 9" xfId="25620" xr:uid="{00000000-0005-0000-0000-000035640000}"/>
    <cellStyle name="Title 30 9 2" xfId="25621" xr:uid="{00000000-0005-0000-0000-000036640000}"/>
    <cellStyle name="Title 30 9 3" xfId="25622" xr:uid="{00000000-0005-0000-0000-000037640000}"/>
    <cellStyle name="Title 31" xfId="25623" xr:uid="{00000000-0005-0000-0000-000038640000}"/>
    <cellStyle name="Title 31 10" xfId="25624" xr:uid="{00000000-0005-0000-0000-000039640000}"/>
    <cellStyle name="Title 31 11" xfId="25625" xr:uid="{00000000-0005-0000-0000-00003A640000}"/>
    <cellStyle name="Title 31 12" xfId="25626" xr:uid="{00000000-0005-0000-0000-00003B640000}"/>
    <cellStyle name="Title 31 13" xfId="25627" xr:uid="{00000000-0005-0000-0000-00003C640000}"/>
    <cellStyle name="Title 31 14" xfId="25628" xr:uid="{00000000-0005-0000-0000-00003D640000}"/>
    <cellStyle name="Title 31 15" xfId="25629" xr:uid="{00000000-0005-0000-0000-00003E640000}"/>
    <cellStyle name="Title 31 2" xfId="25630" xr:uid="{00000000-0005-0000-0000-00003F640000}"/>
    <cellStyle name="Title 31 2 2" xfId="25631" xr:uid="{00000000-0005-0000-0000-000040640000}"/>
    <cellStyle name="Title 31 2 2 2" xfId="25632" xr:uid="{00000000-0005-0000-0000-000041640000}"/>
    <cellStyle name="Title 31 2 2 3" xfId="25633" xr:uid="{00000000-0005-0000-0000-000042640000}"/>
    <cellStyle name="Title 31 2 3" xfId="25634" xr:uid="{00000000-0005-0000-0000-000043640000}"/>
    <cellStyle name="Title 31 2 3 2" xfId="25635" xr:uid="{00000000-0005-0000-0000-000044640000}"/>
    <cellStyle name="Title 31 2 3 3" xfId="25636" xr:uid="{00000000-0005-0000-0000-000045640000}"/>
    <cellStyle name="Title 31 2 4" xfId="25637" xr:uid="{00000000-0005-0000-0000-000046640000}"/>
    <cellStyle name="Title 31 2 5" xfId="25638" xr:uid="{00000000-0005-0000-0000-000047640000}"/>
    <cellStyle name="Title 31 2 6" xfId="25639" xr:uid="{00000000-0005-0000-0000-000048640000}"/>
    <cellStyle name="Title 31 3" xfId="25640" xr:uid="{00000000-0005-0000-0000-000049640000}"/>
    <cellStyle name="Title 31 3 2" xfId="25641" xr:uid="{00000000-0005-0000-0000-00004A640000}"/>
    <cellStyle name="Title 31 3 2 2" xfId="25642" xr:uid="{00000000-0005-0000-0000-00004B640000}"/>
    <cellStyle name="Title 31 3 2 3" xfId="25643" xr:uid="{00000000-0005-0000-0000-00004C640000}"/>
    <cellStyle name="Title 31 3 3" xfId="25644" xr:uid="{00000000-0005-0000-0000-00004D640000}"/>
    <cellStyle name="Title 31 3 3 2" xfId="25645" xr:uid="{00000000-0005-0000-0000-00004E640000}"/>
    <cellStyle name="Title 31 3 3 3" xfId="25646" xr:uid="{00000000-0005-0000-0000-00004F640000}"/>
    <cellStyle name="Title 31 3 4" xfId="25647" xr:uid="{00000000-0005-0000-0000-000050640000}"/>
    <cellStyle name="Title 31 3 5" xfId="25648" xr:uid="{00000000-0005-0000-0000-000051640000}"/>
    <cellStyle name="Title 31 4" xfId="25649" xr:uid="{00000000-0005-0000-0000-000052640000}"/>
    <cellStyle name="Title 31 4 2" xfId="25650" xr:uid="{00000000-0005-0000-0000-000053640000}"/>
    <cellStyle name="Title 31 4 2 2" xfId="25651" xr:uid="{00000000-0005-0000-0000-000054640000}"/>
    <cellStyle name="Title 31 4 2 3" xfId="25652" xr:uid="{00000000-0005-0000-0000-000055640000}"/>
    <cellStyle name="Title 31 4 3" xfId="25653" xr:uid="{00000000-0005-0000-0000-000056640000}"/>
    <cellStyle name="Title 31 4 3 2" xfId="25654" xr:uid="{00000000-0005-0000-0000-000057640000}"/>
    <cellStyle name="Title 31 4 3 3" xfId="25655" xr:uid="{00000000-0005-0000-0000-000058640000}"/>
    <cellStyle name="Title 31 4 4" xfId="25656" xr:uid="{00000000-0005-0000-0000-000059640000}"/>
    <cellStyle name="Title 31 4 5" xfId="25657" xr:uid="{00000000-0005-0000-0000-00005A640000}"/>
    <cellStyle name="Title 31 5" xfId="25658" xr:uid="{00000000-0005-0000-0000-00005B640000}"/>
    <cellStyle name="Title 31 5 2" xfId="25659" xr:uid="{00000000-0005-0000-0000-00005C640000}"/>
    <cellStyle name="Title 31 5 2 2" xfId="25660" xr:uid="{00000000-0005-0000-0000-00005D640000}"/>
    <cellStyle name="Title 31 5 2 3" xfId="25661" xr:uid="{00000000-0005-0000-0000-00005E640000}"/>
    <cellStyle name="Title 31 5 3" xfId="25662" xr:uid="{00000000-0005-0000-0000-00005F640000}"/>
    <cellStyle name="Title 31 5 3 2" xfId="25663" xr:uid="{00000000-0005-0000-0000-000060640000}"/>
    <cellStyle name="Title 31 5 3 3" xfId="25664" xr:uid="{00000000-0005-0000-0000-000061640000}"/>
    <cellStyle name="Title 31 5 4" xfId="25665" xr:uid="{00000000-0005-0000-0000-000062640000}"/>
    <cellStyle name="Title 31 5 4 2" xfId="25666" xr:uid="{00000000-0005-0000-0000-000063640000}"/>
    <cellStyle name="Title 31 5 4 3" xfId="25667" xr:uid="{00000000-0005-0000-0000-000064640000}"/>
    <cellStyle name="Title 31 5 5" xfId="25668" xr:uid="{00000000-0005-0000-0000-000065640000}"/>
    <cellStyle name="Title 31 5 6" xfId="25669" xr:uid="{00000000-0005-0000-0000-000066640000}"/>
    <cellStyle name="Title 31 6" xfId="25670" xr:uid="{00000000-0005-0000-0000-000067640000}"/>
    <cellStyle name="Title 31 6 2" xfId="25671" xr:uid="{00000000-0005-0000-0000-000068640000}"/>
    <cellStyle name="Title 31 6 2 2" xfId="25672" xr:uid="{00000000-0005-0000-0000-000069640000}"/>
    <cellStyle name="Title 31 6 2 3" xfId="25673" xr:uid="{00000000-0005-0000-0000-00006A640000}"/>
    <cellStyle name="Title 31 6 3" xfId="25674" xr:uid="{00000000-0005-0000-0000-00006B640000}"/>
    <cellStyle name="Title 31 6 3 2" xfId="25675" xr:uid="{00000000-0005-0000-0000-00006C640000}"/>
    <cellStyle name="Title 31 6 3 3" xfId="25676" xr:uid="{00000000-0005-0000-0000-00006D640000}"/>
    <cellStyle name="Title 31 6 4" xfId="25677" xr:uid="{00000000-0005-0000-0000-00006E640000}"/>
    <cellStyle name="Title 31 6 5" xfId="25678" xr:uid="{00000000-0005-0000-0000-00006F640000}"/>
    <cellStyle name="Title 31 7" xfId="25679" xr:uid="{00000000-0005-0000-0000-000070640000}"/>
    <cellStyle name="Title 31 7 2" xfId="25680" xr:uid="{00000000-0005-0000-0000-000071640000}"/>
    <cellStyle name="Title 31 7 3" xfId="25681" xr:uid="{00000000-0005-0000-0000-000072640000}"/>
    <cellStyle name="Title 31 8" xfId="25682" xr:uid="{00000000-0005-0000-0000-000073640000}"/>
    <cellStyle name="Title 31 8 2" xfId="25683" xr:uid="{00000000-0005-0000-0000-000074640000}"/>
    <cellStyle name="Title 31 8 3" xfId="25684" xr:uid="{00000000-0005-0000-0000-000075640000}"/>
    <cellStyle name="Title 31 9" xfId="25685" xr:uid="{00000000-0005-0000-0000-000076640000}"/>
    <cellStyle name="Title 31 9 2" xfId="25686" xr:uid="{00000000-0005-0000-0000-000077640000}"/>
    <cellStyle name="Title 31 9 3" xfId="25687" xr:uid="{00000000-0005-0000-0000-000078640000}"/>
    <cellStyle name="Title 32" xfId="25688" xr:uid="{00000000-0005-0000-0000-000079640000}"/>
    <cellStyle name="Title 32 10" xfId="25689" xr:uid="{00000000-0005-0000-0000-00007A640000}"/>
    <cellStyle name="Title 32 11" xfId="25690" xr:uid="{00000000-0005-0000-0000-00007B640000}"/>
    <cellStyle name="Title 32 12" xfId="25691" xr:uid="{00000000-0005-0000-0000-00007C640000}"/>
    <cellStyle name="Title 32 13" xfId="25692" xr:uid="{00000000-0005-0000-0000-00007D640000}"/>
    <cellStyle name="Title 32 14" xfId="25693" xr:uid="{00000000-0005-0000-0000-00007E640000}"/>
    <cellStyle name="Title 32 15" xfId="25694" xr:uid="{00000000-0005-0000-0000-00007F640000}"/>
    <cellStyle name="Title 32 2" xfId="25695" xr:uid="{00000000-0005-0000-0000-000080640000}"/>
    <cellStyle name="Title 32 2 2" xfId="25696" xr:uid="{00000000-0005-0000-0000-000081640000}"/>
    <cellStyle name="Title 32 2 2 2" xfId="25697" xr:uid="{00000000-0005-0000-0000-000082640000}"/>
    <cellStyle name="Title 32 2 2 3" xfId="25698" xr:uid="{00000000-0005-0000-0000-000083640000}"/>
    <cellStyle name="Title 32 2 3" xfId="25699" xr:uid="{00000000-0005-0000-0000-000084640000}"/>
    <cellStyle name="Title 32 2 3 2" xfId="25700" xr:uid="{00000000-0005-0000-0000-000085640000}"/>
    <cellStyle name="Title 32 2 3 3" xfId="25701" xr:uid="{00000000-0005-0000-0000-000086640000}"/>
    <cellStyle name="Title 32 2 4" xfId="25702" xr:uid="{00000000-0005-0000-0000-000087640000}"/>
    <cellStyle name="Title 32 2 5" xfId="25703" xr:uid="{00000000-0005-0000-0000-000088640000}"/>
    <cellStyle name="Title 32 2 6" xfId="25704" xr:uid="{00000000-0005-0000-0000-000089640000}"/>
    <cellStyle name="Title 32 3" xfId="25705" xr:uid="{00000000-0005-0000-0000-00008A640000}"/>
    <cellStyle name="Title 32 3 2" xfId="25706" xr:uid="{00000000-0005-0000-0000-00008B640000}"/>
    <cellStyle name="Title 32 3 2 2" xfId="25707" xr:uid="{00000000-0005-0000-0000-00008C640000}"/>
    <cellStyle name="Title 32 3 2 3" xfId="25708" xr:uid="{00000000-0005-0000-0000-00008D640000}"/>
    <cellStyle name="Title 32 3 3" xfId="25709" xr:uid="{00000000-0005-0000-0000-00008E640000}"/>
    <cellStyle name="Title 32 3 3 2" xfId="25710" xr:uid="{00000000-0005-0000-0000-00008F640000}"/>
    <cellStyle name="Title 32 3 3 3" xfId="25711" xr:uid="{00000000-0005-0000-0000-000090640000}"/>
    <cellStyle name="Title 32 3 4" xfId="25712" xr:uid="{00000000-0005-0000-0000-000091640000}"/>
    <cellStyle name="Title 32 3 5" xfId="25713" xr:uid="{00000000-0005-0000-0000-000092640000}"/>
    <cellStyle name="Title 32 4" xfId="25714" xr:uid="{00000000-0005-0000-0000-000093640000}"/>
    <cellStyle name="Title 32 4 2" xfId="25715" xr:uid="{00000000-0005-0000-0000-000094640000}"/>
    <cellStyle name="Title 32 4 2 2" xfId="25716" xr:uid="{00000000-0005-0000-0000-000095640000}"/>
    <cellStyle name="Title 32 4 2 3" xfId="25717" xr:uid="{00000000-0005-0000-0000-000096640000}"/>
    <cellStyle name="Title 32 4 3" xfId="25718" xr:uid="{00000000-0005-0000-0000-000097640000}"/>
    <cellStyle name="Title 32 4 3 2" xfId="25719" xr:uid="{00000000-0005-0000-0000-000098640000}"/>
    <cellStyle name="Title 32 4 3 3" xfId="25720" xr:uid="{00000000-0005-0000-0000-000099640000}"/>
    <cellStyle name="Title 32 4 4" xfId="25721" xr:uid="{00000000-0005-0000-0000-00009A640000}"/>
    <cellStyle name="Title 32 4 5" xfId="25722" xr:uid="{00000000-0005-0000-0000-00009B640000}"/>
    <cellStyle name="Title 32 5" xfId="25723" xr:uid="{00000000-0005-0000-0000-00009C640000}"/>
    <cellStyle name="Title 32 5 2" xfId="25724" xr:uid="{00000000-0005-0000-0000-00009D640000}"/>
    <cellStyle name="Title 32 5 2 2" xfId="25725" xr:uid="{00000000-0005-0000-0000-00009E640000}"/>
    <cellStyle name="Title 32 5 2 3" xfId="25726" xr:uid="{00000000-0005-0000-0000-00009F640000}"/>
    <cellStyle name="Title 32 5 3" xfId="25727" xr:uid="{00000000-0005-0000-0000-0000A0640000}"/>
    <cellStyle name="Title 32 5 3 2" xfId="25728" xr:uid="{00000000-0005-0000-0000-0000A1640000}"/>
    <cellStyle name="Title 32 5 3 3" xfId="25729" xr:uid="{00000000-0005-0000-0000-0000A2640000}"/>
    <cellStyle name="Title 32 5 4" xfId="25730" xr:uid="{00000000-0005-0000-0000-0000A3640000}"/>
    <cellStyle name="Title 32 5 4 2" xfId="25731" xr:uid="{00000000-0005-0000-0000-0000A4640000}"/>
    <cellStyle name="Title 32 5 4 3" xfId="25732" xr:uid="{00000000-0005-0000-0000-0000A5640000}"/>
    <cellStyle name="Title 32 5 5" xfId="25733" xr:uid="{00000000-0005-0000-0000-0000A6640000}"/>
    <cellStyle name="Title 32 5 6" xfId="25734" xr:uid="{00000000-0005-0000-0000-0000A7640000}"/>
    <cellStyle name="Title 32 6" xfId="25735" xr:uid="{00000000-0005-0000-0000-0000A8640000}"/>
    <cellStyle name="Title 32 6 2" xfId="25736" xr:uid="{00000000-0005-0000-0000-0000A9640000}"/>
    <cellStyle name="Title 32 6 2 2" xfId="25737" xr:uid="{00000000-0005-0000-0000-0000AA640000}"/>
    <cellStyle name="Title 32 6 2 3" xfId="25738" xr:uid="{00000000-0005-0000-0000-0000AB640000}"/>
    <cellStyle name="Title 32 6 3" xfId="25739" xr:uid="{00000000-0005-0000-0000-0000AC640000}"/>
    <cellStyle name="Title 32 6 3 2" xfId="25740" xr:uid="{00000000-0005-0000-0000-0000AD640000}"/>
    <cellStyle name="Title 32 6 3 3" xfId="25741" xr:uid="{00000000-0005-0000-0000-0000AE640000}"/>
    <cellStyle name="Title 32 6 4" xfId="25742" xr:uid="{00000000-0005-0000-0000-0000AF640000}"/>
    <cellStyle name="Title 32 6 5" xfId="25743" xr:uid="{00000000-0005-0000-0000-0000B0640000}"/>
    <cellStyle name="Title 32 7" xfId="25744" xr:uid="{00000000-0005-0000-0000-0000B1640000}"/>
    <cellStyle name="Title 32 7 2" xfId="25745" xr:uid="{00000000-0005-0000-0000-0000B2640000}"/>
    <cellStyle name="Title 32 7 3" xfId="25746" xr:uid="{00000000-0005-0000-0000-0000B3640000}"/>
    <cellStyle name="Title 32 8" xfId="25747" xr:uid="{00000000-0005-0000-0000-0000B4640000}"/>
    <cellStyle name="Title 32 8 2" xfId="25748" xr:uid="{00000000-0005-0000-0000-0000B5640000}"/>
    <cellStyle name="Title 32 8 3" xfId="25749" xr:uid="{00000000-0005-0000-0000-0000B6640000}"/>
    <cellStyle name="Title 32 9" xfId="25750" xr:uid="{00000000-0005-0000-0000-0000B7640000}"/>
    <cellStyle name="Title 32 9 2" xfId="25751" xr:uid="{00000000-0005-0000-0000-0000B8640000}"/>
    <cellStyle name="Title 32 9 3" xfId="25752" xr:uid="{00000000-0005-0000-0000-0000B9640000}"/>
    <cellStyle name="Title 33" xfId="25753" xr:uid="{00000000-0005-0000-0000-0000BA640000}"/>
    <cellStyle name="Title 33 10" xfId="25754" xr:uid="{00000000-0005-0000-0000-0000BB640000}"/>
    <cellStyle name="Title 33 11" xfId="25755" xr:uid="{00000000-0005-0000-0000-0000BC640000}"/>
    <cellStyle name="Title 33 12" xfId="25756" xr:uid="{00000000-0005-0000-0000-0000BD640000}"/>
    <cellStyle name="Title 33 13" xfId="25757" xr:uid="{00000000-0005-0000-0000-0000BE640000}"/>
    <cellStyle name="Title 33 14" xfId="25758" xr:uid="{00000000-0005-0000-0000-0000BF640000}"/>
    <cellStyle name="Title 33 15" xfId="25759" xr:uid="{00000000-0005-0000-0000-0000C0640000}"/>
    <cellStyle name="Title 33 2" xfId="25760" xr:uid="{00000000-0005-0000-0000-0000C1640000}"/>
    <cellStyle name="Title 33 2 2" xfId="25761" xr:uid="{00000000-0005-0000-0000-0000C2640000}"/>
    <cellStyle name="Title 33 2 2 2" xfId="25762" xr:uid="{00000000-0005-0000-0000-0000C3640000}"/>
    <cellStyle name="Title 33 2 2 3" xfId="25763" xr:uid="{00000000-0005-0000-0000-0000C4640000}"/>
    <cellStyle name="Title 33 2 3" xfId="25764" xr:uid="{00000000-0005-0000-0000-0000C5640000}"/>
    <cellStyle name="Title 33 2 3 2" xfId="25765" xr:uid="{00000000-0005-0000-0000-0000C6640000}"/>
    <cellStyle name="Title 33 2 3 3" xfId="25766" xr:uid="{00000000-0005-0000-0000-0000C7640000}"/>
    <cellStyle name="Title 33 2 4" xfId="25767" xr:uid="{00000000-0005-0000-0000-0000C8640000}"/>
    <cellStyle name="Title 33 2 5" xfId="25768" xr:uid="{00000000-0005-0000-0000-0000C9640000}"/>
    <cellStyle name="Title 33 2 6" xfId="25769" xr:uid="{00000000-0005-0000-0000-0000CA640000}"/>
    <cellStyle name="Title 33 3" xfId="25770" xr:uid="{00000000-0005-0000-0000-0000CB640000}"/>
    <cellStyle name="Title 33 3 2" xfId="25771" xr:uid="{00000000-0005-0000-0000-0000CC640000}"/>
    <cellStyle name="Title 33 3 2 2" xfId="25772" xr:uid="{00000000-0005-0000-0000-0000CD640000}"/>
    <cellStyle name="Title 33 3 2 3" xfId="25773" xr:uid="{00000000-0005-0000-0000-0000CE640000}"/>
    <cellStyle name="Title 33 3 3" xfId="25774" xr:uid="{00000000-0005-0000-0000-0000CF640000}"/>
    <cellStyle name="Title 33 3 3 2" xfId="25775" xr:uid="{00000000-0005-0000-0000-0000D0640000}"/>
    <cellStyle name="Title 33 3 3 3" xfId="25776" xr:uid="{00000000-0005-0000-0000-0000D1640000}"/>
    <cellStyle name="Title 33 3 4" xfId="25777" xr:uid="{00000000-0005-0000-0000-0000D2640000}"/>
    <cellStyle name="Title 33 3 5" xfId="25778" xr:uid="{00000000-0005-0000-0000-0000D3640000}"/>
    <cellStyle name="Title 33 4" xfId="25779" xr:uid="{00000000-0005-0000-0000-0000D4640000}"/>
    <cellStyle name="Title 33 4 2" xfId="25780" xr:uid="{00000000-0005-0000-0000-0000D5640000}"/>
    <cellStyle name="Title 33 4 2 2" xfId="25781" xr:uid="{00000000-0005-0000-0000-0000D6640000}"/>
    <cellStyle name="Title 33 4 2 3" xfId="25782" xr:uid="{00000000-0005-0000-0000-0000D7640000}"/>
    <cellStyle name="Title 33 4 3" xfId="25783" xr:uid="{00000000-0005-0000-0000-0000D8640000}"/>
    <cellStyle name="Title 33 4 3 2" xfId="25784" xr:uid="{00000000-0005-0000-0000-0000D9640000}"/>
    <cellStyle name="Title 33 4 3 3" xfId="25785" xr:uid="{00000000-0005-0000-0000-0000DA640000}"/>
    <cellStyle name="Title 33 4 4" xfId="25786" xr:uid="{00000000-0005-0000-0000-0000DB640000}"/>
    <cellStyle name="Title 33 4 5" xfId="25787" xr:uid="{00000000-0005-0000-0000-0000DC640000}"/>
    <cellStyle name="Title 33 5" xfId="25788" xr:uid="{00000000-0005-0000-0000-0000DD640000}"/>
    <cellStyle name="Title 33 5 2" xfId="25789" xr:uid="{00000000-0005-0000-0000-0000DE640000}"/>
    <cellStyle name="Title 33 5 2 2" xfId="25790" xr:uid="{00000000-0005-0000-0000-0000DF640000}"/>
    <cellStyle name="Title 33 5 2 3" xfId="25791" xr:uid="{00000000-0005-0000-0000-0000E0640000}"/>
    <cellStyle name="Title 33 5 3" xfId="25792" xr:uid="{00000000-0005-0000-0000-0000E1640000}"/>
    <cellStyle name="Title 33 5 3 2" xfId="25793" xr:uid="{00000000-0005-0000-0000-0000E2640000}"/>
    <cellStyle name="Title 33 5 3 3" xfId="25794" xr:uid="{00000000-0005-0000-0000-0000E3640000}"/>
    <cellStyle name="Title 33 5 4" xfId="25795" xr:uid="{00000000-0005-0000-0000-0000E4640000}"/>
    <cellStyle name="Title 33 5 4 2" xfId="25796" xr:uid="{00000000-0005-0000-0000-0000E5640000}"/>
    <cellStyle name="Title 33 5 4 3" xfId="25797" xr:uid="{00000000-0005-0000-0000-0000E6640000}"/>
    <cellStyle name="Title 33 5 5" xfId="25798" xr:uid="{00000000-0005-0000-0000-0000E7640000}"/>
    <cellStyle name="Title 33 5 6" xfId="25799" xr:uid="{00000000-0005-0000-0000-0000E8640000}"/>
    <cellStyle name="Title 33 6" xfId="25800" xr:uid="{00000000-0005-0000-0000-0000E9640000}"/>
    <cellStyle name="Title 33 6 2" xfId="25801" xr:uid="{00000000-0005-0000-0000-0000EA640000}"/>
    <cellStyle name="Title 33 6 2 2" xfId="25802" xr:uid="{00000000-0005-0000-0000-0000EB640000}"/>
    <cellStyle name="Title 33 6 2 3" xfId="25803" xr:uid="{00000000-0005-0000-0000-0000EC640000}"/>
    <cellStyle name="Title 33 6 3" xfId="25804" xr:uid="{00000000-0005-0000-0000-0000ED640000}"/>
    <cellStyle name="Title 33 6 3 2" xfId="25805" xr:uid="{00000000-0005-0000-0000-0000EE640000}"/>
    <cellStyle name="Title 33 6 3 3" xfId="25806" xr:uid="{00000000-0005-0000-0000-0000EF640000}"/>
    <cellStyle name="Title 33 6 4" xfId="25807" xr:uid="{00000000-0005-0000-0000-0000F0640000}"/>
    <cellStyle name="Title 33 6 5" xfId="25808" xr:uid="{00000000-0005-0000-0000-0000F1640000}"/>
    <cellStyle name="Title 33 7" xfId="25809" xr:uid="{00000000-0005-0000-0000-0000F2640000}"/>
    <cellStyle name="Title 33 7 2" xfId="25810" xr:uid="{00000000-0005-0000-0000-0000F3640000}"/>
    <cellStyle name="Title 33 7 3" xfId="25811" xr:uid="{00000000-0005-0000-0000-0000F4640000}"/>
    <cellStyle name="Title 33 8" xfId="25812" xr:uid="{00000000-0005-0000-0000-0000F5640000}"/>
    <cellStyle name="Title 33 8 2" xfId="25813" xr:uid="{00000000-0005-0000-0000-0000F6640000}"/>
    <cellStyle name="Title 33 8 3" xfId="25814" xr:uid="{00000000-0005-0000-0000-0000F7640000}"/>
    <cellStyle name="Title 33 9" xfId="25815" xr:uid="{00000000-0005-0000-0000-0000F8640000}"/>
    <cellStyle name="Title 33 9 2" xfId="25816" xr:uid="{00000000-0005-0000-0000-0000F9640000}"/>
    <cellStyle name="Title 33 9 3" xfId="25817" xr:uid="{00000000-0005-0000-0000-0000FA640000}"/>
    <cellStyle name="Title 34" xfId="25818" xr:uid="{00000000-0005-0000-0000-0000FB640000}"/>
    <cellStyle name="Title 34 10" xfId="25819" xr:uid="{00000000-0005-0000-0000-0000FC640000}"/>
    <cellStyle name="Title 34 11" xfId="25820" xr:uid="{00000000-0005-0000-0000-0000FD640000}"/>
    <cellStyle name="Title 34 12" xfId="25821" xr:uid="{00000000-0005-0000-0000-0000FE640000}"/>
    <cellStyle name="Title 34 13" xfId="25822" xr:uid="{00000000-0005-0000-0000-0000FF640000}"/>
    <cellStyle name="Title 34 14" xfId="25823" xr:uid="{00000000-0005-0000-0000-000000650000}"/>
    <cellStyle name="Title 34 15" xfId="25824" xr:uid="{00000000-0005-0000-0000-000001650000}"/>
    <cellStyle name="Title 34 2" xfId="25825" xr:uid="{00000000-0005-0000-0000-000002650000}"/>
    <cellStyle name="Title 34 2 2" xfId="25826" xr:uid="{00000000-0005-0000-0000-000003650000}"/>
    <cellStyle name="Title 34 2 2 2" xfId="25827" xr:uid="{00000000-0005-0000-0000-000004650000}"/>
    <cellStyle name="Title 34 2 2 3" xfId="25828" xr:uid="{00000000-0005-0000-0000-000005650000}"/>
    <cellStyle name="Title 34 2 3" xfId="25829" xr:uid="{00000000-0005-0000-0000-000006650000}"/>
    <cellStyle name="Title 34 2 3 2" xfId="25830" xr:uid="{00000000-0005-0000-0000-000007650000}"/>
    <cellStyle name="Title 34 2 3 3" xfId="25831" xr:uid="{00000000-0005-0000-0000-000008650000}"/>
    <cellStyle name="Title 34 2 4" xfId="25832" xr:uid="{00000000-0005-0000-0000-000009650000}"/>
    <cellStyle name="Title 34 2 5" xfId="25833" xr:uid="{00000000-0005-0000-0000-00000A650000}"/>
    <cellStyle name="Title 34 2 6" xfId="25834" xr:uid="{00000000-0005-0000-0000-00000B650000}"/>
    <cellStyle name="Title 34 3" xfId="25835" xr:uid="{00000000-0005-0000-0000-00000C650000}"/>
    <cellStyle name="Title 34 3 2" xfId="25836" xr:uid="{00000000-0005-0000-0000-00000D650000}"/>
    <cellStyle name="Title 34 3 2 2" xfId="25837" xr:uid="{00000000-0005-0000-0000-00000E650000}"/>
    <cellStyle name="Title 34 3 2 3" xfId="25838" xr:uid="{00000000-0005-0000-0000-00000F650000}"/>
    <cellStyle name="Title 34 3 3" xfId="25839" xr:uid="{00000000-0005-0000-0000-000010650000}"/>
    <cellStyle name="Title 34 3 3 2" xfId="25840" xr:uid="{00000000-0005-0000-0000-000011650000}"/>
    <cellStyle name="Title 34 3 3 3" xfId="25841" xr:uid="{00000000-0005-0000-0000-000012650000}"/>
    <cellStyle name="Title 34 3 4" xfId="25842" xr:uid="{00000000-0005-0000-0000-000013650000}"/>
    <cellStyle name="Title 34 3 5" xfId="25843" xr:uid="{00000000-0005-0000-0000-000014650000}"/>
    <cellStyle name="Title 34 4" xfId="25844" xr:uid="{00000000-0005-0000-0000-000015650000}"/>
    <cellStyle name="Title 34 4 2" xfId="25845" xr:uid="{00000000-0005-0000-0000-000016650000}"/>
    <cellStyle name="Title 34 4 2 2" xfId="25846" xr:uid="{00000000-0005-0000-0000-000017650000}"/>
    <cellStyle name="Title 34 4 2 3" xfId="25847" xr:uid="{00000000-0005-0000-0000-000018650000}"/>
    <cellStyle name="Title 34 4 3" xfId="25848" xr:uid="{00000000-0005-0000-0000-000019650000}"/>
    <cellStyle name="Title 34 4 3 2" xfId="25849" xr:uid="{00000000-0005-0000-0000-00001A650000}"/>
    <cellStyle name="Title 34 4 3 3" xfId="25850" xr:uid="{00000000-0005-0000-0000-00001B650000}"/>
    <cellStyle name="Title 34 4 4" xfId="25851" xr:uid="{00000000-0005-0000-0000-00001C650000}"/>
    <cellStyle name="Title 34 4 5" xfId="25852" xr:uid="{00000000-0005-0000-0000-00001D650000}"/>
    <cellStyle name="Title 34 5" xfId="25853" xr:uid="{00000000-0005-0000-0000-00001E650000}"/>
    <cellStyle name="Title 34 5 2" xfId="25854" xr:uid="{00000000-0005-0000-0000-00001F650000}"/>
    <cellStyle name="Title 34 5 2 2" xfId="25855" xr:uid="{00000000-0005-0000-0000-000020650000}"/>
    <cellStyle name="Title 34 5 2 3" xfId="25856" xr:uid="{00000000-0005-0000-0000-000021650000}"/>
    <cellStyle name="Title 34 5 3" xfId="25857" xr:uid="{00000000-0005-0000-0000-000022650000}"/>
    <cellStyle name="Title 34 5 3 2" xfId="25858" xr:uid="{00000000-0005-0000-0000-000023650000}"/>
    <cellStyle name="Title 34 5 3 3" xfId="25859" xr:uid="{00000000-0005-0000-0000-000024650000}"/>
    <cellStyle name="Title 34 5 4" xfId="25860" xr:uid="{00000000-0005-0000-0000-000025650000}"/>
    <cellStyle name="Title 34 5 4 2" xfId="25861" xr:uid="{00000000-0005-0000-0000-000026650000}"/>
    <cellStyle name="Title 34 5 4 3" xfId="25862" xr:uid="{00000000-0005-0000-0000-000027650000}"/>
    <cellStyle name="Title 34 5 5" xfId="25863" xr:uid="{00000000-0005-0000-0000-000028650000}"/>
    <cellStyle name="Title 34 5 6" xfId="25864" xr:uid="{00000000-0005-0000-0000-000029650000}"/>
    <cellStyle name="Title 34 6" xfId="25865" xr:uid="{00000000-0005-0000-0000-00002A650000}"/>
    <cellStyle name="Title 34 6 2" xfId="25866" xr:uid="{00000000-0005-0000-0000-00002B650000}"/>
    <cellStyle name="Title 34 6 2 2" xfId="25867" xr:uid="{00000000-0005-0000-0000-00002C650000}"/>
    <cellStyle name="Title 34 6 2 3" xfId="25868" xr:uid="{00000000-0005-0000-0000-00002D650000}"/>
    <cellStyle name="Title 34 6 3" xfId="25869" xr:uid="{00000000-0005-0000-0000-00002E650000}"/>
    <cellStyle name="Title 34 6 3 2" xfId="25870" xr:uid="{00000000-0005-0000-0000-00002F650000}"/>
    <cellStyle name="Title 34 6 3 3" xfId="25871" xr:uid="{00000000-0005-0000-0000-000030650000}"/>
    <cellStyle name="Title 34 6 4" xfId="25872" xr:uid="{00000000-0005-0000-0000-000031650000}"/>
    <cellStyle name="Title 34 6 5" xfId="25873" xr:uid="{00000000-0005-0000-0000-000032650000}"/>
    <cellStyle name="Title 34 7" xfId="25874" xr:uid="{00000000-0005-0000-0000-000033650000}"/>
    <cellStyle name="Title 34 7 2" xfId="25875" xr:uid="{00000000-0005-0000-0000-000034650000}"/>
    <cellStyle name="Title 34 7 3" xfId="25876" xr:uid="{00000000-0005-0000-0000-000035650000}"/>
    <cellStyle name="Title 34 8" xfId="25877" xr:uid="{00000000-0005-0000-0000-000036650000}"/>
    <cellStyle name="Title 34 8 2" xfId="25878" xr:uid="{00000000-0005-0000-0000-000037650000}"/>
    <cellStyle name="Title 34 8 3" xfId="25879" xr:uid="{00000000-0005-0000-0000-000038650000}"/>
    <cellStyle name="Title 34 9" xfId="25880" xr:uid="{00000000-0005-0000-0000-000039650000}"/>
    <cellStyle name="Title 34 9 2" xfId="25881" xr:uid="{00000000-0005-0000-0000-00003A650000}"/>
    <cellStyle name="Title 34 9 3" xfId="25882" xr:uid="{00000000-0005-0000-0000-00003B650000}"/>
    <cellStyle name="Title 35" xfId="25883" xr:uid="{00000000-0005-0000-0000-00003C650000}"/>
    <cellStyle name="Title 35 10" xfId="25884" xr:uid="{00000000-0005-0000-0000-00003D650000}"/>
    <cellStyle name="Title 35 11" xfId="25885" xr:uid="{00000000-0005-0000-0000-00003E650000}"/>
    <cellStyle name="Title 35 12" xfId="25886" xr:uid="{00000000-0005-0000-0000-00003F650000}"/>
    <cellStyle name="Title 35 13" xfId="25887" xr:uid="{00000000-0005-0000-0000-000040650000}"/>
    <cellStyle name="Title 35 14" xfId="25888" xr:uid="{00000000-0005-0000-0000-000041650000}"/>
    <cellStyle name="Title 35 15" xfId="25889" xr:uid="{00000000-0005-0000-0000-000042650000}"/>
    <cellStyle name="Title 35 2" xfId="25890" xr:uid="{00000000-0005-0000-0000-000043650000}"/>
    <cellStyle name="Title 35 2 2" xfId="25891" xr:uid="{00000000-0005-0000-0000-000044650000}"/>
    <cellStyle name="Title 35 2 2 2" xfId="25892" xr:uid="{00000000-0005-0000-0000-000045650000}"/>
    <cellStyle name="Title 35 2 2 3" xfId="25893" xr:uid="{00000000-0005-0000-0000-000046650000}"/>
    <cellStyle name="Title 35 2 3" xfId="25894" xr:uid="{00000000-0005-0000-0000-000047650000}"/>
    <cellStyle name="Title 35 2 3 2" xfId="25895" xr:uid="{00000000-0005-0000-0000-000048650000}"/>
    <cellStyle name="Title 35 2 3 3" xfId="25896" xr:uid="{00000000-0005-0000-0000-000049650000}"/>
    <cellStyle name="Title 35 2 4" xfId="25897" xr:uid="{00000000-0005-0000-0000-00004A650000}"/>
    <cellStyle name="Title 35 2 5" xfId="25898" xr:uid="{00000000-0005-0000-0000-00004B650000}"/>
    <cellStyle name="Title 35 2 6" xfId="25899" xr:uid="{00000000-0005-0000-0000-00004C650000}"/>
    <cellStyle name="Title 35 3" xfId="25900" xr:uid="{00000000-0005-0000-0000-00004D650000}"/>
    <cellStyle name="Title 35 3 2" xfId="25901" xr:uid="{00000000-0005-0000-0000-00004E650000}"/>
    <cellStyle name="Title 35 3 2 2" xfId="25902" xr:uid="{00000000-0005-0000-0000-00004F650000}"/>
    <cellStyle name="Title 35 3 2 3" xfId="25903" xr:uid="{00000000-0005-0000-0000-000050650000}"/>
    <cellStyle name="Title 35 3 3" xfId="25904" xr:uid="{00000000-0005-0000-0000-000051650000}"/>
    <cellStyle name="Title 35 3 3 2" xfId="25905" xr:uid="{00000000-0005-0000-0000-000052650000}"/>
    <cellStyle name="Title 35 3 3 3" xfId="25906" xr:uid="{00000000-0005-0000-0000-000053650000}"/>
    <cellStyle name="Title 35 3 4" xfId="25907" xr:uid="{00000000-0005-0000-0000-000054650000}"/>
    <cellStyle name="Title 35 3 5" xfId="25908" xr:uid="{00000000-0005-0000-0000-000055650000}"/>
    <cellStyle name="Title 35 4" xfId="25909" xr:uid="{00000000-0005-0000-0000-000056650000}"/>
    <cellStyle name="Title 35 4 2" xfId="25910" xr:uid="{00000000-0005-0000-0000-000057650000}"/>
    <cellStyle name="Title 35 4 2 2" xfId="25911" xr:uid="{00000000-0005-0000-0000-000058650000}"/>
    <cellStyle name="Title 35 4 2 3" xfId="25912" xr:uid="{00000000-0005-0000-0000-000059650000}"/>
    <cellStyle name="Title 35 4 3" xfId="25913" xr:uid="{00000000-0005-0000-0000-00005A650000}"/>
    <cellStyle name="Title 35 4 3 2" xfId="25914" xr:uid="{00000000-0005-0000-0000-00005B650000}"/>
    <cellStyle name="Title 35 4 3 3" xfId="25915" xr:uid="{00000000-0005-0000-0000-00005C650000}"/>
    <cellStyle name="Title 35 4 4" xfId="25916" xr:uid="{00000000-0005-0000-0000-00005D650000}"/>
    <cellStyle name="Title 35 4 5" xfId="25917" xr:uid="{00000000-0005-0000-0000-00005E650000}"/>
    <cellStyle name="Title 35 5" xfId="25918" xr:uid="{00000000-0005-0000-0000-00005F650000}"/>
    <cellStyle name="Title 35 5 2" xfId="25919" xr:uid="{00000000-0005-0000-0000-000060650000}"/>
    <cellStyle name="Title 35 5 2 2" xfId="25920" xr:uid="{00000000-0005-0000-0000-000061650000}"/>
    <cellStyle name="Title 35 5 2 3" xfId="25921" xr:uid="{00000000-0005-0000-0000-000062650000}"/>
    <cellStyle name="Title 35 5 3" xfId="25922" xr:uid="{00000000-0005-0000-0000-000063650000}"/>
    <cellStyle name="Title 35 5 3 2" xfId="25923" xr:uid="{00000000-0005-0000-0000-000064650000}"/>
    <cellStyle name="Title 35 5 3 3" xfId="25924" xr:uid="{00000000-0005-0000-0000-000065650000}"/>
    <cellStyle name="Title 35 5 4" xfId="25925" xr:uid="{00000000-0005-0000-0000-000066650000}"/>
    <cellStyle name="Title 35 5 4 2" xfId="25926" xr:uid="{00000000-0005-0000-0000-000067650000}"/>
    <cellStyle name="Title 35 5 4 3" xfId="25927" xr:uid="{00000000-0005-0000-0000-000068650000}"/>
    <cellStyle name="Title 35 5 5" xfId="25928" xr:uid="{00000000-0005-0000-0000-000069650000}"/>
    <cellStyle name="Title 35 5 6" xfId="25929" xr:uid="{00000000-0005-0000-0000-00006A650000}"/>
    <cellStyle name="Title 35 6" xfId="25930" xr:uid="{00000000-0005-0000-0000-00006B650000}"/>
    <cellStyle name="Title 35 6 2" xfId="25931" xr:uid="{00000000-0005-0000-0000-00006C650000}"/>
    <cellStyle name="Title 35 6 2 2" xfId="25932" xr:uid="{00000000-0005-0000-0000-00006D650000}"/>
    <cellStyle name="Title 35 6 2 3" xfId="25933" xr:uid="{00000000-0005-0000-0000-00006E650000}"/>
    <cellStyle name="Title 35 6 3" xfId="25934" xr:uid="{00000000-0005-0000-0000-00006F650000}"/>
    <cellStyle name="Title 35 6 3 2" xfId="25935" xr:uid="{00000000-0005-0000-0000-000070650000}"/>
    <cellStyle name="Title 35 6 3 3" xfId="25936" xr:uid="{00000000-0005-0000-0000-000071650000}"/>
    <cellStyle name="Title 35 6 4" xfId="25937" xr:uid="{00000000-0005-0000-0000-000072650000}"/>
    <cellStyle name="Title 35 6 5" xfId="25938" xr:uid="{00000000-0005-0000-0000-000073650000}"/>
    <cellStyle name="Title 35 7" xfId="25939" xr:uid="{00000000-0005-0000-0000-000074650000}"/>
    <cellStyle name="Title 35 7 2" xfId="25940" xr:uid="{00000000-0005-0000-0000-000075650000}"/>
    <cellStyle name="Title 35 7 3" xfId="25941" xr:uid="{00000000-0005-0000-0000-000076650000}"/>
    <cellStyle name="Title 35 8" xfId="25942" xr:uid="{00000000-0005-0000-0000-000077650000}"/>
    <cellStyle name="Title 35 8 2" xfId="25943" xr:uid="{00000000-0005-0000-0000-000078650000}"/>
    <cellStyle name="Title 35 8 3" xfId="25944" xr:uid="{00000000-0005-0000-0000-000079650000}"/>
    <cellStyle name="Title 35 9" xfId="25945" xr:uid="{00000000-0005-0000-0000-00007A650000}"/>
    <cellStyle name="Title 35 9 2" xfId="25946" xr:uid="{00000000-0005-0000-0000-00007B650000}"/>
    <cellStyle name="Title 35 9 3" xfId="25947" xr:uid="{00000000-0005-0000-0000-00007C650000}"/>
    <cellStyle name="Title 36" xfId="25948" xr:uid="{00000000-0005-0000-0000-00007D650000}"/>
    <cellStyle name="Title 36 10" xfId="25949" xr:uid="{00000000-0005-0000-0000-00007E650000}"/>
    <cellStyle name="Title 36 11" xfId="25950" xr:uid="{00000000-0005-0000-0000-00007F650000}"/>
    <cellStyle name="Title 36 12" xfId="25951" xr:uid="{00000000-0005-0000-0000-000080650000}"/>
    <cellStyle name="Title 36 13" xfId="25952" xr:uid="{00000000-0005-0000-0000-000081650000}"/>
    <cellStyle name="Title 36 14" xfId="25953" xr:uid="{00000000-0005-0000-0000-000082650000}"/>
    <cellStyle name="Title 36 15" xfId="25954" xr:uid="{00000000-0005-0000-0000-000083650000}"/>
    <cellStyle name="Title 36 2" xfId="25955" xr:uid="{00000000-0005-0000-0000-000084650000}"/>
    <cellStyle name="Title 36 2 2" xfId="25956" xr:uid="{00000000-0005-0000-0000-000085650000}"/>
    <cellStyle name="Title 36 2 2 2" xfId="25957" xr:uid="{00000000-0005-0000-0000-000086650000}"/>
    <cellStyle name="Title 36 2 2 3" xfId="25958" xr:uid="{00000000-0005-0000-0000-000087650000}"/>
    <cellStyle name="Title 36 2 3" xfId="25959" xr:uid="{00000000-0005-0000-0000-000088650000}"/>
    <cellStyle name="Title 36 2 3 2" xfId="25960" xr:uid="{00000000-0005-0000-0000-000089650000}"/>
    <cellStyle name="Title 36 2 3 3" xfId="25961" xr:uid="{00000000-0005-0000-0000-00008A650000}"/>
    <cellStyle name="Title 36 2 4" xfId="25962" xr:uid="{00000000-0005-0000-0000-00008B650000}"/>
    <cellStyle name="Title 36 2 5" xfId="25963" xr:uid="{00000000-0005-0000-0000-00008C650000}"/>
    <cellStyle name="Title 36 2 6" xfId="25964" xr:uid="{00000000-0005-0000-0000-00008D650000}"/>
    <cellStyle name="Title 36 3" xfId="25965" xr:uid="{00000000-0005-0000-0000-00008E650000}"/>
    <cellStyle name="Title 36 3 2" xfId="25966" xr:uid="{00000000-0005-0000-0000-00008F650000}"/>
    <cellStyle name="Title 36 3 2 2" xfId="25967" xr:uid="{00000000-0005-0000-0000-000090650000}"/>
    <cellStyle name="Title 36 3 2 3" xfId="25968" xr:uid="{00000000-0005-0000-0000-000091650000}"/>
    <cellStyle name="Title 36 3 3" xfId="25969" xr:uid="{00000000-0005-0000-0000-000092650000}"/>
    <cellStyle name="Title 36 3 3 2" xfId="25970" xr:uid="{00000000-0005-0000-0000-000093650000}"/>
    <cellStyle name="Title 36 3 3 3" xfId="25971" xr:uid="{00000000-0005-0000-0000-000094650000}"/>
    <cellStyle name="Title 36 3 4" xfId="25972" xr:uid="{00000000-0005-0000-0000-000095650000}"/>
    <cellStyle name="Title 36 3 5" xfId="25973" xr:uid="{00000000-0005-0000-0000-000096650000}"/>
    <cellStyle name="Title 36 4" xfId="25974" xr:uid="{00000000-0005-0000-0000-000097650000}"/>
    <cellStyle name="Title 36 4 2" xfId="25975" xr:uid="{00000000-0005-0000-0000-000098650000}"/>
    <cellStyle name="Title 36 4 2 2" xfId="25976" xr:uid="{00000000-0005-0000-0000-000099650000}"/>
    <cellStyle name="Title 36 4 2 3" xfId="25977" xr:uid="{00000000-0005-0000-0000-00009A650000}"/>
    <cellStyle name="Title 36 4 3" xfId="25978" xr:uid="{00000000-0005-0000-0000-00009B650000}"/>
    <cellStyle name="Title 36 4 3 2" xfId="25979" xr:uid="{00000000-0005-0000-0000-00009C650000}"/>
    <cellStyle name="Title 36 4 3 3" xfId="25980" xr:uid="{00000000-0005-0000-0000-00009D650000}"/>
    <cellStyle name="Title 36 4 4" xfId="25981" xr:uid="{00000000-0005-0000-0000-00009E650000}"/>
    <cellStyle name="Title 36 4 5" xfId="25982" xr:uid="{00000000-0005-0000-0000-00009F650000}"/>
    <cellStyle name="Title 36 5" xfId="25983" xr:uid="{00000000-0005-0000-0000-0000A0650000}"/>
    <cellStyle name="Title 36 5 2" xfId="25984" xr:uid="{00000000-0005-0000-0000-0000A1650000}"/>
    <cellStyle name="Title 36 5 2 2" xfId="25985" xr:uid="{00000000-0005-0000-0000-0000A2650000}"/>
    <cellStyle name="Title 36 5 2 3" xfId="25986" xr:uid="{00000000-0005-0000-0000-0000A3650000}"/>
    <cellStyle name="Title 36 5 3" xfId="25987" xr:uid="{00000000-0005-0000-0000-0000A4650000}"/>
    <cellStyle name="Title 36 5 3 2" xfId="25988" xr:uid="{00000000-0005-0000-0000-0000A5650000}"/>
    <cellStyle name="Title 36 5 3 3" xfId="25989" xr:uid="{00000000-0005-0000-0000-0000A6650000}"/>
    <cellStyle name="Title 36 5 4" xfId="25990" xr:uid="{00000000-0005-0000-0000-0000A7650000}"/>
    <cellStyle name="Title 36 5 4 2" xfId="25991" xr:uid="{00000000-0005-0000-0000-0000A8650000}"/>
    <cellStyle name="Title 36 5 4 3" xfId="25992" xr:uid="{00000000-0005-0000-0000-0000A9650000}"/>
    <cellStyle name="Title 36 5 5" xfId="25993" xr:uid="{00000000-0005-0000-0000-0000AA650000}"/>
    <cellStyle name="Title 36 5 6" xfId="25994" xr:uid="{00000000-0005-0000-0000-0000AB650000}"/>
    <cellStyle name="Title 36 6" xfId="25995" xr:uid="{00000000-0005-0000-0000-0000AC650000}"/>
    <cellStyle name="Title 36 6 2" xfId="25996" xr:uid="{00000000-0005-0000-0000-0000AD650000}"/>
    <cellStyle name="Title 36 6 2 2" xfId="25997" xr:uid="{00000000-0005-0000-0000-0000AE650000}"/>
    <cellStyle name="Title 36 6 2 3" xfId="25998" xr:uid="{00000000-0005-0000-0000-0000AF650000}"/>
    <cellStyle name="Title 36 6 3" xfId="25999" xr:uid="{00000000-0005-0000-0000-0000B0650000}"/>
    <cellStyle name="Title 36 6 3 2" xfId="26000" xr:uid="{00000000-0005-0000-0000-0000B1650000}"/>
    <cellStyle name="Title 36 6 3 3" xfId="26001" xr:uid="{00000000-0005-0000-0000-0000B2650000}"/>
    <cellStyle name="Title 36 6 4" xfId="26002" xr:uid="{00000000-0005-0000-0000-0000B3650000}"/>
    <cellStyle name="Title 36 6 5" xfId="26003" xr:uid="{00000000-0005-0000-0000-0000B4650000}"/>
    <cellStyle name="Title 36 7" xfId="26004" xr:uid="{00000000-0005-0000-0000-0000B5650000}"/>
    <cellStyle name="Title 36 7 2" xfId="26005" xr:uid="{00000000-0005-0000-0000-0000B6650000}"/>
    <cellStyle name="Title 36 7 3" xfId="26006" xr:uid="{00000000-0005-0000-0000-0000B7650000}"/>
    <cellStyle name="Title 36 8" xfId="26007" xr:uid="{00000000-0005-0000-0000-0000B8650000}"/>
    <cellStyle name="Title 36 8 2" xfId="26008" xr:uid="{00000000-0005-0000-0000-0000B9650000}"/>
    <cellStyle name="Title 36 8 3" xfId="26009" xr:uid="{00000000-0005-0000-0000-0000BA650000}"/>
    <cellStyle name="Title 36 9" xfId="26010" xr:uid="{00000000-0005-0000-0000-0000BB650000}"/>
    <cellStyle name="Title 36 9 2" xfId="26011" xr:uid="{00000000-0005-0000-0000-0000BC650000}"/>
    <cellStyle name="Title 36 9 3" xfId="26012" xr:uid="{00000000-0005-0000-0000-0000BD650000}"/>
    <cellStyle name="Title 37" xfId="26013" xr:uid="{00000000-0005-0000-0000-0000BE650000}"/>
    <cellStyle name="Title 37 10" xfId="26014" xr:uid="{00000000-0005-0000-0000-0000BF650000}"/>
    <cellStyle name="Title 37 11" xfId="26015" xr:uid="{00000000-0005-0000-0000-0000C0650000}"/>
    <cellStyle name="Title 37 12" xfId="26016" xr:uid="{00000000-0005-0000-0000-0000C1650000}"/>
    <cellStyle name="Title 37 13" xfId="26017" xr:uid="{00000000-0005-0000-0000-0000C2650000}"/>
    <cellStyle name="Title 37 14" xfId="26018" xr:uid="{00000000-0005-0000-0000-0000C3650000}"/>
    <cellStyle name="Title 37 15" xfId="26019" xr:uid="{00000000-0005-0000-0000-0000C4650000}"/>
    <cellStyle name="Title 37 2" xfId="26020" xr:uid="{00000000-0005-0000-0000-0000C5650000}"/>
    <cellStyle name="Title 37 2 2" xfId="26021" xr:uid="{00000000-0005-0000-0000-0000C6650000}"/>
    <cellStyle name="Title 37 2 2 2" xfId="26022" xr:uid="{00000000-0005-0000-0000-0000C7650000}"/>
    <cellStyle name="Title 37 2 2 3" xfId="26023" xr:uid="{00000000-0005-0000-0000-0000C8650000}"/>
    <cellStyle name="Title 37 2 3" xfId="26024" xr:uid="{00000000-0005-0000-0000-0000C9650000}"/>
    <cellStyle name="Title 37 2 3 2" xfId="26025" xr:uid="{00000000-0005-0000-0000-0000CA650000}"/>
    <cellStyle name="Title 37 2 3 3" xfId="26026" xr:uid="{00000000-0005-0000-0000-0000CB650000}"/>
    <cellStyle name="Title 37 2 4" xfId="26027" xr:uid="{00000000-0005-0000-0000-0000CC650000}"/>
    <cellStyle name="Title 37 2 5" xfId="26028" xr:uid="{00000000-0005-0000-0000-0000CD650000}"/>
    <cellStyle name="Title 37 2 6" xfId="26029" xr:uid="{00000000-0005-0000-0000-0000CE650000}"/>
    <cellStyle name="Title 37 3" xfId="26030" xr:uid="{00000000-0005-0000-0000-0000CF650000}"/>
    <cellStyle name="Title 37 3 2" xfId="26031" xr:uid="{00000000-0005-0000-0000-0000D0650000}"/>
    <cellStyle name="Title 37 3 2 2" xfId="26032" xr:uid="{00000000-0005-0000-0000-0000D1650000}"/>
    <cellStyle name="Title 37 3 2 3" xfId="26033" xr:uid="{00000000-0005-0000-0000-0000D2650000}"/>
    <cellStyle name="Title 37 3 3" xfId="26034" xr:uid="{00000000-0005-0000-0000-0000D3650000}"/>
    <cellStyle name="Title 37 3 3 2" xfId="26035" xr:uid="{00000000-0005-0000-0000-0000D4650000}"/>
    <cellStyle name="Title 37 3 3 3" xfId="26036" xr:uid="{00000000-0005-0000-0000-0000D5650000}"/>
    <cellStyle name="Title 37 3 4" xfId="26037" xr:uid="{00000000-0005-0000-0000-0000D6650000}"/>
    <cellStyle name="Title 37 3 5" xfId="26038" xr:uid="{00000000-0005-0000-0000-0000D7650000}"/>
    <cellStyle name="Title 37 4" xfId="26039" xr:uid="{00000000-0005-0000-0000-0000D8650000}"/>
    <cellStyle name="Title 37 4 2" xfId="26040" xr:uid="{00000000-0005-0000-0000-0000D9650000}"/>
    <cellStyle name="Title 37 4 2 2" xfId="26041" xr:uid="{00000000-0005-0000-0000-0000DA650000}"/>
    <cellStyle name="Title 37 4 2 3" xfId="26042" xr:uid="{00000000-0005-0000-0000-0000DB650000}"/>
    <cellStyle name="Title 37 4 3" xfId="26043" xr:uid="{00000000-0005-0000-0000-0000DC650000}"/>
    <cellStyle name="Title 37 4 3 2" xfId="26044" xr:uid="{00000000-0005-0000-0000-0000DD650000}"/>
    <cellStyle name="Title 37 4 3 3" xfId="26045" xr:uid="{00000000-0005-0000-0000-0000DE650000}"/>
    <cellStyle name="Title 37 4 4" xfId="26046" xr:uid="{00000000-0005-0000-0000-0000DF650000}"/>
    <cellStyle name="Title 37 4 5" xfId="26047" xr:uid="{00000000-0005-0000-0000-0000E0650000}"/>
    <cellStyle name="Title 37 5" xfId="26048" xr:uid="{00000000-0005-0000-0000-0000E1650000}"/>
    <cellStyle name="Title 37 5 2" xfId="26049" xr:uid="{00000000-0005-0000-0000-0000E2650000}"/>
    <cellStyle name="Title 37 5 2 2" xfId="26050" xr:uid="{00000000-0005-0000-0000-0000E3650000}"/>
    <cellStyle name="Title 37 5 2 3" xfId="26051" xr:uid="{00000000-0005-0000-0000-0000E4650000}"/>
    <cellStyle name="Title 37 5 3" xfId="26052" xr:uid="{00000000-0005-0000-0000-0000E5650000}"/>
    <cellStyle name="Title 37 5 3 2" xfId="26053" xr:uid="{00000000-0005-0000-0000-0000E6650000}"/>
    <cellStyle name="Title 37 5 3 3" xfId="26054" xr:uid="{00000000-0005-0000-0000-0000E7650000}"/>
    <cellStyle name="Title 37 5 4" xfId="26055" xr:uid="{00000000-0005-0000-0000-0000E8650000}"/>
    <cellStyle name="Title 37 5 4 2" xfId="26056" xr:uid="{00000000-0005-0000-0000-0000E9650000}"/>
    <cellStyle name="Title 37 5 4 3" xfId="26057" xr:uid="{00000000-0005-0000-0000-0000EA650000}"/>
    <cellStyle name="Title 37 5 5" xfId="26058" xr:uid="{00000000-0005-0000-0000-0000EB650000}"/>
    <cellStyle name="Title 37 5 6" xfId="26059" xr:uid="{00000000-0005-0000-0000-0000EC650000}"/>
    <cellStyle name="Title 37 6" xfId="26060" xr:uid="{00000000-0005-0000-0000-0000ED650000}"/>
    <cellStyle name="Title 37 6 2" xfId="26061" xr:uid="{00000000-0005-0000-0000-0000EE650000}"/>
    <cellStyle name="Title 37 6 2 2" xfId="26062" xr:uid="{00000000-0005-0000-0000-0000EF650000}"/>
    <cellStyle name="Title 37 6 2 3" xfId="26063" xr:uid="{00000000-0005-0000-0000-0000F0650000}"/>
    <cellStyle name="Title 37 6 3" xfId="26064" xr:uid="{00000000-0005-0000-0000-0000F1650000}"/>
    <cellStyle name="Title 37 6 3 2" xfId="26065" xr:uid="{00000000-0005-0000-0000-0000F2650000}"/>
    <cellStyle name="Title 37 6 3 3" xfId="26066" xr:uid="{00000000-0005-0000-0000-0000F3650000}"/>
    <cellStyle name="Title 37 6 4" xfId="26067" xr:uid="{00000000-0005-0000-0000-0000F4650000}"/>
    <cellStyle name="Title 37 6 5" xfId="26068" xr:uid="{00000000-0005-0000-0000-0000F5650000}"/>
    <cellStyle name="Title 37 7" xfId="26069" xr:uid="{00000000-0005-0000-0000-0000F6650000}"/>
    <cellStyle name="Title 37 7 2" xfId="26070" xr:uid="{00000000-0005-0000-0000-0000F7650000}"/>
    <cellStyle name="Title 37 7 3" xfId="26071" xr:uid="{00000000-0005-0000-0000-0000F8650000}"/>
    <cellStyle name="Title 37 8" xfId="26072" xr:uid="{00000000-0005-0000-0000-0000F9650000}"/>
    <cellStyle name="Title 37 8 2" xfId="26073" xr:uid="{00000000-0005-0000-0000-0000FA650000}"/>
    <cellStyle name="Title 37 8 3" xfId="26074" xr:uid="{00000000-0005-0000-0000-0000FB650000}"/>
    <cellStyle name="Title 37 9" xfId="26075" xr:uid="{00000000-0005-0000-0000-0000FC650000}"/>
    <cellStyle name="Title 37 9 2" xfId="26076" xr:uid="{00000000-0005-0000-0000-0000FD650000}"/>
    <cellStyle name="Title 37 9 3" xfId="26077" xr:uid="{00000000-0005-0000-0000-0000FE650000}"/>
    <cellStyle name="Title 38" xfId="26078" xr:uid="{00000000-0005-0000-0000-0000FF650000}"/>
    <cellStyle name="Title 38 10" xfId="26079" xr:uid="{00000000-0005-0000-0000-000000660000}"/>
    <cellStyle name="Title 38 11" xfId="26080" xr:uid="{00000000-0005-0000-0000-000001660000}"/>
    <cellStyle name="Title 38 12" xfId="26081" xr:uid="{00000000-0005-0000-0000-000002660000}"/>
    <cellStyle name="Title 38 13" xfId="26082" xr:uid="{00000000-0005-0000-0000-000003660000}"/>
    <cellStyle name="Title 38 14" xfId="26083" xr:uid="{00000000-0005-0000-0000-000004660000}"/>
    <cellStyle name="Title 38 15" xfId="26084" xr:uid="{00000000-0005-0000-0000-000005660000}"/>
    <cellStyle name="Title 38 2" xfId="26085" xr:uid="{00000000-0005-0000-0000-000006660000}"/>
    <cellStyle name="Title 38 2 2" xfId="26086" xr:uid="{00000000-0005-0000-0000-000007660000}"/>
    <cellStyle name="Title 38 2 2 2" xfId="26087" xr:uid="{00000000-0005-0000-0000-000008660000}"/>
    <cellStyle name="Title 38 2 2 3" xfId="26088" xr:uid="{00000000-0005-0000-0000-000009660000}"/>
    <cellStyle name="Title 38 2 3" xfId="26089" xr:uid="{00000000-0005-0000-0000-00000A660000}"/>
    <cellStyle name="Title 38 2 3 2" xfId="26090" xr:uid="{00000000-0005-0000-0000-00000B660000}"/>
    <cellStyle name="Title 38 2 3 3" xfId="26091" xr:uid="{00000000-0005-0000-0000-00000C660000}"/>
    <cellStyle name="Title 38 2 4" xfId="26092" xr:uid="{00000000-0005-0000-0000-00000D660000}"/>
    <cellStyle name="Title 38 2 5" xfId="26093" xr:uid="{00000000-0005-0000-0000-00000E660000}"/>
    <cellStyle name="Title 38 2 6" xfId="26094" xr:uid="{00000000-0005-0000-0000-00000F660000}"/>
    <cellStyle name="Title 38 3" xfId="26095" xr:uid="{00000000-0005-0000-0000-000010660000}"/>
    <cellStyle name="Title 38 3 2" xfId="26096" xr:uid="{00000000-0005-0000-0000-000011660000}"/>
    <cellStyle name="Title 38 3 2 2" xfId="26097" xr:uid="{00000000-0005-0000-0000-000012660000}"/>
    <cellStyle name="Title 38 3 2 3" xfId="26098" xr:uid="{00000000-0005-0000-0000-000013660000}"/>
    <cellStyle name="Title 38 3 3" xfId="26099" xr:uid="{00000000-0005-0000-0000-000014660000}"/>
    <cellStyle name="Title 38 3 3 2" xfId="26100" xr:uid="{00000000-0005-0000-0000-000015660000}"/>
    <cellStyle name="Title 38 3 3 3" xfId="26101" xr:uid="{00000000-0005-0000-0000-000016660000}"/>
    <cellStyle name="Title 38 3 4" xfId="26102" xr:uid="{00000000-0005-0000-0000-000017660000}"/>
    <cellStyle name="Title 38 3 5" xfId="26103" xr:uid="{00000000-0005-0000-0000-000018660000}"/>
    <cellStyle name="Title 38 4" xfId="26104" xr:uid="{00000000-0005-0000-0000-000019660000}"/>
    <cellStyle name="Title 38 4 2" xfId="26105" xr:uid="{00000000-0005-0000-0000-00001A660000}"/>
    <cellStyle name="Title 38 4 2 2" xfId="26106" xr:uid="{00000000-0005-0000-0000-00001B660000}"/>
    <cellStyle name="Title 38 4 2 3" xfId="26107" xr:uid="{00000000-0005-0000-0000-00001C660000}"/>
    <cellStyle name="Title 38 4 3" xfId="26108" xr:uid="{00000000-0005-0000-0000-00001D660000}"/>
    <cellStyle name="Title 38 4 3 2" xfId="26109" xr:uid="{00000000-0005-0000-0000-00001E660000}"/>
    <cellStyle name="Title 38 4 3 3" xfId="26110" xr:uid="{00000000-0005-0000-0000-00001F660000}"/>
    <cellStyle name="Title 38 4 4" xfId="26111" xr:uid="{00000000-0005-0000-0000-000020660000}"/>
    <cellStyle name="Title 38 4 5" xfId="26112" xr:uid="{00000000-0005-0000-0000-000021660000}"/>
    <cellStyle name="Title 38 5" xfId="26113" xr:uid="{00000000-0005-0000-0000-000022660000}"/>
    <cellStyle name="Title 38 5 2" xfId="26114" xr:uid="{00000000-0005-0000-0000-000023660000}"/>
    <cellStyle name="Title 38 5 2 2" xfId="26115" xr:uid="{00000000-0005-0000-0000-000024660000}"/>
    <cellStyle name="Title 38 5 2 3" xfId="26116" xr:uid="{00000000-0005-0000-0000-000025660000}"/>
    <cellStyle name="Title 38 5 3" xfId="26117" xr:uid="{00000000-0005-0000-0000-000026660000}"/>
    <cellStyle name="Title 38 5 3 2" xfId="26118" xr:uid="{00000000-0005-0000-0000-000027660000}"/>
    <cellStyle name="Title 38 5 3 3" xfId="26119" xr:uid="{00000000-0005-0000-0000-000028660000}"/>
    <cellStyle name="Title 38 5 4" xfId="26120" xr:uid="{00000000-0005-0000-0000-000029660000}"/>
    <cellStyle name="Title 38 5 4 2" xfId="26121" xr:uid="{00000000-0005-0000-0000-00002A660000}"/>
    <cellStyle name="Title 38 5 4 3" xfId="26122" xr:uid="{00000000-0005-0000-0000-00002B660000}"/>
    <cellStyle name="Title 38 5 5" xfId="26123" xr:uid="{00000000-0005-0000-0000-00002C660000}"/>
    <cellStyle name="Title 38 5 6" xfId="26124" xr:uid="{00000000-0005-0000-0000-00002D660000}"/>
    <cellStyle name="Title 38 6" xfId="26125" xr:uid="{00000000-0005-0000-0000-00002E660000}"/>
    <cellStyle name="Title 38 6 2" xfId="26126" xr:uid="{00000000-0005-0000-0000-00002F660000}"/>
    <cellStyle name="Title 38 6 2 2" xfId="26127" xr:uid="{00000000-0005-0000-0000-000030660000}"/>
    <cellStyle name="Title 38 6 2 3" xfId="26128" xr:uid="{00000000-0005-0000-0000-000031660000}"/>
    <cellStyle name="Title 38 6 3" xfId="26129" xr:uid="{00000000-0005-0000-0000-000032660000}"/>
    <cellStyle name="Title 38 6 3 2" xfId="26130" xr:uid="{00000000-0005-0000-0000-000033660000}"/>
    <cellStyle name="Title 38 6 3 3" xfId="26131" xr:uid="{00000000-0005-0000-0000-000034660000}"/>
    <cellStyle name="Title 38 6 4" xfId="26132" xr:uid="{00000000-0005-0000-0000-000035660000}"/>
    <cellStyle name="Title 38 6 5" xfId="26133" xr:uid="{00000000-0005-0000-0000-000036660000}"/>
    <cellStyle name="Title 38 7" xfId="26134" xr:uid="{00000000-0005-0000-0000-000037660000}"/>
    <cellStyle name="Title 38 7 2" xfId="26135" xr:uid="{00000000-0005-0000-0000-000038660000}"/>
    <cellStyle name="Title 38 7 3" xfId="26136" xr:uid="{00000000-0005-0000-0000-000039660000}"/>
    <cellStyle name="Title 38 8" xfId="26137" xr:uid="{00000000-0005-0000-0000-00003A660000}"/>
    <cellStyle name="Title 38 8 2" xfId="26138" xr:uid="{00000000-0005-0000-0000-00003B660000}"/>
    <cellStyle name="Title 38 8 3" xfId="26139" xr:uid="{00000000-0005-0000-0000-00003C660000}"/>
    <cellStyle name="Title 38 9" xfId="26140" xr:uid="{00000000-0005-0000-0000-00003D660000}"/>
    <cellStyle name="Title 38 9 2" xfId="26141" xr:uid="{00000000-0005-0000-0000-00003E660000}"/>
    <cellStyle name="Title 38 9 3" xfId="26142" xr:uid="{00000000-0005-0000-0000-00003F660000}"/>
    <cellStyle name="Title 39" xfId="26143" xr:uid="{00000000-0005-0000-0000-000040660000}"/>
    <cellStyle name="Title 39 10" xfId="26144" xr:uid="{00000000-0005-0000-0000-000041660000}"/>
    <cellStyle name="Title 39 11" xfId="26145" xr:uid="{00000000-0005-0000-0000-000042660000}"/>
    <cellStyle name="Title 39 12" xfId="26146" xr:uid="{00000000-0005-0000-0000-000043660000}"/>
    <cellStyle name="Title 39 13" xfId="26147" xr:uid="{00000000-0005-0000-0000-000044660000}"/>
    <cellStyle name="Title 39 14" xfId="26148" xr:uid="{00000000-0005-0000-0000-000045660000}"/>
    <cellStyle name="Title 39 15" xfId="26149" xr:uid="{00000000-0005-0000-0000-000046660000}"/>
    <cellStyle name="Title 39 2" xfId="26150" xr:uid="{00000000-0005-0000-0000-000047660000}"/>
    <cellStyle name="Title 39 2 2" xfId="26151" xr:uid="{00000000-0005-0000-0000-000048660000}"/>
    <cellStyle name="Title 39 2 2 2" xfId="26152" xr:uid="{00000000-0005-0000-0000-000049660000}"/>
    <cellStyle name="Title 39 2 2 3" xfId="26153" xr:uid="{00000000-0005-0000-0000-00004A660000}"/>
    <cellStyle name="Title 39 2 3" xfId="26154" xr:uid="{00000000-0005-0000-0000-00004B660000}"/>
    <cellStyle name="Title 39 2 3 2" xfId="26155" xr:uid="{00000000-0005-0000-0000-00004C660000}"/>
    <cellStyle name="Title 39 2 3 3" xfId="26156" xr:uid="{00000000-0005-0000-0000-00004D660000}"/>
    <cellStyle name="Title 39 2 4" xfId="26157" xr:uid="{00000000-0005-0000-0000-00004E660000}"/>
    <cellStyle name="Title 39 2 5" xfId="26158" xr:uid="{00000000-0005-0000-0000-00004F660000}"/>
    <cellStyle name="Title 39 2 6" xfId="26159" xr:uid="{00000000-0005-0000-0000-000050660000}"/>
    <cellStyle name="Title 39 3" xfId="26160" xr:uid="{00000000-0005-0000-0000-000051660000}"/>
    <cellStyle name="Title 39 3 2" xfId="26161" xr:uid="{00000000-0005-0000-0000-000052660000}"/>
    <cellStyle name="Title 39 3 2 2" xfId="26162" xr:uid="{00000000-0005-0000-0000-000053660000}"/>
    <cellStyle name="Title 39 3 2 3" xfId="26163" xr:uid="{00000000-0005-0000-0000-000054660000}"/>
    <cellStyle name="Title 39 3 3" xfId="26164" xr:uid="{00000000-0005-0000-0000-000055660000}"/>
    <cellStyle name="Title 39 3 3 2" xfId="26165" xr:uid="{00000000-0005-0000-0000-000056660000}"/>
    <cellStyle name="Title 39 3 3 3" xfId="26166" xr:uid="{00000000-0005-0000-0000-000057660000}"/>
    <cellStyle name="Title 39 3 4" xfId="26167" xr:uid="{00000000-0005-0000-0000-000058660000}"/>
    <cellStyle name="Title 39 3 5" xfId="26168" xr:uid="{00000000-0005-0000-0000-000059660000}"/>
    <cellStyle name="Title 39 4" xfId="26169" xr:uid="{00000000-0005-0000-0000-00005A660000}"/>
    <cellStyle name="Title 39 4 2" xfId="26170" xr:uid="{00000000-0005-0000-0000-00005B660000}"/>
    <cellStyle name="Title 39 4 2 2" xfId="26171" xr:uid="{00000000-0005-0000-0000-00005C660000}"/>
    <cellStyle name="Title 39 4 2 3" xfId="26172" xr:uid="{00000000-0005-0000-0000-00005D660000}"/>
    <cellStyle name="Title 39 4 3" xfId="26173" xr:uid="{00000000-0005-0000-0000-00005E660000}"/>
    <cellStyle name="Title 39 4 3 2" xfId="26174" xr:uid="{00000000-0005-0000-0000-00005F660000}"/>
    <cellStyle name="Title 39 4 3 3" xfId="26175" xr:uid="{00000000-0005-0000-0000-000060660000}"/>
    <cellStyle name="Title 39 4 4" xfId="26176" xr:uid="{00000000-0005-0000-0000-000061660000}"/>
    <cellStyle name="Title 39 4 5" xfId="26177" xr:uid="{00000000-0005-0000-0000-000062660000}"/>
    <cellStyle name="Title 39 5" xfId="26178" xr:uid="{00000000-0005-0000-0000-000063660000}"/>
    <cellStyle name="Title 39 5 2" xfId="26179" xr:uid="{00000000-0005-0000-0000-000064660000}"/>
    <cellStyle name="Title 39 5 2 2" xfId="26180" xr:uid="{00000000-0005-0000-0000-000065660000}"/>
    <cellStyle name="Title 39 5 2 3" xfId="26181" xr:uid="{00000000-0005-0000-0000-000066660000}"/>
    <cellStyle name="Title 39 5 3" xfId="26182" xr:uid="{00000000-0005-0000-0000-000067660000}"/>
    <cellStyle name="Title 39 5 3 2" xfId="26183" xr:uid="{00000000-0005-0000-0000-000068660000}"/>
    <cellStyle name="Title 39 5 3 3" xfId="26184" xr:uid="{00000000-0005-0000-0000-000069660000}"/>
    <cellStyle name="Title 39 5 4" xfId="26185" xr:uid="{00000000-0005-0000-0000-00006A660000}"/>
    <cellStyle name="Title 39 5 4 2" xfId="26186" xr:uid="{00000000-0005-0000-0000-00006B660000}"/>
    <cellStyle name="Title 39 5 4 3" xfId="26187" xr:uid="{00000000-0005-0000-0000-00006C660000}"/>
    <cellStyle name="Title 39 5 5" xfId="26188" xr:uid="{00000000-0005-0000-0000-00006D660000}"/>
    <cellStyle name="Title 39 5 6" xfId="26189" xr:uid="{00000000-0005-0000-0000-00006E660000}"/>
    <cellStyle name="Title 39 6" xfId="26190" xr:uid="{00000000-0005-0000-0000-00006F660000}"/>
    <cellStyle name="Title 39 6 2" xfId="26191" xr:uid="{00000000-0005-0000-0000-000070660000}"/>
    <cellStyle name="Title 39 6 2 2" xfId="26192" xr:uid="{00000000-0005-0000-0000-000071660000}"/>
    <cellStyle name="Title 39 6 2 3" xfId="26193" xr:uid="{00000000-0005-0000-0000-000072660000}"/>
    <cellStyle name="Title 39 6 3" xfId="26194" xr:uid="{00000000-0005-0000-0000-000073660000}"/>
    <cellStyle name="Title 39 6 3 2" xfId="26195" xr:uid="{00000000-0005-0000-0000-000074660000}"/>
    <cellStyle name="Title 39 6 3 3" xfId="26196" xr:uid="{00000000-0005-0000-0000-000075660000}"/>
    <cellStyle name="Title 39 6 4" xfId="26197" xr:uid="{00000000-0005-0000-0000-000076660000}"/>
    <cellStyle name="Title 39 6 5" xfId="26198" xr:uid="{00000000-0005-0000-0000-000077660000}"/>
    <cellStyle name="Title 39 7" xfId="26199" xr:uid="{00000000-0005-0000-0000-000078660000}"/>
    <cellStyle name="Title 39 7 2" xfId="26200" xr:uid="{00000000-0005-0000-0000-000079660000}"/>
    <cellStyle name="Title 39 7 3" xfId="26201" xr:uid="{00000000-0005-0000-0000-00007A660000}"/>
    <cellStyle name="Title 39 8" xfId="26202" xr:uid="{00000000-0005-0000-0000-00007B660000}"/>
    <cellStyle name="Title 39 8 2" xfId="26203" xr:uid="{00000000-0005-0000-0000-00007C660000}"/>
    <cellStyle name="Title 39 8 3" xfId="26204" xr:uid="{00000000-0005-0000-0000-00007D660000}"/>
    <cellStyle name="Title 39 9" xfId="26205" xr:uid="{00000000-0005-0000-0000-00007E660000}"/>
    <cellStyle name="Title 39 9 2" xfId="26206" xr:uid="{00000000-0005-0000-0000-00007F660000}"/>
    <cellStyle name="Title 39 9 3" xfId="26207" xr:uid="{00000000-0005-0000-0000-000080660000}"/>
    <cellStyle name="Title 4" xfId="26208" xr:uid="{00000000-0005-0000-0000-000081660000}"/>
    <cellStyle name="Title 4 10" xfId="26209" xr:uid="{00000000-0005-0000-0000-000082660000}"/>
    <cellStyle name="Title 4 10 2" xfId="26210" xr:uid="{00000000-0005-0000-0000-000083660000}"/>
    <cellStyle name="Title 4 10 3" xfId="26211" xr:uid="{00000000-0005-0000-0000-000084660000}"/>
    <cellStyle name="Title 4 11" xfId="26212" xr:uid="{00000000-0005-0000-0000-000085660000}"/>
    <cellStyle name="Title 4 12" xfId="26213" xr:uid="{00000000-0005-0000-0000-000086660000}"/>
    <cellStyle name="Title 4 13" xfId="26214" xr:uid="{00000000-0005-0000-0000-000087660000}"/>
    <cellStyle name="Title 4 14" xfId="26215" xr:uid="{00000000-0005-0000-0000-000088660000}"/>
    <cellStyle name="Title 4 15" xfId="26216" xr:uid="{00000000-0005-0000-0000-000089660000}"/>
    <cellStyle name="Title 4 16" xfId="26217" xr:uid="{00000000-0005-0000-0000-00008A660000}"/>
    <cellStyle name="Title 4 2" xfId="26218" xr:uid="{00000000-0005-0000-0000-00008B660000}"/>
    <cellStyle name="Title 4 2 10" xfId="26219" xr:uid="{00000000-0005-0000-0000-00008C660000}"/>
    <cellStyle name="Title 4 2 11" xfId="26220" xr:uid="{00000000-0005-0000-0000-00008D660000}"/>
    <cellStyle name="Title 4 2 2" xfId="26221" xr:uid="{00000000-0005-0000-0000-00008E660000}"/>
    <cellStyle name="Title 4 2 2 2" xfId="26222" xr:uid="{00000000-0005-0000-0000-00008F660000}"/>
    <cellStyle name="Title 4 2 2 2 2" xfId="26223" xr:uid="{00000000-0005-0000-0000-000090660000}"/>
    <cellStyle name="Title 4 2 2 2 3" xfId="26224" xr:uid="{00000000-0005-0000-0000-000091660000}"/>
    <cellStyle name="Title 4 2 2 3" xfId="26225" xr:uid="{00000000-0005-0000-0000-000092660000}"/>
    <cellStyle name="Title 4 2 2 3 2" xfId="26226" xr:uid="{00000000-0005-0000-0000-000093660000}"/>
    <cellStyle name="Title 4 2 2 3 3" xfId="26227" xr:uid="{00000000-0005-0000-0000-000094660000}"/>
    <cellStyle name="Title 4 2 2 4" xfId="26228" xr:uid="{00000000-0005-0000-0000-000095660000}"/>
    <cellStyle name="Title 4 2 2 5" xfId="26229" xr:uid="{00000000-0005-0000-0000-000096660000}"/>
    <cellStyle name="Title 4 2 3" xfId="26230" xr:uid="{00000000-0005-0000-0000-000097660000}"/>
    <cellStyle name="Title 4 2 3 2" xfId="26231" xr:uid="{00000000-0005-0000-0000-000098660000}"/>
    <cellStyle name="Title 4 2 3 2 2" xfId="26232" xr:uid="{00000000-0005-0000-0000-000099660000}"/>
    <cellStyle name="Title 4 2 3 2 3" xfId="26233" xr:uid="{00000000-0005-0000-0000-00009A660000}"/>
    <cellStyle name="Title 4 2 3 3" xfId="26234" xr:uid="{00000000-0005-0000-0000-00009B660000}"/>
    <cellStyle name="Title 4 2 3 3 2" xfId="26235" xr:uid="{00000000-0005-0000-0000-00009C660000}"/>
    <cellStyle name="Title 4 2 3 3 3" xfId="26236" xr:uid="{00000000-0005-0000-0000-00009D660000}"/>
    <cellStyle name="Title 4 2 3 4" xfId="26237" xr:uid="{00000000-0005-0000-0000-00009E660000}"/>
    <cellStyle name="Title 4 2 3 5" xfId="26238" xr:uid="{00000000-0005-0000-0000-00009F660000}"/>
    <cellStyle name="Title 4 2 4" xfId="26239" xr:uid="{00000000-0005-0000-0000-0000A0660000}"/>
    <cellStyle name="Title 4 2 4 2" xfId="26240" xr:uid="{00000000-0005-0000-0000-0000A1660000}"/>
    <cellStyle name="Title 4 2 4 2 2" xfId="26241" xr:uid="{00000000-0005-0000-0000-0000A2660000}"/>
    <cellStyle name="Title 4 2 4 2 3" xfId="26242" xr:uid="{00000000-0005-0000-0000-0000A3660000}"/>
    <cellStyle name="Title 4 2 4 3" xfId="26243" xr:uid="{00000000-0005-0000-0000-0000A4660000}"/>
    <cellStyle name="Title 4 2 4 3 2" xfId="26244" xr:uid="{00000000-0005-0000-0000-0000A5660000}"/>
    <cellStyle name="Title 4 2 4 3 3" xfId="26245" xr:uid="{00000000-0005-0000-0000-0000A6660000}"/>
    <cellStyle name="Title 4 2 4 4" xfId="26246" xr:uid="{00000000-0005-0000-0000-0000A7660000}"/>
    <cellStyle name="Title 4 2 4 4 2" xfId="26247" xr:uid="{00000000-0005-0000-0000-0000A8660000}"/>
    <cellStyle name="Title 4 2 4 4 3" xfId="26248" xr:uid="{00000000-0005-0000-0000-0000A9660000}"/>
    <cellStyle name="Title 4 2 4 5" xfId="26249" xr:uid="{00000000-0005-0000-0000-0000AA660000}"/>
    <cellStyle name="Title 4 2 4 6" xfId="26250" xr:uid="{00000000-0005-0000-0000-0000AB660000}"/>
    <cellStyle name="Title 4 2 5" xfId="26251" xr:uid="{00000000-0005-0000-0000-0000AC660000}"/>
    <cellStyle name="Title 4 2 5 2" xfId="26252" xr:uid="{00000000-0005-0000-0000-0000AD660000}"/>
    <cellStyle name="Title 4 2 5 2 2" xfId="26253" xr:uid="{00000000-0005-0000-0000-0000AE660000}"/>
    <cellStyle name="Title 4 2 5 2 3" xfId="26254" xr:uid="{00000000-0005-0000-0000-0000AF660000}"/>
    <cellStyle name="Title 4 2 5 3" xfId="26255" xr:uid="{00000000-0005-0000-0000-0000B0660000}"/>
    <cellStyle name="Title 4 2 5 3 2" xfId="26256" xr:uid="{00000000-0005-0000-0000-0000B1660000}"/>
    <cellStyle name="Title 4 2 5 3 3" xfId="26257" xr:uid="{00000000-0005-0000-0000-0000B2660000}"/>
    <cellStyle name="Title 4 2 5 4" xfId="26258" xr:uid="{00000000-0005-0000-0000-0000B3660000}"/>
    <cellStyle name="Title 4 2 5 5" xfId="26259" xr:uid="{00000000-0005-0000-0000-0000B4660000}"/>
    <cellStyle name="Title 4 2 6" xfId="26260" xr:uid="{00000000-0005-0000-0000-0000B5660000}"/>
    <cellStyle name="Title 4 2 6 2" xfId="26261" xr:uid="{00000000-0005-0000-0000-0000B6660000}"/>
    <cellStyle name="Title 4 2 6 3" xfId="26262" xr:uid="{00000000-0005-0000-0000-0000B7660000}"/>
    <cellStyle name="Title 4 2 7" xfId="26263" xr:uid="{00000000-0005-0000-0000-0000B8660000}"/>
    <cellStyle name="Title 4 2 7 2" xfId="26264" xr:uid="{00000000-0005-0000-0000-0000B9660000}"/>
    <cellStyle name="Title 4 2 7 3" xfId="26265" xr:uid="{00000000-0005-0000-0000-0000BA660000}"/>
    <cellStyle name="Title 4 2 8" xfId="26266" xr:uid="{00000000-0005-0000-0000-0000BB660000}"/>
    <cellStyle name="Title 4 2 8 2" xfId="26267" xr:uid="{00000000-0005-0000-0000-0000BC660000}"/>
    <cellStyle name="Title 4 2 8 3" xfId="26268" xr:uid="{00000000-0005-0000-0000-0000BD660000}"/>
    <cellStyle name="Title 4 2 9" xfId="26269" xr:uid="{00000000-0005-0000-0000-0000BE660000}"/>
    <cellStyle name="Title 4 3" xfId="26270" xr:uid="{00000000-0005-0000-0000-0000BF660000}"/>
    <cellStyle name="Title 4 3 2" xfId="26271" xr:uid="{00000000-0005-0000-0000-0000C0660000}"/>
    <cellStyle name="Title 4 3 2 2" xfId="26272" xr:uid="{00000000-0005-0000-0000-0000C1660000}"/>
    <cellStyle name="Title 4 3 2 3" xfId="26273" xr:uid="{00000000-0005-0000-0000-0000C2660000}"/>
    <cellStyle name="Title 4 3 3" xfId="26274" xr:uid="{00000000-0005-0000-0000-0000C3660000}"/>
    <cellStyle name="Title 4 3 3 2" xfId="26275" xr:uid="{00000000-0005-0000-0000-0000C4660000}"/>
    <cellStyle name="Title 4 3 3 3" xfId="26276" xr:uid="{00000000-0005-0000-0000-0000C5660000}"/>
    <cellStyle name="Title 4 3 4" xfId="26277" xr:uid="{00000000-0005-0000-0000-0000C6660000}"/>
    <cellStyle name="Title 4 3 5" xfId="26278" xr:uid="{00000000-0005-0000-0000-0000C7660000}"/>
    <cellStyle name="Title 4 3 6" xfId="26279" xr:uid="{00000000-0005-0000-0000-0000C8660000}"/>
    <cellStyle name="Title 4 4" xfId="26280" xr:uid="{00000000-0005-0000-0000-0000C9660000}"/>
    <cellStyle name="Title 4 4 2" xfId="26281" xr:uid="{00000000-0005-0000-0000-0000CA660000}"/>
    <cellStyle name="Title 4 4 2 2" xfId="26282" xr:uid="{00000000-0005-0000-0000-0000CB660000}"/>
    <cellStyle name="Title 4 4 2 3" xfId="26283" xr:uid="{00000000-0005-0000-0000-0000CC660000}"/>
    <cellStyle name="Title 4 4 3" xfId="26284" xr:uid="{00000000-0005-0000-0000-0000CD660000}"/>
    <cellStyle name="Title 4 4 3 2" xfId="26285" xr:uid="{00000000-0005-0000-0000-0000CE660000}"/>
    <cellStyle name="Title 4 4 3 3" xfId="26286" xr:uid="{00000000-0005-0000-0000-0000CF660000}"/>
    <cellStyle name="Title 4 4 4" xfId="26287" xr:uid="{00000000-0005-0000-0000-0000D0660000}"/>
    <cellStyle name="Title 4 4 5" xfId="26288" xr:uid="{00000000-0005-0000-0000-0000D1660000}"/>
    <cellStyle name="Title 4 5" xfId="26289" xr:uid="{00000000-0005-0000-0000-0000D2660000}"/>
    <cellStyle name="Title 4 5 2" xfId="26290" xr:uid="{00000000-0005-0000-0000-0000D3660000}"/>
    <cellStyle name="Title 4 5 2 2" xfId="26291" xr:uid="{00000000-0005-0000-0000-0000D4660000}"/>
    <cellStyle name="Title 4 5 2 3" xfId="26292" xr:uid="{00000000-0005-0000-0000-0000D5660000}"/>
    <cellStyle name="Title 4 5 3" xfId="26293" xr:uid="{00000000-0005-0000-0000-0000D6660000}"/>
    <cellStyle name="Title 4 5 3 2" xfId="26294" xr:uid="{00000000-0005-0000-0000-0000D7660000}"/>
    <cellStyle name="Title 4 5 3 3" xfId="26295" xr:uid="{00000000-0005-0000-0000-0000D8660000}"/>
    <cellStyle name="Title 4 5 4" xfId="26296" xr:uid="{00000000-0005-0000-0000-0000D9660000}"/>
    <cellStyle name="Title 4 5 5" xfId="26297" xr:uid="{00000000-0005-0000-0000-0000DA660000}"/>
    <cellStyle name="Title 4 6" xfId="26298" xr:uid="{00000000-0005-0000-0000-0000DB660000}"/>
    <cellStyle name="Title 4 6 2" xfId="26299" xr:uid="{00000000-0005-0000-0000-0000DC660000}"/>
    <cellStyle name="Title 4 6 2 2" xfId="26300" xr:uid="{00000000-0005-0000-0000-0000DD660000}"/>
    <cellStyle name="Title 4 6 2 3" xfId="26301" xr:uid="{00000000-0005-0000-0000-0000DE660000}"/>
    <cellStyle name="Title 4 6 3" xfId="26302" xr:uid="{00000000-0005-0000-0000-0000DF660000}"/>
    <cellStyle name="Title 4 6 3 2" xfId="26303" xr:uid="{00000000-0005-0000-0000-0000E0660000}"/>
    <cellStyle name="Title 4 6 3 3" xfId="26304" xr:uid="{00000000-0005-0000-0000-0000E1660000}"/>
    <cellStyle name="Title 4 6 4" xfId="26305" xr:uid="{00000000-0005-0000-0000-0000E2660000}"/>
    <cellStyle name="Title 4 6 4 2" xfId="26306" xr:uid="{00000000-0005-0000-0000-0000E3660000}"/>
    <cellStyle name="Title 4 6 4 3" xfId="26307" xr:uid="{00000000-0005-0000-0000-0000E4660000}"/>
    <cellStyle name="Title 4 6 5" xfId="26308" xr:uid="{00000000-0005-0000-0000-0000E5660000}"/>
    <cellStyle name="Title 4 6 6" xfId="26309" xr:uid="{00000000-0005-0000-0000-0000E6660000}"/>
    <cellStyle name="Title 4 7" xfId="26310" xr:uid="{00000000-0005-0000-0000-0000E7660000}"/>
    <cellStyle name="Title 4 7 2" xfId="26311" xr:uid="{00000000-0005-0000-0000-0000E8660000}"/>
    <cellStyle name="Title 4 7 2 2" xfId="26312" xr:uid="{00000000-0005-0000-0000-0000E9660000}"/>
    <cellStyle name="Title 4 7 2 3" xfId="26313" xr:uid="{00000000-0005-0000-0000-0000EA660000}"/>
    <cellStyle name="Title 4 7 3" xfId="26314" xr:uid="{00000000-0005-0000-0000-0000EB660000}"/>
    <cellStyle name="Title 4 7 3 2" xfId="26315" xr:uid="{00000000-0005-0000-0000-0000EC660000}"/>
    <cellStyle name="Title 4 7 3 3" xfId="26316" xr:uid="{00000000-0005-0000-0000-0000ED660000}"/>
    <cellStyle name="Title 4 7 4" xfId="26317" xr:uid="{00000000-0005-0000-0000-0000EE660000}"/>
    <cellStyle name="Title 4 7 5" xfId="26318" xr:uid="{00000000-0005-0000-0000-0000EF660000}"/>
    <cellStyle name="Title 4 8" xfId="26319" xr:uid="{00000000-0005-0000-0000-0000F0660000}"/>
    <cellStyle name="Title 4 8 2" xfId="26320" xr:uid="{00000000-0005-0000-0000-0000F1660000}"/>
    <cellStyle name="Title 4 8 3" xfId="26321" xr:uid="{00000000-0005-0000-0000-0000F2660000}"/>
    <cellStyle name="Title 4 9" xfId="26322" xr:uid="{00000000-0005-0000-0000-0000F3660000}"/>
    <cellStyle name="Title 4 9 2" xfId="26323" xr:uid="{00000000-0005-0000-0000-0000F4660000}"/>
    <cellStyle name="Title 4 9 3" xfId="26324" xr:uid="{00000000-0005-0000-0000-0000F5660000}"/>
    <cellStyle name="Title 40" xfId="26325" xr:uid="{00000000-0005-0000-0000-0000F6660000}"/>
    <cellStyle name="Title 40 10" xfId="26326" xr:uid="{00000000-0005-0000-0000-0000F7660000}"/>
    <cellStyle name="Title 40 11" xfId="26327" xr:uid="{00000000-0005-0000-0000-0000F8660000}"/>
    <cellStyle name="Title 40 12" xfId="26328" xr:uid="{00000000-0005-0000-0000-0000F9660000}"/>
    <cellStyle name="Title 40 13" xfId="26329" xr:uid="{00000000-0005-0000-0000-0000FA660000}"/>
    <cellStyle name="Title 40 14" xfId="26330" xr:uid="{00000000-0005-0000-0000-0000FB660000}"/>
    <cellStyle name="Title 40 15" xfId="26331" xr:uid="{00000000-0005-0000-0000-0000FC660000}"/>
    <cellStyle name="Title 40 2" xfId="26332" xr:uid="{00000000-0005-0000-0000-0000FD660000}"/>
    <cellStyle name="Title 40 2 2" xfId="26333" xr:uid="{00000000-0005-0000-0000-0000FE660000}"/>
    <cellStyle name="Title 40 2 2 2" xfId="26334" xr:uid="{00000000-0005-0000-0000-0000FF660000}"/>
    <cellStyle name="Title 40 2 2 3" xfId="26335" xr:uid="{00000000-0005-0000-0000-000000670000}"/>
    <cellStyle name="Title 40 2 3" xfId="26336" xr:uid="{00000000-0005-0000-0000-000001670000}"/>
    <cellStyle name="Title 40 2 3 2" xfId="26337" xr:uid="{00000000-0005-0000-0000-000002670000}"/>
    <cellStyle name="Title 40 2 3 3" xfId="26338" xr:uid="{00000000-0005-0000-0000-000003670000}"/>
    <cellStyle name="Title 40 2 4" xfId="26339" xr:uid="{00000000-0005-0000-0000-000004670000}"/>
    <cellStyle name="Title 40 2 5" xfId="26340" xr:uid="{00000000-0005-0000-0000-000005670000}"/>
    <cellStyle name="Title 40 2 6" xfId="26341" xr:uid="{00000000-0005-0000-0000-000006670000}"/>
    <cellStyle name="Title 40 3" xfId="26342" xr:uid="{00000000-0005-0000-0000-000007670000}"/>
    <cellStyle name="Title 40 3 2" xfId="26343" xr:uid="{00000000-0005-0000-0000-000008670000}"/>
    <cellStyle name="Title 40 3 2 2" xfId="26344" xr:uid="{00000000-0005-0000-0000-000009670000}"/>
    <cellStyle name="Title 40 3 2 3" xfId="26345" xr:uid="{00000000-0005-0000-0000-00000A670000}"/>
    <cellStyle name="Title 40 3 3" xfId="26346" xr:uid="{00000000-0005-0000-0000-00000B670000}"/>
    <cellStyle name="Title 40 3 3 2" xfId="26347" xr:uid="{00000000-0005-0000-0000-00000C670000}"/>
    <cellStyle name="Title 40 3 3 3" xfId="26348" xr:uid="{00000000-0005-0000-0000-00000D670000}"/>
    <cellStyle name="Title 40 3 4" xfId="26349" xr:uid="{00000000-0005-0000-0000-00000E670000}"/>
    <cellStyle name="Title 40 3 5" xfId="26350" xr:uid="{00000000-0005-0000-0000-00000F670000}"/>
    <cellStyle name="Title 40 4" xfId="26351" xr:uid="{00000000-0005-0000-0000-000010670000}"/>
    <cellStyle name="Title 40 4 2" xfId="26352" xr:uid="{00000000-0005-0000-0000-000011670000}"/>
    <cellStyle name="Title 40 4 2 2" xfId="26353" xr:uid="{00000000-0005-0000-0000-000012670000}"/>
    <cellStyle name="Title 40 4 2 3" xfId="26354" xr:uid="{00000000-0005-0000-0000-000013670000}"/>
    <cellStyle name="Title 40 4 3" xfId="26355" xr:uid="{00000000-0005-0000-0000-000014670000}"/>
    <cellStyle name="Title 40 4 3 2" xfId="26356" xr:uid="{00000000-0005-0000-0000-000015670000}"/>
    <cellStyle name="Title 40 4 3 3" xfId="26357" xr:uid="{00000000-0005-0000-0000-000016670000}"/>
    <cellStyle name="Title 40 4 4" xfId="26358" xr:uid="{00000000-0005-0000-0000-000017670000}"/>
    <cellStyle name="Title 40 4 5" xfId="26359" xr:uid="{00000000-0005-0000-0000-000018670000}"/>
    <cellStyle name="Title 40 5" xfId="26360" xr:uid="{00000000-0005-0000-0000-000019670000}"/>
    <cellStyle name="Title 40 5 2" xfId="26361" xr:uid="{00000000-0005-0000-0000-00001A670000}"/>
    <cellStyle name="Title 40 5 2 2" xfId="26362" xr:uid="{00000000-0005-0000-0000-00001B670000}"/>
    <cellStyle name="Title 40 5 2 3" xfId="26363" xr:uid="{00000000-0005-0000-0000-00001C670000}"/>
    <cellStyle name="Title 40 5 3" xfId="26364" xr:uid="{00000000-0005-0000-0000-00001D670000}"/>
    <cellStyle name="Title 40 5 3 2" xfId="26365" xr:uid="{00000000-0005-0000-0000-00001E670000}"/>
    <cellStyle name="Title 40 5 3 3" xfId="26366" xr:uid="{00000000-0005-0000-0000-00001F670000}"/>
    <cellStyle name="Title 40 5 4" xfId="26367" xr:uid="{00000000-0005-0000-0000-000020670000}"/>
    <cellStyle name="Title 40 5 4 2" xfId="26368" xr:uid="{00000000-0005-0000-0000-000021670000}"/>
    <cellStyle name="Title 40 5 4 3" xfId="26369" xr:uid="{00000000-0005-0000-0000-000022670000}"/>
    <cellStyle name="Title 40 5 5" xfId="26370" xr:uid="{00000000-0005-0000-0000-000023670000}"/>
    <cellStyle name="Title 40 5 6" xfId="26371" xr:uid="{00000000-0005-0000-0000-000024670000}"/>
    <cellStyle name="Title 40 6" xfId="26372" xr:uid="{00000000-0005-0000-0000-000025670000}"/>
    <cellStyle name="Title 40 6 2" xfId="26373" xr:uid="{00000000-0005-0000-0000-000026670000}"/>
    <cellStyle name="Title 40 6 2 2" xfId="26374" xr:uid="{00000000-0005-0000-0000-000027670000}"/>
    <cellStyle name="Title 40 6 2 3" xfId="26375" xr:uid="{00000000-0005-0000-0000-000028670000}"/>
    <cellStyle name="Title 40 6 3" xfId="26376" xr:uid="{00000000-0005-0000-0000-000029670000}"/>
    <cellStyle name="Title 40 6 3 2" xfId="26377" xr:uid="{00000000-0005-0000-0000-00002A670000}"/>
    <cellStyle name="Title 40 6 3 3" xfId="26378" xr:uid="{00000000-0005-0000-0000-00002B670000}"/>
    <cellStyle name="Title 40 6 4" xfId="26379" xr:uid="{00000000-0005-0000-0000-00002C670000}"/>
    <cellStyle name="Title 40 6 5" xfId="26380" xr:uid="{00000000-0005-0000-0000-00002D670000}"/>
    <cellStyle name="Title 40 7" xfId="26381" xr:uid="{00000000-0005-0000-0000-00002E670000}"/>
    <cellStyle name="Title 40 7 2" xfId="26382" xr:uid="{00000000-0005-0000-0000-00002F670000}"/>
    <cellStyle name="Title 40 7 3" xfId="26383" xr:uid="{00000000-0005-0000-0000-000030670000}"/>
    <cellStyle name="Title 40 8" xfId="26384" xr:uid="{00000000-0005-0000-0000-000031670000}"/>
    <cellStyle name="Title 40 8 2" xfId="26385" xr:uid="{00000000-0005-0000-0000-000032670000}"/>
    <cellStyle name="Title 40 8 3" xfId="26386" xr:uid="{00000000-0005-0000-0000-000033670000}"/>
    <cellStyle name="Title 40 9" xfId="26387" xr:uid="{00000000-0005-0000-0000-000034670000}"/>
    <cellStyle name="Title 40 9 2" xfId="26388" xr:uid="{00000000-0005-0000-0000-000035670000}"/>
    <cellStyle name="Title 40 9 3" xfId="26389" xr:uid="{00000000-0005-0000-0000-000036670000}"/>
    <cellStyle name="Title 41" xfId="26390" xr:uid="{00000000-0005-0000-0000-000037670000}"/>
    <cellStyle name="Title 41 10" xfId="26391" xr:uid="{00000000-0005-0000-0000-000038670000}"/>
    <cellStyle name="Title 41 11" xfId="26392" xr:uid="{00000000-0005-0000-0000-000039670000}"/>
    <cellStyle name="Title 41 12" xfId="26393" xr:uid="{00000000-0005-0000-0000-00003A670000}"/>
    <cellStyle name="Title 41 13" xfId="26394" xr:uid="{00000000-0005-0000-0000-00003B670000}"/>
    <cellStyle name="Title 41 14" xfId="26395" xr:uid="{00000000-0005-0000-0000-00003C670000}"/>
    <cellStyle name="Title 41 15" xfId="26396" xr:uid="{00000000-0005-0000-0000-00003D670000}"/>
    <cellStyle name="Title 41 2" xfId="26397" xr:uid="{00000000-0005-0000-0000-00003E670000}"/>
    <cellStyle name="Title 41 2 2" xfId="26398" xr:uid="{00000000-0005-0000-0000-00003F670000}"/>
    <cellStyle name="Title 41 2 2 2" xfId="26399" xr:uid="{00000000-0005-0000-0000-000040670000}"/>
    <cellStyle name="Title 41 2 2 3" xfId="26400" xr:uid="{00000000-0005-0000-0000-000041670000}"/>
    <cellStyle name="Title 41 2 3" xfId="26401" xr:uid="{00000000-0005-0000-0000-000042670000}"/>
    <cellStyle name="Title 41 2 3 2" xfId="26402" xr:uid="{00000000-0005-0000-0000-000043670000}"/>
    <cellStyle name="Title 41 2 3 3" xfId="26403" xr:uid="{00000000-0005-0000-0000-000044670000}"/>
    <cellStyle name="Title 41 2 4" xfId="26404" xr:uid="{00000000-0005-0000-0000-000045670000}"/>
    <cellStyle name="Title 41 2 5" xfId="26405" xr:uid="{00000000-0005-0000-0000-000046670000}"/>
    <cellStyle name="Title 41 2 6" xfId="26406" xr:uid="{00000000-0005-0000-0000-000047670000}"/>
    <cellStyle name="Title 41 3" xfId="26407" xr:uid="{00000000-0005-0000-0000-000048670000}"/>
    <cellStyle name="Title 41 3 2" xfId="26408" xr:uid="{00000000-0005-0000-0000-000049670000}"/>
    <cellStyle name="Title 41 3 2 2" xfId="26409" xr:uid="{00000000-0005-0000-0000-00004A670000}"/>
    <cellStyle name="Title 41 3 2 3" xfId="26410" xr:uid="{00000000-0005-0000-0000-00004B670000}"/>
    <cellStyle name="Title 41 3 3" xfId="26411" xr:uid="{00000000-0005-0000-0000-00004C670000}"/>
    <cellStyle name="Title 41 3 3 2" xfId="26412" xr:uid="{00000000-0005-0000-0000-00004D670000}"/>
    <cellStyle name="Title 41 3 3 3" xfId="26413" xr:uid="{00000000-0005-0000-0000-00004E670000}"/>
    <cellStyle name="Title 41 3 4" xfId="26414" xr:uid="{00000000-0005-0000-0000-00004F670000}"/>
    <cellStyle name="Title 41 3 5" xfId="26415" xr:uid="{00000000-0005-0000-0000-000050670000}"/>
    <cellStyle name="Title 41 4" xfId="26416" xr:uid="{00000000-0005-0000-0000-000051670000}"/>
    <cellStyle name="Title 41 4 2" xfId="26417" xr:uid="{00000000-0005-0000-0000-000052670000}"/>
    <cellStyle name="Title 41 4 2 2" xfId="26418" xr:uid="{00000000-0005-0000-0000-000053670000}"/>
    <cellStyle name="Title 41 4 2 3" xfId="26419" xr:uid="{00000000-0005-0000-0000-000054670000}"/>
    <cellStyle name="Title 41 4 3" xfId="26420" xr:uid="{00000000-0005-0000-0000-000055670000}"/>
    <cellStyle name="Title 41 4 3 2" xfId="26421" xr:uid="{00000000-0005-0000-0000-000056670000}"/>
    <cellStyle name="Title 41 4 3 3" xfId="26422" xr:uid="{00000000-0005-0000-0000-000057670000}"/>
    <cellStyle name="Title 41 4 4" xfId="26423" xr:uid="{00000000-0005-0000-0000-000058670000}"/>
    <cellStyle name="Title 41 4 5" xfId="26424" xr:uid="{00000000-0005-0000-0000-000059670000}"/>
    <cellStyle name="Title 41 5" xfId="26425" xr:uid="{00000000-0005-0000-0000-00005A670000}"/>
    <cellStyle name="Title 41 5 2" xfId="26426" xr:uid="{00000000-0005-0000-0000-00005B670000}"/>
    <cellStyle name="Title 41 5 2 2" xfId="26427" xr:uid="{00000000-0005-0000-0000-00005C670000}"/>
    <cellStyle name="Title 41 5 2 3" xfId="26428" xr:uid="{00000000-0005-0000-0000-00005D670000}"/>
    <cellStyle name="Title 41 5 3" xfId="26429" xr:uid="{00000000-0005-0000-0000-00005E670000}"/>
    <cellStyle name="Title 41 5 3 2" xfId="26430" xr:uid="{00000000-0005-0000-0000-00005F670000}"/>
    <cellStyle name="Title 41 5 3 3" xfId="26431" xr:uid="{00000000-0005-0000-0000-000060670000}"/>
    <cellStyle name="Title 41 5 4" xfId="26432" xr:uid="{00000000-0005-0000-0000-000061670000}"/>
    <cellStyle name="Title 41 5 4 2" xfId="26433" xr:uid="{00000000-0005-0000-0000-000062670000}"/>
    <cellStyle name="Title 41 5 4 3" xfId="26434" xr:uid="{00000000-0005-0000-0000-000063670000}"/>
    <cellStyle name="Title 41 5 5" xfId="26435" xr:uid="{00000000-0005-0000-0000-000064670000}"/>
    <cellStyle name="Title 41 5 6" xfId="26436" xr:uid="{00000000-0005-0000-0000-000065670000}"/>
    <cellStyle name="Title 41 6" xfId="26437" xr:uid="{00000000-0005-0000-0000-000066670000}"/>
    <cellStyle name="Title 41 6 2" xfId="26438" xr:uid="{00000000-0005-0000-0000-000067670000}"/>
    <cellStyle name="Title 41 6 2 2" xfId="26439" xr:uid="{00000000-0005-0000-0000-000068670000}"/>
    <cellStyle name="Title 41 6 2 3" xfId="26440" xr:uid="{00000000-0005-0000-0000-000069670000}"/>
    <cellStyle name="Title 41 6 3" xfId="26441" xr:uid="{00000000-0005-0000-0000-00006A670000}"/>
    <cellStyle name="Title 41 6 3 2" xfId="26442" xr:uid="{00000000-0005-0000-0000-00006B670000}"/>
    <cellStyle name="Title 41 6 3 3" xfId="26443" xr:uid="{00000000-0005-0000-0000-00006C670000}"/>
    <cellStyle name="Title 41 6 4" xfId="26444" xr:uid="{00000000-0005-0000-0000-00006D670000}"/>
    <cellStyle name="Title 41 6 5" xfId="26445" xr:uid="{00000000-0005-0000-0000-00006E670000}"/>
    <cellStyle name="Title 41 7" xfId="26446" xr:uid="{00000000-0005-0000-0000-00006F670000}"/>
    <cellStyle name="Title 41 7 2" xfId="26447" xr:uid="{00000000-0005-0000-0000-000070670000}"/>
    <cellStyle name="Title 41 7 3" xfId="26448" xr:uid="{00000000-0005-0000-0000-000071670000}"/>
    <cellStyle name="Title 41 8" xfId="26449" xr:uid="{00000000-0005-0000-0000-000072670000}"/>
    <cellStyle name="Title 41 8 2" xfId="26450" xr:uid="{00000000-0005-0000-0000-000073670000}"/>
    <cellStyle name="Title 41 8 3" xfId="26451" xr:uid="{00000000-0005-0000-0000-000074670000}"/>
    <cellStyle name="Title 41 9" xfId="26452" xr:uid="{00000000-0005-0000-0000-000075670000}"/>
    <cellStyle name="Title 41 9 2" xfId="26453" xr:uid="{00000000-0005-0000-0000-000076670000}"/>
    <cellStyle name="Title 41 9 3" xfId="26454" xr:uid="{00000000-0005-0000-0000-000077670000}"/>
    <cellStyle name="Title 42" xfId="26455" xr:uid="{00000000-0005-0000-0000-000078670000}"/>
    <cellStyle name="Title 42 10" xfId="26456" xr:uid="{00000000-0005-0000-0000-000079670000}"/>
    <cellStyle name="Title 42 11" xfId="26457" xr:uid="{00000000-0005-0000-0000-00007A670000}"/>
    <cellStyle name="Title 42 12" xfId="26458" xr:uid="{00000000-0005-0000-0000-00007B670000}"/>
    <cellStyle name="Title 42 13" xfId="26459" xr:uid="{00000000-0005-0000-0000-00007C670000}"/>
    <cellStyle name="Title 42 14" xfId="26460" xr:uid="{00000000-0005-0000-0000-00007D670000}"/>
    <cellStyle name="Title 42 15" xfId="26461" xr:uid="{00000000-0005-0000-0000-00007E670000}"/>
    <cellStyle name="Title 42 2" xfId="26462" xr:uid="{00000000-0005-0000-0000-00007F670000}"/>
    <cellStyle name="Title 42 2 2" xfId="26463" xr:uid="{00000000-0005-0000-0000-000080670000}"/>
    <cellStyle name="Title 42 2 2 2" xfId="26464" xr:uid="{00000000-0005-0000-0000-000081670000}"/>
    <cellStyle name="Title 42 2 2 3" xfId="26465" xr:uid="{00000000-0005-0000-0000-000082670000}"/>
    <cellStyle name="Title 42 2 3" xfId="26466" xr:uid="{00000000-0005-0000-0000-000083670000}"/>
    <cellStyle name="Title 42 2 3 2" xfId="26467" xr:uid="{00000000-0005-0000-0000-000084670000}"/>
    <cellStyle name="Title 42 2 3 3" xfId="26468" xr:uid="{00000000-0005-0000-0000-000085670000}"/>
    <cellStyle name="Title 42 2 4" xfId="26469" xr:uid="{00000000-0005-0000-0000-000086670000}"/>
    <cellStyle name="Title 42 2 5" xfId="26470" xr:uid="{00000000-0005-0000-0000-000087670000}"/>
    <cellStyle name="Title 42 2 6" xfId="26471" xr:uid="{00000000-0005-0000-0000-000088670000}"/>
    <cellStyle name="Title 42 3" xfId="26472" xr:uid="{00000000-0005-0000-0000-000089670000}"/>
    <cellStyle name="Title 42 3 2" xfId="26473" xr:uid="{00000000-0005-0000-0000-00008A670000}"/>
    <cellStyle name="Title 42 3 2 2" xfId="26474" xr:uid="{00000000-0005-0000-0000-00008B670000}"/>
    <cellStyle name="Title 42 3 2 3" xfId="26475" xr:uid="{00000000-0005-0000-0000-00008C670000}"/>
    <cellStyle name="Title 42 3 3" xfId="26476" xr:uid="{00000000-0005-0000-0000-00008D670000}"/>
    <cellStyle name="Title 42 3 3 2" xfId="26477" xr:uid="{00000000-0005-0000-0000-00008E670000}"/>
    <cellStyle name="Title 42 3 3 3" xfId="26478" xr:uid="{00000000-0005-0000-0000-00008F670000}"/>
    <cellStyle name="Title 42 3 4" xfId="26479" xr:uid="{00000000-0005-0000-0000-000090670000}"/>
    <cellStyle name="Title 42 3 5" xfId="26480" xr:uid="{00000000-0005-0000-0000-000091670000}"/>
    <cellStyle name="Title 42 4" xfId="26481" xr:uid="{00000000-0005-0000-0000-000092670000}"/>
    <cellStyle name="Title 42 4 2" xfId="26482" xr:uid="{00000000-0005-0000-0000-000093670000}"/>
    <cellStyle name="Title 42 4 2 2" xfId="26483" xr:uid="{00000000-0005-0000-0000-000094670000}"/>
    <cellStyle name="Title 42 4 2 3" xfId="26484" xr:uid="{00000000-0005-0000-0000-000095670000}"/>
    <cellStyle name="Title 42 4 3" xfId="26485" xr:uid="{00000000-0005-0000-0000-000096670000}"/>
    <cellStyle name="Title 42 4 3 2" xfId="26486" xr:uid="{00000000-0005-0000-0000-000097670000}"/>
    <cellStyle name="Title 42 4 3 3" xfId="26487" xr:uid="{00000000-0005-0000-0000-000098670000}"/>
    <cellStyle name="Title 42 4 4" xfId="26488" xr:uid="{00000000-0005-0000-0000-000099670000}"/>
    <cellStyle name="Title 42 4 5" xfId="26489" xr:uid="{00000000-0005-0000-0000-00009A670000}"/>
    <cellStyle name="Title 42 5" xfId="26490" xr:uid="{00000000-0005-0000-0000-00009B670000}"/>
    <cellStyle name="Title 42 5 2" xfId="26491" xr:uid="{00000000-0005-0000-0000-00009C670000}"/>
    <cellStyle name="Title 42 5 2 2" xfId="26492" xr:uid="{00000000-0005-0000-0000-00009D670000}"/>
    <cellStyle name="Title 42 5 2 3" xfId="26493" xr:uid="{00000000-0005-0000-0000-00009E670000}"/>
    <cellStyle name="Title 42 5 3" xfId="26494" xr:uid="{00000000-0005-0000-0000-00009F670000}"/>
    <cellStyle name="Title 42 5 3 2" xfId="26495" xr:uid="{00000000-0005-0000-0000-0000A0670000}"/>
    <cellStyle name="Title 42 5 3 3" xfId="26496" xr:uid="{00000000-0005-0000-0000-0000A1670000}"/>
    <cellStyle name="Title 42 5 4" xfId="26497" xr:uid="{00000000-0005-0000-0000-0000A2670000}"/>
    <cellStyle name="Title 42 5 4 2" xfId="26498" xr:uid="{00000000-0005-0000-0000-0000A3670000}"/>
    <cellStyle name="Title 42 5 4 3" xfId="26499" xr:uid="{00000000-0005-0000-0000-0000A4670000}"/>
    <cellStyle name="Title 42 5 5" xfId="26500" xr:uid="{00000000-0005-0000-0000-0000A5670000}"/>
    <cellStyle name="Title 42 5 6" xfId="26501" xr:uid="{00000000-0005-0000-0000-0000A6670000}"/>
    <cellStyle name="Title 42 6" xfId="26502" xr:uid="{00000000-0005-0000-0000-0000A7670000}"/>
    <cellStyle name="Title 42 6 2" xfId="26503" xr:uid="{00000000-0005-0000-0000-0000A8670000}"/>
    <cellStyle name="Title 42 6 2 2" xfId="26504" xr:uid="{00000000-0005-0000-0000-0000A9670000}"/>
    <cellStyle name="Title 42 6 2 3" xfId="26505" xr:uid="{00000000-0005-0000-0000-0000AA670000}"/>
    <cellStyle name="Title 42 6 3" xfId="26506" xr:uid="{00000000-0005-0000-0000-0000AB670000}"/>
    <cellStyle name="Title 42 6 3 2" xfId="26507" xr:uid="{00000000-0005-0000-0000-0000AC670000}"/>
    <cellStyle name="Title 42 6 3 3" xfId="26508" xr:uid="{00000000-0005-0000-0000-0000AD670000}"/>
    <cellStyle name="Title 42 6 4" xfId="26509" xr:uid="{00000000-0005-0000-0000-0000AE670000}"/>
    <cellStyle name="Title 42 6 5" xfId="26510" xr:uid="{00000000-0005-0000-0000-0000AF670000}"/>
    <cellStyle name="Title 42 7" xfId="26511" xr:uid="{00000000-0005-0000-0000-0000B0670000}"/>
    <cellStyle name="Title 42 7 2" xfId="26512" xr:uid="{00000000-0005-0000-0000-0000B1670000}"/>
    <cellStyle name="Title 42 7 3" xfId="26513" xr:uid="{00000000-0005-0000-0000-0000B2670000}"/>
    <cellStyle name="Title 42 8" xfId="26514" xr:uid="{00000000-0005-0000-0000-0000B3670000}"/>
    <cellStyle name="Title 42 8 2" xfId="26515" xr:uid="{00000000-0005-0000-0000-0000B4670000}"/>
    <cellStyle name="Title 42 8 3" xfId="26516" xr:uid="{00000000-0005-0000-0000-0000B5670000}"/>
    <cellStyle name="Title 42 9" xfId="26517" xr:uid="{00000000-0005-0000-0000-0000B6670000}"/>
    <cellStyle name="Title 42 9 2" xfId="26518" xr:uid="{00000000-0005-0000-0000-0000B7670000}"/>
    <cellStyle name="Title 42 9 3" xfId="26519" xr:uid="{00000000-0005-0000-0000-0000B8670000}"/>
    <cellStyle name="Title 43" xfId="26520" xr:uid="{00000000-0005-0000-0000-0000B9670000}"/>
    <cellStyle name="Title 43 10" xfId="26521" xr:uid="{00000000-0005-0000-0000-0000BA670000}"/>
    <cellStyle name="Title 43 11" xfId="26522" xr:uid="{00000000-0005-0000-0000-0000BB670000}"/>
    <cellStyle name="Title 43 12" xfId="26523" xr:uid="{00000000-0005-0000-0000-0000BC670000}"/>
    <cellStyle name="Title 43 13" xfId="26524" xr:uid="{00000000-0005-0000-0000-0000BD670000}"/>
    <cellStyle name="Title 43 14" xfId="26525" xr:uid="{00000000-0005-0000-0000-0000BE670000}"/>
    <cellStyle name="Title 43 15" xfId="26526" xr:uid="{00000000-0005-0000-0000-0000BF670000}"/>
    <cellStyle name="Title 43 2" xfId="26527" xr:uid="{00000000-0005-0000-0000-0000C0670000}"/>
    <cellStyle name="Title 43 2 2" xfId="26528" xr:uid="{00000000-0005-0000-0000-0000C1670000}"/>
    <cellStyle name="Title 43 2 2 2" xfId="26529" xr:uid="{00000000-0005-0000-0000-0000C2670000}"/>
    <cellStyle name="Title 43 2 2 3" xfId="26530" xr:uid="{00000000-0005-0000-0000-0000C3670000}"/>
    <cellStyle name="Title 43 2 3" xfId="26531" xr:uid="{00000000-0005-0000-0000-0000C4670000}"/>
    <cellStyle name="Title 43 2 3 2" xfId="26532" xr:uid="{00000000-0005-0000-0000-0000C5670000}"/>
    <cellStyle name="Title 43 2 3 3" xfId="26533" xr:uid="{00000000-0005-0000-0000-0000C6670000}"/>
    <cellStyle name="Title 43 2 4" xfId="26534" xr:uid="{00000000-0005-0000-0000-0000C7670000}"/>
    <cellStyle name="Title 43 2 5" xfId="26535" xr:uid="{00000000-0005-0000-0000-0000C8670000}"/>
    <cellStyle name="Title 43 2 6" xfId="26536" xr:uid="{00000000-0005-0000-0000-0000C9670000}"/>
    <cellStyle name="Title 43 3" xfId="26537" xr:uid="{00000000-0005-0000-0000-0000CA670000}"/>
    <cellStyle name="Title 43 3 2" xfId="26538" xr:uid="{00000000-0005-0000-0000-0000CB670000}"/>
    <cellStyle name="Title 43 3 2 2" xfId="26539" xr:uid="{00000000-0005-0000-0000-0000CC670000}"/>
    <cellStyle name="Title 43 3 2 3" xfId="26540" xr:uid="{00000000-0005-0000-0000-0000CD670000}"/>
    <cellStyle name="Title 43 3 3" xfId="26541" xr:uid="{00000000-0005-0000-0000-0000CE670000}"/>
    <cellStyle name="Title 43 3 3 2" xfId="26542" xr:uid="{00000000-0005-0000-0000-0000CF670000}"/>
    <cellStyle name="Title 43 3 3 3" xfId="26543" xr:uid="{00000000-0005-0000-0000-0000D0670000}"/>
    <cellStyle name="Title 43 3 4" xfId="26544" xr:uid="{00000000-0005-0000-0000-0000D1670000}"/>
    <cellStyle name="Title 43 3 5" xfId="26545" xr:uid="{00000000-0005-0000-0000-0000D2670000}"/>
    <cellStyle name="Title 43 4" xfId="26546" xr:uid="{00000000-0005-0000-0000-0000D3670000}"/>
    <cellStyle name="Title 43 4 2" xfId="26547" xr:uid="{00000000-0005-0000-0000-0000D4670000}"/>
    <cellStyle name="Title 43 4 2 2" xfId="26548" xr:uid="{00000000-0005-0000-0000-0000D5670000}"/>
    <cellStyle name="Title 43 4 2 3" xfId="26549" xr:uid="{00000000-0005-0000-0000-0000D6670000}"/>
    <cellStyle name="Title 43 4 3" xfId="26550" xr:uid="{00000000-0005-0000-0000-0000D7670000}"/>
    <cellStyle name="Title 43 4 3 2" xfId="26551" xr:uid="{00000000-0005-0000-0000-0000D8670000}"/>
    <cellStyle name="Title 43 4 3 3" xfId="26552" xr:uid="{00000000-0005-0000-0000-0000D9670000}"/>
    <cellStyle name="Title 43 4 4" xfId="26553" xr:uid="{00000000-0005-0000-0000-0000DA670000}"/>
    <cellStyle name="Title 43 4 5" xfId="26554" xr:uid="{00000000-0005-0000-0000-0000DB670000}"/>
    <cellStyle name="Title 43 5" xfId="26555" xr:uid="{00000000-0005-0000-0000-0000DC670000}"/>
    <cellStyle name="Title 43 5 2" xfId="26556" xr:uid="{00000000-0005-0000-0000-0000DD670000}"/>
    <cellStyle name="Title 43 5 2 2" xfId="26557" xr:uid="{00000000-0005-0000-0000-0000DE670000}"/>
    <cellStyle name="Title 43 5 2 3" xfId="26558" xr:uid="{00000000-0005-0000-0000-0000DF670000}"/>
    <cellStyle name="Title 43 5 3" xfId="26559" xr:uid="{00000000-0005-0000-0000-0000E0670000}"/>
    <cellStyle name="Title 43 5 3 2" xfId="26560" xr:uid="{00000000-0005-0000-0000-0000E1670000}"/>
    <cellStyle name="Title 43 5 3 3" xfId="26561" xr:uid="{00000000-0005-0000-0000-0000E2670000}"/>
    <cellStyle name="Title 43 5 4" xfId="26562" xr:uid="{00000000-0005-0000-0000-0000E3670000}"/>
    <cellStyle name="Title 43 5 4 2" xfId="26563" xr:uid="{00000000-0005-0000-0000-0000E4670000}"/>
    <cellStyle name="Title 43 5 4 3" xfId="26564" xr:uid="{00000000-0005-0000-0000-0000E5670000}"/>
    <cellStyle name="Title 43 5 5" xfId="26565" xr:uid="{00000000-0005-0000-0000-0000E6670000}"/>
    <cellStyle name="Title 43 5 6" xfId="26566" xr:uid="{00000000-0005-0000-0000-0000E7670000}"/>
    <cellStyle name="Title 43 6" xfId="26567" xr:uid="{00000000-0005-0000-0000-0000E8670000}"/>
    <cellStyle name="Title 43 6 2" xfId="26568" xr:uid="{00000000-0005-0000-0000-0000E9670000}"/>
    <cellStyle name="Title 43 6 2 2" xfId="26569" xr:uid="{00000000-0005-0000-0000-0000EA670000}"/>
    <cellStyle name="Title 43 6 2 3" xfId="26570" xr:uid="{00000000-0005-0000-0000-0000EB670000}"/>
    <cellStyle name="Title 43 6 3" xfId="26571" xr:uid="{00000000-0005-0000-0000-0000EC670000}"/>
    <cellStyle name="Title 43 6 3 2" xfId="26572" xr:uid="{00000000-0005-0000-0000-0000ED670000}"/>
    <cellStyle name="Title 43 6 3 3" xfId="26573" xr:uid="{00000000-0005-0000-0000-0000EE670000}"/>
    <cellStyle name="Title 43 6 4" xfId="26574" xr:uid="{00000000-0005-0000-0000-0000EF670000}"/>
    <cellStyle name="Title 43 6 5" xfId="26575" xr:uid="{00000000-0005-0000-0000-0000F0670000}"/>
    <cellStyle name="Title 43 7" xfId="26576" xr:uid="{00000000-0005-0000-0000-0000F1670000}"/>
    <cellStyle name="Title 43 7 2" xfId="26577" xr:uid="{00000000-0005-0000-0000-0000F2670000}"/>
    <cellStyle name="Title 43 7 3" xfId="26578" xr:uid="{00000000-0005-0000-0000-0000F3670000}"/>
    <cellStyle name="Title 43 8" xfId="26579" xr:uid="{00000000-0005-0000-0000-0000F4670000}"/>
    <cellStyle name="Title 43 8 2" xfId="26580" xr:uid="{00000000-0005-0000-0000-0000F5670000}"/>
    <cellStyle name="Title 43 8 3" xfId="26581" xr:uid="{00000000-0005-0000-0000-0000F6670000}"/>
    <cellStyle name="Title 43 9" xfId="26582" xr:uid="{00000000-0005-0000-0000-0000F7670000}"/>
    <cellStyle name="Title 43 9 2" xfId="26583" xr:uid="{00000000-0005-0000-0000-0000F8670000}"/>
    <cellStyle name="Title 43 9 3" xfId="26584" xr:uid="{00000000-0005-0000-0000-0000F9670000}"/>
    <cellStyle name="Title 44" xfId="26585" xr:uid="{00000000-0005-0000-0000-0000FA670000}"/>
    <cellStyle name="Title 45" xfId="26586" xr:uid="{00000000-0005-0000-0000-0000FB670000}"/>
    <cellStyle name="Title 46" xfId="26587" xr:uid="{00000000-0005-0000-0000-0000FC670000}"/>
    <cellStyle name="Title 47" xfId="26588" xr:uid="{00000000-0005-0000-0000-0000FD670000}"/>
    <cellStyle name="Title 48" xfId="26589" xr:uid="{00000000-0005-0000-0000-0000FE670000}"/>
    <cellStyle name="Title 5" xfId="26590" xr:uid="{00000000-0005-0000-0000-0000FF670000}"/>
    <cellStyle name="Title 5 10" xfId="26591" xr:uid="{00000000-0005-0000-0000-000000680000}"/>
    <cellStyle name="Title 5 10 2" xfId="26592" xr:uid="{00000000-0005-0000-0000-000001680000}"/>
    <cellStyle name="Title 5 10 3" xfId="26593" xr:uid="{00000000-0005-0000-0000-000002680000}"/>
    <cellStyle name="Title 5 11" xfId="26594" xr:uid="{00000000-0005-0000-0000-000003680000}"/>
    <cellStyle name="Title 5 12" xfId="26595" xr:uid="{00000000-0005-0000-0000-000004680000}"/>
    <cellStyle name="Title 5 13" xfId="26596" xr:uid="{00000000-0005-0000-0000-000005680000}"/>
    <cellStyle name="Title 5 14" xfId="26597" xr:uid="{00000000-0005-0000-0000-000006680000}"/>
    <cellStyle name="Title 5 15" xfId="26598" xr:uid="{00000000-0005-0000-0000-000007680000}"/>
    <cellStyle name="Title 5 16" xfId="26599" xr:uid="{00000000-0005-0000-0000-000008680000}"/>
    <cellStyle name="Title 5 2" xfId="26600" xr:uid="{00000000-0005-0000-0000-000009680000}"/>
    <cellStyle name="Title 5 2 10" xfId="26601" xr:uid="{00000000-0005-0000-0000-00000A680000}"/>
    <cellStyle name="Title 5 2 11" xfId="26602" xr:uid="{00000000-0005-0000-0000-00000B680000}"/>
    <cellStyle name="Title 5 2 2" xfId="26603" xr:uid="{00000000-0005-0000-0000-00000C680000}"/>
    <cellStyle name="Title 5 2 2 2" xfId="26604" xr:uid="{00000000-0005-0000-0000-00000D680000}"/>
    <cellStyle name="Title 5 2 2 2 2" xfId="26605" xr:uid="{00000000-0005-0000-0000-00000E680000}"/>
    <cellStyle name="Title 5 2 2 2 3" xfId="26606" xr:uid="{00000000-0005-0000-0000-00000F680000}"/>
    <cellStyle name="Title 5 2 2 3" xfId="26607" xr:uid="{00000000-0005-0000-0000-000010680000}"/>
    <cellStyle name="Title 5 2 2 3 2" xfId="26608" xr:uid="{00000000-0005-0000-0000-000011680000}"/>
    <cellStyle name="Title 5 2 2 3 3" xfId="26609" xr:uid="{00000000-0005-0000-0000-000012680000}"/>
    <cellStyle name="Title 5 2 2 4" xfId="26610" xr:uid="{00000000-0005-0000-0000-000013680000}"/>
    <cellStyle name="Title 5 2 2 5" xfId="26611" xr:uid="{00000000-0005-0000-0000-000014680000}"/>
    <cellStyle name="Title 5 2 3" xfId="26612" xr:uid="{00000000-0005-0000-0000-000015680000}"/>
    <cellStyle name="Title 5 2 3 2" xfId="26613" xr:uid="{00000000-0005-0000-0000-000016680000}"/>
    <cellStyle name="Title 5 2 3 2 2" xfId="26614" xr:uid="{00000000-0005-0000-0000-000017680000}"/>
    <cellStyle name="Title 5 2 3 2 3" xfId="26615" xr:uid="{00000000-0005-0000-0000-000018680000}"/>
    <cellStyle name="Title 5 2 3 3" xfId="26616" xr:uid="{00000000-0005-0000-0000-000019680000}"/>
    <cellStyle name="Title 5 2 3 3 2" xfId="26617" xr:uid="{00000000-0005-0000-0000-00001A680000}"/>
    <cellStyle name="Title 5 2 3 3 3" xfId="26618" xr:uid="{00000000-0005-0000-0000-00001B680000}"/>
    <cellStyle name="Title 5 2 3 4" xfId="26619" xr:uid="{00000000-0005-0000-0000-00001C680000}"/>
    <cellStyle name="Title 5 2 3 5" xfId="26620" xr:uid="{00000000-0005-0000-0000-00001D680000}"/>
    <cellStyle name="Title 5 2 4" xfId="26621" xr:uid="{00000000-0005-0000-0000-00001E680000}"/>
    <cellStyle name="Title 5 2 4 2" xfId="26622" xr:uid="{00000000-0005-0000-0000-00001F680000}"/>
    <cellStyle name="Title 5 2 4 2 2" xfId="26623" xr:uid="{00000000-0005-0000-0000-000020680000}"/>
    <cellStyle name="Title 5 2 4 2 3" xfId="26624" xr:uid="{00000000-0005-0000-0000-000021680000}"/>
    <cellStyle name="Title 5 2 4 3" xfId="26625" xr:uid="{00000000-0005-0000-0000-000022680000}"/>
    <cellStyle name="Title 5 2 4 3 2" xfId="26626" xr:uid="{00000000-0005-0000-0000-000023680000}"/>
    <cellStyle name="Title 5 2 4 3 3" xfId="26627" xr:uid="{00000000-0005-0000-0000-000024680000}"/>
    <cellStyle name="Title 5 2 4 4" xfId="26628" xr:uid="{00000000-0005-0000-0000-000025680000}"/>
    <cellStyle name="Title 5 2 4 4 2" xfId="26629" xr:uid="{00000000-0005-0000-0000-000026680000}"/>
    <cellStyle name="Title 5 2 4 4 3" xfId="26630" xr:uid="{00000000-0005-0000-0000-000027680000}"/>
    <cellStyle name="Title 5 2 4 5" xfId="26631" xr:uid="{00000000-0005-0000-0000-000028680000}"/>
    <cellStyle name="Title 5 2 4 6" xfId="26632" xr:uid="{00000000-0005-0000-0000-000029680000}"/>
    <cellStyle name="Title 5 2 5" xfId="26633" xr:uid="{00000000-0005-0000-0000-00002A680000}"/>
    <cellStyle name="Title 5 2 5 2" xfId="26634" xr:uid="{00000000-0005-0000-0000-00002B680000}"/>
    <cellStyle name="Title 5 2 5 2 2" xfId="26635" xr:uid="{00000000-0005-0000-0000-00002C680000}"/>
    <cellStyle name="Title 5 2 5 2 3" xfId="26636" xr:uid="{00000000-0005-0000-0000-00002D680000}"/>
    <cellStyle name="Title 5 2 5 3" xfId="26637" xr:uid="{00000000-0005-0000-0000-00002E680000}"/>
    <cellStyle name="Title 5 2 5 3 2" xfId="26638" xr:uid="{00000000-0005-0000-0000-00002F680000}"/>
    <cellStyle name="Title 5 2 5 3 3" xfId="26639" xr:uid="{00000000-0005-0000-0000-000030680000}"/>
    <cellStyle name="Title 5 2 5 4" xfId="26640" xr:uid="{00000000-0005-0000-0000-000031680000}"/>
    <cellStyle name="Title 5 2 5 5" xfId="26641" xr:uid="{00000000-0005-0000-0000-000032680000}"/>
    <cellStyle name="Title 5 2 6" xfId="26642" xr:uid="{00000000-0005-0000-0000-000033680000}"/>
    <cellStyle name="Title 5 2 6 2" xfId="26643" xr:uid="{00000000-0005-0000-0000-000034680000}"/>
    <cellStyle name="Title 5 2 6 3" xfId="26644" xr:uid="{00000000-0005-0000-0000-000035680000}"/>
    <cellStyle name="Title 5 2 7" xfId="26645" xr:uid="{00000000-0005-0000-0000-000036680000}"/>
    <cellStyle name="Title 5 2 7 2" xfId="26646" xr:uid="{00000000-0005-0000-0000-000037680000}"/>
    <cellStyle name="Title 5 2 7 3" xfId="26647" xr:uid="{00000000-0005-0000-0000-000038680000}"/>
    <cellStyle name="Title 5 2 8" xfId="26648" xr:uid="{00000000-0005-0000-0000-000039680000}"/>
    <cellStyle name="Title 5 2 8 2" xfId="26649" xr:uid="{00000000-0005-0000-0000-00003A680000}"/>
    <cellStyle name="Title 5 2 8 3" xfId="26650" xr:uid="{00000000-0005-0000-0000-00003B680000}"/>
    <cellStyle name="Title 5 2 9" xfId="26651" xr:uid="{00000000-0005-0000-0000-00003C680000}"/>
    <cellStyle name="Title 5 3" xfId="26652" xr:uid="{00000000-0005-0000-0000-00003D680000}"/>
    <cellStyle name="Title 5 3 2" xfId="26653" xr:uid="{00000000-0005-0000-0000-00003E680000}"/>
    <cellStyle name="Title 5 3 2 2" xfId="26654" xr:uid="{00000000-0005-0000-0000-00003F680000}"/>
    <cellStyle name="Title 5 3 2 3" xfId="26655" xr:uid="{00000000-0005-0000-0000-000040680000}"/>
    <cellStyle name="Title 5 3 3" xfId="26656" xr:uid="{00000000-0005-0000-0000-000041680000}"/>
    <cellStyle name="Title 5 3 3 2" xfId="26657" xr:uid="{00000000-0005-0000-0000-000042680000}"/>
    <cellStyle name="Title 5 3 3 3" xfId="26658" xr:uid="{00000000-0005-0000-0000-000043680000}"/>
    <cellStyle name="Title 5 3 4" xfId="26659" xr:uid="{00000000-0005-0000-0000-000044680000}"/>
    <cellStyle name="Title 5 3 5" xfId="26660" xr:uid="{00000000-0005-0000-0000-000045680000}"/>
    <cellStyle name="Title 5 3 6" xfId="26661" xr:uid="{00000000-0005-0000-0000-000046680000}"/>
    <cellStyle name="Title 5 4" xfId="26662" xr:uid="{00000000-0005-0000-0000-000047680000}"/>
    <cellStyle name="Title 5 4 2" xfId="26663" xr:uid="{00000000-0005-0000-0000-000048680000}"/>
    <cellStyle name="Title 5 4 2 2" xfId="26664" xr:uid="{00000000-0005-0000-0000-000049680000}"/>
    <cellStyle name="Title 5 4 2 3" xfId="26665" xr:uid="{00000000-0005-0000-0000-00004A680000}"/>
    <cellStyle name="Title 5 4 3" xfId="26666" xr:uid="{00000000-0005-0000-0000-00004B680000}"/>
    <cellStyle name="Title 5 4 3 2" xfId="26667" xr:uid="{00000000-0005-0000-0000-00004C680000}"/>
    <cellStyle name="Title 5 4 3 3" xfId="26668" xr:uid="{00000000-0005-0000-0000-00004D680000}"/>
    <cellStyle name="Title 5 4 4" xfId="26669" xr:uid="{00000000-0005-0000-0000-00004E680000}"/>
    <cellStyle name="Title 5 4 5" xfId="26670" xr:uid="{00000000-0005-0000-0000-00004F680000}"/>
    <cellStyle name="Title 5 5" xfId="26671" xr:uid="{00000000-0005-0000-0000-000050680000}"/>
    <cellStyle name="Title 5 5 2" xfId="26672" xr:uid="{00000000-0005-0000-0000-000051680000}"/>
    <cellStyle name="Title 5 5 2 2" xfId="26673" xr:uid="{00000000-0005-0000-0000-000052680000}"/>
    <cellStyle name="Title 5 5 2 3" xfId="26674" xr:uid="{00000000-0005-0000-0000-000053680000}"/>
    <cellStyle name="Title 5 5 3" xfId="26675" xr:uid="{00000000-0005-0000-0000-000054680000}"/>
    <cellStyle name="Title 5 5 3 2" xfId="26676" xr:uid="{00000000-0005-0000-0000-000055680000}"/>
    <cellStyle name="Title 5 5 3 3" xfId="26677" xr:uid="{00000000-0005-0000-0000-000056680000}"/>
    <cellStyle name="Title 5 5 4" xfId="26678" xr:uid="{00000000-0005-0000-0000-000057680000}"/>
    <cellStyle name="Title 5 5 5" xfId="26679" xr:uid="{00000000-0005-0000-0000-000058680000}"/>
    <cellStyle name="Title 5 6" xfId="26680" xr:uid="{00000000-0005-0000-0000-000059680000}"/>
    <cellStyle name="Title 5 6 2" xfId="26681" xr:uid="{00000000-0005-0000-0000-00005A680000}"/>
    <cellStyle name="Title 5 6 2 2" xfId="26682" xr:uid="{00000000-0005-0000-0000-00005B680000}"/>
    <cellStyle name="Title 5 6 2 3" xfId="26683" xr:uid="{00000000-0005-0000-0000-00005C680000}"/>
    <cellStyle name="Title 5 6 3" xfId="26684" xr:uid="{00000000-0005-0000-0000-00005D680000}"/>
    <cellStyle name="Title 5 6 3 2" xfId="26685" xr:uid="{00000000-0005-0000-0000-00005E680000}"/>
    <cellStyle name="Title 5 6 3 3" xfId="26686" xr:uid="{00000000-0005-0000-0000-00005F680000}"/>
    <cellStyle name="Title 5 6 4" xfId="26687" xr:uid="{00000000-0005-0000-0000-000060680000}"/>
    <cellStyle name="Title 5 6 4 2" xfId="26688" xr:uid="{00000000-0005-0000-0000-000061680000}"/>
    <cellStyle name="Title 5 6 4 3" xfId="26689" xr:uid="{00000000-0005-0000-0000-000062680000}"/>
    <cellStyle name="Title 5 6 5" xfId="26690" xr:uid="{00000000-0005-0000-0000-000063680000}"/>
    <cellStyle name="Title 5 6 6" xfId="26691" xr:uid="{00000000-0005-0000-0000-000064680000}"/>
    <cellStyle name="Title 5 7" xfId="26692" xr:uid="{00000000-0005-0000-0000-000065680000}"/>
    <cellStyle name="Title 5 7 2" xfId="26693" xr:uid="{00000000-0005-0000-0000-000066680000}"/>
    <cellStyle name="Title 5 7 2 2" xfId="26694" xr:uid="{00000000-0005-0000-0000-000067680000}"/>
    <cellStyle name="Title 5 7 2 3" xfId="26695" xr:uid="{00000000-0005-0000-0000-000068680000}"/>
    <cellStyle name="Title 5 7 3" xfId="26696" xr:uid="{00000000-0005-0000-0000-000069680000}"/>
    <cellStyle name="Title 5 7 3 2" xfId="26697" xr:uid="{00000000-0005-0000-0000-00006A680000}"/>
    <cellStyle name="Title 5 7 3 3" xfId="26698" xr:uid="{00000000-0005-0000-0000-00006B680000}"/>
    <cellStyle name="Title 5 7 4" xfId="26699" xr:uid="{00000000-0005-0000-0000-00006C680000}"/>
    <cellStyle name="Title 5 7 5" xfId="26700" xr:uid="{00000000-0005-0000-0000-00006D680000}"/>
    <cellStyle name="Title 5 8" xfId="26701" xr:uid="{00000000-0005-0000-0000-00006E680000}"/>
    <cellStyle name="Title 5 8 2" xfId="26702" xr:uid="{00000000-0005-0000-0000-00006F680000}"/>
    <cellStyle name="Title 5 8 3" xfId="26703" xr:uid="{00000000-0005-0000-0000-000070680000}"/>
    <cellStyle name="Title 5 9" xfId="26704" xr:uid="{00000000-0005-0000-0000-000071680000}"/>
    <cellStyle name="Title 5 9 2" xfId="26705" xr:uid="{00000000-0005-0000-0000-000072680000}"/>
    <cellStyle name="Title 5 9 3" xfId="26706" xr:uid="{00000000-0005-0000-0000-000073680000}"/>
    <cellStyle name="Title 6" xfId="26707" xr:uid="{00000000-0005-0000-0000-000074680000}"/>
    <cellStyle name="Title 6 10" xfId="26708" xr:uid="{00000000-0005-0000-0000-000075680000}"/>
    <cellStyle name="Title 6 10 2" xfId="26709" xr:uid="{00000000-0005-0000-0000-000076680000}"/>
    <cellStyle name="Title 6 10 3" xfId="26710" xr:uid="{00000000-0005-0000-0000-000077680000}"/>
    <cellStyle name="Title 6 11" xfId="26711" xr:uid="{00000000-0005-0000-0000-000078680000}"/>
    <cellStyle name="Title 6 12" xfId="26712" xr:uid="{00000000-0005-0000-0000-000079680000}"/>
    <cellStyle name="Title 6 13" xfId="26713" xr:uid="{00000000-0005-0000-0000-00007A680000}"/>
    <cellStyle name="Title 6 14" xfId="26714" xr:uid="{00000000-0005-0000-0000-00007B680000}"/>
    <cellStyle name="Title 6 15" xfId="26715" xr:uid="{00000000-0005-0000-0000-00007C680000}"/>
    <cellStyle name="Title 6 16" xfId="26716" xr:uid="{00000000-0005-0000-0000-00007D680000}"/>
    <cellStyle name="Title 6 2" xfId="26717" xr:uid="{00000000-0005-0000-0000-00007E680000}"/>
    <cellStyle name="Title 6 2 10" xfId="26718" xr:uid="{00000000-0005-0000-0000-00007F680000}"/>
    <cellStyle name="Title 6 2 11" xfId="26719" xr:uid="{00000000-0005-0000-0000-000080680000}"/>
    <cellStyle name="Title 6 2 2" xfId="26720" xr:uid="{00000000-0005-0000-0000-000081680000}"/>
    <cellStyle name="Title 6 2 2 2" xfId="26721" xr:uid="{00000000-0005-0000-0000-000082680000}"/>
    <cellStyle name="Title 6 2 2 2 2" xfId="26722" xr:uid="{00000000-0005-0000-0000-000083680000}"/>
    <cellStyle name="Title 6 2 2 2 3" xfId="26723" xr:uid="{00000000-0005-0000-0000-000084680000}"/>
    <cellStyle name="Title 6 2 2 3" xfId="26724" xr:uid="{00000000-0005-0000-0000-000085680000}"/>
    <cellStyle name="Title 6 2 2 3 2" xfId="26725" xr:uid="{00000000-0005-0000-0000-000086680000}"/>
    <cellStyle name="Title 6 2 2 3 3" xfId="26726" xr:uid="{00000000-0005-0000-0000-000087680000}"/>
    <cellStyle name="Title 6 2 2 4" xfId="26727" xr:uid="{00000000-0005-0000-0000-000088680000}"/>
    <cellStyle name="Title 6 2 2 5" xfId="26728" xr:uid="{00000000-0005-0000-0000-000089680000}"/>
    <cellStyle name="Title 6 2 3" xfId="26729" xr:uid="{00000000-0005-0000-0000-00008A680000}"/>
    <cellStyle name="Title 6 2 3 2" xfId="26730" xr:uid="{00000000-0005-0000-0000-00008B680000}"/>
    <cellStyle name="Title 6 2 3 2 2" xfId="26731" xr:uid="{00000000-0005-0000-0000-00008C680000}"/>
    <cellStyle name="Title 6 2 3 2 3" xfId="26732" xr:uid="{00000000-0005-0000-0000-00008D680000}"/>
    <cellStyle name="Title 6 2 3 3" xfId="26733" xr:uid="{00000000-0005-0000-0000-00008E680000}"/>
    <cellStyle name="Title 6 2 3 3 2" xfId="26734" xr:uid="{00000000-0005-0000-0000-00008F680000}"/>
    <cellStyle name="Title 6 2 3 3 3" xfId="26735" xr:uid="{00000000-0005-0000-0000-000090680000}"/>
    <cellStyle name="Title 6 2 3 4" xfId="26736" xr:uid="{00000000-0005-0000-0000-000091680000}"/>
    <cellStyle name="Title 6 2 3 5" xfId="26737" xr:uid="{00000000-0005-0000-0000-000092680000}"/>
    <cellStyle name="Title 6 2 4" xfId="26738" xr:uid="{00000000-0005-0000-0000-000093680000}"/>
    <cellStyle name="Title 6 2 4 2" xfId="26739" xr:uid="{00000000-0005-0000-0000-000094680000}"/>
    <cellStyle name="Title 6 2 4 2 2" xfId="26740" xr:uid="{00000000-0005-0000-0000-000095680000}"/>
    <cellStyle name="Title 6 2 4 2 3" xfId="26741" xr:uid="{00000000-0005-0000-0000-000096680000}"/>
    <cellStyle name="Title 6 2 4 3" xfId="26742" xr:uid="{00000000-0005-0000-0000-000097680000}"/>
    <cellStyle name="Title 6 2 4 3 2" xfId="26743" xr:uid="{00000000-0005-0000-0000-000098680000}"/>
    <cellStyle name="Title 6 2 4 3 3" xfId="26744" xr:uid="{00000000-0005-0000-0000-000099680000}"/>
    <cellStyle name="Title 6 2 4 4" xfId="26745" xr:uid="{00000000-0005-0000-0000-00009A680000}"/>
    <cellStyle name="Title 6 2 4 4 2" xfId="26746" xr:uid="{00000000-0005-0000-0000-00009B680000}"/>
    <cellStyle name="Title 6 2 4 4 3" xfId="26747" xr:uid="{00000000-0005-0000-0000-00009C680000}"/>
    <cellStyle name="Title 6 2 4 5" xfId="26748" xr:uid="{00000000-0005-0000-0000-00009D680000}"/>
    <cellStyle name="Title 6 2 4 6" xfId="26749" xr:uid="{00000000-0005-0000-0000-00009E680000}"/>
    <cellStyle name="Title 6 2 5" xfId="26750" xr:uid="{00000000-0005-0000-0000-00009F680000}"/>
    <cellStyle name="Title 6 2 5 2" xfId="26751" xr:uid="{00000000-0005-0000-0000-0000A0680000}"/>
    <cellStyle name="Title 6 2 5 2 2" xfId="26752" xr:uid="{00000000-0005-0000-0000-0000A1680000}"/>
    <cellStyle name="Title 6 2 5 2 3" xfId="26753" xr:uid="{00000000-0005-0000-0000-0000A2680000}"/>
    <cellStyle name="Title 6 2 5 3" xfId="26754" xr:uid="{00000000-0005-0000-0000-0000A3680000}"/>
    <cellStyle name="Title 6 2 5 3 2" xfId="26755" xr:uid="{00000000-0005-0000-0000-0000A4680000}"/>
    <cellStyle name="Title 6 2 5 3 3" xfId="26756" xr:uid="{00000000-0005-0000-0000-0000A5680000}"/>
    <cellStyle name="Title 6 2 5 4" xfId="26757" xr:uid="{00000000-0005-0000-0000-0000A6680000}"/>
    <cellStyle name="Title 6 2 5 5" xfId="26758" xr:uid="{00000000-0005-0000-0000-0000A7680000}"/>
    <cellStyle name="Title 6 2 6" xfId="26759" xr:uid="{00000000-0005-0000-0000-0000A8680000}"/>
    <cellStyle name="Title 6 2 6 2" xfId="26760" xr:uid="{00000000-0005-0000-0000-0000A9680000}"/>
    <cellStyle name="Title 6 2 6 3" xfId="26761" xr:uid="{00000000-0005-0000-0000-0000AA680000}"/>
    <cellStyle name="Title 6 2 7" xfId="26762" xr:uid="{00000000-0005-0000-0000-0000AB680000}"/>
    <cellStyle name="Title 6 2 7 2" xfId="26763" xr:uid="{00000000-0005-0000-0000-0000AC680000}"/>
    <cellStyle name="Title 6 2 7 3" xfId="26764" xr:uid="{00000000-0005-0000-0000-0000AD680000}"/>
    <cellStyle name="Title 6 2 8" xfId="26765" xr:uid="{00000000-0005-0000-0000-0000AE680000}"/>
    <cellStyle name="Title 6 2 8 2" xfId="26766" xr:uid="{00000000-0005-0000-0000-0000AF680000}"/>
    <cellStyle name="Title 6 2 8 3" xfId="26767" xr:uid="{00000000-0005-0000-0000-0000B0680000}"/>
    <cellStyle name="Title 6 2 9" xfId="26768" xr:uid="{00000000-0005-0000-0000-0000B1680000}"/>
    <cellStyle name="Title 6 3" xfId="26769" xr:uid="{00000000-0005-0000-0000-0000B2680000}"/>
    <cellStyle name="Title 6 3 2" xfId="26770" xr:uid="{00000000-0005-0000-0000-0000B3680000}"/>
    <cellStyle name="Title 6 3 2 2" xfId="26771" xr:uid="{00000000-0005-0000-0000-0000B4680000}"/>
    <cellStyle name="Title 6 3 2 3" xfId="26772" xr:uid="{00000000-0005-0000-0000-0000B5680000}"/>
    <cellStyle name="Title 6 3 3" xfId="26773" xr:uid="{00000000-0005-0000-0000-0000B6680000}"/>
    <cellStyle name="Title 6 3 3 2" xfId="26774" xr:uid="{00000000-0005-0000-0000-0000B7680000}"/>
    <cellStyle name="Title 6 3 3 3" xfId="26775" xr:uid="{00000000-0005-0000-0000-0000B8680000}"/>
    <cellStyle name="Title 6 3 4" xfId="26776" xr:uid="{00000000-0005-0000-0000-0000B9680000}"/>
    <cellStyle name="Title 6 3 5" xfId="26777" xr:uid="{00000000-0005-0000-0000-0000BA680000}"/>
    <cellStyle name="Title 6 3 6" xfId="26778" xr:uid="{00000000-0005-0000-0000-0000BB680000}"/>
    <cellStyle name="Title 6 4" xfId="26779" xr:uid="{00000000-0005-0000-0000-0000BC680000}"/>
    <cellStyle name="Title 6 4 2" xfId="26780" xr:uid="{00000000-0005-0000-0000-0000BD680000}"/>
    <cellStyle name="Title 6 4 2 2" xfId="26781" xr:uid="{00000000-0005-0000-0000-0000BE680000}"/>
    <cellStyle name="Title 6 4 2 3" xfId="26782" xr:uid="{00000000-0005-0000-0000-0000BF680000}"/>
    <cellStyle name="Title 6 4 3" xfId="26783" xr:uid="{00000000-0005-0000-0000-0000C0680000}"/>
    <cellStyle name="Title 6 4 3 2" xfId="26784" xr:uid="{00000000-0005-0000-0000-0000C1680000}"/>
    <cellStyle name="Title 6 4 3 3" xfId="26785" xr:uid="{00000000-0005-0000-0000-0000C2680000}"/>
    <cellStyle name="Title 6 4 4" xfId="26786" xr:uid="{00000000-0005-0000-0000-0000C3680000}"/>
    <cellStyle name="Title 6 4 5" xfId="26787" xr:uid="{00000000-0005-0000-0000-0000C4680000}"/>
    <cellStyle name="Title 6 5" xfId="26788" xr:uid="{00000000-0005-0000-0000-0000C5680000}"/>
    <cellStyle name="Title 6 5 2" xfId="26789" xr:uid="{00000000-0005-0000-0000-0000C6680000}"/>
    <cellStyle name="Title 6 5 2 2" xfId="26790" xr:uid="{00000000-0005-0000-0000-0000C7680000}"/>
    <cellStyle name="Title 6 5 2 3" xfId="26791" xr:uid="{00000000-0005-0000-0000-0000C8680000}"/>
    <cellStyle name="Title 6 5 3" xfId="26792" xr:uid="{00000000-0005-0000-0000-0000C9680000}"/>
    <cellStyle name="Title 6 5 3 2" xfId="26793" xr:uid="{00000000-0005-0000-0000-0000CA680000}"/>
    <cellStyle name="Title 6 5 3 3" xfId="26794" xr:uid="{00000000-0005-0000-0000-0000CB680000}"/>
    <cellStyle name="Title 6 5 4" xfId="26795" xr:uid="{00000000-0005-0000-0000-0000CC680000}"/>
    <cellStyle name="Title 6 5 5" xfId="26796" xr:uid="{00000000-0005-0000-0000-0000CD680000}"/>
    <cellStyle name="Title 6 6" xfId="26797" xr:uid="{00000000-0005-0000-0000-0000CE680000}"/>
    <cellStyle name="Title 6 6 2" xfId="26798" xr:uid="{00000000-0005-0000-0000-0000CF680000}"/>
    <cellStyle name="Title 6 6 2 2" xfId="26799" xr:uid="{00000000-0005-0000-0000-0000D0680000}"/>
    <cellStyle name="Title 6 6 2 3" xfId="26800" xr:uid="{00000000-0005-0000-0000-0000D1680000}"/>
    <cellStyle name="Title 6 6 3" xfId="26801" xr:uid="{00000000-0005-0000-0000-0000D2680000}"/>
    <cellStyle name="Title 6 6 3 2" xfId="26802" xr:uid="{00000000-0005-0000-0000-0000D3680000}"/>
    <cellStyle name="Title 6 6 3 3" xfId="26803" xr:uid="{00000000-0005-0000-0000-0000D4680000}"/>
    <cellStyle name="Title 6 6 4" xfId="26804" xr:uid="{00000000-0005-0000-0000-0000D5680000}"/>
    <cellStyle name="Title 6 6 4 2" xfId="26805" xr:uid="{00000000-0005-0000-0000-0000D6680000}"/>
    <cellStyle name="Title 6 6 4 3" xfId="26806" xr:uid="{00000000-0005-0000-0000-0000D7680000}"/>
    <cellStyle name="Title 6 6 5" xfId="26807" xr:uid="{00000000-0005-0000-0000-0000D8680000}"/>
    <cellStyle name="Title 6 6 6" xfId="26808" xr:uid="{00000000-0005-0000-0000-0000D9680000}"/>
    <cellStyle name="Title 6 7" xfId="26809" xr:uid="{00000000-0005-0000-0000-0000DA680000}"/>
    <cellStyle name="Title 6 7 2" xfId="26810" xr:uid="{00000000-0005-0000-0000-0000DB680000}"/>
    <cellStyle name="Title 6 7 2 2" xfId="26811" xr:uid="{00000000-0005-0000-0000-0000DC680000}"/>
    <cellStyle name="Title 6 7 2 3" xfId="26812" xr:uid="{00000000-0005-0000-0000-0000DD680000}"/>
    <cellStyle name="Title 6 7 3" xfId="26813" xr:uid="{00000000-0005-0000-0000-0000DE680000}"/>
    <cellStyle name="Title 6 7 3 2" xfId="26814" xr:uid="{00000000-0005-0000-0000-0000DF680000}"/>
    <cellStyle name="Title 6 7 3 3" xfId="26815" xr:uid="{00000000-0005-0000-0000-0000E0680000}"/>
    <cellStyle name="Title 6 7 4" xfId="26816" xr:uid="{00000000-0005-0000-0000-0000E1680000}"/>
    <cellStyle name="Title 6 7 5" xfId="26817" xr:uid="{00000000-0005-0000-0000-0000E2680000}"/>
    <cellStyle name="Title 6 8" xfId="26818" xr:uid="{00000000-0005-0000-0000-0000E3680000}"/>
    <cellStyle name="Title 6 8 2" xfId="26819" xr:uid="{00000000-0005-0000-0000-0000E4680000}"/>
    <cellStyle name="Title 6 8 3" xfId="26820" xr:uid="{00000000-0005-0000-0000-0000E5680000}"/>
    <cellStyle name="Title 6 9" xfId="26821" xr:uid="{00000000-0005-0000-0000-0000E6680000}"/>
    <cellStyle name="Title 6 9 2" xfId="26822" xr:uid="{00000000-0005-0000-0000-0000E7680000}"/>
    <cellStyle name="Title 6 9 3" xfId="26823" xr:uid="{00000000-0005-0000-0000-0000E8680000}"/>
    <cellStyle name="Title 7" xfId="26824" xr:uid="{00000000-0005-0000-0000-0000E9680000}"/>
    <cellStyle name="Title 7 10" xfId="26825" xr:uid="{00000000-0005-0000-0000-0000EA680000}"/>
    <cellStyle name="Title 7 11" xfId="26826" xr:uid="{00000000-0005-0000-0000-0000EB680000}"/>
    <cellStyle name="Title 7 12" xfId="26827" xr:uid="{00000000-0005-0000-0000-0000EC680000}"/>
    <cellStyle name="Title 7 13" xfId="26828" xr:uid="{00000000-0005-0000-0000-0000ED680000}"/>
    <cellStyle name="Title 7 14" xfId="26829" xr:uid="{00000000-0005-0000-0000-0000EE680000}"/>
    <cellStyle name="Title 7 15" xfId="26830" xr:uid="{00000000-0005-0000-0000-0000EF680000}"/>
    <cellStyle name="Title 7 2" xfId="26831" xr:uid="{00000000-0005-0000-0000-0000F0680000}"/>
    <cellStyle name="Title 7 2 2" xfId="26832" xr:uid="{00000000-0005-0000-0000-0000F1680000}"/>
    <cellStyle name="Title 7 2 2 2" xfId="26833" xr:uid="{00000000-0005-0000-0000-0000F2680000}"/>
    <cellStyle name="Title 7 2 2 3" xfId="26834" xr:uid="{00000000-0005-0000-0000-0000F3680000}"/>
    <cellStyle name="Title 7 2 3" xfId="26835" xr:uid="{00000000-0005-0000-0000-0000F4680000}"/>
    <cellStyle name="Title 7 2 3 2" xfId="26836" xr:uid="{00000000-0005-0000-0000-0000F5680000}"/>
    <cellStyle name="Title 7 2 3 3" xfId="26837" xr:uid="{00000000-0005-0000-0000-0000F6680000}"/>
    <cellStyle name="Title 7 2 4" xfId="26838" xr:uid="{00000000-0005-0000-0000-0000F7680000}"/>
    <cellStyle name="Title 7 2 5" xfId="26839" xr:uid="{00000000-0005-0000-0000-0000F8680000}"/>
    <cellStyle name="Title 7 2 6" xfId="26840" xr:uid="{00000000-0005-0000-0000-0000F9680000}"/>
    <cellStyle name="Title 7 3" xfId="26841" xr:uid="{00000000-0005-0000-0000-0000FA680000}"/>
    <cellStyle name="Title 7 3 2" xfId="26842" xr:uid="{00000000-0005-0000-0000-0000FB680000}"/>
    <cellStyle name="Title 7 3 2 2" xfId="26843" xr:uid="{00000000-0005-0000-0000-0000FC680000}"/>
    <cellStyle name="Title 7 3 2 3" xfId="26844" xr:uid="{00000000-0005-0000-0000-0000FD680000}"/>
    <cellStyle name="Title 7 3 3" xfId="26845" xr:uid="{00000000-0005-0000-0000-0000FE680000}"/>
    <cellStyle name="Title 7 3 3 2" xfId="26846" xr:uid="{00000000-0005-0000-0000-0000FF680000}"/>
    <cellStyle name="Title 7 3 3 3" xfId="26847" xr:uid="{00000000-0005-0000-0000-000000690000}"/>
    <cellStyle name="Title 7 3 4" xfId="26848" xr:uid="{00000000-0005-0000-0000-000001690000}"/>
    <cellStyle name="Title 7 3 5" xfId="26849" xr:uid="{00000000-0005-0000-0000-000002690000}"/>
    <cellStyle name="Title 7 4" xfId="26850" xr:uid="{00000000-0005-0000-0000-000003690000}"/>
    <cellStyle name="Title 7 4 2" xfId="26851" xr:uid="{00000000-0005-0000-0000-000004690000}"/>
    <cellStyle name="Title 7 4 2 2" xfId="26852" xr:uid="{00000000-0005-0000-0000-000005690000}"/>
    <cellStyle name="Title 7 4 2 3" xfId="26853" xr:uid="{00000000-0005-0000-0000-000006690000}"/>
    <cellStyle name="Title 7 4 3" xfId="26854" xr:uid="{00000000-0005-0000-0000-000007690000}"/>
    <cellStyle name="Title 7 4 3 2" xfId="26855" xr:uid="{00000000-0005-0000-0000-000008690000}"/>
    <cellStyle name="Title 7 4 3 3" xfId="26856" xr:uid="{00000000-0005-0000-0000-000009690000}"/>
    <cellStyle name="Title 7 4 4" xfId="26857" xr:uid="{00000000-0005-0000-0000-00000A690000}"/>
    <cellStyle name="Title 7 4 5" xfId="26858" xr:uid="{00000000-0005-0000-0000-00000B690000}"/>
    <cellStyle name="Title 7 5" xfId="26859" xr:uid="{00000000-0005-0000-0000-00000C690000}"/>
    <cellStyle name="Title 7 5 2" xfId="26860" xr:uid="{00000000-0005-0000-0000-00000D690000}"/>
    <cellStyle name="Title 7 5 2 2" xfId="26861" xr:uid="{00000000-0005-0000-0000-00000E690000}"/>
    <cellStyle name="Title 7 5 2 3" xfId="26862" xr:uid="{00000000-0005-0000-0000-00000F690000}"/>
    <cellStyle name="Title 7 5 3" xfId="26863" xr:uid="{00000000-0005-0000-0000-000010690000}"/>
    <cellStyle name="Title 7 5 3 2" xfId="26864" xr:uid="{00000000-0005-0000-0000-000011690000}"/>
    <cellStyle name="Title 7 5 3 3" xfId="26865" xr:uid="{00000000-0005-0000-0000-000012690000}"/>
    <cellStyle name="Title 7 5 4" xfId="26866" xr:uid="{00000000-0005-0000-0000-000013690000}"/>
    <cellStyle name="Title 7 5 4 2" xfId="26867" xr:uid="{00000000-0005-0000-0000-000014690000}"/>
    <cellStyle name="Title 7 5 4 3" xfId="26868" xr:uid="{00000000-0005-0000-0000-000015690000}"/>
    <cellStyle name="Title 7 5 5" xfId="26869" xr:uid="{00000000-0005-0000-0000-000016690000}"/>
    <cellStyle name="Title 7 5 6" xfId="26870" xr:uid="{00000000-0005-0000-0000-000017690000}"/>
    <cellStyle name="Title 7 6" xfId="26871" xr:uid="{00000000-0005-0000-0000-000018690000}"/>
    <cellStyle name="Title 7 6 2" xfId="26872" xr:uid="{00000000-0005-0000-0000-000019690000}"/>
    <cellStyle name="Title 7 6 2 2" xfId="26873" xr:uid="{00000000-0005-0000-0000-00001A690000}"/>
    <cellStyle name="Title 7 6 2 3" xfId="26874" xr:uid="{00000000-0005-0000-0000-00001B690000}"/>
    <cellStyle name="Title 7 6 3" xfId="26875" xr:uid="{00000000-0005-0000-0000-00001C690000}"/>
    <cellStyle name="Title 7 6 3 2" xfId="26876" xr:uid="{00000000-0005-0000-0000-00001D690000}"/>
    <cellStyle name="Title 7 6 3 3" xfId="26877" xr:uid="{00000000-0005-0000-0000-00001E690000}"/>
    <cellStyle name="Title 7 6 4" xfId="26878" xr:uid="{00000000-0005-0000-0000-00001F690000}"/>
    <cellStyle name="Title 7 6 5" xfId="26879" xr:uid="{00000000-0005-0000-0000-000020690000}"/>
    <cellStyle name="Title 7 7" xfId="26880" xr:uid="{00000000-0005-0000-0000-000021690000}"/>
    <cellStyle name="Title 7 7 2" xfId="26881" xr:uid="{00000000-0005-0000-0000-000022690000}"/>
    <cellStyle name="Title 7 7 3" xfId="26882" xr:uid="{00000000-0005-0000-0000-000023690000}"/>
    <cellStyle name="Title 7 8" xfId="26883" xr:uid="{00000000-0005-0000-0000-000024690000}"/>
    <cellStyle name="Title 7 8 2" xfId="26884" xr:uid="{00000000-0005-0000-0000-000025690000}"/>
    <cellStyle name="Title 7 8 3" xfId="26885" xr:uid="{00000000-0005-0000-0000-000026690000}"/>
    <cellStyle name="Title 7 9" xfId="26886" xr:uid="{00000000-0005-0000-0000-000027690000}"/>
    <cellStyle name="Title 7 9 2" xfId="26887" xr:uid="{00000000-0005-0000-0000-000028690000}"/>
    <cellStyle name="Title 7 9 3" xfId="26888" xr:uid="{00000000-0005-0000-0000-000029690000}"/>
    <cellStyle name="Title 8" xfId="26889" xr:uid="{00000000-0005-0000-0000-00002A690000}"/>
    <cellStyle name="Title 8 10" xfId="26890" xr:uid="{00000000-0005-0000-0000-00002B690000}"/>
    <cellStyle name="Title 8 11" xfId="26891" xr:uid="{00000000-0005-0000-0000-00002C690000}"/>
    <cellStyle name="Title 8 12" xfId="26892" xr:uid="{00000000-0005-0000-0000-00002D690000}"/>
    <cellStyle name="Title 8 13" xfId="26893" xr:uid="{00000000-0005-0000-0000-00002E690000}"/>
    <cellStyle name="Title 8 14" xfId="26894" xr:uid="{00000000-0005-0000-0000-00002F690000}"/>
    <cellStyle name="Title 8 15" xfId="26895" xr:uid="{00000000-0005-0000-0000-000030690000}"/>
    <cellStyle name="Title 8 2" xfId="26896" xr:uid="{00000000-0005-0000-0000-000031690000}"/>
    <cellStyle name="Title 8 2 2" xfId="26897" xr:uid="{00000000-0005-0000-0000-000032690000}"/>
    <cellStyle name="Title 8 2 2 2" xfId="26898" xr:uid="{00000000-0005-0000-0000-000033690000}"/>
    <cellStyle name="Title 8 2 2 3" xfId="26899" xr:uid="{00000000-0005-0000-0000-000034690000}"/>
    <cellStyle name="Title 8 2 3" xfId="26900" xr:uid="{00000000-0005-0000-0000-000035690000}"/>
    <cellStyle name="Title 8 2 3 2" xfId="26901" xr:uid="{00000000-0005-0000-0000-000036690000}"/>
    <cellStyle name="Title 8 2 3 3" xfId="26902" xr:uid="{00000000-0005-0000-0000-000037690000}"/>
    <cellStyle name="Title 8 2 4" xfId="26903" xr:uid="{00000000-0005-0000-0000-000038690000}"/>
    <cellStyle name="Title 8 2 5" xfId="26904" xr:uid="{00000000-0005-0000-0000-000039690000}"/>
    <cellStyle name="Title 8 2 6" xfId="26905" xr:uid="{00000000-0005-0000-0000-00003A690000}"/>
    <cellStyle name="Title 8 3" xfId="26906" xr:uid="{00000000-0005-0000-0000-00003B690000}"/>
    <cellStyle name="Title 8 3 2" xfId="26907" xr:uid="{00000000-0005-0000-0000-00003C690000}"/>
    <cellStyle name="Title 8 3 2 2" xfId="26908" xr:uid="{00000000-0005-0000-0000-00003D690000}"/>
    <cellStyle name="Title 8 3 2 3" xfId="26909" xr:uid="{00000000-0005-0000-0000-00003E690000}"/>
    <cellStyle name="Title 8 3 3" xfId="26910" xr:uid="{00000000-0005-0000-0000-00003F690000}"/>
    <cellStyle name="Title 8 3 3 2" xfId="26911" xr:uid="{00000000-0005-0000-0000-000040690000}"/>
    <cellStyle name="Title 8 3 3 3" xfId="26912" xr:uid="{00000000-0005-0000-0000-000041690000}"/>
    <cellStyle name="Title 8 3 4" xfId="26913" xr:uid="{00000000-0005-0000-0000-000042690000}"/>
    <cellStyle name="Title 8 3 5" xfId="26914" xr:uid="{00000000-0005-0000-0000-000043690000}"/>
    <cellStyle name="Title 8 4" xfId="26915" xr:uid="{00000000-0005-0000-0000-000044690000}"/>
    <cellStyle name="Title 8 4 2" xfId="26916" xr:uid="{00000000-0005-0000-0000-000045690000}"/>
    <cellStyle name="Title 8 4 2 2" xfId="26917" xr:uid="{00000000-0005-0000-0000-000046690000}"/>
    <cellStyle name="Title 8 4 2 3" xfId="26918" xr:uid="{00000000-0005-0000-0000-000047690000}"/>
    <cellStyle name="Title 8 4 3" xfId="26919" xr:uid="{00000000-0005-0000-0000-000048690000}"/>
    <cellStyle name="Title 8 4 3 2" xfId="26920" xr:uid="{00000000-0005-0000-0000-000049690000}"/>
    <cellStyle name="Title 8 4 3 3" xfId="26921" xr:uid="{00000000-0005-0000-0000-00004A690000}"/>
    <cellStyle name="Title 8 4 4" xfId="26922" xr:uid="{00000000-0005-0000-0000-00004B690000}"/>
    <cellStyle name="Title 8 4 5" xfId="26923" xr:uid="{00000000-0005-0000-0000-00004C690000}"/>
    <cellStyle name="Title 8 5" xfId="26924" xr:uid="{00000000-0005-0000-0000-00004D690000}"/>
    <cellStyle name="Title 8 5 2" xfId="26925" xr:uid="{00000000-0005-0000-0000-00004E690000}"/>
    <cellStyle name="Title 8 5 2 2" xfId="26926" xr:uid="{00000000-0005-0000-0000-00004F690000}"/>
    <cellStyle name="Title 8 5 2 3" xfId="26927" xr:uid="{00000000-0005-0000-0000-000050690000}"/>
    <cellStyle name="Title 8 5 3" xfId="26928" xr:uid="{00000000-0005-0000-0000-000051690000}"/>
    <cellStyle name="Title 8 5 3 2" xfId="26929" xr:uid="{00000000-0005-0000-0000-000052690000}"/>
    <cellStyle name="Title 8 5 3 3" xfId="26930" xr:uid="{00000000-0005-0000-0000-000053690000}"/>
    <cellStyle name="Title 8 5 4" xfId="26931" xr:uid="{00000000-0005-0000-0000-000054690000}"/>
    <cellStyle name="Title 8 5 4 2" xfId="26932" xr:uid="{00000000-0005-0000-0000-000055690000}"/>
    <cellStyle name="Title 8 5 4 3" xfId="26933" xr:uid="{00000000-0005-0000-0000-000056690000}"/>
    <cellStyle name="Title 8 5 5" xfId="26934" xr:uid="{00000000-0005-0000-0000-000057690000}"/>
    <cellStyle name="Title 8 5 6" xfId="26935" xr:uid="{00000000-0005-0000-0000-000058690000}"/>
    <cellStyle name="Title 8 6" xfId="26936" xr:uid="{00000000-0005-0000-0000-000059690000}"/>
    <cellStyle name="Title 8 6 2" xfId="26937" xr:uid="{00000000-0005-0000-0000-00005A690000}"/>
    <cellStyle name="Title 8 6 2 2" xfId="26938" xr:uid="{00000000-0005-0000-0000-00005B690000}"/>
    <cellStyle name="Title 8 6 2 3" xfId="26939" xr:uid="{00000000-0005-0000-0000-00005C690000}"/>
    <cellStyle name="Title 8 6 3" xfId="26940" xr:uid="{00000000-0005-0000-0000-00005D690000}"/>
    <cellStyle name="Title 8 6 3 2" xfId="26941" xr:uid="{00000000-0005-0000-0000-00005E690000}"/>
    <cellStyle name="Title 8 6 3 3" xfId="26942" xr:uid="{00000000-0005-0000-0000-00005F690000}"/>
    <cellStyle name="Title 8 6 4" xfId="26943" xr:uid="{00000000-0005-0000-0000-000060690000}"/>
    <cellStyle name="Title 8 6 5" xfId="26944" xr:uid="{00000000-0005-0000-0000-000061690000}"/>
    <cellStyle name="Title 8 7" xfId="26945" xr:uid="{00000000-0005-0000-0000-000062690000}"/>
    <cellStyle name="Title 8 7 2" xfId="26946" xr:uid="{00000000-0005-0000-0000-000063690000}"/>
    <cellStyle name="Title 8 7 3" xfId="26947" xr:uid="{00000000-0005-0000-0000-000064690000}"/>
    <cellStyle name="Title 8 8" xfId="26948" xr:uid="{00000000-0005-0000-0000-000065690000}"/>
    <cellStyle name="Title 8 8 2" xfId="26949" xr:uid="{00000000-0005-0000-0000-000066690000}"/>
    <cellStyle name="Title 8 8 3" xfId="26950" xr:uid="{00000000-0005-0000-0000-000067690000}"/>
    <cellStyle name="Title 8 9" xfId="26951" xr:uid="{00000000-0005-0000-0000-000068690000}"/>
    <cellStyle name="Title 8 9 2" xfId="26952" xr:uid="{00000000-0005-0000-0000-000069690000}"/>
    <cellStyle name="Title 8 9 3" xfId="26953" xr:uid="{00000000-0005-0000-0000-00006A690000}"/>
    <cellStyle name="Title 9" xfId="26954" xr:uid="{00000000-0005-0000-0000-00006B690000}"/>
    <cellStyle name="Title 9 10" xfId="26955" xr:uid="{00000000-0005-0000-0000-00006C690000}"/>
    <cellStyle name="Title 9 11" xfId="26956" xr:uid="{00000000-0005-0000-0000-00006D690000}"/>
    <cellStyle name="Title 9 12" xfId="26957" xr:uid="{00000000-0005-0000-0000-00006E690000}"/>
    <cellStyle name="Title 9 13" xfId="26958" xr:uid="{00000000-0005-0000-0000-00006F690000}"/>
    <cellStyle name="Title 9 14" xfId="26959" xr:uid="{00000000-0005-0000-0000-000070690000}"/>
    <cellStyle name="Title 9 15" xfId="26960" xr:uid="{00000000-0005-0000-0000-000071690000}"/>
    <cellStyle name="Title 9 2" xfId="26961" xr:uid="{00000000-0005-0000-0000-000072690000}"/>
    <cellStyle name="Title 9 2 2" xfId="26962" xr:uid="{00000000-0005-0000-0000-000073690000}"/>
    <cellStyle name="Title 9 2 2 2" xfId="26963" xr:uid="{00000000-0005-0000-0000-000074690000}"/>
    <cellStyle name="Title 9 2 2 3" xfId="26964" xr:uid="{00000000-0005-0000-0000-000075690000}"/>
    <cellStyle name="Title 9 2 3" xfId="26965" xr:uid="{00000000-0005-0000-0000-000076690000}"/>
    <cellStyle name="Title 9 2 3 2" xfId="26966" xr:uid="{00000000-0005-0000-0000-000077690000}"/>
    <cellStyle name="Title 9 2 3 3" xfId="26967" xr:uid="{00000000-0005-0000-0000-000078690000}"/>
    <cellStyle name="Title 9 2 4" xfId="26968" xr:uid="{00000000-0005-0000-0000-000079690000}"/>
    <cellStyle name="Title 9 2 5" xfId="26969" xr:uid="{00000000-0005-0000-0000-00007A690000}"/>
    <cellStyle name="Title 9 2 6" xfId="26970" xr:uid="{00000000-0005-0000-0000-00007B690000}"/>
    <cellStyle name="Title 9 3" xfId="26971" xr:uid="{00000000-0005-0000-0000-00007C690000}"/>
    <cellStyle name="Title 9 3 2" xfId="26972" xr:uid="{00000000-0005-0000-0000-00007D690000}"/>
    <cellStyle name="Title 9 3 2 2" xfId="26973" xr:uid="{00000000-0005-0000-0000-00007E690000}"/>
    <cellStyle name="Title 9 3 2 3" xfId="26974" xr:uid="{00000000-0005-0000-0000-00007F690000}"/>
    <cellStyle name="Title 9 3 3" xfId="26975" xr:uid="{00000000-0005-0000-0000-000080690000}"/>
    <cellStyle name="Title 9 3 3 2" xfId="26976" xr:uid="{00000000-0005-0000-0000-000081690000}"/>
    <cellStyle name="Title 9 3 3 3" xfId="26977" xr:uid="{00000000-0005-0000-0000-000082690000}"/>
    <cellStyle name="Title 9 3 4" xfId="26978" xr:uid="{00000000-0005-0000-0000-000083690000}"/>
    <cellStyle name="Title 9 3 5" xfId="26979" xr:uid="{00000000-0005-0000-0000-000084690000}"/>
    <cellStyle name="Title 9 4" xfId="26980" xr:uid="{00000000-0005-0000-0000-000085690000}"/>
    <cellStyle name="Title 9 4 2" xfId="26981" xr:uid="{00000000-0005-0000-0000-000086690000}"/>
    <cellStyle name="Title 9 4 2 2" xfId="26982" xr:uid="{00000000-0005-0000-0000-000087690000}"/>
    <cellStyle name="Title 9 4 2 3" xfId="26983" xr:uid="{00000000-0005-0000-0000-000088690000}"/>
    <cellStyle name="Title 9 4 3" xfId="26984" xr:uid="{00000000-0005-0000-0000-000089690000}"/>
    <cellStyle name="Title 9 4 3 2" xfId="26985" xr:uid="{00000000-0005-0000-0000-00008A690000}"/>
    <cellStyle name="Title 9 4 3 3" xfId="26986" xr:uid="{00000000-0005-0000-0000-00008B690000}"/>
    <cellStyle name="Title 9 4 4" xfId="26987" xr:uid="{00000000-0005-0000-0000-00008C690000}"/>
    <cellStyle name="Title 9 4 5" xfId="26988" xr:uid="{00000000-0005-0000-0000-00008D690000}"/>
    <cellStyle name="Title 9 5" xfId="26989" xr:uid="{00000000-0005-0000-0000-00008E690000}"/>
    <cellStyle name="Title 9 5 2" xfId="26990" xr:uid="{00000000-0005-0000-0000-00008F690000}"/>
    <cellStyle name="Title 9 5 2 2" xfId="26991" xr:uid="{00000000-0005-0000-0000-000090690000}"/>
    <cellStyle name="Title 9 5 2 3" xfId="26992" xr:uid="{00000000-0005-0000-0000-000091690000}"/>
    <cellStyle name="Title 9 5 3" xfId="26993" xr:uid="{00000000-0005-0000-0000-000092690000}"/>
    <cellStyle name="Title 9 5 3 2" xfId="26994" xr:uid="{00000000-0005-0000-0000-000093690000}"/>
    <cellStyle name="Title 9 5 3 3" xfId="26995" xr:uid="{00000000-0005-0000-0000-000094690000}"/>
    <cellStyle name="Title 9 5 4" xfId="26996" xr:uid="{00000000-0005-0000-0000-000095690000}"/>
    <cellStyle name="Title 9 5 4 2" xfId="26997" xr:uid="{00000000-0005-0000-0000-000096690000}"/>
    <cellStyle name="Title 9 5 4 3" xfId="26998" xr:uid="{00000000-0005-0000-0000-000097690000}"/>
    <cellStyle name="Title 9 5 5" xfId="26999" xr:uid="{00000000-0005-0000-0000-000098690000}"/>
    <cellStyle name="Title 9 5 6" xfId="27000" xr:uid="{00000000-0005-0000-0000-000099690000}"/>
    <cellStyle name="Title 9 6" xfId="27001" xr:uid="{00000000-0005-0000-0000-00009A690000}"/>
    <cellStyle name="Title 9 6 2" xfId="27002" xr:uid="{00000000-0005-0000-0000-00009B690000}"/>
    <cellStyle name="Title 9 6 2 2" xfId="27003" xr:uid="{00000000-0005-0000-0000-00009C690000}"/>
    <cellStyle name="Title 9 6 2 3" xfId="27004" xr:uid="{00000000-0005-0000-0000-00009D690000}"/>
    <cellStyle name="Title 9 6 3" xfId="27005" xr:uid="{00000000-0005-0000-0000-00009E690000}"/>
    <cellStyle name="Title 9 6 3 2" xfId="27006" xr:uid="{00000000-0005-0000-0000-00009F690000}"/>
    <cellStyle name="Title 9 6 3 3" xfId="27007" xr:uid="{00000000-0005-0000-0000-0000A0690000}"/>
    <cellStyle name="Title 9 6 4" xfId="27008" xr:uid="{00000000-0005-0000-0000-0000A1690000}"/>
    <cellStyle name="Title 9 6 5" xfId="27009" xr:uid="{00000000-0005-0000-0000-0000A2690000}"/>
    <cellStyle name="Title 9 7" xfId="27010" xr:uid="{00000000-0005-0000-0000-0000A3690000}"/>
    <cellStyle name="Title 9 7 2" xfId="27011" xr:uid="{00000000-0005-0000-0000-0000A4690000}"/>
    <cellStyle name="Title 9 7 3" xfId="27012" xr:uid="{00000000-0005-0000-0000-0000A5690000}"/>
    <cellStyle name="Title 9 8" xfId="27013" xr:uid="{00000000-0005-0000-0000-0000A6690000}"/>
    <cellStyle name="Title 9 8 2" xfId="27014" xr:uid="{00000000-0005-0000-0000-0000A7690000}"/>
    <cellStyle name="Title 9 8 3" xfId="27015" xr:uid="{00000000-0005-0000-0000-0000A8690000}"/>
    <cellStyle name="Title 9 9" xfId="27016" xr:uid="{00000000-0005-0000-0000-0000A9690000}"/>
    <cellStyle name="Title 9 9 2" xfId="27017" xr:uid="{00000000-0005-0000-0000-0000AA690000}"/>
    <cellStyle name="Title 9 9 3" xfId="27018" xr:uid="{00000000-0005-0000-0000-0000AB690000}"/>
    <cellStyle name="Total 10" xfId="27019" xr:uid="{00000000-0005-0000-0000-0000AC690000}"/>
    <cellStyle name="Total 10 10" xfId="27020" xr:uid="{00000000-0005-0000-0000-0000AD690000}"/>
    <cellStyle name="Total 10 11" xfId="27021" xr:uid="{00000000-0005-0000-0000-0000AE690000}"/>
    <cellStyle name="Total 10 12" xfId="27022" xr:uid="{00000000-0005-0000-0000-0000AF690000}"/>
    <cellStyle name="Total 10 13" xfId="27023" xr:uid="{00000000-0005-0000-0000-0000B0690000}"/>
    <cellStyle name="Total 10 14" xfId="27024" xr:uid="{00000000-0005-0000-0000-0000B1690000}"/>
    <cellStyle name="Total 10 15" xfId="27025" xr:uid="{00000000-0005-0000-0000-0000B2690000}"/>
    <cellStyle name="Total 10 2" xfId="27026" xr:uid="{00000000-0005-0000-0000-0000B3690000}"/>
    <cellStyle name="Total 10 2 2" xfId="27027" xr:uid="{00000000-0005-0000-0000-0000B4690000}"/>
    <cellStyle name="Total 10 2 2 2" xfId="27028" xr:uid="{00000000-0005-0000-0000-0000B5690000}"/>
    <cellStyle name="Total 10 2 2 3" xfId="27029" xr:uid="{00000000-0005-0000-0000-0000B6690000}"/>
    <cellStyle name="Total 10 2 3" xfId="27030" xr:uid="{00000000-0005-0000-0000-0000B7690000}"/>
    <cellStyle name="Total 10 2 3 2" xfId="27031" xr:uid="{00000000-0005-0000-0000-0000B8690000}"/>
    <cellStyle name="Total 10 2 3 3" xfId="27032" xr:uid="{00000000-0005-0000-0000-0000B9690000}"/>
    <cellStyle name="Total 10 2 4" xfId="27033" xr:uid="{00000000-0005-0000-0000-0000BA690000}"/>
    <cellStyle name="Total 10 2 5" xfId="27034" xr:uid="{00000000-0005-0000-0000-0000BB690000}"/>
    <cellStyle name="Total 10 2 6" xfId="27035" xr:uid="{00000000-0005-0000-0000-0000BC690000}"/>
    <cellStyle name="Total 10 3" xfId="27036" xr:uid="{00000000-0005-0000-0000-0000BD690000}"/>
    <cellStyle name="Total 10 3 2" xfId="27037" xr:uid="{00000000-0005-0000-0000-0000BE690000}"/>
    <cellStyle name="Total 10 3 2 2" xfId="27038" xr:uid="{00000000-0005-0000-0000-0000BF690000}"/>
    <cellStyle name="Total 10 3 2 3" xfId="27039" xr:uid="{00000000-0005-0000-0000-0000C0690000}"/>
    <cellStyle name="Total 10 3 3" xfId="27040" xr:uid="{00000000-0005-0000-0000-0000C1690000}"/>
    <cellStyle name="Total 10 3 3 2" xfId="27041" xr:uid="{00000000-0005-0000-0000-0000C2690000}"/>
    <cellStyle name="Total 10 3 3 3" xfId="27042" xr:uid="{00000000-0005-0000-0000-0000C3690000}"/>
    <cellStyle name="Total 10 3 4" xfId="27043" xr:uid="{00000000-0005-0000-0000-0000C4690000}"/>
    <cellStyle name="Total 10 3 5" xfId="27044" xr:uid="{00000000-0005-0000-0000-0000C5690000}"/>
    <cellStyle name="Total 10 4" xfId="27045" xr:uid="{00000000-0005-0000-0000-0000C6690000}"/>
    <cellStyle name="Total 10 4 2" xfId="27046" xr:uid="{00000000-0005-0000-0000-0000C7690000}"/>
    <cellStyle name="Total 10 4 2 2" xfId="27047" xr:uid="{00000000-0005-0000-0000-0000C8690000}"/>
    <cellStyle name="Total 10 4 2 3" xfId="27048" xr:uid="{00000000-0005-0000-0000-0000C9690000}"/>
    <cellStyle name="Total 10 4 3" xfId="27049" xr:uid="{00000000-0005-0000-0000-0000CA690000}"/>
    <cellStyle name="Total 10 4 3 2" xfId="27050" xr:uid="{00000000-0005-0000-0000-0000CB690000}"/>
    <cellStyle name="Total 10 4 3 3" xfId="27051" xr:uid="{00000000-0005-0000-0000-0000CC690000}"/>
    <cellStyle name="Total 10 4 4" xfId="27052" xr:uid="{00000000-0005-0000-0000-0000CD690000}"/>
    <cellStyle name="Total 10 4 5" xfId="27053" xr:uid="{00000000-0005-0000-0000-0000CE690000}"/>
    <cellStyle name="Total 10 5" xfId="27054" xr:uid="{00000000-0005-0000-0000-0000CF690000}"/>
    <cellStyle name="Total 10 5 2" xfId="27055" xr:uid="{00000000-0005-0000-0000-0000D0690000}"/>
    <cellStyle name="Total 10 5 2 2" xfId="27056" xr:uid="{00000000-0005-0000-0000-0000D1690000}"/>
    <cellStyle name="Total 10 5 2 3" xfId="27057" xr:uid="{00000000-0005-0000-0000-0000D2690000}"/>
    <cellStyle name="Total 10 5 3" xfId="27058" xr:uid="{00000000-0005-0000-0000-0000D3690000}"/>
    <cellStyle name="Total 10 5 3 2" xfId="27059" xr:uid="{00000000-0005-0000-0000-0000D4690000}"/>
    <cellStyle name="Total 10 5 3 3" xfId="27060" xr:uid="{00000000-0005-0000-0000-0000D5690000}"/>
    <cellStyle name="Total 10 5 4" xfId="27061" xr:uid="{00000000-0005-0000-0000-0000D6690000}"/>
    <cellStyle name="Total 10 5 4 2" xfId="27062" xr:uid="{00000000-0005-0000-0000-0000D7690000}"/>
    <cellStyle name="Total 10 5 4 3" xfId="27063" xr:uid="{00000000-0005-0000-0000-0000D8690000}"/>
    <cellStyle name="Total 10 5 5" xfId="27064" xr:uid="{00000000-0005-0000-0000-0000D9690000}"/>
    <cellStyle name="Total 10 5 6" xfId="27065" xr:uid="{00000000-0005-0000-0000-0000DA690000}"/>
    <cellStyle name="Total 10 6" xfId="27066" xr:uid="{00000000-0005-0000-0000-0000DB690000}"/>
    <cellStyle name="Total 10 6 2" xfId="27067" xr:uid="{00000000-0005-0000-0000-0000DC690000}"/>
    <cellStyle name="Total 10 6 2 2" xfId="27068" xr:uid="{00000000-0005-0000-0000-0000DD690000}"/>
    <cellStyle name="Total 10 6 2 3" xfId="27069" xr:uid="{00000000-0005-0000-0000-0000DE690000}"/>
    <cellStyle name="Total 10 6 3" xfId="27070" xr:uid="{00000000-0005-0000-0000-0000DF690000}"/>
    <cellStyle name="Total 10 6 3 2" xfId="27071" xr:uid="{00000000-0005-0000-0000-0000E0690000}"/>
    <cellStyle name="Total 10 6 3 3" xfId="27072" xr:uid="{00000000-0005-0000-0000-0000E1690000}"/>
    <cellStyle name="Total 10 6 4" xfId="27073" xr:uid="{00000000-0005-0000-0000-0000E2690000}"/>
    <cellStyle name="Total 10 6 5" xfId="27074" xr:uid="{00000000-0005-0000-0000-0000E3690000}"/>
    <cellStyle name="Total 10 7" xfId="27075" xr:uid="{00000000-0005-0000-0000-0000E4690000}"/>
    <cellStyle name="Total 10 7 2" xfId="27076" xr:uid="{00000000-0005-0000-0000-0000E5690000}"/>
    <cellStyle name="Total 10 7 3" xfId="27077" xr:uid="{00000000-0005-0000-0000-0000E6690000}"/>
    <cellStyle name="Total 10 8" xfId="27078" xr:uid="{00000000-0005-0000-0000-0000E7690000}"/>
    <cellStyle name="Total 10 8 2" xfId="27079" xr:uid="{00000000-0005-0000-0000-0000E8690000}"/>
    <cellStyle name="Total 10 8 3" xfId="27080" xr:uid="{00000000-0005-0000-0000-0000E9690000}"/>
    <cellStyle name="Total 10 9" xfId="27081" xr:uid="{00000000-0005-0000-0000-0000EA690000}"/>
    <cellStyle name="Total 10 9 2" xfId="27082" xr:uid="{00000000-0005-0000-0000-0000EB690000}"/>
    <cellStyle name="Total 10 9 3" xfId="27083" xr:uid="{00000000-0005-0000-0000-0000EC690000}"/>
    <cellStyle name="Total 11" xfId="27084" xr:uid="{00000000-0005-0000-0000-0000ED690000}"/>
    <cellStyle name="Total 11 10" xfId="27085" xr:uid="{00000000-0005-0000-0000-0000EE690000}"/>
    <cellStyle name="Total 11 11" xfId="27086" xr:uid="{00000000-0005-0000-0000-0000EF690000}"/>
    <cellStyle name="Total 11 12" xfId="27087" xr:uid="{00000000-0005-0000-0000-0000F0690000}"/>
    <cellStyle name="Total 11 13" xfId="27088" xr:uid="{00000000-0005-0000-0000-0000F1690000}"/>
    <cellStyle name="Total 11 14" xfId="27089" xr:uid="{00000000-0005-0000-0000-0000F2690000}"/>
    <cellStyle name="Total 11 15" xfId="27090" xr:uid="{00000000-0005-0000-0000-0000F3690000}"/>
    <cellStyle name="Total 11 2" xfId="27091" xr:uid="{00000000-0005-0000-0000-0000F4690000}"/>
    <cellStyle name="Total 11 2 2" xfId="27092" xr:uid="{00000000-0005-0000-0000-0000F5690000}"/>
    <cellStyle name="Total 11 2 2 2" xfId="27093" xr:uid="{00000000-0005-0000-0000-0000F6690000}"/>
    <cellStyle name="Total 11 2 2 3" xfId="27094" xr:uid="{00000000-0005-0000-0000-0000F7690000}"/>
    <cellStyle name="Total 11 2 3" xfId="27095" xr:uid="{00000000-0005-0000-0000-0000F8690000}"/>
    <cellStyle name="Total 11 2 3 2" xfId="27096" xr:uid="{00000000-0005-0000-0000-0000F9690000}"/>
    <cellStyle name="Total 11 2 3 3" xfId="27097" xr:uid="{00000000-0005-0000-0000-0000FA690000}"/>
    <cellStyle name="Total 11 2 4" xfId="27098" xr:uid="{00000000-0005-0000-0000-0000FB690000}"/>
    <cellStyle name="Total 11 2 5" xfId="27099" xr:uid="{00000000-0005-0000-0000-0000FC690000}"/>
    <cellStyle name="Total 11 2 6" xfId="27100" xr:uid="{00000000-0005-0000-0000-0000FD690000}"/>
    <cellStyle name="Total 11 3" xfId="27101" xr:uid="{00000000-0005-0000-0000-0000FE690000}"/>
    <cellStyle name="Total 11 3 2" xfId="27102" xr:uid="{00000000-0005-0000-0000-0000FF690000}"/>
    <cellStyle name="Total 11 3 2 2" xfId="27103" xr:uid="{00000000-0005-0000-0000-0000006A0000}"/>
    <cellStyle name="Total 11 3 2 3" xfId="27104" xr:uid="{00000000-0005-0000-0000-0000016A0000}"/>
    <cellStyle name="Total 11 3 3" xfId="27105" xr:uid="{00000000-0005-0000-0000-0000026A0000}"/>
    <cellStyle name="Total 11 3 3 2" xfId="27106" xr:uid="{00000000-0005-0000-0000-0000036A0000}"/>
    <cellStyle name="Total 11 3 3 3" xfId="27107" xr:uid="{00000000-0005-0000-0000-0000046A0000}"/>
    <cellStyle name="Total 11 3 4" xfId="27108" xr:uid="{00000000-0005-0000-0000-0000056A0000}"/>
    <cellStyle name="Total 11 3 5" xfId="27109" xr:uid="{00000000-0005-0000-0000-0000066A0000}"/>
    <cellStyle name="Total 11 4" xfId="27110" xr:uid="{00000000-0005-0000-0000-0000076A0000}"/>
    <cellStyle name="Total 11 4 2" xfId="27111" xr:uid="{00000000-0005-0000-0000-0000086A0000}"/>
    <cellStyle name="Total 11 4 2 2" xfId="27112" xr:uid="{00000000-0005-0000-0000-0000096A0000}"/>
    <cellStyle name="Total 11 4 2 3" xfId="27113" xr:uid="{00000000-0005-0000-0000-00000A6A0000}"/>
    <cellStyle name="Total 11 4 3" xfId="27114" xr:uid="{00000000-0005-0000-0000-00000B6A0000}"/>
    <cellStyle name="Total 11 4 3 2" xfId="27115" xr:uid="{00000000-0005-0000-0000-00000C6A0000}"/>
    <cellStyle name="Total 11 4 3 3" xfId="27116" xr:uid="{00000000-0005-0000-0000-00000D6A0000}"/>
    <cellStyle name="Total 11 4 4" xfId="27117" xr:uid="{00000000-0005-0000-0000-00000E6A0000}"/>
    <cellStyle name="Total 11 4 5" xfId="27118" xr:uid="{00000000-0005-0000-0000-00000F6A0000}"/>
    <cellStyle name="Total 11 5" xfId="27119" xr:uid="{00000000-0005-0000-0000-0000106A0000}"/>
    <cellStyle name="Total 11 5 2" xfId="27120" xr:uid="{00000000-0005-0000-0000-0000116A0000}"/>
    <cellStyle name="Total 11 5 2 2" xfId="27121" xr:uid="{00000000-0005-0000-0000-0000126A0000}"/>
    <cellStyle name="Total 11 5 2 3" xfId="27122" xr:uid="{00000000-0005-0000-0000-0000136A0000}"/>
    <cellStyle name="Total 11 5 3" xfId="27123" xr:uid="{00000000-0005-0000-0000-0000146A0000}"/>
    <cellStyle name="Total 11 5 3 2" xfId="27124" xr:uid="{00000000-0005-0000-0000-0000156A0000}"/>
    <cellStyle name="Total 11 5 3 3" xfId="27125" xr:uid="{00000000-0005-0000-0000-0000166A0000}"/>
    <cellStyle name="Total 11 5 4" xfId="27126" xr:uid="{00000000-0005-0000-0000-0000176A0000}"/>
    <cellStyle name="Total 11 5 4 2" xfId="27127" xr:uid="{00000000-0005-0000-0000-0000186A0000}"/>
    <cellStyle name="Total 11 5 4 3" xfId="27128" xr:uid="{00000000-0005-0000-0000-0000196A0000}"/>
    <cellStyle name="Total 11 5 5" xfId="27129" xr:uid="{00000000-0005-0000-0000-00001A6A0000}"/>
    <cellStyle name="Total 11 5 6" xfId="27130" xr:uid="{00000000-0005-0000-0000-00001B6A0000}"/>
    <cellStyle name="Total 11 6" xfId="27131" xr:uid="{00000000-0005-0000-0000-00001C6A0000}"/>
    <cellStyle name="Total 11 6 2" xfId="27132" xr:uid="{00000000-0005-0000-0000-00001D6A0000}"/>
    <cellStyle name="Total 11 6 2 2" xfId="27133" xr:uid="{00000000-0005-0000-0000-00001E6A0000}"/>
    <cellStyle name="Total 11 6 2 3" xfId="27134" xr:uid="{00000000-0005-0000-0000-00001F6A0000}"/>
    <cellStyle name="Total 11 6 3" xfId="27135" xr:uid="{00000000-0005-0000-0000-0000206A0000}"/>
    <cellStyle name="Total 11 6 3 2" xfId="27136" xr:uid="{00000000-0005-0000-0000-0000216A0000}"/>
    <cellStyle name="Total 11 6 3 3" xfId="27137" xr:uid="{00000000-0005-0000-0000-0000226A0000}"/>
    <cellStyle name="Total 11 6 4" xfId="27138" xr:uid="{00000000-0005-0000-0000-0000236A0000}"/>
    <cellStyle name="Total 11 6 5" xfId="27139" xr:uid="{00000000-0005-0000-0000-0000246A0000}"/>
    <cellStyle name="Total 11 7" xfId="27140" xr:uid="{00000000-0005-0000-0000-0000256A0000}"/>
    <cellStyle name="Total 11 7 2" xfId="27141" xr:uid="{00000000-0005-0000-0000-0000266A0000}"/>
    <cellStyle name="Total 11 7 3" xfId="27142" xr:uid="{00000000-0005-0000-0000-0000276A0000}"/>
    <cellStyle name="Total 11 8" xfId="27143" xr:uid="{00000000-0005-0000-0000-0000286A0000}"/>
    <cellStyle name="Total 11 8 2" xfId="27144" xr:uid="{00000000-0005-0000-0000-0000296A0000}"/>
    <cellStyle name="Total 11 8 3" xfId="27145" xr:uid="{00000000-0005-0000-0000-00002A6A0000}"/>
    <cellStyle name="Total 11 9" xfId="27146" xr:uid="{00000000-0005-0000-0000-00002B6A0000}"/>
    <cellStyle name="Total 11 9 2" xfId="27147" xr:uid="{00000000-0005-0000-0000-00002C6A0000}"/>
    <cellStyle name="Total 11 9 3" xfId="27148" xr:uid="{00000000-0005-0000-0000-00002D6A0000}"/>
    <cellStyle name="Total 12" xfId="27149" xr:uid="{00000000-0005-0000-0000-00002E6A0000}"/>
    <cellStyle name="Total 12 10" xfId="27150" xr:uid="{00000000-0005-0000-0000-00002F6A0000}"/>
    <cellStyle name="Total 12 11" xfId="27151" xr:uid="{00000000-0005-0000-0000-0000306A0000}"/>
    <cellStyle name="Total 12 12" xfId="27152" xr:uid="{00000000-0005-0000-0000-0000316A0000}"/>
    <cellStyle name="Total 12 13" xfId="27153" xr:uid="{00000000-0005-0000-0000-0000326A0000}"/>
    <cellStyle name="Total 12 14" xfId="27154" xr:uid="{00000000-0005-0000-0000-0000336A0000}"/>
    <cellStyle name="Total 12 15" xfId="27155" xr:uid="{00000000-0005-0000-0000-0000346A0000}"/>
    <cellStyle name="Total 12 2" xfId="27156" xr:uid="{00000000-0005-0000-0000-0000356A0000}"/>
    <cellStyle name="Total 12 2 2" xfId="27157" xr:uid="{00000000-0005-0000-0000-0000366A0000}"/>
    <cellStyle name="Total 12 2 2 2" xfId="27158" xr:uid="{00000000-0005-0000-0000-0000376A0000}"/>
    <cellStyle name="Total 12 2 2 3" xfId="27159" xr:uid="{00000000-0005-0000-0000-0000386A0000}"/>
    <cellStyle name="Total 12 2 3" xfId="27160" xr:uid="{00000000-0005-0000-0000-0000396A0000}"/>
    <cellStyle name="Total 12 2 3 2" xfId="27161" xr:uid="{00000000-0005-0000-0000-00003A6A0000}"/>
    <cellStyle name="Total 12 2 3 3" xfId="27162" xr:uid="{00000000-0005-0000-0000-00003B6A0000}"/>
    <cellStyle name="Total 12 2 4" xfId="27163" xr:uid="{00000000-0005-0000-0000-00003C6A0000}"/>
    <cellStyle name="Total 12 2 5" xfId="27164" xr:uid="{00000000-0005-0000-0000-00003D6A0000}"/>
    <cellStyle name="Total 12 2 6" xfId="27165" xr:uid="{00000000-0005-0000-0000-00003E6A0000}"/>
    <cellStyle name="Total 12 3" xfId="27166" xr:uid="{00000000-0005-0000-0000-00003F6A0000}"/>
    <cellStyle name="Total 12 3 2" xfId="27167" xr:uid="{00000000-0005-0000-0000-0000406A0000}"/>
    <cellStyle name="Total 12 3 2 2" xfId="27168" xr:uid="{00000000-0005-0000-0000-0000416A0000}"/>
    <cellStyle name="Total 12 3 2 3" xfId="27169" xr:uid="{00000000-0005-0000-0000-0000426A0000}"/>
    <cellStyle name="Total 12 3 3" xfId="27170" xr:uid="{00000000-0005-0000-0000-0000436A0000}"/>
    <cellStyle name="Total 12 3 3 2" xfId="27171" xr:uid="{00000000-0005-0000-0000-0000446A0000}"/>
    <cellStyle name="Total 12 3 3 3" xfId="27172" xr:uid="{00000000-0005-0000-0000-0000456A0000}"/>
    <cellStyle name="Total 12 3 4" xfId="27173" xr:uid="{00000000-0005-0000-0000-0000466A0000}"/>
    <cellStyle name="Total 12 3 5" xfId="27174" xr:uid="{00000000-0005-0000-0000-0000476A0000}"/>
    <cellStyle name="Total 12 4" xfId="27175" xr:uid="{00000000-0005-0000-0000-0000486A0000}"/>
    <cellStyle name="Total 12 4 2" xfId="27176" xr:uid="{00000000-0005-0000-0000-0000496A0000}"/>
    <cellStyle name="Total 12 4 2 2" xfId="27177" xr:uid="{00000000-0005-0000-0000-00004A6A0000}"/>
    <cellStyle name="Total 12 4 2 3" xfId="27178" xr:uid="{00000000-0005-0000-0000-00004B6A0000}"/>
    <cellStyle name="Total 12 4 3" xfId="27179" xr:uid="{00000000-0005-0000-0000-00004C6A0000}"/>
    <cellStyle name="Total 12 4 3 2" xfId="27180" xr:uid="{00000000-0005-0000-0000-00004D6A0000}"/>
    <cellStyle name="Total 12 4 3 3" xfId="27181" xr:uid="{00000000-0005-0000-0000-00004E6A0000}"/>
    <cellStyle name="Total 12 4 4" xfId="27182" xr:uid="{00000000-0005-0000-0000-00004F6A0000}"/>
    <cellStyle name="Total 12 4 5" xfId="27183" xr:uid="{00000000-0005-0000-0000-0000506A0000}"/>
    <cellStyle name="Total 12 5" xfId="27184" xr:uid="{00000000-0005-0000-0000-0000516A0000}"/>
    <cellStyle name="Total 12 5 2" xfId="27185" xr:uid="{00000000-0005-0000-0000-0000526A0000}"/>
    <cellStyle name="Total 12 5 2 2" xfId="27186" xr:uid="{00000000-0005-0000-0000-0000536A0000}"/>
    <cellStyle name="Total 12 5 2 3" xfId="27187" xr:uid="{00000000-0005-0000-0000-0000546A0000}"/>
    <cellStyle name="Total 12 5 3" xfId="27188" xr:uid="{00000000-0005-0000-0000-0000556A0000}"/>
    <cellStyle name="Total 12 5 3 2" xfId="27189" xr:uid="{00000000-0005-0000-0000-0000566A0000}"/>
    <cellStyle name="Total 12 5 3 3" xfId="27190" xr:uid="{00000000-0005-0000-0000-0000576A0000}"/>
    <cellStyle name="Total 12 5 4" xfId="27191" xr:uid="{00000000-0005-0000-0000-0000586A0000}"/>
    <cellStyle name="Total 12 5 4 2" xfId="27192" xr:uid="{00000000-0005-0000-0000-0000596A0000}"/>
    <cellStyle name="Total 12 5 4 3" xfId="27193" xr:uid="{00000000-0005-0000-0000-00005A6A0000}"/>
    <cellStyle name="Total 12 5 5" xfId="27194" xr:uid="{00000000-0005-0000-0000-00005B6A0000}"/>
    <cellStyle name="Total 12 5 6" xfId="27195" xr:uid="{00000000-0005-0000-0000-00005C6A0000}"/>
    <cellStyle name="Total 12 6" xfId="27196" xr:uid="{00000000-0005-0000-0000-00005D6A0000}"/>
    <cellStyle name="Total 12 6 2" xfId="27197" xr:uid="{00000000-0005-0000-0000-00005E6A0000}"/>
    <cellStyle name="Total 12 6 2 2" xfId="27198" xr:uid="{00000000-0005-0000-0000-00005F6A0000}"/>
    <cellStyle name="Total 12 6 2 3" xfId="27199" xr:uid="{00000000-0005-0000-0000-0000606A0000}"/>
    <cellStyle name="Total 12 6 3" xfId="27200" xr:uid="{00000000-0005-0000-0000-0000616A0000}"/>
    <cellStyle name="Total 12 6 3 2" xfId="27201" xr:uid="{00000000-0005-0000-0000-0000626A0000}"/>
    <cellStyle name="Total 12 6 3 3" xfId="27202" xr:uid="{00000000-0005-0000-0000-0000636A0000}"/>
    <cellStyle name="Total 12 6 4" xfId="27203" xr:uid="{00000000-0005-0000-0000-0000646A0000}"/>
    <cellStyle name="Total 12 6 5" xfId="27204" xr:uid="{00000000-0005-0000-0000-0000656A0000}"/>
    <cellStyle name="Total 12 7" xfId="27205" xr:uid="{00000000-0005-0000-0000-0000666A0000}"/>
    <cellStyle name="Total 12 7 2" xfId="27206" xr:uid="{00000000-0005-0000-0000-0000676A0000}"/>
    <cellStyle name="Total 12 7 3" xfId="27207" xr:uid="{00000000-0005-0000-0000-0000686A0000}"/>
    <cellStyle name="Total 12 8" xfId="27208" xr:uid="{00000000-0005-0000-0000-0000696A0000}"/>
    <cellStyle name="Total 12 8 2" xfId="27209" xr:uid="{00000000-0005-0000-0000-00006A6A0000}"/>
    <cellStyle name="Total 12 8 3" xfId="27210" xr:uid="{00000000-0005-0000-0000-00006B6A0000}"/>
    <cellStyle name="Total 12 9" xfId="27211" xr:uid="{00000000-0005-0000-0000-00006C6A0000}"/>
    <cellStyle name="Total 12 9 2" xfId="27212" xr:uid="{00000000-0005-0000-0000-00006D6A0000}"/>
    <cellStyle name="Total 12 9 3" xfId="27213" xr:uid="{00000000-0005-0000-0000-00006E6A0000}"/>
    <cellStyle name="Total 13" xfId="27214" xr:uid="{00000000-0005-0000-0000-00006F6A0000}"/>
    <cellStyle name="Total 13 10" xfId="27215" xr:uid="{00000000-0005-0000-0000-0000706A0000}"/>
    <cellStyle name="Total 13 11" xfId="27216" xr:uid="{00000000-0005-0000-0000-0000716A0000}"/>
    <cellStyle name="Total 13 12" xfId="27217" xr:uid="{00000000-0005-0000-0000-0000726A0000}"/>
    <cellStyle name="Total 13 13" xfId="27218" xr:uid="{00000000-0005-0000-0000-0000736A0000}"/>
    <cellStyle name="Total 13 14" xfId="27219" xr:uid="{00000000-0005-0000-0000-0000746A0000}"/>
    <cellStyle name="Total 13 15" xfId="27220" xr:uid="{00000000-0005-0000-0000-0000756A0000}"/>
    <cellStyle name="Total 13 2" xfId="27221" xr:uid="{00000000-0005-0000-0000-0000766A0000}"/>
    <cellStyle name="Total 13 2 2" xfId="27222" xr:uid="{00000000-0005-0000-0000-0000776A0000}"/>
    <cellStyle name="Total 13 2 2 2" xfId="27223" xr:uid="{00000000-0005-0000-0000-0000786A0000}"/>
    <cellStyle name="Total 13 2 2 3" xfId="27224" xr:uid="{00000000-0005-0000-0000-0000796A0000}"/>
    <cellStyle name="Total 13 2 3" xfId="27225" xr:uid="{00000000-0005-0000-0000-00007A6A0000}"/>
    <cellStyle name="Total 13 2 3 2" xfId="27226" xr:uid="{00000000-0005-0000-0000-00007B6A0000}"/>
    <cellStyle name="Total 13 2 3 3" xfId="27227" xr:uid="{00000000-0005-0000-0000-00007C6A0000}"/>
    <cellStyle name="Total 13 2 4" xfId="27228" xr:uid="{00000000-0005-0000-0000-00007D6A0000}"/>
    <cellStyle name="Total 13 2 5" xfId="27229" xr:uid="{00000000-0005-0000-0000-00007E6A0000}"/>
    <cellStyle name="Total 13 2 6" xfId="27230" xr:uid="{00000000-0005-0000-0000-00007F6A0000}"/>
    <cellStyle name="Total 13 3" xfId="27231" xr:uid="{00000000-0005-0000-0000-0000806A0000}"/>
    <cellStyle name="Total 13 3 2" xfId="27232" xr:uid="{00000000-0005-0000-0000-0000816A0000}"/>
    <cellStyle name="Total 13 3 2 2" xfId="27233" xr:uid="{00000000-0005-0000-0000-0000826A0000}"/>
    <cellStyle name="Total 13 3 2 3" xfId="27234" xr:uid="{00000000-0005-0000-0000-0000836A0000}"/>
    <cellStyle name="Total 13 3 3" xfId="27235" xr:uid="{00000000-0005-0000-0000-0000846A0000}"/>
    <cellStyle name="Total 13 3 3 2" xfId="27236" xr:uid="{00000000-0005-0000-0000-0000856A0000}"/>
    <cellStyle name="Total 13 3 3 3" xfId="27237" xr:uid="{00000000-0005-0000-0000-0000866A0000}"/>
    <cellStyle name="Total 13 3 4" xfId="27238" xr:uid="{00000000-0005-0000-0000-0000876A0000}"/>
    <cellStyle name="Total 13 3 5" xfId="27239" xr:uid="{00000000-0005-0000-0000-0000886A0000}"/>
    <cellStyle name="Total 13 4" xfId="27240" xr:uid="{00000000-0005-0000-0000-0000896A0000}"/>
    <cellStyle name="Total 13 4 2" xfId="27241" xr:uid="{00000000-0005-0000-0000-00008A6A0000}"/>
    <cellStyle name="Total 13 4 2 2" xfId="27242" xr:uid="{00000000-0005-0000-0000-00008B6A0000}"/>
    <cellStyle name="Total 13 4 2 3" xfId="27243" xr:uid="{00000000-0005-0000-0000-00008C6A0000}"/>
    <cellStyle name="Total 13 4 3" xfId="27244" xr:uid="{00000000-0005-0000-0000-00008D6A0000}"/>
    <cellStyle name="Total 13 4 3 2" xfId="27245" xr:uid="{00000000-0005-0000-0000-00008E6A0000}"/>
    <cellStyle name="Total 13 4 3 3" xfId="27246" xr:uid="{00000000-0005-0000-0000-00008F6A0000}"/>
    <cellStyle name="Total 13 4 4" xfId="27247" xr:uid="{00000000-0005-0000-0000-0000906A0000}"/>
    <cellStyle name="Total 13 4 5" xfId="27248" xr:uid="{00000000-0005-0000-0000-0000916A0000}"/>
    <cellStyle name="Total 13 5" xfId="27249" xr:uid="{00000000-0005-0000-0000-0000926A0000}"/>
    <cellStyle name="Total 13 5 2" xfId="27250" xr:uid="{00000000-0005-0000-0000-0000936A0000}"/>
    <cellStyle name="Total 13 5 2 2" xfId="27251" xr:uid="{00000000-0005-0000-0000-0000946A0000}"/>
    <cellStyle name="Total 13 5 2 3" xfId="27252" xr:uid="{00000000-0005-0000-0000-0000956A0000}"/>
    <cellStyle name="Total 13 5 3" xfId="27253" xr:uid="{00000000-0005-0000-0000-0000966A0000}"/>
    <cellStyle name="Total 13 5 3 2" xfId="27254" xr:uid="{00000000-0005-0000-0000-0000976A0000}"/>
    <cellStyle name="Total 13 5 3 3" xfId="27255" xr:uid="{00000000-0005-0000-0000-0000986A0000}"/>
    <cellStyle name="Total 13 5 4" xfId="27256" xr:uid="{00000000-0005-0000-0000-0000996A0000}"/>
    <cellStyle name="Total 13 5 4 2" xfId="27257" xr:uid="{00000000-0005-0000-0000-00009A6A0000}"/>
    <cellStyle name="Total 13 5 4 3" xfId="27258" xr:uid="{00000000-0005-0000-0000-00009B6A0000}"/>
    <cellStyle name="Total 13 5 5" xfId="27259" xr:uid="{00000000-0005-0000-0000-00009C6A0000}"/>
    <cellStyle name="Total 13 5 6" xfId="27260" xr:uid="{00000000-0005-0000-0000-00009D6A0000}"/>
    <cellStyle name="Total 13 6" xfId="27261" xr:uid="{00000000-0005-0000-0000-00009E6A0000}"/>
    <cellStyle name="Total 13 6 2" xfId="27262" xr:uid="{00000000-0005-0000-0000-00009F6A0000}"/>
    <cellStyle name="Total 13 6 2 2" xfId="27263" xr:uid="{00000000-0005-0000-0000-0000A06A0000}"/>
    <cellStyle name="Total 13 6 2 3" xfId="27264" xr:uid="{00000000-0005-0000-0000-0000A16A0000}"/>
    <cellStyle name="Total 13 6 3" xfId="27265" xr:uid="{00000000-0005-0000-0000-0000A26A0000}"/>
    <cellStyle name="Total 13 6 3 2" xfId="27266" xr:uid="{00000000-0005-0000-0000-0000A36A0000}"/>
    <cellStyle name="Total 13 6 3 3" xfId="27267" xr:uid="{00000000-0005-0000-0000-0000A46A0000}"/>
    <cellStyle name="Total 13 6 4" xfId="27268" xr:uid="{00000000-0005-0000-0000-0000A56A0000}"/>
    <cellStyle name="Total 13 6 5" xfId="27269" xr:uid="{00000000-0005-0000-0000-0000A66A0000}"/>
    <cellStyle name="Total 13 7" xfId="27270" xr:uid="{00000000-0005-0000-0000-0000A76A0000}"/>
    <cellStyle name="Total 13 7 2" xfId="27271" xr:uid="{00000000-0005-0000-0000-0000A86A0000}"/>
    <cellStyle name="Total 13 7 3" xfId="27272" xr:uid="{00000000-0005-0000-0000-0000A96A0000}"/>
    <cellStyle name="Total 13 8" xfId="27273" xr:uid="{00000000-0005-0000-0000-0000AA6A0000}"/>
    <cellStyle name="Total 13 8 2" xfId="27274" xr:uid="{00000000-0005-0000-0000-0000AB6A0000}"/>
    <cellStyle name="Total 13 8 3" xfId="27275" xr:uid="{00000000-0005-0000-0000-0000AC6A0000}"/>
    <cellStyle name="Total 13 9" xfId="27276" xr:uid="{00000000-0005-0000-0000-0000AD6A0000}"/>
    <cellStyle name="Total 13 9 2" xfId="27277" xr:uid="{00000000-0005-0000-0000-0000AE6A0000}"/>
    <cellStyle name="Total 13 9 3" xfId="27278" xr:uid="{00000000-0005-0000-0000-0000AF6A0000}"/>
    <cellStyle name="Total 14" xfId="27279" xr:uid="{00000000-0005-0000-0000-0000B06A0000}"/>
    <cellStyle name="Total 14 10" xfId="27280" xr:uid="{00000000-0005-0000-0000-0000B16A0000}"/>
    <cellStyle name="Total 14 11" xfId="27281" xr:uid="{00000000-0005-0000-0000-0000B26A0000}"/>
    <cellStyle name="Total 14 12" xfId="27282" xr:uid="{00000000-0005-0000-0000-0000B36A0000}"/>
    <cellStyle name="Total 14 13" xfId="27283" xr:uid="{00000000-0005-0000-0000-0000B46A0000}"/>
    <cellStyle name="Total 14 14" xfId="27284" xr:uid="{00000000-0005-0000-0000-0000B56A0000}"/>
    <cellStyle name="Total 14 15" xfId="27285" xr:uid="{00000000-0005-0000-0000-0000B66A0000}"/>
    <cellStyle name="Total 14 2" xfId="27286" xr:uid="{00000000-0005-0000-0000-0000B76A0000}"/>
    <cellStyle name="Total 14 2 2" xfId="27287" xr:uid="{00000000-0005-0000-0000-0000B86A0000}"/>
    <cellStyle name="Total 14 2 2 2" xfId="27288" xr:uid="{00000000-0005-0000-0000-0000B96A0000}"/>
    <cellStyle name="Total 14 2 2 3" xfId="27289" xr:uid="{00000000-0005-0000-0000-0000BA6A0000}"/>
    <cellStyle name="Total 14 2 3" xfId="27290" xr:uid="{00000000-0005-0000-0000-0000BB6A0000}"/>
    <cellStyle name="Total 14 2 3 2" xfId="27291" xr:uid="{00000000-0005-0000-0000-0000BC6A0000}"/>
    <cellStyle name="Total 14 2 3 3" xfId="27292" xr:uid="{00000000-0005-0000-0000-0000BD6A0000}"/>
    <cellStyle name="Total 14 2 4" xfId="27293" xr:uid="{00000000-0005-0000-0000-0000BE6A0000}"/>
    <cellStyle name="Total 14 2 5" xfId="27294" xr:uid="{00000000-0005-0000-0000-0000BF6A0000}"/>
    <cellStyle name="Total 14 2 6" xfId="27295" xr:uid="{00000000-0005-0000-0000-0000C06A0000}"/>
    <cellStyle name="Total 14 3" xfId="27296" xr:uid="{00000000-0005-0000-0000-0000C16A0000}"/>
    <cellStyle name="Total 14 3 2" xfId="27297" xr:uid="{00000000-0005-0000-0000-0000C26A0000}"/>
    <cellStyle name="Total 14 3 2 2" xfId="27298" xr:uid="{00000000-0005-0000-0000-0000C36A0000}"/>
    <cellStyle name="Total 14 3 2 3" xfId="27299" xr:uid="{00000000-0005-0000-0000-0000C46A0000}"/>
    <cellStyle name="Total 14 3 3" xfId="27300" xr:uid="{00000000-0005-0000-0000-0000C56A0000}"/>
    <cellStyle name="Total 14 3 3 2" xfId="27301" xr:uid="{00000000-0005-0000-0000-0000C66A0000}"/>
    <cellStyle name="Total 14 3 3 3" xfId="27302" xr:uid="{00000000-0005-0000-0000-0000C76A0000}"/>
    <cellStyle name="Total 14 3 4" xfId="27303" xr:uid="{00000000-0005-0000-0000-0000C86A0000}"/>
    <cellStyle name="Total 14 3 5" xfId="27304" xr:uid="{00000000-0005-0000-0000-0000C96A0000}"/>
    <cellStyle name="Total 14 4" xfId="27305" xr:uid="{00000000-0005-0000-0000-0000CA6A0000}"/>
    <cellStyle name="Total 14 4 2" xfId="27306" xr:uid="{00000000-0005-0000-0000-0000CB6A0000}"/>
    <cellStyle name="Total 14 4 2 2" xfId="27307" xr:uid="{00000000-0005-0000-0000-0000CC6A0000}"/>
    <cellStyle name="Total 14 4 2 3" xfId="27308" xr:uid="{00000000-0005-0000-0000-0000CD6A0000}"/>
    <cellStyle name="Total 14 4 3" xfId="27309" xr:uid="{00000000-0005-0000-0000-0000CE6A0000}"/>
    <cellStyle name="Total 14 4 3 2" xfId="27310" xr:uid="{00000000-0005-0000-0000-0000CF6A0000}"/>
    <cellStyle name="Total 14 4 3 3" xfId="27311" xr:uid="{00000000-0005-0000-0000-0000D06A0000}"/>
    <cellStyle name="Total 14 4 4" xfId="27312" xr:uid="{00000000-0005-0000-0000-0000D16A0000}"/>
    <cellStyle name="Total 14 4 5" xfId="27313" xr:uid="{00000000-0005-0000-0000-0000D26A0000}"/>
    <cellStyle name="Total 14 5" xfId="27314" xr:uid="{00000000-0005-0000-0000-0000D36A0000}"/>
    <cellStyle name="Total 14 5 2" xfId="27315" xr:uid="{00000000-0005-0000-0000-0000D46A0000}"/>
    <cellStyle name="Total 14 5 2 2" xfId="27316" xr:uid="{00000000-0005-0000-0000-0000D56A0000}"/>
    <cellStyle name="Total 14 5 2 3" xfId="27317" xr:uid="{00000000-0005-0000-0000-0000D66A0000}"/>
    <cellStyle name="Total 14 5 3" xfId="27318" xr:uid="{00000000-0005-0000-0000-0000D76A0000}"/>
    <cellStyle name="Total 14 5 3 2" xfId="27319" xr:uid="{00000000-0005-0000-0000-0000D86A0000}"/>
    <cellStyle name="Total 14 5 3 3" xfId="27320" xr:uid="{00000000-0005-0000-0000-0000D96A0000}"/>
    <cellStyle name="Total 14 5 4" xfId="27321" xr:uid="{00000000-0005-0000-0000-0000DA6A0000}"/>
    <cellStyle name="Total 14 5 4 2" xfId="27322" xr:uid="{00000000-0005-0000-0000-0000DB6A0000}"/>
    <cellStyle name="Total 14 5 4 3" xfId="27323" xr:uid="{00000000-0005-0000-0000-0000DC6A0000}"/>
    <cellStyle name="Total 14 5 5" xfId="27324" xr:uid="{00000000-0005-0000-0000-0000DD6A0000}"/>
    <cellStyle name="Total 14 5 6" xfId="27325" xr:uid="{00000000-0005-0000-0000-0000DE6A0000}"/>
    <cellStyle name="Total 14 6" xfId="27326" xr:uid="{00000000-0005-0000-0000-0000DF6A0000}"/>
    <cellStyle name="Total 14 6 2" xfId="27327" xr:uid="{00000000-0005-0000-0000-0000E06A0000}"/>
    <cellStyle name="Total 14 6 2 2" xfId="27328" xr:uid="{00000000-0005-0000-0000-0000E16A0000}"/>
    <cellStyle name="Total 14 6 2 3" xfId="27329" xr:uid="{00000000-0005-0000-0000-0000E26A0000}"/>
    <cellStyle name="Total 14 6 3" xfId="27330" xr:uid="{00000000-0005-0000-0000-0000E36A0000}"/>
    <cellStyle name="Total 14 6 3 2" xfId="27331" xr:uid="{00000000-0005-0000-0000-0000E46A0000}"/>
    <cellStyle name="Total 14 6 3 3" xfId="27332" xr:uid="{00000000-0005-0000-0000-0000E56A0000}"/>
    <cellStyle name="Total 14 6 4" xfId="27333" xr:uid="{00000000-0005-0000-0000-0000E66A0000}"/>
    <cellStyle name="Total 14 6 5" xfId="27334" xr:uid="{00000000-0005-0000-0000-0000E76A0000}"/>
    <cellStyle name="Total 14 7" xfId="27335" xr:uid="{00000000-0005-0000-0000-0000E86A0000}"/>
    <cellStyle name="Total 14 7 2" xfId="27336" xr:uid="{00000000-0005-0000-0000-0000E96A0000}"/>
    <cellStyle name="Total 14 7 3" xfId="27337" xr:uid="{00000000-0005-0000-0000-0000EA6A0000}"/>
    <cellStyle name="Total 14 8" xfId="27338" xr:uid="{00000000-0005-0000-0000-0000EB6A0000}"/>
    <cellStyle name="Total 14 8 2" xfId="27339" xr:uid="{00000000-0005-0000-0000-0000EC6A0000}"/>
    <cellStyle name="Total 14 8 3" xfId="27340" xr:uid="{00000000-0005-0000-0000-0000ED6A0000}"/>
    <cellStyle name="Total 14 9" xfId="27341" xr:uid="{00000000-0005-0000-0000-0000EE6A0000}"/>
    <cellStyle name="Total 14 9 2" xfId="27342" xr:uid="{00000000-0005-0000-0000-0000EF6A0000}"/>
    <cellStyle name="Total 14 9 3" xfId="27343" xr:uid="{00000000-0005-0000-0000-0000F06A0000}"/>
    <cellStyle name="Total 15" xfId="27344" xr:uid="{00000000-0005-0000-0000-0000F16A0000}"/>
    <cellStyle name="Total 15 10" xfId="27345" xr:uid="{00000000-0005-0000-0000-0000F26A0000}"/>
    <cellStyle name="Total 15 11" xfId="27346" xr:uid="{00000000-0005-0000-0000-0000F36A0000}"/>
    <cellStyle name="Total 15 12" xfId="27347" xr:uid="{00000000-0005-0000-0000-0000F46A0000}"/>
    <cellStyle name="Total 15 13" xfId="27348" xr:uid="{00000000-0005-0000-0000-0000F56A0000}"/>
    <cellStyle name="Total 15 14" xfId="27349" xr:uid="{00000000-0005-0000-0000-0000F66A0000}"/>
    <cellStyle name="Total 15 15" xfId="27350" xr:uid="{00000000-0005-0000-0000-0000F76A0000}"/>
    <cellStyle name="Total 15 2" xfId="27351" xr:uid="{00000000-0005-0000-0000-0000F86A0000}"/>
    <cellStyle name="Total 15 2 2" xfId="27352" xr:uid="{00000000-0005-0000-0000-0000F96A0000}"/>
    <cellStyle name="Total 15 2 2 2" xfId="27353" xr:uid="{00000000-0005-0000-0000-0000FA6A0000}"/>
    <cellStyle name="Total 15 2 2 3" xfId="27354" xr:uid="{00000000-0005-0000-0000-0000FB6A0000}"/>
    <cellStyle name="Total 15 2 3" xfId="27355" xr:uid="{00000000-0005-0000-0000-0000FC6A0000}"/>
    <cellStyle name="Total 15 2 3 2" xfId="27356" xr:uid="{00000000-0005-0000-0000-0000FD6A0000}"/>
    <cellStyle name="Total 15 2 3 3" xfId="27357" xr:uid="{00000000-0005-0000-0000-0000FE6A0000}"/>
    <cellStyle name="Total 15 2 4" xfId="27358" xr:uid="{00000000-0005-0000-0000-0000FF6A0000}"/>
    <cellStyle name="Total 15 2 5" xfId="27359" xr:uid="{00000000-0005-0000-0000-0000006B0000}"/>
    <cellStyle name="Total 15 2 6" xfId="27360" xr:uid="{00000000-0005-0000-0000-0000016B0000}"/>
    <cellStyle name="Total 15 3" xfId="27361" xr:uid="{00000000-0005-0000-0000-0000026B0000}"/>
    <cellStyle name="Total 15 3 2" xfId="27362" xr:uid="{00000000-0005-0000-0000-0000036B0000}"/>
    <cellStyle name="Total 15 3 2 2" xfId="27363" xr:uid="{00000000-0005-0000-0000-0000046B0000}"/>
    <cellStyle name="Total 15 3 2 3" xfId="27364" xr:uid="{00000000-0005-0000-0000-0000056B0000}"/>
    <cellStyle name="Total 15 3 3" xfId="27365" xr:uid="{00000000-0005-0000-0000-0000066B0000}"/>
    <cellStyle name="Total 15 3 3 2" xfId="27366" xr:uid="{00000000-0005-0000-0000-0000076B0000}"/>
    <cellStyle name="Total 15 3 3 3" xfId="27367" xr:uid="{00000000-0005-0000-0000-0000086B0000}"/>
    <cellStyle name="Total 15 3 4" xfId="27368" xr:uid="{00000000-0005-0000-0000-0000096B0000}"/>
    <cellStyle name="Total 15 3 5" xfId="27369" xr:uid="{00000000-0005-0000-0000-00000A6B0000}"/>
    <cellStyle name="Total 15 4" xfId="27370" xr:uid="{00000000-0005-0000-0000-00000B6B0000}"/>
    <cellStyle name="Total 15 4 2" xfId="27371" xr:uid="{00000000-0005-0000-0000-00000C6B0000}"/>
    <cellStyle name="Total 15 4 2 2" xfId="27372" xr:uid="{00000000-0005-0000-0000-00000D6B0000}"/>
    <cellStyle name="Total 15 4 2 3" xfId="27373" xr:uid="{00000000-0005-0000-0000-00000E6B0000}"/>
    <cellStyle name="Total 15 4 3" xfId="27374" xr:uid="{00000000-0005-0000-0000-00000F6B0000}"/>
    <cellStyle name="Total 15 4 3 2" xfId="27375" xr:uid="{00000000-0005-0000-0000-0000106B0000}"/>
    <cellStyle name="Total 15 4 3 3" xfId="27376" xr:uid="{00000000-0005-0000-0000-0000116B0000}"/>
    <cellStyle name="Total 15 4 4" xfId="27377" xr:uid="{00000000-0005-0000-0000-0000126B0000}"/>
    <cellStyle name="Total 15 4 5" xfId="27378" xr:uid="{00000000-0005-0000-0000-0000136B0000}"/>
    <cellStyle name="Total 15 5" xfId="27379" xr:uid="{00000000-0005-0000-0000-0000146B0000}"/>
    <cellStyle name="Total 15 5 2" xfId="27380" xr:uid="{00000000-0005-0000-0000-0000156B0000}"/>
    <cellStyle name="Total 15 5 2 2" xfId="27381" xr:uid="{00000000-0005-0000-0000-0000166B0000}"/>
    <cellStyle name="Total 15 5 2 3" xfId="27382" xr:uid="{00000000-0005-0000-0000-0000176B0000}"/>
    <cellStyle name="Total 15 5 3" xfId="27383" xr:uid="{00000000-0005-0000-0000-0000186B0000}"/>
    <cellStyle name="Total 15 5 3 2" xfId="27384" xr:uid="{00000000-0005-0000-0000-0000196B0000}"/>
    <cellStyle name="Total 15 5 3 3" xfId="27385" xr:uid="{00000000-0005-0000-0000-00001A6B0000}"/>
    <cellStyle name="Total 15 5 4" xfId="27386" xr:uid="{00000000-0005-0000-0000-00001B6B0000}"/>
    <cellStyle name="Total 15 5 4 2" xfId="27387" xr:uid="{00000000-0005-0000-0000-00001C6B0000}"/>
    <cellStyle name="Total 15 5 4 3" xfId="27388" xr:uid="{00000000-0005-0000-0000-00001D6B0000}"/>
    <cellStyle name="Total 15 5 5" xfId="27389" xr:uid="{00000000-0005-0000-0000-00001E6B0000}"/>
    <cellStyle name="Total 15 5 6" xfId="27390" xr:uid="{00000000-0005-0000-0000-00001F6B0000}"/>
    <cellStyle name="Total 15 6" xfId="27391" xr:uid="{00000000-0005-0000-0000-0000206B0000}"/>
    <cellStyle name="Total 15 6 2" xfId="27392" xr:uid="{00000000-0005-0000-0000-0000216B0000}"/>
    <cellStyle name="Total 15 6 2 2" xfId="27393" xr:uid="{00000000-0005-0000-0000-0000226B0000}"/>
    <cellStyle name="Total 15 6 2 3" xfId="27394" xr:uid="{00000000-0005-0000-0000-0000236B0000}"/>
    <cellStyle name="Total 15 6 3" xfId="27395" xr:uid="{00000000-0005-0000-0000-0000246B0000}"/>
    <cellStyle name="Total 15 6 3 2" xfId="27396" xr:uid="{00000000-0005-0000-0000-0000256B0000}"/>
    <cellStyle name="Total 15 6 3 3" xfId="27397" xr:uid="{00000000-0005-0000-0000-0000266B0000}"/>
    <cellStyle name="Total 15 6 4" xfId="27398" xr:uid="{00000000-0005-0000-0000-0000276B0000}"/>
    <cellStyle name="Total 15 6 5" xfId="27399" xr:uid="{00000000-0005-0000-0000-0000286B0000}"/>
    <cellStyle name="Total 15 7" xfId="27400" xr:uid="{00000000-0005-0000-0000-0000296B0000}"/>
    <cellStyle name="Total 15 7 2" xfId="27401" xr:uid="{00000000-0005-0000-0000-00002A6B0000}"/>
    <cellStyle name="Total 15 7 3" xfId="27402" xr:uid="{00000000-0005-0000-0000-00002B6B0000}"/>
    <cellStyle name="Total 15 8" xfId="27403" xr:uid="{00000000-0005-0000-0000-00002C6B0000}"/>
    <cellStyle name="Total 15 8 2" xfId="27404" xr:uid="{00000000-0005-0000-0000-00002D6B0000}"/>
    <cellStyle name="Total 15 8 3" xfId="27405" xr:uid="{00000000-0005-0000-0000-00002E6B0000}"/>
    <cellStyle name="Total 15 9" xfId="27406" xr:uid="{00000000-0005-0000-0000-00002F6B0000}"/>
    <cellStyle name="Total 15 9 2" xfId="27407" xr:uid="{00000000-0005-0000-0000-0000306B0000}"/>
    <cellStyle name="Total 15 9 3" xfId="27408" xr:uid="{00000000-0005-0000-0000-0000316B0000}"/>
    <cellStyle name="Total 16" xfId="27409" xr:uid="{00000000-0005-0000-0000-0000326B0000}"/>
    <cellStyle name="Total 16 10" xfId="27410" xr:uid="{00000000-0005-0000-0000-0000336B0000}"/>
    <cellStyle name="Total 16 11" xfId="27411" xr:uid="{00000000-0005-0000-0000-0000346B0000}"/>
    <cellStyle name="Total 16 12" xfId="27412" xr:uid="{00000000-0005-0000-0000-0000356B0000}"/>
    <cellStyle name="Total 16 13" xfId="27413" xr:uid="{00000000-0005-0000-0000-0000366B0000}"/>
    <cellStyle name="Total 16 14" xfId="27414" xr:uid="{00000000-0005-0000-0000-0000376B0000}"/>
    <cellStyle name="Total 16 15" xfId="27415" xr:uid="{00000000-0005-0000-0000-0000386B0000}"/>
    <cellStyle name="Total 16 2" xfId="27416" xr:uid="{00000000-0005-0000-0000-0000396B0000}"/>
    <cellStyle name="Total 16 2 2" xfId="27417" xr:uid="{00000000-0005-0000-0000-00003A6B0000}"/>
    <cellStyle name="Total 16 2 2 2" xfId="27418" xr:uid="{00000000-0005-0000-0000-00003B6B0000}"/>
    <cellStyle name="Total 16 2 2 3" xfId="27419" xr:uid="{00000000-0005-0000-0000-00003C6B0000}"/>
    <cellStyle name="Total 16 2 3" xfId="27420" xr:uid="{00000000-0005-0000-0000-00003D6B0000}"/>
    <cellStyle name="Total 16 2 3 2" xfId="27421" xr:uid="{00000000-0005-0000-0000-00003E6B0000}"/>
    <cellStyle name="Total 16 2 3 3" xfId="27422" xr:uid="{00000000-0005-0000-0000-00003F6B0000}"/>
    <cellStyle name="Total 16 2 4" xfId="27423" xr:uid="{00000000-0005-0000-0000-0000406B0000}"/>
    <cellStyle name="Total 16 2 5" xfId="27424" xr:uid="{00000000-0005-0000-0000-0000416B0000}"/>
    <cellStyle name="Total 16 2 6" xfId="27425" xr:uid="{00000000-0005-0000-0000-0000426B0000}"/>
    <cellStyle name="Total 16 3" xfId="27426" xr:uid="{00000000-0005-0000-0000-0000436B0000}"/>
    <cellStyle name="Total 16 3 2" xfId="27427" xr:uid="{00000000-0005-0000-0000-0000446B0000}"/>
    <cellStyle name="Total 16 3 2 2" xfId="27428" xr:uid="{00000000-0005-0000-0000-0000456B0000}"/>
    <cellStyle name="Total 16 3 2 3" xfId="27429" xr:uid="{00000000-0005-0000-0000-0000466B0000}"/>
    <cellStyle name="Total 16 3 3" xfId="27430" xr:uid="{00000000-0005-0000-0000-0000476B0000}"/>
    <cellStyle name="Total 16 3 3 2" xfId="27431" xr:uid="{00000000-0005-0000-0000-0000486B0000}"/>
    <cellStyle name="Total 16 3 3 3" xfId="27432" xr:uid="{00000000-0005-0000-0000-0000496B0000}"/>
    <cellStyle name="Total 16 3 4" xfId="27433" xr:uid="{00000000-0005-0000-0000-00004A6B0000}"/>
    <cellStyle name="Total 16 3 5" xfId="27434" xr:uid="{00000000-0005-0000-0000-00004B6B0000}"/>
    <cellStyle name="Total 16 4" xfId="27435" xr:uid="{00000000-0005-0000-0000-00004C6B0000}"/>
    <cellStyle name="Total 16 4 2" xfId="27436" xr:uid="{00000000-0005-0000-0000-00004D6B0000}"/>
    <cellStyle name="Total 16 4 2 2" xfId="27437" xr:uid="{00000000-0005-0000-0000-00004E6B0000}"/>
    <cellStyle name="Total 16 4 2 3" xfId="27438" xr:uid="{00000000-0005-0000-0000-00004F6B0000}"/>
    <cellStyle name="Total 16 4 3" xfId="27439" xr:uid="{00000000-0005-0000-0000-0000506B0000}"/>
    <cellStyle name="Total 16 4 3 2" xfId="27440" xr:uid="{00000000-0005-0000-0000-0000516B0000}"/>
    <cellStyle name="Total 16 4 3 3" xfId="27441" xr:uid="{00000000-0005-0000-0000-0000526B0000}"/>
    <cellStyle name="Total 16 4 4" xfId="27442" xr:uid="{00000000-0005-0000-0000-0000536B0000}"/>
    <cellStyle name="Total 16 4 5" xfId="27443" xr:uid="{00000000-0005-0000-0000-0000546B0000}"/>
    <cellStyle name="Total 16 5" xfId="27444" xr:uid="{00000000-0005-0000-0000-0000556B0000}"/>
    <cellStyle name="Total 16 5 2" xfId="27445" xr:uid="{00000000-0005-0000-0000-0000566B0000}"/>
    <cellStyle name="Total 16 5 2 2" xfId="27446" xr:uid="{00000000-0005-0000-0000-0000576B0000}"/>
    <cellStyle name="Total 16 5 2 3" xfId="27447" xr:uid="{00000000-0005-0000-0000-0000586B0000}"/>
    <cellStyle name="Total 16 5 3" xfId="27448" xr:uid="{00000000-0005-0000-0000-0000596B0000}"/>
    <cellStyle name="Total 16 5 3 2" xfId="27449" xr:uid="{00000000-0005-0000-0000-00005A6B0000}"/>
    <cellStyle name="Total 16 5 3 3" xfId="27450" xr:uid="{00000000-0005-0000-0000-00005B6B0000}"/>
    <cellStyle name="Total 16 5 4" xfId="27451" xr:uid="{00000000-0005-0000-0000-00005C6B0000}"/>
    <cellStyle name="Total 16 5 4 2" xfId="27452" xr:uid="{00000000-0005-0000-0000-00005D6B0000}"/>
    <cellStyle name="Total 16 5 4 3" xfId="27453" xr:uid="{00000000-0005-0000-0000-00005E6B0000}"/>
    <cellStyle name="Total 16 5 5" xfId="27454" xr:uid="{00000000-0005-0000-0000-00005F6B0000}"/>
    <cellStyle name="Total 16 5 6" xfId="27455" xr:uid="{00000000-0005-0000-0000-0000606B0000}"/>
    <cellStyle name="Total 16 6" xfId="27456" xr:uid="{00000000-0005-0000-0000-0000616B0000}"/>
    <cellStyle name="Total 16 6 2" xfId="27457" xr:uid="{00000000-0005-0000-0000-0000626B0000}"/>
    <cellStyle name="Total 16 6 2 2" xfId="27458" xr:uid="{00000000-0005-0000-0000-0000636B0000}"/>
    <cellStyle name="Total 16 6 2 3" xfId="27459" xr:uid="{00000000-0005-0000-0000-0000646B0000}"/>
    <cellStyle name="Total 16 6 3" xfId="27460" xr:uid="{00000000-0005-0000-0000-0000656B0000}"/>
    <cellStyle name="Total 16 6 3 2" xfId="27461" xr:uid="{00000000-0005-0000-0000-0000666B0000}"/>
    <cellStyle name="Total 16 6 3 3" xfId="27462" xr:uid="{00000000-0005-0000-0000-0000676B0000}"/>
    <cellStyle name="Total 16 6 4" xfId="27463" xr:uid="{00000000-0005-0000-0000-0000686B0000}"/>
    <cellStyle name="Total 16 6 5" xfId="27464" xr:uid="{00000000-0005-0000-0000-0000696B0000}"/>
    <cellStyle name="Total 16 7" xfId="27465" xr:uid="{00000000-0005-0000-0000-00006A6B0000}"/>
    <cellStyle name="Total 16 7 2" xfId="27466" xr:uid="{00000000-0005-0000-0000-00006B6B0000}"/>
    <cellStyle name="Total 16 7 3" xfId="27467" xr:uid="{00000000-0005-0000-0000-00006C6B0000}"/>
    <cellStyle name="Total 16 8" xfId="27468" xr:uid="{00000000-0005-0000-0000-00006D6B0000}"/>
    <cellStyle name="Total 16 8 2" xfId="27469" xr:uid="{00000000-0005-0000-0000-00006E6B0000}"/>
    <cellStyle name="Total 16 8 3" xfId="27470" xr:uid="{00000000-0005-0000-0000-00006F6B0000}"/>
    <cellStyle name="Total 16 9" xfId="27471" xr:uid="{00000000-0005-0000-0000-0000706B0000}"/>
    <cellStyle name="Total 16 9 2" xfId="27472" xr:uid="{00000000-0005-0000-0000-0000716B0000}"/>
    <cellStyle name="Total 16 9 3" xfId="27473" xr:uid="{00000000-0005-0000-0000-0000726B0000}"/>
    <cellStyle name="Total 17" xfId="27474" xr:uid="{00000000-0005-0000-0000-0000736B0000}"/>
    <cellStyle name="Total 17 10" xfId="27475" xr:uid="{00000000-0005-0000-0000-0000746B0000}"/>
    <cellStyle name="Total 17 11" xfId="27476" xr:uid="{00000000-0005-0000-0000-0000756B0000}"/>
    <cellStyle name="Total 17 12" xfId="27477" xr:uid="{00000000-0005-0000-0000-0000766B0000}"/>
    <cellStyle name="Total 17 13" xfId="27478" xr:uid="{00000000-0005-0000-0000-0000776B0000}"/>
    <cellStyle name="Total 17 14" xfId="27479" xr:uid="{00000000-0005-0000-0000-0000786B0000}"/>
    <cellStyle name="Total 17 15" xfId="27480" xr:uid="{00000000-0005-0000-0000-0000796B0000}"/>
    <cellStyle name="Total 17 2" xfId="27481" xr:uid="{00000000-0005-0000-0000-00007A6B0000}"/>
    <cellStyle name="Total 17 2 2" xfId="27482" xr:uid="{00000000-0005-0000-0000-00007B6B0000}"/>
    <cellStyle name="Total 17 2 2 2" xfId="27483" xr:uid="{00000000-0005-0000-0000-00007C6B0000}"/>
    <cellStyle name="Total 17 2 2 3" xfId="27484" xr:uid="{00000000-0005-0000-0000-00007D6B0000}"/>
    <cellStyle name="Total 17 2 3" xfId="27485" xr:uid="{00000000-0005-0000-0000-00007E6B0000}"/>
    <cellStyle name="Total 17 2 3 2" xfId="27486" xr:uid="{00000000-0005-0000-0000-00007F6B0000}"/>
    <cellStyle name="Total 17 2 3 3" xfId="27487" xr:uid="{00000000-0005-0000-0000-0000806B0000}"/>
    <cellStyle name="Total 17 2 4" xfId="27488" xr:uid="{00000000-0005-0000-0000-0000816B0000}"/>
    <cellStyle name="Total 17 2 5" xfId="27489" xr:uid="{00000000-0005-0000-0000-0000826B0000}"/>
    <cellStyle name="Total 17 2 6" xfId="27490" xr:uid="{00000000-0005-0000-0000-0000836B0000}"/>
    <cellStyle name="Total 17 3" xfId="27491" xr:uid="{00000000-0005-0000-0000-0000846B0000}"/>
    <cellStyle name="Total 17 3 2" xfId="27492" xr:uid="{00000000-0005-0000-0000-0000856B0000}"/>
    <cellStyle name="Total 17 3 2 2" xfId="27493" xr:uid="{00000000-0005-0000-0000-0000866B0000}"/>
    <cellStyle name="Total 17 3 2 3" xfId="27494" xr:uid="{00000000-0005-0000-0000-0000876B0000}"/>
    <cellStyle name="Total 17 3 3" xfId="27495" xr:uid="{00000000-0005-0000-0000-0000886B0000}"/>
    <cellStyle name="Total 17 3 3 2" xfId="27496" xr:uid="{00000000-0005-0000-0000-0000896B0000}"/>
    <cellStyle name="Total 17 3 3 3" xfId="27497" xr:uid="{00000000-0005-0000-0000-00008A6B0000}"/>
    <cellStyle name="Total 17 3 4" xfId="27498" xr:uid="{00000000-0005-0000-0000-00008B6B0000}"/>
    <cellStyle name="Total 17 3 5" xfId="27499" xr:uid="{00000000-0005-0000-0000-00008C6B0000}"/>
    <cellStyle name="Total 17 4" xfId="27500" xr:uid="{00000000-0005-0000-0000-00008D6B0000}"/>
    <cellStyle name="Total 17 4 2" xfId="27501" xr:uid="{00000000-0005-0000-0000-00008E6B0000}"/>
    <cellStyle name="Total 17 4 2 2" xfId="27502" xr:uid="{00000000-0005-0000-0000-00008F6B0000}"/>
    <cellStyle name="Total 17 4 2 3" xfId="27503" xr:uid="{00000000-0005-0000-0000-0000906B0000}"/>
    <cellStyle name="Total 17 4 3" xfId="27504" xr:uid="{00000000-0005-0000-0000-0000916B0000}"/>
    <cellStyle name="Total 17 4 3 2" xfId="27505" xr:uid="{00000000-0005-0000-0000-0000926B0000}"/>
    <cellStyle name="Total 17 4 3 3" xfId="27506" xr:uid="{00000000-0005-0000-0000-0000936B0000}"/>
    <cellStyle name="Total 17 4 4" xfId="27507" xr:uid="{00000000-0005-0000-0000-0000946B0000}"/>
    <cellStyle name="Total 17 4 5" xfId="27508" xr:uid="{00000000-0005-0000-0000-0000956B0000}"/>
    <cellStyle name="Total 17 5" xfId="27509" xr:uid="{00000000-0005-0000-0000-0000966B0000}"/>
    <cellStyle name="Total 17 5 2" xfId="27510" xr:uid="{00000000-0005-0000-0000-0000976B0000}"/>
    <cellStyle name="Total 17 5 2 2" xfId="27511" xr:uid="{00000000-0005-0000-0000-0000986B0000}"/>
    <cellStyle name="Total 17 5 2 3" xfId="27512" xr:uid="{00000000-0005-0000-0000-0000996B0000}"/>
    <cellStyle name="Total 17 5 3" xfId="27513" xr:uid="{00000000-0005-0000-0000-00009A6B0000}"/>
    <cellStyle name="Total 17 5 3 2" xfId="27514" xr:uid="{00000000-0005-0000-0000-00009B6B0000}"/>
    <cellStyle name="Total 17 5 3 3" xfId="27515" xr:uid="{00000000-0005-0000-0000-00009C6B0000}"/>
    <cellStyle name="Total 17 5 4" xfId="27516" xr:uid="{00000000-0005-0000-0000-00009D6B0000}"/>
    <cellStyle name="Total 17 5 4 2" xfId="27517" xr:uid="{00000000-0005-0000-0000-00009E6B0000}"/>
    <cellStyle name="Total 17 5 4 3" xfId="27518" xr:uid="{00000000-0005-0000-0000-00009F6B0000}"/>
    <cellStyle name="Total 17 5 5" xfId="27519" xr:uid="{00000000-0005-0000-0000-0000A06B0000}"/>
    <cellStyle name="Total 17 5 6" xfId="27520" xr:uid="{00000000-0005-0000-0000-0000A16B0000}"/>
    <cellStyle name="Total 17 6" xfId="27521" xr:uid="{00000000-0005-0000-0000-0000A26B0000}"/>
    <cellStyle name="Total 17 6 2" xfId="27522" xr:uid="{00000000-0005-0000-0000-0000A36B0000}"/>
    <cellStyle name="Total 17 6 2 2" xfId="27523" xr:uid="{00000000-0005-0000-0000-0000A46B0000}"/>
    <cellStyle name="Total 17 6 2 3" xfId="27524" xr:uid="{00000000-0005-0000-0000-0000A56B0000}"/>
    <cellStyle name="Total 17 6 3" xfId="27525" xr:uid="{00000000-0005-0000-0000-0000A66B0000}"/>
    <cellStyle name="Total 17 6 3 2" xfId="27526" xr:uid="{00000000-0005-0000-0000-0000A76B0000}"/>
    <cellStyle name="Total 17 6 3 3" xfId="27527" xr:uid="{00000000-0005-0000-0000-0000A86B0000}"/>
    <cellStyle name="Total 17 6 4" xfId="27528" xr:uid="{00000000-0005-0000-0000-0000A96B0000}"/>
    <cellStyle name="Total 17 6 5" xfId="27529" xr:uid="{00000000-0005-0000-0000-0000AA6B0000}"/>
    <cellStyle name="Total 17 7" xfId="27530" xr:uid="{00000000-0005-0000-0000-0000AB6B0000}"/>
    <cellStyle name="Total 17 7 2" xfId="27531" xr:uid="{00000000-0005-0000-0000-0000AC6B0000}"/>
    <cellStyle name="Total 17 7 3" xfId="27532" xr:uid="{00000000-0005-0000-0000-0000AD6B0000}"/>
    <cellStyle name="Total 17 8" xfId="27533" xr:uid="{00000000-0005-0000-0000-0000AE6B0000}"/>
    <cellStyle name="Total 17 8 2" xfId="27534" xr:uid="{00000000-0005-0000-0000-0000AF6B0000}"/>
    <cellStyle name="Total 17 8 3" xfId="27535" xr:uid="{00000000-0005-0000-0000-0000B06B0000}"/>
    <cellStyle name="Total 17 9" xfId="27536" xr:uid="{00000000-0005-0000-0000-0000B16B0000}"/>
    <cellStyle name="Total 17 9 2" xfId="27537" xr:uid="{00000000-0005-0000-0000-0000B26B0000}"/>
    <cellStyle name="Total 17 9 3" xfId="27538" xr:uid="{00000000-0005-0000-0000-0000B36B0000}"/>
    <cellStyle name="Total 18" xfId="27539" xr:uid="{00000000-0005-0000-0000-0000B46B0000}"/>
    <cellStyle name="Total 18 10" xfId="27540" xr:uid="{00000000-0005-0000-0000-0000B56B0000}"/>
    <cellStyle name="Total 18 11" xfId="27541" xr:uid="{00000000-0005-0000-0000-0000B66B0000}"/>
    <cellStyle name="Total 18 12" xfId="27542" xr:uid="{00000000-0005-0000-0000-0000B76B0000}"/>
    <cellStyle name="Total 18 13" xfId="27543" xr:uid="{00000000-0005-0000-0000-0000B86B0000}"/>
    <cellStyle name="Total 18 14" xfId="27544" xr:uid="{00000000-0005-0000-0000-0000B96B0000}"/>
    <cellStyle name="Total 18 15" xfId="27545" xr:uid="{00000000-0005-0000-0000-0000BA6B0000}"/>
    <cellStyle name="Total 18 2" xfId="27546" xr:uid="{00000000-0005-0000-0000-0000BB6B0000}"/>
    <cellStyle name="Total 18 2 2" xfId="27547" xr:uid="{00000000-0005-0000-0000-0000BC6B0000}"/>
    <cellStyle name="Total 18 2 2 2" xfId="27548" xr:uid="{00000000-0005-0000-0000-0000BD6B0000}"/>
    <cellStyle name="Total 18 2 2 3" xfId="27549" xr:uid="{00000000-0005-0000-0000-0000BE6B0000}"/>
    <cellStyle name="Total 18 2 3" xfId="27550" xr:uid="{00000000-0005-0000-0000-0000BF6B0000}"/>
    <cellStyle name="Total 18 2 3 2" xfId="27551" xr:uid="{00000000-0005-0000-0000-0000C06B0000}"/>
    <cellStyle name="Total 18 2 3 3" xfId="27552" xr:uid="{00000000-0005-0000-0000-0000C16B0000}"/>
    <cellStyle name="Total 18 2 4" xfId="27553" xr:uid="{00000000-0005-0000-0000-0000C26B0000}"/>
    <cellStyle name="Total 18 2 5" xfId="27554" xr:uid="{00000000-0005-0000-0000-0000C36B0000}"/>
    <cellStyle name="Total 18 2 6" xfId="27555" xr:uid="{00000000-0005-0000-0000-0000C46B0000}"/>
    <cellStyle name="Total 18 3" xfId="27556" xr:uid="{00000000-0005-0000-0000-0000C56B0000}"/>
    <cellStyle name="Total 18 3 2" xfId="27557" xr:uid="{00000000-0005-0000-0000-0000C66B0000}"/>
    <cellStyle name="Total 18 3 2 2" xfId="27558" xr:uid="{00000000-0005-0000-0000-0000C76B0000}"/>
    <cellStyle name="Total 18 3 2 3" xfId="27559" xr:uid="{00000000-0005-0000-0000-0000C86B0000}"/>
    <cellStyle name="Total 18 3 3" xfId="27560" xr:uid="{00000000-0005-0000-0000-0000C96B0000}"/>
    <cellStyle name="Total 18 3 3 2" xfId="27561" xr:uid="{00000000-0005-0000-0000-0000CA6B0000}"/>
    <cellStyle name="Total 18 3 3 3" xfId="27562" xr:uid="{00000000-0005-0000-0000-0000CB6B0000}"/>
    <cellStyle name="Total 18 3 4" xfId="27563" xr:uid="{00000000-0005-0000-0000-0000CC6B0000}"/>
    <cellStyle name="Total 18 3 5" xfId="27564" xr:uid="{00000000-0005-0000-0000-0000CD6B0000}"/>
    <cellStyle name="Total 18 4" xfId="27565" xr:uid="{00000000-0005-0000-0000-0000CE6B0000}"/>
    <cellStyle name="Total 18 4 2" xfId="27566" xr:uid="{00000000-0005-0000-0000-0000CF6B0000}"/>
    <cellStyle name="Total 18 4 2 2" xfId="27567" xr:uid="{00000000-0005-0000-0000-0000D06B0000}"/>
    <cellStyle name="Total 18 4 2 3" xfId="27568" xr:uid="{00000000-0005-0000-0000-0000D16B0000}"/>
    <cellStyle name="Total 18 4 3" xfId="27569" xr:uid="{00000000-0005-0000-0000-0000D26B0000}"/>
    <cellStyle name="Total 18 4 3 2" xfId="27570" xr:uid="{00000000-0005-0000-0000-0000D36B0000}"/>
    <cellStyle name="Total 18 4 3 3" xfId="27571" xr:uid="{00000000-0005-0000-0000-0000D46B0000}"/>
    <cellStyle name="Total 18 4 4" xfId="27572" xr:uid="{00000000-0005-0000-0000-0000D56B0000}"/>
    <cellStyle name="Total 18 4 5" xfId="27573" xr:uid="{00000000-0005-0000-0000-0000D66B0000}"/>
    <cellStyle name="Total 18 5" xfId="27574" xr:uid="{00000000-0005-0000-0000-0000D76B0000}"/>
    <cellStyle name="Total 18 5 2" xfId="27575" xr:uid="{00000000-0005-0000-0000-0000D86B0000}"/>
    <cellStyle name="Total 18 5 2 2" xfId="27576" xr:uid="{00000000-0005-0000-0000-0000D96B0000}"/>
    <cellStyle name="Total 18 5 2 3" xfId="27577" xr:uid="{00000000-0005-0000-0000-0000DA6B0000}"/>
    <cellStyle name="Total 18 5 3" xfId="27578" xr:uid="{00000000-0005-0000-0000-0000DB6B0000}"/>
    <cellStyle name="Total 18 5 3 2" xfId="27579" xr:uid="{00000000-0005-0000-0000-0000DC6B0000}"/>
    <cellStyle name="Total 18 5 3 3" xfId="27580" xr:uid="{00000000-0005-0000-0000-0000DD6B0000}"/>
    <cellStyle name="Total 18 5 4" xfId="27581" xr:uid="{00000000-0005-0000-0000-0000DE6B0000}"/>
    <cellStyle name="Total 18 5 4 2" xfId="27582" xr:uid="{00000000-0005-0000-0000-0000DF6B0000}"/>
    <cellStyle name="Total 18 5 4 3" xfId="27583" xr:uid="{00000000-0005-0000-0000-0000E06B0000}"/>
    <cellStyle name="Total 18 5 5" xfId="27584" xr:uid="{00000000-0005-0000-0000-0000E16B0000}"/>
    <cellStyle name="Total 18 5 6" xfId="27585" xr:uid="{00000000-0005-0000-0000-0000E26B0000}"/>
    <cellStyle name="Total 18 6" xfId="27586" xr:uid="{00000000-0005-0000-0000-0000E36B0000}"/>
    <cellStyle name="Total 18 6 2" xfId="27587" xr:uid="{00000000-0005-0000-0000-0000E46B0000}"/>
    <cellStyle name="Total 18 6 2 2" xfId="27588" xr:uid="{00000000-0005-0000-0000-0000E56B0000}"/>
    <cellStyle name="Total 18 6 2 3" xfId="27589" xr:uid="{00000000-0005-0000-0000-0000E66B0000}"/>
    <cellStyle name="Total 18 6 3" xfId="27590" xr:uid="{00000000-0005-0000-0000-0000E76B0000}"/>
    <cellStyle name="Total 18 6 3 2" xfId="27591" xr:uid="{00000000-0005-0000-0000-0000E86B0000}"/>
    <cellStyle name="Total 18 6 3 3" xfId="27592" xr:uid="{00000000-0005-0000-0000-0000E96B0000}"/>
    <cellStyle name="Total 18 6 4" xfId="27593" xr:uid="{00000000-0005-0000-0000-0000EA6B0000}"/>
    <cellStyle name="Total 18 6 5" xfId="27594" xr:uid="{00000000-0005-0000-0000-0000EB6B0000}"/>
    <cellStyle name="Total 18 7" xfId="27595" xr:uid="{00000000-0005-0000-0000-0000EC6B0000}"/>
    <cellStyle name="Total 18 7 2" xfId="27596" xr:uid="{00000000-0005-0000-0000-0000ED6B0000}"/>
    <cellStyle name="Total 18 7 3" xfId="27597" xr:uid="{00000000-0005-0000-0000-0000EE6B0000}"/>
    <cellStyle name="Total 18 8" xfId="27598" xr:uid="{00000000-0005-0000-0000-0000EF6B0000}"/>
    <cellStyle name="Total 18 8 2" xfId="27599" xr:uid="{00000000-0005-0000-0000-0000F06B0000}"/>
    <cellStyle name="Total 18 8 3" xfId="27600" xr:uid="{00000000-0005-0000-0000-0000F16B0000}"/>
    <cellStyle name="Total 18 9" xfId="27601" xr:uid="{00000000-0005-0000-0000-0000F26B0000}"/>
    <cellStyle name="Total 18 9 2" xfId="27602" xr:uid="{00000000-0005-0000-0000-0000F36B0000}"/>
    <cellStyle name="Total 18 9 3" xfId="27603" xr:uid="{00000000-0005-0000-0000-0000F46B0000}"/>
    <cellStyle name="Total 19" xfId="27604" xr:uid="{00000000-0005-0000-0000-0000F56B0000}"/>
    <cellStyle name="Total 19 10" xfId="27605" xr:uid="{00000000-0005-0000-0000-0000F66B0000}"/>
    <cellStyle name="Total 19 11" xfId="27606" xr:uid="{00000000-0005-0000-0000-0000F76B0000}"/>
    <cellStyle name="Total 19 12" xfId="27607" xr:uid="{00000000-0005-0000-0000-0000F86B0000}"/>
    <cellStyle name="Total 19 13" xfId="27608" xr:uid="{00000000-0005-0000-0000-0000F96B0000}"/>
    <cellStyle name="Total 19 14" xfId="27609" xr:uid="{00000000-0005-0000-0000-0000FA6B0000}"/>
    <cellStyle name="Total 19 15" xfId="27610" xr:uid="{00000000-0005-0000-0000-0000FB6B0000}"/>
    <cellStyle name="Total 19 2" xfId="27611" xr:uid="{00000000-0005-0000-0000-0000FC6B0000}"/>
    <cellStyle name="Total 19 2 2" xfId="27612" xr:uid="{00000000-0005-0000-0000-0000FD6B0000}"/>
    <cellStyle name="Total 19 2 2 2" xfId="27613" xr:uid="{00000000-0005-0000-0000-0000FE6B0000}"/>
    <cellStyle name="Total 19 2 2 3" xfId="27614" xr:uid="{00000000-0005-0000-0000-0000FF6B0000}"/>
    <cellStyle name="Total 19 2 3" xfId="27615" xr:uid="{00000000-0005-0000-0000-0000006C0000}"/>
    <cellStyle name="Total 19 2 3 2" xfId="27616" xr:uid="{00000000-0005-0000-0000-0000016C0000}"/>
    <cellStyle name="Total 19 2 3 3" xfId="27617" xr:uid="{00000000-0005-0000-0000-0000026C0000}"/>
    <cellStyle name="Total 19 2 4" xfId="27618" xr:uid="{00000000-0005-0000-0000-0000036C0000}"/>
    <cellStyle name="Total 19 2 5" xfId="27619" xr:uid="{00000000-0005-0000-0000-0000046C0000}"/>
    <cellStyle name="Total 19 2 6" xfId="27620" xr:uid="{00000000-0005-0000-0000-0000056C0000}"/>
    <cellStyle name="Total 19 3" xfId="27621" xr:uid="{00000000-0005-0000-0000-0000066C0000}"/>
    <cellStyle name="Total 19 3 2" xfId="27622" xr:uid="{00000000-0005-0000-0000-0000076C0000}"/>
    <cellStyle name="Total 19 3 2 2" xfId="27623" xr:uid="{00000000-0005-0000-0000-0000086C0000}"/>
    <cellStyle name="Total 19 3 2 3" xfId="27624" xr:uid="{00000000-0005-0000-0000-0000096C0000}"/>
    <cellStyle name="Total 19 3 3" xfId="27625" xr:uid="{00000000-0005-0000-0000-00000A6C0000}"/>
    <cellStyle name="Total 19 3 3 2" xfId="27626" xr:uid="{00000000-0005-0000-0000-00000B6C0000}"/>
    <cellStyle name="Total 19 3 3 3" xfId="27627" xr:uid="{00000000-0005-0000-0000-00000C6C0000}"/>
    <cellStyle name="Total 19 3 4" xfId="27628" xr:uid="{00000000-0005-0000-0000-00000D6C0000}"/>
    <cellStyle name="Total 19 3 5" xfId="27629" xr:uid="{00000000-0005-0000-0000-00000E6C0000}"/>
    <cellStyle name="Total 19 4" xfId="27630" xr:uid="{00000000-0005-0000-0000-00000F6C0000}"/>
    <cellStyle name="Total 19 4 2" xfId="27631" xr:uid="{00000000-0005-0000-0000-0000106C0000}"/>
    <cellStyle name="Total 19 4 2 2" xfId="27632" xr:uid="{00000000-0005-0000-0000-0000116C0000}"/>
    <cellStyle name="Total 19 4 2 3" xfId="27633" xr:uid="{00000000-0005-0000-0000-0000126C0000}"/>
    <cellStyle name="Total 19 4 3" xfId="27634" xr:uid="{00000000-0005-0000-0000-0000136C0000}"/>
    <cellStyle name="Total 19 4 3 2" xfId="27635" xr:uid="{00000000-0005-0000-0000-0000146C0000}"/>
    <cellStyle name="Total 19 4 3 3" xfId="27636" xr:uid="{00000000-0005-0000-0000-0000156C0000}"/>
    <cellStyle name="Total 19 4 4" xfId="27637" xr:uid="{00000000-0005-0000-0000-0000166C0000}"/>
    <cellStyle name="Total 19 4 5" xfId="27638" xr:uid="{00000000-0005-0000-0000-0000176C0000}"/>
    <cellStyle name="Total 19 5" xfId="27639" xr:uid="{00000000-0005-0000-0000-0000186C0000}"/>
    <cellStyle name="Total 19 5 2" xfId="27640" xr:uid="{00000000-0005-0000-0000-0000196C0000}"/>
    <cellStyle name="Total 19 5 2 2" xfId="27641" xr:uid="{00000000-0005-0000-0000-00001A6C0000}"/>
    <cellStyle name="Total 19 5 2 3" xfId="27642" xr:uid="{00000000-0005-0000-0000-00001B6C0000}"/>
    <cellStyle name="Total 19 5 3" xfId="27643" xr:uid="{00000000-0005-0000-0000-00001C6C0000}"/>
    <cellStyle name="Total 19 5 3 2" xfId="27644" xr:uid="{00000000-0005-0000-0000-00001D6C0000}"/>
    <cellStyle name="Total 19 5 3 3" xfId="27645" xr:uid="{00000000-0005-0000-0000-00001E6C0000}"/>
    <cellStyle name="Total 19 5 4" xfId="27646" xr:uid="{00000000-0005-0000-0000-00001F6C0000}"/>
    <cellStyle name="Total 19 5 4 2" xfId="27647" xr:uid="{00000000-0005-0000-0000-0000206C0000}"/>
    <cellStyle name="Total 19 5 4 3" xfId="27648" xr:uid="{00000000-0005-0000-0000-0000216C0000}"/>
    <cellStyle name="Total 19 5 5" xfId="27649" xr:uid="{00000000-0005-0000-0000-0000226C0000}"/>
    <cellStyle name="Total 19 5 6" xfId="27650" xr:uid="{00000000-0005-0000-0000-0000236C0000}"/>
    <cellStyle name="Total 19 6" xfId="27651" xr:uid="{00000000-0005-0000-0000-0000246C0000}"/>
    <cellStyle name="Total 19 6 2" xfId="27652" xr:uid="{00000000-0005-0000-0000-0000256C0000}"/>
    <cellStyle name="Total 19 6 2 2" xfId="27653" xr:uid="{00000000-0005-0000-0000-0000266C0000}"/>
    <cellStyle name="Total 19 6 2 3" xfId="27654" xr:uid="{00000000-0005-0000-0000-0000276C0000}"/>
    <cellStyle name="Total 19 6 3" xfId="27655" xr:uid="{00000000-0005-0000-0000-0000286C0000}"/>
    <cellStyle name="Total 19 6 3 2" xfId="27656" xr:uid="{00000000-0005-0000-0000-0000296C0000}"/>
    <cellStyle name="Total 19 6 3 3" xfId="27657" xr:uid="{00000000-0005-0000-0000-00002A6C0000}"/>
    <cellStyle name="Total 19 6 4" xfId="27658" xr:uid="{00000000-0005-0000-0000-00002B6C0000}"/>
    <cellStyle name="Total 19 6 5" xfId="27659" xr:uid="{00000000-0005-0000-0000-00002C6C0000}"/>
    <cellStyle name="Total 19 7" xfId="27660" xr:uid="{00000000-0005-0000-0000-00002D6C0000}"/>
    <cellStyle name="Total 19 7 2" xfId="27661" xr:uid="{00000000-0005-0000-0000-00002E6C0000}"/>
    <cellStyle name="Total 19 7 3" xfId="27662" xr:uid="{00000000-0005-0000-0000-00002F6C0000}"/>
    <cellStyle name="Total 19 8" xfId="27663" xr:uid="{00000000-0005-0000-0000-0000306C0000}"/>
    <cellStyle name="Total 19 8 2" xfId="27664" xr:uid="{00000000-0005-0000-0000-0000316C0000}"/>
    <cellStyle name="Total 19 8 3" xfId="27665" xr:uid="{00000000-0005-0000-0000-0000326C0000}"/>
    <cellStyle name="Total 19 9" xfId="27666" xr:uid="{00000000-0005-0000-0000-0000336C0000}"/>
    <cellStyle name="Total 19 9 2" xfId="27667" xr:uid="{00000000-0005-0000-0000-0000346C0000}"/>
    <cellStyle name="Total 19 9 3" xfId="27668" xr:uid="{00000000-0005-0000-0000-0000356C0000}"/>
    <cellStyle name="Total 2" xfId="27669" xr:uid="{00000000-0005-0000-0000-0000366C0000}"/>
    <cellStyle name="Total 2 10" xfId="27670" xr:uid="{00000000-0005-0000-0000-0000376C0000}"/>
    <cellStyle name="Total 2 10 10" xfId="27671" xr:uid="{00000000-0005-0000-0000-0000386C0000}"/>
    <cellStyle name="Total 2 10 11" xfId="27672" xr:uid="{00000000-0005-0000-0000-0000396C0000}"/>
    <cellStyle name="Total 2 10 12" xfId="27673" xr:uid="{00000000-0005-0000-0000-00003A6C0000}"/>
    <cellStyle name="Total 2 10 13" xfId="27674" xr:uid="{00000000-0005-0000-0000-00003B6C0000}"/>
    <cellStyle name="Total 2 10 14" xfId="27675" xr:uid="{00000000-0005-0000-0000-00003C6C0000}"/>
    <cellStyle name="Total 2 10 2" xfId="27676" xr:uid="{00000000-0005-0000-0000-00003D6C0000}"/>
    <cellStyle name="Total 2 10 2 2" xfId="27677" xr:uid="{00000000-0005-0000-0000-00003E6C0000}"/>
    <cellStyle name="Total 2 10 2 2 2" xfId="27678" xr:uid="{00000000-0005-0000-0000-00003F6C0000}"/>
    <cellStyle name="Total 2 10 2 2 3" xfId="27679" xr:uid="{00000000-0005-0000-0000-0000406C0000}"/>
    <cellStyle name="Total 2 10 2 3" xfId="27680" xr:uid="{00000000-0005-0000-0000-0000416C0000}"/>
    <cellStyle name="Total 2 10 2 3 2" xfId="27681" xr:uid="{00000000-0005-0000-0000-0000426C0000}"/>
    <cellStyle name="Total 2 10 2 3 3" xfId="27682" xr:uid="{00000000-0005-0000-0000-0000436C0000}"/>
    <cellStyle name="Total 2 10 2 4" xfId="27683" xr:uid="{00000000-0005-0000-0000-0000446C0000}"/>
    <cellStyle name="Total 2 10 2 5" xfId="27684" xr:uid="{00000000-0005-0000-0000-0000456C0000}"/>
    <cellStyle name="Total 2 10 3" xfId="27685" xr:uid="{00000000-0005-0000-0000-0000466C0000}"/>
    <cellStyle name="Total 2 10 3 2" xfId="27686" xr:uid="{00000000-0005-0000-0000-0000476C0000}"/>
    <cellStyle name="Total 2 10 3 2 2" xfId="27687" xr:uid="{00000000-0005-0000-0000-0000486C0000}"/>
    <cellStyle name="Total 2 10 3 2 3" xfId="27688" xr:uid="{00000000-0005-0000-0000-0000496C0000}"/>
    <cellStyle name="Total 2 10 3 3" xfId="27689" xr:uid="{00000000-0005-0000-0000-00004A6C0000}"/>
    <cellStyle name="Total 2 10 3 3 2" xfId="27690" xr:uid="{00000000-0005-0000-0000-00004B6C0000}"/>
    <cellStyle name="Total 2 10 3 3 3" xfId="27691" xr:uid="{00000000-0005-0000-0000-00004C6C0000}"/>
    <cellStyle name="Total 2 10 3 4" xfId="27692" xr:uid="{00000000-0005-0000-0000-00004D6C0000}"/>
    <cellStyle name="Total 2 10 3 5" xfId="27693" xr:uid="{00000000-0005-0000-0000-00004E6C0000}"/>
    <cellStyle name="Total 2 10 4" xfId="27694" xr:uid="{00000000-0005-0000-0000-00004F6C0000}"/>
    <cellStyle name="Total 2 10 4 2" xfId="27695" xr:uid="{00000000-0005-0000-0000-0000506C0000}"/>
    <cellStyle name="Total 2 10 4 2 2" xfId="27696" xr:uid="{00000000-0005-0000-0000-0000516C0000}"/>
    <cellStyle name="Total 2 10 4 2 3" xfId="27697" xr:uid="{00000000-0005-0000-0000-0000526C0000}"/>
    <cellStyle name="Total 2 10 4 3" xfId="27698" xr:uid="{00000000-0005-0000-0000-0000536C0000}"/>
    <cellStyle name="Total 2 10 4 3 2" xfId="27699" xr:uid="{00000000-0005-0000-0000-0000546C0000}"/>
    <cellStyle name="Total 2 10 4 3 3" xfId="27700" xr:uid="{00000000-0005-0000-0000-0000556C0000}"/>
    <cellStyle name="Total 2 10 4 4" xfId="27701" xr:uid="{00000000-0005-0000-0000-0000566C0000}"/>
    <cellStyle name="Total 2 10 4 4 2" xfId="27702" xr:uid="{00000000-0005-0000-0000-0000576C0000}"/>
    <cellStyle name="Total 2 10 4 4 3" xfId="27703" xr:uid="{00000000-0005-0000-0000-0000586C0000}"/>
    <cellStyle name="Total 2 10 4 5" xfId="27704" xr:uid="{00000000-0005-0000-0000-0000596C0000}"/>
    <cellStyle name="Total 2 10 4 6" xfId="27705" xr:uid="{00000000-0005-0000-0000-00005A6C0000}"/>
    <cellStyle name="Total 2 10 5" xfId="27706" xr:uid="{00000000-0005-0000-0000-00005B6C0000}"/>
    <cellStyle name="Total 2 10 5 2" xfId="27707" xr:uid="{00000000-0005-0000-0000-00005C6C0000}"/>
    <cellStyle name="Total 2 10 5 2 2" xfId="27708" xr:uid="{00000000-0005-0000-0000-00005D6C0000}"/>
    <cellStyle name="Total 2 10 5 2 3" xfId="27709" xr:uid="{00000000-0005-0000-0000-00005E6C0000}"/>
    <cellStyle name="Total 2 10 5 3" xfId="27710" xr:uid="{00000000-0005-0000-0000-00005F6C0000}"/>
    <cellStyle name="Total 2 10 5 3 2" xfId="27711" xr:uid="{00000000-0005-0000-0000-0000606C0000}"/>
    <cellStyle name="Total 2 10 5 3 3" xfId="27712" xr:uid="{00000000-0005-0000-0000-0000616C0000}"/>
    <cellStyle name="Total 2 10 5 4" xfId="27713" xr:uid="{00000000-0005-0000-0000-0000626C0000}"/>
    <cellStyle name="Total 2 10 5 5" xfId="27714" xr:uid="{00000000-0005-0000-0000-0000636C0000}"/>
    <cellStyle name="Total 2 10 6" xfId="27715" xr:uid="{00000000-0005-0000-0000-0000646C0000}"/>
    <cellStyle name="Total 2 10 6 2" xfId="27716" xr:uid="{00000000-0005-0000-0000-0000656C0000}"/>
    <cellStyle name="Total 2 10 6 3" xfId="27717" xr:uid="{00000000-0005-0000-0000-0000666C0000}"/>
    <cellStyle name="Total 2 10 7" xfId="27718" xr:uid="{00000000-0005-0000-0000-0000676C0000}"/>
    <cellStyle name="Total 2 10 7 2" xfId="27719" xr:uid="{00000000-0005-0000-0000-0000686C0000}"/>
    <cellStyle name="Total 2 10 7 3" xfId="27720" xr:uid="{00000000-0005-0000-0000-0000696C0000}"/>
    <cellStyle name="Total 2 10 8" xfId="27721" xr:uid="{00000000-0005-0000-0000-00006A6C0000}"/>
    <cellStyle name="Total 2 10 8 2" xfId="27722" xr:uid="{00000000-0005-0000-0000-00006B6C0000}"/>
    <cellStyle name="Total 2 10 8 3" xfId="27723" xr:uid="{00000000-0005-0000-0000-00006C6C0000}"/>
    <cellStyle name="Total 2 10 9" xfId="27724" xr:uid="{00000000-0005-0000-0000-00006D6C0000}"/>
    <cellStyle name="Total 2 11" xfId="27725" xr:uid="{00000000-0005-0000-0000-00006E6C0000}"/>
    <cellStyle name="Total 2 11 10" xfId="27726" xr:uid="{00000000-0005-0000-0000-00006F6C0000}"/>
    <cellStyle name="Total 2 11 11" xfId="27727" xr:uid="{00000000-0005-0000-0000-0000706C0000}"/>
    <cellStyle name="Total 2 11 2" xfId="27728" xr:uid="{00000000-0005-0000-0000-0000716C0000}"/>
    <cellStyle name="Total 2 11 2 2" xfId="27729" xr:uid="{00000000-0005-0000-0000-0000726C0000}"/>
    <cellStyle name="Total 2 11 2 2 2" xfId="27730" xr:uid="{00000000-0005-0000-0000-0000736C0000}"/>
    <cellStyle name="Total 2 11 2 2 3" xfId="27731" xr:uid="{00000000-0005-0000-0000-0000746C0000}"/>
    <cellStyle name="Total 2 11 2 3" xfId="27732" xr:uid="{00000000-0005-0000-0000-0000756C0000}"/>
    <cellStyle name="Total 2 11 2 3 2" xfId="27733" xr:uid="{00000000-0005-0000-0000-0000766C0000}"/>
    <cellStyle name="Total 2 11 2 3 3" xfId="27734" xr:uid="{00000000-0005-0000-0000-0000776C0000}"/>
    <cellStyle name="Total 2 11 2 4" xfId="27735" xr:uid="{00000000-0005-0000-0000-0000786C0000}"/>
    <cellStyle name="Total 2 11 2 5" xfId="27736" xr:uid="{00000000-0005-0000-0000-0000796C0000}"/>
    <cellStyle name="Total 2 11 3" xfId="27737" xr:uid="{00000000-0005-0000-0000-00007A6C0000}"/>
    <cellStyle name="Total 2 11 3 2" xfId="27738" xr:uid="{00000000-0005-0000-0000-00007B6C0000}"/>
    <cellStyle name="Total 2 11 3 2 2" xfId="27739" xr:uid="{00000000-0005-0000-0000-00007C6C0000}"/>
    <cellStyle name="Total 2 11 3 2 3" xfId="27740" xr:uid="{00000000-0005-0000-0000-00007D6C0000}"/>
    <cellStyle name="Total 2 11 3 3" xfId="27741" xr:uid="{00000000-0005-0000-0000-00007E6C0000}"/>
    <cellStyle name="Total 2 11 3 3 2" xfId="27742" xr:uid="{00000000-0005-0000-0000-00007F6C0000}"/>
    <cellStyle name="Total 2 11 3 3 3" xfId="27743" xr:uid="{00000000-0005-0000-0000-0000806C0000}"/>
    <cellStyle name="Total 2 11 3 4" xfId="27744" xr:uid="{00000000-0005-0000-0000-0000816C0000}"/>
    <cellStyle name="Total 2 11 3 5" xfId="27745" xr:uid="{00000000-0005-0000-0000-0000826C0000}"/>
    <cellStyle name="Total 2 11 4" xfId="27746" xr:uid="{00000000-0005-0000-0000-0000836C0000}"/>
    <cellStyle name="Total 2 11 4 2" xfId="27747" xr:uid="{00000000-0005-0000-0000-0000846C0000}"/>
    <cellStyle name="Total 2 11 4 2 2" xfId="27748" xr:uid="{00000000-0005-0000-0000-0000856C0000}"/>
    <cellStyle name="Total 2 11 4 2 3" xfId="27749" xr:uid="{00000000-0005-0000-0000-0000866C0000}"/>
    <cellStyle name="Total 2 11 4 3" xfId="27750" xr:uid="{00000000-0005-0000-0000-0000876C0000}"/>
    <cellStyle name="Total 2 11 4 3 2" xfId="27751" xr:uid="{00000000-0005-0000-0000-0000886C0000}"/>
    <cellStyle name="Total 2 11 4 3 3" xfId="27752" xr:uid="{00000000-0005-0000-0000-0000896C0000}"/>
    <cellStyle name="Total 2 11 4 4" xfId="27753" xr:uid="{00000000-0005-0000-0000-00008A6C0000}"/>
    <cellStyle name="Total 2 11 4 4 2" xfId="27754" xr:uid="{00000000-0005-0000-0000-00008B6C0000}"/>
    <cellStyle name="Total 2 11 4 4 3" xfId="27755" xr:uid="{00000000-0005-0000-0000-00008C6C0000}"/>
    <cellStyle name="Total 2 11 4 5" xfId="27756" xr:uid="{00000000-0005-0000-0000-00008D6C0000}"/>
    <cellStyle name="Total 2 11 4 6" xfId="27757" xr:uid="{00000000-0005-0000-0000-00008E6C0000}"/>
    <cellStyle name="Total 2 11 5" xfId="27758" xr:uid="{00000000-0005-0000-0000-00008F6C0000}"/>
    <cellStyle name="Total 2 11 5 2" xfId="27759" xr:uid="{00000000-0005-0000-0000-0000906C0000}"/>
    <cellStyle name="Total 2 11 5 2 2" xfId="27760" xr:uid="{00000000-0005-0000-0000-0000916C0000}"/>
    <cellStyle name="Total 2 11 5 2 3" xfId="27761" xr:uid="{00000000-0005-0000-0000-0000926C0000}"/>
    <cellStyle name="Total 2 11 5 3" xfId="27762" xr:uid="{00000000-0005-0000-0000-0000936C0000}"/>
    <cellStyle name="Total 2 11 5 3 2" xfId="27763" xr:uid="{00000000-0005-0000-0000-0000946C0000}"/>
    <cellStyle name="Total 2 11 5 3 3" xfId="27764" xr:uid="{00000000-0005-0000-0000-0000956C0000}"/>
    <cellStyle name="Total 2 11 5 4" xfId="27765" xr:uid="{00000000-0005-0000-0000-0000966C0000}"/>
    <cellStyle name="Total 2 11 5 5" xfId="27766" xr:uid="{00000000-0005-0000-0000-0000976C0000}"/>
    <cellStyle name="Total 2 11 6" xfId="27767" xr:uid="{00000000-0005-0000-0000-0000986C0000}"/>
    <cellStyle name="Total 2 11 6 2" xfId="27768" xr:uid="{00000000-0005-0000-0000-0000996C0000}"/>
    <cellStyle name="Total 2 11 6 3" xfId="27769" xr:uid="{00000000-0005-0000-0000-00009A6C0000}"/>
    <cellStyle name="Total 2 11 7" xfId="27770" xr:uid="{00000000-0005-0000-0000-00009B6C0000}"/>
    <cellStyle name="Total 2 11 7 2" xfId="27771" xr:uid="{00000000-0005-0000-0000-00009C6C0000}"/>
    <cellStyle name="Total 2 11 7 3" xfId="27772" xr:uid="{00000000-0005-0000-0000-00009D6C0000}"/>
    <cellStyle name="Total 2 11 8" xfId="27773" xr:uid="{00000000-0005-0000-0000-00009E6C0000}"/>
    <cellStyle name="Total 2 11 8 2" xfId="27774" xr:uid="{00000000-0005-0000-0000-00009F6C0000}"/>
    <cellStyle name="Total 2 11 8 3" xfId="27775" xr:uid="{00000000-0005-0000-0000-0000A06C0000}"/>
    <cellStyle name="Total 2 11 9" xfId="27776" xr:uid="{00000000-0005-0000-0000-0000A16C0000}"/>
    <cellStyle name="Total 2 12" xfId="27777" xr:uid="{00000000-0005-0000-0000-0000A26C0000}"/>
    <cellStyle name="Total 2 12 2" xfId="27778" xr:uid="{00000000-0005-0000-0000-0000A36C0000}"/>
    <cellStyle name="Total 2 12 2 2" xfId="27779" xr:uid="{00000000-0005-0000-0000-0000A46C0000}"/>
    <cellStyle name="Total 2 12 2 3" xfId="27780" xr:uid="{00000000-0005-0000-0000-0000A56C0000}"/>
    <cellStyle name="Total 2 12 3" xfId="27781" xr:uid="{00000000-0005-0000-0000-0000A66C0000}"/>
    <cellStyle name="Total 2 12 3 2" xfId="27782" xr:uid="{00000000-0005-0000-0000-0000A76C0000}"/>
    <cellStyle name="Total 2 12 3 3" xfId="27783" xr:uid="{00000000-0005-0000-0000-0000A86C0000}"/>
    <cellStyle name="Total 2 12 4" xfId="27784" xr:uid="{00000000-0005-0000-0000-0000A96C0000}"/>
    <cellStyle name="Total 2 12 5" xfId="27785" xr:uid="{00000000-0005-0000-0000-0000AA6C0000}"/>
    <cellStyle name="Total 2 12 6" xfId="27786" xr:uid="{00000000-0005-0000-0000-0000AB6C0000}"/>
    <cellStyle name="Total 2 13" xfId="27787" xr:uid="{00000000-0005-0000-0000-0000AC6C0000}"/>
    <cellStyle name="Total 2 13 2" xfId="27788" xr:uid="{00000000-0005-0000-0000-0000AD6C0000}"/>
    <cellStyle name="Total 2 13 2 2" xfId="27789" xr:uid="{00000000-0005-0000-0000-0000AE6C0000}"/>
    <cellStyle name="Total 2 13 2 3" xfId="27790" xr:uid="{00000000-0005-0000-0000-0000AF6C0000}"/>
    <cellStyle name="Total 2 13 3" xfId="27791" xr:uid="{00000000-0005-0000-0000-0000B06C0000}"/>
    <cellStyle name="Total 2 13 3 2" xfId="27792" xr:uid="{00000000-0005-0000-0000-0000B16C0000}"/>
    <cellStyle name="Total 2 13 3 3" xfId="27793" xr:uid="{00000000-0005-0000-0000-0000B26C0000}"/>
    <cellStyle name="Total 2 13 4" xfId="27794" xr:uid="{00000000-0005-0000-0000-0000B36C0000}"/>
    <cellStyle name="Total 2 13 5" xfId="27795" xr:uid="{00000000-0005-0000-0000-0000B46C0000}"/>
    <cellStyle name="Total 2 14" xfId="27796" xr:uid="{00000000-0005-0000-0000-0000B56C0000}"/>
    <cellStyle name="Total 2 14 2" xfId="27797" xr:uid="{00000000-0005-0000-0000-0000B66C0000}"/>
    <cellStyle name="Total 2 14 2 2" xfId="27798" xr:uid="{00000000-0005-0000-0000-0000B76C0000}"/>
    <cellStyle name="Total 2 14 2 3" xfId="27799" xr:uid="{00000000-0005-0000-0000-0000B86C0000}"/>
    <cellStyle name="Total 2 14 3" xfId="27800" xr:uid="{00000000-0005-0000-0000-0000B96C0000}"/>
    <cellStyle name="Total 2 14 3 2" xfId="27801" xr:uid="{00000000-0005-0000-0000-0000BA6C0000}"/>
    <cellStyle name="Total 2 14 3 3" xfId="27802" xr:uid="{00000000-0005-0000-0000-0000BB6C0000}"/>
    <cellStyle name="Total 2 14 4" xfId="27803" xr:uid="{00000000-0005-0000-0000-0000BC6C0000}"/>
    <cellStyle name="Total 2 14 5" xfId="27804" xr:uid="{00000000-0005-0000-0000-0000BD6C0000}"/>
    <cellStyle name="Total 2 15" xfId="27805" xr:uid="{00000000-0005-0000-0000-0000BE6C0000}"/>
    <cellStyle name="Total 2 15 2" xfId="27806" xr:uid="{00000000-0005-0000-0000-0000BF6C0000}"/>
    <cellStyle name="Total 2 15 2 2" xfId="27807" xr:uid="{00000000-0005-0000-0000-0000C06C0000}"/>
    <cellStyle name="Total 2 15 2 3" xfId="27808" xr:uid="{00000000-0005-0000-0000-0000C16C0000}"/>
    <cellStyle name="Total 2 15 3" xfId="27809" xr:uid="{00000000-0005-0000-0000-0000C26C0000}"/>
    <cellStyle name="Total 2 15 3 2" xfId="27810" xr:uid="{00000000-0005-0000-0000-0000C36C0000}"/>
    <cellStyle name="Total 2 15 3 3" xfId="27811" xr:uid="{00000000-0005-0000-0000-0000C46C0000}"/>
    <cellStyle name="Total 2 15 4" xfId="27812" xr:uid="{00000000-0005-0000-0000-0000C56C0000}"/>
    <cellStyle name="Total 2 15 4 2" xfId="27813" xr:uid="{00000000-0005-0000-0000-0000C66C0000}"/>
    <cellStyle name="Total 2 15 4 3" xfId="27814" xr:uid="{00000000-0005-0000-0000-0000C76C0000}"/>
    <cellStyle name="Total 2 15 5" xfId="27815" xr:uid="{00000000-0005-0000-0000-0000C86C0000}"/>
    <cellStyle name="Total 2 15 6" xfId="27816" xr:uid="{00000000-0005-0000-0000-0000C96C0000}"/>
    <cellStyle name="Total 2 16" xfId="27817" xr:uid="{00000000-0005-0000-0000-0000CA6C0000}"/>
    <cellStyle name="Total 2 16 2" xfId="27818" xr:uid="{00000000-0005-0000-0000-0000CB6C0000}"/>
    <cellStyle name="Total 2 16 2 2" xfId="27819" xr:uid="{00000000-0005-0000-0000-0000CC6C0000}"/>
    <cellStyle name="Total 2 16 2 3" xfId="27820" xr:uid="{00000000-0005-0000-0000-0000CD6C0000}"/>
    <cellStyle name="Total 2 16 3" xfId="27821" xr:uid="{00000000-0005-0000-0000-0000CE6C0000}"/>
    <cellStyle name="Total 2 16 3 2" xfId="27822" xr:uid="{00000000-0005-0000-0000-0000CF6C0000}"/>
    <cellStyle name="Total 2 16 3 3" xfId="27823" xr:uid="{00000000-0005-0000-0000-0000D06C0000}"/>
    <cellStyle name="Total 2 16 4" xfId="27824" xr:uid="{00000000-0005-0000-0000-0000D16C0000}"/>
    <cellStyle name="Total 2 16 5" xfId="27825" xr:uid="{00000000-0005-0000-0000-0000D26C0000}"/>
    <cellStyle name="Total 2 17" xfId="27826" xr:uid="{00000000-0005-0000-0000-0000D36C0000}"/>
    <cellStyle name="Total 2 17 2" xfId="27827" xr:uid="{00000000-0005-0000-0000-0000D46C0000}"/>
    <cellStyle name="Total 2 17 3" xfId="27828" xr:uid="{00000000-0005-0000-0000-0000D56C0000}"/>
    <cellStyle name="Total 2 18" xfId="27829" xr:uid="{00000000-0005-0000-0000-0000D66C0000}"/>
    <cellStyle name="Total 2 18 2" xfId="27830" xr:uid="{00000000-0005-0000-0000-0000D76C0000}"/>
    <cellStyle name="Total 2 18 3" xfId="27831" xr:uid="{00000000-0005-0000-0000-0000D86C0000}"/>
    <cellStyle name="Total 2 19" xfId="27832" xr:uid="{00000000-0005-0000-0000-0000D96C0000}"/>
    <cellStyle name="Total 2 19 2" xfId="27833" xr:uid="{00000000-0005-0000-0000-0000DA6C0000}"/>
    <cellStyle name="Total 2 19 3" xfId="27834" xr:uid="{00000000-0005-0000-0000-0000DB6C0000}"/>
    <cellStyle name="Total 2 2" xfId="27835" xr:uid="{00000000-0005-0000-0000-0000DC6C0000}"/>
    <cellStyle name="Total 2 2 10" xfId="27836" xr:uid="{00000000-0005-0000-0000-0000DD6C0000}"/>
    <cellStyle name="Total 2 2 11" xfId="27837" xr:uid="{00000000-0005-0000-0000-0000DE6C0000}"/>
    <cellStyle name="Total 2 2 12" xfId="27838" xr:uid="{00000000-0005-0000-0000-0000DF6C0000}"/>
    <cellStyle name="Total 2 2 13" xfId="27839" xr:uid="{00000000-0005-0000-0000-0000E06C0000}"/>
    <cellStyle name="Total 2 2 14" xfId="27840" xr:uid="{00000000-0005-0000-0000-0000E16C0000}"/>
    <cellStyle name="Total 2 2 2" xfId="27841" xr:uid="{00000000-0005-0000-0000-0000E26C0000}"/>
    <cellStyle name="Total 2 2 2 2" xfId="27842" xr:uid="{00000000-0005-0000-0000-0000E36C0000}"/>
    <cellStyle name="Total 2 2 2 2 2" xfId="27843" xr:uid="{00000000-0005-0000-0000-0000E46C0000}"/>
    <cellStyle name="Total 2 2 2 2 3" xfId="27844" xr:uid="{00000000-0005-0000-0000-0000E56C0000}"/>
    <cellStyle name="Total 2 2 2 3" xfId="27845" xr:uid="{00000000-0005-0000-0000-0000E66C0000}"/>
    <cellStyle name="Total 2 2 2 3 2" xfId="27846" xr:uid="{00000000-0005-0000-0000-0000E76C0000}"/>
    <cellStyle name="Total 2 2 2 3 3" xfId="27847" xr:uid="{00000000-0005-0000-0000-0000E86C0000}"/>
    <cellStyle name="Total 2 2 2 4" xfId="27848" xr:uid="{00000000-0005-0000-0000-0000E96C0000}"/>
    <cellStyle name="Total 2 2 2 5" xfId="27849" xr:uid="{00000000-0005-0000-0000-0000EA6C0000}"/>
    <cellStyle name="Total 2 2 3" xfId="27850" xr:uid="{00000000-0005-0000-0000-0000EB6C0000}"/>
    <cellStyle name="Total 2 2 3 2" xfId="27851" xr:uid="{00000000-0005-0000-0000-0000EC6C0000}"/>
    <cellStyle name="Total 2 2 3 2 2" xfId="27852" xr:uid="{00000000-0005-0000-0000-0000ED6C0000}"/>
    <cellStyle name="Total 2 2 3 2 3" xfId="27853" xr:uid="{00000000-0005-0000-0000-0000EE6C0000}"/>
    <cellStyle name="Total 2 2 3 3" xfId="27854" xr:uid="{00000000-0005-0000-0000-0000EF6C0000}"/>
    <cellStyle name="Total 2 2 3 3 2" xfId="27855" xr:uid="{00000000-0005-0000-0000-0000F06C0000}"/>
    <cellStyle name="Total 2 2 3 3 3" xfId="27856" xr:uid="{00000000-0005-0000-0000-0000F16C0000}"/>
    <cellStyle name="Total 2 2 3 4" xfId="27857" xr:uid="{00000000-0005-0000-0000-0000F26C0000}"/>
    <cellStyle name="Total 2 2 3 5" xfId="27858" xr:uid="{00000000-0005-0000-0000-0000F36C0000}"/>
    <cellStyle name="Total 2 2 4" xfId="27859" xr:uid="{00000000-0005-0000-0000-0000F46C0000}"/>
    <cellStyle name="Total 2 2 4 2" xfId="27860" xr:uid="{00000000-0005-0000-0000-0000F56C0000}"/>
    <cellStyle name="Total 2 2 4 2 2" xfId="27861" xr:uid="{00000000-0005-0000-0000-0000F66C0000}"/>
    <cellStyle name="Total 2 2 4 2 3" xfId="27862" xr:uid="{00000000-0005-0000-0000-0000F76C0000}"/>
    <cellStyle name="Total 2 2 4 3" xfId="27863" xr:uid="{00000000-0005-0000-0000-0000F86C0000}"/>
    <cellStyle name="Total 2 2 4 3 2" xfId="27864" xr:uid="{00000000-0005-0000-0000-0000F96C0000}"/>
    <cellStyle name="Total 2 2 4 3 3" xfId="27865" xr:uid="{00000000-0005-0000-0000-0000FA6C0000}"/>
    <cellStyle name="Total 2 2 4 4" xfId="27866" xr:uid="{00000000-0005-0000-0000-0000FB6C0000}"/>
    <cellStyle name="Total 2 2 4 4 2" xfId="27867" xr:uid="{00000000-0005-0000-0000-0000FC6C0000}"/>
    <cellStyle name="Total 2 2 4 4 3" xfId="27868" xr:uid="{00000000-0005-0000-0000-0000FD6C0000}"/>
    <cellStyle name="Total 2 2 4 5" xfId="27869" xr:uid="{00000000-0005-0000-0000-0000FE6C0000}"/>
    <cellStyle name="Total 2 2 4 6" xfId="27870" xr:uid="{00000000-0005-0000-0000-0000FF6C0000}"/>
    <cellStyle name="Total 2 2 5" xfId="27871" xr:uid="{00000000-0005-0000-0000-0000006D0000}"/>
    <cellStyle name="Total 2 2 5 2" xfId="27872" xr:uid="{00000000-0005-0000-0000-0000016D0000}"/>
    <cellStyle name="Total 2 2 5 2 2" xfId="27873" xr:uid="{00000000-0005-0000-0000-0000026D0000}"/>
    <cellStyle name="Total 2 2 5 2 3" xfId="27874" xr:uid="{00000000-0005-0000-0000-0000036D0000}"/>
    <cellStyle name="Total 2 2 5 3" xfId="27875" xr:uid="{00000000-0005-0000-0000-0000046D0000}"/>
    <cellStyle name="Total 2 2 5 3 2" xfId="27876" xr:uid="{00000000-0005-0000-0000-0000056D0000}"/>
    <cellStyle name="Total 2 2 5 3 3" xfId="27877" xr:uid="{00000000-0005-0000-0000-0000066D0000}"/>
    <cellStyle name="Total 2 2 5 4" xfId="27878" xr:uid="{00000000-0005-0000-0000-0000076D0000}"/>
    <cellStyle name="Total 2 2 5 5" xfId="27879" xr:uid="{00000000-0005-0000-0000-0000086D0000}"/>
    <cellStyle name="Total 2 2 6" xfId="27880" xr:uid="{00000000-0005-0000-0000-0000096D0000}"/>
    <cellStyle name="Total 2 2 6 2" xfId="27881" xr:uid="{00000000-0005-0000-0000-00000A6D0000}"/>
    <cellStyle name="Total 2 2 6 3" xfId="27882" xr:uid="{00000000-0005-0000-0000-00000B6D0000}"/>
    <cellStyle name="Total 2 2 7" xfId="27883" xr:uid="{00000000-0005-0000-0000-00000C6D0000}"/>
    <cellStyle name="Total 2 2 7 2" xfId="27884" xr:uid="{00000000-0005-0000-0000-00000D6D0000}"/>
    <cellStyle name="Total 2 2 7 3" xfId="27885" xr:uid="{00000000-0005-0000-0000-00000E6D0000}"/>
    <cellStyle name="Total 2 2 8" xfId="27886" xr:uid="{00000000-0005-0000-0000-00000F6D0000}"/>
    <cellStyle name="Total 2 2 8 2" xfId="27887" xr:uid="{00000000-0005-0000-0000-0000106D0000}"/>
    <cellStyle name="Total 2 2 8 3" xfId="27888" xr:uid="{00000000-0005-0000-0000-0000116D0000}"/>
    <cellStyle name="Total 2 2 9" xfId="27889" xr:uid="{00000000-0005-0000-0000-0000126D0000}"/>
    <cellStyle name="Total 2 20" xfId="27890" xr:uid="{00000000-0005-0000-0000-0000136D0000}"/>
    <cellStyle name="Total 2 21" xfId="27891" xr:uid="{00000000-0005-0000-0000-0000146D0000}"/>
    <cellStyle name="Total 2 22" xfId="27892" xr:uid="{00000000-0005-0000-0000-0000156D0000}"/>
    <cellStyle name="Total 2 23" xfId="27893" xr:uid="{00000000-0005-0000-0000-0000166D0000}"/>
    <cellStyle name="Total 2 24" xfId="27894" xr:uid="{00000000-0005-0000-0000-0000176D0000}"/>
    <cellStyle name="Total 2 25" xfId="27895" xr:uid="{00000000-0005-0000-0000-0000186D0000}"/>
    <cellStyle name="Total 2 3" xfId="27896" xr:uid="{00000000-0005-0000-0000-0000196D0000}"/>
    <cellStyle name="Total 2 3 10" xfId="27897" xr:uid="{00000000-0005-0000-0000-00001A6D0000}"/>
    <cellStyle name="Total 2 3 11" xfId="27898" xr:uid="{00000000-0005-0000-0000-00001B6D0000}"/>
    <cellStyle name="Total 2 3 12" xfId="27899" xr:uid="{00000000-0005-0000-0000-00001C6D0000}"/>
    <cellStyle name="Total 2 3 13" xfId="27900" xr:uid="{00000000-0005-0000-0000-00001D6D0000}"/>
    <cellStyle name="Total 2 3 14" xfId="27901" xr:uid="{00000000-0005-0000-0000-00001E6D0000}"/>
    <cellStyle name="Total 2 3 2" xfId="27902" xr:uid="{00000000-0005-0000-0000-00001F6D0000}"/>
    <cellStyle name="Total 2 3 2 2" xfId="27903" xr:uid="{00000000-0005-0000-0000-0000206D0000}"/>
    <cellStyle name="Total 2 3 2 2 2" xfId="27904" xr:uid="{00000000-0005-0000-0000-0000216D0000}"/>
    <cellStyle name="Total 2 3 2 2 3" xfId="27905" xr:uid="{00000000-0005-0000-0000-0000226D0000}"/>
    <cellStyle name="Total 2 3 2 3" xfId="27906" xr:uid="{00000000-0005-0000-0000-0000236D0000}"/>
    <cellStyle name="Total 2 3 2 3 2" xfId="27907" xr:uid="{00000000-0005-0000-0000-0000246D0000}"/>
    <cellStyle name="Total 2 3 2 3 3" xfId="27908" xr:uid="{00000000-0005-0000-0000-0000256D0000}"/>
    <cellStyle name="Total 2 3 2 4" xfId="27909" xr:uid="{00000000-0005-0000-0000-0000266D0000}"/>
    <cellStyle name="Total 2 3 2 5" xfId="27910" xr:uid="{00000000-0005-0000-0000-0000276D0000}"/>
    <cellStyle name="Total 2 3 3" xfId="27911" xr:uid="{00000000-0005-0000-0000-0000286D0000}"/>
    <cellStyle name="Total 2 3 3 2" xfId="27912" xr:uid="{00000000-0005-0000-0000-0000296D0000}"/>
    <cellStyle name="Total 2 3 3 2 2" xfId="27913" xr:uid="{00000000-0005-0000-0000-00002A6D0000}"/>
    <cellStyle name="Total 2 3 3 2 3" xfId="27914" xr:uid="{00000000-0005-0000-0000-00002B6D0000}"/>
    <cellStyle name="Total 2 3 3 3" xfId="27915" xr:uid="{00000000-0005-0000-0000-00002C6D0000}"/>
    <cellStyle name="Total 2 3 3 3 2" xfId="27916" xr:uid="{00000000-0005-0000-0000-00002D6D0000}"/>
    <cellStyle name="Total 2 3 3 3 3" xfId="27917" xr:uid="{00000000-0005-0000-0000-00002E6D0000}"/>
    <cellStyle name="Total 2 3 3 4" xfId="27918" xr:uid="{00000000-0005-0000-0000-00002F6D0000}"/>
    <cellStyle name="Total 2 3 3 5" xfId="27919" xr:uid="{00000000-0005-0000-0000-0000306D0000}"/>
    <cellStyle name="Total 2 3 4" xfId="27920" xr:uid="{00000000-0005-0000-0000-0000316D0000}"/>
    <cellStyle name="Total 2 3 4 2" xfId="27921" xr:uid="{00000000-0005-0000-0000-0000326D0000}"/>
    <cellStyle name="Total 2 3 4 2 2" xfId="27922" xr:uid="{00000000-0005-0000-0000-0000336D0000}"/>
    <cellStyle name="Total 2 3 4 2 3" xfId="27923" xr:uid="{00000000-0005-0000-0000-0000346D0000}"/>
    <cellStyle name="Total 2 3 4 3" xfId="27924" xr:uid="{00000000-0005-0000-0000-0000356D0000}"/>
    <cellStyle name="Total 2 3 4 3 2" xfId="27925" xr:uid="{00000000-0005-0000-0000-0000366D0000}"/>
    <cellStyle name="Total 2 3 4 3 3" xfId="27926" xr:uid="{00000000-0005-0000-0000-0000376D0000}"/>
    <cellStyle name="Total 2 3 4 4" xfId="27927" xr:uid="{00000000-0005-0000-0000-0000386D0000}"/>
    <cellStyle name="Total 2 3 4 4 2" xfId="27928" xr:uid="{00000000-0005-0000-0000-0000396D0000}"/>
    <cellStyle name="Total 2 3 4 4 3" xfId="27929" xr:uid="{00000000-0005-0000-0000-00003A6D0000}"/>
    <cellStyle name="Total 2 3 4 5" xfId="27930" xr:uid="{00000000-0005-0000-0000-00003B6D0000}"/>
    <cellStyle name="Total 2 3 4 6" xfId="27931" xr:uid="{00000000-0005-0000-0000-00003C6D0000}"/>
    <cellStyle name="Total 2 3 5" xfId="27932" xr:uid="{00000000-0005-0000-0000-00003D6D0000}"/>
    <cellStyle name="Total 2 3 5 2" xfId="27933" xr:uid="{00000000-0005-0000-0000-00003E6D0000}"/>
    <cellStyle name="Total 2 3 5 2 2" xfId="27934" xr:uid="{00000000-0005-0000-0000-00003F6D0000}"/>
    <cellStyle name="Total 2 3 5 2 3" xfId="27935" xr:uid="{00000000-0005-0000-0000-0000406D0000}"/>
    <cellStyle name="Total 2 3 5 3" xfId="27936" xr:uid="{00000000-0005-0000-0000-0000416D0000}"/>
    <cellStyle name="Total 2 3 5 3 2" xfId="27937" xr:uid="{00000000-0005-0000-0000-0000426D0000}"/>
    <cellStyle name="Total 2 3 5 3 3" xfId="27938" xr:uid="{00000000-0005-0000-0000-0000436D0000}"/>
    <cellStyle name="Total 2 3 5 4" xfId="27939" xr:uid="{00000000-0005-0000-0000-0000446D0000}"/>
    <cellStyle name="Total 2 3 5 5" xfId="27940" xr:uid="{00000000-0005-0000-0000-0000456D0000}"/>
    <cellStyle name="Total 2 3 6" xfId="27941" xr:uid="{00000000-0005-0000-0000-0000466D0000}"/>
    <cellStyle name="Total 2 3 6 2" xfId="27942" xr:uid="{00000000-0005-0000-0000-0000476D0000}"/>
    <cellStyle name="Total 2 3 6 3" xfId="27943" xr:uid="{00000000-0005-0000-0000-0000486D0000}"/>
    <cellStyle name="Total 2 3 7" xfId="27944" xr:uid="{00000000-0005-0000-0000-0000496D0000}"/>
    <cellStyle name="Total 2 3 7 2" xfId="27945" xr:uid="{00000000-0005-0000-0000-00004A6D0000}"/>
    <cellStyle name="Total 2 3 7 3" xfId="27946" xr:uid="{00000000-0005-0000-0000-00004B6D0000}"/>
    <cellStyle name="Total 2 3 8" xfId="27947" xr:uid="{00000000-0005-0000-0000-00004C6D0000}"/>
    <cellStyle name="Total 2 3 8 2" xfId="27948" xr:uid="{00000000-0005-0000-0000-00004D6D0000}"/>
    <cellStyle name="Total 2 3 8 3" xfId="27949" xr:uid="{00000000-0005-0000-0000-00004E6D0000}"/>
    <cellStyle name="Total 2 3 9" xfId="27950" xr:uid="{00000000-0005-0000-0000-00004F6D0000}"/>
    <cellStyle name="Total 2 4" xfId="27951" xr:uid="{00000000-0005-0000-0000-0000506D0000}"/>
    <cellStyle name="Total 2 4 10" xfId="27952" xr:uid="{00000000-0005-0000-0000-0000516D0000}"/>
    <cellStyle name="Total 2 4 11" xfId="27953" xr:uid="{00000000-0005-0000-0000-0000526D0000}"/>
    <cellStyle name="Total 2 4 12" xfId="27954" xr:uid="{00000000-0005-0000-0000-0000536D0000}"/>
    <cellStyle name="Total 2 4 13" xfId="27955" xr:uid="{00000000-0005-0000-0000-0000546D0000}"/>
    <cellStyle name="Total 2 4 14" xfId="27956" xr:uid="{00000000-0005-0000-0000-0000556D0000}"/>
    <cellStyle name="Total 2 4 2" xfId="27957" xr:uid="{00000000-0005-0000-0000-0000566D0000}"/>
    <cellStyle name="Total 2 4 2 2" xfId="27958" xr:uid="{00000000-0005-0000-0000-0000576D0000}"/>
    <cellStyle name="Total 2 4 2 2 2" xfId="27959" xr:uid="{00000000-0005-0000-0000-0000586D0000}"/>
    <cellStyle name="Total 2 4 2 2 3" xfId="27960" xr:uid="{00000000-0005-0000-0000-0000596D0000}"/>
    <cellStyle name="Total 2 4 2 3" xfId="27961" xr:uid="{00000000-0005-0000-0000-00005A6D0000}"/>
    <cellStyle name="Total 2 4 2 3 2" xfId="27962" xr:uid="{00000000-0005-0000-0000-00005B6D0000}"/>
    <cellStyle name="Total 2 4 2 3 3" xfId="27963" xr:uid="{00000000-0005-0000-0000-00005C6D0000}"/>
    <cellStyle name="Total 2 4 2 4" xfId="27964" xr:uid="{00000000-0005-0000-0000-00005D6D0000}"/>
    <cellStyle name="Total 2 4 2 5" xfId="27965" xr:uid="{00000000-0005-0000-0000-00005E6D0000}"/>
    <cellStyle name="Total 2 4 3" xfId="27966" xr:uid="{00000000-0005-0000-0000-00005F6D0000}"/>
    <cellStyle name="Total 2 4 3 2" xfId="27967" xr:uid="{00000000-0005-0000-0000-0000606D0000}"/>
    <cellStyle name="Total 2 4 3 2 2" xfId="27968" xr:uid="{00000000-0005-0000-0000-0000616D0000}"/>
    <cellStyle name="Total 2 4 3 2 3" xfId="27969" xr:uid="{00000000-0005-0000-0000-0000626D0000}"/>
    <cellStyle name="Total 2 4 3 3" xfId="27970" xr:uid="{00000000-0005-0000-0000-0000636D0000}"/>
    <cellStyle name="Total 2 4 3 3 2" xfId="27971" xr:uid="{00000000-0005-0000-0000-0000646D0000}"/>
    <cellStyle name="Total 2 4 3 3 3" xfId="27972" xr:uid="{00000000-0005-0000-0000-0000656D0000}"/>
    <cellStyle name="Total 2 4 3 4" xfId="27973" xr:uid="{00000000-0005-0000-0000-0000666D0000}"/>
    <cellStyle name="Total 2 4 3 5" xfId="27974" xr:uid="{00000000-0005-0000-0000-0000676D0000}"/>
    <cellStyle name="Total 2 4 4" xfId="27975" xr:uid="{00000000-0005-0000-0000-0000686D0000}"/>
    <cellStyle name="Total 2 4 4 2" xfId="27976" xr:uid="{00000000-0005-0000-0000-0000696D0000}"/>
    <cellStyle name="Total 2 4 4 2 2" xfId="27977" xr:uid="{00000000-0005-0000-0000-00006A6D0000}"/>
    <cellStyle name="Total 2 4 4 2 3" xfId="27978" xr:uid="{00000000-0005-0000-0000-00006B6D0000}"/>
    <cellStyle name="Total 2 4 4 3" xfId="27979" xr:uid="{00000000-0005-0000-0000-00006C6D0000}"/>
    <cellStyle name="Total 2 4 4 3 2" xfId="27980" xr:uid="{00000000-0005-0000-0000-00006D6D0000}"/>
    <cellStyle name="Total 2 4 4 3 3" xfId="27981" xr:uid="{00000000-0005-0000-0000-00006E6D0000}"/>
    <cellStyle name="Total 2 4 4 4" xfId="27982" xr:uid="{00000000-0005-0000-0000-00006F6D0000}"/>
    <cellStyle name="Total 2 4 4 4 2" xfId="27983" xr:uid="{00000000-0005-0000-0000-0000706D0000}"/>
    <cellStyle name="Total 2 4 4 4 3" xfId="27984" xr:uid="{00000000-0005-0000-0000-0000716D0000}"/>
    <cellStyle name="Total 2 4 4 5" xfId="27985" xr:uid="{00000000-0005-0000-0000-0000726D0000}"/>
    <cellStyle name="Total 2 4 4 6" xfId="27986" xr:uid="{00000000-0005-0000-0000-0000736D0000}"/>
    <cellStyle name="Total 2 4 5" xfId="27987" xr:uid="{00000000-0005-0000-0000-0000746D0000}"/>
    <cellStyle name="Total 2 4 5 2" xfId="27988" xr:uid="{00000000-0005-0000-0000-0000756D0000}"/>
    <cellStyle name="Total 2 4 5 2 2" xfId="27989" xr:uid="{00000000-0005-0000-0000-0000766D0000}"/>
    <cellStyle name="Total 2 4 5 2 3" xfId="27990" xr:uid="{00000000-0005-0000-0000-0000776D0000}"/>
    <cellStyle name="Total 2 4 5 3" xfId="27991" xr:uid="{00000000-0005-0000-0000-0000786D0000}"/>
    <cellStyle name="Total 2 4 5 3 2" xfId="27992" xr:uid="{00000000-0005-0000-0000-0000796D0000}"/>
    <cellStyle name="Total 2 4 5 3 3" xfId="27993" xr:uid="{00000000-0005-0000-0000-00007A6D0000}"/>
    <cellStyle name="Total 2 4 5 4" xfId="27994" xr:uid="{00000000-0005-0000-0000-00007B6D0000}"/>
    <cellStyle name="Total 2 4 5 5" xfId="27995" xr:uid="{00000000-0005-0000-0000-00007C6D0000}"/>
    <cellStyle name="Total 2 4 6" xfId="27996" xr:uid="{00000000-0005-0000-0000-00007D6D0000}"/>
    <cellStyle name="Total 2 4 6 2" xfId="27997" xr:uid="{00000000-0005-0000-0000-00007E6D0000}"/>
    <cellStyle name="Total 2 4 6 3" xfId="27998" xr:uid="{00000000-0005-0000-0000-00007F6D0000}"/>
    <cellStyle name="Total 2 4 7" xfId="27999" xr:uid="{00000000-0005-0000-0000-0000806D0000}"/>
    <cellStyle name="Total 2 4 7 2" xfId="28000" xr:uid="{00000000-0005-0000-0000-0000816D0000}"/>
    <cellStyle name="Total 2 4 7 3" xfId="28001" xr:uid="{00000000-0005-0000-0000-0000826D0000}"/>
    <cellStyle name="Total 2 4 8" xfId="28002" xr:uid="{00000000-0005-0000-0000-0000836D0000}"/>
    <cellStyle name="Total 2 4 8 2" xfId="28003" xr:uid="{00000000-0005-0000-0000-0000846D0000}"/>
    <cellStyle name="Total 2 4 8 3" xfId="28004" xr:uid="{00000000-0005-0000-0000-0000856D0000}"/>
    <cellStyle name="Total 2 4 9" xfId="28005" xr:uid="{00000000-0005-0000-0000-0000866D0000}"/>
    <cellStyle name="Total 2 5" xfId="28006" xr:uid="{00000000-0005-0000-0000-0000876D0000}"/>
    <cellStyle name="Total 2 5 10" xfId="28007" xr:uid="{00000000-0005-0000-0000-0000886D0000}"/>
    <cellStyle name="Total 2 5 11" xfId="28008" xr:uid="{00000000-0005-0000-0000-0000896D0000}"/>
    <cellStyle name="Total 2 5 12" xfId="28009" xr:uid="{00000000-0005-0000-0000-00008A6D0000}"/>
    <cellStyle name="Total 2 5 13" xfId="28010" xr:uid="{00000000-0005-0000-0000-00008B6D0000}"/>
    <cellStyle name="Total 2 5 14" xfId="28011" xr:uid="{00000000-0005-0000-0000-00008C6D0000}"/>
    <cellStyle name="Total 2 5 2" xfId="28012" xr:uid="{00000000-0005-0000-0000-00008D6D0000}"/>
    <cellStyle name="Total 2 5 2 2" xfId="28013" xr:uid="{00000000-0005-0000-0000-00008E6D0000}"/>
    <cellStyle name="Total 2 5 2 2 2" xfId="28014" xr:uid="{00000000-0005-0000-0000-00008F6D0000}"/>
    <cellStyle name="Total 2 5 2 2 3" xfId="28015" xr:uid="{00000000-0005-0000-0000-0000906D0000}"/>
    <cellStyle name="Total 2 5 2 3" xfId="28016" xr:uid="{00000000-0005-0000-0000-0000916D0000}"/>
    <cellStyle name="Total 2 5 2 3 2" xfId="28017" xr:uid="{00000000-0005-0000-0000-0000926D0000}"/>
    <cellStyle name="Total 2 5 2 3 3" xfId="28018" xr:uid="{00000000-0005-0000-0000-0000936D0000}"/>
    <cellStyle name="Total 2 5 2 4" xfId="28019" xr:uid="{00000000-0005-0000-0000-0000946D0000}"/>
    <cellStyle name="Total 2 5 2 5" xfId="28020" xr:uid="{00000000-0005-0000-0000-0000956D0000}"/>
    <cellStyle name="Total 2 5 3" xfId="28021" xr:uid="{00000000-0005-0000-0000-0000966D0000}"/>
    <cellStyle name="Total 2 5 3 2" xfId="28022" xr:uid="{00000000-0005-0000-0000-0000976D0000}"/>
    <cellStyle name="Total 2 5 3 2 2" xfId="28023" xr:uid="{00000000-0005-0000-0000-0000986D0000}"/>
    <cellStyle name="Total 2 5 3 2 3" xfId="28024" xr:uid="{00000000-0005-0000-0000-0000996D0000}"/>
    <cellStyle name="Total 2 5 3 3" xfId="28025" xr:uid="{00000000-0005-0000-0000-00009A6D0000}"/>
    <cellStyle name="Total 2 5 3 3 2" xfId="28026" xr:uid="{00000000-0005-0000-0000-00009B6D0000}"/>
    <cellStyle name="Total 2 5 3 3 3" xfId="28027" xr:uid="{00000000-0005-0000-0000-00009C6D0000}"/>
    <cellStyle name="Total 2 5 3 4" xfId="28028" xr:uid="{00000000-0005-0000-0000-00009D6D0000}"/>
    <cellStyle name="Total 2 5 3 5" xfId="28029" xr:uid="{00000000-0005-0000-0000-00009E6D0000}"/>
    <cellStyle name="Total 2 5 4" xfId="28030" xr:uid="{00000000-0005-0000-0000-00009F6D0000}"/>
    <cellStyle name="Total 2 5 4 2" xfId="28031" xr:uid="{00000000-0005-0000-0000-0000A06D0000}"/>
    <cellStyle name="Total 2 5 4 2 2" xfId="28032" xr:uid="{00000000-0005-0000-0000-0000A16D0000}"/>
    <cellStyle name="Total 2 5 4 2 3" xfId="28033" xr:uid="{00000000-0005-0000-0000-0000A26D0000}"/>
    <cellStyle name="Total 2 5 4 3" xfId="28034" xr:uid="{00000000-0005-0000-0000-0000A36D0000}"/>
    <cellStyle name="Total 2 5 4 3 2" xfId="28035" xr:uid="{00000000-0005-0000-0000-0000A46D0000}"/>
    <cellStyle name="Total 2 5 4 3 3" xfId="28036" xr:uid="{00000000-0005-0000-0000-0000A56D0000}"/>
    <cellStyle name="Total 2 5 4 4" xfId="28037" xr:uid="{00000000-0005-0000-0000-0000A66D0000}"/>
    <cellStyle name="Total 2 5 4 4 2" xfId="28038" xr:uid="{00000000-0005-0000-0000-0000A76D0000}"/>
    <cellStyle name="Total 2 5 4 4 3" xfId="28039" xr:uid="{00000000-0005-0000-0000-0000A86D0000}"/>
    <cellStyle name="Total 2 5 4 5" xfId="28040" xr:uid="{00000000-0005-0000-0000-0000A96D0000}"/>
    <cellStyle name="Total 2 5 4 6" xfId="28041" xr:uid="{00000000-0005-0000-0000-0000AA6D0000}"/>
    <cellStyle name="Total 2 5 5" xfId="28042" xr:uid="{00000000-0005-0000-0000-0000AB6D0000}"/>
    <cellStyle name="Total 2 5 5 2" xfId="28043" xr:uid="{00000000-0005-0000-0000-0000AC6D0000}"/>
    <cellStyle name="Total 2 5 5 2 2" xfId="28044" xr:uid="{00000000-0005-0000-0000-0000AD6D0000}"/>
    <cellStyle name="Total 2 5 5 2 3" xfId="28045" xr:uid="{00000000-0005-0000-0000-0000AE6D0000}"/>
    <cellStyle name="Total 2 5 5 3" xfId="28046" xr:uid="{00000000-0005-0000-0000-0000AF6D0000}"/>
    <cellStyle name="Total 2 5 5 3 2" xfId="28047" xr:uid="{00000000-0005-0000-0000-0000B06D0000}"/>
    <cellStyle name="Total 2 5 5 3 3" xfId="28048" xr:uid="{00000000-0005-0000-0000-0000B16D0000}"/>
    <cellStyle name="Total 2 5 5 4" xfId="28049" xr:uid="{00000000-0005-0000-0000-0000B26D0000}"/>
    <cellStyle name="Total 2 5 5 5" xfId="28050" xr:uid="{00000000-0005-0000-0000-0000B36D0000}"/>
    <cellStyle name="Total 2 5 6" xfId="28051" xr:uid="{00000000-0005-0000-0000-0000B46D0000}"/>
    <cellStyle name="Total 2 5 6 2" xfId="28052" xr:uid="{00000000-0005-0000-0000-0000B56D0000}"/>
    <cellStyle name="Total 2 5 6 3" xfId="28053" xr:uid="{00000000-0005-0000-0000-0000B66D0000}"/>
    <cellStyle name="Total 2 5 7" xfId="28054" xr:uid="{00000000-0005-0000-0000-0000B76D0000}"/>
    <cellStyle name="Total 2 5 7 2" xfId="28055" xr:uid="{00000000-0005-0000-0000-0000B86D0000}"/>
    <cellStyle name="Total 2 5 7 3" xfId="28056" xr:uid="{00000000-0005-0000-0000-0000B96D0000}"/>
    <cellStyle name="Total 2 5 8" xfId="28057" xr:uid="{00000000-0005-0000-0000-0000BA6D0000}"/>
    <cellStyle name="Total 2 5 8 2" xfId="28058" xr:uid="{00000000-0005-0000-0000-0000BB6D0000}"/>
    <cellStyle name="Total 2 5 8 3" xfId="28059" xr:uid="{00000000-0005-0000-0000-0000BC6D0000}"/>
    <cellStyle name="Total 2 5 9" xfId="28060" xr:uid="{00000000-0005-0000-0000-0000BD6D0000}"/>
    <cellStyle name="Total 2 6" xfId="28061" xr:uid="{00000000-0005-0000-0000-0000BE6D0000}"/>
    <cellStyle name="Total 2 6 10" xfId="28062" xr:uid="{00000000-0005-0000-0000-0000BF6D0000}"/>
    <cellStyle name="Total 2 6 11" xfId="28063" xr:uid="{00000000-0005-0000-0000-0000C06D0000}"/>
    <cellStyle name="Total 2 6 12" xfId="28064" xr:uid="{00000000-0005-0000-0000-0000C16D0000}"/>
    <cellStyle name="Total 2 6 13" xfId="28065" xr:uid="{00000000-0005-0000-0000-0000C26D0000}"/>
    <cellStyle name="Total 2 6 14" xfId="28066" xr:uid="{00000000-0005-0000-0000-0000C36D0000}"/>
    <cellStyle name="Total 2 6 2" xfId="28067" xr:uid="{00000000-0005-0000-0000-0000C46D0000}"/>
    <cellStyle name="Total 2 6 2 2" xfId="28068" xr:uid="{00000000-0005-0000-0000-0000C56D0000}"/>
    <cellStyle name="Total 2 6 2 2 2" xfId="28069" xr:uid="{00000000-0005-0000-0000-0000C66D0000}"/>
    <cellStyle name="Total 2 6 2 2 3" xfId="28070" xr:uid="{00000000-0005-0000-0000-0000C76D0000}"/>
    <cellStyle name="Total 2 6 2 3" xfId="28071" xr:uid="{00000000-0005-0000-0000-0000C86D0000}"/>
    <cellStyle name="Total 2 6 2 3 2" xfId="28072" xr:uid="{00000000-0005-0000-0000-0000C96D0000}"/>
    <cellStyle name="Total 2 6 2 3 3" xfId="28073" xr:uid="{00000000-0005-0000-0000-0000CA6D0000}"/>
    <cellStyle name="Total 2 6 2 4" xfId="28074" xr:uid="{00000000-0005-0000-0000-0000CB6D0000}"/>
    <cellStyle name="Total 2 6 2 5" xfId="28075" xr:uid="{00000000-0005-0000-0000-0000CC6D0000}"/>
    <cellStyle name="Total 2 6 3" xfId="28076" xr:uid="{00000000-0005-0000-0000-0000CD6D0000}"/>
    <cellStyle name="Total 2 6 3 2" xfId="28077" xr:uid="{00000000-0005-0000-0000-0000CE6D0000}"/>
    <cellStyle name="Total 2 6 3 2 2" xfId="28078" xr:uid="{00000000-0005-0000-0000-0000CF6D0000}"/>
    <cellStyle name="Total 2 6 3 2 3" xfId="28079" xr:uid="{00000000-0005-0000-0000-0000D06D0000}"/>
    <cellStyle name="Total 2 6 3 3" xfId="28080" xr:uid="{00000000-0005-0000-0000-0000D16D0000}"/>
    <cellStyle name="Total 2 6 3 3 2" xfId="28081" xr:uid="{00000000-0005-0000-0000-0000D26D0000}"/>
    <cellStyle name="Total 2 6 3 3 3" xfId="28082" xr:uid="{00000000-0005-0000-0000-0000D36D0000}"/>
    <cellStyle name="Total 2 6 3 4" xfId="28083" xr:uid="{00000000-0005-0000-0000-0000D46D0000}"/>
    <cellStyle name="Total 2 6 3 5" xfId="28084" xr:uid="{00000000-0005-0000-0000-0000D56D0000}"/>
    <cellStyle name="Total 2 6 4" xfId="28085" xr:uid="{00000000-0005-0000-0000-0000D66D0000}"/>
    <cellStyle name="Total 2 6 4 2" xfId="28086" xr:uid="{00000000-0005-0000-0000-0000D76D0000}"/>
    <cellStyle name="Total 2 6 4 2 2" xfId="28087" xr:uid="{00000000-0005-0000-0000-0000D86D0000}"/>
    <cellStyle name="Total 2 6 4 2 3" xfId="28088" xr:uid="{00000000-0005-0000-0000-0000D96D0000}"/>
    <cellStyle name="Total 2 6 4 3" xfId="28089" xr:uid="{00000000-0005-0000-0000-0000DA6D0000}"/>
    <cellStyle name="Total 2 6 4 3 2" xfId="28090" xr:uid="{00000000-0005-0000-0000-0000DB6D0000}"/>
    <cellStyle name="Total 2 6 4 3 3" xfId="28091" xr:uid="{00000000-0005-0000-0000-0000DC6D0000}"/>
    <cellStyle name="Total 2 6 4 4" xfId="28092" xr:uid="{00000000-0005-0000-0000-0000DD6D0000}"/>
    <cellStyle name="Total 2 6 4 4 2" xfId="28093" xr:uid="{00000000-0005-0000-0000-0000DE6D0000}"/>
    <cellStyle name="Total 2 6 4 4 3" xfId="28094" xr:uid="{00000000-0005-0000-0000-0000DF6D0000}"/>
    <cellStyle name="Total 2 6 4 5" xfId="28095" xr:uid="{00000000-0005-0000-0000-0000E06D0000}"/>
    <cellStyle name="Total 2 6 4 6" xfId="28096" xr:uid="{00000000-0005-0000-0000-0000E16D0000}"/>
    <cellStyle name="Total 2 6 5" xfId="28097" xr:uid="{00000000-0005-0000-0000-0000E26D0000}"/>
    <cellStyle name="Total 2 6 5 2" xfId="28098" xr:uid="{00000000-0005-0000-0000-0000E36D0000}"/>
    <cellStyle name="Total 2 6 5 2 2" xfId="28099" xr:uid="{00000000-0005-0000-0000-0000E46D0000}"/>
    <cellStyle name="Total 2 6 5 2 3" xfId="28100" xr:uid="{00000000-0005-0000-0000-0000E56D0000}"/>
    <cellStyle name="Total 2 6 5 3" xfId="28101" xr:uid="{00000000-0005-0000-0000-0000E66D0000}"/>
    <cellStyle name="Total 2 6 5 3 2" xfId="28102" xr:uid="{00000000-0005-0000-0000-0000E76D0000}"/>
    <cellStyle name="Total 2 6 5 3 3" xfId="28103" xr:uid="{00000000-0005-0000-0000-0000E86D0000}"/>
    <cellStyle name="Total 2 6 5 4" xfId="28104" xr:uid="{00000000-0005-0000-0000-0000E96D0000}"/>
    <cellStyle name="Total 2 6 5 5" xfId="28105" xr:uid="{00000000-0005-0000-0000-0000EA6D0000}"/>
    <cellStyle name="Total 2 6 6" xfId="28106" xr:uid="{00000000-0005-0000-0000-0000EB6D0000}"/>
    <cellStyle name="Total 2 6 6 2" xfId="28107" xr:uid="{00000000-0005-0000-0000-0000EC6D0000}"/>
    <cellStyle name="Total 2 6 6 3" xfId="28108" xr:uid="{00000000-0005-0000-0000-0000ED6D0000}"/>
    <cellStyle name="Total 2 6 7" xfId="28109" xr:uid="{00000000-0005-0000-0000-0000EE6D0000}"/>
    <cellStyle name="Total 2 6 7 2" xfId="28110" xr:uid="{00000000-0005-0000-0000-0000EF6D0000}"/>
    <cellStyle name="Total 2 6 7 3" xfId="28111" xr:uid="{00000000-0005-0000-0000-0000F06D0000}"/>
    <cellStyle name="Total 2 6 8" xfId="28112" xr:uid="{00000000-0005-0000-0000-0000F16D0000}"/>
    <cellStyle name="Total 2 6 8 2" xfId="28113" xr:uid="{00000000-0005-0000-0000-0000F26D0000}"/>
    <cellStyle name="Total 2 6 8 3" xfId="28114" xr:uid="{00000000-0005-0000-0000-0000F36D0000}"/>
    <cellStyle name="Total 2 6 9" xfId="28115" xr:uid="{00000000-0005-0000-0000-0000F46D0000}"/>
    <cellStyle name="Total 2 7" xfId="28116" xr:uid="{00000000-0005-0000-0000-0000F56D0000}"/>
    <cellStyle name="Total 2 7 10" xfId="28117" xr:uid="{00000000-0005-0000-0000-0000F66D0000}"/>
    <cellStyle name="Total 2 7 11" xfId="28118" xr:uid="{00000000-0005-0000-0000-0000F76D0000}"/>
    <cellStyle name="Total 2 7 12" xfId="28119" xr:uid="{00000000-0005-0000-0000-0000F86D0000}"/>
    <cellStyle name="Total 2 7 13" xfId="28120" xr:uid="{00000000-0005-0000-0000-0000F96D0000}"/>
    <cellStyle name="Total 2 7 14" xfId="28121" xr:uid="{00000000-0005-0000-0000-0000FA6D0000}"/>
    <cellStyle name="Total 2 7 2" xfId="28122" xr:uid="{00000000-0005-0000-0000-0000FB6D0000}"/>
    <cellStyle name="Total 2 7 2 2" xfId="28123" xr:uid="{00000000-0005-0000-0000-0000FC6D0000}"/>
    <cellStyle name="Total 2 7 2 2 2" xfId="28124" xr:uid="{00000000-0005-0000-0000-0000FD6D0000}"/>
    <cellStyle name="Total 2 7 2 2 3" xfId="28125" xr:uid="{00000000-0005-0000-0000-0000FE6D0000}"/>
    <cellStyle name="Total 2 7 2 3" xfId="28126" xr:uid="{00000000-0005-0000-0000-0000FF6D0000}"/>
    <cellStyle name="Total 2 7 2 3 2" xfId="28127" xr:uid="{00000000-0005-0000-0000-0000006E0000}"/>
    <cellStyle name="Total 2 7 2 3 3" xfId="28128" xr:uid="{00000000-0005-0000-0000-0000016E0000}"/>
    <cellStyle name="Total 2 7 2 4" xfId="28129" xr:uid="{00000000-0005-0000-0000-0000026E0000}"/>
    <cellStyle name="Total 2 7 2 5" xfId="28130" xr:uid="{00000000-0005-0000-0000-0000036E0000}"/>
    <cellStyle name="Total 2 7 3" xfId="28131" xr:uid="{00000000-0005-0000-0000-0000046E0000}"/>
    <cellStyle name="Total 2 7 3 2" xfId="28132" xr:uid="{00000000-0005-0000-0000-0000056E0000}"/>
    <cellStyle name="Total 2 7 3 2 2" xfId="28133" xr:uid="{00000000-0005-0000-0000-0000066E0000}"/>
    <cellStyle name="Total 2 7 3 2 3" xfId="28134" xr:uid="{00000000-0005-0000-0000-0000076E0000}"/>
    <cellStyle name="Total 2 7 3 3" xfId="28135" xr:uid="{00000000-0005-0000-0000-0000086E0000}"/>
    <cellStyle name="Total 2 7 3 3 2" xfId="28136" xr:uid="{00000000-0005-0000-0000-0000096E0000}"/>
    <cellStyle name="Total 2 7 3 3 3" xfId="28137" xr:uid="{00000000-0005-0000-0000-00000A6E0000}"/>
    <cellStyle name="Total 2 7 3 4" xfId="28138" xr:uid="{00000000-0005-0000-0000-00000B6E0000}"/>
    <cellStyle name="Total 2 7 3 5" xfId="28139" xr:uid="{00000000-0005-0000-0000-00000C6E0000}"/>
    <cellStyle name="Total 2 7 4" xfId="28140" xr:uid="{00000000-0005-0000-0000-00000D6E0000}"/>
    <cellStyle name="Total 2 7 4 2" xfId="28141" xr:uid="{00000000-0005-0000-0000-00000E6E0000}"/>
    <cellStyle name="Total 2 7 4 2 2" xfId="28142" xr:uid="{00000000-0005-0000-0000-00000F6E0000}"/>
    <cellStyle name="Total 2 7 4 2 3" xfId="28143" xr:uid="{00000000-0005-0000-0000-0000106E0000}"/>
    <cellStyle name="Total 2 7 4 3" xfId="28144" xr:uid="{00000000-0005-0000-0000-0000116E0000}"/>
    <cellStyle name="Total 2 7 4 3 2" xfId="28145" xr:uid="{00000000-0005-0000-0000-0000126E0000}"/>
    <cellStyle name="Total 2 7 4 3 3" xfId="28146" xr:uid="{00000000-0005-0000-0000-0000136E0000}"/>
    <cellStyle name="Total 2 7 4 4" xfId="28147" xr:uid="{00000000-0005-0000-0000-0000146E0000}"/>
    <cellStyle name="Total 2 7 4 4 2" xfId="28148" xr:uid="{00000000-0005-0000-0000-0000156E0000}"/>
    <cellStyle name="Total 2 7 4 4 3" xfId="28149" xr:uid="{00000000-0005-0000-0000-0000166E0000}"/>
    <cellStyle name="Total 2 7 4 5" xfId="28150" xr:uid="{00000000-0005-0000-0000-0000176E0000}"/>
    <cellStyle name="Total 2 7 4 6" xfId="28151" xr:uid="{00000000-0005-0000-0000-0000186E0000}"/>
    <cellStyle name="Total 2 7 5" xfId="28152" xr:uid="{00000000-0005-0000-0000-0000196E0000}"/>
    <cellStyle name="Total 2 7 5 2" xfId="28153" xr:uid="{00000000-0005-0000-0000-00001A6E0000}"/>
    <cellStyle name="Total 2 7 5 2 2" xfId="28154" xr:uid="{00000000-0005-0000-0000-00001B6E0000}"/>
    <cellStyle name="Total 2 7 5 2 3" xfId="28155" xr:uid="{00000000-0005-0000-0000-00001C6E0000}"/>
    <cellStyle name="Total 2 7 5 3" xfId="28156" xr:uid="{00000000-0005-0000-0000-00001D6E0000}"/>
    <cellStyle name="Total 2 7 5 3 2" xfId="28157" xr:uid="{00000000-0005-0000-0000-00001E6E0000}"/>
    <cellStyle name="Total 2 7 5 3 3" xfId="28158" xr:uid="{00000000-0005-0000-0000-00001F6E0000}"/>
    <cellStyle name="Total 2 7 5 4" xfId="28159" xr:uid="{00000000-0005-0000-0000-0000206E0000}"/>
    <cellStyle name="Total 2 7 5 5" xfId="28160" xr:uid="{00000000-0005-0000-0000-0000216E0000}"/>
    <cellStyle name="Total 2 7 6" xfId="28161" xr:uid="{00000000-0005-0000-0000-0000226E0000}"/>
    <cellStyle name="Total 2 7 6 2" xfId="28162" xr:uid="{00000000-0005-0000-0000-0000236E0000}"/>
    <cellStyle name="Total 2 7 6 3" xfId="28163" xr:uid="{00000000-0005-0000-0000-0000246E0000}"/>
    <cellStyle name="Total 2 7 7" xfId="28164" xr:uid="{00000000-0005-0000-0000-0000256E0000}"/>
    <cellStyle name="Total 2 7 7 2" xfId="28165" xr:uid="{00000000-0005-0000-0000-0000266E0000}"/>
    <cellStyle name="Total 2 7 7 3" xfId="28166" xr:uid="{00000000-0005-0000-0000-0000276E0000}"/>
    <cellStyle name="Total 2 7 8" xfId="28167" xr:uid="{00000000-0005-0000-0000-0000286E0000}"/>
    <cellStyle name="Total 2 7 8 2" xfId="28168" xr:uid="{00000000-0005-0000-0000-0000296E0000}"/>
    <cellStyle name="Total 2 7 8 3" xfId="28169" xr:uid="{00000000-0005-0000-0000-00002A6E0000}"/>
    <cellStyle name="Total 2 7 9" xfId="28170" xr:uid="{00000000-0005-0000-0000-00002B6E0000}"/>
    <cellStyle name="Total 2 8" xfId="28171" xr:uid="{00000000-0005-0000-0000-00002C6E0000}"/>
    <cellStyle name="Total 2 8 10" xfId="28172" xr:uid="{00000000-0005-0000-0000-00002D6E0000}"/>
    <cellStyle name="Total 2 8 11" xfId="28173" xr:uid="{00000000-0005-0000-0000-00002E6E0000}"/>
    <cellStyle name="Total 2 8 12" xfId="28174" xr:uid="{00000000-0005-0000-0000-00002F6E0000}"/>
    <cellStyle name="Total 2 8 13" xfId="28175" xr:uid="{00000000-0005-0000-0000-0000306E0000}"/>
    <cellStyle name="Total 2 8 14" xfId="28176" xr:uid="{00000000-0005-0000-0000-0000316E0000}"/>
    <cellStyle name="Total 2 8 2" xfId="28177" xr:uid="{00000000-0005-0000-0000-0000326E0000}"/>
    <cellStyle name="Total 2 8 2 2" xfId="28178" xr:uid="{00000000-0005-0000-0000-0000336E0000}"/>
    <cellStyle name="Total 2 8 2 2 2" xfId="28179" xr:uid="{00000000-0005-0000-0000-0000346E0000}"/>
    <cellStyle name="Total 2 8 2 2 3" xfId="28180" xr:uid="{00000000-0005-0000-0000-0000356E0000}"/>
    <cellStyle name="Total 2 8 2 3" xfId="28181" xr:uid="{00000000-0005-0000-0000-0000366E0000}"/>
    <cellStyle name="Total 2 8 2 3 2" xfId="28182" xr:uid="{00000000-0005-0000-0000-0000376E0000}"/>
    <cellStyle name="Total 2 8 2 3 3" xfId="28183" xr:uid="{00000000-0005-0000-0000-0000386E0000}"/>
    <cellStyle name="Total 2 8 2 4" xfId="28184" xr:uid="{00000000-0005-0000-0000-0000396E0000}"/>
    <cellStyle name="Total 2 8 2 5" xfId="28185" xr:uid="{00000000-0005-0000-0000-00003A6E0000}"/>
    <cellStyle name="Total 2 8 3" xfId="28186" xr:uid="{00000000-0005-0000-0000-00003B6E0000}"/>
    <cellStyle name="Total 2 8 3 2" xfId="28187" xr:uid="{00000000-0005-0000-0000-00003C6E0000}"/>
    <cellStyle name="Total 2 8 3 2 2" xfId="28188" xr:uid="{00000000-0005-0000-0000-00003D6E0000}"/>
    <cellStyle name="Total 2 8 3 2 3" xfId="28189" xr:uid="{00000000-0005-0000-0000-00003E6E0000}"/>
    <cellStyle name="Total 2 8 3 3" xfId="28190" xr:uid="{00000000-0005-0000-0000-00003F6E0000}"/>
    <cellStyle name="Total 2 8 3 3 2" xfId="28191" xr:uid="{00000000-0005-0000-0000-0000406E0000}"/>
    <cellStyle name="Total 2 8 3 3 3" xfId="28192" xr:uid="{00000000-0005-0000-0000-0000416E0000}"/>
    <cellStyle name="Total 2 8 3 4" xfId="28193" xr:uid="{00000000-0005-0000-0000-0000426E0000}"/>
    <cellStyle name="Total 2 8 3 5" xfId="28194" xr:uid="{00000000-0005-0000-0000-0000436E0000}"/>
    <cellStyle name="Total 2 8 4" xfId="28195" xr:uid="{00000000-0005-0000-0000-0000446E0000}"/>
    <cellStyle name="Total 2 8 4 2" xfId="28196" xr:uid="{00000000-0005-0000-0000-0000456E0000}"/>
    <cellStyle name="Total 2 8 4 2 2" xfId="28197" xr:uid="{00000000-0005-0000-0000-0000466E0000}"/>
    <cellStyle name="Total 2 8 4 2 3" xfId="28198" xr:uid="{00000000-0005-0000-0000-0000476E0000}"/>
    <cellStyle name="Total 2 8 4 3" xfId="28199" xr:uid="{00000000-0005-0000-0000-0000486E0000}"/>
    <cellStyle name="Total 2 8 4 3 2" xfId="28200" xr:uid="{00000000-0005-0000-0000-0000496E0000}"/>
    <cellStyle name="Total 2 8 4 3 3" xfId="28201" xr:uid="{00000000-0005-0000-0000-00004A6E0000}"/>
    <cellStyle name="Total 2 8 4 4" xfId="28202" xr:uid="{00000000-0005-0000-0000-00004B6E0000}"/>
    <cellStyle name="Total 2 8 4 4 2" xfId="28203" xr:uid="{00000000-0005-0000-0000-00004C6E0000}"/>
    <cellStyle name="Total 2 8 4 4 3" xfId="28204" xr:uid="{00000000-0005-0000-0000-00004D6E0000}"/>
    <cellStyle name="Total 2 8 4 5" xfId="28205" xr:uid="{00000000-0005-0000-0000-00004E6E0000}"/>
    <cellStyle name="Total 2 8 4 6" xfId="28206" xr:uid="{00000000-0005-0000-0000-00004F6E0000}"/>
    <cellStyle name="Total 2 8 5" xfId="28207" xr:uid="{00000000-0005-0000-0000-0000506E0000}"/>
    <cellStyle name="Total 2 8 5 2" xfId="28208" xr:uid="{00000000-0005-0000-0000-0000516E0000}"/>
    <cellStyle name="Total 2 8 5 2 2" xfId="28209" xr:uid="{00000000-0005-0000-0000-0000526E0000}"/>
    <cellStyle name="Total 2 8 5 2 3" xfId="28210" xr:uid="{00000000-0005-0000-0000-0000536E0000}"/>
    <cellStyle name="Total 2 8 5 3" xfId="28211" xr:uid="{00000000-0005-0000-0000-0000546E0000}"/>
    <cellStyle name="Total 2 8 5 3 2" xfId="28212" xr:uid="{00000000-0005-0000-0000-0000556E0000}"/>
    <cellStyle name="Total 2 8 5 3 3" xfId="28213" xr:uid="{00000000-0005-0000-0000-0000566E0000}"/>
    <cellStyle name="Total 2 8 5 4" xfId="28214" xr:uid="{00000000-0005-0000-0000-0000576E0000}"/>
    <cellStyle name="Total 2 8 5 5" xfId="28215" xr:uid="{00000000-0005-0000-0000-0000586E0000}"/>
    <cellStyle name="Total 2 8 6" xfId="28216" xr:uid="{00000000-0005-0000-0000-0000596E0000}"/>
    <cellStyle name="Total 2 8 6 2" xfId="28217" xr:uid="{00000000-0005-0000-0000-00005A6E0000}"/>
    <cellStyle name="Total 2 8 6 3" xfId="28218" xr:uid="{00000000-0005-0000-0000-00005B6E0000}"/>
    <cellStyle name="Total 2 8 7" xfId="28219" xr:uid="{00000000-0005-0000-0000-00005C6E0000}"/>
    <cellStyle name="Total 2 8 7 2" xfId="28220" xr:uid="{00000000-0005-0000-0000-00005D6E0000}"/>
    <cellStyle name="Total 2 8 7 3" xfId="28221" xr:uid="{00000000-0005-0000-0000-00005E6E0000}"/>
    <cellStyle name="Total 2 8 8" xfId="28222" xr:uid="{00000000-0005-0000-0000-00005F6E0000}"/>
    <cellStyle name="Total 2 8 8 2" xfId="28223" xr:uid="{00000000-0005-0000-0000-0000606E0000}"/>
    <cellStyle name="Total 2 8 8 3" xfId="28224" xr:uid="{00000000-0005-0000-0000-0000616E0000}"/>
    <cellStyle name="Total 2 8 9" xfId="28225" xr:uid="{00000000-0005-0000-0000-0000626E0000}"/>
    <cellStyle name="Total 2 9" xfId="28226" xr:uid="{00000000-0005-0000-0000-0000636E0000}"/>
    <cellStyle name="Total 2 9 10" xfId="28227" xr:uid="{00000000-0005-0000-0000-0000646E0000}"/>
    <cellStyle name="Total 2 9 11" xfId="28228" xr:uid="{00000000-0005-0000-0000-0000656E0000}"/>
    <cellStyle name="Total 2 9 12" xfId="28229" xr:uid="{00000000-0005-0000-0000-0000666E0000}"/>
    <cellStyle name="Total 2 9 13" xfId="28230" xr:uid="{00000000-0005-0000-0000-0000676E0000}"/>
    <cellStyle name="Total 2 9 14" xfId="28231" xr:uid="{00000000-0005-0000-0000-0000686E0000}"/>
    <cellStyle name="Total 2 9 2" xfId="28232" xr:uid="{00000000-0005-0000-0000-0000696E0000}"/>
    <cellStyle name="Total 2 9 2 2" xfId="28233" xr:uid="{00000000-0005-0000-0000-00006A6E0000}"/>
    <cellStyle name="Total 2 9 2 2 2" xfId="28234" xr:uid="{00000000-0005-0000-0000-00006B6E0000}"/>
    <cellStyle name="Total 2 9 2 2 3" xfId="28235" xr:uid="{00000000-0005-0000-0000-00006C6E0000}"/>
    <cellStyle name="Total 2 9 2 3" xfId="28236" xr:uid="{00000000-0005-0000-0000-00006D6E0000}"/>
    <cellStyle name="Total 2 9 2 3 2" xfId="28237" xr:uid="{00000000-0005-0000-0000-00006E6E0000}"/>
    <cellStyle name="Total 2 9 2 3 3" xfId="28238" xr:uid="{00000000-0005-0000-0000-00006F6E0000}"/>
    <cellStyle name="Total 2 9 2 4" xfId="28239" xr:uid="{00000000-0005-0000-0000-0000706E0000}"/>
    <cellStyle name="Total 2 9 2 5" xfId="28240" xr:uid="{00000000-0005-0000-0000-0000716E0000}"/>
    <cellStyle name="Total 2 9 3" xfId="28241" xr:uid="{00000000-0005-0000-0000-0000726E0000}"/>
    <cellStyle name="Total 2 9 3 2" xfId="28242" xr:uid="{00000000-0005-0000-0000-0000736E0000}"/>
    <cellStyle name="Total 2 9 3 2 2" xfId="28243" xr:uid="{00000000-0005-0000-0000-0000746E0000}"/>
    <cellStyle name="Total 2 9 3 2 3" xfId="28244" xr:uid="{00000000-0005-0000-0000-0000756E0000}"/>
    <cellStyle name="Total 2 9 3 3" xfId="28245" xr:uid="{00000000-0005-0000-0000-0000766E0000}"/>
    <cellStyle name="Total 2 9 3 3 2" xfId="28246" xr:uid="{00000000-0005-0000-0000-0000776E0000}"/>
    <cellStyle name="Total 2 9 3 3 3" xfId="28247" xr:uid="{00000000-0005-0000-0000-0000786E0000}"/>
    <cellStyle name="Total 2 9 3 4" xfId="28248" xr:uid="{00000000-0005-0000-0000-0000796E0000}"/>
    <cellStyle name="Total 2 9 3 5" xfId="28249" xr:uid="{00000000-0005-0000-0000-00007A6E0000}"/>
    <cellStyle name="Total 2 9 4" xfId="28250" xr:uid="{00000000-0005-0000-0000-00007B6E0000}"/>
    <cellStyle name="Total 2 9 4 2" xfId="28251" xr:uid="{00000000-0005-0000-0000-00007C6E0000}"/>
    <cellStyle name="Total 2 9 4 2 2" xfId="28252" xr:uid="{00000000-0005-0000-0000-00007D6E0000}"/>
    <cellStyle name="Total 2 9 4 2 3" xfId="28253" xr:uid="{00000000-0005-0000-0000-00007E6E0000}"/>
    <cellStyle name="Total 2 9 4 3" xfId="28254" xr:uid="{00000000-0005-0000-0000-00007F6E0000}"/>
    <cellStyle name="Total 2 9 4 3 2" xfId="28255" xr:uid="{00000000-0005-0000-0000-0000806E0000}"/>
    <cellStyle name="Total 2 9 4 3 3" xfId="28256" xr:uid="{00000000-0005-0000-0000-0000816E0000}"/>
    <cellStyle name="Total 2 9 4 4" xfId="28257" xr:uid="{00000000-0005-0000-0000-0000826E0000}"/>
    <cellStyle name="Total 2 9 4 4 2" xfId="28258" xr:uid="{00000000-0005-0000-0000-0000836E0000}"/>
    <cellStyle name="Total 2 9 4 4 3" xfId="28259" xr:uid="{00000000-0005-0000-0000-0000846E0000}"/>
    <cellStyle name="Total 2 9 4 5" xfId="28260" xr:uid="{00000000-0005-0000-0000-0000856E0000}"/>
    <cellStyle name="Total 2 9 4 6" xfId="28261" xr:uid="{00000000-0005-0000-0000-0000866E0000}"/>
    <cellStyle name="Total 2 9 5" xfId="28262" xr:uid="{00000000-0005-0000-0000-0000876E0000}"/>
    <cellStyle name="Total 2 9 5 2" xfId="28263" xr:uid="{00000000-0005-0000-0000-0000886E0000}"/>
    <cellStyle name="Total 2 9 5 2 2" xfId="28264" xr:uid="{00000000-0005-0000-0000-0000896E0000}"/>
    <cellStyle name="Total 2 9 5 2 3" xfId="28265" xr:uid="{00000000-0005-0000-0000-00008A6E0000}"/>
    <cellStyle name="Total 2 9 5 3" xfId="28266" xr:uid="{00000000-0005-0000-0000-00008B6E0000}"/>
    <cellStyle name="Total 2 9 5 3 2" xfId="28267" xr:uid="{00000000-0005-0000-0000-00008C6E0000}"/>
    <cellStyle name="Total 2 9 5 3 3" xfId="28268" xr:uid="{00000000-0005-0000-0000-00008D6E0000}"/>
    <cellStyle name="Total 2 9 5 4" xfId="28269" xr:uid="{00000000-0005-0000-0000-00008E6E0000}"/>
    <cellStyle name="Total 2 9 5 5" xfId="28270" xr:uid="{00000000-0005-0000-0000-00008F6E0000}"/>
    <cellStyle name="Total 2 9 6" xfId="28271" xr:uid="{00000000-0005-0000-0000-0000906E0000}"/>
    <cellStyle name="Total 2 9 6 2" xfId="28272" xr:uid="{00000000-0005-0000-0000-0000916E0000}"/>
    <cellStyle name="Total 2 9 6 3" xfId="28273" xr:uid="{00000000-0005-0000-0000-0000926E0000}"/>
    <cellStyle name="Total 2 9 7" xfId="28274" xr:uid="{00000000-0005-0000-0000-0000936E0000}"/>
    <cellStyle name="Total 2 9 7 2" xfId="28275" xr:uid="{00000000-0005-0000-0000-0000946E0000}"/>
    <cellStyle name="Total 2 9 7 3" xfId="28276" xr:uid="{00000000-0005-0000-0000-0000956E0000}"/>
    <cellStyle name="Total 2 9 8" xfId="28277" xr:uid="{00000000-0005-0000-0000-0000966E0000}"/>
    <cellStyle name="Total 2 9 8 2" xfId="28278" xr:uid="{00000000-0005-0000-0000-0000976E0000}"/>
    <cellStyle name="Total 2 9 8 3" xfId="28279" xr:uid="{00000000-0005-0000-0000-0000986E0000}"/>
    <cellStyle name="Total 2 9 9" xfId="28280" xr:uid="{00000000-0005-0000-0000-0000996E0000}"/>
    <cellStyle name="Total 20" xfId="28281" xr:uid="{00000000-0005-0000-0000-00009A6E0000}"/>
    <cellStyle name="Total 20 10" xfId="28282" xr:uid="{00000000-0005-0000-0000-00009B6E0000}"/>
    <cellStyle name="Total 20 11" xfId="28283" xr:uid="{00000000-0005-0000-0000-00009C6E0000}"/>
    <cellStyle name="Total 20 12" xfId="28284" xr:uid="{00000000-0005-0000-0000-00009D6E0000}"/>
    <cellStyle name="Total 20 13" xfId="28285" xr:uid="{00000000-0005-0000-0000-00009E6E0000}"/>
    <cellStyle name="Total 20 14" xfId="28286" xr:uid="{00000000-0005-0000-0000-00009F6E0000}"/>
    <cellStyle name="Total 20 15" xfId="28287" xr:uid="{00000000-0005-0000-0000-0000A06E0000}"/>
    <cellStyle name="Total 20 2" xfId="28288" xr:uid="{00000000-0005-0000-0000-0000A16E0000}"/>
    <cellStyle name="Total 20 2 2" xfId="28289" xr:uid="{00000000-0005-0000-0000-0000A26E0000}"/>
    <cellStyle name="Total 20 2 2 2" xfId="28290" xr:uid="{00000000-0005-0000-0000-0000A36E0000}"/>
    <cellStyle name="Total 20 2 2 3" xfId="28291" xr:uid="{00000000-0005-0000-0000-0000A46E0000}"/>
    <cellStyle name="Total 20 2 3" xfId="28292" xr:uid="{00000000-0005-0000-0000-0000A56E0000}"/>
    <cellStyle name="Total 20 2 3 2" xfId="28293" xr:uid="{00000000-0005-0000-0000-0000A66E0000}"/>
    <cellStyle name="Total 20 2 3 3" xfId="28294" xr:uid="{00000000-0005-0000-0000-0000A76E0000}"/>
    <cellStyle name="Total 20 2 4" xfId="28295" xr:uid="{00000000-0005-0000-0000-0000A86E0000}"/>
    <cellStyle name="Total 20 2 5" xfId="28296" xr:uid="{00000000-0005-0000-0000-0000A96E0000}"/>
    <cellStyle name="Total 20 2 6" xfId="28297" xr:uid="{00000000-0005-0000-0000-0000AA6E0000}"/>
    <cellStyle name="Total 20 3" xfId="28298" xr:uid="{00000000-0005-0000-0000-0000AB6E0000}"/>
    <cellStyle name="Total 20 3 2" xfId="28299" xr:uid="{00000000-0005-0000-0000-0000AC6E0000}"/>
    <cellStyle name="Total 20 3 2 2" xfId="28300" xr:uid="{00000000-0005-0000-0000-0000AD6E0000}"/>
    <cellStyle name="Total 20 3 2 3" xfId="28301" xr:uid="{00000000-0005-0000-0000-0000AE6E0000}"/>
    <cellStyle name="Total 20 3 3" xfId="28302" xr:uid="{00000000-0005-0000-0000-0000AF6E0000}"/>
    <cellStyle name="Total 20 3 3 2" xfId="28303" xr:uid="{00000000-0005-0000-0000-0000B06E0000}"/>
    <cellStyle name="Total 20 3 3 3" xfId="28304" xr:uid="{00000000-0005-0000-0000-0000B16E0000}"/>
    <cellStyle name="Total 20 3 4" xfId="28305" xr:uid="{00000000-0005-0000-0000-0000B26E0000}"/>
    <cellStyle name="Total 20 3 5" xfId="28306" xr:uid="{00000000-0005-0000-0000-0000B36E0000}"/>
    <cellStyle name="Total 20 4" xfId="28307" xr:uid="{00000000-0005-0000-0000-0000B46E0000}"/>
    <cellStyle name="Total 20 4 2" xfId="28308" xr:uid="{00000000-0005-0000-0000-0000B56E0000}"/>
    <cellStyle name="Total 20 4 2 2" xfId="28309" xr:uid="{00000000-0005-0000-0000-0000B66E0000}"/>
    <cellStyle name="Total 20 4 2 3" xfId="28310" xr:uid="{00000000-0005-0000-0000-0000B76E0000}"/>
    <cellStyle name="Total 20 4 3" xfId="28311" xr:uid="{00000000-0005-0000-0000-0000B86E0000}"/>
    <cellStyle name="Total 20 4 3 2" xfId="28312" xr:uid="{00000000-0005-0000-0000-0000B96E0000}"/>
    <cellStyle name="Total 20 4 3 3" xfId="28313" xr:uid="{00000000-0005-0000-0000-0000BA6E0000}"/>
    <cellStyle name="Total 20 4 4" xfId="28314" xr:uid="{00000000-0005-0000-0000-0000BB6E0000}"/>
    <cellStyle name="Total 20 4 5" xfId="28315" xr:uid="{00000000-0005-0000-0000-0000BC6E0000}"/>
    <cellStyle name="Total 20 5" xfId="28316" xr:uid="{00000000-0005-0000-0000-0000BD6E0000}"/>
    <cellStyle name="Total 20 5 2" xfId="28317" xr:uid="{00000000-0005-0000-0000-0000BE6E0000}"/>
    <cellStyle name="Total 20 5 2 2" xfId="28318" xr:uid="{00000000-0005-0000-0000-0000BF6E0000}"/>
    <cellStyle name="Total 20 5 2 3" xfId="28319" xr:uid="{00000000-0005-0000-0000-0000C06E0000}"/>
    <cellStyle name="Total 20 5 3" xfId="28320" xr:uid="{00000000-0005-0000-0000-0000C16E0000}"/>
    <cellStyle name="Total 20 5 3 2" xfId="28321" xr:uid="{00000000-0005-0000-0000-0000C26E0000}"/>
    <cellStyle name="Total 20 5 3 3" xfId="28322" xr:uid="{00000000-0005-0000-0000-0000C36E0000}"/>
    <cellStyle name="Total 20 5 4" xfId="28323" xr:uid="{00000000-0005-0000-0000-0000C46E0000}"/>
    <cellStyle name="Total 20 5 4 2" xfId="28324" xr:uid="{00000000-0005-0000-0000-0000C56E0000}"/>
    <cellStyle name="Total 20 5 4 3" xfId="28325" xr:uid="{00000000-0005-0000-0000-0000C66E0000}"/>
    <cellStyle name="Total 20 5 5" xfId="28326" xr:uid="{00000000-0005-0000-0000-0000C76E0000}"/>
    <cellStyle name="Total 20 5 6" xfId="28327" xr:uid="{00000000-0005-0000-0000-0000C86E0000}"/>
    <cellStyle name="Total 20 6" xfId="28328" xr:uid="{00000000-0005-0000-0000-0000C96E0000}"/>
    <cellStyle name="Total 20 6 2" xfId="28329" xr:uid="{00000000-0005-0000-0000-0000CA6E0000}"/>
    <cellStyle name="Total 20 6 2 2" xfId="28330" xr:uid="{00000000-0005-0000-0000-0000CB6E0000}"/>
    <cellStyle name="Total 20 6 2 3" xfId="28331" xr:uid="{00000000-0005-0000-0000-0000CC6E0000}"/>
    <cellStyle name="Total 20 6 3" xfId="28332" xr:uid="{00000000-0005-0000-0000-0000CD6E0000}"/>
    <cellStyle name="Total 20 6 3 2" xfId="28333" xr:uid="{00000000-0005-0000-0000-0000CE6E0000}"/>
    <cellStyle name="Total 20 6 3 3" xfId="28334" xr:uid="{00000000-0005-0000-0000-0000CF6E0000}"/>
    <cellStyle name="Total 20 6 4" xfId="28335" xr:uid="{00000000-0005-0000-0000-0000D06E0000}"/>
    <cellStyle name="Total 20 6 5" xfId="28336" xr:uid="{00000000-0005-0000-0000-0000D16E0000}"/>
    <cellStyle name="Total 20 7" xfId="28337" xr:uid="{00000000-0005-0000-0000-0000D26E0000}"/>
    <cellStyle name="Total 20 7 2" xfId="28338" xr:uid="{00000000-0005-0000-0000-0000D36E0000}"/>
    <cellStyle name="Total 20 7 3" xfId="28339" xr:uid="{00000000-0005-0000-0000-0000D46E0000}"/>
    <cellStyle name="Total 20 8" xfId="28340" xr:uid="{00000000-0005-0000-0000-0000D56E0000}"/>
    <cellStyle name="Total 20 8 2" xfId="28341" xr:uid="{00000000-0005-0000-0000-0000D66E0000}"/>
    <cellStyle name="Total 20 8 3" xfId="28342" xr:uid="{00000000-0005-0000-0000-0000D76E0000}"/>
    <cellStyle name="Total 20 9" xfId="28343" xr:uid="{00000000-0005-0000-0000-0000D86E0000}"/>
    <cellStyle name="Total 20 9 2" xfId="28344" xr:uid="{00000000-0005-0000-0000-0000D96E0000}"/>
    <cellStyle name="Total 20 9 3" xfId="28345" xr:uid="{00000000-0005-0000-0000-0000DA6E0000}"/>
    <cellStyle name="Total 21" xfId="28346" xr:uid="{00000000-0005-0000-0000-0000DB6E0000}"/>
    <cellStyle name="Total 21 10" xfId="28347" xr:uid="{00000000-0005-0000-0000-0000DC6E0000}"/>
    <cellStyle name="Total 21 11" xfId="28348" xr:uid="{00000000-0005-0000-0000-0000DD6E0000}"/>
    <cellStyle name="Total 21 12" xfId="28349" xr:uid="{00000000-0005-0000-0000-0000DE6E0000}"/>
    <cellStyle name="Total 21 13" xfId="28350" xr:uid="{00000000-0005-0000-0000-0000DF6E0000}"/>
    <cellStyle name="Total 21 14" xfId="28351" xr:uid="{00000000-0005-0000-0000-0000E06E0000}"/>
    <cellStyle name="Total 21 15" xfId="28352" xr:uid="{00000000-0005-0000-0000-0000E16E0000}"/>
    <cellStyle name="Total 21 2" xfId="28353" xr:uid="{00000000-0005-0000-0000-0000E26E0000}"/>
    <cellStyle name="Total 21 2 2" xfId="28354" xr:uid="{00000000-0005-0000-0000-0000E36E0000}"/>
    <cellStyle name="Total 21 2 2 2" xfId="28355" xr:uid="{00000000-0005-0000-0000-0000E46E0000}"/>
    <cellStyle name="Total 21 2 2 3" xfId="28356" xr:uid="{00000000-0005-0000-0000-0000E56E0000}"/>
    <cellStyle name="Total 21 2 3" xfId="28357" xr:uid="{00000000-0005-0000-0000-0000E66E0000}"/>
    <cellStyle name="Total 21 2 3 2" xfId="28358" xr:uid="{00000000-0005-0000-0000-0000E76E0000}"/>
    <cellStyle name="Total 21 2 3 3" xfId="28359" xr:uid="{00000000-0005-0000-0000-0000E86E0000}"/>
    <cellStyle name="Total 21 2 4" xfId="28360" xr:uid="{00000000-0005-0000-0000-0000E96E0000}"/>
    <cellStyle name="Total 21 2 5" xfId="28361" xr:uid="{00000000-0005-0000-0000-0000EA6E0000}"/>
    <cellStyle name="Total 21 2 6" xfId="28362" xr:uid="{00000000-0005-0000-0000-0000EB6E0000}"/>
    <cellStyle name="Total 21 3" xfId="28363" xr:uid="{00000000-0005-0000-0000-0000EC6E0000}"/>
    <cellStyle name="Total 21 3 2" xfId="28364" xr:uid="{00000000-0005-0000-0000-0000ED6E0000}"/>
    <cellStyle name="Total 21 3 2 2" xfId="28365" xr:uid="{00000000-0005-0000-0000-0000EE6E0000}"/>
    <cellStyle name="Total 21 3 2 3" xfId="28366" xr:uid="{00000000-0005-0000-0000-0000EF6E0000}"/>
    <cellStyle name="Total 21 3 3" xfId="28367" xr:uid="{00000000-0005-0000-0000-0000F06E0000}"/>
    <cellStyle name="Total 21 3 3 2" xfId="28368" xr:uid="{00000000-0005-0000-0000-0000F16E0000}"/>
    <cellStyle name="Total 21 3 3 3" xfId="28369" xr:uid="{00000000-0005-0000-0000-0000F26E0000}"/>
    <cellStyle name="Total 21 3 4" xfId="28370" xr:uid="{00000000-0005-0000-0000-0000F36E0000}"/>
    <cellStyle name="Total 21 3 5" xfId="28371" xr:uid="{00000000-0005-0000-0000-0000F46E0000}"/>
    <cellStyle name="Total 21 4" xfId="28372" xr:uid="{00000000-0005-0000-0000-0000F56E0000}"/>
    <cellStyle name="Total 21 4 2" xfId="28373" xr:uid="{00000000-0005-0000-0000-0000F66E0000}"/>
    <cellStyle name="Total 21 4 2 2" xfId="28374" xr:uid="{00000000-0005-0000-0000-0000F76E0000}"/>
    <cellStyle name="Total 21 4 2 3" xfId="28375" xr:uid="{00000000-0005-0000-0000-0000F86E0000}"/>
    <cellStyle name="Total 21 4 3" xfId="28376" xr:uid="{00000000-0005-0000-0000-0000F96E0000}"/>
    <cellStyle name="Total 21 4 3 2" xfId="28377" xr:uid="{00000000-0005-0000-0000-0000FA6E0000}"/>
    <cellStyle name="Total 21 4 3 3" xfId="28378" xr:uid="{00000000-0005-0000-0000-0000FB6E0000}"/>
    <cellStyle name="Total 21 4 4" xfId="28379" xr:uid="{00000000-0005-0000-0000-0000FC6E0000}"/>
    <cellStyle name="Total 21 4 5" xfId="28380" xr:uid="{00000000-0005-0000-0000-0000FD6E0000}"/>
    <cellStyle name="Total 21 5" xfId="28381" xr:uid="{00000000-0005-0000-0000-0000FE6E0000}"/>
    <cellStyle name="Total 21 5 2" xfId="28382" xr:uid="{00000000-0005-0000-0000-0000FF6E0000}"/>
    <cellStyle name="Total 21 5 2 2" xfId="28383" xr:uid="{00000000-0005-0000-0000-0000006F0000}"/>
    <cellStyle name="Total 21 5 2 3" xfId="28384" xr:uid="{00000000-0005-0000-0000-0000016F0000}"/>
    <cellStyle name="Total 21 5 3" xfId="28385" xr:uid="{00000000-0005-0000-0000-0000026F0000}"/>
    <cellStyle name="Total 21 5 3 2" xfId="28386" xr:uid="{00000000-0005-0000-0000-0000036F0000}"/>
    <cellStyle name="Total 21 5 3 3" xfId="28387" xr:uid="{00000000-0005-0000-0000-0000046F0000}"/>
    <cellStyle name="Total 21 5 4" xfId="28388" xr:uid="{00000000-0005-0000-0000-0000056F0000}"/>
    <cellStyle name="Total 21 5 4 2" xfId="28389" xr:uid="{00000000-0005-0000-0000-0000066F0000}"/>
    <cellStyle name="Total 21 5 4 3" xfId="28390" xr:uid="{00000000-0005-0000-0000-0000076F0000}"/>
    <cellStyle name="Total 21 5 5" xfId="28391" xr:uid="{00000000-0005-0000-0000-0000086F0000}"/>
    <cellStyle name="Total 21 5 6" xfId="28392" xr:uid="{00000000-0005-0000-0000-0000096F0000}"/>
    <cellStyle name="Total 21 6" xfId="28393" xr:uid="{00000000-0005-0000-0000-00000A6F0000}"/>
    <cellStyle name="Total 21 6 2" xfId="28394" xr:uid="{00000000-0005-0000-0000-00000B6F0000}"/>
    <cellStyle name="Total 21 6 2 2" xfId="28395" xr:uid="{00000000-0005-0000-0000-00000C6F0000}"/>
    <cellStyle name="Total 21 6 2 3" xfId="28396" xr:uid="{00000000-0005-0000-0000-00000D6F0000}"/>
    <cellStyle name="Total 21 6 3" xfId="28397" xr:uid="{00000000-0005-0000-0000-00000E6F0000}"/>
    <cellStyle name="Total 21 6 3 2" xfId="28398" xr:uid="{00000000-0005-0000-0000-00000F6F0000}"/>
    <cellStyle name="Total 21 6 3 3" xfId="28399" xr:uid="{00000000-0005-0000-0000-0000106F0000}"/>
    <cellStyle name="Total 21 6 4" xfId="28400" xr:uid="{00000000-0005-0000-0000-0000116F0000}"/>
    <cellStyle name="Total 21 6 5" xfId="28401" xr:uid="{00000000-0005-0000-0000-0000126F0000}"/>
    <cellStyle name="Total 21 7" xfId="28402" xr:uid="{00000000-0005-0000-0000-0000136F0000}"/>
    <cellStyle name="Total 21 7 2" xfId="28403" xr:uid="{00000000-0005-0000-0000-0000146F0000}"/>
    <cellStyle name="Total 21 7 3" xfId="28404" xr:uid="{00000000-0005-0000-0000-0000156F0000}"/>
    <cellStyle name="Total 21 8" xfId="28405" xr:uid="{00000000-0005-0000-0000-0000166F0000}"/>
    <cellStyle name="Total 21 8 2" xfId="28406" xr:uid="{00000000-0005-0000-0000-0000176F0000}"/>
    <cellStyle name="Total 21 8 3" xfId="28407" xr:uid="{00000000-0005-0000-0000-0000186F0000}"/>
    <cellStyle name="Total 21 9" xfId="28408" xr:uid="{00000000-0005-0000-0000-0000196F0000}"/>
    <cellStyle name="Total 21 9 2" xfId="28409" xr:uid="{00000000-0005-0000-0000-00001A6F0000}"/>
    <cellStyle name="Total 21 9 3" xfId="28410" xr:uid="{00000000-0005-0000-0000-00001B6F0000}"/>
    <cellStyle name="Total 22" xfId="28411" xr:uid="{00000000-0005-0000-0000-00001C6F0000}"/>
    <cellStyle name="Total 22 10" xfId="28412" xr:uid="{00000000-0005-0000-0000-00001D6F0000}"/>
    <cellStyle name="Total 22 11" xfId="28413" xr:uid="{00000000-0005-0000-0000-00001E6F0000}"/>
    <cellStyle name="Total 22 12" xfId="28414" xr:uid="{00000000-0005-0000-0000-00001F6F0000}"/>
    <cellStyle name="Total 22 13" xfId="28415" xr:uid="{00000000-0005-0000-0000-0000206F0000}"/>
    <cellStyle name="Total 22 14" xfId="28416" xr:uid="{00000000-0005-0000-0000-0000216F0000}"/>
    <cellStyle name="Total 22 15" xfId="28417" xr:uid="{00000000-0005-0000-0000-0000226F0000}"/>
    <cellStyle name="Total 22 2" xfId="28418" xr:uid="{00000000-0005-0000-0000-0000236F0000}"/>
    <cellStyle name="Total 22 2 2" xfId="28419" xr:uid="{00000000-0005-0000-0000-0000246F0000}"/>
    <cellStyle name="Total 22 2 2 2" xfId="28420" xr:uid="{00000000-0005-0000-0000-0000256F0000}"/>
    <cellStyle name="Total 22 2 2 3" xfId="28421" xr:uid="{00000000-0005-0000-0000-0000266F0000}"/>
    <cellStyle name="Total 22 2 3" xfId="28422" xr:uid="{00000000-0005-0000-0000-0000276F0000}"/>
    <cellStyle name="Total 22 2 3 2" xfId="28423" xr:uid="{00000000-0005-0000-0000-0000286F0000}"/>
    <cellStyle name="Total 22 2 3 3" xfId="28424" xr:uid="{00000000-0005-0000-0000-0000296F0000}"/>
    <cellStyle name="Total 22 2 4" xfId="28425" xr:uid="{00000000-0005-0000-0000-00002A6F0000}"/>
    <cellStyle name="Total 22 2 5" xfId="28426" xr:uid="{00000000-0005-0000-0000-00002B6F0000}"/>
    <cellStyle name="Total 22 2 6" xfId="28427" xr:uid="{00000000-0005-0000-0000-00002C6F0000}"/>
    <cellStyle name="Total 22 3" xfId="28428" xr:uid="{00000000-0005-0000-0000-00002D6F0000}"/>
    <cellStyle name="Total 22 3 2" xfId="28429" xr:uid="{00000000-0005-0000-0000-00002E6F0000}"/>
    <cellStyle name="Total 22 3 2 2" xfId="28430" xr:uid="{00000000-0005-0000-0000-00002F6F0000}"/>
    <cellStyle name="Total 22 3 2 3" xfId="28431" xr:uid="{00000000-0005-0000-0000-0000306F0000}"/>
    <cellStyle name="Total 22 3 3" xfId="28432" xr:uid="{00000000-0005-0000-0000-0000316F0000}"/>
    <cellStyle name="Total 22 3 3 2" xfId="28433" xr:uid="{00000000-0005-0000-0000-0000326F0000}"/>
    <cellStyle name="Total 22 3 3 3" xfId="28434" xr:uid="{00000000-0005-0000-0000-0000336F0000}"/>
    <cellStyle name="Total 22 3 4" xfId="28435" xr:uid="{00000000-0005-0000-0000-0000346F0000}"/>
    <cellStyle name="Total 22 3 5" xfId="28436" xr:uid="{00000000-0005-0000-0000-0000356F0000}"/>
    <cellStyle name="Total 22 4" xfId="28437" xr:uid="{00000000-0005-0000-0000-0000366F0000}"/>
    <cellStyle name="Total 22 4 2" xfId="28438" xr:uid="{00000000-0005-0000-0000-0000376F0000}"/>
    <cellStyle name="Total 22 4 2 2" xfId="28439" xr:uid="{00000000-0005-0000-0000-0000386F0000}"/>
    <cellStyle name="Total 22 4 2 3" xfId="28440" xr:uid="{00000000-0005-0000-0000-0000396F0000}"/>
    <cellStyle name="Total 22 4 3" xfId="28441" xr:uid="{00000000-0005-0000-0000-00003A6F0000}"/>
    <cellStyle name="Total 22 4 3 2" xfId="28442" xr:uid="{00000000-0005-0000-0000-00003B6F0000}"/>
    <cellStyle name="Total 22 4 3 3" xfId="28443" xr:uid="{00000000-0005-0000-0000-00003C6F0000}"/>
    <cellStyle name="Total 22 4 4" xfId="28444" xr:uid="{00000000-0005-0000-0000-00003D6F0000}"/>
    <cellStyle name="Total 22 4 5" xfId="28445" xr:uid="{00000000-0005-0000-0000-00003E6F0000}"/>
    <cellStyle name="Total 22 5" xfId="28446" xr:uid="{00000000-0005-0000-0000-00003F6F0000}"/>
    <cellStyle name="Total 22 5 2" xfId="28447" xr:uid="{00000000-0005-0000-0000-0000406F0000}"/>
    <cellStyle name="Total 22 5 2 2" xfId="28448" xr:uid="{00000000-0005-0000-0000-0000416F0000}"/>
    <cellStyle name="Total 22 5 2 3" xfId="28449" xr:uid="{00000000-0005-0000-0000-0000426F0000}"/>
    <cellStyle name="Total 22 5 3" xfId="28450" xr:uid="{00000000-0005-0000-0000-0000436F0000}"/>
    <cellStyle name="Total 22 5 3 2" xfId="28451" xr:uid="{00000000-0005-0000-0000-0000446F0000}"/>
    <cellStyle name="Total 22 5 3 3" xfId="28452" xr:uid="{00000000-0005-0000-0000-0000456F0000}"/>
    <cellStyle name="Total 22 5 4" xfId="28453" xr:uid="{00000000-0005-0000-0000-0000466F0000}"/>
    <cellStyle name="Total 22 5 4 2" xfId="28454" xr:uid="{00000000-0005-0000-0000-0000476F0000}"/>
    <cellStyle name="Total 22 5 4 3" xfId="28455" xr:uid="{00000000-0005-0000-0000-0000486F0000}"/>
    <cellStyle name="Total 22 5 5" xfId="28456" xr:uid="{00000000-0005-0000-0000-0000496F0000}"/>
    <cellStyle name="Total 22 5 6" xfId="28457" xr:uid="{00000000-0005-0000-0000-00004A6F0000}"/>
    <cellStyle name="Total 22 6" xfId="28458" xr:uid="{00000000-0005-0000-0000-00004B6F0000}"/>
    <cellStyle name="Total 22 6 2" xfId="28459" xr:uid="{00000000-0005-0000-0000-00004C6F0000}"/>
    <cellStyle name="Total 22 6 2 2" xfId="28460" xr:uid="{00000000-0005-0000-0000-00004D6F0000}"/>
    <cellStyle name="Total 22 6 2 3" xfId="28461" xr:uid="{00000000-0005-0000-0000-00004E6F0000}"/>
    <cellStyle name="Total 22 6 3" xfId="28462" xr:uid="{00000000-0005-0000-0000-00004F6F0000}"/>
    <cellStyle name="Total 22 6 3 2" xfId="28463" xr:uid="{00000000-0005-0000-0000-0000506F0000}"/>
    <cellStyle name="Total 22 6 3 3" xfId="28464" xr:uid="{00000000-0005-0000-0000-0000516F0000}"/>
    <cellStyle name="Total 22 6 4" xfId="28465" xr:uid="{00000000-0005-0000-0000-0000526F0000}"/>
    <cellStyle name="Total 22 6 5" xfId="28466" xr:uid="{00000000-0005-0000-0000-0000536F0000}"/>
    <cellStyle name="Total 22 7" xfId="28467" xr:uid="{00000000-0005-0000-0000-0000546F0000}"/>
    <cellStyle name="Total 22 7 2" xfId="28468" xr:uid="{00000000-0005-0000-0000-0000556F0000}"/>
    <cellStyle name="Total 22 7 3" xfId="28469" xr:uid="{00000000-0005-0000-0000-0000566F0000}"/>
    <cellStyle name="Total 22 8" xfId="28470" xr:uid="{00000000-0005-0000-0000-0000576F0000}"/>
    <cellStyle name="Total 22 8 2" xfId="28471" xr:uid="{00000000-0005-0000-0000-0000586F0000}"/>
    <cellStyle name="Total 22 8 3" xfId="28472" xr:uid="{00000000-0005-0000-0000-0000596F0000}"/>
    <cellStyle name="Total 22 9" xfId="28473" xr:uid="{00000000-0005-0000-0000-00005A6F0000}"/>
    <cellStyle name="Total 22 9 2" xfId="28474" xr:uid="{00000000-0005-0000-0000-00005B6F0000}"/>
    <cellStyle name="Total 22 9 3" xfId="28475" xr:uid="{00000000-0005-0000-0000-00005C6F0000}"/>
    <cellStyle name="Total 23" xfId="28476" xr:uid="{00000000-0005-0000-0000-00005D6F0000}"/>
    <cellStyle name="Total 23 10" xfId="28477" xr:uid="{00000000-0005-0000-0000-00005E6F0000}"/>
    <cellStyle name="Total 23 11" xfId="28478" xr:uid="{00000000-0005-0000-0000-00005F6F0000}"/>
    <cellStyle name="Total 23 12" xfId="28479" xr:uid="{00000000-0005-0000-0000-0000606F0000}"/>
    <cellStyle name="Total 23 13" xfId="28480" xr:uid="{00000000-0005-0000-0000-0000616F0000}"/>
    <cellStyle name="Total 23 14" xfId="28481" xr:uid="{00000000-0005-0000-0000-0000626F0000}"/>
    <cellStyle name="Total 23 15" xfId="28482" xr:uid="{00000000-0005-0000-0000-0000636F0000}"/>
    <cellStyle name="Total 23 2" xfId="28483" xr:uid="{00000000-0005-0000-0000-0000646F0000}"/>
    <cellStyle name="Total 23 2 2" xfId="28484" xr:uid="{00000000-0005-0000-0000-0000656F0000}"/>
    <cellStyle name="Total 23 2 2 2" xfId="28485" xr:uid="{00000000-0005-0000-0000-0000666F0000}"/>
    <cellStyle name="Total 23 2 2 3" xfId="28486" xr:uid="{00000000-0005-0000-0000-0000676F0000}"/>
    <cellStyle name="Total 23 2 3" xfId="28487" xr:uid="{00000000-0005-0000-0000-0000686F0000}"/>
    <cellStyle name="Total 23 2 3 2" xfId="28488" xr:uid="{00000000-0005-0000-0000-0000696F0000}"/>
    <cellStyle name="Total 23 2 3 3" xfId="28489" xr:uid="{00000000-0005-0000-0000-00006A6F0000}"/>
    <cellStyle name="Total 23 2 4" xfId="28490" xr:uid="{00000000-0005-0000-0000-00006B6F0000}"/>
    <cellStyle name="Total 23 2 5" xfId="28491" xr:uid="{00000000-0005-0000-0000-00006C6F0000}"/>
    <cellStyle name="Total 23 2 6" xfId="28492" xr:uid="{00000000-0005-0000-0000-00006D6F0000}"/>
    <cellStyle name="Total 23 3" xfId="28493" xr:uid="{00000000-0005-0000-0000-00006E6F0000}"/>
    <cellStyle name="Total 23 3 2" xfId="28494" xr:uid="{00000000-0005-0000-0000-00006F6F0000}"/>
    <cellStyle name="Total 23 3 2 2" xfId="28495" xr:uid="{00000000-0005-0000-0000-0000706F0000}"/>
    <cellStyle name="Total 23 3 2 3" xfId="28496" xr:uid="{00000000-0005-0000-0000-0000716F0000}"/>
    <cellStyle name="Total 23 3 3" xfId="28497" xr:uid="{00000000-0005-0000-0000-0000726F0000}"/>
    <cellStyle name="Total 23 3 3 2" xfId="28498" xr:uid="{00000000-0005-0000-0000-0000736F0000}"/>
    <cellStyle name="Total 23 3 3 3" xfId="28499" xr:uid="{00000000-0005-0000-0000-0000746F0000}"/>
    <cellStyle name="Total 23 3 4" xfId="28500" xr:uid="{00000000-0005-0000-0000-0000756F0000}"/>
    <cellStyle name="Total 23 3 5" xfId="28501" xr:uid="{00000000-0005-0000-0000-0000766F0000}"/>
    <cellStyle name="Total 23 4" xfId="28502" xr:uid="{00000000-0005-0000-0000-0000776F0000}"/>
    <cellStyle name="Total 23 4 2" xfId="28503" xr:uid="{00000000-0005-0000-0000-0000786F0000}"/>
    <cellStyle name="Total 23 4 2 2" xfId="28504" xr:uid="{00000000-0005-0000-0000-0000796F0000}"/>
    <cellStyle name="Total 23 4 2 3" xfId="28505" xr:uid="{00000000-0005-0000-0000-00007A6F0000}"/>
    <cellStyle name="Total 23 4 3" xfId="28506" xr:uid="{00000000-0005-0000-0000-00007B6F0000}"/>
    <cellStyle name="Total 23 4 3 2" xfId="28507" xr:uid="{00000000-0005-0000-0000-00007C6F0000}"/>
    <cellStyle name="Total 23 4 3 3" xfId="28508" xr:uid="{00000000-0005-0000-0000-00007D6F0000}"/>
    <cellStyle name="Total 23 4 4" xfId="28509" xr:uid="{00000000-0005-0000-0000-00007E6F0000}"/>
    <cellStyle name="Total 23 4 5" xfId="28510" xr:uid="{00000000-0005-0000-0000-00007F6F0000}"/>
    <cellStyle name="Total 23 5" xfId="28511" xr:uid="{00000000-0005-0000-0000-0000806F0000}"/>
    <cellStyle name="Total 23 5 2" xfId="28512" xr:uid="{00000000-0005-0000-0000-0000816F0000}"/>
    <cellStyle name="Total 23 5 2 2" xfId="28513" xr:uid="{00000000-0005-0000-0000-0000826F0000}"/>
    <cellStyle name="Total 23 5 2 3" xfId="28514" xr:uid="{00000000-0005-0000-0000-0000836F0000}"/>
    <cellStyle name="Total 23 5 3" xfId="28515" xr:uid="{00000000-0005-0000-0000-0000846F0000}"/>
    <cellStyle name="Total 23 5 3 2" xfId="28516" xr:uid="{00000000-0005-0000-0000-0000856F0000}"/>
    <cellStyle name="Total 23 5 3 3" xfId="28517" xr:uid="{00000000-0005-0000-0000-0000866F0000}"/>
    <cellStyle name="Total 23 5 4" xfId="28518" xr:uid="{00000000-0005-0000-0000-0000876F0000}"/>
    <cellStyle name="Total 23 5 4 2" xfId="28519" xr:uid="{00000000-0005-0000-0000-0000886F0000}"/>
    <cellStyle name="Total 23 5 4 3" xfId="28520" xr:uid="{00000000-0005-0000-0000-0000896F0000}"/>
    <cellStyle name="Total 23 5 5" xfId="28521" xr:uid="{00000000-0005-0000-0000-00008A6F0000}"/>
    <cellStyle name="Total 23 5 6" xfId="28522" xr:uid="{00000000-0005-0000-0000-00008B6F0000}"/>
    <cellStyle name="Total 23 6" xfId="28523" xr:uid="{00000000-0005-0000-0000-00008C6F0000}"/>
    <cellStyle name="Total 23 6 2" xfId="28524" xr:uid="{00000000-0005-0000-0000-00008D6F0000}"/>
    <cellStyle name="Total 23 6 2 2" xfId="28525" xr:uid="{00000000-0005-0000-0000-00008E6F0000}"/>
    <cellStyle name="Total 23 6 2 3" xfId="28526" xr:uid="{00000000-0005-0000-0000-00008F6F0000}"/>
    <cellStyle name="Total 23 6 3" xfId="28527" xr:uid="{00000000-0005-0000-0000-0000906F0000}"/>
    <cellStyle name="Total 23 6 3 2" xfId="28528" xr:uid="{00000000-0005-0000-0000-0000916F0000}"/>
    <cellStyle name="Total 23 6 3 3" xfId="28529" xr:uid="{00000000-0005-0000-0000-0000926F0000}"/>
    <cellStyle name="Total 23 6 4" xfId="28530" xr:uid="{00000000-0005-0000-0000-0000936F0000}"/>
    <cellStyle name="Total 23 6 5" xfId="28531" xr:uid="{00000000-0005-0000-0000-0000946F0000}"/>
    <cellStyle name="Total 23 7" xfId="28532" xr:uid="{00000000-0005-0000-0000-0000956F0000}"/>
    <cellStyle name="Total 23 7 2" xfId="28533" xr:uid="{00000000-0005-0000-0000-0000966F0000}"/>
    <cellStyle name="Total 23 7 3" xfId="28534" xr:uid="{00000000-0005-0000-0000-0000976F0000}"/>
    <cellStyle name="Total 23 8" xfId="28535" xr:uid="{00000000-0005-0000-0000-0000986F0000}"/>
    <cellStyle name="Total 23 8 2" xfId="28536" xr:uid="{00000000-0005-0000-0000-0000996F0000}"/>
    <cellStyle name="Total 23 8 3" xfId="28537" xr:uid="{00000000-0005-0000-0000-00009A6F0000}"/>
    <cellStyle name="Total 23 9" xfId="28538" xr:uid="{00000000-0005-0000-0000-00009B6F0000}"/>
    <cellStyle name="Total 23 9 2" xfId="28539" xr:uid="{00000000-0005-0000-0000-00009C6F0000}"/>
    <cellStyle name="Total 23 9 3" xfId="28540" xr:uid="{00000000-0005-0000-0000-00009D6F0000}"/>
    <cellStyle name="Total 24" xfId="28541" xr:uid="{00000000-0005-0000-0000-00009E6F0000}"/>
    <cellStyle name="Total 24 10" xfId="28542" xr:uid="{00000000-0005-0000-0000-00009F6F0000}"/>
    <cellStyle name="Total 24 11" xfId="28543" xr:uid="{00000000-0005-0000-0000-0000A06F0000}"/>
    <cellStyle name="Total 24 12" xfId="28544" xr:uid="{00000000-0005-0000-0000-0000A16F0000}"/>
    <cellStyle name="Total 24 13" xfId="28545" xr:uid="{00000000-0005-0000-0000-0000A26F0000}"/>
    <cellStyle name="Total 24 14" xfId="28546" xr:uid="{00000000-0005-0000-0000-0000A36F0000}"/>
    <cellStyle name="Total 24 15" xfId="28547" xr:uid="{00000000-0005-0000-0000-0000A46F0000}"/>
    <cellStyle name="Total 24 2" xfId="28548" xr:uid="{00000000-0005-0000-0000-0000A56F0000}"/>
    <cellStyle name="Total 24 2 2" xfId="28549" xr:uid="{00000000-0005-0000-0000-0000A66F0000}"/>
    <cellStyle name="Total 24 2 2 2" xfId="28550" xr:uid="{00000000-0005-0000-0000-0000A76F0000}"/>
    <cellStyle name="Total 24 2 2 3" xfId="28551" xr:uid="{00000000-0005-0000-0000-0000A86F0000}"/>
    <cellStyle name="Total 24 2 3" xfId="28552" xr:uid="{00000000-0005-0000-0000-0000A96F0000}"/>
    <cellStyle name="Total 24 2 3 2" xfId="28553" xr:uid="{00000000-0005-0000-0000-0000AA6F0000}"/>
    <cellStyle name="Total 24 2 3 3" xfId="28554" xr:uid="{00000000-0005-0000-0000-0000AB6F0000}"/>
    <cellStyle name="Total 24 2 4" xfId="28555" xr:uid="{00000000-0005-0000-0000-0000AC6F0000}"/>
    <cellStyle name="Total 24 2 5" xfId="28556" xr:uid="{00000000-0005-0000-0000-0000AD6F0000}"/>
    <cellStyle name="Total 24 2 6" xfId="28557" xr:uid="{00000000-0005-0000-0000-0000AE6F0000}"/>
    <cellStyle name="Total 24 3" xfId="28558" xr:uid="{00000000-0005-0000-0000-0000AF6F0000}"/>
    <cellStyle name="Total 24 3 2" xfId="28559" xr:uid="{00000000-0005-0000-0000-0000B06F0000}"/>
    <cellStyle name="Total 24 3 2 2" xfId="28560" xr:uid="{00000000-0005-0000-0000-0000B16F0000}"/>
    <cellStyle name="Total 24 3 2 3" xfId="28561" xr:uid="{00000000-0005-0000-0000-0000B26F0000}"/>
    <cellStyle name="Total 24 3 3" xfId="28562" xr:uid="{00000000-0005-0000-0000-0000B36F0000}"/>
    <cellStyle name="Total 24 3 3 2" xfId="28563" xr:uid="{00000000-0005-0000-0000-0000B46F0000}"/>
    <cellStyle name="Total 24 3 3 3" xfId="28564" xr:uid="{00000000-0005-0000-0000-0000B56F0000}"/>
    <cellStyle name="Total 24 3 4" xfId="28565" xr:uid="{00000000-0005-0000-0000-0000B66F0000}"/>
    <cellStyle name="Total 24 3 5" xfId="28566" xr:uid="{00000000-0005-0000-0000-0000B76F0000}"/>
    <cellStyle name="Total 24 4" xfId="28567" xr:uid="{00000000-0005-0000-0000-0000B86F0000}"/>
    <cellStyle name="Total 24 4 2" xfId="28568" xr:uid="{00000000-0005-0000-0000-0000B96F0000}"/>
    <cellStyle name="Total 24 4 2 2" xfId="28569" xr:uid="{00000000-0005-0000-0000-0000BA6F0000}"/>
    <cellStyle name="Total 24 4 2 3" xfId="28570" xr:uid="{00000000-0005-0000-0000-0000BB6F0000}"/>
    <cellStyle name="Total 24 4 3" xfId="28571" xr:uid="{00000000-0005-0000-0000-0000BC6F0000}"/>
    <cellStyle name="Total 24 4 3 2" xfId="28572" xr:uid="{00000000-0005-0000-0000-0000BD6F0000}"/>
    <cellStyle name="Total 24 4 3 3" xfId="28573" xr:uid="{00000000-0005-0000-0000-0000BE6F0000}"/>
    <cellStyle name="Total 24 4 4" xfId="28574" xr:uid="{00000000-0005-0000-0000-0000BF6F0000}"/>
    <cellStyle name="Total 24 4 5" xfId="28575" xr:uid="{00000000-0005-0000-0000-0000C06F0000}"/>
    <cellStyle name="Total 24 5" xfId="28576" xr:uid="{00000000-0005-0000-0000-0000C16F0000}"/>
    <cellStyle name="Total 24 5 2" xfId="28577" xr:uid="{00000000-0005-0000-0000-0000C26F0000}"/>
    <cellStyle name="Total 24 5 2 2" xfId="28578" xr:uid="{00000000-0005-0000-0000-0000C36F0000}"/>
    <cellStyle name="Total 24 5 2 3" xfId="28579" xr:uid="{00000000-0005-0000-0000-0000C46F0000}"/>
    <cellStyle name="Total 24 5 3" xfId="28580" xr:uid="{00000000-0005-0000-0000-0000C56F0000}"/>
    <cellStyle name="Total 24 5 3 2" xfId="28581" xr:uid="{00000000-0005-0000-0000-0000C66F0000}"/>
    <cellStyle name="Total 24 5 3 3" xfId="28582" xr:uid="{00000000-0005-0000-0000-0000C76F0000}"/>
    <cellStyle name="Total 24 5 4" xfId="28583" xr:uid="{00000000-0005-0000-0000-0000C86F0000}"/>
    <cellStyle name="Total 24 5 4 2" xfId="28584" xr:uid="{00000000-0005-0000-0000-0000C96F0000}"/>
    <cellStyle name="Total 24 5 4 3" xfId="28585" xr:uid="{00000000-0005-0000-0000-0000CA6F0000}"/>
    <cellStyle name="Total 24 5 5" xfId="28586" xr:uid="{00000000-0005-0000-0000-0000CB6F0000}"/>
    <cellStyle name="Total 24 5 6" xfId="28587" xr:uid="{00000000-0005-0000-0000-0000CC6F0000}"/>
    <cellStyle name="Total 24 6" xfId="28588" xr:uid="{00000000-0005-0000-0000-0000CD6F0000}"/>
    <cellStyle name="Total 24 6 2" xfId="28589" xr:uid="{00000000-0005-0000-0000-0000CE6F0000}"/>
    <cellStyle name="Total 24 6 2 2" xfId="28590" xr:uid="{00000000-0005-0000-0000-0000CF6F0000}"/>
    <cellStyle name="Total 24 6 2 3" xfId="28591" xr:uid="{00000000-0005-0000-0000-0000D06F0000}"/>
    <cellStyle name="Total 24 6 3" xfId="28592" xr:uid="{00000000-0005-0000-0000-0000D16F0000}"/>
    <cellStyle name="Total 24 6 3 2" xfId="28593" xr:uid="{00000000-0005-0000-0000-0000D26F0000}"/>
    <cellStyle name="Total 24 6 3 3" xfId="28594" xr:uid="{00000000-0005-0000-0000-0000D36F0000}"/>
    <cellStyle name="Total 24 6 4" xfId="28595" xr:uid="{00000000-0005-0000-0000-0000D46F0000}"/>
    <cellStyle name="Total 24 6 5" xfId="28596" xr:uid="{00000000-0005-0000-0000-0000D56F0000}"/>
    <cellStyle name="Total 24 7" xfId="28597" xr:uid="{00000000-0005-0000-0000-0000D66F0000}"/>
    <cellStyle name="Total 24 7 2" xfId="28598" xr:uid="{00000000-0005-0000-0000-0000D76F0000}"/>
    <cellStyle name="Total 24 7 3" xfId="28599" xr:uid="{00000000-0005-0000-0000-0000D86F0000}"/>
    <cellStyle name="Total 24 8" xfId="28600" xr:uid="{00000000-0005-0000-0000-0000D96F0000}"/>
    <cellStyle name="Total 24 8 2" xfId="28601" xr:uid="{00000000-0005-0000-0000-0000DA6F0000}"/>
    <cellStyle name="Total 24 8 3" xfId="28602" xr:uid="{00000000-0005-0000-0000-0000DB6F0000}"/>
    <cellStyle name="Total 24 9" xfId="28603" xr:uid="{00000000-0005-0000-0000-0000DC6F0000}"/>
    <cellStyle name="Total 24 9 2" xfId="28604" xr:uid="{00000000-0005-0000-0000-0000DD6F0000}"/>
    <cellStyle name="Total 24 9 3" xfId="28605" xr:uid="{00000000-0005-0000-0000-0000DE6F0000}"/>
    <cellStyle name="Total 25" xfId="28606" xr:uid="{00000000-0005-0000-0000-0000DF6F0000}"/>
    <cellStyle name="Total 25 10" xfId="28607" xr:uid="{00000000-0005-0000-0000-0000E06F0000}"/>
    <cellStyle name="Total 25 11" xfId="28608" xr:uid="{00000000-0005-0000-0000-0000E16F0000}"/>
    <cellStyle name="Total 25 12" xfId="28609" xr:uid="{00000000-0005-0000-0000-0000E26F0000}"/>
    <cellStyle name="Total 25 13" xfId="28610" xr:uid="{00000000-0005-0000-0000-0000E36F0000}"/>
    <cellStyle name="Total 25 14" xfId="28611" xr:uid="{00000000-0005-0000-0000-0000E46F0000}"/>
    <cellStyle name="Total 25 15" xfId="28612" xr:uid="{00000000-0005-0000-0000-0000E56F0000}"/>
    <cellStyle name="Total 25 2" xfId="28613" xr:uid="{00000000-0005-0000-0000-0000E66F0000}"/>
    <cellStyle name="Total 25 2 2" xfId="28614" xr:uid="{00000000-0005-0000-0000-0000E76F0000}"/>
    <cellStyle name="Total 25 2 2 2" xfId="28615" xr:uid="{00000000-0005-0000-0000-0000E86F0000}"/>
    <cellStyle name="Total 25 2 2 3" xfId="28616" xr:uid="{00000000-0005-0000-0000-0000E96F0000}"/>
    <cellStyle name="Total 25 2 3" xfId="28617" xr:uid="{00000000-0005-0000-0000-0000EA6F0000}"/>
    <cellStyle name="Total 25 2 3 2" xfId="28618" xr:uid="{00000000-0005-0000-0000-0000EB6F0000}"/>
    <cellStyle name="Total 25 2 3 3" xfId="28619" xr:uid="{00000000-0005-0000-0000-0000EC6F0000}"/>
    <cellStyle name="Total 25 2 4" xfId="28620" xr:uid="{00000000-0005-0000-0000-0000ED6F0000}"/>
    <cellStyle name="Total 25 2 5" xfId="28621" xr:uid="{00000000-0005-0000-0000-0000EE6F0000}"/>
    <cellStyle name="Total 25 2 6" xfId="28622" xr:uid="{00000000-0005-0000-0000-0000EF6F0000}"/>
    <cellStyle name="Total 25 3" xfId="28623" xr:uid="{00000000-0005-0000-0000-0000F06F0000}"/>
    <cellStyle name="Total 25 3 2" xfId="28624" xr:uid="{00000000-0005-0000-0000-0000F16F0000}"/>
    <cellStyle name="Total 25 3 2 2" xfId="28625" xr:uid="{00000000-0005-0000-0000-0000F26F0000}"/>
    <cellStyle name="Total 25 3 2 3" xfId="28626" xr:uid="{00000000-0005-0000-0000-0000F36F0000}"/>
    <cellStyle name="Total 25 3 3" xfId="28627" xr:uid="{00000000-0005-0000-0000-0000F46F0000}"/>
    <cellStyle name="Total 25 3 3 2" xfId="28628" xr:uid="{00000000-0005-0000-0000-0000F56F0000}"/>
    <cellStyle name="Total 25 3 3 3" xfId="28629" xr:uid="{00000000-0005-0000-0000-0000F66F0000}"/>
    <cellStyle name="Total 25 3 4" xfId="28630" xr:uid="{00000000-0005-0000-0000-0000F76F0000}"/>
    <cellStyle name="Total 25 3 5" xfId="28631" xr:uid="{00000000-0005-0000-0000-0000F86F0000}"/>
    <cellStyle name="Total 25 4" xfId="28632" xr:uid="{00000000-0005-0000-0000-0000F96F0000}"/>
    <cellStyle name="Total 25 4 2" xfId="28633" xr:uid="{00000000-0005-0000-0000-0000FA6F0000}"/>
    <cellStyle name="Total 25 4 2 2" xfId="28634" xr:uid="{00000000-0005-0000-0000-0000FB6F0000}"/>
    <cellStyle name="Total 25 4 2 3" xfId="28635" xr:uid="{00000000-0005-0000-0000-0000FC6F0000}"/>
    <cellStyle name="Total 25 4 3" xfId="28636" xr:uid="{00000000-0005-0000-0000-0000FD6F0000}"/>
    <cellStyle name="Total 25 4 3 2" xfId="28637" xr:uid="{00000000-0005-0000-0000-0000FE6F0000}"/>
    <cellStyle name="Total 25 4 3 3" xfId="28638" xr:uid="{00000000-0005-0000-0000-0000FF6F0000}"/>
    <cellStyle name="Total 25 4 4" xfId="28639" xr:uid="{00000000-0005-0000-0000-000000700000}"/>
    <cellStyle name="Total 25 4 5" xfId="28640" xr:uid="{00000000-0005-0000-0000-000001700000}"/>
    <cellStyle name="Total 25 5" xfId="28641" xr:uid="{00000000-0005-0000-0000-000002700000}"/>
    <cellStyle name="Total 25 5 2" xfId="28642" xr:uid="{00000000-0005-0000-0000-000003700000}"/>
    <cellStyle name="Total 25 5 2 2" xfId="28643" xr:uid="{00000000-0005-0000-0000-000004700000}"/>
    <cellStyle name="Total 25 5 2 3" xfId="28644" xr:uid="{00000000-0005-0000-0000-000005700000}"/>
    <cellStyle name="Total 25 5 3" xfId="28645" xr:uid="{00000000-0005-0000-0000-000006700000}"/>
    <cellStyle name="Total 25 5 3 2" xfId="28646" xr:uid="{00000000-0005-0000-0000-000007700000}"/>
    <cellStyle name="Total 25 5 3 3" xfId="28647" xr:uid="{00000000-0005-0000-0000-000008700000}"/>
    <cellStyle name="Total 25 5 4" xfId="28648" xr:uid="{00000000-0005-0000-0000-000009700000}"/>
    <cellStyle name="Total 25 5 4 2" xfId="28649" xr:uid="{00000000-0005-0000-0000-00000A700000}"/>
    <cellStyle name="Total 25 5 4 3" xfId="28650" xr:uid="{00000000-0005-0000-0000-00000B700000}"/>
    <cellStyle name="Total 25 5 5" xfId="28651" xr:uid="{00000000-0005-0000-0000-00000C700000}"/>
    <cellStyle name="Total 25 5 6" xfId="28652" xr:uid="{00000000-0005-0000-0000-00000D700000}"/>
    <cellStyle name="Total 25 6" xfId="28653" xr:uid="{00000000-0005-0000-0000-00000E700000}"/>
    <cellStyle name="Total 25 6 2" xfId="28654" xr:uid="{00000000-0005-0000-0000-00000F700000}"/>
    <cellStyle name="Total 25 6 2 2" xfId="28655" xr:uid="{00000000-0005-0000-0000-000010700000}"/>
    <cellStyle name="Total 25 6 2 3" xfId="28656" xr:uid="{00000000-0005-0000-0000-000011700000}"/>
    <cellStyle name="Total 25 6 3" xfId="28657" xr:uid="{00000000-0005-0000-0000-000012700000}"/>
    <cellStyle name="Total 25 6 3 2" xfId="28658" xr:uid="{00000000-0005-0000-0000-000013700000}"/>
    <cellStyle name="Total 25 6 3 3" xfId="28659" xr:uid="{00000000-0005-0000-0000-000014700000}"/>
    <cellStyle name="Total 25 6 4" xfId="28660" xr:uid="{00000000-0005-0000-0000-000015700000}"/>
    <cellStyle name="Total 25 6 5" xfId="28661" xr:uid="{00000000-0005-0000-0000-000016700000}"/>
    <cellStyle name="Total 25 7" xfId="28662" xr:uid="{00000000-0005-0000-0000-000017700000}"/>
    <cellStyle name="Total 25 7 2" xfId="28663" xr:uid="{00000000-0005-0000-0000-000018700000}"/>
    <cellStyle name="Total 25 7 3" xfId="28664" xr:uid="{00000000-0005-0000-0000-000019700000}"/>
    <cellStyle name="Total 25 8" xfId="28665" xr:uid="{00000000-0005-0000-0000-00001A700000}"/>
    <cellStyle name="Total 25 8 2" xfId="28666" xr:uid="{00000000-0005-0000-0000-00001B700000}"/>
    <cellStyle name="Total 25 8 3" xfId="28667" xr:uid="{00000000-0005-0000-0000-00001C700000}"/>
    <cellStyle name="Total 25 9" xfId="28668" xr:uid="{00000000-0005-0000-0000-00001D700000}"/>
    <cellStyle name="Total 25 9 2" xfId="28669" xr:uid="{00000000-0005-0000-0000-00001E700000}"/>
    <cellStyle name="Total 25 9 3" xfId="28670" xr:uid="{00000000-0005-0000-0000-00001F700000}"/>
    <cellStyle name="Total 26" xfId="28671" xr:uid="{00000000-0005-0000-0000-000020700000}"/>
    <cellStyle name="Total 26 10" xfId="28672" xr:uid="{00000000-0005-0000-0000-000021700000}"/>
    <cellStyle name="Total 26 11" xfId="28673" xr:uid="{00000000-0005-0000-0000-000022700000}"/>
    <cellStyle name="Total 26 12" xfId="28674" xr:uid="{00000000-0005-0000-0000-000023700000}"/>
    <cellStyle name="Total 26 13" xfId="28675" xr:uid="{00000000-0005-0000-0000-000024700000}"/>
    <cellStyle name="Total 26 14" xfId="28676" xr:uid="{00000000-0005-0000-0000-000025700000}"/>
    <cellStyle name="Total 26 15" xfId="28677" xr:uid="{00000000-0005-0000-0000-000026700000}"/>
    <cellStyle name="Total 26 2" xfId="28678" xr:uid="{00000000-0005-0000-0000-000027700000}"/>
    <cellStyle name="Total 26 2 2" xfId="28679" xr:uid="{00000000-0005-0000-0000-000028700000}"/>
    <cellStyle name="Total 26 2 2 2" xfId="28680" xr:uid="{00000000-0005-0000-0000-000029700000}"/>
    <cellStyle name="Total 26 2 2 3" xfId="28681" xr:uid="{00000000-0005-0000-0000-00002A700000}"/>
    <cellStyle name="Total 26 2 3" xfId="28682" xr:uid="{00000000-0005-0000-0000-00002B700000}"/>
    <cellStyle name="Total 26 2 3 2" xfId="28683" xr:uid="{00000000-0005-0000-0000-00002C700000}"/>
    <cellStyle name="Total 26 2 3 3" xfId="28684" xr:uid="{00000000-0005-0000-0000-00002D700000}"/>
    <cellStyle name="Total 26 2 4" xfId="28685" xr:uid="{00000000-0005-0000-0000-00002E700000}"/>
    <cellStyle name="Total 26 2 5" xfId="28686" xr:uid="{00000000-0005-0000-0000-00002F700000}"/>
    <cellStyle name="Total 26 2 6" xfId="28687" xr:uid="{00000000-0005-0000-0000-000030700000}"/>
    <cellStyle name="Total 26 3" xfId="28688" xr:uid="{00000000-0005-0000-0000-000031700000}"/>
    <cellStyle name="Total 26 3 2" xfId="28689" xr:uid="{00000000-0005-0000-0000-000032700000}"/>
    <cellStyle name="Total 26 3 2 2" xfId="28690" xr:uid="{00000000-0005-0000-0000-000033700000}"/>
    <cellStyle name="Total 26 3 2 3" xfId="28691" xr:uid="{00000000-0005-0000-0000-000034700000}"/>
    <cellStyle name="Total 26 3 3" xfId="28692" xr:uid="{00000000-0005-0000-0000-000035700000}"/>
    <cellStyle name="Total 26 3 3 2" xfId="28693" xr:uid="{00000000-0005-0000-0000-000036700000}"/>
    <cellStyle name="Total 26 3 3 3" xfId="28694" xr:uid="{00000000-0005-0000-0000-000037700000}"/>
    <cellStyle name="Total 26 3 4" xfId="28695" xr:uid="{00000000-0005-0000-0000-000038700000}"/>
    <cellStyle name="Total 26 3 5" xfId="28696" xr:uid="{00000000-0005-0000-0000-000039700000}"/>
    <cellStyle name="Total 26 4" xfId="28697" xr:uid="{00000000-0005-0000-0000-00003A700000}"/>
    <cellStyle name="Total 26 4 2" xfId="28698" xr:uid="{00000000-0005-0000-0000-00003B700000}"/>
    <cellStyle name="Total 26 4 2 2" xfId="28699" xr:uid="{00000000-0005-0000-0000-00003C700000}"/>
    <cellStyle name="Total 26 4 2 3" xfId="28700" xr:uid="{00000000-0005-0000-0000-00003D700000}"/>
    <cellStyle name="Total 26 4 3" xfId="28701" xr:uid="{00000000-0005-0000-0000-00003E700000}"/>
    <cellStyle name="Total 26 4 3 2" xfId="28702" xr:uid="{00000000-0005-0000-0000-00003F700000}"/>
    <cellStyle name="Total 26 4 3 3" xfId="28703" xr:uid="{00000000-0005-0000-0000-000040700000}"/>
    <cellStyle name="Total 26 4 4" xfId="28704" xr:uid="{00000000-0005-0000-0000-000041700000}"/>
    <cellStyle name="Total 26 4 5" xfId="28705" xr:uid="{00000000-0005-0000-0000-000042700000}"/>
    <cellStyle name="Total 26 5" xfId="28706" xr:uid="{00000000-0005-0000-0000-000043700000}"/>
    <cellStyle name="Total 26 5 2" xfId="28707" xr:uid="{00000000-0005-0000-0000-000044700000}"/>
    <cellStyle name="Total 26 5 2 2" xfId="28708" xr:uid="{00000000-0005-0000-0000-000045700000}"/>
    <cellStyle name="Total 26 5 2 3" xfId="28709" xr:uid="{00000000-0005-0000-0000-000046700000}"/>
    <cellStyle name="Total 26 5 3" xfId="28710" xr:uid="{00000000-0005-0000-0000-000047700000}"/>
    <cellStyle name="Total 26 5 3 2" xfId="28711" xr:uid="{00000000-0005-0000-0000-000048700000}"/>
    <cellStyle name="Total 26 5 3 3" xfId="28712" xr:uid="{00000000-0005-0000-0000-000049700000}"/>
    <cellStyle name="Total 26 5 4" xfId="28713" xr:uid="{00000000-0005-0000-0000-00004A700000}"/>
    <cellStyle name="Total 26 5 4 2" xfId="28714" xr:uid="{00000000-0005-0000-0000-00004B700000}"/>
    <cellStyle name="Total 26 5 4 3" xfId="28715" xr:uid="{00000000-0005-0000-0000-00004C700000}"/>
    <cellStyle name="Total 26 5 5" xfId="28716" xr:uid="{00000000-0005-0000-0000-00004D700000}"/>
    <cellStyle name="Total 26 5 6" xfId="28717" xr:uid="{00000000-0005-0000-0000-00004E700000}"/>
    <cellStyle name="Total 26 6" xfId="28718" xr:uid="{00000000-0005-0000-0000-00004F700000}"/>
    <cellStyle name="Total 26 6 2" xfId="28719" xr:uid="{00000000-0005-0000-0000-000050700000}"/>
    <cellStyle name="Total 26 6 2 2" xfId="28720" xr:uid="{00000000-0005-0000-0000-000051700000}"/>
    <cellStyle name="Total 26 6 2 3" xfId="28721" xr:uid="{00000000-0005-0000-0000-000052700000}"/>
    <cellStyle name="Total 26 6 3" xfId="28722" xr:uid="{00000000-0005-0000-0000-000053700000}"/>
    <cellStyle name="Total 26 6 3 2" xfId="28723" xr:uid="{00000000-0005-0000-0000-000054700000}"/>
    <cellStyle name="Total 26 6 3 3" xfId="28724" xr:uid="{00000000-0005-0000-0000-000055700000}"/>
    <cellStyle name="Total 26 6 4" xfId="28725" xr:uid="{00000000-0005-0000-0000-000056700000}"/>
    <cellStyle name="Total 26 6 5" xfId="28726" xr:uid="{00000000-0005-0000-0000-000057700000}"/>
    <cellStyle name="Total 26 7" xfId="28727" xr:uid="{00000000-0005-0000-0000-000058700000}"/>
    <cellStyle name="Total 26 7 2" xfId="28728" xr:uid="{00000000-0005-0000-0000-000059700000}"/>
    <cellStyle name="Total 26 7 3" xfId="28729" xr:uid="{00000000-0005-0000-0000-00005A700000}"/>
    <cellStyle name="Total 26 8" xfId="28730" xr:uid="{00000000-0005-0000-0000-00005B700000}"/>
    <cellStyle name="Total 26 8 2" xfId="28731" xr:uid="{00000000-0005-0000-0000-00005C700000}"/>
    <cellStyle name="Total 26 8 3" xfId="28732" xr:uid="{00000000-0005-0000-0000-00005D700000}"/>
    <cellStyle name="Total 26 9" xfId="28733" xr:uid="{00000000-0005-0000-0000-00005E700000}"/>
    <cellStyle name="Total 26 9 2" xfId="28734" xr:uid="{00000000-0005-0000-0000-00005F700000}"/>
    <cellStyle name="Total 26 9 3" xfId="28735" xr:uid="{00000000-0005-0000-0000-000060700000}"/>
    <cellStyle name="Total 27" xfId="28736" xr:uid="{00000000-0005-0000-0000-000061700000}"/>
    <cellStyle name="Total 27 10" xfId="28737" xr:uid="{00000000-0005-0000-0000-000062700000}"/>
    <cellStyle name="Total 27 11" xfId="28738" xr:uid="{00000000-0005-0000-0000-000063700000}"/>
    <cellStyle name="Total 27 12" xfId="28739" xr:uid="{00000000-0005-0000-0000-000064700000}"/>
    <cellStyle name="Total 27 13" xfId="28740" xr:uid="{00000000-0005-0000-0000-000065700000}"/>
    <cellStyle name="Total 27 14" xfId="28741" xr:uid="{00000000-0005-0000-0000-000066700000}"/>
    <cellStyle name="Total 27 15" xfId="28742" xr:uid="{00000000-0005-0000-0000-000067700000}"/>
    <cellStyle name="Total 27 2" xfId="28743" xr:uid="{00000000-0005-0000-0000-000068700000}"/>
    <cellStyle name="Total 27 2 2" xfId="28744" xr:uid="{00000000-0005-0000-0000-000069700000}"/>
    <cellStyle name="Total 27 2 2 2" xfId="28745" xr:uid="{00000000-0005-0000-0000-00006A700000}"/>
    <cellStyle name="Total 27 2 2 3" xfId="28746" xr:uid="{00000000-0005-0000-0000-00006B700000}"/>
    <cellStyle name="Total 27 2 3" xfId="28747" xr:uid="{00000000-0005-0000-0000-00006C700000}"/>
    <cellStyle name="Total 27 2 3 2" xfId="28748" xr:uid="{00000000-0005-0000-0000-00006D700000}"/>
    <cellStyle name="Total 27 2 3 3" xfId="28749" xr:uid="{00000000-0005-0000-0000-00006E700000}"/>
    <cellStyle name="Total 27 2 4" xfId="28750" xr:uid="{00000000-0005-0000-0000-00006F700000}"/>
    <cellStyle name="Total 27 2 5" xfId="28751" xr:uid="{00000000-0005-0000-0000-000070700000}"/>
    <cellStyle name="Total 27 2 6" xfId="28752" xr:uid="{00000000-0005-0000-0000-000071700000}"/>
    <cellStyle name="Total 27 3" xfId="28753" xr:uid="{00000000-0005-0000-0000-000072700000}"/>
    <cellStyle name="Total 27 3 2" xfId="28754" xr:uid="{00000000-0005-0000-0000-000073700000}"/>
    <cellStyle name="Total 27 3 2 2" xfId="28755" xr:uid="{00000000-0005-0000-0000-000074700000}"/>
    <cellStyle name="Total 27 3 2 3" xfId="28756" xr:uid="{00000000-0005-0000-0000-000075700000}"/>
    <cellStyle name="Total 27 3 3" xfId="28757" xr:uid="{00000000-0005-0000-0000-000076700000}"/>
    <cellStyle name="Total 27 3 3 2" xfId="28758" xr:uid="{00000000-0005-0000-0000-000077700000}"/>
    <cellStyle name="Total 27 3 3 3" xfId="28759" xr:uid="{00000000-0005-0000-0000-000078700000}"/>
    <cellStyle name="Total 27 3 4" xfId="28760" xr:uid="{00000000-0005-0000-0000-000079700000}"/>
    <cellStyle name="Total 27 3 5" xfId="28761" xr:uid="{00000000-0005-0000-0000-00007A700000}"/>
    <cellStyle name="Total 27 4" xfId="28762" xr:uid="{00000000-0005-0000-0000-00007B700000}"/>
    <cellStyle name="Total 27 4 2" xfId="28763" xr:uid="{00000000-0005-0000-0000-00007C700000}"/>
    <cellStyle name="Total 27 4 2 2" xfId="28764" xr:uid="{00000000-0005-0000-0000-00007D700000}"/>
    <cellStyle name="Total 27 4 2 3" xfId="28765" xr:uid="{00000000-0005-0000-0000-00007E700000}"/>
    <cellStyle name="Total 27 4 3" xfId="28766" xr:uid="{00000000-0005-0000-0000-00007F700000}"/>
    <cellStyle name="Total 27 4 3 2" xfId="28767" xr:uid="{00000000-0005-0000-0000-000080700000}"/>
    <cellStyle name="Total 27 4 3 3" xfId="28768" xr:uid="{00000000-0005-0000-0000-000081700000}"/>
    <cellStyle name="Total 27 4 4" xfId="28769" xr:uid="{00000000-0005-0000-0000-000082700000}"/>
    <cellStyle name="Total 27 4 5" xfId="28770" xr:uid="{00000000-0005-0000-0000-000083700000}"/>
    <cellStyle name="Total 27 5" xfId="28771" xr:uid="{00000000-0005-0000-0000-000084700000}"/>
    <cellStyle name="Total 27 5 2" xfId="28772" xr:uid="{00000000-0005-0000-0000-000085700000}"/>
    <cellStyle name="Total 27 5 2 2" xfId="28773" xr:uid="{00000000-0005-0000-0000-000086700000}"/>
    <cellStyle name="Total 27 5 2 3" xfId="28774" xr:uid="{00000000-0005-0000-0000-000087700000}"/>
    <cellStyle name="Total 27 5 3" xfId="28775" xr:uid="{00000000-0005-0000-0000-000088700000}"/>
    <cellStyle name="Total 27 5 3 2" xfId="28776" xr:uid="{00000000-0005-0000-0000-000089700000}"/>
    <cellStyle name="Total 27 5 3 3" xfId="28777" xr:uid="{00000000-0005-0000-0000-00008A700000}"/>
    <cellStyle name="Total 27 5 4" xfId="28778" xr:uid="{00000000-0005-0000-0000-00008B700000}"/>
    <cellStyle name="Total 27 5 4 2" xfId="28779" xr:uid="{00000000-0005-0000-0000-00008C700000}"/>
    <cellStyle name="Total 27 5 4 3" xfId="28780" xr:uid="{00000000-0005-0000-0000-00008D700000}"/>
    <cellStyle name="Total 27 5 5" xfId="28781" xr:uid="{00000000-0005-0000-0000-00008E700000}"/>
    <cellStyle name="Total 27 5 6" xfId="28782" xr:uid="{00000000-0005-0000-0000-00008F700000}"/>
    <cellStyle name="Total 27 6" xfId="28783" xr:uid="{00000000-0005-0000-0000-000090700000}"/>
    <cellStyle name="Total 27 6 2" xfId="28784" xr:uid="{00000000-0005-0000-0000-000091700000}"/>
    <cellStyle name="Total 27 6 2 2" xfId="28785" xr:uid="{00000000-0005-0000-0000-000092700000}"/>
    <cellStyle name="Total 27 6 2 3" xfId="28786" xr:uid="{00000000-0005-0000-0000-000093700000}"/>
    <cellStyle name="Total 27 6 3" xfId="28787" xr:uid="{00000000-0005-0000-0000-000094700000}"/>
    <cellStyle name="Total 27 6 3 2" xfId="28788" xr:uid="{00000000-0005-0000-0000-000095700000}"/>
    <cellStyle name="Total 27 6 3 3" xfId="28789" xr:uid="{00000000-0005-0000-0000-000096700000}"/>
    <cellStyle name="Total 27 6 4" xfId="28790" xr:uid="{00000000-0005-0000-0000-000097700000}"/>
    <cellStyle name="Total 27 6 5" xfId="28791" xr:uid="{00000000-0005-0000-0000-000098700000}"/>
    <cellStyle name="Total 27 7" xfId="28792" xr:uid="{00000000-0005-0000-0000-000099700000}"/>
    <cellStyle name="Total 27 7 2" xfId="28793" xr:uid="{00000000-0005-0000-0000-00009A700000}"/>
    <cellStyle name="Total 27 7 3" xfId="28794" xr:uid="{00000000-0005-0000-0000-00009B700000}"/>
    <cellStyle name="Total 27 8" xfId="28795" xr:uid="{00000000-0005-0000-0000-00009C700000}"/>
    <cellStyle name="Total 27 8 2" xfId="28796" xr:uid="{00000000-0005-0000-0000-00009D700000}"/>
    <cellStyle name="Total 27 8 3" xfId="28797" xr:uid="{00000000-0005-0000-0000-00009E700000}"/>
    <cellStyle name="Total 27 9" xfId="28798" xr:uid="{00000000-0005-0000-0000-00009F700000}"/>
    <cellStyle name="Total 27 9 2" xfId="28799" xr:uid="{00000000-0005-0000-0000-0000A0700000}"/>
    <cellStyle name="Total 27 9 3" xfId="28800" xr:uid="{00000000-0005-0000-0000-0000A1700000}"/>
    <cellStyle name="Total 28" xfId="28801" xr:uid="{00000000-0005-0000-0000-0000A2700000}"/>
    <cellStyle name="Total 28 10" xfId="28802" xr:uid="{00000000-0005-0000-0000-0000A3700000}"/>
    <cellStyle name="Total 28 11" xfId="28803" xr:uid="{00000000-0005-0000-0000-0000A4700000}"/>
    <cellStyle name="Total 28 12" xfId="28804" xr:uid="{00000000-0005-0000-0000-0000A5700000}"/>
    <cellStyle name="Total 28 13" xfId="28805" xr:uid="{00000000-0005-0000-0000-0000A6700000}"/>
    <cellStyle name="Total 28 14" xfId="28806" xr:uid="{00000000-0005-0000-0000-0000A7700000}"/>
    <cellStyle name="Total 28 15" xfId="28807" xr:uid="{00000000-0005-0000-0000-0000A8700000}"/>
    <cellStyle name="Total 28 2" xfId="28808" xr:uid="{00000000-0005-0000-0000-0000A9700000}"/>
    <cellStyle name="Total 28 2 2" xfId="28809" xr:uid="{00000000-0005-0000-0000-0000AA700000}"/>
    <cellStyle name="Total 28 2 2 2" xfId="28810" xr:uid="{00000000-0005-0000-0000-0000AB700000}"/>
    <cellStyle name="Total 28 2 2 3" xfId="28811" xr:uid="{00000000-0005-0000-0000-0000AC700000}"/>
    <cellStyle name="Total 28 2 3" xfId="28812" xr:uid="{00000000-0005-0000-0000-0000AD700000}"/>
    <cellStyle name="Total 28 2 3 2" xfId="28813" xr:uid="{00000000-0005-0000-0000-0000AE700000}"/>
    <cellStyle name="Total 28 2 3 3" xfId="28814" xr:uid="{00000000-0005-0000-0000-0000AF700000}"/>
    <cellStyle name="Total 28 2 4" xfId="28815" xr:uid="{00000000-0005-0000-0000-0000B0700000}"/>
    <cellStyle name="Total 28 2 5" xfId="28816" xr:uid="{00000000-0005-0000-0000-0000B1700000}"/>
    <cellStyle name="Total 28 2 6" xfId="28817" xr:uid="{00000000-0005-0000-0000-0000B2700000}"/>
    <cellStyle name="Total 28 3" xfId="28818" xr:uid="{00000000-0005-0000-0000-0000B3700000}"/>
    <cellStyle name="Total 28 3 2" xfId="28819" xr:uid="{00000000-0005-0000-0000-0000B4700000}"/>
    <cellStyle name="Total 28 3 2 2" xfId="28820" xr:uid="{00000000-0005-0000-0000-0000B5700000}"/>
    <cellStyle name="Total 28 3 2 3" xfId="28821" xr:uid="{00000000-0005-0000-0000-0000B6700000}"/>
    <cellStyle name="Total 28 3 3" xfId="28822" xr:uid="{00000000-0005-0000-0000-0000B7700000}"/>
    <cellStyle name="Total 28 3 3 2" xfId="28823" xr:uid="{00000000-0005-0000-0000-0000B8700000}"/>
    <cellStyle name="Total 28 3 3 3" xfId="28824" xr:uid="{00000000-0005-0000-0000-0000B9700000}"/>
    <cellStyle name="Total 28 3 4" xfId="28825" xr:uid="{00000000-0005-0000-0000-0000BA700000}"/>
    <cellStyle name="Total 28 3 5" xfId="28826" xr:uid="{00000000-0005-0000-0000-0000BB700000}"/>
    <cellStyle name="Total 28 4" xfId="28827" xr:uid="{00000000-0005-0000-0000-0000BC700000}"/>
    <cellStyle name="Total 28 4 2" xfId="28828" xr:uid="{00000000-0005-0000-0000-0000BD700000}"/>
    <cellStyle name="Total 28 4 2 2" xfId="28829" xr:uid="{00000000-0005-0000-0000-0000BE700000}"/>
    <cellStyle name="Total 28 4 2 3" xfId="28830" xr:uid="{00000000-0005-0000-0000-0000BF700000}"/>
    <cellStyle name="Total 28 4 3" xfId="28831" xr:uid="{00000000-0005-0000-0000-0000C0700000}"/>
    <cellStyle name="Total 28 4 3 2" xfId="28832" xr:uid="{00000000-0005-0000-0000-0000C1700000}"/>
    <cellStyle name="Total 28 4 3 3" xfId="28833" xr:uid="{00000000-0005-0000-0000-0000C2700000}"/>
    <cellStyle name="Total 28 4 4" xfId="28834" xr:uid="{00000000-0005-0000-0000-0000C3700000}"/>
    <cellStyle name="Total 28 4 5" xfId="28835" xr:uid="{00000000-0005-0000-0000-0000C4700000}"/>
    <cellStyle name="Total 28 5" xfId="28836" xr:uid="{00000000-0005-0000-0000-0000C5700000}"/>
    <cellStyle name="Total 28 5 2" xfId="28837" xr:uid="{00000000-0005-0000-0000-0000C6700000}"/>
    <cellStyle name="Total 28 5 2 2" xfId="28838" xr:uid="{00000000-0005-0000-0000-0000C7700000}"/>
    <cellStyle name="Total 28 5 2 3" xfId="28839" xr:uid="{00000000-0005-0000-0000-0000C8700000}"/>
    <cellStyle name="Total 28 5 3" xfId="28840" xr:uid="{00000000-0005-0000-0000-0000C9700000}"/>
    <cellStyle name="Total 28 5 3 2" xfId="28841" xr:uid="{00000000-0005-0000-0000-0000CA700000}"/>
    <cellStyle name="Total 28 5 3 3" xfId="28842" xr:uid="{00000000-0005-0000-0000-0000CB700000}"/>
    <cellStyle name="Total 28 5 4" xfId="28843" xr:uid="{00000000-0005-0000-0000-0000CC700000}"/>
    <cellStyle name="Total 28 5 4 2" xfId="28844" xr:uid="{00000000-0005-0000-0000-0000CD700000}"/>
    <cellStyle name="Total 28 5 4 3" xfId="28845" xr:uid="{00000000-0005-0000-0000-0000CE700000}"/>
    <cellStyle name="Total 28 5 5" xfId="28846" xr:uid="{00000000-0005-0000-0000-0000CF700000}"/>
    <cellStyle name="Total 28 5 6" xfId="28847" xr:uid="{00000000-0005-0000-0000-0000D0700000}"/>
    <cellStyle name="Total 28 6" xfId="28848" xr:uid="{00000000-0005-0000-0000-0000D1700000}"/>
    <cellStyle name="Total 28 6 2" xfId="28849" xr:uid="{00000000-0005-0000-0000-0000D2700000}"/>
    <cellStyle name="Total 28 6 2 2" xfId="28850" xr:uid="{00000000-0005-0000-0000-0000D3700000}"/>
    <cellStyle name="Total 28 6 2 3" xfId="28851" xr:uid="{00000000-0005-0000-0000-0000D4700000}"/>
    <cellStyle name="Total 28 6 3" xfId="28852" xr:uid="{00000000-0005-0000-0000-0000D5700000}"/>
    <cellStyle name="Total 28 6 3 2" xfId="28853" xr:uid="{00000000-0005-0000-0000-0000D6700000}"/>
    <cellStyle name="Total 28 6 3 3" xfId="28854" xr:uid="{00000000-0005-0000-0000-0000D7700000}"/>
    <cellStyle name="Total 28 6 4" xfId="28855" xr:uid="{00000000-0005-0000-0000-0000D8700000}"/>
    <cellStyle name="Total 28 6 5" xfId="28856" xr:uid="{00000000-0005-0000-0000-0000D9700000}"/>
    <cellStyle name="Total 28 7" xfId="28857" xr:uid="{00000000-0005-0000-0000-0000DA700000}"/>
    <cellStyle name="Total 28 7 2" xfId="28858" xr:uid="{00000000-0005-0000-0000-0000DB700000}"/>
    <cellStyle name="Total 28 7 3" xfId="28859" xr:uid="{00000000-0005-0000-0000-0000DC700000}"/>
    <cellStyle name="Total 28 8" xfId="28860" xr:uid="{00000000-0005-0000-0000-0000DD700000}"/>
    <cellStyle name="Total 28 8 2" xfId="28861" xr:uid="{00000000-0005-0000-0000-0000DE700000}"/>
    <cellStyle name="Total 28 8 3" xfId="28862" xr:uid="{00000000-0005-0000-0000-0000DF700000}"/>
    <cellStyle name="Total 28 9" xfId="28863" xr:uid="{00000000-0005-0000-0000-0000E0700000}"/>
    <cellStyle name="Total 28 9 2" xfId="28864" xr:uid="{00000000-0005-0000-0000-0000E1700000}"/>
    <cellStyle name="Total 28 9 3" xfId="28865" xr:uid="{00000000-0005-0000-0000-0000E2700000}"/>
    <cellStyle name="Total 29" xfId="28866" xr:uid="{00000000-0005-0000-0000-0000E3700000}"/>
    <cellStyle name="Total 29 10" xfId="28867" xr:uid="{00000000-0005-0000-0000-0000E4700000}"/>
    <cellStyle name="Total 29 11" xfId="28868" xr:uid="{00000000-0005-0000-0000-0000E5700000}"/>
    <cellStyle name="Total 29 12" xfId="28869" xr:uid="{00000000-0005-0000-0000-0000E6700000}"/>
    <cellStyle name="Total 29 13" xfId="28870" xr:uid="{00000000-0005-0000-0000-0000E7700000}"/>
    <cellStyle name="Total 29 14" xfId="28871" xr:uid="{00000000-0005-0000-0000-0000E8700000}"/>
    <cellStyle name="Total 29 15" xfId="28872" xr:uid="{00000000-0005-0000-0000-0000E9700000}"/>
    <cellStyle name="Total 29 2" xfId="28873" xr:uid="{00000000-0005-0000-0000-0000EA700000}"/>
    <cellStyle name="Total 29 2 2" xfId="28874" xr:uid="{00000000-0005-0000-0000-0000EB700000}"/>
    <cellStyle name="Total 29 2 2 2" xfId="28875" xr:uid="{00000000-0005-0000-0000-0000EC700000}"/>
    <cellStyle name="Total 29 2 2 3" xfId="28876" xr:uid="{00000000-0005-0000-0000-0000ED700000}"/>
    <cellStyle name="Total 29 2 3" xfId="28877" xr:uid="{00000000-0005-0000-0000-0000EE700000}"/>
    <cellStyle name="Total 29 2 3 2" xfId="28878" xr:uid="{00000000-0005-0000-0000-0000EF700000}"/>
    <cellStyle name="Total 29 2 3 3" xfId="28879" xr:uid="{00000000-0005-0000-0000-0000F0700000}"/>
    <cellStyle name="Total 29 2 4" xfId="28880" xr:uid="{00000000-0005-0000-0000-0000F1700000}"/>
    <cellStyle name="Total 29 2 5" xfId="28881" xr:uid="{00000000-0005-0000-0000-0000F2700000}"/>
    <cellStyle name="Total 29 2 6" xfId="28882" xr:uid="{00000000-0005-0000-0000-0000F3700000}"/>
    <cellStyle name="Total 29 3" xfId="28883" xr:uid="{00000000-0005-0000-0000-0000F4700000}"/>
    <cellStyle name="Total 29 3 2" xfId="28884" xr:uid="{00000000-0005-0000-0000-0000F5700000}"/>
    <cellStyle name="Total 29 3 2 2" xfId="28885" xr:uid="{00000000-0005-0000-0000-0000F6700000}"/>
    <cellStyle name="Total 29 3 2 3" xfId="28886" xr:uid="{00000000-0005-0000-0000-0000F7700000}"/>
    <cellStyle name="Total 29 3 3" xfId="28887" xr:uid="{00000000-0005-0000-0000-0000F8700000}"/>
    <cellStyle name="Total 29 3 3 2" xfId="28888" xr:uid="{00000000-0005-0000-0000-0000F9700000}"/>
    <cellStyle name="Total 29 3 3 3" xfId="28889" xr:uid="{00000000-0005-0000-0000-0000FA700000}"/>
    <cellStyle name="Total 29 3 4" xfId="28890" xr:uid="{00000000-0005-0000-0000-0000FB700000}"/>
    <cellStyle name="Total 29 3 5" xfId="28891" xr:uid="{00000000-0005-0000-0000-0000FC700000}"/>
    <cellStyle name="Total 29 4" xfId="28892" xr:uid="{00000000-0005-0000-0000-0000FD700000}"/>
    <cellStyle name="Total 29 4 2" xfId="28893" xr:uid="{00000000-0005-0000-0000-0000FE700000}"/>
    <cellStyle name="Total 29 4 2 2" xfId="28894" xr:uid="{00000000-0005-0000-0000-0000FF700000}"/>
    <cellStyle name="Total 29 4 2 3" xfId="28895" xr:uid="{00000000-0005-0000-0000-000000710000}"/>
    <cellStyle name="Total 29 4 3" xfId="28896" xr:uid="{00000000-0005-0000-0000-000001710000}"/>
    <cellStyle name="Total 29 4 3 2" xfId="28897" xr:uid="{00000000-0005-0000-0000-000002710000}"/>
    <cellStyle name="Total 29 4 3 3" xfId="28898" xr:uid="{00000000-0005-0000-0000-000003710000}"/>
    <cellStyle name="Total 29 4 4" xfId="28899" xr:uid="{00000000-0005-0000-0000-000004710000}"/>
    <cellStyle name="Total 29 4 5" xfId="28900" xr:uid="{00000000-0005-0000-0000-000005710000}"/>
    <cellStyle name="Total 29 5" xfId="28901" xr:uid="{00000000-0005-0000-0000-000006710000}"/>
    <cellStyle name="Total 29 5 2" xfId="28902" xr:uid="{00000000-0005-0000-0000-000007710000}"/>
    <cellStyle name="Total 29 5 2 2" xfId="28903" xr:uid="{00000000-0005-0000-0000-000008710000}"/>
    <cellStyle name="Total 29 5 2 3" xfId="28904" xr:uid="{00000000-0005-0000-0000-000009710000}"/>
    <cellStyle name="Total 29 5 3" xfId="28905" xr:uid="{00000000-0005-0000-0000-00000A710000}"/>
    <cellStyle name="Total 29 5 3 2" xfId="28906" xr:uid="{00000000-0005-0000-0000-00000B710000}"/>
    <cellStyle name="Total 29 5 3 3" xfId="28907" xr:uid="{00000000-0005-0000-0000-00000C710000}"/>
    <cellStyle name="Total 29 5 4" xfId="28908" xr:uid="{00000000-0005-0000-0000-00000D710000}"/>
    <cellStyle name="Total 29 5 4 2" xfId="28909" xr:uid="{00000000-0005-0000-0000-00000E710000}"/>
    <cellStyle name="Total 29 5 4 3" xfId="28910" xr:uid="{00000000-0005-0000-0000-00000F710000}"/>
    <cellStyle name="Total 29 5 5" xfId="28911" xr:uid="{00000000-0005-0000-0000-000010710000}"/>
    <cellStyle name="Total 29 5 6" xfId="28912" xr:uid="{00000000-0005-0000-0000-000011710000}"/>
    <cellStyle name="Total 29 6" xfId="28913" xr:uid="{00000000-0005-0000-0000-000012710000}"/>
    <cellStyle name="Total 29 6 2" xfId="28914" xr:uid="{00000000-0005-0000-0000-000013710000}"/>
    <cellStyle name="Total 29 6 2 2" xfId="28915" xr:uid="{00000000-0005-0000-0000-000014710000}"/>
    <cellStyle name="Total 29 6 2 3" xfId="28916" xr:uid="{00000000-0005-0000-0000-000015710000}"/>
    <cellStyle name="Total 29 6 3" xfId="28917" xr:uid="{00000000-0005-0000-0000-000016710000}"/>
    <cellStyle name="Total 29 6 3 2" xfId="28918" xr:uid="{00000000-0005-0000-0000-000017710000}"/>
    <cellStyle name="Total 29 6 3 3" xfId="28919" xr:uid="{00000000-0005-0000-0000-000018710000}"/>
    <cellStyle name="Total 29 6 4" xfId="28920" xr:uid="{00000000-0005-0000-0000-000019710000}"/>
    <cellStyle name="Total 29 6 5" xfId="28921" xr:uid="{00000000-0005-0000-0000-00001A710000}"/>
    <cellStyle name="Total 29 7" xfId="28922" xr:uid="{00000000-0005-0000-0000-00001B710000}"/>
    <cellStyle name="Total 29 7 2" xfId="28923" xr:uid="{00000000-0005-0000-0000-00001C710000}"/>
    <cellStyle name="Total 29 7 3" xfId="28924" xr:uid="{00000000-0005-0000-0000-00001D710000}"/>
    <cellStyle name="Total 29 8" xfId="28925" xr:uid="{00000000-0005-0000-0000-00001E710000}"/>
    <cellStyle name="Total 29 8 2" xfId="28926" xr:uid="{00000000-0005-0000-0000-00001F710000}"/>
    <cellStyle name="Total 29 8 3" xfId="28927" xr:uid="{00000000-0005-0000-0000-000020710000}"/>
    <cellStyle name="Total 29 9" xfId="28928" xr:uid="{00000000-0005-0000-0000-000021710000}"/>
    <cellStyle name="Total 29 9 2" xfId="28929" xr:uid="{00000000-0005-0000-0000-000022710000}"/>
    <cellStyle name="Total 29 9 3" xfId="28930" xr:uid="{00000000-0005-0000-0000-000023710000}"/>
    <cellStyle name="Total 3" xfId="28931" xr:uid="{00000000-0005-0000-0000-000024710000}"/>
    <cellStyle name="Total 3 10" xfId="28932" xr:uid="{00000000-0005-0000-0000-000025710000}"/>
    <cellStyle name="Total 3 10 2" xfId="28933" xr:uid="{00000000-0005-0000-0000-000026710000}"/>
    <cellStyle name="Total 3 10 3" xfId="28934" xr:uid="{00000000-0005-0000-0000-000027710000}"/>
    <cellStyle name="Total 3 11" xfId="28935" xr:uid="{00000000-0005-0000-0000-000028710000}"/>
    <cellStyle name="Total 3 12" xfId="28936" xr:uid="{00000000-0005-0000-0000-000029710000}"/>
    <cellStyle name="Total 3 13" xfId="28937" xr:uid="{00000000-0005-0000-0000-00002A710000}"/>
    <cellStyle name="Total 3 14" xfId="28938" xr:uid="{00000000-0005-0000-0000-00002B710000}"/>
    <cellStyle name="Total 3 15" xfId="28939" xr:uid="{00000000-0005-0000-0000-00002C710000}"/>
    <cellStyle name="Total 3 16" xfId="28940" xr:uid="{00000000-0005-0000-0000-00002D710000}"/>
    <cellStyle name="Total 3 2" xfId="28941" xr:uid="{00000000-0005-0000-0000-00002E710000}"/>
    <cellStyle name="Total 3 2 10" xfId="28942" xr:uid="{00000000-0005-0000-0000-00002F710000}"/>
    <cellStyle name="Total 3 2 11" xfId="28943" xr:uid="{00000000-0005-0000-0000-000030710000}"/>
    <cellStyle name="Total 3 2 12" xfId="28944" xr:uid="{00000000-0005-0000-0000-000031710000}"/>
    <cellStyle name="Total 3 2 13" xfId="28945" xr:uid="{00000000-0005-0000-0000-000032710000}"/>
    <cellStyle name="Total 3 2 14" xfId="28946" xr:uid="{00000000-0005-0000-0000-000033710000}"/>
    <cellStyle name="Total 3 2 2" xfId="28947" xr:uid="{00000000-0005-0000-0000-000034710000}"/>
    <cellStyle name="Total 3 2 2 2" xfId="28948" xr:uid="{00000000-0005-0000-0000-000035710000}"/>
    <cellStyle name="Total 3 2 2 2 2" xfId="28949" xr:uid="{00000000-0005-0000-0000-000036710000}"/>
    <cellStyle name="Total 3 2 2 2 3" xfId="28950" xr:uid="{00000000-0005-0000-0000-000037710000}"/>
    <cellStyle name="Total 3 2 2 3" xfId="28951" xr:uid="{00000000-0005-0000-0000-000038710000}"/>
    <cellStyle name="Total 3 2 2 3 2" xfId="28952" xr:uid="{00000000-0005-0000-0000-000039710000}"/>
    <cellStyle name="Total 3 2 2 3 3" xfId="28953" xr:uid="{00000000-0005-0000-0000-00003A710000}"/>
    <cellStyle name="Total 3 2 2 4" xfId="28954" xr:uid="{00000000-0005-0000-0000-00003B710000}"/>
    <cellStyle name="Total 3 2 2 5" xfId="28955" xr:uid="{00000000-0005-0000-0000-00003C710000}"/>
    <cellStyle name="Total 3 2 3" xfId="28956" xr:uid="{00000000-0005-0000-0000-00003D710000}"/>
    <cellStyle name="Total 3 2 3 2" xfId="28957" xr:uid="{00000000-0005-0000-0000-00003E710000}"/>
    <cellStyle name="Total 3 2 3 2 2" xfId="28958" xr:uid="{00000000-0005-0000-0000-00003F710000}"/>
    <cellStyle name="Total 3 2 3 2 3" xfId="28959" xr:uid="{00000000-0005-0000-0000-000040710000}"/>
    <cellStyle name="Total 3 2 3 3" xfId="28960" xr:uid="{00000000-0005-0000-0000-000041710000}"/>
    <cellStyle name="Total 3 2 3 3 2" xfId="28961" xr:uid="{00000000-0005-0000-0000-000042710000}"/>
    <cellStyle name="Total 3 2 3 3 3" xfId="28962" xr:uid="{00000000-0005-0000-0000-000043710000}"/>
    <cellStyle name="Total 3 2 3 4" xfId="28963" xr:uid="{00000000-0005-0000-0000-000044710000}"/>
    <cellStyle name="Total 3 2 3 5" xfId="28964" xr:uid="{00000000-0005-0000-0000-000045710000}"/>
    <cellStyle name="Total 3 2 4" xfId="28965" xr:uid="{00000000-0005-0000-0000-000046710000}"/>
    <cellStyle name="Total 3 2 4 2" xfId="28966" xr:uid="{00000000-0005-0000-0000-000047710000}"/>
    <cellStyle name="Total 3 2 4 2 2" xfId="28967" xr:uid="{00000000-0005-0000-0000-000048710000}"/>
    <cellStyle name="Total 3 2 4 2 3" xfId="28968" xr:uid="{00000000-0005-0000-0000-000049710000}"/>
    <cellStyle name="Total 3 2 4 3" xfId="28969" xr:uid="{00000000-0005-0000-0000-00004A710000}"/>
    <cellStyle name="Total 3 2 4 3 2" xfId="28970" xr:uid="{00000000-0005-0000-0000-00004B710000}"/>
    <cellStyle name="Total 3 2 4 3 3" xfId="28971" xr:uid="{00000000-0005-0000-0000-00004C710000}"/>
    <cellStyle name="Total 3 2 4 4" xfId="28972" xr:uid="{00000000-0005-0000-0000-00004D710000}"/>
    <cellStyle name="Total 3 2 4 4 2" xfId="28973" xr:uid="{00000000-0005-0000-0000-00004E710000}"/>
    <cellStyle name="Total 3 2 4 4 3" xfId="28974" xr:uid="{00000000-0005-0000-0000-00004F710000}"/>
    <cellStyle name="Total 3 2 4 5" xfId="28975" xr:uid="{00000000-0005-0000-0000-000050710000}"/>
    <cellStyle name="Total 3 2 4 6" xfId="28976" xr:uid="{00000000-0005-0000-0000-000051710000}"/>
    <cellStyle name="Total 3 2 5" xfId="28977" xr:uid="{00000000-0005-0000-0000-000052710000}"/>
    <cellStyle name="Total 3 2 5 2" xfId="28978" xr:uid="{00000000-0005-0000-0000-000053710000}"/>
    <cellStyle name="Total 3 2 5 2 2" xfId="28979" xr:uid="{00000000-0005-0000-0000-000054710000}"/>
    <cellStyle name="Total 3 2 5 2 3" xfId="28980" xr:uid="{00000000-0005-0000-0000-000055710000}"/>
    <cellStyle name="Total 3 2 5 3" xfId="28981" xr:uid="{00000000-0005-0000-0000-000056710000}"/>
    <cellStyle name="Total 3 2 5 3 2" xfId="28982" xr:uid="{00000000-0005-0000-0000-000057710000}"/>
    <cellStyle name="Total 3 2 5 3 3" xfId="28983" xr:uid="{00000000-0005-0000-0000-000058710000}"/>
    <cellStyle name="Total 3 2 5 4" xfId="28984" xr:uid="{00000000-0005-0000-0000-000059710000}"/>
    <cellStyle name="Total 3 2 5 5" xfId="28985" xr:uid="{00000000-0005-0000-0000-00005A710000}"/>
    <cellStyle name="Total 3 2 6" xfId="28986" xr:uid="{00000000-0005-0000-0000-00005B710000}"/>
    <cellStyle name="Total 3 2 6 2" xfId="28987" xr:uid="{00000000-0005-0000-0000-00005C710000}"/>
    <cellStyle name="Total 3 2 6 3" xfId="28988" xr:uid="{00000000-0005-0000-0000-00005D710000}"/>
    <cellStyle name="Total 3 2 7" xfId="28989" xr:uid="{00000000-0005-0000-0000-00005E710000}"/>
    <cellStyle name="Total 3 2 7 2" xfId="28990" xr:uid="{00000000-0005-0000-0000-00005F710000}"/>
    <cellStyle name="Total 3 2 7 3" xfId="28991" xr:uid="{00000000-0005-0000-0000-000060710000}"/>
    <cellStyle name="Total 3 2 8" xfId="28992" xr:uid="{00000000-0005-0000-0000-000061710000}"/>
    <cellStyle name="Total 3 2 8 2" xfId="28993" xr:uid="{00000000-0005-0000-0000-000062710000}"/>
    <cellStyle name="Total 3 2 8 3" xfId="28994" xr:uid="{00000000-0005-0000-0000-000063710000}"/>
    <cellStyle name="Total 3 2 9" xfId="28995" xr:uid="{00000000-0005-0000-0000-000064710000}"/>
    <cellStyle name="Total 3 3" xfId="28996" xr:uid="{00000000-0005-0000-0000-000065710000}"/>
    <cellStyle name="Total 3 3 2" xfId="28997" xr:uid="{00000000-0005-0000-0000-000066710000}"/>
    <cellStyle name="Total 3 3 2 2" xfId="28998" xr:uid="{00000000-0005-0000-0000-000067710000}"/>
    <cellStyle name="Total 3 3 2 3" xfId="28999" xr:uid="{00000000-0005-0000-0000-000068710000}"/>
    <cellStyle name="Total 3 3 3" xfId="29000" xr:uid="{00000000-0005-0000-0000-000069710000}"/>
    <cellStyle name="Total 3 3 3 2" xfId="29001" xr:uid="{00000000-0005-0000-0000-00006A710000}"/>
    <cellStyle name="Total 3 3 3 3" xfId="29002" xr:uid="{00000000-0005-0000-0000-00006B710000}"/>
    <cellStyle name="Total 3 3 4" xfId="29003" xr:uid="{00000000-0005-0000-0000-00006C710000}"/>
    <cellStyle name="Total 3 3 5" xfId="29004" xr:uid="{00000000-0005-0000-0000-00006D710000}"/>
    <cellStyle name="Total 3 3 6" xfId="29005" xr:uid="{00000000-0005-0000-0000-00006E710000}"/>
    <cellStyle name="Total 3 3 7" xfId="29006" xr:uid="{00000000-0005-0000-0000-00006F710000}"/>
    <cellStyle name="Total 3 3 8" xfId="29007" xr:uid="{00000000-0005-0000-0000-000070710000}"/>
    <cellStyle name="Total 3 3 9" xfId="29008" xr:uid="{00000000-0005-0000-0000-000071710000}"/>
    <cellStyle name="Total 3 4" xfId="29009" xr:uid="{00000000-0005-0000-0000-000072710000}"/>
    <cellStyle name="Total 3 4 2" xfId="29010" xr:uid="{00000000-0005-0000-0000-000073710000}"/>
    <cellStyle name="Total 3 4 2 2" xfId="29011" xr:uid="{00000000-0005-0000-0000-000074710000}"/>
    <cellStyle name="Total 3 4 2 3" xfId="29012" xr:uid="{00000000-0005-0000-0000-000075710000}"/>
    <cellStyle name="Total 3 4 3" xfId="29013" xr:uid="{00000000-0005-0000-0000-000076710000}"/>
    <cellStyle name="Total 3 4 3 2" xfId="29014" xr:uid="{00000000-0005-0000-0000-000077710000}"/>
    <cellStyle name="Total 3 4 3 3" xfId="29015" xr:uid="{00000000-0005-0000-0000-000078710000}"/>
    <cellStyle name="Total 3 4 4" xfId="29016" xr:uid="{00000000-0005-0000-0000-000079710000}"/>
    <cellStyle name="Total 3 4 5" xfId="29017" xr:uid="{00000000-0005-0000-0000-00007A710000}"/>
    <cellStyle name="Total 3 5" xfId="29018" xr:uid="{00000000-0005-0000-0000-00007B710000}"/>
    <cellStyle name="Total 3 5 2" xfId="29019" xr:uid="{00000000-0005-0000-0000-00007C710000}"/>
    <cellStyle name="Total 3 5 2 2" xfId="29020" xr:uid="{00000000-0005-0000-0000-00007D710000}"/>
    <cellStyle name="Total 3 5 2 3" xfId="29021" xr:uid="{00000000-0005-0000-0000-00007E710000}"/>
    <cellStyle name="Total 3 5 3" xfId="29022" xr:uid="{00000000-0005-0000-0000-00007F710000}"/>
    <cellStyle name="Total 3 5 3 2" xfId="29023" xr:uid="{00000000-0005-0000-0000-000080710000}"/>
    <cellStyle name="Total 3 5 3 3" xfId="29024" xr:uid="{00000000-0005-0000-0000-000081710000}"/>
    <cellStyle name="Total 3 5 4" xfId="29025" xr:uid="{00000000-0005-0000-0000-000082710000}"/>
    <cellStyle name="Total 3 5 5" xfId="29026" xr:uid="{00000000-0005-0000-0000-000083710000}"/>
    <cellStyle name="Total 3 6" xfId="29027" xr:uid="{00000000-0005-0000-0000-000084710000}"/>
    <cellStyle name="Total 3 6 2" xfId="29028" xr:uid="{00000000-0005-0000-0000-000085710000}"/>
    <cellStyle name="Total 3 6 2 2" xfId="29029" xr:uid="{00000000-0005-0000-0000-000086710000}"/>
    <cellStyle name="Total 3 6 2 3" xfId="29030" xr:uid="{00000000-0005-0000-0000-000087710000}"/>
    <cellStyle name="Total 3 6 3" xfId="29031" xr:uid="{00000000-0005-0000-0000-000088710000}"/>
    <cellStyle name="Total 3 6 3 2" xfId="29032" xr:uid="{00000000-0005-0000-0000-000089710000}"/>
    <cellStyle name="Total 3 6 3 3" xfId="29033" xr:uid="{00000000-0005-0000-0000-00008A710000}"/>
    <cellStyle name="Total 3 6 4" xfId="29034" xr:uid="{00000000-0005-0000-0000-00008B710000}"/>
    <cellStyle name="Total 3 6 4 2" xfId="29035" xr:uid="{00000000-0005-0000-0000-00008C710000}"/>
    <cellStyle name="Total 3 6 4 3" xfId="29036" xr:uid="{00000000-0005-0000-0000-00008D710000}"/>
    <cellStyle name="Total 3 6 5" xfId="29037" xr:uid="{00000000-0005-0000-0000-00008E710000}"/>
    <cellStyle name="Total 3 6 6" xfId="29038" xr:uid="{00000000-0005-0000-0000-00008F710000}"/>
    <cellStyle name="Total 3 7" xfId="29039" xr:uid="{00000000-0005-0000-0000-000090710000}"/>
    <cellStyle name="Total 3 7 2" xfId="29040" xr:uid="{00000000-0005-0000-0000-000091710000}"/>
    <cellStyle name="Total 3 7 2 2" xfId="29041" xr:uid="{00000000-0005-0000-0000-000092710000}"/>
    <cellStyle name="Total 3 7 2 3" xfId="29042" xr:uid="{00000000-0005-0000-0000-000093710000}"/>
    <cellStyle name="Total 3 7 3" xfId="29043" xr:uid="{00000000-0005-0000-0000-000094710000}"/>
    <cellStyle name="Total 3 7 3 2" xfId="29044" xr:uid="{00000000-0005-0000-0000-000095710000}"/>
    <cellStyle name="Total 3 7 3 3" xfId="29045" xr:uid="{00000000-0005-0000-0000-000096710000}"/>
    <cellStyle name="Total 3 7 4" xfId="29046" xr:uid="{00000000-0005-0000-0000-000097710000}"/>
    <cellStyle name="Total 3 7 5" xfId="29047" xr:uid="{00000000-0005-0000-0000-000098710000}"/>
    <cellStyle name="Total 3 8" xfId="29048" xr:uid="{00000000-0005-0000-0000-000099710000}"/>
    <cellStyle name="Total 3 8 2" xfId="29049" xr:uid="{00000000-0005-0000-0000-00009A710000}"/>
    <cellStyle name="Total 3 8 3" xfId="29050" xr:uid="{00000000-0005-0000-0000-00009B710000}"/>
    <cellStyle name="Total 3 9" xfId="29051" xr:uid="{00000000-0005-0000-0000-00009C710000}"/>
    <cellStyle name="Total 3 9 2" xfId="29052" xr:uid="{00000000-0005-0000-0000-00009D710000}"/>
    <cellStyle name="Total 3 9 3" xfId="29053" xr:uid="{00000000-0005-0000-0000-00009E710000}"/>
    <cellStyle name="Total 30" xfId="29054" xr:uid="{00000000-0005-0000-0000-00009F710000}"/>
    <cellStyle name="Total 30 10" xfId="29055" xr:uid="{00000000-0005-0000-0000-0000A0710000}"/>
    <cellStyle name="Total 30 11" xfId="29056" xr:uid="{00000000-0005-0000-0000-0000A1710000}"/>
    <cellStyle name="Total 30 12" xfId="29057" xr:uid="{00000000-0005-0000-0000-0000A2710000}"/>
    <cellStyle name="Total 30 13" xfId="29058" xr:uid="{00000000-0005-0000-0000-0000A3710000}"/>
    <cellStyle name="Total 30 14" xfId="29059" xr:uid="{00000000-0005-0000-0000-0000A4710000}"/>
    <cellStyle name="Total 30 15" xfId="29060" xr:uid="{00000000-0005-0000-0000-0000A5710000}"/>
    <cellStyle name="Total 30 2" xfId="29061" xr:uid="{00000000-0005-0000-0000-0000A6710000}"/>
    <cellStyle name="Total 30 2 2" xfId="29062" xr:uid="{00000000-0005-0000-0000-0000A7710000}"/>
    <cellStyle name="Total 30 2 2 2" xfId="29063" xr:uid="{00000000-0005-0000-0000-0000A8710000}"/>
    <cellStyle name="Total 30 2 2 3" xfId="29064" xr:uid="{00000000-0005-0000-0000-0000A9710000}"/>
    <cellStyle name="Total 30 2 3" xfId="29065" xr:uid="{00000000-0005-0000-0000-0000AA710000}"/>
    <cellStyle name="Total 30 2 3 2" xfId="29066" xr:uid="{00000000-0005-0000-0000-0000AB710000}"/>
    <cellStyle name="Total 30 2 3 3" xfId="29067" xr:uid="{00000000-0005-0000-0000-0000AC710000}"/>
    <cellStyle name="Total 30 2 4" xfId="29068" xr:uid="{00000000-0005-0000-0000-0000AD710000}"/>
    <cellStyle name="Total 30 2 5" xfId="29069" xr:uid="{00000000-0005-0000-0000-0000AE710000}"/>
    <cellStyle name="Total 30 2 6" xfId="29070" xr:uid="{00000000-0005-0000-0000-0000AF710000}"/>
    <cellStyle name="Total 30 3" xfId="29071" xr:uid="{00000000-0005-0000-0000-0000B0710000}"/>
    <cellStyle name="Total 30 3 2" xfId="29072" xr:uid="{00000000-0005-0000-0000-0000B1710000}"/>
    <cellStyle name="Total 30 3 2 2" xfId="29073" xr:uid="{00000000-0005-0000-0000-0000B2710000}"/>
    <cellStyle name="Total 30 3 2 3" xfId="29074" xr:uid="{00000000-0005-0000-0000-0000B3710000}"/>
    <cellStyle name="Total 30 3 3" xfId="29075" xr:uid="{00000000-0005-0000-0000-0000B4710000}"/>
    <cellStyle name="Total 30 3 3 2" xfId="29076" xr:uid="{00000000-0005-0000-0000-0000B5710000}"/>
    <cellStyle name="Total 30 3 3 3" xfId="29077" xr:uid="{00000000-0005-0000-0000-0000B6710000}"/>
    <cellStyle name="Total 30 3 4" xfId="29078" xr:uid="{00000000-0005-0000-0000-0000B7710000}"/>
    <cellStyle name="Total 30 3 5" xfId="29079" xr:uid="{00000000-0005-0000-0000-0000B8710000}"/>
    <cellStyle name="Total 30 4" xfId="29080" xr:uid="{00000000-0005-0000-0000-0000B9710000}"/>
    <cellStyle name="Total 30 4 2" xfId="29081" xr:uid="{00000000-0005-0000-0000-0000BA710000}"/>
    <cellStyle name="Total 30 4 2 2" xfId="29082" xr:uid="{00000000-0005-0000-0000-0000BB710000}"/>
    <cellStyle name="Total 30 4 2 3" xfId="29083" xr:uid="{00000000-0005-0000-0000-0000BC710000}"/>
    <cellStyle name="Total 30 4 3" xfId="29084" xr:uid="{00000000-0005-0000-0000-0000BD710000}"/>
    <cellStyle name="Total 30 4 3 2" xfId="29085" xr:uid="{00000000-0005-0000-0000-0000BE710000}"/>
    <cellStyle name="Total 30 4 3 3" xfId="29086" xr:uid="{00000000-0005-0000-0000-0000BF710000}"/>
    <cellStyle name="Total 30 4 4" xfId="29087" xr:uid="{00000000-0005-0000-0000-0000C0710000}"/>
    <cellStyle name="Total 30 4 5" xfId="29088" xr:uid="{00000000-0005-0000-0000-0000C1710000}"/>
    <cellStyle name="Total 30 5" xfId="29089" xr:uid="{00000000-0005-0000-0000-0000C2710000}"/>
    <cellStyle name="Total 30 5 2" xfId="29090" xr:uid="{00000000-0005-0000-0000-0000C3710000}"/>
    <cellStyle name="Total 30 5 2 2" xfId="29091" xr:uid="{00000000-0005-0000-0000-0000C4710000}"/>
    <cellStyle name="Total 30 5 2 3" xfId="29092" xr:uid="{00000000-0005-0000-0000-0000C5710000}"/>
    <cellStyle name="Total 30 5 3" xfId="29093" xr:uid="{00000000-0005-0000-0000-0000C6710000}"/>
    <cellStyle name="Total 30 5 3 2" xfId="29094" xr:uid="{00000000-0005-0000-0000-0000C7710000}"/>
    <cellStyle name="Total 30 5 3 3" xfId="29095" xr:uid="{00000000-0005-0000-0000-0000C8710000}"/>
    <cellStyle name="Total 30 5 4" xfId="29096" xr:uid="{00000000-0005-0000-0000-0000C9710000}"/>
    <cellStyle name="Total 30 5 4 2" xfId="29097" xr:uid="{00000000-0005-0000-0000-0000CA710000}"/>
    <cellStyle name="Total 30 5 4 3" xfId="29098" xr:uid="{00000000-0005-0000-0000-0000CB710000}"/>
    <cellStyle name="Total 30 5 5" xfId="29099" xr:uid="{00000000-0005-0000-0000-0000CC710000}"/>
    <cellStyle name="Total 30 5 6" xfId="29100" xr:uid="{00000000-0005-0000-0000-0000CD710000}"/>
    <cellStyle name="Total 30 6" xfId="29101" xr:uid="{00000000-0005-0000-0000-0000CE710000}"/>
    <cellStyle name="Total 30 6 2" xfId="29102" xr:uid="{00000000-0005-0000-0000-0000CF710000}"/>
    <cellStyle name="Total 30 6 2 2" xfId="29103" xr:uid="{00000000-0005-0000-0000-0000D0710000}"/>
    <cellStyle name="Total 30 6 2 3" xfId="29104" xr:uid="{00000000-0005-0000-0000-0000D1710000}"/>
    <cellStyle name="Total 30 6 3" xfId="29105" xr:uid="{00000000-0005-0000-0000-0000D2710000}"/>
    <cellStyle name="Total 30 6 3 2" xfId="29106" xr:uid="{00000000-0005-0000-0000-0000D3710000}"/>
    <cellStyle name="Total 30 6 3 3" xfId="29107" xr:uid="{00000000-0005-0000-0000-0000D4710000}"/>
    <cellStyle name="Total 30 6 4" xfId="29108" xr:uid="{00000000-0005-0000-0000-0000D5710000}"/>
    <cellStyle name="Total 30 6 5" xfId="29109" xr:uid="{00000000-0005-0000-0000-0000D6710000}"/>
    <cellStyle name="Total 30 7" xfId="29110" xr:uid="{00000000-0005-0000-0000-0000D7710000}"/>
    <cellStyle name="Total 30 7 2" xfId="29111" xr:uid="{00000000-0005-0000-0000-0000D8710000}"/>
    <cellStyle name="Total 30 7 3" xfId="29112" xr:uid="{00000000-0005-0000-0000-0000D9710000}"/>
    <cellStyle name="Total 30 8" xfId="29113" xr:uid="{00000000-0005-0000-0000-0000DA710000}"/>
    <cellStyle name="Total 30 8 2" xfId="29114" xr:uid="{00000000-0005-0000-0000-0000DB710000}"/>
    <cellStyle name="Total 30 8 3" xfId="29115" xr:uid="{00000000-0005-0000-0000-0000DC710000}"/>
    <cellStyle name="Total 30 9" xfId="29116" xr:uid="{00000000-0005-0000-0000-0000DD710000}"/>
    <cellStyle name="Total 30 9 2" xfId="29117" xr:uid="{00000000-0005-0000-0000-0000DE710000}"/>
    <cellStyle name="Total 30 9 3" xfId="29118" xr:uid="{00000000-0005-0000-0000-0000DF710000}"/>
    <cellStyle name="Total 31" xfId="29119" xr:uid="{00000000-0005-0000-0000-0000E0710000}"/>
    <cellStyle name="Total 31 10" xfId="29120" xr:uid="{00000000-0005-0000-0000-0000E1710000}"/>
    <cellStyle name="Total 31 11" xfId="29121" xr:uid="{00000000-0005-0000-0000-0000E2710000}"/>
    <cellStyle name="Total 31 12" xfId="29122" xr:uid="{00000000-0005-0000-0000-0000E3710000}"/>
    <cellStyle name="Total 31 13" xfId="29123" xr:uid="{00000000-0005-0000-0000-0000E4710000}"/>
    <cellStyle name="Total 31 14" xfId="29124" xr:uid="{00000000-0005-0000-0000-0000E5710000}"/>
    <cellStyle name="Total 31 15" xfId="29125" xr:uid="{00000000-0005-0000-0000-0000E6710000}"/>
    <cellStyle name="Total 31 2" xfId="29126" xr:uid="{00000000-0005-0000-0000-0000E7710000}"/>
    <cellStyle name="Total 31 2 2" xfId="29127" xr:uid="{00000000-0005-0000-0000-0000E8710000}"/>
    <cellStyle name="Total 31 2 2 2" xfId="29128" xr:uid="{00000000-0005-0000-0000-0000E9710000}"/>
    <cellStyle name="Total 31 2 2 3" xfId="29129" xr:uid="{00000000-0005-0000-0000-0000EA710000}"/>
    <cellStyle name="Total 31 2 3" xfId="29130" xr:uid="{00000000-0005-0000-0000-0000EB710000}"/>
    <cellStyle name="Total 31 2 3 2" xfId="29131" xr:uid="{00000000-0005-0000-0000-0000EC710000}"/>
    <cellStyle name="Total 31 2 3 3" xfId="29132" xr:uid="{00000000-0005-0000-0000-0000ED710000}"/>
    <cellStyle name="Total 31 2 4" xfId="29133" xr:uid="{00000000-0005-0000-0000-0000EE710000}"/>
    <cellStyle name="Total 31 2 5" xfId="29134" xr:uid="{00000000-0005-0000-0000-0000EF710000}"/>
    <cellStyle name="Total 31 2 6" xfId="29135" xr:uid="{00000000-0005-0000-0000-0000F0710000}"/>
    <cellStyle name="Total 31 3" xfId="29136" xr:uid="{00000000-0005-0000-0000-0000F1710000}"/>
    <cellStyle name="Total 31 3 2" xfId="29137" xr:uid="{00000000-0005-0000-0000-0000F2710000}"/>
    <cellStyle name="Total 31 3 2 2" xfId="29138" xr:uid="{00000000-0005-0000-0000-0000F3710000}"/>
    <cellStyle name="Total 31 3 2 3" xfId="29139" xr:uid="{00000000-0005-0000-0000-0000F4710000}"/>
    <cellStyle name="Total 31 3 3" xfId="29140" xr:uid="{00000000-0005-0000-0000-0000F5710000}"/>
    <cellStyle name="Total 31 3 3 2" xfId="29141" xr:uid="{00000000-0005-0000-0000-0000F6710000}"/>
    <cellStyle name="Total 31 3 3 3" xfId="29142" xr:uid="{00000000-0005-0000-0000-0000F7710000}"/>
    <cellStyle name="Total 31 3 4" xfId="29143" xr:uid="{00000000-0005-0000-0000-0000F8710000}"/>
    <cellStyle name="Total 31 3 5" xfId="29144" xr:uid="{00000000-0005-0000-0000-0000F9710000}"/>
    <cellStyle name="Total 31 4" xfId="29145" xr:uid="{00000000-0005-0000-0000-0000FA710000}"/>
    <cellStyle name="Total 31 4 2" xfId="29146" xr:uid="{00000000-0005-0000-0000-0000FB710000}"/>
    <cellStyle name="Total 31 4 2 2" xfId="29147" xr:uid="{00000000-0005-0000-0000-0000FC710000}"/>
    <cellStyle name="Total 31 4 2 3" xfId="29148" xr:uid="{00000000-0005-0000-0000-0000FD710000}"/>
    <cellStyle name="Total 31 4 3" xfId="29149" xr:uid="{00000000-0005-0000-0000-0000FE710000}"/>
    <cellStyle name="Total 31 4 3 2" xfId="29150" xr:uid="{00000000-0005-0000-0000-0000FF710000}"/>
    <cellStyle name="Total 31 4 3 3" xfId="29151" xr:uid="{00000000-0005-0000-0000-000000720000}"/>
    <cellStyle name="Total 31 4 4" xfId="29152" xr:uid="{00000000-0005-0000-0000-000001720000}"/>
    <cellStyle name="Total 31 4 5" xfId="29153" xr:uid="{00000000-0005-0000-0000-000002720000}"/>
    <cellStyle name="Total 31 5" xfId="29154" xr:uid="{00000000-0005-0000-0000-000003720000}"/>
    <cellStyle name="Total 31 5 2" xfId="29155" xr:uid="{00000000-0005-0000-0000-000004720000}"/>
    <cellStyle name="Total 31 5 2 2" xfId="29156" xr:uid="{00000000-0005-0000-0000-000005720000}"/>
    <cellStyle name="Total 31 5 2 3" xfId="29157" xr:uid="{00000000-0005-0000-0000-000006720000}"/>
    <cellStyle name="Total 31 5 3" xfId="29158" xr:uid="{00000000-0005-0000-0000-000007720000}"/>
    <cellStyle name="Total 31 5 3 2" xfId="29159" xr:uid="{00000000-0005-0000-0000-000008720000}"/>
    <cellStyle name="Total 31 5 3 3" xfId="29160" xr:uid="{00000000-0005-0000-0000-000009720000}"/>
    <cellStyle name="Total 31 5 4" xfId="29161" xr:uid="{00000000-0005-0000-0000-00000A720000}"/>
    <cellStyle name="Total 31 5 4 2" xfId="29162" xr:uid="{00000000-0005-0000-0000-00000B720000}"/>
    <cellStyle name="Total 31 5 4 3" xfId="29163" xr:uid="{00000000-0005-0000-0000-00000C720000}"/>
    <cellStyle name="Total 31 5 5" xfId="29164" xr:uid="{00000000-0005-0000-0000-00000D720000}"/>
    <cellStyle name="Total 31 5 6" xfId="29165" xr:uid="{00000000-0005-0000-0000-00000E720000}"/>
    <cellStyle name="Total 31 6" xfId="29166" xr:uid="{00000000-0005-0000-0000-00000F720000}"/>
    <cellStyle name="Total 31 6 2" xfId="29167" xr:uid="{00000000-0005-0000-0000-000010720000}"/>
    <cellStyle name="Total 31 6 2 2" xfId="29168" xr:uid="{00000000-0005-0000-0000-000011720000}"/>
    <cellStyle name="Total 31 6 2 3" xfId="29169" xr:uid="{00000000-0005-0000-0000-000012720000}"/>
    <cellStyle name="Total 31 6 3" xfId="29170" xr:uid="{00000000-0005-0000-0000-000013720000}"/>
    <cellStyle name="Total 31 6 3 2" xfId="29171" xr:uid="{00000000-0005-0000-0000-000014720000}"/>
    <cellStyle name="Total 31 6 3 3" xfId="29172" xr:uid="{00000000-0005-0000-0000-000015720000}"/>
    <cellStyle name="Total 31 6 4" xfId="29173" xr:uid="{00000000-0005-0000-0000-000016720000}"/>
    <cellStyle name="Total 31 6 5" xfId="29174" xr:uid="{00000000-0005-0000-0000-000017720000}"/>
    <cellStyle name="Total 31 7" xfId="29175" xr:uid="{00000000-0005-0000-0000-000018720000}"/>
    <cellStyle name="Total 31 7 2" xfId="29176" xr:uid="{00000000-0005-0000-0000-000019720000}"/>
    <cellStyle name="Total 31 7 3" xfId="29177" xr:uid="{00000000-0005-0000-0000-00001A720000}"/>
    <cellStyle name="Total 31 8" xfId="29178" xr:uid="{00000000-0005-0000-0000-00001B720000}"/>
    <cellStyle name="Total 31 8 2" xfId="29179" xr:uid="{00000000-0005-0000-0000-00001C720000}"/>
    <cellStyle name="Total 31 8 3" xfId="29180" xr:uid="{00000000-0005-0000-0000-00001D720000}"/>
    <cellStyle name="Total 31 9" xfId="29181" xr:uid="{00000000-0005-0000-0000-00001E720000}"/>
    <cellStyle name="Total 31 9 2" xfId="29182" xr:uid="{00000000-0005-0000-0000-00001F720000}"/>
    <cellStyle name="Total 31 9 3" xfId="29183" xr:uid="{00000000-0005-0000-0000-000020720000}"/>
    <cellStyle name="Total 32" xfId="29184" xr:uid="{00000000-0005-0000-0000-000021720000}"/>
    <cellStyle name="Total 32 10" xfId="29185" xr:uid="{00000000-0005-0000-0000-000022720000}"/>
    <cellStyle name="Total 32 11" xfId="29186" xr:uid="{00000000-0005-0000-0000-000023720000}"/>
    <cellStyle name="Total 32 12" xfId="29187" xr:uid="{00000000-0005-0000-0000-000024720000}"/>
    <cellStyle name="Total 32 13" xfId="29188" xr:uid="{00000000-0005-0000-0000-000025720000}"/>
    <cellStyle name="Total 32 14" xfId="29189" xr:uid="{00000000-0005-0000-0000-000026720000}"/>
    <cellStyle name="Total 32 15" xfId="29190" xr:uid="{00000000-0005-0000-0000-000027720000}"/>
    <cellStyle name="Total 32 2" xfId="29191" xr:uid="{00000000-0005-0000-0000-000028720000}"/>
    <cellStyle name="Total 32 2 2" xfId="29192" xr:uid="{00000000-0005-0000-0000-000029720000}"/>
    <cellStyle name="Total 32 2 2 2" xfId="29193" xr:uid="{00000000-0005-0000-0000-00002A720000}"/>
    <cellStyle name="Total 32 2 2 3" xfId="29194" xr:uid="{00000000-0005-0000-0000-00002B720000}"/>
    <cellStyle name="Total 32 2 3" xfId="29195" xr:uid="{00000000-0005-0000-0000-00002C720000}"/>
    <cellStyle name="Total 32 2 3 2" xfId="29196" xr:uid="{00000000-0005-0000-0000-00002D720000}"/>
    <cellStyle name="Total 32 2 3 3" xfId="29197" xr:uid="{00000000-0005-0000-0000-00002E720000}"/>
    <cellStyle name="Total 32 2 4" xfId="29198" xr:uid="{00000000-0005-0000-0000-00002F720000}"/>
    <cellStyle name="Total 32 2 5" xfId="29199" xr:uid="{00000000-0005-0000-0000-000030720000}"/>
    <cellStyle name="Total 32 2 6" xfId="29200" xr:uid="{00000000-0005-0000-0000-000031720000}"/>
    <cellStyle name="Total 32 3" xfId="29201" xr:uid="{00000000-0005-0000-0000-000032720000}"/>
    <cellStyle name="Total 32 3 2" xfId="29202" xr:uid="{00000000-0005-0000-0000-000033720000}"/>
    <cellStyle name="Total 32 3 2 2" xfId="29203" xr:uid="{00000000-0005-0000-0000-000034720000}"/>
    <cellStyle name="Total 32 3 2 3" xfId="29204" xr:uid="{00000000-0005-0000-0000-000035720000}"/>
    <cellStyle name="Total 32 3 3" xfId="29205" xr:uid="{00000000-0005-0000-0000-000036720000}"/>
    <cellStyle name="Total 32 3 3 2" xfId="29206" xr:uid="{00000000-0005-0000-0000-000037720000}"/>
    <cellStyle name="Total 32 3 3 3" xfId="29207" xr:uid="{00000000-0005-0000-0000-000038720000}"/>
    <cellStyle name="Total 32 3 4" xfId="29208" xr:uid="{00000000-0005-0000-0000-000039720000}"/>
    <cellStyle name="Total 32 3 5" xfId="29209" xr:uid="{00000000-0005-0000-0000-00003A720000}"/>
    <cellStyle name="Total 32 4" xfId="29210" xr:uid="{00000000-0005-0000-0000-00003B720000}"/>
    <cellStyle name="Total 32 4 2" xfId="29211" xr:uid="{00000000-0005-0000-0000-00003C720000}"/>
    <cellStyle name="Total 32 4 2 2" xfId="29212" xr:uid="{00000000-0005-0000-0000-00003D720000}"/>
    <cellStyle name="Total 32 4 2 3" xfId="29213" xr:uid="{00000000-0005-0000-0000-00003E720000}"/>
    <cellStyle name="Total 32 4 3" xfId="29214" xr:uid="{00000000-0005-0000-0000-00003F720000}"/>
    <cellStyle name="Total 32 4 3 2" xfId="29215" xr:uid="{00000000-0005-0000-0000-000040720000}"/>
    <cellStyle name="Total 32 4 3 3" xfId="29216" xr:uid="{00000000-0005-0000-0000-000041720000}"/>
    <cellStyle name="Total 32 4 4" xfId="29217" xr:uid="{00000000-0005-0000-0000-000042720000}"/>
    <cellStyle name="Total 32 4 5" xfId="29218" xr:uid="{00000000-0005-0000-0000-000043720000}"/>
    <cellStyle name="Total 32 5" xfId="29219" xr:uid="{00000000-0005-0000-0000-000044720000}"/>
    <cellStyle name="Total 32 5 2" xfId="29220" xr:uid="{00000000-0005-0000-0000-000045720000}"/>
    <cellStyle name="Total 32 5 2 2" xfId="29221" xr:uid="{00000000-0005-0000-0000-000046720000}"/>
    <cellStyle name="Total 32 5 2 3" xfId="29222" xr:uid="{00000000-0005-0000-0000-000047720000}"/>
    <cellStyle name="Total 32 5 3" xfId="29223" xr:uid="{00000000-0005-0000-0000-000048720000}"/>
    <cellStyle name="Total 32 5 3 2" xfId="29224" xr:uid="{00000000-0005-0000-0000-000049720000}"/>
    <cellStyle name="Total 32 5 3 3" xfId="29225" xr:uid="{00000000-0005-0000-0000-00004A720000}"/>
    <cellStyle name="Total 32 5 4" xfId="29226" xr:uid="{00000000-0005-0000-0000-00004B720000}"/>
    <cellStyle name="Total 32 5 4 2" xfId="29227" xr:uid="{00000000-0005-0000-0000-00004C720000}"/>
    <cellStyle name="Total 32 5 4 3" xfId="29228" xr:uid="{00000000-0005-0000-0000-00004D720000}"/>
    <cellStyle name="Total 32 5 5" xfId="29229" xr:uid="{00000000-0005-0000-0000-00004E720000}"/>
    <cellStyle name="Total 32 5 6" xfId="29230" xr:uid="{00000000-0005-0000-0000-00004F720000}"/>
    <cellStyle name="Total 32 6" xfId="29231" xr:uid="{00000000-0005-0000-0000-000050720000}"/>
    <cellStyle name="Total 32 6 2" xfId="29232" xr:uid="{00000000-0005-0000-0000-000051720000}"/>
    <cellStyle name="Total 32 6 2 2" xfId="29233" xr:uid="{00000000-0005-0000-0000-000052720000}"/>
    <cellStyle name="Total 32 6 2 3" xfId="29234" xr:uid="{00000000-0005-0000-0000-000053720000}"/>
    <cellStyle name="Total 32 6 3" xfId="29235" xr:uid="{00000000-0005-0000-0000-000054720000}"/>
    <cellStyle name="Total 32 6 3 2" xfId="29236" xr:uid="{00000000-0005-0000-0000-000055720000}"/>
    <cellStyle name="Total 32 6 3 3" xfId="29237" xr:uid="{00000000-0005-0000-0000-000056720000}"/>
    <cellStyle name="Total 32 6 4" xfId="29238" xr:uid="{00000000-0005-0000-0000-000057720000}"/>
    <cellStyle name="Total 32 6 5" xfId="29239" xr:uid="{00000000-0005-0000-0000-000058720000}"/>
    <cellStyle name="Total 32 7" xfId="29240" xr:uid="{00000000-0005-0000-0000-000059720000}"/>
    <cellStyle name="Total 32 7 2" xfId="29241" xr:uid="{00000000-0005-0000-0000-00005A720000}"/>
    <cellStyle name="Total 32 7 3" xfId="29242" xr:uid="{00000000-0005-0000-0000-00005B720000}"/>
    <cellStyle name="Total 32 8" xfId="29243" xr:uid="{00000000-0005-0000-0000-00005C720000}"/>
    <cellStyle name="Total 32 8 2" xfId="29244" xr:uid="{00000000-0005-0000-0000-00005D720000}"/>
    <cellStyle name="Total 32 8 3" xfId="29245" xr:uid="{00000000-0005-0000-0000-00005E720000}"/>
    <cellStyle name="Total 32 9" xfId="29246" xr:uid="{00000000-0005-0000-0000-00005F720000}"/>
    <cellStyle name="Total 32 9 2" xfId="29247" xr:uid="{00000000-0005-0000-0000-000060720000}"/>
    <cellStyle name="Total 32 9 3" xfId="29248" xr:uid="{00000000-0005-0000-0000-000061720000}"/>
    <cellStyle name="Total 33" xfId="29249" xr:uid="{00000000-0005-0000-0000-000062720000}"/>
    <cellStyle name="Total 33 10" xfId="29250" xr:uid="{00000000-0005-0000-0000-000063720000}"/>
    <cellStyle name="Total 33 11" xfId="29251" xr:uid="{00000000-0005-0000-0000-000064720000}"/>
    <cellStyle name="Total 33 12" xfId="29252" xr:uid="{00000000-0005-0000-0000-000065720000}"/>
    <cellStyle name="Total 33 13" xfId="29253" xr:uid="{00000000-0005-0000-0000-000066720000}"/>
    <cellStyle name="Total 33 14" xfId="29254" xr:uid="{00000000-0005-0000-0000-000067720000}"/>
    <cellStyle name="Total 33 15" xfId="29255" xr:uid="{00000000-0005-0000-0000-000068720000}"/>
    <cellStyle name="Total 33 2" xfId="29256" xr:uid="{00000000-0005-0000-0000-000069720000}"/>
    <cellStyle name="Total 33 2 2" xfId="29257" xr:uid="{00000000-0005-0000-0000-00006A720000}"/>
    <cellStyle name="Total 33 2 2 2" xfId="29258" xr:uid="{00000000-0005-0000-0000-00006B720000}"/>
    <cellStyle name="Total 33 2 2 3" xfId="29259" xr:uid="{00000000-0005-0000-0000-00006C720000}"/>
    <cellStyle name="Total 33 2 3" xfId="29260" xr:uid="{00000000-0005-0000-0000-00006D720000}"/>
    <cellStyle name="Total 33 2 3 2" xfId="29261" xr:uid="{00000000-0005-0000-0000-00006E720000}"/>
    <cellStyle name="Total 33 2 3 3" xfId="29262" xr:uid="{00000000-0005-0000-0000-00006F720000}"/>
    <cellStyle name="Total 33 2 4" xfId="29263" xr:uid="{00000000-0005-0000-0000-000070720000}"/>
    <cellStyle name="Total 33 2 5" xfId="29264" xr:uid="{00000000-0005-0000-0000-000071720000}"/>
    <cellStyle name="Total 33 2 6" xfId="29265" xr:uid="{00000000-0005-0000-0000-000072720000}"/>
    <cellStyle name="Total 33 3" xfId="29266" xr:uid="{00000000-0005-0000-0000-000073720000}"/>
    <cellStyle name="Total 33 3 2" xfId="29267" xr:uid="{00000000-0005-0000-0000-000074720000}"/>
    <cellStyle name="Total 33 3 2 2" xfId="29268" xr:uid="{00000000-0005-0000-0000-000075720000}"/>
    <cellStyle name="Total 33 3 2 3" xfId="29269" xr:uid="{00000000-0005-0000-0000-000076720000}"/>
    <cellStyle name="Total 33 3 3" xfId="29270" xr:uid="{00000000-0005-0000-0000-000077720000}"/>
    <cellStyle name="Total 33 3 3 2" xfId="29271" xr:uid="{00000000-0005-0000-0000-000078720000}"/>
    <cellStyle name="Total 33 3 3 3" xfId="29272" xr:uid="{00000000-0005-0000-0000-000079720000}"/>
    <cellStyle name="Total 33 3 4" xfId="29273" xr:uid="{00000000-0005-0000-0000-00007A720000}"/>
    <cellStyle name="Total 33 3 5" xfId="29274" xr:uid="{00000000-0005-0000-0000-00007B720000}"/>
    <cellStyle name="Total 33 4" xfId="29275" xr:uid="{00000000-0005-0000-0000-00007C720000}"/>
    <cellStyle name="Total 33 4 2" xfId="29276" xr:uid="{00000000-0005-0000-0000-00007D720000}"/>
    <cellStyle name="Total 33 4 2 2" xfId="29277" xr:uid="{00000000-0005-0000-0000-00007E720000}"/>
    <cellStyle name="Total 33 4 2 3" xfId="29278" xr:uid="{00000000-0005-0000-0000-00007F720000}"/>
    <cellStyle name="Total 33 4 3" xfId="29279" xr:uid="{00000000-0005-0000-0000-000080720000}"/>
    <cellStyle name="Total 33 4 3 2" xfId="29280" xr:uid="{00000000-0005-0000-0000-000081720000}"/>
    <cellStyle name="Total 33 4 3 3" xfId="29281" xr:uid="{00000000-0005-0000-0000-000082720000}"/>
    <cellStyle name="Total 33 4 4" xfId="29282" xr:uid="{00000000-0005-0000-0000-000083720000}"/>
    <cellStyle name="Total 33 4 5" xfId="29283" xr:uid="{00000000-0005-0000-0000-000084720000}"/>
    <cellStyle name="Total 33 5" xfId="29284" xr:uid="{00000000-0005-0000-0000-000085720000}"/>
    <cellStyle name="Total 33 5 2" xfId="29285" xr:uid="{00000000-0005-0000-0000-000086720000}"/>
    <cellStyle name="Total 33 5 2 2" xfId="29286" xr:uid="{00000000-0005-0000-0000-000087720000}"/>
    <cellStyle name="Total 33 5 2 3" xfId="29287" xr:uid="{00000000-0005-0000-0000-000088720000}"/>
    <cellStyle name="Total 33 5 3" xfId="29288" xr:uid="{00000000-0005-0000-0000-000089720000}"/>
    <cellStyle name="Total 33 5 3 2" xfId="29289" xr:uid="{00000000-0005-0000-0000-00008A720000}"/>
    <cellStyle name="Total 33 5 3 3" xfId="29290" xr:uid="{00000000-0005-0000-0000-00008B720000}"/>
    <cellStyle name="Total 33 5 4" xfId="29291" xr:uid="{00000000-0005-0000-0000-00008C720000}"/>
    <cellStyle name="Total 33 5 4 2" xfId="29292" xr:uid="{00000000-0005-0000-0000-00008D720000}"/>
    <cellStyle name="Total 33 5 4 3" xfId="29293" xr:uid="{00000000-0005-0000-0000-00008E720000}"/>
    <cellStyle name="Total 33 5 5" xfId="29294" xr:uid="{00000000-0005-0000-0000-00008F720000}"/>
    <cellStyle name="Total 33 5 6" xfId="29295" xr:uid="{00000000-0005-0000-0000-000090720000}"/>
    <cellStyle name="Total 33 6" xfId="29296" xr:uid="{00000000-0005-0000-0000-000091720000}"/>
    <cellStyle name="Total 33 6 2" xfId="29297" xr:uid="{00000000-0005-0000-0000-000092720000}"/>
    <cellStyle name="Total 33 6 2 2" xfId="29298" xr:uid="{00000000-0005-0000-0000-000093720000}"/>
    <cellStyle name="Total 33 6 2 3" xfId="29299" xr:uid="{00000000-0005-0000-0000-000094720000}"/>
    <cellStyle name="Total 33 6 3" xfId="29300" xr:uid="{00000000-0005-0000-0000-000095720000}"/>
    <cellStyle name="Total 33 6 3 2" xfId="29301" xr:uid="{00000000-0005-0000-0000-000096720000}"/>
    <cellStyle name="Total 33 6 3 3" xfId="29302" xr:uid="{00000000-0005-0000-0000-000097720000}"/>
    <cellStyle name="Total 33 6 4" xfId="29303" xr:uid="{00000000-0005-0000-0000-000098720000}"/>
    <cellStyle name="Total 33 6 5" xfId="29304" xr:uid="{00000000-0005-0000-0000-000099720000}"/>
    <cellStyle name="Total 33 7" xfId="29305" xr:uid="{00000000-0005-0000-0000-00009A720000}"/>
    <cellStyle name="Total 33 7 2" xfId="29306" xr:uid="{00000000-0005-0000-0000-00009B720000}"/>
    <cellStyle name="Total 33 7 3" xfId="29307" xr:uid="{00000000-0005-0000-0000-00009C720000}"/>
    <cellStyle name="Total 33 8" xfId="29308" xr:uid="{00000000-0005-0000-0000-00009D720000}"/>
    <cellStyle name="Total 33 8 2" xfId="29309" xr:uid="{00000000-0005-0000-0000-00009E720000}"/>
    <cellStyle name="Total 33 8 3" xfId="29310" xr:uid="{00000000-0005-0000-0000-00009F720000}"/>
    <cellStyle name="Total 33 9" xfId="29311" xr:uid="{00000000-0005-0000-0000-0000A0720000}"/>
    <cellStyle name="Total 33 9 2" xfId="29312" xr:uid="{00000000-0005-0000-0000-0000A1720000}"/>
    <cellStyle name="Total 33 9 3" xfId="29313" xr:uid="{00000000-0005-0000-0000-0000A2720000}"/>
    <cellStyle name="Total 34" xfId="29314" xr:uid="{00000000-0005-0000-0000-0000A3720000}"/>
    <cellStyle name="Total 34 10" xfId="29315" xr:uid="{00000000-0005-0000-0000-0000A4720000}"/>
    <cellStyle name="Total 34 11" xfId="29316" xr:uid="{00000000-0005-0000-0000-0000A5720000}"/>
    <cellStyle name="Total 34 12" xfId="29317" xr:uid="{00000000-0005-0000-0000-0000A6720000}"/>
    <cellStyle name="Total 34 13" xfId="29318" xr:uid="{00000000-0005-0000-0000-0000A7720000}"/>
    <cellStyle name="Total 34 14" xfId="29319" xr:uid="{00000000-0005-0000-0000-0000A8720000}"/>
    <cellStyle name="Total 34 15" xfId="29320" xr:uid="{00000000-0005-0000-0000-0000A9720000}"/>
    <cellStyle name="Total 34 2" xfId="29321" xr:uid="{00000000-0005-0000-0000-0000AA720000}"/>
    <cellStyle name="Total 34 2 2" xfId="29322" xr:uid="{00000000-0005-0000-0000-0000AB720000}"/>
    <cellStyle name="Total 34 2 2 2" xfId="29323" xr:uid="{00000000-0005-0000-0000-0000AC720000}"/>
    <cellStyle name="Total 34 2 2 3" xfId="29324" xr:uid="{00000000-0005-0000-0000-0000AD720000}"/>
    <cellStyle name="Total 34 2 3" xfId="29325" xr:uid="{00000000-0005-0000-0000-0000AE720000}"/>
    <cellStyle name="Total 34 2 3 2" xfId="29326" xr:uid="{00000000-0005-0000-0000-0000AF720000}"/>
    <cellStyle name="Total 34 2 3 3" xfId="29327" xr:uid="{00000000-0005-0000-0000-0000B0720000}"/>
    <cellStyle name="Total 34 2 4" xfId="29328" xr:uid="{00000000-0005-0000-0000-0000B1720000}"/>
    <cellStyle name="Total 34 2 5" xfId="29329" xr:uid="{00000000-0005-0000-0000-0000B2720000}"/>
    <cellStyle name="Total 34 2 6" xfId="29330" xr:uid="{00000000-0005-0000-0000-0000B3720000}"/>
    <cellStyle name="Total 34 3" xfId="29331" xr:uid="{00000000-0005-0000-0000-0000B4720000}"/>
    <cellStyle name="Total 34 3 2" xfId="29332" xr:uid="{00000000-0005-0000-0000-0000B5720000}"/>
    <cellStyle name="Total 34 3 2 2" xfId="29333" xr:uid="{00000000-0005-0000-0000-0000B6720000}"/>
    <cellStyle name="Total 34 3 2 3" xfId="29334" xr:uid="{00000000-0005-0000-0000-0000B7720000}"/>
    <cellStyle name="Total 34 3 3" xfId="29335" xr:uid="{00000000-0005-0000-0000-0000B8720000}"/>
    <cellStyle name="Total 34 3 3 2" xfId="29336" xr:uid="{00000000-0005-0000-0000-0000B9720000}"/>
    <cellStyle name="Total 34 3 3 3" xfId="29337" xr:uid="{00000000-0005-0000-0000-0000BA720000}"/>
    <cellStyle name="Total 34 3 4" xfId="29338" xr:uid="{00000000-0005-0000-0000-0000BB720000}"/>
    <cellStyle name="Total 34 3 5" xfId="29339" xr:uid="{00000000-0005-0000-0000-0000BC720000}"/>
    <cellStyle name="Total 34 4" xfId="29340" xr:uid="{00000000-0005-0000-0000-0000BD720000}"/>
    <cellStyle name="Total 34 4 2" xfId="29341" xr:uid="{00000000-0005-0000-0000-0000BE720000}"/>
    <cellStyle name="Total 34 4 2 2" xfId="29342" xr:uid="{00000000-0005-0000-0000-0000BF720000}"/>
    <cellStyle name="Total 34 4 2 3" xfId="29343" xr:uid="{00000000-0005-0000-0000-0000C0720000}"/>
    <cellStyle name="Total 34 4 3" xfId="29344" xr:uid="{00000000-0005-0000-0000-0000C1720000}"/>
    <cellStyle name="Total 34 4 3 2" xfId="29345" xr:uid="{00000000-0005-0000-0000-0000C2720000}"/>
    <cellStyle name="Total 34 4 3 3" xfId="29346" xr:uid="{00000000-0005-0000-0000-0000C3720000}"/>
    <cellStyle name="Total 34 4 4" xfId="29347" xr:uid="{00000000-0005-0000-0000-0000C4720000}"/>
    <cellStyle name="Total 34 4 5" xfId="29348" xr:uid="{00000000-0005-0000-0000-0000C5720000}"/>
    <cellStyle name="Total 34 5" xfId="29349" xr:uid="{00000000-0005-0000-0000-0000C6720000}"/>
    <cellStyle name="Total 34 5 2" xfId="29350" xr:uid="{00000000-0005-0000-0000-0000C7720000}"/>
    <cellStyle name="Total 34 5 2 2" xfId="29351" xr:uid="{00000000-0005-0000-0000-0000C8720000}"/>
    <cellStyle name="Total 34 5 2 3" xfId="29352" xr:uid="{00000000-0005-0000-0000-0000C9720000}"/>
    <cellStyle name="Total 34 5 3" xfId="29353" xr:uid="{00000000-0005-0000-0000-0000CA720000}"/>
    <cellStyle name="Total 34 5 3 2" xfId="29354" xr:uid="{00000000-0005-0000-0000-0000CB720000}"/>
    <cellStyle name="Total 34 5 3 3" xfId="29355" xr:uid="{00000000-0005-0000-0000-0000CC720000}"/>
    <cellStyle name="Total 34 5 4" xfId="29356" xr:uid="{00000000-0005-0000-0000-0000CD720000}"/>
    <cellStyle name="Total 34 5 4 2" xfId="29357" xr:uid="{00000000-0005-0000-0000-0000CE720000}"/>
    <cellStyle name="Total 34 5 4 3" xfId="29358" xr:uid="{00000000-0005-0000-0000-0000CF720000}"/>
    <cellStyle name="Total 34 5 5" xfId="29359" xr:uid="{00000000-0005-0000-0000-0000D0720000}"/>
    <cellStyle name="Total 34 5 6" xfId="29360" xr:uid="{00000000-0005-0000-0000-0000D1720000}"/>
    <cellStyle name="Total 34 6" xfId="29361" xr:uid="{00000000-0005-0000-0000-0000D2720000}"/>
    <cellStyle name="Total 34 6 2" xfId="29362" xr:uid="{00000000-0005-0000-0000-0000D3720000}"/>
    <cellStyle name="Total 34 6 2 2" xfId="29363" xr:uid="{00000000-0005-0000-0000-0000D4720000}"/>
    <cellStyle name="Total 34 6 2 3" xfId="29364" xr:uid="{00000000-0005-0000-0000-0000D5720000}"/>
    <cellStyle name="Total 34 6 3" xfId="29365" xr:uid="{00000000-0005-0000-0000-0000D6720000}"/>
    <cellStyle name="Total 34 6 3 2" xfId="29366" xr:uid="{00000000-0005-0000-0000-0000D7720000}"/>
    <cellStyle name="Total 34 6 3 3" xfId="29367" xr:uid="{00000000-0005-0000-0000-0000D8720000}"/>
    <cellStyle name="Total 34 6 4" xfId="29368" xr:uid="{00000000-0005-0000-0000-0000D9720000}"/>
    <cellStyle name="Total 34 6 5" xfId="29369" xr:uid="{00000000-0005-0000-0000-0000DA720000}"/>
    <cellStyle name="Total 34 7" xfId="29370" xr:uid="{00000000-0005-0000-0000-0000DB720000}"/>
    <cellStyle name="Total 34 7 2" xfId="29371" xr:uid="{00000000-0005-0000-0000-0000DC720000}"/>
    <cellStyle name="Total 34 7 3" xfId="29372" xr:uid="{00000000-0005-0000-0000-0000DD720000}"/>
    <cellStyle name="Total 34 8" xfId="29373" xr:uid="{00000000-0005-0000-0000-0000DE720000}"/>
    <cellStyle name="Total 34 8 2" xfId="29374" xr:uid="{00000000-0005-0000-0000-0000DF720000}"/>
    <cellStyle name="Total 34 8 3" xfId="29375" xr:uid="{00000000-0005-0000-0000-0000E0720000}"/>
    <cellStyle name="Total 34 9" xfId="29376" xr:uid="{00000000-0005-0000-0000-0000E1720000}"/>
    <cellStyle name="Total 34 9 2" xfId="29377" xr:uid="{00000000-0005-0000-0000-0000E2720000}"/>
    <cellStyle name="Total 34 9 3" xfId="29378" xr:uid="{00000000-0005-0000-0000-0000E3720000}"/>
    <cellStyle name="Total 35" xfId="29379" xr:uid="{00000000-0005-0000-0000-0000E4720000}"/>
    <cellStyle name="Total 35 10" xfId="29380" xr:uid="{00000000-0005-0000-0000-0000E5720000}"/>
    <cellStyle name="Total 35 11" xfId="29381" xr:uid="{00000000-0005-0000-0000-0000E6720000}"/>
    <cellStyle name="Total 35 12" xfId="29382" xr:uid="{00000000-0005-0000-0000-0000E7720000}"/>
    <cellStyle name="Total 35 13" xfId="29383" xr:uid="{00000000-0005-0000-0000-0000E8720000}"/>
    <cellStyle name="Total 35 14" xfId="29384" xr:uid="{00000000-0005-0000-0000-0000E9720000}"/>
    <cellStyle name="Total 35 15" xfId="29385" xr:uid="{00000000-0005-0000-0000-0000EA720000}"/>
    <cellStyle name="Total 35 2" xfId="29386" xr:uid="{00000000-0005-0000-0000-0000EB720000}"/>
    <cellStyle name="Total 35 2 2" xfId="29387" xr:uid="{00000000-0005-0000-0000-0000EC720000}"/>
    <cellStyle name="Total 35 2 2 2" xfId="29388" xr:uid="{00000000-0005-0000-0000-0000ED720000}"/>
    <cellStyle name="Total 35 2 2 3" xfId="29389" xr:uid="{00000000-0005-0000-0000-0000EE720000}"/>
    <cellStyle name="Total 35 2 3" xfId="29390" xr:uid="{00000000-0005-0000-0000-0000EF720000}"/>
    <cellStyle name="Total 35 2 3 2" xfId="29391" xr:uid="{00000000-0005-0000-0000-0000F0720000}"/>
    <cellStyle name="Total 35 2 3 3" xfId="29392" xr:uid="{00000000-0005-0000-0000-0000F1720000}"/>
    <cellStyle name="Total 35 2 4" xfId="29393" xr:uid="{00000000-0005-0000-0000-0000F2720000}"/>
    <cellStyle name="Total 35 2 5" xfId="29394" xr:uid="{00000000-0005-0000-0000-0000F3720000}"/>
    <cellStyle name="Total 35 2 6" xfId="29395" xr:uid="{00000000-0005-0000-0000-0000F4720000}"/>
    <cellStyle name="Total 35 3" xfId="29396" xr:uid="{00000000-0005-0000-0000-0000F5720000}"/>
    <cellStyle name="Total 35 3 2" xfId="29397" xr:uid="{00000000-0005-0000-0000-0000F6720000}"/>
    <cellStyle name="Total 35 3 2 2" xfId="29398" xr:uid="{00000000-0005-0000-0000-0000F7720000}"/>
    <cellStyle name="Total 35 3 2 3" xfId="29399" xr:uid="{00000000-0005-0000-0000-0000F8720000}"/>
    <cellStyle name="Total 35 3 3" xfId="29400" xr:uid="{00000000-0005-0000-0000-0000F9720000}"/>
    <cellStyle name="Total 35 3 3 2" xfId="29401" xr:uid="{00000000-0005-0000-0000-0000FA720000}"/>
    <cellStyle name="Total 35 3 3 3" xfId="29402" xr:uid="{00000000-0005-0000-0000-0000FB720000}"/>
    <cellStyle name="Total 35 3 4" xfId="29403" xr:uid="{00000000-0005-0000-0000-0000FC720000}"/>
    <cellStyle name="Total 35 3 5" xfId="29404" xr:uid="{00000000-0005-0000-0000-0000FD720000}"/>
    <cellStyle name="Total 35 4" xfId="29405" xr:uid="{00000000-0005-0000-0000-0000FE720000}"/>
    <cellStyle name="Total 35 4 2" xfId="29406" xr:uid="{00000000-0005-0000-0000-0000FF720000}"/>
    <cellStyle name="Total 35 4 2 2" xfId="29407" xr:uid="{00000000-0005-0000-0000-000000730000}"/>
    <cellStyle name="Total 35 4 2 3" xfId="29408" xr:uid="{00000000-0005-0000-0000-000001730000}"/>
    <cellStyle name="Total 35 4 3" xfId="29409" xr:uid="{00000000-0005-0000-0000-000002730000}"/>
    <cellStyle name="Total 35 4 3 2" xfId="29410" xr:uid="{00000000-0005-0000-0000-000003730000}"/>
    <cellStyle name="Total 35 4 3 3" xfId="29411" xr:uid="{00000000-0005-0000-0000-000004730000}"/>
    <cellStyle name="Total 35 4 4" xfId="29412" xr:uid="{00000000-0005-0000-0000-000005730000}"/>
    <cellStyle name="Total 35 4 5" xfId="29413" xr:uid="{00000000-0005-0000-0000-000006730000}"/>
    <cellStyle name="Total 35 5" xfId="29414" xr:uid="{00000000-0005-0000-0000-000007730000}"/>
    <cellStyle name="Total 35 5 2" xfId="29415" xr:uid="{00000000-0005-0000-0000-000008730000}"/>
    <cellStyle name="Total 35 5 2 2" xfId="29416" xr:uid="{00000000-0005-0000-0000-000009730000}"/>
    <cellStyle name="Total 35 5 2 3" xfId="29417" xr:uid="{00000000-0005-0000-0000-00000A730000}"/>
    <cellStyle name="Total 35 5 3" xfId="29418" xr:uid="{00000000-0005-0000-0000-00000B730000}"/>
    <cellStyle name="Total 35 5 3 2" xfId="29419" xr:uid="{00000000-0005-0000-0000-00000C730000}"/>
    <cellStyle name="Total 35 5 3 3" xfId="29420" xr:uid="{00000000-0005-0000-0000-00000D730000}"/>
    <cellStyle name="Total 35 5 4" xfId="29421" xr:uid="{00000000-0005-0000-0000-00000E730000}"/>
    <cellStyle name="Total 35 5 4 2" xfId="29422" xr:uid="{00000000-0005-0000-0000-00000F730000}"/>
    <cellStyle name="Total 35 5 4 3" xfId="29423" xr:uid="{00000000-0005-0000-0000-000010730000}"/>
    <cellStyle name="Total 35 5 5" xfId="29424" xr:uid="{00000000-0005-0000-0000-000011730000}"/>
    <cellStyle name="Total 35 5 6" xfId="29425" xr:uid="{00000000-0005-0000-0000-000012730000}"/>
    <cellStyle name="Total 35 6" xfId="29426" xr:uid="{00000000-0005-0000-0000-000013730000}"/>
    <cellStyle name="Total 35 6 2" xfId="29427" xr:uid="{00000000-0005-0000-0000-000014730000}"/>
    <cellStyle name="Total 35 6 2 2" xfId="29428" xr:uid="{00000000-0005-0000-0000-000015730000}"/>
    <cellStyle name="Total 35 6 2 3" xfId="29429" xr:uid="{00000000-0005-0000-0000-000016730000}"/>
    <cellStyle name="Total 35 6 3" xfId="29430" xr:uid="{00000000-0005-0000-0000-000017730000}"/>
    <cellStyle name="Total 35 6 3 2" xfId="29431" xr:uid="{00000000-0005-0000-0000-000018730000}"/>
    <cellStyle name="Total 35 6 3 3" xfId="29432" xr:uid="{00000000-0005-0000-0000-000019730000}"/>
    <cellStyle name="Total 35 6 4" xfId="29433" xr:uid="{00000000-0005-0000-0000-00001A730000}"/>
    <cellStyle name="Total 35 6 5" xfId="29434" xr:uid="{00000000-0005-0000-0000-00001B730000}"/>
    <cellStyle name="Total 35 7" xfId="29435" xr:uid="{00000000-0005-0000-0000-00001C730000}"/>
    <cellStyle name="Total 35 7 2" xfId="29436" xr:uid="{00000000-0005-0000-0000-00001D730000}"/>
    <cellStyle name="Total 35 7 3" xfId="29437" xr:uid="{00000000-0005-0000-0000-00001E730000}"/>
    <cellStyle name="Total 35 8" xfId="29438" xr:uid="{00000000-0005-0000-0000-00001F730000}"/>
    <cellStyle name="Total 35 8 2" xfId="29439" xr:uid="{00000000-0005-0000-0000-000020730000}"/>
    <cellStyle name="Total 35 8 3" xfId="29440" xr:uid="{00000000-0005-0000-0000-000021730000}"/>
    <cellStyle name="Total 35 9" xfId="29441" xr:uid="{00000000-0005-0000-0000-000022730000}"/>
    <cellStyle name="Total 35 9 2" xfId="29442" xr:uid="{00000000-0005-0000-0000-000023730000}"/>
    <cellStyle name="Total 35 9 3" xfId="29443" xr:uid="{00000000-0005-0000-0000-000024730000}"/>
    <cellStyle name="Total 36" xfId="29444" xr:uid="{00000000-0005-0000-0000-000025730000}"/>
    <cellStyle name="Total 36 10" xfId="29445" xr:uid="{00000000-0005-0000-0000-000026730000}"/>
    <cellStyle name="Total 36 11" xfId="29446" xr:uid="{00000000-0005-0000-0000-000027730000}"/>
    <cellStyle name="Total 36 12" xfId="29447" xr:uid="{00000000-0005-0000-0000-000028730000}"/>
    <cellStyle name="Total 36 13" xfId="29448" xr:uid="{00000000-0005-0000-0000-000029730000}"/>
    <cellStyle name="Total 36 14" xfId="29449" xr:uid="{00000000-0005-0000-0000-00002A730000}"/>
    <cellStyle name="Total 36 15" xfId="29450" xr:uid="{00000000-0005-0000-0000-00002B730000}"/>
    <cellStyle name="Total 36 2" xfId="29451" xr:uid="{00000000-0005-0000-0000-00002C730000}"/>
    <cellStyle name="Total 36 2 2" xfId="29452" xr:uid="{00000000-0005-0000-0000-00002D730000}"/>
    <cellStyle name="Total 36 2 2 2" xfId="29453" xr:uid="{00000000-0005-0000-0000-00002E730000}"/>
    <cellStyle name="Total 36 2 2 3" xfId="29454" xr:uid="{00000000-0005-0000-0000-00002F730000}"/>
    <cellStyle name="Total 36 2 3" xfId="29455" xr:uid="{00000000-0005-0000-0000-000030730000}"/>
    <cellStyle name="Total 36 2 3 2" xfId="29456" xr:uid="{00000000-0005-0000-0000-000031730000}"/>
    <cellStyle name="Total 36 2 3 3" xfId="29457" xr:uid="{00000000-0005-0000-0000-000032730000}"/>
    <cellStyle name="Total 36 2 4" xfId="29458" xr:uid="{00000000-0005-0000-0000-000033730000}"/>
    <cellStyle name="Total 36 2 5" xfId="29459" xr:uid="{00000000-0005-0000-0000-000034730000}"/>
    <cellStyle name="Total 36 2 6" xfId="29460" xr:uid="{00000000-0005-0000-0000-000035730000}"/>
    <cellStyle name="Total 36 3" xfId="29461" xr:uid="{00000000-0005-0000-0000-000036730000}"/>
    <cellStyle name="Total 36 3 2" xfId="29462" xr:uid="{00000000-0005-0000-0000-000037730000}"/>
    <cellStyle name="Total 36 3 2 2" xfId="29463" xr:uid="{00000000-0005-0000-0000-000038730000}"/>
    <cellStyle name="Total 36 3 2 3" xfId="29464" xr:uid="{00000000-0005-0000-0000-000039730000}"/>
    <cellStyle name="Total 36 3 3" xfId="29465" xr:uid="{00000000-0005-0000-0000-00003A730000}"/>
    <cellStyle name="Total 36 3 3 2" xfId="29466" xr:uid="{00000000-0005-0000-0000-00003B730000}"/>
    <cellStyle name="Total 36 3 3 3" xfId="29467" xr:uid="{00000000-0005-0000-0000-00003C730000}"/>
    <cellStyle name="Total 36 3 4" xfId="29468" xr:uid="{00000000-0005-0000-0000-00003D730000}"/>
    <cellStyle name="Total 36 3 5" xfId="29469" xr:uid="{00000000-0005-0000-0000-00003E730000}"/>
    <cellStyle name="Total 36 4" xfId="29470" xr:uid="{00000000-0005-0000-0000-00003F730000}"/>
    <cellStyle name="Total 36 4 2" xfId="29471" xr:uid="{00000000-0005-0000-0000-000040730000}"/>
    <cellStyle name="Total 36 4 2 2" xfId="29472" xr:uid="{00000000-0005-0000-0000-000041730000}"/>
    <cellStyle name="Total 36 4 2 3" xfId="29473" xr:uid="{00000000-0005-0000-0000-000042730000}"/>
    <cellStyle name="Total 36 4 3" xfId="29474" xr:uid="{00000000-0005-0000-0000-000043730000}"/>
    <cellStyle name="Total 36 4 3 2" xfId="29475" xr:uid="{00000000-0005-0000-0000-000044730000}"/>
    <cellStyle name="Total 36 4 3 3" xfId="29476" xr:uid="{00000000-0005-0000-0000-000045730000}"/>
    <cellStyle name="Total 36 4 4" xfId="29477" xr:uid="{00000000-0005-0000-0000-000046730000}"/>
    <cellStyle name="Total 36 4 5" xfId="29478" xr:uid="{00000000-0005-0000-0000-000047730000}"/>
    <cellStyle name="Total 36 5" xfId="29479" xr:uid="{00000000-0005-0000-0000-000048730000}"/>
    <cellStyle name="Total 36 5 2" xfId="29480" xr:uid="{00000000-0005-0000-0000-000049730000}"/>
    <cellStyle name="Total 36 5 2 2" xfId="29481" xr:uid="{00000000-0005-0000-0000-00004A730000}"/>
    <cellStyle name="Total 36 5 2 3" xfId="29482" xr:uid="{00000000-0005-0000-0000-00004B730000}"/>
    <cellStyle name="Total 36 5 3" xfId="29483" xr:uid="{00000000-0005-0000-0000-00004C730000}"/>
    <cellStyle name="Total 36 5 3 2" xfId="29484" xr:uid="{00000000-0005-0000-0000-00004D730000}"/>
    <cellStyle name="Total 36 5 3 3" xfId="29485" xr:uid="{00000000-0005-0000-0000-00004E730000}"/>
    <cellStyle name="Total 36 5 4" xfId="29486" xr:uid="{00000000-0005-0000-0000-00004F730000}"/>
    <cellStyle name="Total 36 5 4 2" xfId="29487" xr:uid="{00000000-0005-0000-0000-000050730000}"/>
    <cellStyle name="Total 36 5 4 3" xfId="29488" xr:uid="{00000000-0005-0000-0000-000051730000}"/>
    <cellStyle name="Total 36 5 5" xfId="29489" xr:uid="{00000000-0005-0000-0000-000052730000}"/>
    <cellStyle name="Total 36 5 6" xfId="29490" xr:uid="{00000000-0005-0000-0000-000053730000}"/>
    <cellStyle name="Total 36 6" xfId="29491" xr:uid="{00000000-0005-0000-0000-000054730000}"/>
    <cellStyle name="Total 36 6 2" xfId="29492" xr:uid="{00000000-0005-0000-0000-000055730000}"/>
    <cellStyle name="Total 36 6 2 2" xfId="29493" xr:uid="{00000000-0005-0000-0000-000056730000}"/>
    <cellStyle name="Total 36 6 2 3" xfId="29494" xr:uid="{00000000-0005-0000-0000-000057730000}"/>
    <cellStyle name="Total 36 6 3" xfId="29495" xr:uid="{00000000-0005-0000-0000-000058730000}"/>
    <cellStyle name="Total 36 6 3 2" xfId="29496" xr:uid="{00000000-0005-0000-0000-000059730000}"/>
    <cellStyle name="Total 36 6 3 3" xfId="29497" xr:uid="{00000000-0005-0000-0000-00005A730000}"/>
    <cellStyle name="Total 36 6 4" xfId="29498" xr:uid="{00000000-0005-0000-0000-00005B730000}"/>
    <cellStyle name="Total 36 6 5" xfId="29499" xr:uid="{00000000-0005-0000-0000-00005C730000}"/>
    <cellStyle name="Total 36 7" xfId="29500" xr:uid="{00000000-0005-0000-0000-00005D730000}"/>
    <cellStyle name="Total 36 7 2" xfId="29501" xr:uid="{00000000-0005-0000-0000-00005E730000}"/>
    <cellStyle name="Total 36 7 3" xfId="29502" xr:uid="{00000000-0005-0000-0000-00005F730000}"/>
    <cellStyle name="Total 36 8" xfId="29503" xr:uid="{00000000-0005-0000-0000-000060730000}"/>
    <cellStyle name="Total 36 8 2" xfId="29504" xr:uid="{00000000-0005-0000-0000-000061730000}"/>
    <cellStyle name="Total 36 8 3" xfId="29505" xr:uid="{00000000-0005-0000-0000-000062730000}"/>
    <cellStyle name="Total 36 9" xfId="29506" xr:uid="{00000000-0005-0000-0000-000063730000}"/>
    <cellStyle name="Total 36 9 2" xfId="29507" xr:uid="{00000000-0005-0000-0000-000064730000}"/>
    <cellStyle name="Total 36 9 3" xfId="29508" xr:uid="{00000000-0005-0000-0000-000065730000}"/>
    <cellStyle name="Total 37" xfId="29509" xr:uid="{00000000-0005-0000-0000-000066730000}"/>
    <cellStyle name="Total 37 10" xfId="29510" xr:uid="{00000000-0005-0000-0000-000067730000}"/>
    <cellStyle name="Total 37 11" xfId="29511" xr:uid="{00000000-0005-0000-0000-000068730000}"/>
    <cellStyle name="Total 37 12" xfId="29512" xr:uid="{00000000-0005-0000-0000-000069730000}"/>
    <cellStyle name="Total 37 13" xfId="29513" xr:uid="{00000000-0005-0000-0000-00006A730000}"/>
    <cellStyle name="Total 37 14" xfId="29514" xr:uid="{00000000-0005-0000-0000-00006B730000}"/>
    <cellStyle name="Total 37 15" xfId="29515" xr:uid="{00000000-0005-0000-0000-00006C730000}"/>
    <cellStyle name="Total 37 2" xfId="29516" xr:uid="{00000000-0005-0000-0000-00006D730000}"/>
    <cellStyle name="Total 37 2 2" xfId="29517" xr:uid="{00000000-0005-0000-0000-00006E730000}"/>
    <cellStyle name="Total 37 2 2 2" xfId="29518" xr:uid="{00000000-0005-0000-0000-00006F730000}"/>
    <cellStyle name="Total 37 2 2 3" xfId="29519" xr:uid="{00000000-0005-0000-0000-000070730000}"/>
    <cellStyle name="Total 37 2 3" xfId="29520" xr:uid="{00000000-0005-0000-0000-000071730000}"/>
    <cellStyle name="Total 37 2 3 2" xfId="29521" xr:uid="{00000000-0005-0000-0000-000072730000}"/>
    <cellStyle name="Total 37 2 3 3" xfId="29522" xr:uid="{00000000-0005-0000-0000-000073730000}"/>
    <cellStyle name="Total 37 2 4" xfId="29523" xr:uid="{00000000-0005-0000-0000-000074730000}"/>
    <cellStyle name="Total 37 2 5" xfId="29524" xr:uid="{00000000-0005-0000-0000-000075730000}"/>
    <cellStyle name="Total 37 2 6" xfId="29525" xr:uid="{00000000-0005-0000-0000-000076730000}"/>
    <cellStyle name="Total 37 3" xfId="29526" xr:uid="{00000000-0005-0000-0000-000077730000}"/>
    <cellStyle name="Total 37 3 2" xfId="29527" xr:uid="{00000000-0005-0000-0000-000078730000}"/>
    <cellStyle name="Total 37 3 2 2" xfId="29528" xr:uid="{00000000-0005-0000-0000-000079730000}"/>
    <cellStyle name="Total 37 3 2 3" xfId="29529" xr:uid="{00000000-0005-0000-0000-00007A730000}"/>
    <cellStyle name="Total 37 3 3" xfId="29530" xr:uid="{00000000-0005-0000-0000-00007B730000}"/>
    <cellStyle name="Total 37 3 3 2" xfId="29531" xr:uid="{00000000-0005-0000-0000-00007C730000}"/>
    <cellStyle name="Total 37 3 3 3" xfId="29532" xr:uid="{00000000-0005-0000-0000-00007D730000}"/>
    <cellStyle name="Total 37 3 4" xfId="29533" xr:uid="{00000000-0005-0000-0000-00007E730000}"/>
    <cellStyle name="Total 37 3 5" xfId="29534" xr:uid="{00000000-0005-0000-0000-00007F730000}"/>
    <cellStyle name="Total 37 4" xfId="29535" xr:uid="{00000000-0005-0000-0000-000080730000}"/>
    <cellStyle name="Total 37 4 2" xfId="29536" xr:uid="{00000000-0005-0000-0000-000081730000}"/>
    <cellStyle name="Total 37 4 2 2" xfId="29537" xr:uid="{00000000-0005-0000-0000-000082730000}"/>
    <cellStyle name="Total 37 4 2 3" xfId="29538" xr:uid="{00000000-0005-0000-0000-000083730000}"/>
    <cellStyle name="Total 37 4 3" xfId="29539" xr:uid="{00000000-0005-0000-0000-000084730000}"/>
    <cellStyle name="Total 37 4 3 2" xfId="29540" xr:uid="{00000000-0005-0000-0000-000085730000}"/>
    <cellStyle name="Total 37 4 3 3" xfId="29541" xr:uid="{00000000-0005-0000-0000-000086730000}"/>
    <cellStyle name="Total 37 4 4" xfId="29542" xr:uid="{00000000-0005-0000-0000-000087730000}"/>
    <cellStyle name="Total 37 4 5" xfId="29543" xr:uid="{00000000-0005-0000-0000-000088730000}"/>
    <cellStyle name="Total 37 5" xfId="29544" xr:uid="{00000000-0005-0000-0000-000089730000}"/>
    <cellStyle name="Total 37 5 2" xfId="29545" xr:uid="{00000000-0005-0000-0000-00008A730000}"/>
    <cellStyle name="Total 37 5 2 2" xfId="29546" xr:uid="{00000000-0005-0000-0000-00008B730000}"/>
    <cellStyle name="Total 37 5 2 3" xfId="29547" xr:uid="{00000000-0005-0000-0000-00008C730000}"/>
    <cellStyle name="Total 37 5 3" xfId="29548" xr:uid="{00000000-0005-0000-0000-00008D730000}"/>
    <cellStyle name="Total 37 5 3 2" xfId="29549" xr:uid="{00000000-0005-0000-0000-00008E730000}"/>
    <cellStyle name="Total 37 5 3 3" xfId="29550" xr:uid="{00000000-0005-0000-0000-00008F730000}"/>
    <cellStyle name="Total 37 5 4" xfId="29551" xr:uid="{00000000-0005-0000-0000-000090730000}"/>
    <cellStyle name="Total 37 5 4 2" xfId="29552" xr:uid="{00000000-0005-0000-0000-000091730000}"/>
    <cellStyle name="Total 37 5 4 3" xfId="29553" xr:uid="{00000000-0005-0000-0000-000092730000}"/>
    <cellStyle name="Total 37 5 5" xfId="29554" xr:uid="{00000000-0005-0000-0000-000093730000}"/>
    <cellStyle name="Total 37 5 6" xfId="29555" xr:uid="{00000000-0005-0000-0000-000094730000}"/>
    <cellStyle name="Total 37 6" xfId="29556" xr:uid="{00000000-0005-0000-0000-000095730000}"/>
    <cellStyle name="Total 37 6 2" xfId="29557" xr:uid="{00000000-0005-0000-0000-000096730000}"/>
    <cellStyle name="Total 37 6 2 2" xfId="29558" xr:uid="{00000000-0005-0000-0000-000097730000}"/>
    <cellStyle name="Total 37 6 2 3" xfId="29559" xr:uid="{00000000-0005-0000-0000-000098730000}"/>
    <cellStyle name="Total 37 6 3" xfId="29560" xr:uid="{00000000-0005-0000-0000-000099730000}"/>
    <cellStyle name="Total 37 6 3 2" xfId="29561" xr:uid="{00000000-0005-0000-0000-00009A730000}"/>
    <cellStyle name="Total 37 6 3 3" xfId="29562" xr:uid="{00000000-0005-0000-0000-00009B730000}"/>
    <cellStyle name="Total 37 6 4" xfId="29563" xr:uid="{00000000-0005-0000-0000-00009C730000}"/>
    <cellStyle name="Total 37 6 5" xfId="29564" xr:uid="{00000000-0005-0000-0000-00009D730000}"/>
    <cellStyle name="Total 37 7" xfId="29565" xr:uid="{00000000-0005-0000-0000-00009E730000}"/>
    <cellStyle name="Total 37 7 2" xfId="29566" xr:uid="{00000000-0005-0000-0000-00009F730000}"/>
    <cellStyle name="Total 37 7 3" xfId="29567" xr:uid="{00000000-0005-0000-0000-0000A0730000}"/>
    <cellStyle name="Total 37 8" xfId="29568" xr:uid="{00000000-0005-0000-0000-0000A1730000}"/>
    <cellStyle name="Total 37 8 2" xfId="29569" xr:uid="{00000000-0005-0000-0000-0000A2730000}"/>
    <cellStyle name="Total 37 8 3" xfId="29570" xr:uid="{00000000-0005-0000-0000-0000A3730000}"/>
    <cellStyle name="Total 37 9" xfId="29571" xr:uid="{00000000-0005-0000-0000-0000A4730000}"/>
    <cellStyle name="Total 37 9 2" xfId="29572" xr:uid="{00000000-0005-0000-0000-0000A5730000}"/>
    <cellStyle name="Total 37 9 3" xfId="29573" xr:uid="{00000000-0005-0000-0000-0000A6730000}"/>
    <cellStyle name="Total 38" xfId="29574" xr:uid="{00000000-0005-0000-0000-0000A7730000}"/>
    <cellStyle name="Total 38 10" xfId="29575" xr:uid="{00000000-0005-0000-0000-0000A8730000}"/>
    <cellStyle name="Total 38 11" xfId="29576" xr:uid="{00000000-0005-0000-0000-0000A9730000}"/>
    <cellStyle name="Total 38 12" xfId="29577" xr:uid="{00000000-0005-0000-0000-0000AA730000}"/>
    <cellStyle name="Total 38 13" xfId="29578" xr:uid="{00000000-0005-0000-0000-0000AB730000}"/>
    <cellStyle name="Total 38 14" xfId="29579" xr:uid="{00000000-0005-0000-0000-0000AC730000}"/>
    <cellStyle name="Total 38 15" xfId="29580" xr:uid="{00000000-0005-0000-0000-0000AD730000}"/>
    <cellStyle name="Total 38 2" xfId="29581" xr:uid="{00000000-0005-0000-0000-0000AE730000}"/>
    <cellStyle name="Total 38 2 2" xfId="29582" xr:uid="{00000000-0005-0000-0000-0000AF730000}"/>
    <cellStyle name="Total 38 2 2 2" xfId="29583" xr:uid="{00000000-0005-0000-0000-0000B0730000}"/>
    <cellStyle name="Total 38 2 2 3" xfId="29584" xr:uid="{00000000-0005-0000-0000-0000B1730000}"/>
    <cellStyle name="Total 38 2 3" xfId="29585" xr:uid="{00000000-0005-0000-0000-0000B2730000}"/>
    <cellStyle name="Total 38 2 3 2" xfId="29586" xr:uid="{00000000-0005-0000-0000-0000B3730000}"/>
    <cellStyle name="Total 38 2 3 3" xfId="29587" xr:uid="{00000000-0005-0000-0000-0000B4730000}"/>
    <cellStyle name="Total 38 2 4" xfId="29588" xr:uid="{00000000-0005-0000-0000-0000B5730000}"/>
    <cellStyle name="Total 38 2 5" xfId="29589" xr:uid="{00000000-0005-0000-0000-0000B6730000}"/>
    <cellStyle name="Total 38 2 6" xfId="29590" xr:uid="{00000000-0005-0000-0000-0000B7730000}"/>
    <cellStyle name="Total 38 3" xfId="29591" xr:uid="{00000000-0005-0000-0000-0000B8730000}"/>
    <cellStyle name="Total 38 3 2" xfId="29592" xr:uid="{00000000-0005-0000-0000-0000B9730000}"/>
    <cellStyle name="Total 38 3 2 2" xfId="29593" xr:uid="{00000000-0005-0000-0000-0000BA730000}"/>
    <cellStyle name="Total 38 3 2 3" xfId="29594" xr:uid="{00000000-0005-0000-0000-0000BB730000}"/>
    <cellStyle name="Total 38 3 3" xfId="29595" xr:uid="{00000000-0005-0000-0000-0000BC730000}"/>
    <cellStyle name="Total 38 3 3 2" xfId="29596" xr:uid="{00000000-0005-0000-0000-0000BD730000}"/>
    <cellStyle name="Total 38 3 3 3" xfId="29597" xr:uid="{00000000-0005-0000-0000-0000BE730000}"/>
    <cellStyle name="Total 38 3 4" xfId="29598" xr:uid="{00000000-0005-0000-0000-0000BF730000}"/>
    <cellStyle name="Total 38 3 5" xfId="29599" xr:uid="{00000000-0005-0000-0000-0000C0730000}"/>
    <cellStyle name="Total 38 4" xfId="29600" xr:uid="{00000000-0005-0000-0000-0000C1730000}"/>
    <cellStyle name="Total 38 4 2" xfId="29601" xr:uid="{00000000-0005-0000-0000-0000C2730000}"/>
    <cellStyle name="Total 38 4 2 2" xfId="29602" xr:uid="{00000000-0005-0000-0000-0000C3730000}"/>
    <cellStyle name="Total 38 4 2 3" xfId="29603" xr:uid="{00000000-0005-0000-0000-0000C4730000}"/>
    <cellStyle name="Total 38 4 3" xfId="29604" xr:uid="{00000000-0005-0000-0000-0000C5730000}"/>
    <cellStyle name="Total 38 4 3 2" xfId="29605" xr:uid="{00000000-0005-0000-0000-0000C6730000}"/>
    <cellStyle name="Total 38 4 3 3" xfId="29606" xr:uid="{00000000-0005-0000-0000-0000C7730000}"/>
    <cellStyle name="Total 38 4 4" xfId="29607" xr:uid="{00000000-0005-0000-0000-0000C8730000}"/>
    <cellStyle name="Total 38 4 5" xfId="29608" xr:uid="{00000000-0005-0000-0000-0000C9730000}"/>
    <cellStyle name="Total 38 5" xfId="29609" xr:uid="{00000000-0005-0000-0000-0000CA730000}"/>
    <cellStyle name="Total 38 5 2" xfId="29610" xr:uid="{00000000-0005-0000-0000-0000CB730000}"/>
    <cellStyle name="Total 38 5 2 2" xfId="29611" xr:uid="{00000000-0005-0000-0000-0000CC730000}"/>
    <cellStyle name="Total 38 5 2 3" xfId="29612" xr:uid="{00000000-0005-0000-0000-0000CD730000}"/>
    <cellStyle name="Total 38 5 3" xfId="29613" xr:uid="{00000000-0005-0000-0000-0000CE730000}"/>
    <cellStyle name="Total 38 5 3 2" xfId="29614" xr:uid="{00000000-0005-0000-0000-0000CF730000}"/>
    <cellStyle name="Total 38 5 3 3" xfId="29615" xr:uid="{00000000-0005-0000-0000-0000D0730000}"/>
    <cellStyle name="Total 38 5 4" xfId="29616" xr:uid="{00000000-0005-0000-0000-0000D1730000}"/>
    <cellStyle name="Total 38 5 4 2" xfId="29617" xr:uid="{00000000-0005-0000-0000-0000D2730000}"/>
    <cellStyle name="Total 38 5 4 3" xfId="29618" xr:uid="{00000000-0005-0000-0000-0000D3730000}"/>
    <cellStyle name="Total 38 5 5" xfId="29619" xr:uid="{00000000-0005-0000-0000-0000D4730000}"/>
    <cellStyle name="Total 38 5 6" xfId="29620" xr:uid="{00000000-0005-0000-0000-0000D5730000}"/>
    <cellStyle name="Total 38 6" xfId="29621" xr:uid="{00000000-0005-0000-0000-0000D6730000}"/>
    <cellStyle name="Total 38 6 2" xfId="29622" xr:uid="{00000000-0005-0000-0000-0000D7730000}"/>
    <cellStyle name="Total 38 6 2 2" xfId="29623" xr:uid="{00000000-0005-0000-0000-0000D8730000}"/>
    <cellStyle name="Total 38 6 2 3" xfId="29624" xr:uid="{00000000-0005-0000-0000-0000D9730000}"/>
    <cellStyle name="Total 38 6 3" xfId="29625" xr:uid="{00000000-0005-0000-0000-0000DA730000}"/>
    <cellStyle name="Total 38 6 3 2" xfId="29626" xr:uid="{00000000-0005-0000-0000-0000DB730000}"/>
    <cellStyle name="Total 38 6 3 3" xfId="29627" xr:uid="{00000000-0005-0000-0000-0000DC730000}"/>
    <cellStyle name="Total 38 6 4" xfId="29628" xr:uid="{00000000-0005-0000-0000-0000DD730000}"/>
    <cellStyle name="Total 38 6 5" xfId="29629" xr:uid="{00000000-0005-0000-0000-0000DE730000}"/>
    <cellStyle name="Total 38 7" xfId="29630" xr:uid="{00000000-0005-0000-0000-0000DF730000}"/>
    <cellStyle name="Total 38 7 2" xfId="29631" xr:uid="{00000000-0005-0000-0000-0000E0730000}"/>
    <cellStyle name="Total 38 7 3" xfId="29632" xr:uid="{00000000-0005-0000-0000-0000E1730000}"/>
    <cellStyle name="Total 38 8" xfId="29633" xr:uid="{00000000-0005-0000-0000-0000E2730000}"/>
    <cellStyle name="Total 38 8 2" xfId="29634" xr:uid="{00000000-0005-0000-0000-0000E3730000}"/>
    <cellStyle name="Total 38 8 3" xfId="29635" xr:uid="{00000000-0005-0000-0000-0000E4730000}"/>
    <cellStyle name="Total 38 9" xfId="29636" xr:uid="{00000000-0005-0000-0000-0000E5730000}"/>
    <cellStyle name="Total 38 9 2" xfId="29637" xr:uid="{00000000-0005-0000-0000-0000E6730000}"/>
    <cellStyle name="Total 38 9 3" xfId="29638" xr:uid="{00000000-0005-0000-0000-0000E7730000}"/>
    <cellStyle name="Total 39" xfId="29639" xr:uid="{00000000-0005-0000-0000-0000E8730000}"/>
    <cellStyle name="Total 39 10" xfId="29640" xr:uid="{00000000-0005-0000-0000-0000E9730000}"/>
    <cellStyle name="Total 39 11" xfId="29641" xr:uid="{00000000-0005-0000-0000-0000EA730000}"/>
    <cellStyle name="Total 39 12" xfId="29642" xr:uid="{00000000-0005-0000-0000-0000EB730000}"/>
    <cellStyle name="Total 39 13" xfId="29643" xr:uid="{00000000-0005-0000-0000-0000EC730000}"/>
    <cellStyle name="Total 39 14" xfId="29644" xr:uid="{00000000-0005-0000-0000-0000ED730000}"/>
    <cellStyle name="Total 39 15" xfId="29645" xr:uid="{00000000-0005-0000-0000-0000EE730000}"/>
    <cellStyle name="Total 39 2" xfId="29646" xr:uid="{00000000-0005-0000-0000-0000EF730000}"/>
    <cellStyle name="Total 39 2 2" xfId="29647" xr:uid="{00000000-0005-0000-0000-0000F0730000}"/>
    <cellStyle name="Total 39 2 2 2" xfId="29648" xr:uid="{00000000-0005-0000-0000-0000F1730000}"/>
    <cellStyle name="Total 39 2 2 3" xfId="29649" xr:uid="{00000000-0005-0000-0000-0000F2730000}"/>
    <cellStyle name="Total 39 2 3" xfId="29650" xr:uid="{00000000-0005-0000-0000-0000F3730000}"/>
    <cellStyle name="Total 39 2 3 2" xfId="29651" xr:uid="{00000000-0005-0000-0000-0000F4730000}"/>
    <cellStyle name="Total 39 2 3 3" xfId="29652" xr:uid="{00000000-0005-0000-0000-0000F5730000}"/>
    <cellStyle name="Total 39 2 4" xfId="29653" xr:uid="{00000000-0005-0000-0000-0000F6730000}"/>
    <cellStyle name="Total 39 2 5" xfId="29654" xr:uid="{00000000-0005-0000-0000-0000F7730000}"/>
    <cellStyle name="Total 39 2 6" xfId="29655" xr:uid="{00000000-0005-0000-0000-0000F8730000}"/>
    <cellStyle name="Total 39 3" xfId="29656" xr:uid="{00000000-0005-0000-0000-0000F9730000}"/>
    <cellStyle name="Total 39 3 2" xfId="29657" xr:uid="{00000000-0005-0000-0000-0000FA730000}"/>
    <cellStyle name="Total 39 3 2 2" xfId="29658" xr:uid="{00000000-0005-0000-0000-0000FB730000}"/>
    <cellStyle name="Total 39 3 2 3" xfId="29659" xr:uid="{00000000-0005-0000-0000-0000FC730000}"/>
    <cellStyle name="Total 39 3 3" xfId="29660" xr:uid="{00000000-0005-0000-0000-0000FD730000}"/>
    <cellStyle name="Total 39 3 3 2" xfId="29661" xr:uid="{00000000-0005-0000-0000-0000FE730000}"/>
    <cellStyle name="Total 39 3 3 3" xfId="29662" xr:uid="{00000000-0005-0000-0000-0000FF730000}"/>
    <cellStyle name="Total 39 3 4" xfId="29663" xr:uid="{00000000-0005-0000-0000-000000740000}"/>
    <cellStyle name="Total 39 3 5" xfId="29664" xr:uid="{00000000-0005-0000-0000-000001740000}"/>
    <cellStyle name="Total 39 4" xfId="29665" xr:uid="{00000000-0005-0000-0000-000002740000}"/>
    <cellStyle name="Total 39 4 2" xfId="29666" xr:uid="{00000000-0005-0000-0000-000003740000}"/>
    <cellStyle name="Total 39 4 2 2" xfId="29667" xr:uid="{00000000-0005-0000-0000-000004740000}"/>
    <cellStyle name="Total 39 4 2 3" xfId="29668" xr:uid="{00000000-0005-0000-0000-000005740000}"/>
    <cellStyle name="Total 39 4 3" xfId="29669" xr:uid="{00000000-0005-0000-0000-000006740000}"/>
    <cellStyle name="Total 39 4 3 2" xfId="29670" xr:uid="{00000000-0005-0000-0000-000007740000}"/>
    <cellStyle name="Total 39 4 3 3" xfId="29671" xr:uid="{00000000-0005-0000-0000-000008740000}"/>
    <cellStyle name="Total 39 4 4" xfId="29672" xr:uid="{00000000-0005-0000-0000-000009740000}"/>
    <cellStyle name="Total 39 4 5" xfId="29673" xr:uid="{00000000-0005-0000-0000-00000A740000}"/>
    <cellStyle name="Total 39 5" xfId="29674" xr:uid="{00000000-0005-0000-0000-00000B740000}"/>
    <cellStyle name="Total 39 5 2" xfId="29675" xr:uid="{00000000-0005-0000-0000-00000C740000}"/>
    <cellStyle name="Total 39 5 2 2" xfId="29676" xr:uid="{00000000-0005-0000-0000-00000D740000}"/>
    <cellStyle name="Total 39 5 2 3" xfId="29677" xr:uid="{00000000-0005-0000-0000-00000E740000}"/>
    <cellStyle name="Total 39 5 3" xfId="29678" xr:uid="{00000000-0005-0000-0000-00000F740000}"/>
    <cellStyle name="Total 39 5 3 2" xfId="29679" xr:uid="{00000000-0005-0000-0000-000010740000}"/>
    <cellStyle name="Total 39 5 3 3" xfId="29680" xr:uid="{00000000-0005-0000-0000-000011740000}"/>
    <cellStyle name="Total 39 5 4" xfId="29681" xr:uid="{00000000-0005-0000-0000-000012740000}"/>
    <cellStyle name="Total 39 5 4 2" xfId="29682" xr:uid="{00000000-0005-0000-0000-000013740000}"/>
    <cellStyle name="Total 39 5 4 3" xfId="29683" xr:uid="{00000000-0005-0000-0000-000014740000}"/>
    <cellStyle name="Total 39 5 5" xfId="29684" xr:uid="{00000000-0005-0000-0000-000015740000}"/>
    <cellStyle name="Total 39 5 6" xfId="29685" xr:uid="{00000000-0005-0000-0000-000016740000}"/>
    <cellStyle name="Total 39 6" xfId="29686" xr:uid="{00000000-0005-0000-0000-000017740000}"/>
    <cellStyle name="Total 39 6 2" xfId="29687" xr:uid="{00000000-0005-0000-0000-000018740000}"/>
    <cellStyle name="Total 39 6 2 2" xfId="29688" xr:uid="{00000000-0005-0000-0000-000019740000}"/>
    <cellStyle name="Total 39 6 2 3" xfId="29689" xr:uid="{00000000-0005-0000-0000-00001A740000}"/>
    <cellStyle name="Total 39 6 3" xfId="29690" xr:uid="{00000000-0005-0000-0000-00001B740000}"/>
    <cellStyle name="Total 39 6 3 2" xfId="29691" xr:uid="{00000000-0005-0000-0000-00001C740000}"/>
    <cellStyle name="Total 39 6 3 3" xfId="29692" xr:uid="{00000000-0005-0000-0000-00001D740000}"/>
    <cellStyle name="Total 39 6 4" xfId="29693" xr:uid="{00000000-0005-0000-0000-00001E740000}"/>
    <cellStyle name="Total 39 6 5" xfId="29694" xr:uid="{00000000-0005-0000-0000-00001F740000}"/>
    <cellStyle name="Total 39 7" xfId="29695" xr:uid="{00000000-0005-0000-0000-000020740000}"/>
    <cellStyle name="Total 39 7 2" xfId="29696" xr:uid="{00000000-0005-0000-0000-000021740000}"/>
    <cellStyle name="Total 39 7 3" xfId="29697" xr:uid="{00000000-0005-0000-0000-000022740000}"/>
    <cellStyle name="Total 39 8" xfId="29698" xr:uid="{00000000-0005-0000-0000-000023740000}"/>
    <cellStyle name="Total 39 8 2" xfId="29699" xr:uid="{00000000-0005-0000-0000-000024740000}"/>
    <cellStyle name="Total 39 8 3" xfId="29700" xr:uid="{00000000-0005-0000-0000-000025740000}"/>
    <cellStyle name="Total 39 9" xfId="29701" xr:uid="{00000000-0005-0000-0000-000026740000}"/>
    <cellStyle name="Total 39 9 2" xfId="29702" xr:uid="{00000000-0005-0000-0000-000027740000}"/>
    <cellStyle name="Total 39 9 3" xfId="29703" xr:uid="{00000000-0005-0000-0000-000028740000}"/>
    <cellStyle name="Total 4" xfId="29704" xr:uid="{00000000-0005-0000-0000-000029740000}"/>
    <cellStyle name="Total 4 10" xfId="29705" xr:uid="{00000000-0005-0000-0000-00002A740000}"/>
    <cellStyle name="Total 4 10 2" xfId="29706" xr:uid="{00000000-0005-0000-0000-00002B740000}"/>
    <cellStyle name="Total 4 10 3" xfId="29707" xr:uid="{00000000-0005-0000-0000-00002C740000}"/>
    <cellStyle name="Total 4 11" xfId="29708" xr:uid="{00000000-0005-0000-0000-00002D740000}"/>
    <cellStyle name="Total 4 12" xfId="29709" xr:uid="{00000000-0005-0000-0000-00002E740000}"/>
    <cellStyle name="Total 4 13" xfId="29710" xr:uid="{00000000-0005-0000-0000-00002F740000}"/>
    <cellStyle name="Total 4 14" xfId="29711" xr:uid="{00000000-0005-0000-0000-000030740000}"/>
    <cellStyle name="Total 4 15" xfId="29712" xr:uid="{00000000-0005-0000-0000-000031740000}"/>
    <cellStyle name="Total 4 16" xfId="29713" xr:uid="{00000000-0005-0000-0000-000032740000}"/>
    <cellStyle name="Total 4 2" xfId="29714" xr:uid="{00000000-0005-0000-0000-000033740000}"/>
    <cellStyle name="Total 4 2 10" xfId="29715" xr:uid="{00000000-0005-0000-0000-000034740000}"/>
    <cellStyle name="Total 4 2 11" xfId="29716" xr:uid="{00000000-0005-0000-0000-000035740000}"/>
    <cellStyle name="Total 4 2 2" xfId="29717" xr:uid="{00000000-0005-0000-0000-000036740000}"/>
    <cellStyle name="Total 4 2 2 2" xfId="29718" xr:uid="{00000000-0005-0000-0000-000037740000}"/>
    <cellStyle name="Total 4 2 2 2 2" xfId="29719" xr:uid="{00000000-0005-0000-0000-000038740000}"/>
    <cellStyle name="Total 4 2 2 2 3" xfId="29720" xr:uid="{00000000-0005-0000-0000-000039740000}"/>
    <cellStyle name="Total 4 2 2 3" xfId="29721" xr:uid="{00000000-0005-0000-0000-00003A740000}"/>
    <cellStyle name="Total 4 2 2 3 2" xfId="29722" xr:uid="{00000000-0005-0000-0000-00003B740000}"/>
    <cellStyle name="Total 4 2 2 3 3" xfId="29723" xr:uid="{00000000-0005-0000-0000-00003C740000}"/>
    <cellStyle name="Total 4 2 2 4" xfId="29724" xr:uid="{00000000-0005-0000-0000-00003D740000}"/>
    <cellStyle name="Total 4 2 2 5" xfId="29725" xr:uid="{00000000-0005-0000-0000-00003E740000}"/>
    <cellStyle name="Total 4 2 3" xfId="29726" xr:uid="{00000000-0005-0000-0000-00003F740000}"/>
    <cellStyle name="Total 4 2 3 2" xfId="29727" xr:uid="{00000000-0005-0000-0000-000040740000}"/>
    <cellStyle name="Total 4 2 3 2 2" xfId="29728" xr:uid="{00000000-0005-0000-0000-000041740000}"/>
    <cellStyle name="Total 4 2 3 2 3" xfId="29729" xr:uid="{00000000-0005-0000-0000-000042740000}"/>
    <cellStyle name="Total 4 2 3 3" xfId="29730" xr:uid="{00000000-0005-0000-0000-000043740000}"/>
    <cellStyle name="Total 4 2 3 3 2" xfId="29731" xr:uid="{00000000-0005-0000-0000-000044740000}"/>
    <cellStyle name="Total 4 2 3 3 3" xfId="29732" xr:uid="{00000000-0005-0000-0000-000045740000}"/>
    <cellStyle name="Total 4 2 3 4" xfId="29733" xr:uid="{00000000-0005-0000-0000-000046740000}"/>
    <cellStyle name="Total 4 2 3 5" xfId="29734" xr:uid="{00000000-0005-0000-0000-000047740000}"/>
    <cellStyle name="Total 4 2 4" xfId="29735" xr:uid="{00000000-0005-0000-0000-000048740000}"/>
    <cellStyle name="Total 4 2 4 2" xfId="29736" xr:uid="{00000000-0005-0000-0000-000049740000}"/>
    <cellStyle name="Total 4 2 4 2 2" xfId="29737" xr:uid="{00000000-0005-0000-0000-00004A740000}"/>
    <cellStyle name="Total 4 2 4 2 3" xfId="29738" xr:uid="{00000000-0005-0000-0000-00004B740000}"/>
    <cellStyle name="Total 4 2 4 3" xfId="29739" xr:uid="{00000000-0005-0000-0000-00004C740000}"/>
    <cellStyle name="Total 4 2 4 3 2" xfId="29740" xr:uid="{00000000-0005-0000-0000-00004D740000}"/>
    <cellStyle name="Total 4 2 4 3 3" xfId="29741" xr:uid="{00000000-0005-0000-0000-00004E740000}"/>
    <cellStyle name="Total 4 2 4 4" xfId="29742" xr:uid="{00000000-0005-0000-0000-00004F740000}"/>
    <cellStyle name="Total 4 2 4 4 2" xfId="29743" xr:uid="{00000000-0005-0000-0000-000050740000}"/>
    <cellStyle name="Total 4 2 4 4 3" xfId="29744" xr:uid="{00000000-0005-0000-0000-000051740000}"/>
    <cellStyle name="Total 4 2 4 5" xfId="29745" xr:uid="{00000000-0005-0000-0000-000052740000}"/>
    <cellStyle name="Total 4 2 4 6" xfId="29746" xr:uid="{00000000-0005-0000-0000-000053740000}"/>
    <cellStyle name="Total 4 2 5" xfId="29747" xr:uid="{00000000-0005-0000-0000-000054740000}"/>
    <cellStyle name="Total 4 2 5 2" xfId="29748" xr:uid="{00000000-0005-0000-0000-000055740000}"/>
    <cellStyle name="Total 4 2 5 2 2" xfId="29749" xr:uid="{00000000-0005-0000-0000-000056740000}"/>
    <cellStyle name="Total 4 2 5 2 3" xfId="29750" xr:uid="{00000000-0005-0000-0000-000057740000}"/>
    <cellStyle name="Total 4 2 5 3" xfId="29751" xr:uid="{00000000-0005-0000-0000-000058740000}"/>
    <cellStyle name="Total 4 2 5 3 2" xfId="29752" xr:uid="{00000000-0005-0000-0000-000059740000}"/>
    <cellStyle name="Total 4 2 5 3 3" xfId="29753" xr:uid="{00000000-0005-0000-0000-00005A740000}"/>
    <cellStyle name="Total 4 2 5 4" xfId="29754" xr:uid="{00000000-0005-0000-0000-00005B740000}"/>
    <cellStyle name="Total 4 2 5 5" xfId="29755" xr:uid="{00000000-0005-0000-0000-00005C740000}"/>
    <cellStyle name="Total 4 2 6" xfId="29756" xr:uid="{00000000-0005-0000-0000-00005D740000}"/>
    <cellStyle name="Total 4 2 6 2" xfId="29757" xr:uid="{00000000-0005-0000-0000-00005E740000}"/>
    <cellStyle name="Total 4 2 6 3" xfId="29758" xr:uid="{00000000-0005-0000-0000-00005F740000}"/>
    <cellStyle name="Total 4 2 7" xfId="29759" xr:uid="{00000000-0005-0000-0000-000060740000}"/>
    <cellStyle name="Total 4 2 7 2" xfId="29760" xr:uid="{00000000-0005-0000-0000-000061740000}"/>
    <cellStyle name="Total 4 2 7 3" xfId="29761" xr:uid="{00000000-0005-0000-0000-000062740000}"/>
    <cellStyle name="Total 4 2 8" xfId="29762" xr:uid="{00000000-0005-0000-0000-000063740000}"/>
    <cellStyle name="Total 4 2 8 2" xfId="29763" xr:uid="{00000000-0005-0000-0000-000064740000}"/>
    <cellStyle name="Total 4 2 8 3" xfId="29764" xr:uid="{00000000-0005-0000-0000-000065740000}"/>
    <cellStyle name="Total 4 2 9" xfId="29765" xr:uid="{00000000-0005-0000-0000-000066740000}"/>
    <cellStyle name="Total 4 3" xfId="29766" xr:uid="{00000000-0005-0000-0000-000067740000}"/>
    <cellStyle name="Total 4 3 2" xfId="29767" xr:uid="{00000000-0005-0000-0000-000068740000}"/>
    <cellStyle name="Total 4 3 2 2" xfId="29768" xr:uid="{00000000-0005-0000-0000-000069740000}"/>
    <cellStyle name="Total 4 3 2 3" xfId="29769" xr:uid="{00000000-0005-0000-0000-00006A740000}"/>
    <cellStyle name="Total 4 3 3" xfId="29770" xr:uid="{00000000-0005-0000-0000-00006B740000}"/>
    <cellStyle name="Total 4 3 3 2" xfId="29771" xr:uid="{00000000-0005-0000-0000-00006C740000}"/>
    <cellStyle name="Total 4 3 3 3" xfId="29772" xr:uid="{00000000-0005-0000-0000-00006D740000}"/>
    <cellStyle name="Total 4 3 4" xfId="29773" xr:uid="{00000000-0005-0000-0000-00006E740000}"/>
    <cellStyle name="Total 4 3 5" xfId="29774" xr:uid="{00000000-0005-0000-0000-00006F740000}"/>
    <cellStyle name="Total 4 3 6" xfId="29775" xr:uid="{00000000-0005-0000-0000-000070740000}"/>
    <cellStyle name="Total 4 4" xfId="29776" xr:uid="{00000000-0005-0000-0000-000071740000}"/>
    <cellStyle name="Total 4 4 2" xfId="29777" xr:uid="{00000000-0005-0000-0000-000072740000}"/>
    <cellStyle name="Total 4 4 2 2" xfId="29778" xr:uid="{00000000-0005-0000-0000-000073740000}"/>
    <cellStyle name="Total 4 4 2 3" xfId="29779" xr:uid="{00000000-0005-0000-0000-000074740000}"/>
    <cellStyle name="Total 4 4 3" xfId="29780" xr:uid="{00000000-0005-0000-0000-000075740000}"/>
    <cellStyle name="Total 4 4 3 2" xfId="29781" xr:uid="{00000000-0005-0000-0000-000076740000}"/>
    <cellStyle name="Total 4 4 3 3" xfId="29782" xr:uid="{00000000-0005-0000-0000-000077740000}"/>
    <cellStyle name="Total 4 4 4" xfId="29783" xr:uid="{00000000-0005-0000-0000-000078740000}"/>
    <cellStyle name="Total 4 4 5" xfId="29784" xr:uid="{00000000-0005-0000-0000-000079740000}"/>
    <cellStyle name="Total 4 5" xfId="29785" xr:uid="{00000000-0005-0000-0000-00007A740000}"/>
    <cellStyle name="Total 4 5 2" xfId="29786" xr:uid="{00000000-0005-0000-0000-00007B740000}"/>
    <cellStyle name="Total 4 5 2 2" xfId="29787" xr:uid="{00000000-0005-0000-0000-00007C740000}"/>
    <cellStyle name="Total 4 5 2 3" xfId="29788" xr:uid="{00000000-0005-0000-0000-00007D740000}"/>
    <cellStyle name="Total 4 5 3" xfId="29789" xr:uid="{00000000-0005-0000-0000-00007E740000}"/>
    <cellStyle name="Total 4 5 3 2" xfId="29790" xr:uid="{00000000-0005-0000-0000-00007F740000}"/>
    <cellStyle name="Total 4 5 3 3" xfId="29791" xr:uid="{00000000-0005-0000-0000-000080740000}"/>
    <cellStyle name="Total 4 5 4" xfId="29792" xr:uid="{00000000-0005-0000-0000-000081740000}"/>
    <cellStyle name="Total 4 5 5" xfId="29793" xr:uid="{00000000-0005-0000-0000-000082740000}"/>
    <cellStyle name="Total 4 6" xfId="29794" xr:uid="{00000000-0005-0000-0000-000083740000}"/>
    <cellStyle name="Total 4 6 2" xfId="29795" xr:uid="{00000000-0005-0000-0000-000084740000}"/>
    <cellStyle name="Total 4 6 2 2" xfId="29796" xr:uid="{00000000-0005-0000-0000-000085740000}"/>
    <cellStyle name="Total 4 6 2 3" xfId="29797" xr:uid="{00000000-0005-0000-0000-000086740000}"/>
    <cellStyle name="Total 4 6 3" xfId="29798" xr:uid="{00000000-0005-0000-0000-000087740000}"/>
    <cellStyle name="Total 4 6 3 2" xfId="29799" xr:uid="{00000000-0005-0000-0000-000088740000}"/>
    <cellStyle name="Total 4 6 3 3" xfId="29800" xr:uid="{00000000-0005-0000-0000-000089740000}"/>
    <cellStyle name="Total 4 6 4" xfId="29801" xr:uid="{00000000-0005-0000-0000-00008A740000}"/>
    <cellStyle name="Total 4 6 4 2" xfId="29802" xr:uid="{00000000-0005-0000-0000-00008B740000}"/>
    <cellStyle name="Total 4 6 4 3" xfId="29803" xr:uid="{00000000-0005-0000-0000-00008C740000}"/>
    <cellStyle name="Total 4 6 5" xfId="29804" xr:uid="{00000000-0005-0000-0000-00008D740000}"/>
    <cellStyle name="Total 4 6 6" xfId="29805" xr:uid="{00000000-0005-0000-0000-00008E740000}"/>
    <cellStyle name="Total 4 7" xfId="29806" xr:uid="{00000000-0005-0000-0000-00008F740000}"/>
    <cellStyle name="Total 4 7 2" xfId="29807" xr:uid="{00000000-0005-0000-0000-000090740000}"/>
    <cellStyle name="Total 4 7 2 2" xfId="29808" xr:uid="{00000000-0005-0000-0000-000091740000}"/>
    <cellStyle name="Total 4 7 2 3" xfId="29809" xr:uid="{00000000-0005-0000-0000-000092740000}"/>
    <cellStyle name="Total 4 7 3" xfId="29810" xr:uid="{00000000-0005-0000-0000-000093740000}"/>
    <cellStyle name="Total 4 7 3 2" xfId="29811" xr:uid="{00000000-0005-0000-0000-000094740000}"/>
    <cellStyle name="Total 4 7 3 3" xfId="29812" xr:uid="{00000000-0005-0000-0000-000095740000}"/>
    <cellStyle name="Total 4 7 4" xfId="29813" xr:uid="{00000000-0005-0000-0000-000096740000}"/>
    <cellStyle name="Total 4 7 5" xfId="29814" xr:uid="{00000000-0005-0000-0000-000097740000}"/>
    <cellStyle name="Total 4 8" xfId="29815" xr:uid="{00000000-0005-0000-0000-000098740000}"/>
    <cellStyle name="Total 4 8 2" xfId="29816" xr:uid="{00000000-0005-0000-0000-000099740000}"/>
    <cellStyle name="Total 4 8 3" xfId="29817" xr:uid="{00000000-0005-0000-0000-00009A740000}"/>
    <cellStyle name="Total 4 9" xfId="29818" xr:uid="{00000000-0005-0000-0000-00009B740000}"/>
    <cellStyle name="Total 4 9 2" xfId="29819" xr:uid="{00000000-0005-0000-0000-00009C740000}"/>
    <cellStyle name="Total 4 9 3" xfId="29820" xr:uid="{00000000-0005-0000-0000-00009D740000}"/>
    <cellStyle name="Total 40" xfId="29821" xr:uid="{00000000-0005-0000-0000-00009E740000}"/>
    <cellStyle name="Total 40 10" xfId="29822" xr:uid="{00000000-0005-0000-0000-00009F740000}"/>
    <cellStyle name="Total 40 11" xfId="29823" xr:uid="{00000000-0005-0000-0000-0000A0740000}"/>
    <cellStyle name="Total 40 12" xfId="29824" xr:uid="{00000000-0005-0000-0000-0000A1740000}"/>
    <cellStyle name="Total 40 13" xfId="29825" xr:uid="{00000000-0005-0000-0000-0000A2740000}"/>
    <cellStyle name="Total 40 14" xfId="29826" xr:uid="{00000000-0005-0000-0000-0000A3740000}"/>
    <cellStyle name="Total 40 15" xfId="29827" xr:uid="{00000000-0005-0000-0000-0000A4740000}"/>
    <cellStyle name="Total 40 2" xfId="29828" xr:uid="{00000000-0005-0000-0000-0000A5740000}"/>
    <cellStyle name="Total 40 2 2" xfId="29829" xr:uid="{00000000-0005-0000-0000-0000A6740000}"/>
    <cellStyle name="Total 40 2 2 2" xfId="29830" xr:uid="{00000000-0005-0000-0000-0000A7740000}"/>
    <cellStyle name="Total 40 2 2 3" xfId="29831" xr:uid="{00000000-0005-0000-0000-0000A8740000}"/>
    <cellStyle name="Total 40 2 3" xfId="29832" xr:uid="{00000000-0005-0000-0000-0000A9740000}"/>
    <cellStyle name="Total 40 2 3 2" xfId="29833" xr:uid="{00000000-0005-0000-0000-0000AA740000}"/>
    <cellStyle name="Total 40 2 3 3" xfId="29834" xr:uid="{00000000-0005-0000-0000-0000AB740000}"/>
    <cellStyle name="Total 40 2 4" xfId="29835" xr:uid="{00000000-0005-0000-0000-0000AC740000}"/>
    <cellStyle name="Total 40 2 5" xfId="29836" xr:uid="{00000000-0005-0000-0000-0000AD740000}"/>
    <cellStyle name="Total 40 2 6" xfId="29837" xr:uid="{00000000-0005-0000-0000-0000AE740000}"/>
    <cellStyle name="Total 40 3" xfId="29838" xr:uid="{00000000-0005-0000-0000-0000AF740000}"/>
    <cellStyle name="Total 40 3 2" xfId="29839" xr:uid="{00000000-0005-0000-0000-0000B0740000}"/>
    <cellStyle name="Total 40 3 2 2" xfId="29840" xr:uid="{00000000-0005-0000-0000-0000B1740000}"/>
    <cellStyle name="Total 40 3 2 3" xfId="29841" xr:uid="{00000000-0005-0000-0000-0000B2740000}"/>
    <cellStyle name="Total 40 3 3" xfId="29842" xr:uid="{00000000-0005-0000-0000-0000B3740000}"/>
    <cellStyle name="Total 40 3 3 2" xfId="29843" xr:uid="{00000000-0005-0000-0000-0000B4740000}"/>
    <cellStyle name="Total 40 3 3 3" xfId="29844" xr:uid="{00000000-0005-0000-0000-0000B5740000}"/>
    <cellStyle name="Total 40 3 4" xfId="29845" xr:uid="{00000000-0005-0000-0000-0000B6740000}"/>
    <cellStyle name="Total 40 3 5" xfId="29846" xr:uid="{00000000-0005-0000-0000-0000B7740000}"/>
    <cellStyle name="Total 40 4" xfId="29847" xr:uid="{00000000-0005-0000-0000-0000B8740000}"/>
    <cellStyle name="Total 40 4 2" xfId="29848" xr:uid="{00000000-0005-0000-0000-0000B9740000}"/>
    <cellStyle name="Total 40 4 2 2" xfId="29849" xr:uid="{00000000-0005-0000-0000-0000BA740000}"/>
    <cellStyle name="Total 40 4 2 3" xfId="29850" xr:uid="{00000000-0005-0000-0000-0000BB740000}"/>
    <cellStyle name="Total 40 4 3" xfId="29851" xr:uid="{00000000-0005-0000-0000-0000BC740000}"/>
    <cellStyle name="Total 40 4 3 2" xfId="29852" xr:uid="{00000000-0005-0000-0000-0000BD740000}"/>
    <cellStyle name="Total 40 4 3 3" xfId="29853" xr:uid="{00000000-0005-0000-0000-0000BE740000}"/>
    <cellStyle name="Total 40 4 4" xfId="29854" xr:uid="{00000000-0005-0000-0000-0000BF740000}"/>
    <cellStyle name="Total 40 4 5" xfId="29855" xr:uid="{00000000-0005-0000-0000-0000C0740000}"/>
    <cellStyle name="Total 40 5" xfId="29856" xr:uid="{00000000-0005-0000-0000-0000C1740000}"/>
    <cellStyle name="Total 40 5 2" xfId="29857" xr:uid="{00000000-0005-0000-0000-0000C2740000}"/>
    <cellStyle name="Total 40 5 2 2" xfId="29858" xr:uid="{00000000-0005-0000-0000-0000C3740000}"/>
    <cellStyle name="Total 40 5 2 3" xfId="29859" xr:uid="{00000000-0005-0000-0000-0000C4740000}"/>
    <cellStyle name="Total 40 5 3" xfId="29860" xr:uid="{00000000-0005-0000-0000-0000C5740000}"/>
    <cellStyle name="Total 40 5 3 2" xfId="29861" xr:uid="{00000000-0005-0000-0000-0000C6740000}"/>
    <cellStyle name="Total 40 5 3 3" xfId="29862" xr:uid="{00000000-0005-0000-0000-0000C7740000}"/>
    <cellStyle name="Total 40 5 4" xfId="29863" xr:uid="{00000000-0005-0000-0000-0000C8740000}"/>
    <cellStyle name="Total 40 5 4 2" xfId="29864" xr:uid="{00000000-0005-0000-0000-0000C9740000}"/>
    <cellStyle name="Total 40 5 4 3" xfId="29865" xr:uid="{00000000-0005-0000-0000-0000CA740000}"/>
    <cellStyle name="Total 40 5 5" xfId="29866" xr:uid="{00000000-0005-0000-0000-0000CB740000}"/>
    <cellStyle name="Total 40 5 6" xfId="29867" xr:uid="{00000000-0005-0000-0000-0000CC740000}"/>
    <cellStyle name="Total 40 6" xfId="29868" xr:uid="{00000000-0005-0000-0000-0000CD740000}"/>
    <cellStyle name="Total 40 6 2" xfId="29869" xr:uid="{00000000-0005-0000-0000-0000CE740000}"/>
    <cellStyle name="Total 40 6 2 2" xfId="29870" xr:uid="{00000000-0005-0000-0000-0000CF740000}"/>
    <cellStyle name="Total 40 6 2 3" xfId="29871" xr:uid="{00000000-0005-0000-0000-0000D0740000}"/>
    <cellStyle name="Total 40 6 3" xfId="29872" xr:uid="{00000000-0005-0000-0000-0000D1740000}"/>
    <cellStyle name="Total 40 6 3 2" xfId="29873" xr:uid="{00000000-0005-0000-0000-0000D2740000}"/>
    <cellStyle name="Total 40 6 3 3" xfId="29874" xr:uid="{00000000-0005-0000-0000-0000D3740000}"/>
    <cellStyle name="Total 40 6 4" xfId="29875" xr:uid="{00000000-0005-0000-0000-0000D4740000}"/>
    <cellStyle name="Total 40 6 5" xfId="29876" xr:uid="{00000000-0005-0000-0000-0000D5740000}"/>
    <cellStyle name="Total 40 7" xfId="29877" xr:uid="{00000000-0005-0000-0000-0000D6740000}"/>
    <cellStyle name="Total 40 7 2" xfId="29878" xr:uid="{00000000-0005-0000-0000-0000D7740000}"/>
    <cellStyle name="Total 40 7 3" xfId="29879" xr:uid="{00000000-0005-0000-0000-0000D8740000}"/>
    <cellStyle name="Total 40 8" xfId="29880" xr:uid="{00000000-0005-0000-0000-0000D9740000}"/>
    <cellStyle name="Total 40 8 2" xfId="29881" xr:uid="{00000000-0005-0000-0000-0000DA740000}"/>
    <cellStyle name="Total 40 8 3" xfId="29882" xr:uid="{00000000-0005-0000-0000-0000DB740000}"/>
    <cellStyle name="Total 40 9" xfId="29883" xr:uid="{00000000-0005-0000-0000-0000DC740000}"/>
    <cellStyle name="Total 40 9 2" xfId="29884" xr:uid="{00000000-0005-0000-0000-0000DD740000}"/>
    <cellStyle name="Total 40 9 3" xfId="29885" xr:uid="{00000000-0005-0000-0000-0000DE740000}"/>
    <cellStyle name="Total 41" xfId="29886" xr:uid="{00000000-0005-0000-0000-0000DF740000}"/>
    <cellStyle name="Total 41 10" xfId="29887" xr:uid="{00000000-0005-0000-0000-0000E0740000}"/>
    <cellStyle name="Total 41 11" xfId="29888" xr:uid="{00000000-0005-0000-0000-0000E1740000}"/>
    <cellStyle name="Total 41 12" xfId="29889" xr:uid="{00000000-0005-0000-0000-0000E2740000}"/>
    <cellStyle name="Total 41 13" xfId="29890" xr:uid="{00000000-0005-0000-0000-0000E3740000}"/>
    <cellStyle name="Total 41 14" xfId="29891" xr:uid="{00000000-0005-0000-0000-0000E4740000}"/>
    <cellStyle name="Total 41 15" xfId="29892" xr:uid="{00000000-0005-0000-0000-0000E5740000}"/>
    <cellStyle name="Total 41 2" xfId="29893" xr:uid="{00000000-0005-0000-0000-0000E6740000}"/>
    <cellStyle name="Total 41 2 2" xfId="29894" xr:uid="{00000000-0005-0000-0000-0000E7740000}"/>
    <cellStyle name="Total 41 2 2 2" xfId="29895" xr:uid="{00000000-0005-0000-0000-0000E8740000}"/>
    <cellStyle name="Total 41 2 2 3" xfId="29896" xr:uid="{00000000-0005-0000-0000-0000E9740000}"/>
    <cellStyle name="Total 41 2 3" xfId="29897" xr:uid="{00000000-0005-0000-0000-0000EA740000}"/>
    <cellStyle name="Total 41 2 3 2" xfId="29898" xr:uid="{00000000-0005-0000-0000-0000EB740000}"/>
    <cellStyle name="Total 41 2 3 3" xfId="29899" xr:uid="{00000000-0005-0000-0000-0000EC740000}"/>
    <cellStyle name="Total 41 2 4" xfId="29900" xr:uid="{00000000-0005-0000-0000-0000ED740000}"/>
    <cellStyle name="Total 41 2 5" xfId="29901" xr:uid="{00000000-0005-0000-0000-0000EE740000}"/>
    <cellStyle name="Total 41 2 6" xfId="29902" xr:uid="{00000000-0005-0000-0000-0000EF740000}"/>
    <cellStyle name="Total 41 3" xfId="29903" xr:uid="{00000000-0005-0000-0000-0000F0740000}"/>
    <cellStyle name="Total 41 3 2" xfId="29904" xr:uid="{00000000-0005-0000-0000-0000F1740000}"/>
    <cellStyle name="Total 41 3 2 2" xfId="29905" xr:uid="{00000000-0005-0000-0000-0000F2740000}"/>
    <cellStyle name="Total 41 3 2 3" xfId="29906" xr:uid="{00000000-0005-0000-0000-0000F3740000}"/>
    <cellStyle name="Total 41 3 3" xfId="29907" xr:uid="{00000000-0005-0000-0000-0000F4740000}"/>
    <cellStyle name="Total 41 3 3 2" xfId="29908" xr:uid="{00000000-0005-0000-0000-0000F5740000}"/>
    <cellStyle name="Total 41 3 3 3" xfId="29909" xr:uid="{00000000-0005-0000-0000-0000F6740000}"/>
    <cellStyle name="Total 41 3 4" xfId="29910" xr:uid="{00000000-0005-0000-0000-0000F7740000}"/>
    <cellStyle name="Total 41 3 5" xfId="29911" xr:uid="{00000000-0005-0000-0000-0000F8740000}"/>
    <cellStyle name="Total 41 4" xfId="29912" xr:uid="{00000000-0005-0000-0000-0000F9740000}"/>
    <cellStyle name="Total 41 4 2" xfId="29913" xr:uid="{00000000-0005-0000-0000-0000FA740000}"/>
    <cellStyle name="Total 41 4 2 2" xfId="29914" xr:uid="{00000000-0005-0000-0000-0000FB740000}"/>
    <cellStyle name="Total 41 4 2 3" xfId="29915" xr:uid="{00000000-0005-0000-0000-0000FC740000}"/>
    <cellStyle name="Total 41 4 3" xfId="29916" xr:uid="{00000000-0005-0000-0000-0000FD740000}"/>
    <cellStyle name="Total 41 4 3 2" xfId="29917" xr:uid="{00000000-0005-0000-0000-0000FE740000}"/>
    <cellStyle name="Total 41 4 3 3" xfId="29918" xr:uid="{00000000-0005-0000-0000-0000FF740000}"/>
    <cellStyle name="Total 41 4 4" xfId="29919" xr:uid="{00000000-0005-0000-0000-000000750000}"/>
    <cellStyle name="Total 41 4 5" xfId="29920" xr:uid="{00000000-0005-0000-0000-000001750000}"/>
    <cellStyle name="Total 41 5" xfId="29921" xr:uid="{00000000-0005-0000-0000-000002750000}"/>
    <cellStyle name="Total 41 5 2" xfId="29922" xr:uid="{00000000-0005-0000-0000-000003750000}"/>
    <cellStyle name="Total 41 5 2 2" xfId="29923" xr:uid="{00000000-0005-0000-0000-000004750000}"/>
    <cellStyle name="Total 41 5 2 3" xfId="29924" xr:uid="{00000000-0005-0000-0000-000005750000}"/>
    <cellStyle name="Total 41 5 3" xfId="29925" xr:uid="{00000000-0005-0000-0000-000006750000}"/>
    <cellStyle name="Total 41 5 3 2" xfId="29926" xr:uid="{00000000-0005-0000-0000-000007750000}"/>
    <cellStyle name="Total 41 5 3 3" xfId="29927" xr:uid="{00000000-0005-0000-0000-000008750000}"/>
    <cellStyle name="Total 41 5 4" xfId="29928" xr:uid="{00000000-0005-0000-0000-000009750000}"/>
    <cellStyle name="Total 41 5 4 2" xfId="29929" xr:uid="{00000000-0005-0000-0000-00000A750000}"/>
    <cellStyle name="Total 41 5 4 3" xfId="29930" xr:uid="{00000000-0005-0000-0000-00000B750000}"/>
    <cellStyle name="Total 41 5 5" xfId="29931" xr:uid="{00000000-0005-0000-0000-00000C750000}"/>
    <cellStyle name="Total 41 5 6" xfId="29932" xr:uid="{00000000-0005-0000-0000-00000D750000}"/>
    <cellStyle name="Total 41 6" xfId="29933" xr:uid="{00000000-0005-0000-0000-00000E750000}"/>
    <cellStyle name="Total 41 6 2" xfId="29934" xr:uid="{00000000-0005-0000-0000-00000F750000}"/>
    <cellStyle name="Total 41 6 2 2" xfId="29935" xr:uid="{00000000-0005-0000-0000-000010750000}"/>
    <cellStyle name="Total 41 6 2 3" xfId="29936" xr:uid="{00000000-0005-0000-0000-000011750000}"/>
    <cellStyle name="Total 41 6 3" xfId="29937" xr:uid="{00000000-0005-0000-0000-000012750000}"/>
    <cellStyle name="Total 41 6 3 2" xfId="29938" xr:uid="{00000000-0005-0000-0000-000013750000}"/>
    <cellStyle name="Total 41 6 3 3" xfId="29939" xr:uid="{00000000-0005-0000-0000-000014750000}"/>
    <cellStyle name="Total 41 6 4" xfId="29940" xr:uid="{00000000-0005-0000-0000-000015750000}"/>
    <cellStyle name="Total 41 6 5" xfId="29941" xr:uid="{00000000-0005-0000-0000-000016750000}"/>
    <cellStyle name="Total 41 7" xfId="29942" xr:uid="{00000000-0005-0000-0000-000017750000}"/>
    <cellStyle name="Total 41 7 2" xfId="29943" xr:uid="{00000000-0005-0000-0000-000018750000}"/>
    <cellStyle name="Total 41 7 3" xfId="29944" xr:uid="{00000000-0005-0000-0000-000019750000}"/>
    <cellStyle name="Total 41 8" xfId="29945" xr:uid="{00000000-0005-0000-0000-00001A750000}"/>
    <cellStyle name="Total 41 8 2" xfId="29946" xr:uid="{00000000-0005-0000-0000-00001B750000}"/>
    <cellStyle name="Total 41 8 3" xfId="29947" xr:uid="{00000000-0005-0000-0000-00001C750000}"/>
    <cellStyle name="Total 41 9" xfId="29948" xr:uid="{00000000-0005-0000-0000-00001D750000}"/>
    <cellStyle name="Total 41 9 2" xfId="29949" xr:uid="{00000000-0005-0000-0000-00001E750000}"/>
    <cellStyle name="Total 41 9 3" xfId="29950" xr:uid="{00000000-0005-0000-0000-00001F750000}"/>
    <cellStyle name="Total 42" xfId="29951" xr:uid="{00000000-0005-0000-0000-000020750000}"/>
    <cellStyle name="Total 42 10" xfId="29952" xr:uid="{00000000-0005-0000-0000-000021750000}"/>
    <cellStyle name="Total 42 11" xfId="29953" xr:uid="{00000000-0005-0000-0000-000022750000}"/>
    <cellStyle name="Total 42 12" xfId="29954" xr:uid="{00000000-0005-0000-0000-000023750000}"/>
    <cellStyle name="Total 42 13" xfId="29955" xr:uid="{00000000-0005-0000-0000-000024750000}"/>
    <cellStyle name="Total 42 14" xfId="29956" xr:uid="{00000000-0005-0000-0000-000025750000}"/>
    <cellStyle name="Total 42 15" xfId="29957" xr:uid="{00000000-0005-0000-0000-000026750000}"/>
    <cellStyle name="Total 42 2" xfId="29958" xr:uid="{00000000-0005-0000-0000-000027750000}"/>
    <cellStyle name="Total 42 2 2" xfId="29959" xr:uid="{00000000-0005-0000-0000-000028750000}"/>
    <cellStyle name="Total 42 2 2 2" xfId="29960" xr:uid="{00000000-0005-0000-0000-000029750000}"/>
    <cellStyle name="Total 42 2 2 3" xfId="29961" xr:uid="{00000000-0005-0000-0000-00002A750000}"/>
    <cellStyle name="Total 42 2 3" xfId="29962" xr:uid="{00000000-0005-0000-0000-00002B750000}"/>
    <cellStyle name="Total 42 2 3 2" xfId="29963" xr:uid="{00000000-0005-0000-0000-00002C750000}"/>
    <cellStyle name="Total 42 2 3 3" xfId="29964" xr:uid="{00000000-0005-0000-0000-00002D750000}"/>
    <cellStyle name="Total 42 2 4" xfId="29965" xr:uid="{00000000-0005-0000-0000-00002E750000}"/>
    <cellStyle name="Total 42 2 5" xfId="29966" xr:uid="{00000000-0005-0000-0000-00002F750000}"/>
    <cellStyle name="Total 42 2 6" xfId="29967" xr:uid="{00000000-0005-0000-0000-000030750000}"/>
    <cellStyle name="Total 42 3" xfId="29968" xr:uid="{00000000-0005-0000-0000-000031750000}"/>
    <cellStyle name="Total 42 3 2" xfId="29969" xr:uid="{00000000-0005-0000-0000-000032750000}"/>
    <cellStyle name="Total 42 3 2 2" xfId="29970" xr:uid="{00000000-0005-0000-0000-000033750000}"/>
    <cellStyle name="Total 42 3 2 3" xfId="29971" xr:uid="{00000000-0005-0000-0000-000034750000}"/>
    <cellStyle name="Total 42 3 3" xfId="29972" xr:uid="{00000000-0005-0000-0000-000035750000}"/>
    <cellStyle name="Total 42 3 3 2" xfId="29973" xr:uid="{00000000-0005-0000-0000-000036750000}"/>
    <cellStyle name="Total 42 3 3 3" xfId="29974" xr:uid="{00000000-0005-0000-0000-000037750000}"/>
    <cellStyle name="Total 42 3 4" xfId="29975" xr:uid="{00000000-0005-0000-0000-000038750000}"/>
    <cellStyle name="Total 42 3 5" xfId="29976" xr:uid="{00000000-0005-0000-0000-000039750000}"/>
    <cellStyle name="Total 42 4" xfId="29977" xr:uid="{00000000-0005-0000-0000-00003A750000}"/>
    <cellStyle name="Total 42 4 2" xfId="29978" xr:uid="{00000000-0005-0000-0000-00003B750000}"/>
    <cellStyle name="Total 42 4 2 2" xfId="29979" xr:uid="{00000000-0005-0000-0000-00003C750000}"/>
    <cellStyle name="Total 42 4 2 3" xfId="29980" xr:uid="{00000000-0005-0000-0000-00003D750000}"/>
    <cellStyle name="Total 42 4 3" xfId="29981" xr:uid="{00000000-0005-0000-0000-00003E750000}"/>
    <cellStyle name="Total 42 4 3 2" xfId="29982" xr:uid="{00000000-0005-0000-0000-00003F750000}"/>
    <cellStyle name="Total 42 4 3 3" xfId="29983" xr:uid="{00000000-0005-0000-0000-000040750000}"/>
    <cellStyle name="Total 42 4 4" xfId="29984" xr:uid="{00000000-0005-0000-0000-000041750000}"/>
    <cellStyle name="Total 42 4 5" xfId="29985" xr:uid="{00000000-0005-0000-0000-000042750000}"/>
    <cellStyle name="Total 42 5" xfId="29986" xr:uid="{00000000-0005-0000-0000-000043750000}"/>
    <cellStyle name="Total 42 5 2" xfId="29987" xr:uid="{00000000-0005-0000-0000-000044750000}"/>
    <cellStyle name="Total 42 5 2 2" xfId="29988" xr:uid="{00000000-0005-0000-0000-000045750000}"/>
    <cellStyle name="Total 42 5 2 3" xfId="29989" xr:uid="{00000000-0005-0000-0000-000046750000}"/>
    <cellStyle name="Total 42 5 3" xfId="29990" xr:uid="{00000000-0005-0000-0000-000047750000}"/>
    <cellStyle name="Total 42 5 3 2" xfId="29991" xr:uid="{00000000-0005-0000-0000-000048750000}"/>
    <cellStyle name="Total 42 5 3 3" xfId="29992" xr:uid="{00000000-0005-0000-0000-000049750000}"/>
    <cellStyle name="Total 42 5 4" xfId="29993" xr:uid="{00000000-0005-0000-0000-00004A750000}"/>
    <cellStyle name="Total 42 5 4 2" xfId="29994" xr:uid="{00000000-0005-0000-0000-00004B750000}"/>
    <cellStyle name="Total 42 5 4 3" xfId="29995" xr:uid="{00000000-0005-0000-0000-00004C750000}"/>
    <cellStyle name="Total 42 5 5" xfId="29996" xr:uid="{00000000-0005-0000-0000-00004D750000}"/>
    <cellStyle name="Total 42 5 6" xfId="29997" xr:uid="{00000000-0005-0000-0000-00004E750000}"/>
    <cellStyle name="Total 42 6" xfId="29998" xr:uid="{00000000-0005-0000-0000-00004F750000}"/>
    <cellStyle name="Total 42 6 2" xfId="29999" xr:uid="{00000000-0005-0000-0000-000050750000}"/>
    <cellStyle name="Total 42 6 2 2" xfId="30000" xr:uid="{00000000-0005-0000-0000-000051750000}"/>
    <cellStyle name="Total 42 6 2 3" xfId="30001" xr:uid="{00000000-0005-0000-0000-000052750000}"/>
    <cellStyle name="Total 42 6 3" xfId="30002" xr:uid="{00000000-0005-0000-0000-000053750000}"/>
    <cellStyle name="Total 42 6 3 2" xfId="30003" xr:uid="{00000000-0005-0000-0000-000054750000}"/>
    <cellStyle name="Total 42 6 3 3" xfId="30004" xr:uid="{00000000-0005-0000-0000-000055750000}"/>
    <cellStyle name="Total 42 6 4" xfId="30005" xr:uid="{00000000-0005-0000-0000-000056750000}"/>
    <cellStyle name="Total 42 6 5" xfId="30006" xr:uid="{00000000-0005-0000-0000-000057750000}"/>
    <cellStyle name="Total 42 7" xfId="30007" xr:uid="{00000000-0005-0000-0000-000058750000}"/>
    <cellStyle name="Total 42 7 2" xfId="30008" xr:uid="{00000000-0005-0000-0000-000059750000}"/>
    <cellStyle name="Total 42 7 3" xfId="30009" xr:uid="{00000000-0005-0000-0000-00005A750000}"/>
    <cellStyle name="Total 42 8" xfId="30010" xr:uid="{00000000-0005-0000-0000-00005B750000}"/>
    <cellStyle name="Total 42 8 2" xfId="30011" xr:uid="{00000000-0005-0000-0000-00005C750000}"/>
    <cellStyle name="Total 42 8 3" xfId="30012" xr:uid="{00000000-0005-0000-0000-00005D750000}"/>
    <cellStyle name="Total 42 9" xfId="30013" xr:uid="{00000000-0005-0000-0000-00005E750000}"/>
    <cellStyle name="Total 42 9 2" xfId="30014" xr:uid="{00000000-0005-0000-0000-00005F750000}"/>
    <cellStyle name="Total 42 9 3" xfId="30015" xr:uid="{00000000-0005-0000-0000-000060750000}"/>
    <cellStyle name="Total 43" xfId="30016" xr:uid="{00000000-0005-0000-0000-000061750000}"/>
    <cellStyle name="Total 44" xfId="30017" xr:uid="{00000000-0005-0000-0000-000062750000}"/>
    <cellStyle name="Total 45" xfId="30018" xr:uid="{00000000-0005-0000-0000-000063750000}"/>
    <cellStyle name="Total 46" xfId="30019" xr:uid="{00000000-0005-0000-0000-000064750000}"/>
    <cellStyle name="Total 47" xfId="30020" xr:uid="{00000000-0005-0000-0000-000065750000}"/>
    <cellStyle name="Total 5" xfId="30021" xr:uid="{00000000-0005-0000-0000-000066750000}"/>
    <cellStyle name="Total 5 10" xfId="30022" xr:uid="{00000000-0005-0000-0000-000067750000}"/>
    <cellStyle name="Total 5 10 2" xfId="30023" xr:uid="{00000000-0005-0000-0000-000068750000}"/>
    <cellStyle name="Total 5 10 3" xfId="30024" xr:uid="{00000000-0005-0000-0000-000069750000}"/>
    <cellStyle name="Total 5 11" xfId="30025" xr:uid="{00000000-0005-0000-0000-00006A750000}"/>
    <cellStyle name="Total 5 12" xfId="30026" xr:uid="{00000000-0005-0000-0000-00006B750000}"/>
    <cellStyle name="Total 5 13" xfId="30027" xr:uid="{00000000-0005-0000-0000-00006C750000}"/>
    <cellStyle name="Total 5 14" xfId="30028" xr:uid="{00000000-0005-0000-0000-00006D750000}"/>
    <cellStyle name="Total 5 15" xfId="30029" xr:uid="{00000000-0005-0000-0000-00006E750000}"/>
    <cellStyle name="Total 5 16" xfId="30030" xr:uid="{00000000-0005-0000-0000-00006F750000}"/>
    <cellStyle name="Total 5 2" xfId="30031" xr:uid="{00000000-0005-0000-0000-000070750000}"/>
    <cellStyle name="Total 5 2 10" xfId="30032" xr:uid="{00000000-0005-0000-0000-000071750000}"/>
    <cellStyle name="Total 5 2 11" xfId="30033" xr:uid="{00000000-0005-0000-0000-000072750000}"/>
    <cellStyle name="Total 5 2 2" xfId="30034" xr:uid="{00000000-0005-0000-0000-000073750000}"/>
    <cellStyle name="Total 5 2 2 2" xfId="30035" xr:uid="{00000000-0005-0000-0000-000074750000}"/>
    <cellStyle name="Total 5 2 2 2 2" xfId="30036" xr:uid="{00000000-0005-0000-0000-000075750000}"/>
    <cellStyle name="Total 5 2 2 2 3" xfId="30037" xr:uid="{00000000-0005-0000-0000-000076750000}"/>
    <cellStyle name="Total 5 2 2 3" xfId="30038" xr:uid="{00000000-0005-0000-0000-000077750000}"/>
    <cellStyle name="Total 5 2 2 3 2" xfId="30039" xr:uid="{00000000-0005-0000-0000-000078750000}"/>
    <cellStyle name="Total 5 2 2 3 3" xfId="30040" xr:uid="{00000000-0005-0000-0000-000079750000}"/>
    <cellStyle name="Total 5 2 2 4" xfId="30041" xr:uid="{00000000-0005-0000-0000-00007A750000}"/>
    <cellStyle name="Total 5 2 2 5" xfId="30042" xr:uid="{00000000-0005-0000-0000-00007B750000}"/>
    <cellStyle name="Total 5 2 3" xfId="30043" xr:uid="{00000000-0005-0000-0000-00007C750000}"/>
    <cellStyle name="Total 5 2 3 2" xfId="30044" xr:uid="{00000000-0005-0000-0000-00007D750000}"/>
    <cellStyle name="Total 5 2 3 2 2" xfId="30045" xr:uid="{00000000-0005-0000-0000-00007E750000}"/>
    <cellStyle name="Total 5 2 3 2 3" xfId="30046" xr:uid="{00000000-0005-0000-0000-00007F750000}"/>
    <cellStyle name="Total 5 2 3 3" xfId="30047" xr:uid="{00000000-0005-0000-0000-000080750000}"/>
    <cellStyle name="Total 5 2 3 3 2" xfId="30048" xr:uid="{00000000-0005-0000-0000-000081750000}"/>
    <cellStyle name="Total 5 2 3 3 3" xfId="30049" xr:uid="{00000000-0005-0000-0000-000082750000}"/>
    <cellStyle name="Total 5 2 3 4" xfId="30050" xr:uid="{00000000-0005-0000-0000-000083750000}"/>
    <cellStyle name="Total 5 2 3 5" xfId="30051" xr:uid="{00000000-0005-0000-0000-000084750000}"/>
    <cellStyle name="Total 5 2 4" xfId="30052" xr:uid="{00000000-0005-0000-0000-000085750000}"/>
    <cellStyle name="Total 5 2 4 2" xfId="30053" xr:uid="{00000000-0005-0000-0000-000086750000}"/>
    <cellStyle name="Total 5 2 4 2 2" xfId="30054" xr:uid="{00000000-0005-0000-0000-000087750000}"/>
    <cellStyle name="Total 5 2 4 2 3" xfId="30055" xr:uid="{00000000-0005-0000-0000-000088750000}"/>
    <cellStyle name="Total 5 2 4 3" xfId="30056" xr:uid="{00000000-0005-0000-0000-000089750000}"/>
    <cellStyle name="Total 5 2 4 3 2" xfId="30057" xr:uid="{00000000-0005-0000-0000-00008A750000}"/>
    <cellStyle name="Total 5 2 4 3 3" xfId="30058" xr:uid="{00000000-0005-0000-0000-00008B750000}"/>
    <cellStyle name="Total 5 2 4 4" xfId="30059" xr:uid="{00000000-0005-0000-0000-00008C750000}"/>
    <cellStyle name="Total 5 2 4 4 2" xfId="30060" xr:uid="{00000000-0005-0000-0000-00008D750000}"/>
    <cellStyle name="Total 5 2 4 4 3" xfId="30061" xr:uid="{00000000-0005-0000-0000-00008E750000}"/>
    <cellStyle name="Total 5 2 4 5" xfId="30062" xr:uid="{00000000-0005-0000-0000-00008F750000}"/>
    <cellStyle name="Total 5 2 4 6" xfId="30063" xr:uid="{00000000-0005-0000-0000-000090750000}"/>
    <cellStyle name="Total 5 2 5" xfId="30064" xr:uid="{00000000-0005-0000-0000-000091750000}"/>
    <cellStyle name="Total 5 2 5 2" xfId="30065" xr:uid="{00000000-0005-0000-0000-000092750000}"/>
    <cellStyle name="Total 5 2 5 2 2" xfId="30066" xr:uid="{00000000-0005-0000-0000-000093750000}"/>
    <cellStyle name="Total 5 2 5 2 3" xfId="30067" xr:uid="{00000000-0005-0000-0000-000094750000}"/>
    <cellStyle name="Total 5 2 5 3" xfId="30068" xr:uid="{00000000-0005-0000-0000-000095750000}"/>
    <cellStyle name="Total 5 2 5 3 2" xfId="30069" xr:uid="{00000000-0005-0000-0000-000096750000}"/>
    <cellStyle name="Total 5 2 5 3 3" xfId="30070" xr:uid="{00000000-0005-0000-0000-000097750000}"/>
    <cellStyle name="Total 5 2 5 4" xfId="30071" xr:uid="{00000000-0005-0000-0000-000098750000}"/>
    <cellStyle name="Total 5 2 5 5" xfId="30072" xr:uid="{00000000-0005-0000-0000-000099750000}"/>
    <cellStyle name="Total 5 2 6" xfId="30073" xr:uid="{00000000-0005-0000-0000-00009A750000}"/>
    <cellStyle name="Total 5 2 6 2" xfId="30074" xr:uid="{00000000-0005-0000-0000-00009B750000}"/>
    <cellStyle name="Total 5 2 6 3" xfId="30075" xr:uid="{00000000-0005-0000-0000-00009C750000}"/>
    <cellStyle name="Total 5 2 7" xfId="30076" xr:uid="{00000000-0005-0000-0000-00009D750000}"/>
    <cellStyle name="Total 5 2 7 2" xfId="30077" xr:uid="{00000000-0005-0000-0000-00009E750000}"/>
    <cellStyle name="Total 5 2 7 3" xfId="30078" xr:uid="{00000000-0005-0000-0000-00009F750000}"/>
    <cellStyle name="Total 5 2 8" xfId="30079" xr:uid="{00000000-0005-0000-0000-0000A0750000}"/>
    <cellStyle name="Total 5 2 8 2" xfId="30080" xr:uid="{00000000-0005-0000-0000-0000A1750000}"/>
    <cellStyle name="Total 5 2 8 3" xfId="30081" xr:uid="{00000000-0005-0000-0000-0000A2750000}"/>
    <cellStyle name="Total 5 2 9" xfId="30082" xr:uid="{00000000-0005-0000-0000-0000A3750000}"/>
    <cellStyle name="Total 5 3" xfId="30083" xr:uid="{00000000-0005-0000-0000-0000A4750000}"/>
    <cellStyle name="Total 5 3 2" xfId="30084" xr:uid="{00000000-0005-0000-0000-0000A5750000}"/>
    <cellStyle name="Total 5 3 2 2" xfId="30085" xr:uid="{00000000-0005-0000-0000-0000A6750000}"/>
    <cellStyle name="Total 5 3 2 3" xfId="30086" xr:uid="{00000000-0005-0000-0000-0000A7750000}"/>
    <cellStyle name="Total 5 3 3" xfId="30087" xr:uid="{00000000-0005-0000-0000-0000A8750000}"/>
    <cellStyle name="Total 5 3 3 2" xfId="30088" xr:uid="{00000000-0005-0000-0000-0000A9750000}"/>
    <cellStyle name="Total 5 3 3 3" xfId="30089" xr:uid="{00000000-0005-0000-0000-0000AA750000}"/>
    <cellStyle name="Total 5 3 4" xfId="30090" xr:uid="{00000000-0005-0000-0000-0000AB750000}"/>
    <cellStyle name="Total 5 3 5" xfId="30091" xr:uid="{00000000-0005-0000-0000-0000AC750000}"/>
    <cellStyle name="Total 5 3 6" xfId="30092" xr:uid="{00000000-0005-0000-0000-0000AD750000}"/>
    <cellStyle name="Total 5 4" xfId="30093" xr:uid="{00000000-0005-0000-0000-0000AE750000}"/>
    <cellStyle name="Total 5 4 2" xfId="30094" xr:uid="{00000000-0005-0000-0000-0000AF750000}"/>
    <cellStyle name="Total 5 4 2 2" xfId="30095" xr:uid="{00000000-0005-0000-0000-0000B0750000}"/>
    <cellStyle name="Total 5 4 2 3" xfId="30096" xr:uid="{00000000-0005-0000-0000-0000B1750000}"/>
    <cellStyle name="Total 5 4 3" xfId="30097" xr:uid="{00000000-0005-0000-0000-0000B2750000}"/>
    <cellStyle name="Total 5 4 3 2" xfId="30098" xr:uid="{00000000-0005-0000-0000-0000B3750000}"/>
    <cellStyle name="Total 5 4 3 3" xfId="30099" xr:uid="{00000000-0005-0000-0000-0000B4750000}"/>
    <cellStyle name="Total 5 4 4" xfId="30100" xr:uid="{00000000-0005-0000-0000-0000B5750000}"/>
    <cellStyle name="Total 5 4 5" xfId="30101" xr:uid="{00000000-0005-0000-0000-0000B6750000}"/>
    <cellStyle name="Total 5 5" xfId="30102" xr:uid="{00000000-0005-0000-0000-0000B7750000}"/>
    <cellStyle name="Total 5 5 2" xfId="30103" xr:uid="{00000000-0005-0000-0000-0000B8750000}"/>
    <cellStyle name="Total 5 5 2 2" xfId="30104" xr:uid="{00000000-0005-0000-0000-0000B9750000}"/>
    <cellStyle name="Total 5 5 2 3" xfId="30105" xr:uid="{00000000-0005-0000-0000-0000BA750000}"/>
    <cellStyle name="Total 5 5 3" xfId="30106" xr:uid="{00000000-0005-0000-0000-0000BB750000}"/>
    <cellStyle name="Total 5 5 3 2" xfId="30107" xr:uid="{00000000-0005-0000-0000-0000BC750000}"/>
    <cellStyle name="Total 5 5 3 3" xfId="30108" xr:uid="{00000000-0005-0000-0000-0000BD750000}"/>
    <cellStyle name="Total 5 5 4" xfId="30109" xr:uid="{00000000-0005-0000-0000-0000BE750000}"/>
    <cellStyle name="Total 5 5 5" xfId="30110" xr:uid="{00000000-0005-0000-0000-0000BF750000}"/>
    <cellStyle name="Total 5 6" xfId="30111" xr:uid="{00000000-0005-0000-0000-0000C0750000}"/>
    <cellStyle name="Total 5 6 2" xfId="30112" xr:uid="{00000000-0005-0000-0000-0000C1750000}"/>
    <cellStyle name="Total 5 6 2 2" xfId="30113" xr:uid="{00000000-0005-0000-0000-0000C2750000}"/>
    <cellStyle name="Total 5 6 2 3" xfId="30114" xr:uid="{00000000-0005-0000-0000-0000C3750000}"/>
    <cellStyle name="Total 5 6 3" xfId="30115" xr:uid="{00000000-0005-0000-0000-0000C4750000}"/>
    <cellStyle name="Total 5 6 3 2" xfId="30116" xr:uid="{00000000-0005-0000-0000-0000C5750000}"/>
    <cellStyle name="Total 5 6 3 3" xfId="30117" xr:uid="{00000000-0005-0000-0000-0000C6750000}"/>
    <cellStyle name="Total 5 6 4" xfId="30118" xr:uid="{00000000-0005-0000-0000-0000C7750000}"/>
    <cellStyle name="Total 5 6 4 2" xfId="30119" xr:uid="{00000000-0005-0000-0000-0000C8750000}"/>
    <cellStyle name="Total 5 6 4 3" xfId="30120" xr:uid="{00000000-0005-0000-0000-0000C9750000}"/>
    <cellStyle name="Total 5 6 5" xfId="30121" xr:uid="{00000000-0005-0000-0000-0000CA750000}"/>
    <cellStyle name="Total 5 6 6" xfId="30122" xr:uid="{00000000-0005-0000-0000-0000CB750000}"/>
    <cellStyle name="Total 5 7" xfId="30123" xr:uid="{00000000-0005-0000-0000-0000CC750000}"/>
    <cellStyle name="Total 5 7 2" xfId="30124" xr:uid="{00000000-0005-0000-0000-0000CD750000}"/>
    <cellStyle name="Total 5 7 2 2" xfId="30125" xr:uid="{00000000-0005-0000-0000-0000CE750000}"/>
    <cellStyle name="Total 5 7 2 3" xfId="30126" xr:uid="{00000000-0005-0000-0000-0000CF750000}"/>
    <cellStyle name="Total 5 7 3" xfId="30127" xr:uid="{00000000-0005-0000-0000-0000D0750000}"/>
    <cellStyle name="Total 5 7 3 2" xfId="30128" xr:uid="{00000000-0005-0000-0000-0000D1750000}"/>
    <cellStyle name="Total 5 7 3 3" xfId="30129" xr:uid="{00000000-0005-0000-0000-0000D2750000}"/>
    <cellStyle name="Total 5 7 4" xfId="30130" xr:uid="{00000000-0005-0000-0000-0000D3750000}"/>
    <cellStyle name="Total 5 7 5" xfId="30131" xr:uid="{00000000-0005-0000-0000-0000D4750000}"/>
    <cellStyle name="Total 5 8" xfId="30132" xr:uid="{00000000-0005-0000-0000-0000D5750000}"/>
    <cellStyle name="Total 5 8 2" xfId="30133" xr:uid="{00000000-0005-0000-0000-0000D6750000}"/>
    <cellStyle name="Total 5 8 3" xfId="30134" xr:uid="{00000000-0005-0000-0000-0000D7750000}"/>
    <cellStyle name="Total 5 9" xfId="30135" xr:uid="{00000000-0005-0000-0000-0000D8750000}"/>
    <cellStyle name="Total 5 9 2" xfId="30136" xr:uid="{00000000-0005-0000-0000-0000D9750000}"/>
    <cellStyle name="Total 5 9 3" xfId="30137" xr:uid="{00000000-0005-0000-0000-0000DA750000}"/>
    <cellStyle name="Total 6" xfId="30138" xr:uid="{00000000-0005-0000-0000-0000DB750000}"/>
    <cellStyle name="Total 6 10" xfId="30139" xr:uid="{00000000-0005-0000-0000-0000DC750000}"/>
    <cellStyle name="Total 6 10 2" xfId="30140" xr:uid="{00000000-0005-0000-0000-0000DD750000}"/>
    <cellStyle name="Total 6 10 3" xfId="30141" xr:uid="{00000000-0005-0000-0000-0000DE750000}"/>
    <cellStyle name="Total 6 11" xfId="30142" xr:uid="{00000000-0005-0000-0000-0000DF750000}"/>
    <cellStyle name="Total 6 12" xfId="30143" xr:uid="{00000000-0005-0000-0000-0000E0750000}"/>
    <cellStyle name="Total 6 13" xfId="30144" xr:uid="{00000000-0005-0000-0000-0000E1750000}"/>
    <cellStyle name="Total 6 14" xfId="30145" xr:uid="{00000000-0005-0000-0000-0000E2750000}"/>
    <cellStyle name="Total 6 15" xfId="30146" xr:uid="{00000000-0005-0000-0000-0000E3750000}"/>
    <cellStyle name="Total 6 16" xfId="30147" xr:uid="{00000000-0005-0000-0000-0000E4750000}"/>
    <cellStyle name="Total 6 2" xfId="30148" xr:uid="{00000000-0005-0000-0000-0000E5750000}"/>
    <cellStyle name="Total 6 2 10" xfId="30149" xr:uid="{00000000-0005-0000-0000-0000E6750000}"/>
    <cellStyle name="Total 6 2 11" xfId="30150" xr:uid="{00000000-0005-0000-0000-0000E7750000}"/>
    <cellStyle name="Total 6 2 2" xfId="30151" xr:uid="{00000000-0005-0000-0000-0000E8750000}"/>
    <cellStyle name="Total 6 2 2 2" xfId="30152" xr:uid="{00000000-0005-0000-0000-0000E9750000}"/>
    <cellStyle name="Total 6 2 2 2 2" xfId="30153" xr:uid="{00000000-0005-0000-0000-0000EA750000}"/>
    <cellStyle name="Total 6 2 2 2 3" xfId="30154" xr:uid="{00000000-0005-0000-0000-0000EB750000}"/>
    <cellStyle name="Total 6 2 2 3" xfId="30155" xr:uid="{00000000-0005-0000-0000-0000EC750000}"/>
    <cellStyle name="Total 6 2 2 3 2" xfId="30156" xr:uid="{00000000-0005-0000-0000-0000ED750000}"/>
    <cellStyle name="Total 6 2 2 3 3" xfId="30157" xr:uid="{00000000-0005-0000-0000-0000EE750000}"/>
    <cellStyle name="Total 6 2 2 4" xfId="30158" xr:uid="{00000000-0005-0000-0000-0000EF750000}"/>
    <cellStyle name="Total 6 2 2 5" xfId="30159" xr:uid="{00000000-0005-0000-0000-0000F0750000}"/>
    <cellStyle name="Total 6 2 3" xfId="30160" xr:uid="{00000000-0005-0000-0000-0000F1750000}"/>
    <cellStyle name="Total 6 2 3 2" xfId="30161" xr:uid="{00000000-0005-0000-0000-0000F2750000}"/>
    <cellStyle name="Total 6 2 3 2 2" xfId="30162" xr:uid="{00000000-0005-0000-0000-0000F3750000}"/>
    <cellStyle name="Total 6 2 3 2 3" xfId="30163" xr:uid="{00000000-0005-0000-0000-0000F4750000}"/>
    <cellStyle name="Total 6 2 3 3" xfId="30164" xr:uid="{00000000-0005-0000-0000-0000F5750000}"/>
    <cellStyle name="Total 6 2 3 3 2" xfId="30165" xr:uid="{00000000-0005-0000-0000-0000F6750000}"/>
    <cellStyle name="Total 6 2 3 3 3" xfId="30166" xr:uid="{00000000-0005-0000-0000-0000F7750000}"/>
    <cellStyle name="Total 6 2 3 4" xfId="30167" xr:uid="{00000000-0005-0000-0000-0000F8750000}"/>
    <cellStyle name="Total 6 2 3 5" xfId="30168" xr:uid="{00000000-0005-0000-0000-0000F9750000}"/>
    <cellStyle name="Total 6 2 4" xfId="30169" xr:uid="{00000000-0005-0000-0000-0000FA750000}"/>
    <cellStyle name="Total 6 2 4 2" xfId="30170" xr:uid="{00000000-0005-0000-0000-0000FB750000}"/>
    <cellStyle name="Total 6 2 4 2 2" xfId="30171" xr:uid="{00000000-0005-0000-0000-0000FC750000}"/>
    <cellStyle name="Total 6 2 4 2 3" xfId="30172" xr:uid="{00000000-0005-0000-0000-0000FD750000}"/>
    <cellStyle name="Total 6 2 4 3" xfId="30173" xr:uid="{00000000-0005-0000-0000-0000FE750000}"/>
    <cellStyle name="Total 6 2 4 3 2" xfId="30174" xr:uid="{00000000-0005-0000-0000-0000FF750000}"/>
    <cellStyle name="Total 6 2 4 3 3" xfId="30175" xr:uid="{00000000-0005-0000-0000-000000760000}"/>
    <cellStyle name="Total 6 2 4 4" xfId="30176" xr:uid="{00000000-0005-0000-0000-000001760000}"/>
    <cellStyle name="Total 6 2 4 4 2" xfId="30177" xr:uid="{00000000-0005-0000-0000-000002760000}"/>
    <cellStyle name="Total 6 2 4 4 3" xfId="30178" xr:uid="{00000000-0005-0000-0000-000003760000}"/>
    <cellStyle name="Total 6 2 4 5" xfId="30179" xr:uid="{00000000-0005-0000-0000-000004760000}"/>
    <cellStyle name="Total 6 2 4 6" xfId="30180" xr:uid="{00000000-0005-0000-0000-000005760000}"/>
    <cellStyle name="Total 6 2 5" xfId="30181" xr:uid="{00000000-0005-0000-0000-000006760000}"/>
    <cellStyle name="Total 6 2 5 2" xfId="30182" xr:uid="{00000000-0005-0000-0000-000007760000}"/>
    <cellStyle name="Total 6 2 5 2 2" xfId="30183" xr:uid="{00000000-0005-0000-0000-000008760000}"/>
    <cellStyle name="Total 6 2 5 2 3" xfId="30184" xr:uid="{00000000-0005-0000-0000-000009760000}"/>
    <cellStyle name="Total 6 2 5 3" xfId="30185" xr:uid="{00000000-0005-0000-0000-00000A760000}"/>
    <cellStyle name="Total 6 2 5 3 2" xfId="30186" xr:uid="{00000000-0005-0000-0000-00000B760000}"/>
    <cellStyle name="Total 6 2 5 3 3" xfId="30187" xr:uid="{00000000-0005-0000-0000-00000C760000}"/>
    <cellStyle name="Total 6 2 5 4" xfId="30188" xr:uid="{00000000-0005-0000-0000-00000D760000}"/>
    <cellStyle name="Total 6 2 5 5" xfId="30189" xr:uid="{00000000-0005-0000-0000-00000E760000}"/>
    <cellStyle name="Total 6 2 6" xfId="30190" xr:uid="{00000000-0005-0000-0000-00000F760000}"/>
    <cellStyle name="Total 6 2 6 2" xfId="30191" xr:uid="{00000000-0005-0000-0000-000010760000}"/>
    <cellStyle name="Total 6 2 6 3" xfId="30192" xr:uid="{00000000-0005-0000-0000-000011760000}"/>
    <cellStyle name="Total 6 2 7" xfId="30193" xr:uid="{00000000-0005-0000-0000-000012760000}"/>
    <cellStyle name="Total 6 2 7 2" xfId="30194" xr:uid="{00000000-0005-0000-0000-000013760000}"/>
    <cellStyle name="Total 6 2 7 3" xfId="30195" xr:uid="{00000000-0005-0000-0000-000014760000}"/>
    <cellStyle name="Total 6 2 8" xfId="30196" xr:uid="{00000000-0005-0000-0000-000015760000}"/>
    <cellStyle name="Total 6 2 8 2" xfId="30197" xr:uid="{00000000-0005-0000-0000-000016760000}"/>
    <cellStyle name="Total 6 2 8 3" xfId="30198" xr:uid="{00000000-0005-0000-0000-000017760000}"/>
    <cellStyle name="Total 6 2 9" xfId="30199" xr:uid="{00000000-0005-0000-0000-000018760000}"/>
    <cellStyle name="Total 6 3" xfId="30200" xr:uid="{00000000-0005-0000-0000-000019760000}"/>
    <cellStyle name="Total 6 3 2" xfId="30201" xr:uid="{00000000-0005-0000-0000-00001A760000}"/>
    <cellStyle name="Total 6 3 2 2" xfId="30202" xr:uid="{00000000-0005-0000-0000-00001B760000}"/>
    <cellStyle name="Total 6 3 2 3" xfId="30203" xr:uid="{00000000-0005-0000-0000-00001C760000}"/>
    <cellStyle name="Total 6 3 3" xfId="30204" xr:uid="{00000000-0005-0000-0000-00001D760000}"/>
    <cellStyle name="Total 6 3 3 2" xfId="30205" xr:uid="{00000000-0005-0000-0000-00001E760000}"/>
    <cellStyle name="Total 6 3 3 3" xfId="30206" xr:uid="{00000000-0005-0000-0000-00001F760000}"/>
    <cellStyle name="Total 6 3 4" xfId="30207" xr:uid="{00000000-0005-0000-0000-000020760000}"/>
    <cellStyle name="Total 6 3 5" xfId="30208" xr:uid="{00000000-0005-0000-0000-000021760000}"/>
    <cellStyle name="Total 6 3 6" xfId="30209" xr:uid="{00000000-0005-0000-0000-000022760000}"/>
    <cellStyle name="Total 6 4" xfId="30210" xr:uid="{00000000-0005-0000-0000-000023760000}"/>
    <cellStyle name="Total 6 4 2" xfId="30211" xr:uid="{00000000-0005-0000-0000-000024760000}"/>
    <cellStyle name="Total 6 4 2 2" xfId="30212" xr:uid="{00000000-0005-0000-0000-000025760000}"/>
    <cellStyle name="Total 6 4 2 3" xfId="30213" xr:uid="{00000000-0005-0000-0000-000026760000}"/>
    <cellStyle name="Total 6 4 3" xfId="30214" xr:uid="{00000000-0005-0000-0000-000027760000}"/>
    <cellStyle name="Total 6 4 3 2" xfId="30215" xr:uid="{00000000-0005-0000-0000-000028760000}"/>
    <cellStyle name="Total 6 4 3 3" xfId="30216" xr:uid="{00000000-0005-0000-0000-000029760000}"/>
    <cellStyle name="Total 6 4 4" xfId="30217" xr:uid="{00000000-0005-0000-0000-00002A760000}"/>
    <cellStyle name="Total 6 4 5" xfId="30218" xr:uid="{00000000-0005-0000-0000-00002B760000}"/>
    <cellStyle name="Total 6 5" xfId="30219" xr:uid="{00000000-0005-0000-0000-00002C760000}"/>
    <cellStyle name="Total 6 5 2" xfId="30220" xr:uid="{00000000-0005-0000-0000-00002D760000}"/>
    <cellStyle name="Total 6 5 2 2" xfId="30221" xr:uid="{00000000-0005-0000-0000-00002E760000}"/>
    <cellStyle name="Total 6 5 2 3" xfId="30222" xr:uid="{00000000-0005-0000-0000-00002F760000}"/>
    <cellStyle name="Total 6 5 3" xfId="30223" xr:uid="{00000000-0005-0000-0000-000030760000}"/>
    <cellStyle name="Total 6 5 3 2" xfId="30224" xr:uid="{00000000-0005-0000-0000-000031760000}"/>
    <cellStyle name="Total 6 5 3 3" xfId="30225" xr:uid="{00000000-0005-0000-0000-000032760000}"/>
    <cellStyle name="Total 6 5 4" xfId="30226" xr:uid="{00000000-0005-0000-0000-000033760000}"/>
    <cellStyle name="Total 6 5 5" xfId="30227" xr:uid="{00000000-0005-0000-0000-000034760000}"/>
    <cellStyle name="Total 6 6" xfId="30228" xr:uid="{00000000-0005-0000-0000-000035760000}"/>
    <cellStyle name="Total 6 6 2" xfId="30229" xr:uid="{00000000-0005-0000-0000-000036760000}"/>
    <cellStyle name="Total 6 6 2 2" xfId="30230" xr:uid="{00000000-0005-0000-0000-000037760000}"/>
    <cellStyle name="Total 6 6 2 3" xfId="30231" xr:uid="{00000000-0005-0000-0000-000038760000}"/>
    <cellStyle name="Total 6 6 3" xfId="30232" xr:uid="{00000000-0005-0000-0000-000039760000}"/>
    <cellStyle name="Total 6 6 3 2" xfId="30233" xr:uid="{00000000-0005-0000-0000-00003A760000}"/>
    <cellStyle name="Total 6 6 3 3" xfId="30234" xr:uid="{00000000-0005-0000-0000-00003B760000}"/>
    <cellStyle name="Total 6 6 4" xfId="30235" xr:uid="{00000000-0005-0000-0000-00003C760000}"/>
    <cellStyle name="Total 6 6 4 2" xfId="30236" xr:uid="{00000000-0005-0000-0000-00003D760000}"/>
    <cellStyle name="Total 6 6 4 3" xfId="30237" xr:uid="{00000000-0005-0000-0000-00003E760000}"/>
    <cellStyle name="Total 6 6 5" xfId="30238" xr:uid="{00000000-0005-0000-0000-00003F760000}"/>
    <cellStyle name="Total 6 6 6" xfId="30239" xr:uid="{00000000-0005-0000-0000-000040760000}"/>
    <cellStyle name="Total 6 7" xfId="30240" xr:uid="{00000000-0005-0000-0000-000041760000}"/>
    <cellStyle name="Total 6 7 2" xfId="30241" xr:uid="{00000000-0005-0000-0000-000042760000}"/>
    <cellStyle name="Total 6 7 2 2" xfId="30242" xr:uid="{00000000-0005-0000-0000-000043760000}"/>
    <cellStyle name="Total 6 7 2 3" xfId="30243" xr:uid="{00000000-0005-0000-0000-000044760000}"/>
    <cellStyle name="Total 6 7 3" xfId="30244" xr:uid="{00000000-0005-0000-0000-000045760000}"/>
    <cellStyle name="Total 6 7 3 2" xfId="30245" xr:uid="{00000000-0005-0000-0000-000046760000}"/>
    <cellStyle name="Total 6 7 3 3" xfId="30246" xr:uid="{00000000-0005-0000-0000-000047760000}"/>
    <cellStyle name="Total 6 7 4" xfId="30247" xr:uid="{00000000-0005-0000-0000-000048760000}"/>
    <cellStyle name="Total 6 7 5" xfId="30248" xr:uid="{00000000-0005-0000-0000-000049760000}"/>
    <cellStyle name="Total 6 8" xfId="30249" xr:uid="{00000000-0005-0000-0000-00004A760000}"/>
    <cellStyle name="Total 6 8 2" xfId="30250" xr:uid="{00000000-0005-0000-0000-00004B760000}"/>
    <cellStyle name="Total 6 8 3" xfId="30251" xr:uid="{00000000-0005-0000-0000-00004C760000}"/>
    <cellStyle name="Total 6 9" xfId="30252" xr:uid="{00000000-0005-0000-0000-00004D760000}"/>
    <cellStyle name="Total 6 9 2" xfId="30253" xr:uid="{00000000-0005-0000-0000-00004E760000}"/>
    <cellStyle name="Total 6 9 3" xfId="30254" xr:uid="{00000000-0005-0000-0000-00004F760000}"/>
    <cellStyle name="Total 7" xfId="30255" xr:uid="{00000000-0005-0000-0000-000050760000}"/>
    <cellStyle name="Total 7 10" xfId="30256" xr:uid="{00000000-0005-0000-0000-000051760000}"/>
    <cellStyle name="Total 7 11" xfId="30257" xr:uid="{00000000-0005-0000-0000-000052760000}"/>
    <cellStyle name="Total 7 12" xfId="30258" xr:uid="{00000000-0005-0000-0000-000053760000}"/>
    <cellStyle name="Total 7 13" xfId="30259" xr:uid="{00000000-0005-0000-0000-000054760000}"/>
    <cellStyle name="Total 7 14" xfId="30260" xr:uid="{00000000-0005-0000-0000-000055760000}"/>
    <cellStyle name="Total 7 15" xfId="30261" xr:uid="{00000000-0005-0000-0000-000056760000}"/>
    <cellStyle name="Total 7 2" xfId="30262" xr:uid="{00000000-0005-0000-0000-000057760000}"/>
    <cellStyle name="Total 7 2 2" xfId="30263" xr:uid="{00000000-0005-0000-0000-000058760000}"/>
    <cellStyle name="Total 7 2 2 2" xfId="30264" xr:uid="{00000000-0005-0000-0000-000059760000}"/>
    <cellStyle name="Total 7 2 2 3" xfId="30265" xr:uid="{00000000-0005-0000-0000-00005A760000}"/>
    <cellStyle name="Total 7 2 3" xfId="30266" xr:uid="{00000000-0005-0000-0000-00005B760000}"/>
    <cellStyle name="Total 7 2 3 2" xfId="30267" xr:uid="{00000000-0005-0000-0000-00005C760000}"/>
    <cellStyle name="Total 7 2 3 3" xfId="30268" xr:uid="{00000000-0005-0000-0000-00005D760000}"/>
    <cellStyle name="Total 7 2 4" xfId="30269" xr:uid="{00000000-0005-0000-0000-00005E760000}"/>
    <cellStyle name="Total 7 2 5" xfId="30270" xr:uid="{00000000-0005-0000-0000-00005F760000}"/>
    <cellStyle name="Total 7 2 6" xfId="30271" xr:uid="{00000000-0005-0000-0000-000060760000}"/>
    <cellStyle name="Total 7 3" xfId="30272" xr:uid="{00000000-0005-0000-0000-000061760000}"/>
    <cellStyle name="Total 7 3 2" xfId="30273" xr:uid="{00000000-0005-0000-0000-000062760000}"/>
    <cellStyle name="Total 7 3 2 2" xfId="30274" xr:uid="{00000000-0005-0000-0000-000063760000}"/>
    <cellStyle name="Total 7 3 2 3" xfId="30275" xr:uid="{00000000-0005-0000-0000-000064760000}"/>
    <cellStyle name="Total 7 3 3" xfId="30276" xr:uid="{00000000-0005-0000-0000-000065760000}"/>
    <cellStyle name="Total 7 3 3 2" xfId="30277" xr:uid="{00000000-0005-0000-0000-000066760000}"/>
    <cellStyle name="Total 7 3 3 3" xfId="30278" xr:uid="{00000000-0005-0000-0000-000067760000}"/>
    <cellStyle name="Total 7 3 4" xfId="30279" xr:uid="{00000000-0005-0000-0000-000068760000}"/>
    <cellStyle name="Total 7 3 5" xfId="30280" xr:uid="{00000000-0005-0000-0000-000069760000}"/>
    <cellStyle name="Total 7 4" xfId="30281" xr:uid="{00000000-0005-0000-0000-00006A760000}"/>
    <cellStyle name="Total 7 4 2" xfId="30282" xr:uid="{00000000-0005-0000-0000-00006B760000}"/>
    <cellStyle name="Total 7 4 2 2" xfId="30283" xr:uid="{00000000-0005-0000-0000-00006C760000}"/>
    <cellStyle name="Total 7 4 2 3" xfId="30284" xr:uid="{00000000-0005-0000-0000-00006D760000}"/>
    <cellStyle name="Total 7 4 3" xfId="30285" xr:uid="{00000000-0005-0000-0000-00006E760000}"/>
    <cellStyle name="Total 7 4 3 2" xfId="30286" xr:uid="{00000000-0005-0000-0000-00006F760000}"/>
    <cellStyle name="Total 7 4 3 3" xfId="30287" xr:uid="{00000000-0005-0000-0000-000070760000}"/>
    <cellStyle name="Total 7 4 4" xfId="30288" xr:uid="{00000000-0005-0000-0000-000071760000}"/>
    <cellStyle name="Total 7 4 5" xfId="30289" xr:uid="{00000000-0005-0000-0000-000072760000}"/>
    <cellStyle name="Total 7 5" xfId="30290" xr:uid="{00000000-0005-0000-0000-000073760000}"/>
    <cellStyle name="Total 7 5 2" xfId="30291" xr:uid="{00000000-0005-0000-0000-000074760000}"/>
    <cellStyle name="Total 7 5 2 2" xfId="30292" xr:uid="{00000000-0005-0000-0000-000075760000}"/>
    <cellStyle name="Total 7 5 2 3" xfId="30293" xr:uid="{00000000-0005-0000-0000-000076760000}"/>
    <cellStyle name="Total 7 5 3" xfId="30294" xr:uid="{00000000-0005-0000-0000-000077760000}"/>
    <cellStyle name="Total 7 5 3 2" xfId="30295" xr:uid="{00000000-0005-0000-0000-000078760000}"/>
    <cellStyle name="Total 7 5 3 3" xfId="30296" xr:uid="{00000000-0005-0000-0000-000079760000}"/>
    <cellStyle name="Total 7 5 4" xfId="30297" xr:uid="{00000000-0005-0000-0000-00007A760000}"/>
    <cellStyle name="Total 7 5 4 2" xfId="30298" xr:uid="{00000000-0005-0000-0000-00007B760000}"/>
    <cellStyle name="Total 7 5 4 3" xfId="30299" xr:uid="{00000000-0005-0000-0000-00007C760000}"/>
    <cellStyle name="Total 7 5 5" xfId="30300" xr:uid="{00000000-0005-0000-0000-00007D760000}"/>
    <cellStyle name="Total 7 5 6" xfId="30301" xr:uid="{00000000-0005-0000-0000-00007E760000}"/>
    <cellStyle name="Total 7 6" xfId="30302" xr:uid="{00000000-0005-0000-0000-00007F760000}"/>
    <cellStyle name="Total 7 6 2" xfId="30303" xr:uid="{00000000-0005-0000-0000-000080760000}"/>
    <cellStyle name="Total 7 6 2 2" xfId="30304" xr:uid="{00000000-0005-0000-0000-000081760000}"/>
    <cellStyle name="Total 7 6 2 3" xfId="30305" xr:uid="{00000000-0005-0000-0000-000082760000}"/>
    <cellStyle name="Total 7 6 3" xfId="30306" xr:uid="{00000000-0005-0000-0000-000083760000}"/>
    <cellStyle name="Total 7 6 3 2" xfId="30307" xr:uid="{00000000-0005-0000-0000-000084760000}"/>
    <cellStyle name="Total 7 6 3 3" xfId="30308" xr:uid="{00000000-0005-0000-0000-000085760000}"/>
    <cellStyle name="Total 7 6 4" xfId="30309" xr:uid="{00000000-0005-0000-0000-000086760000}"/>
    <cellStyle name="Total 7 6 5" xfId="30310" xr:uid="{00000000-0005-0000-0000-000087760000}"/>
    <cellStyle name="Total 7 7" xfId="30311" xr:uid="{00000000-0005-0000-0000-000088760000}"/>
    <cellStyle name="Total 7 7 2" xfId="30312" xr:uid="{00000000-0005-0000-0000-000089760000}"/>
    <cellStyle name="Total 7 7 3" xfId="30313" xr:uid="{00000000-0005-0000-0000-00008A760000}"/>
    <cellStyle name="Total 7 8" xfId="30314" xr:uid="{00000000-0005-0000-0000-00008B760000}"/>
    <cellStyle name="Total 7 8 2" xfId="30315" xr:uid="{00000000-0005-0000-0000-00008C760000}"/>
    <cellStyle name="Total 7 8 3" xfId="30316" xr:uid="{00000000-0005-0000-0000-00008D760000}"/>
    <cellStyle name="Total 7 9" xfId="30317" xr:uid="{00000000-0005-0000-0000-00008E760000}"/>
    <cellStyle name="Total 7 9 2" xfId="30318" xr:uid="{00000000-0005-0000-0000-00008F760000}"/>
    <cellStyle name="Total 7 9 3" xfId="30319" xr:uid="{00000000-0005-0000-0000-000090760000}"/>
    <cellStyle name="Total 8" xfId="30320" xr:uid="{00000000-0005-0000-0000-000091760000}"/>
    <cellStyle name="Total 8 10" xfId="30321" xr:uid="{00000000-0005-0000-0000-000092760000}"/>
    <cellStyle name="Total 8 11" xfId="30322" xr:uid="{00000000-0005-0000-0000-000093760000}"/>
    <cellStyle name="Total 8 12" xfId="30323" xr:uid="{00000000-0005-0000-0000-000094760000}"/>
    <cellStyle name="Total 8 13" xfId="30324" xr:uid="{00000000-0005-0000-0000-000095760000}"/>
    <cellStyle name="Total 8 14" xfId="30325" xr:uid="{00000000-0005-0000-0000-000096760000}"/>
    <cellStyle name="Total 8 15" xfId="30326" xr:uid="{00000000-0005-0000-0000-000097760000}"/>
    <cellStyle name="Total 8 2" xfId="30327" xr:uid="{00000000-0005-0000-0000-000098760000}"/>
    <cellStyle name="Total 8 2 2" xfId="30328" xr:uid="{00000000-0005-0000-0000-000099760000}"/>
    <cellStyle name="Total 8 2 2 2" xfId="30329" xr:uid="{00000000-0005-0000-0000-00009A760000}"/>
    <cellStyle name="Total 8 2 2 3" xfId="30330" xr:uid="{00000000-0005-0000-0000-00009B760000}"/>
    <cellStyle name="Total 8 2 3" xfId="30331" xr:uid="{00000000-0005-0000-0000-00009C760000}"/>
    <cellStyle name="Total 8 2 3 2" xfId="30332" xr:uid="{00000000-0005-0000-0000-00009D760000}"/>
    <cellStyle name="Total 8 2 3 3" xfId="30333" xr:uid="{00000000-0005-0000-0000-00009E760000}"/>
    <cellStyle name="Total 8 2 4" xfId="30334" xr:uid="{00000000-0005-0000-0000-00009F760000}"/>
    <cellStyle name="Total 8 2 5" xfId="30335" xr:uid="{00000000-0005-0000-0000-0000A0760000}"/>
    <cellStyle name="Total 8 2 6" xfId="30336" xr:uid="{00000000-0005-0000-0000-0000A1760000}"/>
    <cellStyle name="Total 8 3" xfId="30337" xr:uid="{00000000-0005-0000-0000-0000A2760000}"/>
    <cellStyle name="Total 8 3 2" xfId="30338" xr:uid="{00000000-0005-0000-0000-0000A3760000}"/>
    <cellStyle name="Total 8 3 2 2" xfId="30339" xr:uid="{00000000-0005-0000-0000-0000A4760000}"/>
    <cellStyle name="Total 8 3 2 3" xfId="30340" xr:uid="{00000000-0005-0000-0000-0000A5760000}"/>
    <cellStyle name="Total 8 3 3" xfId="30341" xr:uid="{00000000-0005-0000-0000-0000A6760000}"/>
    <cellStyle name="Total 8 3 3 2" xfId="30342" xr:uid="{00000000-0005-0000-0000-0000A7760000}"/>
    <cellStyle name="Total 8 3 3 3" xfId="30343" xr:uid="{00000000-0005-0000-0000-0000A8760000}"/>
    <cellStyle name="Total 8 3 4" xfId="30344" xr:uid="{00000000-0005-0000-0000-0000A9760000}"/>
    <cellStyle name="Total 8 3 5" xfId="30345" xr:uid="{00000000-0005-0000-0000-0000AA760000}"/>
    <cellStyle name="Total 8 4" xfId="30346" xr:uid="{00000000-0005-0000-0000-0000AB760000}"/>
    <cellStyle name="Total 8 4 2" xfId="30347" xr:uid="{00000000-0005-0000-0000-0000AC760000}"/>
    <cellStyle name="Total 8 4 2 2" xfId="30348" xr:uid="{00000000-0005-0000-0000-0000AD760000}"/>
    <cellStyle name="Total 8 4 2 3" xfId="30349" xr:uid="{00000000-0005-0000-0000-0000AE760000}"/>
    <cellStyle name="Total 8 4 3" xfId="30350" xr:uid="{00000000-0005-0000-0000-0000AF760000}"/>
    <cellStyle name="Total 8 4 3 2" xfId="30351" xr:uid="{00000000-0005-0000-0000-0000B0760000}"/>
    <cellStyle name="Total 8 4 3 3" xfId="30352" xr:uid="{00000000-0005-0000-0000-0000B1760000}"/>
    <cellStyle name="Total 8 4 4" xfId="30353" xr:uid="{00000000-0005-0000-0000-0000B2760000}"/>
    <cellStyle name="Total 8 4 5" xfId="30354" xr:uid="{00000000-0005-0000-0000-0000B3760000}"/>
    <cellStyle name="Total 8 5" xfId="30355" xr:uid="{00000000-0005-0000-0000-0000B4760000}"/>
    <cellStyle name="Total 8 5 2" xfId="30356" xr:uid="{00000000-0005-0000-0000-0000B5760000}"/>
    <cellStyle name="Total 8 5 2 2" xfId="30357" xr:uid="{00000000-0005-0000-0000-0000B6760000}"/>
    <cellStyle name="Total 8 5 2 3" xfId="30358" xr:uid="{00000000-0005-0000-0000-0000B7760000}"/>
    <cellStyle name="Total 8 5 3" xfId="30359" xr:uid="{00000000-0005-0000-0000-0000B8760000}"/>
    <cellStyle name="Total 8 5 3 2" xfId="30360" xr:uid="{00000000-0005-0000-0000-0000B9760000}"/>
    <cellStyle name="Total 8 5 3 3" xfId="30361" xr:uid="{00000000-0005-0000-0000-0000BA760000}"/>
    <cellStyle name="Total 8 5 4" xfId="30362" xr:uid="{00000000-0005-0000-0000-0000BB760000}"/>
    <cellStyle name="Total 8 5 4 2" xfId="30363" xr:uid="{00000000-0005-0000-0000-0000BC760000}"/>
    <cellStyle name="Total 8 5 4 3" xfId="30364" xr:uid="{00000000-0005-0000-0000-0000BD760000}"/>
    <cellStyle name="Total 8 5 5" xfId="30365" xr:uid="{00000000-0005-0000-0000-0000BE760000}"/>
    <cellStyle name="Total 8 5 6" xfId="30366" xr:uid="{00000000-0005-0000-0000-0000BF760000}"/>
    <cellStyle name="Total 8 6" xfId="30367" xr:uid="{00000000-0005-0000-0000-0000C0760000}"/>
    <cellStyle name="Total 8 6 2" xfId="30368" xr:uid="{00000000-0005-0000-0000-0000C1760000}"/>
    <cellStyle name="Total 8 6 2 2" xfId="30369" xr:uid="{00000000-0005-0000-0000-0000C2760000}"/>
    <cellStyle name="Total 8 6 2 3" xfId="30370" xr:uid="{00000000-0005-0000-0000-0000C3760000}"/>
    <cellStyle name="Total 8 6 3" xfId="30371" xr:uid="{00000000-0005-0000-0000-0000C4760000}"/>
    <cellStyle name="Total 8 6 3 2" xfId="30372" xr:uid="{00000000-0005-0000-0000-0000C5760000}"/>
    <cellStyle name="Total 8 6 3 3" xfId="30373" xr:uid="{00000000-0005-0000-0000-0000C6760000}"/>
    <cellStyle name="Total 8 6 4" xfId="30374" xr:uid="{00000000-0005-0000-0000-0000C7760000}"/>
    <cellStyle name="Total 8 6 5" xfId="30375" xr:uid="{00000000-0005-0000-0000-0000C8760000}"/>
    <cellStyle name="Total 8 7" xfId="30376" xr:uid="{00000000-0005-0000-0000-0000C9760000}"/>
    <cellStyle name="Total 8 7 2" xfId="30377" xr:uid="{00000000-0005-0000-0000-0000CA760000}"/>
    <cellStyle name="Total 8 7 3" xfId="30378" xr:uid="{00000000-0005-0000-0000-0000CB760000}"/>
    <cellStyle name="Total 8 8" xfId="30379" xr:uid="{00000000-0005-0000-0000-0000CC760000}"/>
    <cellStyle name="Total 8 8 2" xfId="30380" xr:uid="{00000000-0005-0000-0000-0000CD760000}"/>
    <cellStyle name="Total 8 8 3" xfId="30381" xr:uid="{00000000-0005-0000-0000-0000CE760000}"/>
    <cellStyle name="Total 8 9" xfId="30382" xr:uid="{00000000-0005-0000-0000-0000CF760000}"/>
    <cellStyle name="Total 8 9 2" xfId="30383" xr:uid="{00000000-0005-0000-0000-0000D0760000}"/>
    <cellStyle name="Total 8 9 3" xfId="30384" xr:uid="{00000000-0005-0000-0000-0000D1760000}"/>
    <cellStyle name="Total 9" xfId="30385" xr:uid="{00000000-0005-0000-0000-0000D2760000}"/>
    <cellStyle name="Total 9 10" xfId="30386" xr:uid="{00000000-0005-0000-0000-0000D3760000}"/>
    <cellStyle name="Total 9 11" xfId="30387" xr:uid="{00000000-0005-0000-0000-0000D4760000}"/>
    <cellStyle name="Total 9 12" xfId="30388" xr:uid="{00000000-0005-0000-0000-0000D5760000}"/>
    <cellStyle name="Total 9 13" xfId="30389" xr:uid="{00000000-0005-0000-0000-0000D6760000}"/>
    <cellStyle name="Total 9 14" xfId="30390" xr:uid="{00000000-0005-0000-0000-0000D7760000}"/>
    <cellStyle name="Total 9 15" xfId="30391" xr:uid="{00000000-0005-0000-0000-0000D8760000}"/>
    <cellStyle name="Total 9 2" xfId="30392" xr:uid="{00000000-0005-0000-0000-0000D9760000}"/>
    <cellStyle name="Total 9 2 2" xfId="30393" xr:uid="{00000000-0005-0000-0000-0000DA760000}"/>
    <cellStyle name="Total 9 2 2 2" xfId="30394" xr:uid="{00000000-0005-0000-0000-0000DB760000}"/>
    <cellStyle name="Total 9 2 2 3" xfId="30395" xr:uid="{00000000-0005-0000-0000-0000DC760000}"/>
    <cellStyle name="Total 9 2 3" xfId="30396" xr:uid="{00000000-0005-0000-0000-0000DD760000}"/>
    <cellStyle name="Total 9 2 3 2" xfId="30397" xr:uid="{00000000-0005-0000-0000-0000DE760000}"/>
    <cellStyle name="Total 9 2 3 3" xfId="30398" xr:uid="{00000000-0005-0000-0000-0000DF760000}"/>
    <cellStyle name="Total 9 2 4" xfId="30399" xr:uid="{00000000-0005-0000-0000-0000E0760000}"/>
    <cellStyle name="Total 9 2 5" xfId="30400" xr:uid="{00000000-0005-0000-0000-0000E1760000}"/>
    <cellStyle name="Total 9 2 6" xfId="30401" xr:uid="{00000000-0005-0000-0000-0000E2760000}"/>
    <cellStyle name="Total 9 3" xfId="30402" xr:uid="{00000000-0005-0000-0000-0000E3760000}"/>
    <cellStyle name="Total 9 3 2" xfId="30403" xr:uid="{00000000-0005-0000-0000-0000E4760000}"/>
    <cellStyle name="Total 9 3 2 2" xfId="30404" xr:uid="{00000000-0005-0000-0000-0000E5760000}"/>
    <cellStyle name="Total 9 3 2 3" xfId="30405" xr:uid="{00000000-0005-0000-0000-0000E6760000}"/>
    <cellStyle name="Total 9 3 3" xfId="30406" xr:uid="{00000000-0005-0000-0000-0000E7760000}"/>
    <cellStyle name="Total 9 3 3 2" xfId="30407" xr:uid="{00000000-0005-0000-0000-0000E8760000}"/>
    <cellStyle name="Total 9 3 3 3" xfId="30408" xr:uid="{00000000-0005-0000-0000-0000E9760000}"/>
    <cellStyle name="Total 9 3 4" xfId="30409" xr:uid="{00000000-0005-0000-0000-0000EA760000}"/>
    <cellStyle name="Total 9 3 5" xfId="30410" xr:uid="{00000000-0005-0000-0000-0000EB760000}"/>
    <cellStyle name="Total 9 4" xfId="30411" xr:uid="{00000000-0005-0000-0000-0000EC760000}"/>
    <cellStyle name="Total 9 4 2" xfId="30412" xr:uid="{00000000-0005-0000-0000-0000ED760000}"/>
    <cellStyle name="Total 9 4 2 2" xfId="30413" xr:uid="{00000000-0005-0000-0000-0000EE760000}"/>
    <cellStyle name="Total 9 4 2 3" xfId="30414" xr:uid="{00000000-0005-0000-0000-0000EF760000}"/>
    <cellStyle name="Total 9 4 3" xfId="30415" xr:uid="{00000000-0005-0000-0000-0000F0760000}"/>
    <cellStyle name="Total 9 4 3 2" xfId="30416" xr:uid="{00000000-0005-0000-0000-0000F1760000}"/>
    <cellStyle name="Total 9 4 3 3" xfId="30417" xr:uid="{00000000-0005-0000-0000-0000F2760000}"/>
    <cellStyle name="Total 9 4 4" xfId="30418" xr:uid="{00000000-0005-0000-0000-0000F3760000}"/>
    <cellStyle name="Total 9 4 5" xfId="30419" xr:uid="{00000000-0005-0000-0000-0000F4760000}"/>
    <cellStyle name="Total 9 5" xfId="30420" xr:uid="{00000000-0005-0000-0000-0000F5760000}"/>
    <cellStyle name="Total 9 5 2" xfId="30421" xr:uid="{00000000-0005-0000-0000-0000F6760000}"/>
    <cellStyle name="Total 9 5 2 2" xfId="30422" xr:uid="{00000000-0005-0000-0000-0000F7760000}"/>
    <cellStyle name="Total 9 5 2 3" xfId="30423" xr:uid="{00000000-0005-0000-0000-0000F8760000}"/>
    <cellStyle name="Total 9 5 3" xfId="30424" xr:uid="{00000000-0005-0000-0000-0000F9760000}"/>
    <cellStyle name="Total 9 5 3 2" xfId="30425" xr:uid="{00000000-0005-0000-0000-0000FA760000}"/>
    <cellStyle name="Total 9 5 3 3" xfId="30426" xr:uid="{00000000-0005-0000-0000-0000FB760000}"/>
    <cellStyle name="Total 9 5 4" xfId="30427" xr:uid="{00000000-0005-0000-0000-0000FC760000}"/>
    <cellStyle name="Total 9 5 4 2" xfId="30428" xr:uid="{00000000-0005-0000-0000-0000FD760000}"/>
    <cellStyle name="Total 9 5 4 3" xfId="30429" xr:uid="{00000000-0005-0000-0000-0000FE760000}"/>
    <cellStyle name="Total 9 5 5" xfId="30430" xr:uid="{00000000-0005-0000-0000-0000FF760000}"/>
    <cellStyle name="Total 9 5 6" xfId="30431" xr:uid="{00000000-0005-0000-0000-000000770000}"/>
    <cellStyle name="Total 9 6" xfId="30432" xr:uid="{00000000-0005-0000-0000-000001770000}"/>
    <cellStyle name="Total 9 6 2" xfId="30433" xr:uid="{00000000-0005-0000-0000-000002770000}"/>
    <cellStyle name="Total 9 6 2 2" xfId="30434" xr:uid="{00000000-0005-0000-0000-000003770000}"/>
    <cellStyle name="Total 9 6 2 3" xfId="30435" xr:uid="{00000000-0005-0000-0000-000004770000}"/>
    <cellStyle name="Total 9 6 3" xfId="30436" xr:uid="{00000000-0005-0000-0000-000005770000}"/>
    <cellStyle name="Total 9 6 3 2" xfId="30437" xr:uid="{00000000-0005-0000-0000-000006770000}"/>
    <cellStyle name="Total 9 6 3 3" xfId="30438" xr:uid="{00000000-0005-0000-0000-000007770000}"/>
    <cellStyle name="Total 9 6 4" xfId="30439" xr:uid="{00000000-0005-0000-0000-000008770000}"/>
    <cellStyle name="Total 9 6 5" xfId="30440" xr:uid="{00000000-0005-0000-0000-000009770000}"/>
    <cellStyle name="Total 9 7" xfId="30441" xr:uid="{00000000-0005-0000-0000-00000A770000}"/>
    <cellStyle name="Total 9 7 2" xfId="30442" xr:uid="{00000000-0005-0000-0000-00000B770000}"/>
    <cellStyle name="Total 9 7 3" xfId="30443" xr:uid="{00000000-0005-0000-0000-00000C770000}"/>
    <cellStyle name="Total 9 8" xfId="30444" xr:uid="{00000000-0005-0000-0000-00000D770000}"/>
    <cellStyle name="Total 9 8 2" xfId="30445" xr:uid="{00000000-0005-0000-0000-00000E770000}"/>
    <cellStyle name="Total 9 8 3" xfId="30446" xr:uid="{00000000-0005-0000-0000-00000F770000}"/>
    <cellStyle name="Total 9 9" xfId="30447" xr:uid="{00000000-0005-0000-0000-000010770000}"/>
    <cellStyle name="Total 9 9 2" xfId="30448" xr:uid="{00000000-0005-0000-0000-000011770000}"/>
    <cellStyle name="Total 9 9 3" xfId="30449" xr:uid="{00000000-0005-0000-0000-000012770000}"/>
    <cellStyle name="Überschrift" xfId="30450" xr:uid="{00000000-0005-0000-0000-000013770000}"/>
    <cellStyle name="Überschrift 1" xfId="30451" xr:uid="{00000000-0005-0000-0000-000014770000}"/>
    <cellStyle name="Überschrift 1 10" xfId="30452" xr:uid="{00000000-0005-0000-0000-000015770000}"/>
    <cellStyle name="Überschrift 1 11" xfId="30453" xr:uid="{00000000-0005-0000-0000-000016770000}"/>
    <cellStyle name="Überschrift 1 12" xfId="30454" xr:uid="{00000000-0005-0000-0000-000017770000}"/>
    <cellStyle name="Überschrift 1 13" xfId="30455" xr:uid="{00000000-0005-0000-0000-000018770000}"/>
    <cellStyle name="Überschrift 1 14" xfId="30456" xr:uid="{00000000-0005-0000-0000-000019770000}"/>
    <cellStyle name="Überschrift 1 15" xfId="30457" xr:uid="{00000000-0005-0000-0000-00001A770000}"/>
    <cellStyle name="Überschrift 1 2" xfId="30458" xr:uid="{00000000-0005-0000-0000-00001B770000}"/>
    <cellStyle name="Überschrift 1 2 2" xfId="30459" xr:uid="{00000000-0005-0000-0000-00001C770000}"/>
    <cellStyle name="Überschrift 1 2 2 2" xfId="30460" xr:uid="{00000000-0005-0000-0000-00001D770000}"/>
    <cellStyle name="Überschrift 1 2 2 3" xfId="30461" xr:uid="{00000000-0005-0000-0000-00001E770000}"/>
    <cellStyle name="Überschrift 1 2 3" xfId="30462" xr:uid="{00000000-0005-0000-0000-00001F770000}"/>
    <cellStyle name="Überschrift 1 2 3 2" xfId="30463" xr:uid="{00000000-0005-0000-0000-000020770000}"/>
    <cellStyle name="Überschrift 1 2 3 3" xfId="30464" xr:uid="{00000000-0005-0000-0000-000021770000}"/>
    <cellStyle name="Überschrift 1 2 4" xfId="30465" xr:uid="{00000000-0005-0000-0000-000022770000}"/>
    <cellStyle name="Überschrift 1 2 5" xfId="30466" xr:uid="{00000000-0005-0000-0000-000023770000}"/>
    <cellStyle name="Überschrift 1 2 6" xfId="30467" xr:uid="{00000000-0005-0000-0000-000024770000}"/>
    <cellStyle name="Überschrift 1 3" xfId="30468" xr:uid="{00000000-0005-0000-0000-000025770000}"/>
    <cellStyle name="Überschrift 1 3 2" xfId="30469" xr:uid="{00000000-0005-0000-0000-000026770000}"/>
    <cellStyle name="Überschrift 1 3 2 2" xfId="30470" xr:uid="{00000000-0005-0000-0000-000027770000}"/>
    <cellStyle name="Überschrift 1 3 2 3" xfId="30471" xr:uid="{00000000-0005-0000-0000-000028770000}"/>
    <cellStyle name="Überschrift 1 3 3" xfId="30472" xr:uid="{00000000-0005-0000-0000-000029770000}"/>
    <cellStyle name="Überschrift 1 3 3 2" xfId="30473" xr:uid="{00000000-0005-0000-0000-00002A770000}"/>
    <cellStyle name="Überschrift 1 3 3 3" xfId="30474" xr:uid="{00000000-0005-0000-0000-00002B770000}"/>
    <cellStyle name="Überschrift 1 3 4" xfId="30475" xr:uid="{00000000-0005-0000-0000-00002C770000}"/>
    <cellStyle name="Überschrift 1 3 5" xfId="30476" xr:uid="{00000000-0005-0000-0000-00002D770000}"/>
    <cellStyle name="Überschrift 1 4" xfId="30477" xr:uid="{00000000-0005-0000-0000-00002E770000}"/>
    <cellStyle name="Überschrift 1 4 2" xfId="30478" xr:uid="{00000000-0005-0000-0000-00002F770000}"/>
    <cellStyle name="Überschrift 1 4 2 2" xfId="30479" xr:uid="{00000000-0005-0000-0000-000030770000}"/>
    <cellStyle name="Überschrift 1 4 2 3" xfId="30480" xr:uid="{00000000-0005-0000-0000-000031770000}"/>
    <cellStyle name="Überschrift 1 4 3" xfId="30481" xr:uid="{00000000-0005-0000-0000-000032770000}"/>
    <cellStyle name="Überschrift 1 4 3 2" xfId="30482" xr:uid="{00000000-0005-0000-0000-000033770000}"/>
    <cellStyle name="Überschrift 1 4 3 3" xfId="30483" xr:uid="{00000000-0005-0000-0000-000034770000}"/>
    <cellStyle name="Überschrift 1 4 4" xfId="30484" xr:uid="{00000000-0005-0000-0000-000035770000}"/>
    <cellStyle name="Überschrift 1 4 5" xfId="30485" xr:uid="{00000000-0005-0000-0000-000036770000}"/>
    <cellStyle name="Überschrift 1 5" xfId="30486" xr:uid="{00000000-0005-0000-0000-000037770000}"/>
    <cellStyle name="Überschrift 1 5 2" xfId="30487" xr:uid="{00000000-0005-0000-0000-000038770000}"/>
    <cellStyle name="Überschrift 1 5 2 2" xfId="30488" xr:uid="{00000000-0005-0000-0000-000039770000}"/>
    <cellStyle name="Überschrift 1 5 2 3" xfId="30489" xr:uid="{00000000-0005-0000-0000-00003A770000}"/>
    <cellStyle name="Überschrift 1 5 3" xfId="30490" xr:uid="{00000000-0005-0000-0000-00003B770000}"/>
    <cellStyle name="Überschrift 1 5 3 2" xfId="30491" xr:uid="{00000000-0005-0000-0000-00003C770000}"/>
    <cellStyle name="Überschrift 1 5 3 3" xfId="30492" xr:uid="{00000000-0005-0000-0000-00003D770000}"/>
    <cellStyle name="Überschrift 1 5 4" xfId="30493" xr:uid="{00000000-0005-0000-0000-00003E770000}"/>
    <cellStyle name="Überschrift 1 5 4 2" xfId="30494" xr:uid="{00000000-0005-0000-0000-00003F770000}"/>
    <cellStyle name="Überschrift 1 5 4 3" xfId="30495" xr:uid="{00000000-0005-0000-0000-000040770000}"/>
    <cellStyle name="Überschrift 1 5 5" xfId="30496" xr:uid="{00000000-0005-0000-0000-000041770000}"/>
    <cellStyle name="Überschrift 1 5 6" xfId="30497" xr:uid="{00000000-0005-0000-0000-000042770000}"/>
    <cellStyle name="Überschrift 1 6" xfId="30498" xr:uid="{00000000-0005-0000-0000-000043770000}"/>
    <cellStyle name="Überschrift 1 6 2" xfId="30499" xr:uid="{00000000-0005-0000-0000-000044770000}"/>
    <cellStyle name="Überschrift 1 6 2 2" xfId="30500" xr:uid="{00000000-0005-0000-0000-000045770000}"/>
    <cellStyle name="Überschrift 1 6 2 3" xfId="30501" xr:uid="{00000000-0005-0000-0000-000046770000}"/>
    <cellStyle name="Überschrift 1 6 3" xfId="30502" xr:uid="{00000000-0005-0000-0000-000047770000}"/>
    <cellStyle name="Überschrift 1 6 3 2" xfId="30503" xr:uid="{00000000-0005-0000-0000-000048770000}"/>
    <cellStyle name="Überschrift 1 6 3 3" xfId="30504" xr:uid="{00000000-0005-0000-0000-000049770000}"/>
    <cellStyle name="Überschrift 1 6 4" xfId="30505" xr:uid="{00000000-0005-0000-0000-00004A770000}"/>
    <cellStyle name="Überschrift 1 6 5" xfId="30506" xr:uid="{00000000-0005-0000-0000-00004B770000}"/>
    <cellStyle name="Überschrift 1 7" xfId="30507" xr:uid="{00000000-0005-0000-0000-00004C770000}"/>
    <cellStyle name="Überschrift 1 7 2" xfId="30508" xr:uid="{00000000-0005-0000-0000-00004D770000}"/>
    <cellStyle name="Überschrift 1 7 3" xfId="30509" xr:uid="{00000000-0005-0000-0000-00004E770000}"/>
    <cellStyle name="Überschrift 1 8" xfId="30510" xr:uid="{00000000-0005-0000-0000-00004F770000}"/>
    <cellStyle name="Überschrift 1 8 2" xfId="30511" xr:uid="{00000000-0005-0000-0000-000050770000}"/>
    <cellStyle name="Überschrift 1 8 3" xfId="30512" xr:uid="{00000000-0005-0000-0000-000051770000}"/>
    <cellStyle name="Überschrift 1 9" xfId="30513" xr:uid="{00000000-0005-0000-0000-000052770000}"/>
    <cellStyle name="Überschrift 1 9 2" xfId="30514" xr:uid="{00000000-0005-0000-0000-000053770000}"/>
    <cellStyle name="Überschrift 1 9 3" xfId="30515" xr:uid="{00000000-0005-0000-0000-000054770000}"/>
    <cellStyle name="Überschrift 10" xfId="30516" xr:uid="{00000000-0005-0000-0000-000055770000}"/>
    <cellStyle name="Überschrift 10 2" xfId="30517" xr:uid="{00000000-0005-0000-0000-000056770000}"/>
    <cellStyle name="Überschrift 10 3" xfId="30518" xr:uid="{00000000-0005-0000-0000-000057770000}"/>
    <cellStyle name="Überschrift 11" xfId="30519" xr:uid="{00000000-0005-0000-0000-000058770000}"/>
    <cellStyle name="Überschrift 11 2" xfId="30520" xr:uid="{00000000-0005-0000-0000-000059770000}"/>
    <cellStyle name="Überschrift 11 3" xfId="30521" xr:uid="{00000000-0005-0000-0000-00005A770000}"/>
    <cellStyle name="Überschrift 12" xfId="30522" xr:uid="{00000000-0005-0000-0000-00005B770000}"/>
    <cellStyle name="Überschrift 12 2" xfId="30523" xr:uid="{00000000-0005-0000-0000-00005C770000}"/>
    <cellStyle name="Überschrift 12 3" xfId="30524" xr:uid="{00000000-0005-0000-0000-00005D770000}"/>
    <cellStyle name="Überschrift 13" xfId="30525" xr:uid="{00000000-0005-0000-0000-00005E770000}"/>
    <cellStyle name="Überschrift 14" xfId="30526" xr:uid="{00000000-0005-0000-0000-00005F770000}"/>
    <cellStyle name="Überschrift 15" xfId="30527" xr:uid="{00000000-0005-0000-0000-000060770000}"/>
    <cellStyle name="Überschrift 16" xfId="30528" xr:uid="{00000000-0005-0000-0000-000061770000}"/>
    <cellStyle name="Überschrift 17" xfId="30529" xr:uid="{00000000-0005-0000-0000-000062770000}"/>
    <cellStyle name="Überschrift 18" xfId="30530" xr:uid="{00000000-0005-0000-0000-000063770000}"/>
    <cellStyle name="Überschrift 2" xfId="30531" xr:uid="{00000000-0005-0000-0000-000064770000}"/>
    <cellStyle name="Überschrift 2 10" xfId="30532" xr:uid="{00000000-0005-0000-0000-000065770000}"/>
    <cellStyle name="Überschrift 2 11" xfId="30533" xr:uid="{00000000-0005-0000-0000-000066770000}"/>
    <cellStyle name="Überschrift 2 12" xfId="30534" xr:uid="{00000000-0005-0000-0000-000067770000}"/>
    <cellStyle name="Überschrift 2 13" xfId="30535" xr:uid="{00000000-0005-0000-0000-000068770000}"/>
    <cellStyle name="Überschrift 2 14" xfId="30536" xr:uid="{00000000-0005-0000-0000-000069770000}"/>
    <cellStyle name="Überschrift 2 15" xfId="30537" xr:uid="{00000000-0005-0000-0000-00006A770000}"/>
    <cellStyle name="Überschrift 2 2" xfId="30538" xr:uid="{00000000-0005-0000-0000-00006B770000}"/>
    <cellStyle name="Überschrift 2 2 2" xfId="30539" xr:uid="{00000000-0005-0000-0000-00006C770000}"/>
    <cellStyle name="Überschrift 2 2 2 2" xfId="30540" xr:uid="{00000000-0005-0000-0000-00006D770000}"/>
    <cellStyle name="Überschrift 2 2 2 3" xfId="30541" xr:uid="{00000000-0005-0000-0000-00006E770000}"/>
    <cellStyle name="Überschrift 2 2 3" xfId="30542" xr:uid="{00000000-0005-0000-0000-00006F770000}"/>
    <cellStyle name="Überschrift 2 2 3 2" xfId="30543" xr:uid="{00000000-0005-0000-0000-000070770000}"/>
    <cellStyle name="Überschrift 2 2 3 3" xfId="30544" xr:uid="{00000000-0005-0000-0000-000071770000}"/>
    <cellStyle name="Überschrift 2 2 4" xfId="30545" xr:uid="{00000000-0005-0000-0000-000072770000}"/>
    <cellStyle name="Überschrift 2 2 5" xfId="30546" xr:uid="{00000000-0005-0000-0000-000073770000}"/>
    <cellStyle name="Überschrift 2 2 6" xfId="30547" xr:uid="{00000000-0005-0000-0000-000074770000}"/>
    <cellStyle name="Überschrift 2 3" xfId="30548" xr:uid="{00000000-0005-0000-0000-000075770000}"/>
    <cellStyle name="Überschrift 2 3 2" xfId="30549" xr:uid="{00000000-0005-0000-0000-000076770000}"/>
    <cellStyle name="Überschrift 2 3 2 2" xfId="30550" xr:uid="{00000000-0005-0000-0000-000077770000}"/>
    <cellStyle name="Überschrift 2 3 2 3" xfId="30551" xr:uid="{00000000-0005-0000-0000-000078770000}"/>
    <cellStyle name="Überschrift 2 3 3" xfId="30552" xr:uid="{00000000-0005-0000-0000-000079770000}"/>
    <cellStyle name="Überschrift 2 3 3 2" xfId="30553" xr:uid="{00000000-0005-0000-0000-00007A770000}"/>
    <cellStyle name="Überschrift 2 3 3 3" xfId="30554" xr:uid="{00000000-0005-0000-0000-00007B770000}"/>
    <cellStyle name="Überschrift 2 3 4" xfId="30555" xr:uid="{00000000-0005-0000-0000-00007C770000}"/>
    <cellStyle name="Überschrift 2 3 5" xfId="30556" xr:uid="{00000000-0005-0000-0000-00007D770000}"/>
    <cellStyle name="Überschrift 2 4" xfId="30557" xr:uid="{00000000-0005-0000-0000-00007E770000}"/>
    <cellStyle name="Überschrift 2 4 2" xfId="30558" xr:uid="{00000000-0005-0000-0000-00007F770000}"/>
    <cellStyle name="Überschrift 2 4 2 2" xfId="30559" xr:uid="{00000000-0005-0000-0000-000080770000}"/>
    <cellStyle name="Überschrift 2 4 2 3" xfId="30560" xr:uid="{00000000-0005-0000-0000-000081770000}"/>
    <cellStyle name="Überschrift 2 4 3" xfId="30561" xr:uid="{00000000-0005-0000-0000-000082770000}"/>
    <cellStyle name="Überschrift 2 4 3 2" xfId="30562" xr:uid="{00000000-0005-0000-0000-000083770000}"/>
    <cellStyle name="Überschrift 2 4 3 3" xfId="30563" xr:uid="{00000000-0005-0000-0000-000084770000}"/>
    <cellStyle name="Überschrift 2 4 4" xfId="30564" xr:uid="{00000000-0005-0000-0000-000085770000}"/>
    <cellStyle name="Überschrift 2 4 5" xfId="30565" xr:uid="{00000000-0005-0000-0000-000086770000}"/>
    <cellStyle name="Überschrift 2 5" xfId="30566" xr:uid="{00000000-0005-0000-0000-000087770000}"/>
    <cellStyle name="Überschrift 2 5 2" xfId="30567" xr:uid="{00000000-0005-0000-0000-000088770000}"/>
    <cellStyle name="Überschrift 2 5 2 2" xfId="30568" xr:uid="{00000000-0005-0000-0000-000089770000}"/>
    <cellStyle name="Überschrift 2 5 2 3" xfId="30569" xr:uid="{00000000-0005-0000-0000-00008A770000}"/>
    <cellStyle name="Überschrift 2 5 3" xfId="30570" xr:uid="{00000000-0005-0000-0000-00008B770000}"/>
    <cellStyle name="Überschrift 2 5 3 2" xfId="30571" xr:uid="{00000000-0005-0000-0000-00008C770000}"/>
    <cellStyle name="Überschrift 2 5 3 3" xfId="30572" xr:uid="{00000000-0005-0000-0000-00008D770000}"/>
    <cellStyle name="Überschrift 2 5 4" xfId="30573" xr:uid="{00000000-0005-0000-0000-00008E770000}"/>
    <cellStyle name="Überschrift 2 5 4 2" xfId="30574" xr:uid="{00000000-0005-0000-0000-00008F770000}"/>
    <cellStyle name="Überschrift 2 5 4 3" xfId="30575" xr:uid="{00000000-0005-0000-0000-000090770000}"/>
    <cellStyle name="Überschrift 2 5 5" xfId="30576" xr:uid="{00000000-0005-0000-0000-000091770000}"/>
    <cellStyle name="Überschrift 2 5 6" xfId="30577" xr:uid="{00000000-0005-0000-0000-000092770000}"/>
    <cellStyle name="Überschrift 2 6" xfId="30578" xr:uid="{00000000-0005-0000-0000-000093770000}"/>
    <cellStyle name="Überschrift 2 6 2" xfId="30579" xr:uid="{00000000-0005-0000-0000-000094770000}"/>
    <cellStyle name="Überschrift 2 6 2 2" xfId="30580" xr:uid="{00000000-0005-0000-0000-000095770000}"/>
    <cellStyle name="Überschrift 2 6 2 3" xfId="30581" xr:uid="{00000000-0005-0000-0000-000096770000}"/>
    <cellStyle name="Überschrift 2 6 3" xfId="30582" xr:uid="{00000000-0005-0000-0000-000097770000}"/>
    <cellStyle name="Überschrift 2 6 3 2" xfId="30583" xr:uid="{00000000-0005-0000-0000-000098770000}"/>
    <cellStyle name="Überschrift 2 6 3 3" xfId="30584" xr:uid="{00000000-0005-0000-0000-000099770000}"/>
    <cellStyle name="Überschrift 2 6 4" xfId="30585" xr:uid="{00000000-0005-0000-0000-00009A770000}"/>
    <cellStyle name="Überschrift 2 6 5" xfId="30586" xr:uid="{00000000-0005-0000-0000-00009B770000}"/>
    <cellStyle name="Überschrift 2 7" xfId="30587" xr:uid="{00000000-0005-0000-0000-00009C770000}"/>
    <cellStyle name="Überschrift 2 7 2" xfId="30588" xr:uid="{00000000-0005-0000-0000-00009D770000}"/>
    <cellStyle name="Überschrift 2 7 3" xfId="30589" xr:uid="{00000000-0005-0000-0000-00009E770000}"/>
    <cellStyle name="Überschrift 2 8" xfId="30590" xr:uid="{00000000-0005-0000-0000-00009F770000}"/>
    <cellStyle name="Überschrift 2 8 2" xfId="30591" xr:uid="{00000000-0005-0000-0000-0000A0770000}"/>
    <cellStyle name="Überschrift 2 8 3" xfId="30592" xr:uid="{00000000-0005-0000-0000-0000A1770000}"/>
    <cellStyle name="Überschrift 2 9" xfId="30593" xr:uid="{00000000-0005-0000-0000-0000A2770000}"/>
    <cellStyle name="Überschrift 2 9 2" xfId="30594" xr:uid="{00000000-0005-0000-0000-0000A3770000}"/>
    <cellStyle name="Überschrift 2 9 3" xfId="30595" xr:uid="{00000000-0005-0000-0000-0000A4770000}"/>
    <cellStyle name="Überschrift 3" xfId="30596" xr:uid="{00000000-0005-0000-0000-0000A5770000}"/>
    <cellStyle name="Überschrift 3 10" xfId="30597" xr:uid="{00000000-0005-0000-0000-0000A6770000}"/>
    <cellStyle name="Überschrift 3 11" xfId="30598" xr:uid="{00000000-0005-0000-0000-0000A7770000}"/>
    <cellStyle name="Überschrift 3 12" xfId="30599" xr:uid="{00000000-0005-0000-0000-0000A8770000}"/>
    <cellStyle name="Überschrift 3 13" xfId="30600" xr:uid="{00000000-0005-0000-0000-0000A9770000}"/>
    <cellStyle name="Überschrift 3 14" xfId="30601" xr:uid="{00000000-0005-0000-0000-0000AA770000}"/>
    <cellStyle name="Überschrift 3 15" xfId="30602" xr:uid="{00000000-0005-0000-0000-0000AB770000}"/>
    <cellStyle name="Überschrift 3 2" xfId="30603" xr:uid="{00000000-0005-0000-0000-0000AC770000}"/>
    <cellStyle name="Überschrift 3 2 2" xfId="30604" xr:uid="{00000000-0005-0000-0000-0000AD770000}"/>
    <cellStyle name="Überschrift 3 2 2 2" xfId="30605" xr:uid="{00000000-0005-0000-0000-0000AE770000}"/>
    <cellStyle name="Überschrift 3 2 2 3" xfId="30606" xr:uid="{00000000-0005-0000-0000-0000AF770000}"/>
    <cellStyle name="Überschrift 3 2 3" xfId="30607" xr:uid="{00000000-0005-0000-0000-0000B0770000}"/>
    <cellStyle name="Überschrift 3 2 3 2" xfId="30608" xr:uid="{00000000-0005-0000-0000-0000B1770000}"/>
    <cellStyle name="Überschrift 3 2 3 3" xfId="30609" xr:uid="{00000000-0005-0000-0000-0000B2770000}"/>
    <cellStyle name="Überschrift 3 2 4" xfId="30610" xr:uid="{00000000-0005-0000-0000-0000B3770000}"/>
    <cellStyle name="Überschrift 3 2 5" xfId="30611" xr:uid="{00000000-0005-0000-0000-0000B4770000}"/>
    <cellStyle name="Überschrift 3 2 6" xfId="30612" xr:uid="{00000000-0005-0000-0000-0000B5770000}"/>
    <cellStyle name="Überschrift 3 3" xfId="30613" xr:uid="{00000000-0005-0000-0000-0000B6770000}"/>
    <cellStyle name="Überschrift 3 3 2" xfId="30614" xr:uid="{00000000-0005-0000-0000-0000B7770000}"/>
    <cellStyle name="Überschrift 3 3 2 2" xfId="30615" xr:uid="{00000000-0005-0000-0000-0000B8770000}"/>
    <cellStyle name="Überschrift 3 3 2 3" xfId="30616" xr:uid="{00000000-0005-0000-0000-0000B9770000}"/>
    <cellStyle name="Überschrift 3 3 3" xfId="30617" xr:uid="{00000000-0005-0000-0000-0000BA770000}"/>
    <cellStyle name="Überschrift 3 3 3 2" xfId="30618" xr:uid="{00000000-0005-0000-0000-0000BB770000}"/>
    <cellStyle name="Überschrift 3 3 3 3" xfId="30619" xr:uid="{00000000-0005-0000-0000-0000BC770000}"/>
    <cellStyle name="Überschrift 3 3 4" xfId="30620" xr:uid="{00000000-0005-0000-0000-0000BD770000}"/>
    <cellStyle name="Überschrift 3 3 5" xfId="30621" xr:uid="{00000000-0005-0000-0000-0000BE770000}"/>
    <cellStyle name="Überschrift 3 4" xfId="30622" xr:uid="{00000000-0005-0000-0000-0000BF770000}"/>
    <cellStyle name="Überschrift 3 4 2" xfId="30623" xr:uid="{00000000-0005-0000-0000-0000C0770000}"/>
    <cellStyle name="Überschrift 3 4 2 2" xfId="30624" xr:uid="{00000000-0005-0000-0000-0000C1770000}"/>
    <cellStyle name="Überschrift 3 4 2 3" xfId="30625" xr:uid="{00000000-0005-0000-0000-0000C2770000}"/>
    <cellStyle name="Überschrift 3 4 3" xfId="30626" xr:uid="{00000000-0005-0000-0000-0000C3770000}"/>
    <cellStyle name="Überschrift 3 4 3 2" xfId="30627" xr:uid="{00000000-0005-0000-0000-0000C4770000}"/>
    <cellStyle name="Überschrift 3 4 3 3" xfId="30628" xr:uid="{00000000-0005-0000-0000-0000C5770000}"/>
    <cellStyle name="Überschrift 3 4 4" xfId="30629" xr:uid="{00000000-0005-0000-0000-0000C6770000}"/>
    <cellStyle name="Überschrift 3 4 5" xfId="30630" xr:uid="{00000000-0005-0000-0000-0000C7770000}"/>
    <cellStyle name="Überschrift 3 5" xfId="30631" xr:uid="{00000000-0005-0000-0000-0000C8770000}"/>
    <cellStyle name="Überschrift 3 5 2" xfId="30632" xr:uid="{00000000-0005-0000-0000-0000C9770000}"/>
    <cellStyle name="Überschrift 3 5 2 2" xfId="30633" xr:uid="{00000000-0005-0000-0000-0000CA770000}"/>
    <cellStyle name="Überschrift 3 5 2 3" xfId="30634" xr:uid="{00000000-0005-0000-0000-0000CB770000}"/>
    <cellStyle name="Überschrift 3 5 3" xfId="30635" xr:uid="{00000000-0005-0000-0000-0000CC770000}"/>
    <cellStyle name="Überschrift 3 5 3 2" xfId="30636" xr:uid="{00000000-0005-0000-0000-0000CD770000}"/>
    <cellStyle name="Überschrift 3 5 3 3" xfId="30637" xr:uid="{00000000-0005-0000-0000-0000CE770000}"/>
    <cellStyle name="Überschrift 3 5 4" xfId="30638" xr:uid="{00000000-0005-0000-0000-0000CF770000}"/>
    <cellStyle name="Überschrift 3 5 4 2" xfId="30639" xr:uid="{00000000-0005-0000-0000-0000D0770000}"/>
    <cellStyle name="Überschrift 3 5 4 3" xfId="30640" xr:uid="{00000000-0005-0000-0000-0000D1770000}"/>
    <cellStyle name="Überschrift 3 5 5" xfId="30641" xr:uid="{00000000-0005-0000-0000-0000D2770000}"/>
    <cellStyle name="Überschrift 3 5 6" xfId="30642" xr:uid="{00000000-0005-0000-0000-0000D3770000}"/>
    <cellStyle name="Überschrift 3 6" xfId="30643" xr:uid="{00000000-0005-0000-0000-0000D4770000}"/>
    <cellStyle name="Überschrift 3 6 2" xfId="30644" xr:uid="{00000000-0005-0000-0000-0000D5770000}"/>
    <cellStyle name="Überschrift 3 6 2 2" xfId="30645" xr:uid="{00000000-0005-0000-0000-0000D6770000}"/>
    <cellStyle name="Überschrift 3 6 2 3" xfId="30646" xr:uid="{00000000-0005-0000-0000-0000D7770000}"/>
    <cellStyle name="Überschrift 3 6 3" xfId="30647" xr:uid="{00000000-0005-0000-0000-0000D8770000}"/>
    <cellStyle name="Überschrift 3 6 3 2" xfId="30648" xr:uid="{00000000-0005-0000-0000-0000D9770000}"/>
    <cellStyle name="Überschrift 3 6 3 3" xfId="30649" xr:uid="{00000000-0005-0000-0000-0000DA770000}"/>
    <cellStyle name="Überschrift 3 6 4" xfId="30650" xr:uid="{00000000-0005-0000-0000-0000DB770000}"/>
    <cellStyle name="Überschrift 3 6 5" xfId="30651" xr:uid="{00000000-0005-0000-0000-0000DC770000}"/>
    <cellStyle name="Überschrift 3 7" xfId="30652" xr:uid="{00000000-0005-0000-0000-0000DD770000}"/>
    <cellStyle name="Überschrift 3 7 2" xfId="30653" xr:uid="{00000000-0005-0000-0000-0000DE770000}"/>
    <cellStyle name="Überschrift 3 7 3" xfId="30654" xr:uid="{00000000-0005-0000-0000-0000DF770000}"/>
    <cellStyle name="Überschrift 3 8" xfId="30655" xr:uid="{00000000-0005-0000-0000-0000E0770000}"/>
    <cellStyle name="Überschrift 3 8 2" xfId="30656" xr:uid="{00000000-0005-0000-0000-0000E1770000}"/>
    <cellStyle name="Überschrift 3 8 3" xfId="30657" xr:uid="{00000000-0005-0000-0000-0000E2770000}"/>
    <cellStyle name="Überschrift 3 9" xfId="30658" xr:uid="{00000000-0005-0000-0000-0000E3770000}"/>
    <cellStyle name="Überschrift 3 9 2" xfId="30659" xr:uid="{00000000-0005-0000-0000-0000E4770000}"/>
    <cellStyle name="Überschrift 3 9 3" xfId="30660" xr:uid="{00000000-0005-0000-0000-0000E5770000}"/>
    <cellStyle name="Überschrift 4" xfId="30661" xr:uid="{00000000-0005-0000-0000-0000E6770000}"/>
    <cellStyle name="Überschrift 4 10" xfId="30662" xr:uid="{00000000-0005-0000-0000-0000E7770000}"/>
    <cellStyle name="Überschrift 4 11" xfId="30663" xr:uid="{00000000-0005-0000-0000-0000E8770000}"/>
    <cellStyle name="Überschrift 4 12" xfId="30664" xr:uid="{00000000-0005-0000-0000-0000E9770000}"/>
    <cellStyle name="Überschrift 4 13" xfId="30665" xr:uid="{00000000-0005-0000-0000-0000EA770000}"/>
    <cellStyle name="Überschrift 4 14" xfId="30666" xr:uid="{00000000-0005-0000-0000-0000EB770000}"/>
    <cellStyle name="Überschrift 4 15" xfId="30667" xr:uid="{00000000-0005-0000-0000-0000EC770000}"/>
    <cellStyle name="Überschrift 4 2" xfId="30668" xr:uid="{00000000-0005-0000-0000-0000ED770000}"/>
    <cellStyle name="Überschrift 4 2 2" xfId="30669" xr:uid="{00000000-0005-0000-0000-0000EE770000}"/>
    <cellStyle name="Überschrift 4 2 2 2" xfId="30670" xr:uid="{00000000-0005-0000-0000-0000EF770000}"/>
    <cellStyle name="Überschrift 4 2 2 3" xfId="30671" xr:uid="{00000000-0005-0000-0000-0000F0770000}"/>
    <cellStyle name="Überschrift 4 2 3" xfId="30672" xr:uid="{00000000-0005-0000-0000-0000F1770000}"/>
    <cellStyle name="Überschrift 4 2 3 2" xfId="30673" xr:uid="{00000000-0005-0000-0000-0000F2770000}"/>
    <cellStyle name="Überschrift 4 2 3 3" xfId="30674" xr:uid="{00000000-0005-0000-0000-0000F3770000}"/>
    <cellStyle name="Überschrift 4 2 4" xfId="30675" xr:uid="{00000000-0005-0000-0000-0000F4770000}"/>
    <cellStyle name="Überschrift 4 2 5" xfId="30676" xr:uid="{00000000-0005-0000-0000-0000F5770000}"/>
    <cellStyle name="Überschrift 4 2 6" xfId="30677" xr:uid="{00000000-0005-0000-0000-0000F6770000}"/>
    <cellStyle name="Überschrift 4 3" xfId="30678" xr:uid="{00000000-0005-0000-0000-0000F7770000}"/>
    <cellStyle name="Überschrift 4 3 2" xfId="30679" xr:uid="{00000000-0005-0000-0000-0000F8770000}"/>
    <cellStyle name="Überschrift 4 3 2 2" xfId="30680" xr:uid="{00000000-0005-0000-0000-0000F9770000}"/>
    <cellStyle name="Überschrift 4 3 2 3" xfId="30681" xr:uid="{00000000-0005-0000-0000-0000FA770000}"/>
    <cellStyle name="Überschrift 4 3 3" xfId="30682" xr:uid="{00000000-0005-0000-0000-0000FB770000}"/>
    <cellStyle name="Überschrift 4 3 3 2" xfId="30683" xr:uid="{00000000-0005-0000-0000-0000FC770000}"/>
    <cellStyle name="Überschrift 4 3 3 3" xfId="30684" xr:uid="{00000000-0005-0000-0000-0000FD770000}"/>
    <cellStyle name="Überschrift 4 3 4" xfId="30685" xr:uid="{00000000-0005-0000-0000-0000FE770000}"/>
    <cellStyle name="Überschrift 4 3 5" xfId="30686" xr:uid="{00000000-0005-0000-0000-0000FF770000}"/>
    <cellStyle name="Überschrift 4 4" xfId="30687" xr:uid="{00000000-0005-0000-0000-000000780000}"/>
    <cellStyle name="Überschrift 4 4 2" xfId="30688" xr:uid="{00000000-0005-0000-0000-000001780000}"/>
    <cellStyle name="Überschrift 4 4 2 2" xfId="30689" xr:uid="{00000000-0005-0000-0000-000002780000}"/>
    <cellStyle name="Überschrift 4 4 2 3" xfId="30690" xr:uid="{00000000-0005-0000-0000-000003780000}"/>
    <cellStyle name="Überschrift 4 4 3" xfId="30691" xr:uid="{00000000-0005-0000-0000-000004780000}"/>
    <cellStyle name="Überschrift 4 4 3 2" xfId="30692" xr:uid="{00000000-0005-0000-0000-000005780000}"/>
    <cellStyle name="Überschrift 4 4 3 3" xfId="30693" xr:uid="{00000000-0005-0000-0000-000006780000}"/>
    <cellStyle name="Überschrift 4 4 4" xfId="30694" xr:uid="{00000000-0005-0000-0000-000007780000}"/>
    <cellStyle name="Überschrift 4 4 5" xfId="30695" xr:uid="{00000000-0005-0000-0000-000008780000}"/>
    <cellStyle name="Überschrift 4 5" xfId="30696" xr:uid="{00000000-0005-0000-0000-000009780000}"/>
    <cellStyle name="Überschrift 4 5 2" xfId="30697" xr:uid="{00000000-0005-0000-0000-00000A780000}"/>
    <cellStyle name="Überschrift 4 5 2 2" xfId="30698" xr:uid="{00000000-0005-0000-0000-00000B780000}"/>
    <cellStyle name="Überschrift 4 5 2 3" xfId="30699" xr:uid="{00000000-0005-0000-0000-00000C780000}"/>
    <cellStyle name="Überschrift 4 5 3" xfId="30700" xr:uid="{00000000-0005-0000-0000-00000D780000}"/>
    <cellStyle name="Überschrift 4 5 3 2" xfId="30701" xr:uid="{00000000-0005-0000-0000-00000E780000}"/>
    <cellStyle name="Überschrift 4 5 3 3" xfId="30702" xr:uid="{00000000-0005-0000-0000-00000F780000}"/>
    <cellStyle name="Überschrift 4 5 4" xfId="30703" xr:uid="{00000000-0005-0000-0000-000010780000}"/>
    <cellStyle name="Überschrift 4 5 4 2" xfId="30704" xr:uid="{00000000-0005-0000-0000-000011780000}"/>
    <cellStyle name="Überschrift 4 5 4 3" xfId="30705" xr:uid="{00000000-0005-0000-0000-000012780000}"/>
    <cellStyle name="Überschrift 4 5 5" xfId="30706" xr:uid="{00000000-0005-0000-0000-000013780000}"/>
    <cellStyle name="Überschrift 4 5 6" xfId="30707" xr:uid="{00000000-0005-0000-0000-000014780000}"/>
    <cellStyle name="Überschrift 4 6" xfId="30708" xr:uid="{00000000-0005-0000-0000-000015780000}"/>
    <cellStyle name="Überschrift 4 6 2" xfId="30709" xr:uid="{00000000-0005-0000-0000-000016780000}"/>
    <cellStyle name="Überschrift 4 6 2 2" xfId="30710" xr:uid="{00000000-0005-0000-0000-000017780000}"/>
    <cellStyle name="Überschrift 4 6 2 3" xfId="30711" xr:uid="{00000000-0005-0000-0000-000018780000}"/>
    <cellStyle name="Überschrift 4 6 3" xfId="30712" xr:uid="{00000000-0005-0000-0000-000019780000}"/>
    <cellStyle name="Überschrift 4 6 3 2" xfId="30713" xr:uid="{00000000-0005-0000-0000-00001A780000}"/>
    <cellStyle name="Überschrift 4 6 3 3" xfId="30714" xr:uid="{00000000-0005-0000-0000-00001B780000}"/>
    <cellStyle name="Überschrift 4 6 4" xfId="30715" xr:uid="{00000000-0005-0000-0000-00001C780000}"/>
    <cellStyle name="Überschrift 4 6 5" xfId="30716" xr:uid="{00000000-0005-0000-0000-00001D780000}"/>
    <cellStyle name="Überschrift 4 7" xfId="30717" xr:uid="{00000000-0005-0000-0000-00001E780000}"/>
    <cellStyle name="Überschrift 4 7 2" xfId="30718" xr:uid="{00000000-0005-0000-0000-00001F780000}"/>
    <cellStyle name="Überschrift 4 7 3" xfId="30719" xr:uid="{00000000-0005-0000-0000-000020780000}"/>
    <cellStyle name="Überschrift 4 8" xfId="30720" xr:uid="{00000000-0005-0000-0000-000021780000}"/>
    <cellStyle name="Überschrift 4 8 2" xfId="30721" xr:uid="{00000000-0005-0000-0000-000022780000}"/>
    <cellStyle name="Überschrift 4 8 3" xfId="30722" xr:uid="{00000000-0005-0000-0000-000023780000}"/>
    <cellStyle name="Überschrift 4 9" xfId="30723" xr:uid="{00000000-0005-0000-0000-000024780000}"/>
    <cellStyle name="Überschrift 4 9 2" xfId="30724" xr:uid="{00000000-0005-0000-0000-000025780000}"/>
    <cellStyle name="Überschrift 4 9 3" xfId="30725" xr:uid="{00000000-0005-0000-0000-000026780000}"/>
    <cellStyle name="Überschrift 5" xfId="30726" xr:uid="{00000000-0005-0000-0000-000027780000}"/>
    <cellStyle name="Überschrift 5 2" xfId="30727" xr:uid="{00000000-0005-0000-0000-000028780000}"/>
    <cellStyle name="Überschrift 5 2 2" xfId="30728" xr:uid="{00000000-0005-0000-0000-000029780000}"/>
    <cellStyle name="Überschrift 5 2 3" xfId="30729" xr:uid="{00000000-0005-0000-0000-00002A780000}"/>
    <cellStyle name="Überschrift 5 3" xfId="30730" xr:uid="{00000000-0005-0000-0000-00002B780000}"/>
    <cellStyle name="Überschrift 5 3 2" xfId="30731" xr:uid="{00000000-0005-0000-0000-00002C780000}"/>
    <cellStyle name="Überschrift 5 3 3" xfId="30732" xr:uid="{00000000-0005-0000-0000-00002D780000}"/>
    <cellStyle name="Überschrift 5 4" xfId="30733" xr:uid="{00000000-0005-0000-0000-00002E780000}"/>
    <cellStyle name="Überschrift 5 5" xfId="30734" xr:uid="{00000000-0005-0000-0000-00002F780000}"/>
    <cellStyle name="Überschrift 5 6" xfId="30735" xr:uid="{00000000-0005-0000-0000-000030780000}"/>
    <cellStyle name="Überschrift 6" xfId="30736" xr:uid="{00000000-0005-0000-0000-000031780000}"/>
    <cellStyle name="Überschrift 6 2" xfId="30737" xr:uid="{00000000-0005-0000-0000-000032780000}"/>
    <cellStyle name="Überschrift 6 2 2" xfId="30738" xr:uid="{00000000-0005-0000-0000-000033780000}"/>
    <cellStyle name="Überschrift 6 2 3" xfId="30739" xr:uid="{00000000-0005-0000-0000-000034780000}"/>
    <cellStyle name="Überschrift 6 3" xfId="30740" xr:uid="{00000000-0005-0000-0000-000035780000}"/>
    <cellStyle name="Überschrift 6 3 2" xfId="30741" xr:uid="{00000000-0005-0000-0000-000036780000}"/>
    <cellStyle name="Überschrift 6 3 3" xfId="30742" xr:uid="{00000000-0005-0000-0000-000037780000}"/>
    <cellStyle name="Überschrift 6 4" xfId="30743" xr:uid="{00000000-0005-0000-0000-000038780000}"/>
    <cellStyle name="Überschrift 6 5" xfId="30744" xr:uid="{00000000-0005-0000-0000-000039780000}"/>
    <cellStyle name="Überschrift 7" xfId="30745" xr:uid="{00000000-0005-0000-0000-00003A780000}"/>
    <cellStyle name="Überschrift 7 2" xfId="30746" xr:uid="{00000000-0005-0000-0000-00003B780000}"/>
    <cellStyle name="Überschrift 7 2 2" xfId="30747" xr:uid="{00000000-0005-0000-0000-00003C780000}"/>
    <cellStyle name="Überschrift 7 2 3" xfId="30748" xr:uid="{00000000-0005-0000-0000-00003D780000}"/>
    <cellStyle name="Überschrift 7 3" xfId="30749" xr:uid="{00000000-0005-0000-0000-00003E780000}"/>
    <cellStyle name="Überschrift 7 3 2" xfId="30750" xr:uid="{00000000-0005-0000-0000-00003F780000}"/>
    <cellStyle name="Überschrift 7 3 3" xfId="30751" xr:uid="{00000000-0005-0000-0000-000040780000}"/>
    <cellStyle name="Überschrift 7 4" xfId="30752" xr:uid="{00000000-0005-0000-0000-000041780000}"/>
    <cellStyle name="Überschrift 7 5" xfId="30753" xr:uid="{00000000-0005-0000-0000-000042780000}"/>
    <cellStyle name="Überschrift 8" xfId="30754" xr:uid="{00000000-0005-0000-0000-000043780000}"/>
    <cellStyle name="Überschrift 8 2" xfId="30755" xr:uid="{00000000-0005-0000-0000-000044780000}"/>
    <cellStyle name="Überschrift 8 2 2" xfId="30756" xr:uid="{00000000-0005-0000-0000-000045780000}"/>
    <cellStyle name="Überschrift 8 2 3" xfId="30757" xr:uid="{00000000-0005-0000-0000-000046780000}"/>
    <cellStyle name="Überschrift 8 3" xfId="30758" xr:uid="{00000000-0005-0000-0000-000047780000}"/>
    <cellStyle name="Überschrift 8 3 2" xfId="30759" xr:uid="{00000000-0005-0000-0000-000048780000}"/>
    <cellStyle name="Überschrift 8 3 3" xfId="30760" xr:uid="{00000000-0005-0000-0000-000049780000}"/>
    <cellStyle name="Überschrift 8 4" xfId="30761" xr:uid="{00000000-0005-0000-0000-00004A780000}"/>
    <cellStyle name="Überschrift 8 4 2" xfId="30762" xr:uid="{00000000-0005-0000-0000-00004B780000}"/>
    <cellStyle name="Überschrift 8 4 3" xfId="30763" xr:uid="{00000000-0005-0000-0000-00004C780000}"/>
    <cellStyle name="Überschrift 8 5" xfId="30764" xr:uid="{00000000-0005-0000-0000-00004D780000}"/>
    <cellStyle name="Überschrift 8 6" xfId="30765" xr:uid="{00000000-0005-0000-0000-00004E780000}"/>
    <cellStyle name="Überschrift 9" xfId="30766" xr:uid="{00000000-0005-0000-0000-00004F780000}"/>
    <cellStyle name="Überschrift 9 2" xfId="30767" xr:uid="{00000000-0005-0000-0000-000050780000}"/>
    <cellStyle name="Überschrift 9 2 2" xfId="30768" xr:uid="{00000000-0005-0000-0000-000051780000}"/>
    <cellStyle name="Überschrift 9 2 3" xfId="30769" xr:uid="{00000000-0005-0000-0000-000052780000}"/>
    <cellStyle name="Überschrift 9 3" xfId="30770" xr:uid="{00000000-0005-0000-0000-000053780000}"/>
    <cellStyle name="Überschrift 9 3 2" xfId="30771" xr:uid="{00000000-0005-0000-0000-000054780000}"/>
    <cellStyle name="Überschrift 9 3 3" xfId="30772" xr:uid="{00000000-0005-0000-0000-000055780000}"/>
    <cellStyle name="Überschrift 9 4" xfId="30773" xr:uid="{00000000-0005-0000-0000-000056780000}"/>
    <cellStyle name="Überschrift 9 5" xfId="30774" xr:uid="{00000000-0005-0000-0000-000057780000}"/>
    <cellStyle name="Valuutta_Layo9704" xfId="30775" xr:uid="{00000000-0005-0000-0000-000058780000}"/>
    <cellStyle name="Verknüpfte Zelle" xfId="30776" xr:uid="{00000000-0005-0000-0000-000059780000}"/>
    <cellStyle name="Verknüpfte Zelle 10" xfId="30777" xr:uid="{00000000-0005-0000-0000-00005A780000}"/>
    <cellStyle name="Verknüpfte Zelle 11" xfId="30778" xr:uid="{00000000-0005-0000-0000-00005B780000}"/>
    <cellStyle name="Verknüpfte Zelle 12" xfId="30779" xr:uid="{00000000-0005-0000-0000-00005C780000}"/>
    <cellStyle name="Verknüpfte Zelle 13" xfId="30780" xr:uid="{00000000-0005-0000-0000-00005D780000}"/>
    <cellStyle name="Verknüpfte Zelle 14" xfId="30781" xr:uid="{00000000-0005-0000-0000-00005E780000}"/>
    <cellStyle name="Verknüpfte Zelle 15" xfId="30782" xr:uid="{00000000-0005-0000-0000-00005F780000}"/>
    <cellStyle name="Verknüpfte Zelle 2" xfId="30783" xr:uid="{00000000-0005-0000-0000-000060780000}"/>
    <cellStyle name="Verknüpfte Zelle 2 2" xfId="30784" xr:uid="{00000000-0005-0000-0000-000061780000}"/>
    <cellStyle name="Verknüpfte Zelle 2 2 2" xfId="30785" xr:uid="{00000000-0005-0000-0000-000062780000}"/>
    <cellStyle name="Verknüpfte Zelle 2 2 3" xfId="30786" xr:uid="{00000000-0005-0000-0000-000063780000}"/>
    <cellStyle name="Verknüpfte Zelle 2 3" xfId="30787" xr:uid="{00000000-0005-0000-0000-000064780000}"/>
    <cellStyle name="Verknüpfte Zelle 2 3 2" xfId="30788" xr:uid="{00000000-0005-0000-0000-000065780000}"/>
    <cellStyle name="Verknüpfte Zelle 2 3 3" xfId="30789" xr:uid="{00000000-0005-0000-0000-000066780000}"/>
    <cellStyle name="Verknüpfte Zelle 2 4" xfId="30790" xr:uid="{00000000-0005-0000-0000-000067780000}"/>
    <cellStyle name="Verknüpfte Zelle 2 5" xfId="30791" xr:uid="{00000000-0005-0000-0000-000068780000}"/>
    <cellStyle name="Verknüpfte Zelle 2 6" xfId="30792" xr:uid="{00000000-0005-0000-0000-000069780000}"/>
    <cellStyle name="Verknüpfte Zelle 3" xfId="30793" xr:uid="{00000000-0005-0000-0000-00006A780000}"/>
    <cellStyle name="Verknüpfte Zelle 3 2" xfId="30794" xr:uid="{00000000-0005-0000-0000-00006B780000}"/>
    <cellStyle name="Verknüpfte Zelle 3 2 2" xfId="30795" xr:uid="{00000000-0005-0000-0000-00006C780000}"/>
    <cellStyle name="Verknüpfte Zelle 3 2 3" xfId="30796" xr:uid="{00000000-0005-0000-0000-00006D780000}"/>
    <cellStyle name="Verknüpfte Zelle 3 3" xfId="30797" xr:uid="{00000000-0005-0000-0000-00006E780000}"/>
    <cellStyle name="Verknüpfte Zelle 3 3 2" xfId="30798" xr:uid="{00000000-0005-0000-0000-00006F780000}"/>
    <cellStyle name="Verknüpfte Zelle 3 3 3" xfId="30799" xr:uid="{00000000-0005-0000-0000-000070780000}"/>
    <cellStyle name="Verknüpfte Zelle 3 4" xfId="30800" xr:uid="{00000000-0005-0000-0000-000071780000}"/>
    <cellStyle name="Verknüpfte Zelle 3 5" xfId="30801" xr:uid="{00000000-0005-0000-0000-000072780000}"/>
    <cellStyle name="Verknüpfte Zelle 4" xfId="30802" xr:uid="{00000000-0005-0000-0000-000073780000}"/>
    <cellStyle name="Verknüpfte Zelle 4 2" xfId="30803" xr:uid="{00000000-0005-0000-0000-000074780000}"/>
    <cellStyle name="Verknüpfte Zelle 4 2 2" xfId="30804" xr:uid="{00000000-0005-0000-0000-000075780000}"/>
    <cellStyle name="Verknüpfte Zelle 4 2 3" xfId="30805" xr:uid="{00000000-0005-0000-0000-000076780000}"/>
    <cellStyle name="Verknüpfte Zelle 4 3" xfId="30806" xr:uid="{00000000-0005-0000-0000-000077780000}"/>
    <cellStyle name="Verknüpfte Zelle 4 3 2" xfId="30807" xr:uid="{00000000-0005-0000-0000-000078780000}"/>
    <cellStyle name="Verknüpfte Zelle 4 3 3" xfId="30808" xr:uid="{00000000-0005-0000-0000-000079780000}"/>
    <cellStyle name="Verknüpfte Zelle 4 4" xfId="30809" xr:uid="{00000000-0005-0000-0000-00007A780000}"/>
    <cellStyle name="Verknüpfte Zelle 4 5" xfId="30810" xr:uid="{00000000-0005-0000-0000-00007B780000}"/>
    <cellStyle name="Verknüpfte Zelle 5" xfId="30811" xr:uid="{00000000-0005-0000-0000-00007C780000}"/>
    <cellStyle name="Verknüpfte Zelle 5 2" xfId="30812" xr:uid="{00000000-0005-0000-0000-00007D780000}"/>
    <cellStyle name="Verknüpfte Zelle 5 2 2" xfId="30813" xr:uid="{00000000-0005-0000-0000-00007E780000}"/>
    <cellStyle name="Verknüpfte Zelle 5 2 3" xfId="30814" xr:uid="{00000000-0005-0000-0000-00007F780000}"/>
    <cellStyle name="Verknüpfte Zelle 5 3" xfId="30815" xr:uid="{00000000-0005-0000-0000-000080780000}"/>
    <cellStyle name="Verknüpfte Zelle 5 3 2" xfId="30816" xr:uid="{00000000-0005-0000-0000-000081780000}"/>
    <cellStyle name="Verknüpfte Zelle 5 3 3" xfId="30817" xr:uid="{00000000-0005-0000-0000-000082780000}"/>
    <cellStyle name="Verknüpfte Zelle 5 4" xfId="30818" xr:uid="{00000000-0005-0000-0000-000083780000}"/>
    <cellStyle name="Verknüpfte Zelle 5 4 2" xfId="30819" xr:uid="{00000000-0005-0000-0000-000084780000}"/>
    <cellStyle name="Verknüpfte Zelle 5 4 3" xfId="30820" xr:uid="{00000000-0005-0000-0000-000085780000}"/>
    <cellStyle name="Verknüpfte Zelle 5 5" xfId="30821" xr:uid="{00000000-0005-0000-0000-000086780000}"/>
    <cellStyle name="Verknüpfte Zelle 5 6" xfId="30822" xr:uid="{00000000-0005-0000-0000-000087780000}"/>
    <cellStyle name="Verknüpfte Zelle 6" xfId="30823" xr:uid="{00000000-0005-0000-0000-000088780000}"/>
    <cellStyle name="Verknüpfte Zelle 6 2" xfId="30824" xr:uid="{00000000-0005-0000-0000-000089780000}"/>
    <cellStyle name="Verknüpfte Zelle 6 2 2" xfId="30825" xr:uid="{00000000-0005-0000-0000-00008A780000}"/>
    <cellStyle name="Verknüpfte Zelle 6 2 3" xfId="30826" xr:uid="{00000000-0005-0000-0000-00008B780000}"/>
    <cellStyle name="Verknüpfte Zelle 6 3" xfId="30827" xr:uid="{00000000-0005-0000-0000-00008C780000}"/>
    <cellStyle name="Verknüpfte Zelle 6 3 2" xfId="30828" xr:uid="{00000000-0005-0000-0000-00008D780000}"/>
    <cellStyle name="Verknüpfte Zelle 6 3 3" xfId="30829" xr:uid="{00000000-0005-0000-0000-00008E780000}"/>
    <cellStyle name="Verknüpfte Zelle 6 4" xfId="30830" xr:uid="{00000000-0005-0000-0000-00008F780000}"/>
    <cellStyle name="Verknüpfte Zelle 6 5" xfId="30831" xr:uid="{00000000-0005-0000-0000-000090780000}"/>
    <cellStyle name="Verknüpfte Zelle 7" xfId="30832" xr:uid="{00000000-0005-0000-0000-000091780000}"/>
    <cellStyle name="Verknüpfte Zelle 7 2" xfId="30833" xr:uid="{00000000-0005-0000-0000-000092780000}"/>
    <cellStyle name="Verknüpfte Zelle 7 3" xfId="30834" xr:uid="{00000000-0005-0000-0000-000093780000}"/>
    <cellStyle name="Verknüpfte Zelle 8" xfId="30835" xr:uid="{00000000-0005-0000-0000-000094780000}"/>
    <cellStyle name="Verknüpfte Zelle 8 2" xfId="30836" xr:uid="{00000000-0005-0000-0000-000095780000}"/>
    <cellStyle name="Verknüpfte Zelle 8 3" xfId="30837" xr:uid="{00000000-0005-0000-0000-000096780000}"/>
    <cellStyle name="Verknüpfte Zelle 9" xfId="30838" xr:uid="{00000000-0005-0000-0000-000097780000}"/>
    <cellStyle name="Verknüpfte Zelle 9 2" xfId="30839" xr:uid="{00000000-0005-0000-0000-000098780000}"/>
    <cellStyle name="Verknüpfte Zelle 9 3" xfId="30840" xr:uid="{00000000-0005-0000-0000-000099780000}"/>
    <cellStyle name="Warnender Text" xfId="30841" xr:uid="{00000000-0005-0000-0000-00009A780000}"/>
    <cellStyle name="Warnender Text 10" xfId="30842" xr:uid="{00000000-0005-0000-0000-00009B780000}"/>
    <cellStyle name="Warnender Text 11" xfId="30843" xr:uid="{00000000-0005-0000-0000-00009C780000}"/>
    <cellStyle name="Warnender Text 12" xfId="30844" xr:uid="{00000000-0005-0000-0000-00009D780000}"/>
    <cellStyle name="Warnender Text 13" xfId="30845" xr:uid="{00000000-0005-0000-0000-00009E780000}"/>
    <cellStyle name="Warnender Text 14" xfId="30846" xr:uid="{00000000-0005-0000-0000-00009F780000}"/>
    <cellStyle name="Warnender Text 15" xfId="30847" xr:uid="{00000000-0005-0000-0000-0000A0780000}"/>
    <cellStyle name="Warnender Text 2" xfId="30848" xr:uid="{00000000-0005-0000-0000-0000A1780000}"/>
    <cellStyle name="Warnender Text 2 2" xfId="30849" xr:uid="{00000000-0005-0000-0000-0000A2780000}"/>
    <cellStyle name="Warnender Text 2 2 2" xfId="30850" xr:uid="{00000000-0005-0000-0000-0000A3780000}"/>
    <cellStyle name="Warnender Text 2 2 3" xfId="30851" xr:uid="{00000000-0005-0000-0000-0000A4780000}"/>
    <cellStyle name="Warnender Text 2 3" xfId="30852" xr:uid="{00000000-0005-0000-0000-0000A5780000}"/>
    <cellStyle name="Warnender Text 2 3 2" xfId="30853" xr:uid="{00000000-0005-0000-0000-0000A6780000}"/>
    <cellStyle name="Warnender Text 2 3 3" xfId="30854" xr:uid="{00000000-0005-0000-0000-0000A7780000}"/>
    <cellStyle name="Warnender Text 2 4" xfId="30855" xr:uid="{00000000-0005-0000-0000-0000A8780000}"/>
    <cellStyle name="Warnender Text 2 5" xfId="30856" xr:uid="{00000000-0005-0000-0000-0000A9780000}"/>
    <cellStyle name="Warnender Text 2 6" xfId="30857" xr:uid="{00000000-0005-0000-0000-0000AA780000}"/>
    <cellStyle name="Warnender Text 3" xfId="30858" xr:uid="{00000000-0005-0000-0000-0000AB780000}"/>
    <cellStyle name="Warnender Text 3 2" xfId="30859" xr:uid="{00000000-0005-0000-0000-0000AC780000}"/>
    <cellStyle name="Warnender Text 3 2 2" xfId="30860" xr:uid="{00000000-0005-0000-0000-0000AD780000}"/>
    <cellStyle name="Warnender Text 3 2 3" xfId="30861" xr:uid="{00000000-0005-0000-0000-0000AE780000}"/>
    <cellStyle name="Warnender Text 3 3" xfId="30862" xr:uid="{00000000-0005-0000-0000-0000AF780000}"/>
    <cellStyle name="Warnender Text 3 3 2" xfId="30863" xr:uid="{00000000-0005-0000-0000-0000B0780000}"/>
    <cellStyle name="Warnender Text 3 3 3" xfId="30864" xr:uid="{00000000-0005-0000-0000-0000B1780000}"/>
    <cellStyle name="Warnender Text 3 4" xfId="30865" xr:uid="{00000000-0005-0000-0000-0000B2780000}"/>
    <cellStyle name="Warnender Text 3 5" xfId="30866" xr:uid="{00000000-0005-0000-0000-0000B3780000}"/>
    <cellStyle name="Warnender Text 4" xfId="30867" xr:uid="{00000000-0005-0000-0000-0000B4780000}"/>
    <cellStyle name="Warnender Text 4 2" xfId="30868" xr:uid="{00000000-0005-0000-0000-0000B5780000}"/>
    <cellStyle name="Warnender Text 4 2 2" xfId="30869" xr:uid="{00000000-0005-0000-0000-0000B6780000}"/>
    <cellStyle name="Warnender Text 4 2 3" xfId="30870" xr:uid="{00000000-0005-0000-0000-0000B7780000}"/>
    <cellStyle name="Warnender Text 4 3" xfId="30871" xr:uid="{00000000-0005-0000-0000-0000B8780000}"/>
    <cellStyle name="Warnender Text 4 3 2" xfId="30872" xr:uid="{00000000-0005-0000-0000-0000B9780000}"/>
    <cellStyle name="Warnender Text 4 3 3" xfId="30873" xr:uid="{00000000-0005-0000-0000-0000BA780000}"/>
    <cellStyle name="Warnender Text 4 4" xfId="30874" xr:uid="{00000000-0005-0000-0000-0000BB780000}"/>
    <cellStyle name="Warnender Text 4 5" xfId="30875" xr:uid="{00000000-0005-0000-0000-0000BC780000}"/>
    <cellStyle name="Warnender Text 5" xfId="30876" xr:uid="{00000000-0005-0000-0000-0000BD780000}"/>
    <cellStyle name="Warnender Text 5 2" xfId="30877" xr:uid="{00000000-0005-0000-0000-0000BE780000}"/>
    <cellStyle name="Warnender Text 5 2 2" xfId="30878" xr:uid="{00000000-0005-0000-0000-0000BF780000}"/>
    <cellStyle name="Warnender Text 5 2 3" xfId="30879" xr:uid="{00000000-0005-0000-0000-0000C0780000}"/>
    <cellStyle name="Warnender Text 5 3" xfId="30880" xr:uid="{00000000-0005-0000-0000-0000C1780000}"/>
    <cellStyle name="Warnender Text 5 3 2" xfId="30881" xr:uid="{00000000-0005-0000-0000-0000C2780000}"/>
    <cellStyle name="Warnender Text 5 3 3" xfId="30882" xr:uid="{00000000-0005-0000-0000-0000C3780000}"/>
    <cellStyle name="Warnender Text 5 4" xfId="30883" xr:uid="{00000000-0005-0000-0000-0000C4780000}"/>
    <cellStyle name="Warnender Text 5 4 2" xfId="30884" xr:uid="{00000000-0005-0000-0000-0000C5780000}"/>
    <cellStyle name="Warnender Text 5 4 3" xfId="30885" xr:uid="{00000000-0005-0000-0000-0000C6780000}"/>
    <cellStyle name="Warnender Text 5 5" xfId="30886" xr:uid="{00000000-0005-0000-0000-0000C7780000}"/>
    <cellStyle name="Warnender Text 5 6" xfId="30887" xr:uid="{00000000-0005-0000-0000-0000C8780000}"/>
    <cellStyle name="Warnender Text 6" xfId="30888" xr:uid="{00000000-0005-0000-0000-0000C9780000}"/>
    <cellStyle name="Warnender Text 6 2" xfId="30889" xr:uid="{00000000-0005-0000-0000-0000CA780000}"/>
    <cellStyle name="Warnender Text 6 2 2" xfId="30890" xr:uid="{00000000-0005-0000-0000-0000CB780000}"/>
    <cellStyle name="Warnender Text 6 2 3" xfId="30891" xr:uid="{00000000-0005-0000-0000-0000CC780000}"/>
    <cellStyle name="Warnender Text 6 3" xfId="30892" xr:uid="{00000000-0005-0000-0000-0000CD780000}"/>
    <cellStyle name="Warnender Text 6 3 2" xfId="30893" xr:uid="{00000000-0005-0000-0000-0000CE780000}"/>
    <cellStyle name="Warnender Text 6 3 3" xfId="30894" xr:uid="{00000000-0005-0000-0000-0000CF780000}"/>
    <cellStyle name="Warnender Text 6 4" xfId="30895" xr:uid="{00000000-0005-0000-0000-0000D0780000}"/>
    <cellStyle name="Warnender Text 6 5" xfId="30896" xr:uid="{00000000-0005-0000-0000-0000D1780000}"/>
    <cellStyle name="Warnender Text 7" xfId="30897" xr:uid="{00000000-0005-0000-0000-0000D2780000}"/>
    <cellStyle name="Warnender Text 7 2" xfId="30898" xr:uid="{00000000-0005-0000-0000-0000D3780000}"/>
    <cellStyle name="Warnender Text 7 3" xfId="30899" xr:uid="{00000000-0005-0000-0000-0000D4780000}"/>
    <cellStyle name="Warnender Text 8" xfId="30900" xr:uid="{00000000-0005-0000-0000-0000D5780000}"/>
    <cellStyle name="Warnender Text 8 2" xfId="30901" xr:uid="{00000000-0005-0000-0000-0000D6780000}"/>
    <cellStyle name="Warnender Text 8 3" xfId="30902" xr:uid="{00000000-0005-0000-0000-0000D7780000}"/>
    <cellStyle name="Warnender Text 9" xfId="30903" xr:uid="{00000000-0005-0000-0000-0000D8780000}"/>
    <cellStyle name="Warnender Text 9 2" xfId="30904" xr:uid="{00000000-0005-0000-0000-0000D9780000}"/>
    <cellStyle name="Warnender Text 9 3" xfId="30905" xr:uid="{00000000-0005-0000-0000-0000DA780000}"/>
    <cellStyle name="Warning Text 10" xfId="30906" xr:uid="{00000000-0005-0000-0000-0000DB780000}"/>
    <cellStyle name="Warning Text 10 10" xfId="30907" xr:uid="{00000000-0005-0000-0000-0000DC780000}"/>
    <cellStyle name="Warning Text 10 11" xfId="30908" xr:uid="{00000000-0005-0000-0000-0000DD780000}"/>
    <cellStyle name="Warning Text 10 12" xfId="30909" xr:uid="{00000000-0005-0000-0000-0000DE780000}"/>
    <cellStyle name="Warning Text 10 13" xfId="30910" xr:uid="{00000000-0005-0000-0000-0000DF780000}"/>
    <cellStyle name="Warning Text 10 14" xfId="30911" xr:uid="{00000000-0005-0000-0000-0000E0780000}"/>
    <cellStyle name="Warning Text 10 15" xfId="30912" xr:uid="{00000000-0005-0000-0000-0000E1780000}"/>
    <cellStyle name="Warning Text 10 2" xfId="30913" xr:uid="{00000000-0005-0000-0000-0000E2780000}"/>
    <cellStyle name="Warning Text 10 2 2" xfId="30914" xr:uid="{00000000-0005-0000-0000-0000E3780000}"/>
    <cellStyle name="Warning Text 10 2 2 2" xfId="30915" xr:uid="{00000000-0005-0000-0000-0000E4780000}"/>
    <cellStyle name="Warning Text 10 2 2 3" xfId="30916" xr:uid="{00000000-0005-0000-0000-0000E5780000}"/>
    <cellStyle name="Warning Text 10 2 3" xfId="30917" xr:uid="{00000000-0005-0000-0000-0000E6780000}"/>
    <cellStyle name="Warning Text 10 2 3 2" xfId="30918" xr:uid="{00000000-0005-0000-0000-0000E7780000}"/>
    <cellStyle name="Warning Text 10 2 3 3" xfId="30919" xr:uid="{00000000-0005-0000-0000-0000E8780000}"/>
    <cellStyle name="Warning Text 10 2 4" xfId="30920" xr:uid="{00000000-0005-0000-0000-0000E9780000}"/>
    <cellStyle name="Warning Text 10 2 5" xfId="30921" xr:uid="{00000000-0005-0000-0000-0000EA780000}"/>
    <cellStyle name="Warning Text 10 2 6" xfId="30922" xr:uid="{00000000-0005-0000-0000-0000EB780000}"/>
    <cellStyle name="Warning Text 10 3" xfId="30923" xr:uid="{00000000-0005-0000-0000-0000EC780000}"/>
    <cellStyle name="Warning Text 10 3 2" xfId="30924" xr:uid="{00000000-0005-0000-0000-0000ED780000}"/>
    <cellStyle name="Warning Text 10 3 2 2" xfId="30925" xr:uid="{00000000-0005-0000-0000-0000EE780000}"/>
    <cellStyle name="Warning Text 10 3 2 3" xfId="30926" xr:uid="{00000000-0005-0000-0000-0000EF780000}"/>
    <cellStyle name="Warning Text 10 3 3" xfId="30927" xr:uid="{00000000-0005-0000-0000-0000F0780000}"/>
    <cellStyle name="Warning Text 10 3 3 2" xfId="30928" xr:uid="{00000000-0005-0000-0000-0000F1780000}"/>
    <cellStyle name="Warning Text 10 3 3 3" xfId="30929" xr:uid="{00000000-0005-0000-0000-0000F2780000}"/>
    <cellStyle name="Warning Text 10 3 4" xfId="30930" xr:uid="{00000000-0005-0000-0000-0000F3780000}"/>
    <cellStyle name="Warning Text 10 3 5" xfId="30931" xr:uid="{00000000-0005-0000-0000-0000F4780000}"/>
    <cellStyle name="Warning Text 10 4" xfId="30932" xr:uid="{00000000-0005-0000-0000-0000F5780000}"/>
    <cellStyle name="Warning Text 10 4 2" xfId="30933" xr:uid="{00000000-0005-0000-0000-0000F6780000}"/>
    <cellStyle name="Warning Text 10 4 2 2" xfId="30934" xr:uid="{00000000-0005-0000-0000-0000F7780000}"/>
    <cellStyle name="Warning Text 10 4 2 3" xfId="30935" xr:uid="{00000000-0005-0000-0000-0000F8780000}"/>
    <cellStyle name="Warning Text 10 4 3" xfId="30936" xr:uid="{00000000-0005-0000-0000-0000F9780000}"/>
    <cellStyle name="Warning Text 10 4 3 2" xfId="30937" xr:uid="{00000000-0005-0000-0000-0000FA780000}"/>
    <cellStyle name="Warning Text 10 4 3 3" xfId="30938" xr:uid="{00000000-0005-0000-0000-0000FB780000}"/>
    <cellStyle name="Warning Text 10 4 4" xfId="30939" xr:uid="{00000000-0005-0000-0000-0000FC780000}"/>
    <cellStyle name="Warning Text 10 4 5" xfId="30940" xr:uid="{00000000-0005-0000-0000-0000FD780000}"/>
    <cellStyle name="Warning Text 10 5" xfId="30941" xr:uid="{00000000-0005-0000-0000-0000FE780000}"/>
    <cellStyle name="Warning Text 10 5 2" xfId="30942" xr:uid="{00000000-0005-0000-0000-0000FF780000}"/>
    <cellStyle name="Warning Text 10 5 2 2" xfId="30943" xr:uid="{00000000-0005-0000-0000-000000790000}"/>
    <cellStyle name="Warning Text 10 5 2 3" xfId="30944" xr:uid="{00000000-0005-0000-0000-000001790000}"/>
    <cellStyle name="Warning Text 10 5 3" xfId="30945" xr:uid="{00000000-0005-0000-0000-000002790000}"/>
    <cellStyle name="Warning Text 10 5 3 2" xfId="30946" xr:uid="{00000000-0005-0000-0000-000003790000}"/>
    <cellStyle name="Warning Text 10 5 3 3" xfId="30947" xr:uid="{00000000-0005-0000-0000-000004790000}"/>
    <cellStyle name="Warning Text 10 5 4" xfId="30948" xr:uid="{00000000-0005-0000-0000-000005790000}"/>
    <cellStyle name="Warning Text 10 5 4 2" xfId="30949" xr:uid="{00000000-0005-0000-0000-000006790000}"/>
    <cellStyle name="Warning Text 10 5 4 3" xfId="30950" xr:uid="{00000000-0005-0000-0000-000007790000}"/>
    <cellStyle name="Warning Text 10 5 5" xfId="30951" xr:uid="{00000000-0005-0000-0000-000008790000}"/>
    <cellStyle name="Warning Text 10 5 6" xfId="30952" xr:uid="{00000000-0005-0000-0000-000009790000}"/>
    <cellStyle name="Warning Text 10 6" xfId="30953" xr:uid="{00000000-0005-0000-0000-00000A790000}"/>
    <cellStyle name="Warning Text 10 6 2" xfId="30954" xr:uid="{00000000-0005-0000-0000-00000B790000}"/>
    <cellStyle name="Warning Text 10 6 2 2" xfId="30955" xr:uid="{00000000-0005-0000-0000-00000C790000}"/>
    <cellStyle name="Warning Text 10 6 2 3" xfId="30956" xr:uid="{00000000-0005-0000-0000-00000D790000}"/>
    <cellStyle name="Warning Text 10 6 3" xfId="30957" xr:uid="{00000000-0005-0000-0000-00000E790000}"/>
    <cellStyle name="Warning Text 10 6 3 2" xfId="30958" xr:uid="{00000000-0005-0000-0000-00000F790000}"/>
    <cellStyle name="Warning Text 10 6 3 3" xfId="30959" xr:uid="{00000000-0005-0000-0000-000010790000}"/>
    <cellStyle name="Warning Text 10 6 4" xfId="30960" xr:uid="{00000000-0005-0000-0000-000011790000}"/>
    <cellStyle name="Warning Text 10 6 5" xfId="30961" xr:uid="{00000000-0005-0000-0000-000012790000}"/>
    <cellStyle name="Warning Text 10 7" xfId="30962" xr:uid="{00000000-0005-0000-0000-000013790000}"/>
    <cellStyle name="Warning Text 10 7 2" xfId="30963" xr:uid="{00000000-0005-0000-0000-000014790000}"/>
    <cellStyle name="Warning Text 10 7 3" xfId="30964" xr:uid="{00000000-0005-0000-0000-000015790000}"/>
    <cellStyle name="Warning Text 10 8" xfId="30965" xr:uid="{00000000-0005-0000-0000-000016790000}"/>
    <cellStyle name="Warning Text 10 8 2" xfId="30966" xr:uid="{00000000-0005-0000-0000-000017790000}"/>
    <cellStyle name="Warning Text 10 8 3" xfId="30967" xr:uid="{00000000-0005-0000-0000-000018790000}"/>
    <cellStyle name="Warning Text 10 9" xfId="30968" xr:uid="{00000000-0005-0000-0000-000019790000}"/>
    <cellStyle name="Warning Text 10 9 2" xfId="30969" xr:uid="{00000000-0005-0000-0000-00001A790000}"/>
    <cellStyle name="Warning Text 10 9 3" xfId="30970" xr:uid="{00000000-0005-0000-0000-00001B790000}"/>
    <cellStyle name="Warning Text 11" xfId="30971" xr:uid="{00000000-0005-0000-0000-00001C790000}"/>
    <cellStyle name="Warning Text 11 10" xfId="30972" xr:uid="{00000000-0005-0000-0000-00001D790000}"/>
    <cellStyle name="Warning Text 11 11" xfId="30973" xr:uid="{00000000-0005-0000-0000-00001E790000}"/>
    <cellStyle name="Warning Text 11 12" xfId="30974" xr:uid="{00000000-0005-0000-0000-00001F790000}"/>
    <cellStyle name="Warning Text 11 13" xfId="30975" xr:uid="{00000000-0005-0000-0000-000020790000}"/>
    <cellStyle name="Warning Text 11 14" xfId="30976" xr:uid="{00000000-0005-0000-0000-000021790000}"/>
    <cellStyle name="Warning Text 11 15" xfId="30977" xr:uid="{00000000-0005-0000-0000-000022790000}"/>
    <cellStyle name="Warning Text 11 2" xfId="30978" xr:uid="{00000000-0005-0000-0000-000023790000}"/>
    <cellStyle name="Warning Text 11 2 2" xfId="30979" xr:uid="{00000000-0005-0000-0000-000024790000}"/>
    <cellStyle name="Warning Text 11 2 2 2" xfId="30980" xr:uid="{00000000-0005-0000-0000-000025790000}"/>
    <cellStyle name="Warning Text 11 2 2 3" xfId="30981" xr:uid="{00000000-0005-0000-0000-000026790000}"/>
    <cellStyle name="Warning Text 11 2 3" xfId="30982" xr:uid="{00000000-0005-0000-0000-000027790000}"/>
    <cellStyle name="Warning Text 11 2 3 2" xfId="30983" xr:uid="{00000000-0005-0000-0000-000028790000}"/>
    <cellStyle name="Warning Text 11 2 3 3" xfId="30984" xr:uid="{00000000-0005-0000-0000-000029790000}"/>
    <cellStyle name="Warning Text 11 2 4" xfId="30985" xr:uid="{00000000-0005-0000-0000-00002A790000}"/>
    <cellStyle name="Warning Text 11 2 5" xfId="30986" xr:uid="{00000000-0005-0000-0000-00002B790000}"/>
    <cellStyle name="Warning Text 11 2 6" xfId="30987" xr:uid="{00000000-0005-0000-0000-00002C790000}"/>
    <cellStyle name="Warning Text 11 3" xfId="30988" xr:uid="{00000000-0005-0000-0000-00002D790000}"/>
    <cellStyle name="Warning Text 11 3 2" xfId="30989" xr:uid="{00000000-0005-0000-0000-00002E790000}"/>
    <cellStyle name="Warning Text 11 3 2 2" xfId="30990" xr:uid="{00000000-0005-0000-0000-00002F790000}"/>
    <cellStyle name="Warning Text 11 3 2 3" xfId="30991" xr:uid="{00000000-0005-0000-0000-000030790000}"/>
    <cellStyle name="Warning Text 11 3 3" xfId="30992" xr:uid="{00000000-0005-0000-0000-000031790000}"/>
    <cellStyle name="Warning Text 11 3 3 2" xfId="30993" xr:uid="{00000000-0005-0000-0000-000032790000}"/>
    <cellStyle name="Warning Text 11 3 3 3" xfId="30994" xr:uid="{00000000-0005-0000-0000-000033790000}"/>
    <cellStyle name="Warning Text 11 3 4" xfId="30995" xr:uid="{00000000-0005-0000-0000-000034790000}"/>
    <cellStyle name="Warning Text 11 3 5" xfId="30996" xr:uid="{00000000-0005-0000-0000-000035790000}"/>
    <cellStyle name="Warning Text 11 4" xfId="30997" xr:uid="{00000000-0005-0000-0000-000036790000}"/>
    <cellStyle name="Warning Text 11 4 2" xfId="30998" xr:uid="{00000000-0005-0000-0000-000037790000}"/>
    <cellStyle name="Warning Text 11 4 2 2" xfId="30999" xr:uid="{00000000-0005-0000-0000-000038790000}"/>
    <cellStyle name="Warning Text 11 4 2 3" xfId="31000" xr:uid="{00000000-0005-0000-0000-000039790000}"/>
    <cellStyle name="Warning Text 11 4 3" xfId="31001" xr:uid="{00000000-0005-0000-0000-00003A790000}"/>
    <cellStyle name="Warning Text 11 4 3 2" xfId="31002" xr:uid="{00000000-0005-0000-0000-00003B790000}"/>
    <cellStyle name="Warning Text 11 4 3 3" xfId="31003" xr:uid="{00000000-0005-0000-0000-00003C790000}"/>
    <cellStyle name="Warning Text 11 4 4" xfId="31004" xr:uid="{00000000-0005-0000-0000-00003D790000}"/>
    <cellStyle name="Warning Text 11 4 5" xfId="31005" xr:uid="{00000000-0005-0000-0000-00003E790000}"/>
    <cellStyle name="Warning Text 11 5" xfId="31006" xr:uid="{00000000-0005-0000-0000-00003F790000}"/>
    <cellStyle name="Warning Text 11 5 2" xfId="31007" xr:uid="{00000000-0005-0000-0000-000040790000}"/>
    <cellStyle name="Warning Text 11 5 2 2" xfId="31008" xr:uid="{00000000-0005-0000-0000-000041790000}"/>
    <cellStyle name="Warning Text 11 5 2 3" xfId="31009" xr:uid="{00000000-0005-0000-0000-000042790000}"/>
    <cellStyle name="Warning Text 11 5 3" xfId="31010" xr:uid="{00000000-0005-0000-0000-000043790000}"/>
    <cellStyle name="Warning Text 11 5 3 2" xfId="31011" xr:uid="{00000000-0005-0000-0000-000044790000}"/>
    <cellStyle name="Warning Text 11 5 3 3" xfId="31012" xr:uid="{00000000-0005-0000-0000-000045790000}"/>
    <cellStyle name="Warning Text 11 5 4" xfId="31013" xr:uid="{00000000-0005-0000-0000-000046790000}"/>
    <cellStyle name="Warning Text 11 5 4 2" xfId="31014" xr:uid="{00000000-0005-0000-0000-000047790000}"/>
    <cellStyle name="Warning Text 11 5 4 3" xfId="31015" xr:uid="{00000000-0005-0000-0000-000048790000}"/>
    <cellStyle name="Warning Text 11 5 5" xfId="31016" xr:uid="{00000000-0005-0000-0000-000049790000}"/>
    <cellStyle name="Warning Text 11 5 6" xfId="31017" xr:uid="{00000000-0005-0000-0000-00004A790000}"/>
    <cellStyle name="Warning Text 11 6" xfId="31018" xr:uid="{00000000-0005-0000-0000-00004B790000}"/>
    <cellStyle name="Warning Text 11 6 2" xfId="31019" xr:uid="{00000000-0005-0000-0000-00004C790000}"/>
    <cellStyle name="Warning Text 11 6 2 2" xfId="31020" xr:uid="{00000000-0005-0000-0000-00004D790000}"/>
    <cellStyle name="Warning Text 11 6 2 3" xfId="31021" xr:uid="{00000000-0005-0000-0000-00004E790000}"/>
    <cellStyle name="Warning Text 11 6 3" xfId="31022" xr:uid="{00000000-0005-0000-0000-00004F790000}"/>
    <cellStyle name="Warning Text 11 6 3 2" xfId="31023" xr:uid="{00000000-0005-0000-0000-000050790000}"/>
    <cellStyle name="Warning Text 11 6 3 3" xfId="31024" xr:uid="{00000000-0005-0000-0000-000051790000}"/>
    <cellStyle name="Warning Text 11 6 4" xfId="31025" xr:uid="{00000000-0005-0000-0000-000052790000}"/>
    <cellStyle name="Warning Text 11 6 5" xfId="31026" xr:uid="{00000000-0005-0000-0000-000053790000}"/>
    <cellStyle name="Warning Text 11 7" xfId="31027" xr:uid="{00000000-0005-0000-0000-000054790000}"/>
    <cellStyle name="Warning Text 11 7 2" xfId="31028" xr:uid="{00000000-0005-0000-0000-000055790000}"/>
    <cellStyle name="Warning Text 11 7 3" xfId="31029" xr:uid="{00000000-0005-0000-0000-000056790000}"/>
    <cellStyle name="Warning Text 11 8" xfId="31030" xr:uid="{00000000-0005-0000-0000-000057790000}"/>
    <cellStyle name="Warning Text 11 8 2" xfId="31031" xr:uid="{00000000-0005-0000-0000-000058790000}"/>
    <cellStyle name="Warning Text 11 8 3" xfId="31032" xr:uid="{00000000-0005-0000-0000-000059790000}"/>
    <cellStyle name="Warning Text 11 9" xfId="31033" xr:uid="{00000000-0005-0000-0000-00005A790000}"/>
    <cellStyle name="Warning Text 11 9 2" xfId="31034" xr:uid="{00000000-0005-0000-0000-00005B790000}"/>
    <cellStyle name="Warning Text 11 9 3" xfId="31035" xr:uid="{00000000-0005-0000-0000-00005C790000}"/>
    <cellStyle name="Warning Text 12" xfId="31036" xr:uid="{00000000-0005-0000-0000-00005D790000}"/>
    <cellStyle name="Warning Text 12 10" xfId="31037" xr:uid="{00000000-0005-0000-0000-00005E790000}"/>
    <cellStyle name="Warning Text 12 11" xfId="31038" xr:uid="{00000000-0005-0000-0000-00005F790000}"/>
    <cellStyle name="Warning Text 12 12" xfId="31039" xr:uid="{00000000-0005-0000-0000-000060790000}"/>
    <cellStyle name="Warning Text 12 13" xfId="31040" xr:uid="{00000000-0005-0000-0000-000061790000}"/>
    <cellStyle name="Warning Text 12 14" xfId="31041" xr:uid="{00000000-0005-0000-0000-000062790000}"/>
    <cellStyle name="Warning Text 12 15" xfId="31042" xr:uid="{00000000-0005-0000-0000-000063790000}"/>
    <cellStyle name="Warning Text 12 2" xfId="31043" xr:uid="{00000000-0005-0000-0000-000064790000}"/>
    <cellStyle name="Warning Text 12 2 2" xfId="31044" xr:uid="{00000000-0005-0000-0000-000065790000}"/>
    <cellStyle name="Warning Text 12 2 2 2" xfId="31045" xr:uid="{00000000-0005-0000-0000-000066790000}"/>
    <cellStyle name="Warning Text 12 2 2 3" xfId="31046" xr:uid="{00000000-0005-0000-0000-000067790000}"/>
    <cellStyle name="Warning Text 12 2 3" xfId="31047" xr:uid="{00000000-0005-0000-0000-000068790000}"/>
    <cellStyle name="Warning Text 12 2 3 2" xfId="31048" xr:uid="{00000000-0005-0000-0000-000069790000}"/>
    <cellStyle name="Warning Text 12 2 3 3" xfId="31049" xr:uid="{00000000-0005-0000-0000-00006A790000}"/>
    <cellStyle name="Warning Text 12 2 4" xfId="31050" xr:uid="{00000000-0005-0000-0000-00006B790000}"/>
    <cellStyle name="Warning Text 12 2 5" xfId="31051" xr:uid="{00000000-0005-0000-0000-00006C790000}"/>
    <cellStyle name="Warning Text 12 2 6" xfId="31052" xr:uid="{00000000-0005-0000-0000-00006D790000}"/>
    <cellStyle name="Warning Text 12 3" xfId="31053" xr:uid="{00000000-0005-0000-0000-00006E790000}"/>
    <cellStyle name="Warning Text 12 3 2" xfId="31054" xr:uid="{00000000-0005-0000-0000-00006F790000}"/>
    <cellStyle name="Warning Text 12 3 2 2" xfId="31055" xr:uid="{00000000-0005-0000-0000-000070790000}"/>
    <cellStyle name="Warning Text 12 3 2 3" xfId="31056" xr:uid="{00000000-0005-0000-0000-000071790000}"/>
    <cellStyle name="Warning Text 12 3 3" xfId="31057" xr:uid="{00000000-0005-0000-0000-000072790000}"/>
    <cellStyle name="Warning Text 12 3 3 2" xfId="31058" xr:uid="{00000000-0005-0000-0000-000073790000}"/>
    <cellStyle name="Warning Text 12 3 3 3" xfId="31059" xr:uid="{00000000-0005-0000-0000-000074790000}"/>
    <cellStyle name="Warning Text 12 3 4" xfId="31060" xr:uid="{00000000-0005-0000-0000-000075790000}"/>
    <cellStyle name="Warning Text 12 3 5" xfId="31061" xr:uid="{00000000-0005-0000-0000-000076790000}"/>
    <cellStyle name="Warning Text 12 4" xfId="31062" xr:uid="{00000000-0005-0000-0000-000077790000}"/>
    <cellStyle name="Warning Text 12 4 2" xfId="31063" xr:uid="{00000000-0005-0000-0000-000078790000}"/>
    <cellStyle name="Warning Text 12 4 2 2" xfId="31064" xr:uid="{00000000-0005-0000-0000-000079790000}"/>
    <cellStyle name="Warning Text 12 4 2 3" xfId="31065" xr:uid="{00000000-0005-0000-0000-00007A790000}"/>
    <cellStyle name="Warning Text 12 4 3" xfId="31066" xr:uid="{00000000-0005-0000-0000-00007B790000}"/>
    <cellStyle name="Warning Text 12 4 3 2" xfId="31067" xr:uid="{00000000-0005-0000-0000-00007C790000}"/>
    <cellStyle name="Warning Text 12 4 3 3" xfId="31068" xr:uid="{00000000-0005-0000-0000-00007D790000}"/>
    <cellStyle name="Warning Text 12 4 4" xfId="31069" xr:uid="{00000000-0005-0000-0000-00007E790000}"/>
    <cellStyle name="Warning Text 12 4 5" xfId="31070" xr:uid="{00000000-0005-0000-0000-00007F790000}"/>
    <cellStyle name="Warning Text 12 5" xfId="31071" xr:uid="{00000000-0005-0000-0000-000080790000}"/>
    <cellStyle name="Warning Text 12 5 2" xfId="31072" xr:uid="{00000000-0005-0000-0000-000081790000}"/>
    <cellStyle name="Warning Text 12 5 2 2" xfId="31073" xr:uid="{00000000-0005-0000-0000-000082790000}"/>
    <cellStyle name="Warning Text 12 5 2 3" xfId="31074" xr:uid="{00000000-0005-0000-0000-000083790000}"/>
    <cellStyle name="Warning Text 12 5 3" xfId="31075" xr:uid="{00000000-0005-0000-0000-000084790000}"/>
    <cellStyle name="Warning Text 12 5 3 2" xfId="31076" xr:uid="{00000000-0005-0000-0000-000085790000}"/>
    <cellStyle name="Warning Text 12 5 3 3" xfId="31077" xr:uid="{00000000-0005-0000-0000-000086790000}"/>
    <cellStyle name="Warning Text 12 5 4" xfId="31078" xr:uid="{00000000-0005-0000-0000-000087790000}"/>
    <cellStyle name="Warning Text 12 5 4 2" xfId="31079" xr:uid="{00000000-0005-0000-0000-000088790000}"/>
    <cellStyle name="Warning Text 12 5 4 3" xfId="31080" xr:uid="{00000000-0005-0000-0000-000089790000}"/>
    <cellStyle name="Warning Text 12 5 5" xfId="31081" xr:uid="{00000000-0005-0000-0000-00008A790000}"/>
    <cellStyle name="Warning Text 12 5 6" xfId="31082" xr:uid="{00000000-0005-0000-0000-00008B790000}"/>
    <cellStyle name="Warning Text 12 6" xfId="31083" xr:uid="{00000000-0005-0000-0000-00008C790000}"/>
    <cellStyle name="Warning Text 12 6 2" xfId="31084" xr:uid="{00000000-0005-0000-0000-00008D790000}"/>
    <cellStyle name="Warning Text 12 6 2 2" xfId="31085" xr:uid="{00000000-0005-0000-0000-00008E790000}"/>
    <cellStyle name="Warning Text 12 6 2 3" xfId="31086" xr:uid="{00000000-0005-0000-0000-00008F790000}"/>
    <cellStyle name="Warning Text 12 6 3" xfId="31087" xr:uid="{00000000-0005-0000-0000-000090790000}"/>
    <cellStyle name="Warning Text 12 6 3 2" xfId="31088" xr:uid="{00000000-0005-0000-0000-000091790000}"/>
    <cellStyle name="Warning Text 12 6 3 3" xfId="31089" xr:uid="{00000000-0005-0000-0000-000092790000}"/>
    <cellStyle name="Warning Text 12 6 4" xfId="31090" xr:uid="{00000000-0005-0000-0000-000093790000}"/>
    <cellStyle name="Warning Text 12 6 5" xfId="31091" xr:uid="{00000000-0005-0000-0000-000094790000}"/>
    <cellStyle name="Warning Text 12 7" xfId="31092" xr:uid="{00000000-0005-0000-0000-000095790000}"/>
    <cellStyle name="Warning Text 12 7 2" xfId="31093" xr:uid="{00000000-0005-0000-0000-000096790000}"/>
    <cellStyle name="Warning Text 12 7 3" xfId="31094" xr:uid="{00000000-0005-0000-0000-000097790000}"/>
    <cellStyle name="Warning Text 12 8" xfId="31095" xr:uid="{00000000-0005-0000-0000-000098790000}"/>
    <cellStyle name="Warning Text 12 8 2" xfId="31096" xr:uid="{00000000-0005-0000-0000-000099790000}"/>
    <cellStyle name="Warning Text 12 8 3" xfId="31097" xr:uid="{00000000-0005-0000-0000-00009A790000}"/>
    <cellStyle name="Warning Text 12 9" xfId="31098" xr:uid="{00000000-0005-0000-0000-00009B790000}"/>
    <cellStyle name="Warning Text 12 9 2" xfId="31099" xr:uid="{00000000-0005-0000-0000-00009C790000}"/>
    <cellStyle name="Warning Text 12 9 3" xfId="31100" xr:uid="{00000000-0005-0000-0000-00009D790000}"/>
    <cellStyle name="Warning Text 13" xfId="31101" xr:uid="{00000000-0005-0000-0000-00009E790000}"/>
    <cellStyle name="Warning Text 13 10" xfId="31102" xr:uid="{00000000-0005-0000-0000-00009F790000}"/>
    <cellStyle name="Warning Text 13 11" xfId="31103" xr:uid="{00000000-0005-0000-0000-0000A0790000}"/>
    <cellStyle name="Warning Text 13 12" xfId="31104" xr:uid="{00000000-0005-0000-0000-0000A1790000}"/>
    <cellStyle name="Warning Text 13 13" xfId="31105" xr:uid="{00000000-0005-0000-0000-0000A2790000}"/>
    <cellStyle name="Warning Text 13 14" xfId="31106" xr:uid="{00000000-0005-0000-0000-0000A3790000}"/>
    <cellStyle name="Warning Text 13 15" xfId="31107" xr:uid="{00000000-0005-0000-0000-0000A4790000}"/>
    <cellStyle name="Warning Text 13 2" xfId="31108" xr:uid="{00000000-0005-0000-0000-0000A5790000}"/>
    <cellStyle name="Warning Text 13 2 2" xfId="31109" xr:uid="{00000000-0005-0000-0000-0000A6790000}"/>
    <cellStyle name="Warning Text 13 2 2 2" xfId="31110" xr:uid="{00000000-0005-0000-0000-0000A7790000}"/>
    <cellStyle name="Warning Text 13 2 2 3" xfId="31111" xr:uid="{00000000-0005-0000-0000-0000A8790000}"/>
    <cellStyle name="Warning Text 13 2 3" xfId="31112" xr:uid="{00000000-0005-0000-0000-0000A9790000}"/>
    <cellStyle name="Warning Text 13 2 3 2" xfId="31113" xr:uid="{00000000-0005-0000-0000-0000AA790000}"/>
    <cellStyle name="Warning Text 13 2 3 3" xfId="31114" xr:uid="{00000000-0005-0000-0000-0000AB790000}"/>
    <cellStyle name="Warning Text 13 2 4" xfId="31115" xr:uid="{00000000-0005-0000-0000-0000AC790000}"/>
    <cellStyle name="Warning Text 13 2 5" xfId="31116" xr:uid="{00000000-0005-0000-0000-0000AD790000}"/>
    <cellStyle name="Warning Text 13 2 6" xfId="31117" xr:uid="{00000000-0005-0000-0000-0000AE790000}"/>
    <cellStyle name="Warning Text 13 3" xfId="31118" xr:uid="{00000000-0005-0000-0000-0000AF790000}"/>
    <cellStyle name="Warning Text 13 3 2" xfId="31119" xr:uid="{00000000-0005-0000-0000-0000B0790000}"/>
    <cellStyle name="Warning Text 13 3 2 2" xfId="31120" xr:uid="{00000000-0005-0000-0000-0000B1790000}"/>
    <cellStyle name="Warning Text 13 3 2 3" xfId="31121" xr:uid="{00000000-0005-0000-0000-0000B2790000}"/>
    <cellStyle name="Warning Text 13 3 3" xfId="31122" xr:uid="{00000000-0005-0000-0000-0000B3790000}"/>
    <cellStyle name="Warning Text 13 3 3 2" xfId="31123" xr:uid="{00000000-0005-0000-0000-0000B4790000}"/>
    <cellStyle name="Warning Text 13 3 3 3" xfId="31124" xr:uid="{00000000-0005-0000-0000-0000B5790000}"/>
    <cellStyle name="Warning Text 13 3 4" xfId="31125" xr:uid="{00000000-0005-0000-0000-0000B6790000}"/>
    <cellStyle name="Warning Text 13 3 5" xfId="31126" xr:uid="{00000000-0005-0000-0000-0000B7790000}"/>
    <cellStyle name="Warning Text 13 4" xfId="31127" xr:uid="{00000000-0005-0000-0000-0000B8790000}"/>
    <cellStyle name="Warning Text 13 4 2" xfId="31128" xr:uid="{00000000-0005-0000-0000-0000B9790000}"/>
    <cellStyle name="Warning Text 13 4 2 2" xfId="31129" xr:uid="{00000000-0005-0000-0000-0000BA790000}"/>
    <cellStyle name="Warning Text 13 4 2 3" xfId="31130" xr:uid="{00000000-0005-0000-0000-0000BB790000}"/>
    <cellStyle name="Warning Text 13 4 3" xfId="31131" xr:uid="{00000000-0005-0000-0000-0000BC790000}"/>
    <cellStyle name="Warning Text 13 4 3 2" xfId="31132" xr:uid="{00000000-0005-0000-0000-0000BD790000}"/>
    <cellStyle name="Warning Text 13 4 3 3" xfId="31133" xr:uid="{00000000-0005-0000-0000-0000BE790000}"/>
    <cellStyle name="Warning Text 13 4 4" xfId="31134" xr:uid="{00000000-0005-0000-0000-0000BF790000}"/>
    <cellStyle name="Warning Text 13 4 5" xfId="31135" xr:uid="{00000000-0005-0000-0000-0000C0790000}"/>
    <cellStyle name="Warning Text 13 5" xfId="31136" xr:uid="{00000000-0005-0000-0000-0000C1790000}"/>
    <cellStyle name="Warning Text 13 5 2" xfId="31137" xr:uid="{00000000-0005-0000-0000-0000C2790000}"/>
    <cellStyle name="Warning Text 13 5 2 2" xfId="31138" xr:uid="{00000000-0005-0000-0000-0000C3790000}"/>
    <cellStyle name="Warning Text 13 5 2 3" xfId="31139" xr:uid="{00000000-0005-0000-0000-0000C4790000}"/>
    <cellStyle name="Warning Text 13 5 3" xfId="31140" xr:uid="{00000000-0005-0000-0000-0000C5790000}"/>
    <cellStyle name="Warning Text 13 5 3 2" xfId="31141" xr:uid="{00000000-0005-0000-0000-0000C6790000}"/>
    <cellStyle name="Warning Text 13 5 3 3" xfId="31142" xr:uid="{00000000-0005-0000-0000-0000C7790000}"/>
    <cellStyle name="Warning Text 13 5 4" xfId="31143" xr:uid="{00000000-0005-0000-0000-0000C8790000}"/>
    <cellStyle name="Warning Text 13 5 4 2" xfId="31144" xr:uid="{00000000-0005-0000-0000-0000C9790000}"/>
    <cellStyle name="Warning Text 13 5 4 3" xfId="31145" xr:uid="{00000000-0005-0000-0000-0000CA790000}"/>
    <cellStyle name="Warning Text 13 5 5" xfId="31146" xr:uid="{00000000-0005-0000-0000-0000CB790000}"/>
    <cellStyle name="Warning Text 13 5 6" xfId="31147" xr:uid="{00000000-0005-0000-0000-0000CC790000}"/>
    <cellStyle name="Warning Text 13 6" xfId="31148" xr:uid="{00000000-0005-0000-0000-0000CD790000}"/>
    <cellStyle name="Warning Text 13 6 2" xfId="31149" xr:uid="{00000000-0005-0000-0000-0000CE790000}"/>
    <cellStyle name="Warning Text 13 6 2 2" xfId="31150" xr:uid="{00000000-0005-0000-0000-0000CF790000}"/>
    <cellStyle name="Warning Text 13 6 2 3" xfId="31151" xr:uid="{00000000-0005-0000-0000-0000D0790000}"/>
    <cellStyle name="Warning Text 13 6 3" xfId="31152" xr:uid="{00000000-0005-0000-0000-0000D1790000}"/>
    <cellStyle name="Warning Text 13 6 3 2" xfId="31153" xr:uid="{00000000-0005-0000-0000-0000D2790000}"/>
    <cellStyle name="Warning Text 13 6 3 3" xfId="31154" xr:uid="{00000000-0005-0000-0000-0000D3790000}"/>
    <cellStyle name="Warning Text 13 6 4" xfId="31155" xr:uid="{00000000-0005-0000-0000-0000D4790000}"/>
    <cellStyle name="Warning Text 13 6 5" xfId="31156" xr:uid="{00000000-0005-0000-0000-0000D5790000}"/>
    <cellStyle name="Warning Text 13 7" xfId="31157" xr:uid="{00000000-0005-0000-0000-0000D6790000}"/>
    <cellStyle name="Warning Text 13 7 2" xfId="31158" xr:uid="{00000000-0005-0000-0000-0000D7790000}"/>
    <cellStyle name="Warning Text 13 7 3" xfId="31159" xr:uid="{00000000-0005-0000-0000-0000D8790000}"/>
    <cellStyle name="Warning Text 13 8" xfId="31160" xr:uid="{00000000-0005-0000-0000-0000D9790000}"/>
    <cellStyle name="Warning Text 13 8 2" xfId="31161" xr:uid="{00000000-0005-0000-0000-0000DA790000}"/>
    <cellStyle name="Warning Text 13 8 3" xfId="31162" xr:uid="{00000000-0005-0000-0000-0000DB790000}"/>
    <cellStyle name="Warning Text 13 9" xfId="31163" xr:uid="{00000000-0005-0000-0000-0000DC790000}"/>
    <cellStyle name="Warning Text 13 9 2" xfId="31164" xr:uid="{00000000-0005-0000-0000-0000DD790000}"/>
    <cellStyle name="Warning Text 13 9 3" xfId="31165" xr:uid="{00000000-0005-0000-0000-0000DE790000}"/>
    <cellStyle name="Warning Text 14" xfId="31166" xr:uid="{00000000-0005-0000-0000-0000DF790000}"/>
    <cellStyle name="Warning Text 14 10" xfId="31167" xr:uid="{00000000-0005-0000-0000-0000E0790000}"/>
    <cellStyle name="Warning Text 14 11" xfId="31168" xr:uid="{00000000-0005-0000-0000-0000E1790000}"/>
    <cellStyle name="Warning Text 14 12" xfId="31169" xr:uid="{00000000-0005-0000-0000-0000E2790000}"/>
    <cellStyle name="Warning Text 14 13" xfId="31170" xr:uid="{00000000-0005-0000-0000-0000E3790000}"/>
    <cellStyle name="Warning Text 14 14" xfId="31171" xr:uid="{00000000-0005-0000-0000-0000E4790000}"/>
    <cellStyle name="Warning Text 14 15" xfId="31172" xr:uid="{00000000-0005-0000-0000-0000E5790000}"/>
    <cellStyle name="Warning Text 14 2" xfId="31173" xr:uid="{00000000-0005-0000-0000-0000E6790000}"/>
    <cellStyle name="Warning Text 14 2 2" xfId="31174" xr:uid="{00000000-0005-0000-0000-0000E7790000}"/>
    <cellStyle name="Warning Text 14 2 2 2" xfId="31175" xr:uid="{00000000-0005-0000-0000-0000E8790000}"/>
    <cellStyle name="Warning Text 14 2 2 3" xfId="31176" xr:uid="{00000000-0005-0000-0000-0000E9790000}"/>
    <cellStyle name="Warning Text 14 2 3" xfId="31177" xr:uid="{00000000-0005-0000-0000-0000EA790000}"/>
    <cellStyle name="Warning Text 14 2 3 2" xfId="31178" xr:uid="{00000000-0005-0000-0000-0000EB790000}"/>
    <cellStyle name="Warning Text 14 2 3 3" xfId="31179" xr:uid="{00000000-0005-0000-0000-0000EC790000}"/>
    <cellStyle name="Warning Text 14 2 4" xfId="31180" xr:uid="{00000000-0005-0000-0000-0000ED790000}"/>
    <cellStyle name="Warning Text 14 2 5" xfId="31181" xr:uid="{00000000-0005-0000-0000-0000EE790000}"/>
    <cellStyle name="Warning Text 14 2 6" xfId="31182" xr:uid="{00000000-0005-0000-0000-0000EF790000}"/>
    <cellStyle name="Warning Text 14 3" xfId="31183" xr:uid="{00000000-0005-0000-0000-0000F0790000}"/>
    <cellStyle name="Warning Text 14 3 2" xfId="31184" xr:uid="{00000000-0005-0000-0000-0000F1790000}"/>
    <cellStyle name="Warning Text 14 3 2 2" xfId="31185" xr:uid="{00000000-0005-0000-0000-0000F2790000}"/>
    <cellStyle name="Warning Text 14 3 2 3" xfId="31186" xr:uid="{00000000-0005-0000-0000-0000F3790000}"/>
    <cellStyle name="Warning Text 14 3 3" xfId="31187" xr:uid="{00000000-0005-0000-0000-0000F4790000}"/>
    <cellStyle name="Warning Text 14 3 3 2" xfId="31188" xr:uid="{00000000-0005-0000-0000-0000F5790000}"/>
    <cellStyle name="Warning Text 14 3 3 3" xfId="31189" xr:uid="{00000000-0005-0000-0000-0000F6790000}"/>
    <cellStyle name="Warning Text 14 3 4" xfId="31190" xr:uid="{00000000-0005-0000-0000-0000F7790000}"/>
    <cellStyle name="Warning Text 14 3 5" xfId="31191" xr:uid="{00000000-0005-0000-0000-0000F8790000}"/>
    <cellStyle name="Warning Text 14 4" xfId="31192" xr:uid="{00000000-0005-0000-0000-0000F9790000}"/>
    <cellStyle name="Warning Text 14 4 2" xfId="31193" xr:uid="{00000000-0005-0000-0000-0000FA790000}"/>
    <cellStyle name="Warning Text 14 4 2 2" xfId="31194" xr:uid="{00000000-0005-0000-0000-0000FB790000}"/>
    <cellStyle name="Warning Text 14 4 2 3" xfId="31195" xr:uid="{00000000-0005-0000-0000-0000FC790000}"/>
    <cellStyle name="Warning Text 14 4 3" xfId="31196" xr:uid="{00000000-0005-0000-0000-0000FD790000}"/>
    <cellStyle name="Warning Text 14 4 3 2" xfId="31197" xr:uid="{00000000-0005-0000-0000-0000FE790000}"/>
    <cellStyle name="Warning Text 14 4 3 3" xfId="31198" xr:uid="{00000000-0005-0000-0000-0000FF790000}"/>
    <cellStyle name="Warning Text 14 4 4" xfId="31199" xr:uid="{00000000-0005-0000-0000-0000007A0000}"/>
    <cellStyle name="Warning Text 14 4 5" xfId="31200" xr:uid="{00000000-0005-0000-0000-0000017A0000}"/>
    <cellStyle name="Warning Text 14 5" xfId="31201" xr:uid="{00000000-0005-0000-0000-0000027A0000}"/>
    <cellStyle name="Warning Text 14 5 2" xfId="31202" xr:uid="{00000000-0005-0000-0000-0000037A0000}"/>
    <cellStyle name="Warning Text 14 5 2 2" xfId="31203" xr:uid="{00000000-0005-0000-0000-0000047A0000}"/>
    <cellStyle name="Warning Text 14 5 2 3" xfId="31204" xr:uid="{00000000-0005-0000-0000-0000057A0000}"/>
    <cellStyle name="Warning Text 14 5 3" xfId="31205" xr:uid="{00000000-0005-0000-0000-0000067A0000}"/>
    <cellStyle name="Warning Text 14 5 3 2" xfId="31206" xr:uid="{00000000-0005-0000-0000-0000077A0000}"/>
    <cellStyle name="Warning Text 14 5 3 3" xfId="31207" xr:uid="{00000000-0005-0000-0000-0000087A0000}"/>
    <cellStyle name="Warning Text 14 5 4" xfId="31208" xr:uid="{00000000-0005-0000-0000-0000097A0000}"/>
    <cellStyle name="Warning Text 14 5 4 2" xfId="31209" xr:uid="{00000000-0005-0000-0000-00000A7A0000}"/>
    <cellStyle name="Warning Text 14 5 4 3" xfId="31210" xr:uid="{00000000-0005-0000-0000-00000B7A0000}"/>
    <cellStyle name="Warning Text 14 5 5" xfId="31211" xr:uid="{00000000-0005-0000-0000-00000C7A0000}"/>
    <cellStyle name="Warning Text 14 5 6" xfId="31212" xr:uid="{00000000-0005-0000-0000-00000D7A0000}"/>
    <cellStyle name="Warning Text 14 6" xfId="31213" xr:uid="{00000000-0005-0000-0000-00000E7A0000}"/>
    <cellStyle name="Warning Text 14 6 2" xfId="31214" xr:uid="{00000000-0005-0000-0000-00000F7A0000}"/>
    <cellStyle name="Warning Text 14 6 2 2" xfId="31215" xr:uid="{00000000-0005-0000-0000-0000107A0000}"/>
    <cellStyle name="Warning Text 14 6 2 3" xfId="31216" xr:uid="{00000000-0005-0000-0000-0000117A0000}"/>
    <cellStyle name="Warning Text 14 6 3" xfId="31217" xr:uid="{00000000-0005-0000-0000-0000127A0000}"/>
    <cellStyle name="Warning Text 14 6 3 2" xfId="31218" xr:uid="{00000000-0005-0000-0000-0000137A0000}"/>
    <cellStyle name="Warning Text 14 6 3 3" xfId="31219" xr:uid="{00000000-0005-0000-0000-0000147A0000}"/>
    <cellStyle name="Warning Text 14 6 4" xfId="31220" xr:uid="{00000000-0005-0000-0000-0000157A0000}"/>
    <cellStyle name="Warning Text 14 6 5" xfId="31221" xr:uid="{00000000-0005-0000-0000-0000167A0000}"/>
    <cellStyle name="Warning Text 14 7" xfId="31222" xr:uid="{00000000-0005-0000-0000-0000177A0000}"/>
    <cellStyle name="Warning Text 14 7 2" xfId="31223" xr:uid="{00000000-0005-0000-0000-0000187A0000}"/>
    <cellStyle name="Warning Text 14 7 3" xfId="31224" xr:uid="{00000000-0005-0000-0000-0000197A0000}"/>
    <cellStyle name="Warning Text 14 8" xfId="31225" xr:uid="{00000000-0005-0000-0000-00001A7A0000}"/>
    <cellStyle name="Warning Text 14 8 2" xfId="31226" xr:uid="{00000000-0005-0000-0000-00001B7A0000}"/>
    <cellStyle name="Warning Text 14 8 3" xfId="31227" xr:uid="{00000000-0005-0000-0000-00001C7A0000}"/>
    <cellStyle name="Warning Text 14 9" xfId="31228" xr:uid="{00000000-0005-0000-0000-00001D7A0000}"/>
    <cellStyle name="Warning Text 14 9 2" xfId="31229" xr:uid="{00000000-0005-0000-0000-00001E7A0000}"/>
    <cellStyle name="Warning Text 14 9 3" xfId="31230" xr:uid="{00000000-0005-0000-0000-00001F7A0000}"/>
    <cellStyle name="Warning Text 15" xfId="31231" xr:uid="{00000000-0005-0000-0000-0000207A0000}"/>
    <cellStyle name="Warning Text 15 10" xfId="31232" xr:uid="{00000000-0005-0000-0000-0000217A0000}"/>
    <cellStyle name="Warning Text 15 11" xfId="31233" xr:uid="{00000000-0005-0000-0000-0000227A0000}"/>
    <cellStyle name="Warning Text 15 12" xfId="31234" xr:uid="{00000000-0005-0000-0000-0000237A0000}"/>
    <cellStyle name="Warning Text 15 13" xfId="31235" xr:uid="{00000000-0005-0000-0000-0000247A0000}"/>
    <cellStyle name="Warning Text 15 14" xfId="31236" xr:uid="{00000000-0005-0000-0000-0000257A0000}"/>
    <cellStyle name="Warning Text 15 15" xfId="31237" xr:uid="{00000000-0005-0000-0000-0000267A0000}"/>
    <cellStyle name="Warning Text 15 2" xfId="31238" xr:uid="{00000000-0005-0000-0000-0000277A0000}"/>
    <cellStyle name="Warning Text 15 2 2" xfId="31239" xr:uid="{00000000-0005-0000-0000-0000287A0000}"/>
    <cellStyle name="Warning Text 15 2 2 2" xfId="31240" xr:uid="{00000000-0005-0000-0000-0000297A0000}"/>
    <cellStyle name="Warning Text 15 2 2 3" xfId="31241" xr:uid="{00000000-0005-0000-0000-00002A7A0000}"/>
    <cellStyle name="Warning Text 15 2 3" xfId="31242" xr:uid="{00000000-0005-0000-0000-00002B7A0000}"/>
    <cellStyle name="Warning Text 15 2 3 2" xfId="31243" xr:uid="{00000000-0005-0000-0000-00002C7A0000}"/>
    <cellStyle name="Warning Text 15 2 3 3" xfId="31244" xr:uid="{00000000-0005-0000-0000-00002D7A0000}"/>
    <cellStyle name="Warning Text 15 2 4" xfId="31245" xr:uid="{00000000-0005-0000-0000-00002E7A0000}"/>
    <cellStyle name="Warning Text 15 2 5" xfId="31246" xr:uid="{00000000-0005-0000-0000-00002F7A0000}"/>
    <cellStyle name="Warning Text 15 2 6" xfId="31247" xr:uid="{00000000-0005-0000-0000-0000307A0000}"/>
    <cellStyle name="Warning Text 15 3" xfId="31248" xr:uid="{00000000-0005-0000-0000-0000317A0000}"/>
    <cellStyle name="Warning Text 15 3 2" xfId="31249" xr:uid="{00000000-0005-0000-0000-0000327A0000}"/>
    <cellStyle name="Warning Text 15 3 2 2" xfId="31250" xr:uid="{00000000-0005-0000-0000-0000337A0000}"/>
    <cellStyle name="Warning Text 15 3 2 3" xfId="31251" xr:uid="{00000000-0005-0000-0000-0000347A0000}"/>
    <cellStyle name="Warning Text 15 3 3" xfId="31252" xr:uid="{00000000-0005-0000-0000-0000357A0000}"/>
    <cellStyle name="Warning Text 15 3 3 2" xfId="31253" xr:uid="{00000000-0005-0000-0000-0000367A0000}"/>
    <cellStyle name="Warning Text 15 3 3 3" xfId="31254" xr:uid="{00000000-0005-0000-0000-0000377A0000}"/>
    <cellStyle name="Warning Text 15 3 4" xfId="31255" xr:uid="{00000000-0005-0000-0000-0000387A0000}"/>
    <cellStyle name="Warning Text 15 3 5" xfId="31256" xr:uid="{00000000-0005-0000-0000-0000397A0000}"/>
    <cellStyle name="Warning Text 15 4" xfId="31257" xr:uid="{00000000-0005-0000-0000-00003A7A0000}"/>
    <cellStyle name="Warning Text 15 4 2" xfId="31258" xr:uid="{00000000-0005-0000-0000-00003B7A0000}"/>
    <cellStyle name="Warning Text 15 4 2 2" xfId="31259" xr:uid="{00000000-0005-0000-0000-00003C7A0000}"/>
    <cellStyle name="Warning Text 15 4 2 3" xfId="31260" xr:uid="{00000000-0005-0000-0000-00003D7A0000}"/>
    <cellStyle name="Warning Text 15 4 3" xfId="31261" xr:uid="{00000000-0005-0000-0000-00003E7A0000}"/>
    <cellStyle name="Warning Text 15 4 3 2" xfId="31262" xr:uid="{00000000-0005-0000-0000-00003F7A0000}"/>
    <cellStyle name="Warning Text 15 4 3 3" xfId="31263" xr:uid="{00000000-0005-0000-0000-0000407A0000}"/>
    <cellStyle name="Warning Text 15 4 4" xfId="31264" xr:uid="{00000000-0005-0000-0000-0000417A0000}"/>
    <cellStyle name="Warning Text 15 4 5" xfId="31265" xr:uid="{00000000-0005-0000-0000-0000427A0000}"/>
    <cellStyle name="Warning Text 15 5" xfId="31266" xr:uid="{00000000-0005-0000-0000-0000437A0000}"/>
    <cellStyle name="Warning Text 15 5 2" xfId="31267" xr:uid="{00000000-0005-0000-0000-0000447A0000}"/>
    <cellStyle name="Warning Text 15 5 2 2" xfId="31268" xr:uid="{00000000-0005-0000-0000-0000457A0000}"/>
    <cellStyle name="Warning Text 15 5 2 3" xfId="31269" xr:uid="{00000000-0005-0000-0000-0000467A0000}"/>
    <cellStyle name="Warning Text 15 5 3" xfId="31270" xr:uid="{00000000-0005-0000-0000-0000477A0000}"/>
    <cellStyle name="Warning Text 15 5 3 2" xfId="31271" xr:uid="{00000000-0005-0000-0000-0000487A0000}"/>
    <cellStyle name="Warning Text 15 5 3 3" xfId="31272" xr:uid="{00000000-0005-0000-0000-0000497A0000}"/>
    <cellStyle name="Warning Text 15 5 4" xfId="31273" xr:uid="{00000000-0005-0000-0000-00004A7A0000}"/>
    <cellStyle name="Warning Text 15 5 4 2" xfId="31274" xr:uid="{00000000-0005-0000-0000-00004B7A0000}"/>
    <cellStyle name="Warning Text 15 5 4 3" xfId="31275" xr:uid="{00000000-0005-0000-0000-00004C7A0000}"/>
    <cellStyle name="Warning Text 15 5 5" xfId="31276" xr:uid="{00000000-0005-0000-0000-00004D7A0000}"/>
    <cellStyle name="Warning Text 15 5 6" xfId="31277" xr:uid="{00000000-0005-0000-0000-00004E7A0000}"/>
    <cellStyle name="Warning Text 15 6" xfId="31278" xr:uid="{00000000-0005-0000-0000-00004F7A0000}"/>
    <cellStyle name="Warning Text 15 6 2" xfId="31279" xr:uid="{00000000-0005-0000-0000-0000507A0000}"/>
    <cellStyle name="Warning Text 15 6 2 2" xfId="31280" xr:uid="{00000000-0005-0000-0000-0000517A0000}"/>
    <cellStyle name="Warning Text 15 6 2 3" xfId="31281" xr:uid="{00000000-0005-0000-0000-0000527A0000}"/>
    <cellStyle name="Warning Text 15 6 3" xfId="31282" xr:uid="{00000000-0005-0000-0000-0000537A0000}"/>
    <cellStyle name="Warning Text 15 6 3 2" xfId="31283" xr:uid="{00000000-0005-0000-0000-0000547A0000}"/>
    <cellStyle name="Warning Text 15 6 3 3" xfId="31284" xr:uid="{00000000-0005-0000-0000-0000557A0000}"/>
    <cellStyle name="Warning Text 15 6 4" xfId="31285" xr:uid="{00000000-0005-0000-0000-0000567A0000}"/>
    <cellStyle name="Warning Text 15 6 5" xfId="31286" xr:uid="{00000000-0005-0000-0000-0000577A0000}"/>
    <cellStyle name="Warning Text 15 7" xfId="31287" xr:uid="{00000000-0005-0000-0000-0000587A0000}"/>
    <cellStyle name="Warning Text 15 7 2" xfId="31288" xr:uid="{00000000-0005-0000-0000-0000597A0000}"/>
    <cellStyle name="Warning Text 15 7 3" xfId="31289" xr:uid="{00000000-0005-0000-0000-00005A7A0000}"/>
    <cellStyle name="Warning Text 15 8" xfId="31290" xr:uid="{00000000-0005-0000-0000-00005B7A0000}"/>
    <cellStyle name="Warning Text 15 8 2" xfId="31291" xr:uid="{00000000-0005-0000-0000-00005C7A0000}"/>
    <cellStyle name="Warning Text 15 8 3" xfId="31292" xr:uid="{00000000-0005-0000-0000-00005D7A0000}"/>
    <cellStyle name="Warning Text 15 9" xfId="31293" xr:uid="{00000000-0005-0000-0000-00005E7A0000}"/>
    <cellStyle name="Warning Text 15 9 2" xfId="31294" xr:uid="{00000000-0005-0000-0000-00005F7A0000}"/>
    <cellStyle name="Warning Text 15 9 3" xfId="31295" xr:uid="{00000000-0005-0000-0000-0000607A0000}"/>
    <cellStyle name="Warning Text 16" xfId="31296" xr:uid="{00000000-0005-0000-0000-0000617A0000}"/>
    <cellStyle name="Warning Text 16 10" xfId="31297" xr:uid="{00000000-0005-0000-0000-0000627A0000}"/>
    <cellStyle name="Warning Text 16 11" xfId="31298" xr:uid="{00000000-0005-0000-0000-0000637A0000}"/>
    <cellStyle name="Warning Text 16 12" xfId="31299" xr:uid="{00000000-0005-0000-0000-0000647A0000}"/>
    <cellStyle name="Warning Text 16 13" xfId="31300" xr:uid="{00000000-0005-0000-0000-0000657A0000}"/>
    <cellStyle name="Warning Text 16 14" xfId="31301" xr:uid="{00000000-0005-0000-0000-0000667A0000}"/>
    <cellStyle name="Warning Text 16 15" xfId="31302" xr:uid="{00000000-0005-0000-0000-0000677A0000}"/>
    <cellStyle name="Warning Text 16 2" xfId="31303" xr:uid="{00000000-0005-0000-0000-0000687A0000}"/>
    <cellStyle name="Warning Text 16 2 2" xfId="31304" xr:uid="{00000000-0005-0000-0000-0000697A0000}"/>
    <cellStyle name="Warning Text 16 2 2 2" xfId="31305" xr:uid="{00000000-0005-0000-0000-00006A7A0000}"/>
    <cellStyle name="Warning Text 16 2 2 3" xfId="31306" xr:uid="{00000000-0005-0000-0000-00006B7A0000}"/>
    <cellStyle name="Warning Text 16 2 3" xfId="31307" xr:uid="{00000000-0005-0000-0000-00006C7A0000}"/>
    <cellStyle name="Warning Text 16 2 3 2" xfId="31308" xr:uid="{00000000-0005-0000-0000-00006D7A0000}"/>
    <cellStyle name="Warning Text 16 2 3 3" xfId="31309" xr:uid="{00000000-0005-0000-0000-00006E7A0000}"/>
    <cellStyle name="Warning Text 16 2 4" xfId="31310" xr:uid="{00000000-0005-0000-0000-00006F7A0000}"/>
    <cellStyle name="Warning Text 16 2 5" xfId="31311" xr:uid="{00000000-0005-0000-0000-0000707A0000}"/>
    <cellStyle name="Warning Text 16 2 6" xfId="31312" xr:uid="{00000000-0005-0000-0000-0000717A0000}"/>
    <cellStyle name="Warning Text 16 3" xfId="31313" xr:uid="{00000000-0005-0000-0000-0000727A0000}"/>
    <cellStyle name="Warning Text 16 3 2" xfId="31314" xr:uid="{00000000-0005-0000-0000-0000737A0000}"/>
    <cellStyle name="Warning Text 16 3 2 2" xfId="31315" xr:uid="{00000000-0005-0000-0000-0000747A0000}"/>
    <cellStyle name="Warning Text 16 3 2 3" xfId="31316" xr:uid="{00000000-0005-0000-0000-0000757A0000}"/>
    <cellStyle name="Warning Text 16 3 3" xfId="31317" xr:uid="{00000000-0005-0000-0000-0000767A0000}"/>
    <cellStyle name="Warning Text 16 3 3 2" xfId="31318" xr:uid="{00000000-0005-0000-0000-0000777A0000}"/>
    <cellStyle name="Warning Text 16 3 3 3" xfId="31319" xr:uid="{00000000-0005-0000-0000-0000787A0000}"/>
    <cellStyle name="Warning Text 16 3 4" xfId="31320" xr:uid="{00000000-0005-0000-0000-0000797A0000}"/>
    <cellStyle name="Warning Text 16 3 5" xfId="31321" xr:uid="{00000000-0005-0000-0000-00007A7A0000}"/>
    <cellStyle name="Warning Text 16 4" xfId="31322" xr:uid="{00000000-0005-0000-0000-00007B7A0000}"/>
    <cellStyle name="Warning Text 16 4 2" xfId="31323" xr:uid="{00000000-0005-0000-0000-00007C7A0000}"/>
    <cellStyle name="Warning Text 16 4 2 2" xfId="31324" xr:uid="{00000000-0005-0000-0000-00007D7A0000}"/>
    <cellStyle name="Warning Text 16 4 2 3" xfId="31325" xr:uid="{00000000-0005-0000-0000-00007E7A0000}"/>
    <cellStyle name="Warning Text 16 4 3" xfId="31326" xr:uid="{00000000-0005-0000-0000-00007F7A0000}"/>
    <cellStyle name="Warning Text 16 4 3 2" xfId="31327" xr:uid="{00000000-0005-0000-0000-0000807A0000}"/>
    <cellStyle name="Warning Text 16 4 3 3" xfId="31328" xr:uid="{00000000-0005-0000-0000-0000817A0000}"/>
    <cellStyle name="Warning Text 16 4 4" xfId="31329" xr:uid="{00000000-0005-0000-0000-0000827A0000}"/>
    <cellStyle name="Warning Text 16 4 5" xfId="31330" xr:uid="{00000000-0005-0000-0000-0000837A0000}"/>
    <cellStyle name="Warning Text 16 5" xfId="31331" xr:uid="{00000000-0005-0000-0000-0000847A0000}"/>
    <cellStyle name="Warning Text 16 5 2" xfId="31332" xr:uid="{00000000-0005-0000-0000-0000857A0000}"/>
    <cellStyle name="Warning Text 16 5 2 2" xfId="31333" xr:uid="{00000000-0005-0000-0000-0000867A0000}"/>
    <cellStyle name="Warning Text 16 5 2 3" xfId="31334" xr:uid="{00000000-0005-0000-0000-0000877A0000}"/>
    <cellStyle name="Warning Text 16 5 3" xfId="31335" xr:uid="{00000000-0005-0000-0000-0000887A0000}"/>
    <cellStyle name="Warning Text 16 5 3 2" xfId="31336" xr:uid="{00000000-0005-0000-0000-0000897A0000}"/>
    <cellStyle name="Warning Text 16 5 3 3" xfId="31337" xr:uid="{00000000-0005-0000-0000-00008A7A0000}"/>
    <cellStyle name="Warning Text 16 5 4" xfId="31338" xr:uid="{00000000-0005-0000-0000-00008B7A0000}"/>
    <cellStyle name="Warning Text 16 5 4 2" xfId="31339" xr:uid="{00000000-0005-0000-0000-00008C7A0000}"/>
    <cellStyle name="Warning Text 16 5 4 3" xfId="31340" xr:uid="{00000000-0005-0000-0000-00008D7A0000}"/>
    <cellStyle name="Warning Text 16 5 5" xfId="31341" xr:uid="{00000000-0005-0000-0000-00008E7A0000}"/>
    <cellStyle name="Warning Text 16 5 6" xfId="31342" xr:uid="{00000000-0005-0000-0000-00008F7A0000}"/>
    <cellStyle name="Warning Text 16 6" xfId="31343" xr:uid="{00000000-0005-0000-0000-0000907A0000}"/>
    <cellStyle name="Warning Text 16 6 2" xfId="31344" xr:uid="{00000000-0005-0000-0000-0000917A0000}"/>
    <cellStyle name="Warning Text 16 6 2 2" xfId="31345" xr:uid="{00000000-0005-0000-0000-0000927A0000}"/>
    <cellStyle name="Warning Text 16 6 2 3" xfId="31346" xr:uid="{00000000-0005-0000-0000-0000937A0000}"/>
    <cellStyle name="Warning Text 16 6 3" xfId="31347" xr:uid="{00000000-0005-0000-0000-0000947A0000}"/>
    <cellStyle name="Warning Text 16 6 3 2" xfId="31348" xr:uid="{00000000-0005-0000-0000-0000957A0000}"/>
    <cellStyle name="Warning Text 16 6 3 3" xfId="31349" xr:uid="{00000000-0005-0000-0000-0000967A0000}"/>
    <cellStyle name="Warning Text 16 6 4" xfId="31350" xr:uid="{00000000-0005-0000-0000-0000977A0000}"/>
    <cellStyle name="Warning Text 16 6 5" xfId="31351" xr:uid="{00000000-0005-0000-0000-0000987A0000}"/>
    <cellStyle name="Warning Text 16 7" xfId="31352" xr:uid="{00000000-0005-0000-0000-0000997A0000}"/>
    <cellStyle name="Warning Text 16 7 2" xfId="31353" xr:uid="{00000000-0005-0000-0000-00009A7A0000}"/>
    <cellStyle name="Warning Text 16 7 3" xfId="31354" xr:uid="{00000000-0005-0000-0000-00009B7A0000}"/>
    <cellStyle name="Warning Text 16 8" xfId="31355" xr:uid="{00000000-0005-0000-0000-00009C7A0000}"/>
    <cellStyle name="Warning Text 16 8 2" xfId="31356" xr:uid="{00000000-0005-0000-0000-00009D7A0000}"/>
    <cellStyle name="Warning Text 16 8 3" xfId="31357" xr:uid="{00000000-0005-0000-0000-00009E7A0000}"/>
    <cellStyle name="Warning Text 16 9" xfId="31358" xr:uid="{00000000-0005-0000-0000-00009F7A0000}"/>
    <cellStyle name="Warning Text 16 9 2" xfId="31359" xr:uid="{00000000-0005-0000-0000-0000A07A0000}"/>
    <cellStyle name="Warning Text 16 9 3" xfId="31360" xr:uid="{00000000-0005-0000-0000-0000A17A0000}"/>
    <cellStyle name="Warning Text 17" xfId="31361" xr:uid="{00000000-0005-0000-0000-0000A27A0000}"/>
    <cellStyle name="Warning Text 17 10" xfId="31362" xr:uid="{00000000-0005-0000-0000-0000A37A0000}"/>
    <cellStyle name="Warning Text 17 11" xfId="31363" xr:uid="{00000000-0005-0000-0000-0000A47A0000}"/>
    <cellStyle name="Warning Text 17 12" xfId="31364" xr:uid="{00000000-0005-0000-0000-0000A57A0000}"/>
    <cellStyle name="Warning Text 17 13" xfId="31365" xr:uid="{00000000-0005-0000-0000-0000A67A0000}"/>
    <cellStyle name="Warning Text 17 14" xfId="31366" xr:uid="{00000000-0005-0000-0000-0000A77A0000}"/>
    <cellStyle name="Warning Text 17 15" xfId="31367" xr:uid="{00000000-0005-0000-0000-0000A87A0000}"/>
    <cellStyle name="Warning Text 17 2" xfId="31368" xr:uid="{00000000-0005-0000-0000-0000A97A0000}"/>
    <cellStyle name="Warning Text 17 2 2" xfId="31369" xr:uid="{00000000-0005-0000-0000-0000AA7A0000}"/>
    <cellStyle name="Warning Text 17 2 2 2" xfId="31370" xr:uid="{00000000-0005-0000-0000-0000AB7A0000}"/>
    <cellStyle name="Warning Text 17 2 2 3" xfId="31371" xr:uid="{00000000-0005-0000-0000-0000AC7A0000}"/>
    <cellStyle name="Warning Text 17 2 3" xfId="31372" xr:uid="{00000000-0005-0000-0000-0000AD7A0000}"/>
    <cellStyle name="Warning Text 17 2 3 2" xfId="31373" xr:uid="{00000000-0005-0000-0000-0000AE7A0000}"/>
    <cellStyle name="Warning Text 17 2 3 3" xfId="31374" xr:uid="{00000000-0005-0000-0000-0000AF7A0000}"/>
    <cellStyle name="Warning Text 17 2 4" xfId="31375" xr:uid="{00000000-0005-0000-0000-0000B07A0000}"/>
    <cellStyle name="Warning Text 17 2 5" xfId="31376" xr:uid="{00000000-0005-0000-0000-0000B17A0000}"/>
    <cellStyle name="Warning Text 17 2 6" xfId="31377" xr:uid="{00000000-0005-0000-0000-0000B27A0000}"/>
    <cellStyle name="Warning Text 17 3" xfId="31378" xr:uid="{00000000-0005-0000-0000-0000B37A0000}"/>
    <cellStyle name="Warning Text 17 3 2" xfId="31379" xr:uid="{00000000-0005-0000-0000-0000B47A0000}"/>
    <cellStyle name="Warning Text 17 3 2 2" xfId="31380" xr:uid="{00000000-0005-0000-0000-0000B57A0000}"/>
    <cellStyle name="Warning Text 17 3 2 3" xfId="31381" xr:uid="{00000000-0005-0000-0000-0000B67A0000}"/>
    <cellStyle name="Warning Text 17 3 3" xfId="31382" xr:uid="{00000000-0005-0000-0000-0000B77A0000}"/>
    <cellStyle name="Warning Text 17 3 3 2" xfId="31383" xr:uid="{00000000-0005-0000-0000-0000B87A0000}"/>
    <cellStyle name="Warning Text 17 3 3 3" xfId="31384" xr:uid="{00000000-0005-0000-0000-0000B97A0000}"/>
    <cellStyle name="Warning Text 17 3 4" xfId="31385" xr:uid="{00000000-0005-0000-0000-0000BA7A0000}"/>
    <cellStyle name="Warning Text 17 3 5" xfId="31386" xr:uid="{00000000-0005-0000-0000-0000BB7A0000}"/>
    <cellStyle name="Warning Text 17 4" xfId="31387" xr:uid="{00000000-0005-0000-0000-0000BC7A0000}"/>
    <cellStyle name="Warning Text 17 4 2" xfId="31388" xr:uid="{00000000-0005-0000-0000-0000BD7A0000}"/>
    <cellStyle name="Warning Text 17 4 2 2" xfId="31389" xr:uid="{00000000-0005-0000-0000-0000BE7A0000}"/>
    <cellStyle name="Warning Text 17 4 2 3" xfId="31390" xr:uid="{00000000-0005-0000-0000-0000BF7A0000}"/>
    <cellStyle name="Warning Text 17 4 3" xfId="31391" xr:uid="{00000000-0005-0000-0000-0000C07A0000}"/>
    <cellStyle name="Warning Text 17 4 3 2" xfId="31392" xr:uid="{00000000-0005-0000-0000-0000C17A0000}"/>
    <cellStyle name="Warning Text 17 4 3 3" xfId="31393" xr:uid="{00000000-0005-0000-0000-0000C27A0000}"/>
    <cellStyle name="Warning Text 17 4 4" xfId="31394" xr:uid="{00000000-0005-0000-0000-0000C37A0000}"/>
    <cellStyle name="Warning Text 17 4 5" xfId="31395" xr:uid="{00000000-0005-0000-0000-0000C47A0000}"/>
    <cellStyle name="Warning Text 17 5" xfId="31396" xr:uid="{00000000-0005-0000-0000-0000C57A0000}"/>
    <cellStyle name="Warning Text 17 5 2" xfId="31397" xr:uid="{00000000-0005-0000-0000-0000C67A0000}"/>
    <cellStyle name="Warning Text 17 5 2 2" xfId="31398" xr:uid="{00000000-0005-0000-0000-0000C77A0000}"/>
    <cellStyle name="Warning Text 17 5 2 3" xfId="31399" xr:uid="{00000000-0005-0000-0000-0000C87A0000}"/>
    <cellStyle name="Warning Text 17 5 3" xfId="31400" xr:uid="{00000000-0005-0000-0000-0000C97A0000}"/>
    <cellStyle name="Warning Text 17 5 3 2" xfId="31401" xr:uid="{00000000-0005-0000-0000-0000CA7A0000}"/>
    <cellStyle name="Warning Text 17 5 3 3" xfId="31402" xr:uid="{00000000-0005-0000-0000-0000CB7A0000}"/>
    <cellStyle name="Warning Text 17 5 4" xfId="31403" xr:uid="{00000000-0005-0000-0000-0000CC7A0000}"/>
    <cellStyle name="Warning Text 17 5 4 2" xfId="31404" xr:uid="{00000000-0005-0000-0000-0000CD7A0000}"/>
    <cellStyle name="Warning Text 17 5 4 3" xfId="31405" xr:uid="{00000000-0005-0000-0000-0000CE7A0000}"/>
    <cellStyle name="Warning Text 17 5 5" xfId="31406" xr:uid="{00000000-0005-0000-0000-0000CF7A0000}"/>
    <cellStyle name="Warning Text 17 5 6" xfId="31407" xr:uid="{00000000-0005-0000-0000-0000D07A0000}"/>
    <cellStyle name="Warning Text 17 6" xfId="31408" xr:uid="{00000000-0005-0000-0000-0000D17A0000}"/>
    <cellStyle name="Warning Text 17 6 2" xfId="31409" xr:uid="{00000000-0005-0000-0000-0000D27A0000}"/>
    <cellStyle name="Warning Text 17 6 2 2" xfId="31410" xr:uid="{00000000-0005-0000-0000-0000D37A0000}"/>
    <cellStyle name="Warning Text 17 6 2 3" xfId="31411" xr:uid="{00000000-0005-0000-0000-0000D47A0000}"/>
    <cellStyle name="Warning Text 17 6 3" xfId="31412" xr:uid="{00000000-0005-0000-0000-0000D57A0000}"/>
    <cellStyle name="Warning Text 17 6 3 2" xfId="31413" xr:uid="{00000000-0005-0000-0000-0000D67A0000}"/>
    <cellStyle name="Warning Text 17 6 3 3" xfId="31414" xr:uid="{00000000-0005-0000-0000-0000D77A0000}"/>
    <cellStyle name="Warning Text 17 6 4" xfId="31415" xr:uid="{00000000-0005-0000-0000-0000D87A0000}"/>
    <cellStyle name="Warning Text 17 6 5" xfId="31416" xr:uid="{00000000-0005-0000-0000-0000D97A0000}"/>
    <cellStyle name="Warning Text 17 7" xfId="31417" xr:uid="{00000000-0005-0000-0000-0000DA7A0000}"/>
    <cellStyle name="Warning Text 17 7 2" xfId="31418" xr:uid="{00000000-0005-0000-0000-0000DB7A0000}"/>
    <cellStyle name="Warning Text 17 7 3" xfId="31419" xr:uid="{00000000-0005-0000-0000-0000DC7A0000}"/>
    <cellStyle name="Warning Text 17 8" xfId="31420" xr:uid="{00000000-0005-0000-0000-0000DD7A0000}"/>
    <cellStyle name="Warning Text 17 8 2" xfId="31421" xr:uid="{00000000-0005-0000-0000-0000DE7A0000}"/>
    <cellStyle name="Warning Text 17 8 3" xfId="31422" xr:uid="{00000000-0005-0000-0000-0000DF7A0000}"/>
    <cellStyle name="Warning Text 17 9" xfId="31423" xr:uid="{00000000-0005-0000-0000-0000E07A0000}"/>
    <cellStyle name="Warning Text 17 9 2" xfId="31424" xr:uid="{00000000-0005-0000-0000-0000E17A0000}"/>
    <cellStyle name="Warning Text 17 9 3" xfId="31425" xr:uid="{00000000-0005-0000-0000-0000E27A0000}"/>
    <cellStyle name="Warning Text 18" xfId="31426" xr:uid="{00000000-0005-0000-0000-0000E37A0000}"/>
    <cellStyle name="Warning Text 18 10" xfId="31427" xr:uid="{00000000-0005-0000-0000-0000E47A0000}"/>
    <cellStyle name="Warning Text 18 11" xfId="31428" xr:uid="{00000000-0005-0000-0000-0000E57A0000}"/>
    <cellStyle name="Warning Text 18 12" xfId="31429" xr:uid="{00000000-0005-0000-0000-0000E67A0000}"/>
    <cellStyle name="Warning Text 18 13" xfId="31430" xr:uid="{00000000-0005-0000-0000-0000E77A0000}"/>
    <cellStyle name="Warning Text 18 14" xfId="31431" xr:uid="{00000000-0005-0000-0000-0000E87A0000}"/>
    <cellStyle name="Warning Text 18 15" xfId="31432" xr:uid="{00000000-0005-0000-0000-0000E97A0000}"/>
    <cellStyle name="Warning Text 18 2" xfId="31433" xr:uid="{00000000-0005-0000-0000-0000EA7A0000}"/>
    <cellStyle name="Warning Text 18 2 2" xfId="31434" xr:uid="{00000000-0005-0000-0000-0000EB7A0000}"/>
    <cellStyle name="Warning Text 18 2 2 2" xfId="31435" xr:uid="{00000000-0005-0000-0000-0000EC7A0000}"/>
    <cellStyle name="Warning Text 18 2 2 3" xfId="31436" xr:uid="{00000000-0005-0000-0000-0000ED7A0000}"/>
    <cellStyle name="Warning Text 18 2 3" xfId="31437" xr:uid="{00000000-0005-0000-0000-0000EE7A0000}"/>
    <cellStyle name="Warning Text 18 2 3 2" xfId="31438" xr:uid="{00000000-0005-0000-0000-0000EF7A0000}"/>
    <cellStyle name="Warning Text 18 2 3 3" xfId="31439" xr:uid="{00000000-0005-0000-0000-0000F07A0000}"/>
    <cellStyle name="Warning Text 18 2 4" xfId="31440" xr:uid="{00000000-0005-0000-0000-0000F17A0000}"/>
    <cellStyle name="Warning Text 18 2 5" xfId="31441" xr:uid="{00000000-0005-0000-0000-0000F27A0000}"/>
    <cellStyle name="Warning Text 18 2 6" xfId="31442" xr:uid="{00000000-0005-0000-0000-0000F37A0000}"/>
    <cellStyle name="Warning Text 18 3" xfId="31443" xr:uid="{00000000-0005-0000-0000-0000F47A0000}"/>
    <cellStyle name="Warning Text 18 3 2" xfId="31444" xr:uid="{00000000-0005-0000-0000-0000F57A0000}"/>
    <cellStyle name="Warning Text 18 3 2 2" xfId="31445" xr:uid="{00000000-0005-0000-0000-0000F67A0000}"/>
    <cellStyle name="Warning Text 18 3 2 3" xfId="31446" xr:uid="{00000000-0005-0000-0000-0000F77A0000}"/>
    <cellStyle name="Warning Text 18 3 3" xfId="31447" xr:uid="{00000000-0005-0000-0000-0000F87A0000}"/>
    <cellStyle name="Warning Text 18 3 3 2" xfId="31448" xr:uid="{00000000-0005-0000-0000-0000F97A0000}"/>
    <cellStyle name="Warning Text 18 3 3 3" xfId="31449" xr:uid="{00000000-0005-0000-0000-0000FA7A0000}"/>
    <cellStyle name="Warning Text 18 3 4" xfId="31450" xr:uid="{00000000-0005-0000-0000-0000FB7A0000}"/>
    <cellStyle name="Warning Text 18 3 5" xfId="31451" xr:uid="{00000000-0005-0000-0000-0000FC7A0000}"/>
    <cellStyle name="Warning Text 18 4" xfId="31452" xr:uid="{00000000-0005-0000-0000-0000FD7A0000}"/>
    <cellStyle name="Warning Text 18 4 2" xfId="31453" xr:uid="{00000000-0005-0000-0000-0000FE7A0000}"/>
    <cellStyle name="Warning Text 18 4 2 2" xfId="31454" xr:uid="{00000000-0005-0000-0000-0000FF7A0000}"/>
    <cellStyle name="Warning Text 18 4 2 3" xfId="31455" xr:uid="{00000000-0005-0000-0000-0000007B0000}"/>
    <cellStyle name="Warning Text 18 4 3" xfId="31456" xr:uid="{00000000-0005-0000-0000-0000017B0000}"/>
    <cellStyle name="Warning Text 18 4 3 2" xfId="31457" xr:uid="{00000000-0005-0000-0000-0000027B0000}"/>
    <cellStyle name="Warning Text 18 4 3 3" xfId="31458" xr:uid="{00000000-0005-0000-0000-0000037B0000}"/>
    <cellStyle name="Warning Text 18 4 4" xfId="31459" xr:uid="{00000000-0005-0000-0000-0000047B0000}"/>
    <cellStyle name="Warning Text 18 4 5" xfId="31460" xr:uid="{00000000-0005-0000-0000-0000057B0000}"/>
    <cellStyle name="Warning Text 18 5" xfId="31461" xr:uid="{00000000-0005-0000-0000-0000067B0000}"/>
    <cellStyle name="Warning Text 18 5 2" xfId="31462" xr:uid="{00000000-0005-0000-0000-0000077B0000}"/>
    <cellStyle name="Warning Text 18 5 2 2" xfId="31463" xr:uid="{00000000-0005-0000-0000-0000087B0000}"/>
    <cellStyle name="Warning Text 18 5 2 3" xfId="31464" xr:uid="{00000000-0005-0000-0000-0000097B0000}"/>
    <cellStyle name="Warning Text 18 5 3" xfId="31465" xr:uid="{00000000-0005-0000-0000-00000A7B0000}"/>
    <cellStyle name="Warning Text 18 5 3 2" xfId="31466" xr:uid="{00000000-0005-0000-0000-00000B7B0000}"/>
    <cellStyle name="Warning Text 18 5 3 3" xfId="31467" xr:uid="{00000000-0005-0000-0000-00000C7B0000}"/>
    <cellStyle name="Warning Text 18 5 4" xfId="31468" xr:uid="{00000000-0005-0000-0000-00000D7B0000}"/>
    <cellStyle name="Warning Text 18 5 4 2" xfId="31469" xr:uid="{00000000-0005-0000-0000-00000E7B0000}"/>
    <cellStyle name="Warning Text 18 5 4 3" xfId="31470" xr:uid="{00000000-0005-0000-0000-00000F7B0000}"/>
    <cellStyle name="Warning Text 18 5 5" xfId="31471" xr:uid="{00000000-0005-0000-0000-0000107B0000}"/>
    <cellStyle name="Warning Text 18 5 6" xfId="31472" xr:uid="{00000000-0005-0000-0000-0000117B0000}"/>
    <cellStyle name="Warning Text 18 6" xfId="31473" xr:uid="{00000000-0005-0000-0000-0000127B0000}"/>
    <cellStyle name="Warning Text 18 6 2" xfId="31474" xr:uid="{00000000-0005-0000-0000-0000137B0000}"/>
    <cellStyle name="Warning Text 18 6 2 2" xfId="31475" xr:uid="{00000000-0005-0000-0000-0000147B0000}"/>
    <cellStyle name="Warning Text 18 6 2 3" xfId="31476" xr:uid="{00000000-0005-0000-0000-0000157B0000}"/>
    <cellStyle name="Warning Text 18 6 3" xfId="31477" xr:uid="{00000000-0005-0000-0000-0000167B0000}"/>
    <cellStyle name="Warning Text 18 6 3 2" xfId="31478" xr:uid="{00000000-0005-0000-0000-0000177B0000}"/>
    <cellStyle name="Warning Text 18 6 3 3" xfId="31479" xr:uid="{00000000-0005-0000-0000-0000187B0000}"/>
    <cellStyle name="Warning Text 18 6 4" xfId="31480" xr:uid="{00000000-0005-0000-0000-0000197B0000}"/>
    <cellStyle name="Warning Text 18 6 5" xfId="31481" xr:uid="{00000000-0005-0000-0000-00001A7B0000}"/>
    <cellStyle name="Warning Text 18 7" xfId="31482" xr:uid="{00000000-0005-0000-0000-00001B7B0000}"/>
    <cellStyle name="Warning Text 18 7 2" xfId="31483" xr:uid="{00000000-0005-0000-0000-00001C7B0000}"/>
    <cellStyle name="Warning Text 18 7 3" xfId="31484" xr:uid="{00000000-0005-0000-0000-00001D7B0000}"/>
    <cellStyle name="Warning Text 18 8" xfId="31485" xr:uid="{00000000-0005-0000-0000-00001E7B0000}"/>
    <cellStyle name="Warning Text 18 8 2" xfId="31486" xr:uid="{00000000-0005-0000-0000-00001F7B0000}"/>
    <cellStyle name="Warning Text 18 8 3" xfId="31487" xr:uid="{00000000-0005-0000-0000-0000207B0000}"/>
    <cellStyle name="Warning Text 18 9" xfId="31488" xr:uid="{00000000-0005-0000-0000-0000217B0000}"/>
    <cellStyle name="Warning Text 18 9 2" xfId="31489" xr:uid="{00000000-0005-0000-0000-0000227B0000}"/>
    <cellStyle name="Warning Text 18 9 3" xfId="31490" xr:uid="{00000000-0005-0000-0000-0000237B0000}"/>
    <cellStyle name="Warning Text 19" xfId="31491" xr:uid="{00000000-0005-0000-0000-0000247B0000}"/>
    <cellStyle name="Warning Text 19 10" xfId="31492" xr:uid="{00000000-0005-0000-0000-0000257B0000}"/>
    <cellStyle name="Warning Text 19 11" xfId="31493" xr:uid="{00000000-0005-0000-0000-0000267B0000}"/>
    <cellStyle name="Warning Text 19 12" xfId="31494" xr:uid="{00000000-0005-0000-0000-0000277B0000}"/>
    <cellStyle name="Warning Text 19 13" xfId="31495" xr:uid="{00000000-0005-0000-0000-0000287B0000}"/>
    <cellStyle name="Warning Text 19 14" xfId="31496" xr:uid="{00000000-0005-0000-0000-0000297B0000}"/>
    <cellStyle name="Warning Text 19 15" xfId="31497" xr:uid="{00000000-0005-0000-0000-00002A7B0000}"/>
    <cellStyle name="Warning Text 19 2" xfId="31498" xr:uid="{00000000-0005-0000-0000-00002B7B0000}"/>
    <cellStyle name="Warning Text 19 2 2" xfId="31499" xr:uid="{00000000-0005-0000-0000-00002C7B0000}"/>
    <cellStyle name="Warning Text 19 2 2 2" xfId="31500" xr:uid="{00000000-0005-0000-0000-00002D7B0000}"/>
    <cellStyle name="Warning Text 19 2 2 3" xfId="31501" xr:uid="{00000000-0005-0000-0000-00002E7B0000}"/>
    <cellStyle name="Warning Text 19 2 3" xfId="31502" xr:uid="{00000000-0005-0000-0000-00002F7B0000}"/>
    <cellStyle name="Warning Text 19 2 3 2" xfId="31503" xr:uid="{00000000-0005-0000-0000-0000307B0000}"/>
    <cellStyle name="Warning Text 19 2 3 3" xfId="31504" xr:uid="{00000000-0005-0000-0000-0000317B0000}"/>
    <cellStyle name="Warning Text 19 2 4" xfId="31505" xr:uid="{00000000-0005-0000-0000-0000327B0000}"/>
    <cellStyle name="Warning Text 19 2 5" xfId="31506" xr:uid="{00000000-0005-0000-0000-0000337B0000}"/>
    <cellStyle name="Warning Text 19 2 6" xfId="31507" xr:uid="{00000000-0005-0000-0000-0000347B0000}"/>
    <cellStyle name="Warning Text 19 3" xfId="31508" xr:uid="{00000000-0005-0000-0000-0000357B0000}"/>
    <cellStyle name="Warning Text 19 3 2" xfId="31509" xr:uid="{00000000-0005-0000-0000-0000367B0000}"/>
    <cellStyle name="Warning Text 19 3 2 2" xfId="31510" xr:uid="{00000000-0005-0000-0000-0000377B0000}"/>
    <cellStyle name="Warning Text 19 3 2 3" xfId="31511" xr:uid="{00000000-0005-0000-0000-0000387B0000}"/>
    <cellStyle name="Warning Text 19 3 3" xfId="31512" xr:uid="{00000000-0005-0000-0000-0000397B0000}"/>
    <cellStyle name="Warning Text 19 3 3 2" xfId="31513" xr:uid="{00000000-0005-0000-0000-00003A7B0000}"/>
    <cellStyle name="Warning Text 19 3 3 3" xfId="31514" xr:uid="{00000000-0005-0000-0000-00003B7B0000}"/>
    <cellStyle name="Warning Text 19 3 4" xfId="31515" xr:uid="{00000000-0005-0000-0000-00003C7B0000}"/>
    <cellStyle name="Warning Text 19 3 5" xfId="31516" xr:uid="{00000000-0005-0000-0000-00003D7B0000}"/>
    <cellStyle name="Warning Text 19 4" xfId="31517" xr:uid="{00000000-0005-0000-0000-00003E7B0000}"/>
    <cellStyle name="Warning Text 19 4 2" xfId="31518" xr:uid="{00000000-0005-0000-0000-00003F7B0000}"/>
    <cellStyle name="Warning Text 19 4 2 2" xfId="31519" xr:uid="{00000000-0005-0000-0000-0000407B0000}"/>
    <cellStyle name="Warning Text 19 4 2 3" xfId="31520" xr:uid="{00000000-0005-0000-0000-0000417B0000}"/>
    <cellStyle name="Warning Text 19 4 3" xfId="31521" xr:uid="{00000000-0005-0000-0000-0000427B0000}"/>
    <cellStyle name="Warning Text 19 4 3 2" xfId="31522" xr:uid="{00000000-0005-0000-0000-0000437B0000}"/>
    <cellStyle name="Warning Text 19 4 3 3" xfId="31523" xr:uid="{00000000-0005-0000-0000-0000447B0000}"/>
    <cellStyle name="Warning Text 19 4 4" xfId="31524" xr:uid="{00000000-0005-0000-0000-0000457B0000}"/>
    <cellStyle name="Warning Text 19 4 5" xfId="31525" xr:uid="{00000000-0005-0000-0000-0000467B0000}"/>
    <cellStyle name="Warning Text 19 5" xfId="31526" xr:uid="{00000000-0005-0000-0000-0000477B0000}"/>
    <cellStyle name="Warning Text 19 5 2" xfId="31527" xr:uid="{00000000-0005-0000-0000-0000487B0000}"/>
    <cellStyle name="Warning Text 19 5 2 2" xfId="31528" xr:uid="{00000000-0005-0000-0000-0000497B0000}"/>
    <cellStyle name="Warning Text 19 5 2 3" xfId="31529" xr:uid="{00000000-0005-0000-0000-00004A7B0000}"/>
    <cellStyle name="Warning Text 19 5 3" xfId="31530" xr:uid="{00000000-0005-0000-0000-00004B7B0000}"/>
    <cellStyle name="Warning Text 19 5 3 2" xfId="31531" xr:uid="{00000000-0005-0000-0000-00004C7B0000}"/>
    <cellStyle name="Warning Text 19 5 3 3" xfId="31532" xr:uid="{00000000-0005-0000-0000-00004D7B0000}"/>
    <cellStyle name="Warning Text 19 5 4" xfId="31533" xr:uid="{00000000-0005-0000-0000-00004E7B0000}"/>
    <cellStyle name="Warning Text 19 5 4 2" xfId="31534" xr:uid="{00000000-0005-0000-0000-00004F7B0000}"/>
    <cellStyle name="Warning Text 19 5 4 3" xfId="31535" xr:uid="{00000000-0005-0000-0000-0000507B0000}"/>
    <cellStyle name="Warning Text 19 5 5" xfId="31536" xr:uid="{00000000-0005-0000-0000-0000517B0000}"/>
    <cellStyle name="Warning Text 19 5 6" xfId="31537" xr:uid="{00000000-0005-0000-0000-0000527B0000}"/>
    <cellStyle name="Warning Text 19 6" xfId="31538" xr:uid="{00000000-0005-0000-0000-0000537B0000}"/>
    <cellStyle name="Warning Text 19 6 2" xfId="31539" xr:uid="{00000000-0005-0000-0000-0000547B0000}"/>
    <cellStyle name="Warning Text 19 6 2 2" xfId="31540" xr:uid="{00000000-0005-0000-0000-0000557B0000}"/>
    <cellStyle name="Warning Text 19 6 2 3" xfId="31541" xr:uid="{00000000-0005-0000-0000-0000567B0000}"/>
    <cellStyle name="Warning Text 19 6 3" xfId="31542" xr:uid="{00000000-0005-0000-0000-0000577B0000}"/>
    <cellStyle name="Warning Text 19 6 3 2" xfId="31543" xr:uid="{00000000-0005-0000-0000-0000587B0000}"/>
    <cellStyle name="Warning Text 19 6 3 3" xfId="31544" xr:uid="{00000000-0005-0000-0000-0000597B0000}"/>
    <cellStyle name="Warning Text 19 6 4" xfId="31545" xr:uid="{00000000-0005-0000-0000-00005A7B0000}"/>
    <cellStyle name="Warning Text 19 6 5" xfId="31546" xr:uid="{00000000-0005-0000-0000-00005B7B0000}"/>
    <cellStyle name="Warning Text 19 7" xfId="31547" xr:uid="{00000000-0005-0000-0000-00005C7B0000}"/>
    <cellStyle name="Warning Text 19 7 2" xfId="31548" xr:uid="{00000000-0005-0000-0000-00005D7B0000}"/>
    <cellStyle name="Warning Text 19 7 3" xfId="31549" xr:uid="{00000000-0005-0000-0000-00005E7B0000}"/>
    <cellStyle name="Warning Text 19 8" xfId="31550" xr:uid="{00000000-0005-0000-0000-00005F7B0000}"/>
    <cellStyle name="Warning Text 19 8 2" xfId="31551" xr:uid="{00000000-0005-0000-0000-0000607B0000}"/>
    <cellStyle name="Warning Text 19 8 3" xfId="31552" xr:uid="{00000000-0005-0000-0000-0000617B0000}"/>
    <cellStyle name="Warning Text 19 9" xfId="31553" xr:uid="{00000000-0005-0000-0000-0000627B0000}"/>
    <cellStyle name="Warning Text 19 9 2" xfId="31554" xr:uid="{00000000-0005-0000-0000-0000637B0000}"/>
    <cellStyle name="Warning Text 19 9 3" xfId="31555" xr:uid="{00000000-0005-0000-0000-0000647B0000}"/>
    <cellStyle name="Warning Text 2" xfId="31556" xr:uid="{00000000-0005-0000-0000-0000657B0000}"/>
    <cellStyle name="Warning Text 2 10" xfId="31557" xr:uid="{00000000-0005-0000-0000-0000667B0000}"/>
    <cellStyle name="Warning Text 2 10 10" xfId="31558" xr:uid="{00000000-0005-0000-0000-0000677B0000}"/>
    <cellStyle name="Warning Text 2 10 11" xfId="31559" xr:uid="{00000000-0005-0000-0000-0000687B0000}"/>
    <cellStyle name="Warning Text 2 10 12" xfId="31560" xr:uid="{00000000-0005-0000-0000-0000697B0000}"/>
    <cellStyle name="Warning Text 2 10 13" xfId="31561" xr:uid="{00000000-0005-0000-0000-00006A7B0000}"/>
    <cellStyle name="Warning Text 2 10 14" xfId="31562" xr:uid="{00000000-0005-0000-0000-00006B7B0000}"/>
    <cellStyle name="Warning Text 2 10 2" xfId="31563" xr:uid="{00000000-0005-0000-0000-00006C7B0000}"/>
    <cellStyle name="Warning Text 2 10 2 2" xfId="31564" xr:uid="{00000000-0005-0000-0000-00006D7B0000}"/>
    <cellStyle name="Warning Text 2 10 2 2 2" xfId="31565" xr:uid="{00000000-0005-0000-0000-00006E7B0000}"/>
    <cellStyle name="Warning Text 2 10 2 2 3" xfId="31566" xr:uid="{00000000-0005-0000-0000-00006F7B0000}"/>
    <cellStyle name="Warning Text 2 10 2 3" xfId="31567" xr:uid="{00000000-0005-0000-0000-0000707B0000}"/>
    <cellStyle name="Warning Text 2 10 2 3 2" xfId="31568" xr:uid="{00000000-0005-0000-0000-0000717B0000}"/>
    <cellStyle name="Warning Text 2 10 2 3 3" xfId="31569" xr:uid="{00000000-0005-0000-0000-0000727B0000}"/>
    <cellStyle name="Warning Text 2 10 2 4" xfId="31570" xr:uid="{00000000-0005-0000-0000-0000737B0000}"/>
    <cellStyle name="Warning Text 2 10 2 5" xfId="31571" xr:uid="{00000000-0005-0000-0000-0000747B0000}"/>
    <cellStyle name="Warning Text 2 10 3" xfId="31572" xr:uid="{00000000-0005-0000-0000-0000757B0000}"/>
    <cellStyle name="Warning Text 2 10 3 2" xfId="31573" xr:uid="{00000000-0005-0000-0000-0000767B0000}"/>
    <cellStyle name="Warning Text 2 10 3 2 2" xfId="31574" xr:uid="{00000000-0005-0000-0000-0000777B0000}"/>
    <cellStyle name="Warning Text 2 10 3 2 3" xfId="31575" xr:uid="{00000000-0005-0000-0000-0000787B0000}"/>
    <cellStyle name="Warning Text 2 10 3 3" xfId="31576" xr:uid="{00000000-0005-0000-0000-0000797B0000}"/>
    <cellStyle name="Warning Text 2 10 3 3 2" xfId="31577" xr:uid="{00000000-0005-0000-0000-00007A7B0000}"/>
    <cellStyle name="Warning Text 2 10 3 3 3" xfId="31578" xr:uid="{00000000-0005-0000-0000-00007B7B0000}"/>
    <cellStyle name="Warning Text 2 10 3 4" xfId="31579" xr:uid="{00000000-0005-0000-0000-00007C7B0000}"/>
    <cellStyle name="Warning Text 2 10 3 5" xfId="31580" xr:uid="{00000000-0005-0000-0000-00007D7B0000}"/>
    <cellStyle name="Warning Text 2 10 4" xfId="31581" xr:uid="{00000000-0005-0000-0000-00007E7B0000}"/>
    <cellStyle name="Warning Text 2 10 4 2" xfId="31582" xr:uid="{00000000-0005-0000-0000-00007F7B0000}"/>
    <cellStyle name="Warning Text 2 10 4 2 2" xfId="31583" xr:uid="{00000000-0005-0000-0000-0000807B0000}"/>
    <cellStyle name="Warning Text 2 10 4 2 3" xfId="31584" xr:uid="{00000000-0005-0000-0000-0000817B0000}"/>
    <cellStyle name="Warning Text 2 10 4 3" xfId="31585" xr:uid="{00000000-0005-0000-0000-0000827B0000}"/>
    <cellStyle name="Warning Text 2 10 4 3 2" xfId="31586" xr:uid="{00000000-0005-0000-0000-0000837B0000}"/>
    <cellStyle name="Warning Text 2 10 4 3 3" xfId="31587" xr:uid="{00000000-0005-0000-0000-0000847B0000}"/>
    <cellStyle name="Warning Text 2 10 4 4" xfId="31588" xr:uid="{00000000-0005-0000-0000-0000857B0000}"/>
    <cellStyle name="Warning Text 2 10 4 4 2" xfId="31589" xr:uid="{00000000-0005-0000-0000-0000867B0000}"/>
    <cellStyle name="Warning Text 2 10 4 4 3" xfId="31590" xr:uid="{00000000-0005-0000-0000-0000877B0000}"/>
    <cellStyle name="Warning Text 2 10 4 5" xfId="31591" xr:uid="{00000000-0005-0000-0000-0000887B0000}"/>
    <cellStyle name="Warning Text 2 10 4 6" xfId="31592" xr:uid="{00000000-0005-0000-0000-0000897B0000}"/>
    <cellStyle name="Warning Text 2 10 5" xfId="31593" xr:uid="{00000000-0005-0000-0000-00008A7B0000}"/>
    <cellStyle name="Warning Text 2 10 5 2" xfId="31594" xr:uid="{00000000-0005-0000-0000-00008B7B0000}"/>
    <cellStyle name="Warning Text 2 10 5 2 2" xfId="31595" xr:uid="{00000000-0005-0000-0000-00008C7B0000}"/>
    <cellStyle name="Warning Text 2 10 5 2 3" xfId="31596" xr:uid="{00000000-0005-0000-0000-00008D7B0000}"/>
    <cellStyle name="Warning Text 2 10 5 3" xfId="31597" xr:uid="{00000000-0005-0000-0000-00008E7B0000}"/>
    <cellStyle name="Warning Text 2 10 5 3 2" xfId="31598" xr:uid="{00000000-0005-0000-0000-00008F7B0000}"/>
    <cellStyle name="Warning Text 2 10 5 3 3" xfId="31599" xr:uid="{00000000-0005-0000-0000-0000907B0000}"/>
    <cellStyle name="Warning Text 2 10 5 4" xfId="31600" xr:uid="{00000000-0005-0000-0000-0000917B0000}"/>
    <cellStyle name="Warning Text 2 10 5 5" xfId="31601" xr:uid="{00000000-0005-0000-0000-0000927B0000}"/>
    <cellStyle name="Warning Text 2 10 6" xfId="31602" xr:uid="{00000000-0005-0000-0000-0000937B0000}"/>
    <cellStyle name="Warning Text 2 10 6 2" xfId="31603" xr:uid="{00000000-0005-0000-0000-0000947B0000}"/>
    <cellStyle name="Warning Text 2 10 6 3" xfId="31604" xr:uid="{00000000-0005-0000-0000-0000957B0000}"/>
    <cellStyle name="Warning Text 2 10 7" xfId="31605" xr:uid="{00000000-0005-0000-0000-0000967B0000}"/>
    <cellStyle name="Warning Text 2 10 7 2" xfId="31606" xr:uid="{00000000-0005-0000-0000-0000977B0000}"/>
    <cellStyle name="Warning Text 2 10 7 3" xfId="31607" xr:uid="{00000000-0005-0000-0000-0000987B0000}"/>
    <cellStyle name="Warning Text 2 10 8" xfId="31608" xr:uid="{00000000-0005-0000-0000-0000997B0000}"/>
    <cellStyle name="Warning Text 2 10 8 2" xfId="31609" xr:uid="{00000000-0005-0000-0000-00009A7B0000}"/>
    <cellStyle name="Warning Text 2 10 8 3" xfId="31610" xr:uid="{00000000-0005-0000-0000-00009B7B0000}"/>
    <cellStyle name="Warning Text 2 10 9" xfId="31611" xr:uid="{00000000-0005-0000-0000-00009C7B0000}"/>
    <cellStyle name="Warning Text 2 11" xfId="31612" xr:uid="{00000000-0005-0000-0000-00009D7B0000}"/>
    <cellStyle name="Warning Text 2 11 2" xfId="31613" xr:uid="{00000000-0005-0000-0000-00009E7B0000}"/>
    <cellStyle name="Warning Text 2 11 2 2" xfId="31614" xr:uid="{00000000-0005-0000-0000-00009F7B0000}"/>
    <cellStyle name="Warning Text 2 11 2 3" xfId="31615" xr:uid="{00000000-0005-0000-0000-0000A07B0000}"/>
    <cellStyle name="Warning Text 2 11 3" xfId="31616" xr:uid="{00000000-0005-0000-0000-0000A17B0000}"/>
    <cellStyle name="Warning Text 2 11 3 2" xfId="31617" xr:uid="{00000000-0005-0000-0000-0000A27B0000}"/>
    <cellStyle name="Warning Text 2 11 3 3" xfId="31618" xr:uid="{00000000-0005-0000-0000-0000A37B0000}"/>
    <cellStyle name="Warning Text 2 11 4" xfId="31619" xr:uid="{00000000-0005-0000-0000-0000A47B0000}"/>
    <cellStyle name="Warning Text 2 11 5" xfId="31620" xr:uid="{00000000-0005-0000-0000-0000A57B0000}"/>
    <cellStyle name="Warning Text 2 11 6" xfId="31621" xr:uid="{00000000-0005-0000-0000-0000A67B0000}"/>
    <cellStyle name="Warning Text 2 12" xfId="31622" xr:uid="{00000000-0005-0000-0000-0000A77B0000}"/>
    <cellStyle name="Warning Text 2 12 2" xfId="31623" xr:uid="{00000000-0005-0000-0000-0000A87B0000}"/>
    <cellStyle name="Warning Text 2 12 2 2" xfId="31624" xr:uid="{00000000-0005-0000-0000-0000A97B0000}"/>
    <cellStyle name="Warning Text 2 12 2 3" xfId="31625" xr:uid="{00000000-0005-0000-0000-0000AA7B0000}"/>
    <cellStyle name="Warning Text 2 12 3" xfId="31626" xr:uid="{00000000-0005-0000-0000-0000AB7B0000}"/>
    <cellStyle name="Warning Text 2 12 3 2" xfId="31627" xr:uid="{00000000-0005-0000-0000-0000AC7B0000}"/>
    <cellStyle name="Warning Text 2 12 3 3" xfId="31628" xr:uid="{00000000-0005-0000-0000-0000AD7B0000}"/>
    <cellStyle name="Warning Text 2 12 4" xfId="31629" xr:uid="{00000000-0005-0000-0000-0000AE7B0000}"/>
    <cellStyle name="Warning Text 2 12 5" xfId="31630" xr:uid="{00000000-0005-0000-0000-0000AF7B0000}"/>
    <cellStyle name="Warning Text 2 13" xfId="31631" xr:uid="{00000000-0005-0000-0000-0000B07B0000}"/>
    <cellStyle name="Warning Text 2 13 2" xfId="31632" xr:uid="{00000000-0005-0000-0000-0000B17B0000}"/>
    <cellStyle name="Warning Text 2 13 2 2" xfId="31633" xr:uid="{00000000-0005-0000-0000-0000B27B0000}"/>
    <cellStyle name="Warning Text 2 13 2 3" xfId="31634" xr:uid="{00000000-0005-0000-0000-0000B37B0000}"/>
    <cellStyle name="Warning Text 2 13 3" xfId="31635" xr:uid="{00000000-0005-0000-0000-0000B47B0000}"/>
    <cellStyle name="Warning Text 2 13 3 2" xfId="31636" xr:uid="{00000000-0005-0000-0000-0000B57B0000}"/>
    <cellStyle name="Warning Text 2 13 3 3" xfId="31637" xr:uid="{00000000-0005-0000-0000-0000B67B0000}"/>
    <cellStyle name="Warning Text 2 13 4" xfId="31638" xr:uid="{00000000-0005-0000-0000-0000B77B0000}"/>
    <cellStyle name="Warning Text 2 13 5" xfId="31639" xr:uid="{00000000-0005-0000-0000-0000B87B0000}"/>
    <cellStyle name="Warning Text 2 14" xfId="31640" xr:uid="{00000000-0005-0000-0000-0000B97B0000}"/>
    <cellStyle name="Warning Text 2 14 2" xfId="31641" xr:uid="{00000000-0005-0000-0000-0000BA7B0000}"/>
    <cellStyle name="Warning Text 2 14 2 2" xfId="31642" xr:uid="{00000000-0005-0000-0000-0000BB7B0000}"/>
    <cellStyle name="Warning Text 2 14 2 3" xfId="31643" xr:uid="{00000000-0005-0000-0000-0000BC7B0000}"/>
    <cellStyle name="Warning Text 2 14 3" xfId="31644" xr:uid="{00000000-0005-0000-0000-0000BD7B0000}"/>
    <cellStyle name="Warning Text 2 14 3 2" xfId="31645" xr:uid="{00000000-0005-0000-0000-0000BE7B0000}"/>
    <cellStyle name="Warning Text 2 14 3 3" xfId="31646" xr:uid="{00000000-0005-0000-0000-0000BF7B0000}"/>
    <cellStyle name="Warning Text 2 14 4" xfId="31647" xr:uid="{00000000-0005-0000-0000-0000C07B0000}"/>
    <cellStyle name="Warning Text 2 14 4 2" xfId="31648" xr:uid="{00000000-0005-0000-0000-0000C17B0000}"/>
    <cellStyle name="Warning Text 2 14 4 3" xfId="31649" xr:uid="{00000000-0005-0000-0000-0000C27B0000}"/>
    <cellStyle name="Warning Text 2 14 5" xfId="31650" xr:uid="{00000000-0005-0000-0000-0000C37B0000}"/>
    <cellStyle name="Warning Text 2 14 6" xfId="31651" xr:uid="{00000000-0005-0000-0000-0000C47B0000}"/>
    <cellStyle name="Warning Text 2 15" xfId="31652" xr:uid="{00000000-0005-0000-0000-0000C57B0000}"/>
    <cellStyle name="Warning Text 2 15 2" xfId="31653" xr:uid="{00000000-0005-0000-0000-0000C67B0000}"/>
    <cellStyle name="Warning Text 2 15 2 2" xfId="31654" xr:uid="{00000000-0005-0000-0000-0000C77B0000}"/>
    <cellStyle name="Warning Text 2 15 2 3" xfId="31655" xr:uid="{00000000-0005-0000-0000-0000C87B0000}"/>
    <cellStyle name="Warning Text 2 15 3" xfId="31656" xr:uid="{00000000-0005-0000-0000-0000C97B0000}"/>
    <cellStyle name="Warning Text 2 15 3 2" xfId="31657" xr:uid="{00000000-0005-0000-0000-0000CA7B0000}"/>
    <cellStyle name="Warning Text 2 15 3 3" xfId="31658" xr:uid="{00000000-0005-0000-0000-0000CB7B0000}"/>
    <cellStyle name="Warning Text 2 15 4" xfId="31659" xr:uid="{00000000-0005-0000-0000-0000CC7B0000}"/>
    <cellStyle name="Warning Text 2 15 5" xfId="31660" xr:uid="{00000000-0005-0000-0000-0000CD7B0000}"/>
    <cellStyle name="Warning Text 2 16" xfId="31661" xr:uid="{00000000-0005-0000-0000-0000CE7B0000}"/>
    <cellStyle name="Warning Text 2 16 2" xfId="31662" xr:uid="{00000000-0005-0000-0000-0000CF7B0000}"/>
    <cellStyle name="Warning Text 2 16 3" xfId="31663" xr:uid="{00000000-0005-0000-0000-0000D07B0000}"/>
    <cellStyle name="Warning Text 2 17" xfId="31664" xr:uid="{00000000-0005-0000-0000-0000D17B0000}"/>
    <cellStyle name="Warning Text 2 17 2" xfId="31665" xr:uid="{00000000-0005-0000-0000-0000D27B0000}"/>
    <cellStyle name="Warning Text 2 17 3" xfId="31666" xr:uid="{00000000-0005-0000-0000-0000D37B0000}"/>
    <cellStyle name="Warning Text 2 18" xfId="31667" xr:uid="{00000000-0005-0000-0000-0000D47B0000}"/>
    <cellStyle name="Warning Text 2 18 2" xfId="31668" xr:uid="{00000000-0005-0000-0000-0000D57B0000}"/>
    <cellStyle name="Warning Text 2 18 3" xfId="31669" xr:uid="{00000000-0005-0000-0000-0000D67B0000}"/>
    <cellStyle name="Warning Text 2 19" xfId="31670" xr:uid="{00000000-0005-0000-0000-0000D77B0000}"/>
    <cellStyle name="Warning Text 2 2" xfId="31671" xr:uid="{00000000-0005-0000-0000-0000D87B0000}"/>
    <cellStyle name="Warning Text 2 2 10" xfId="31672" xr:uid="{00000000-0005-0000-0000-0000D97B0000}"/>
    <cellStyle name="Warning Text 2 2 11" xfId="31673" xr:uid="{00000000-0005-0000-0000-0000DA7B0000}"/>
    <cellStyle name="Warning Text 2 2 12" xfId="31674" xr:uid="{00000000-0005-0000-0000-0000DB7B0000}"/>
    <cellStyle name="Warning Text 2 2 13" xfId="31675" xr:uid="{00000000-0005-0000-0000-0000DC7B0000}"/>
    <cellStyle name="Warning Text 2 2 14" xfId="31676" xr:uid="{00000000-0005-0000-0000-0000DD7B0000}"/>
    <cellStyle name="Warning Text 2 2 2" xfId="31677" xr:uid="{00000000-0005-0000-0000-0000DE7B0000}"/>
    <cellStyle name="Warning Text 2 2 2 2" xfId="31678" xr:uid="{00000000-0005-0000-0000-0000DF7B0000}"/>
    <cellStyle name="Warning Text 2 2 2 2 2" xfId="31679" xr:uid="{00000000-0005-0000-0000-0000E07B0000}"/>
    <cellStyle name="Warning Text 2 2 2 2 3" xfId="31680" xr:uid="{00000000-0005-0000-0000-0000E17B0000}"/>
    <cellStyle name="Warning Text 2 2 2 3" xfId="31681" xr:uid="{00000000-0005-0000-0000-0000E27B0000}"/>
    <cellStyle name="Warning Text 2 2 2 3 2" xfId="31682" xr:uid="{00000000-0005-0000-0000-0000E37B0000}"/>
    <cellStyle name="Warning Text 2 2 2 3 3" xfId="31683" xr:uid="{00000000-0005-0000-0000-0000E47B0000}"/>
    <cellStyle name="Warning Text 2 2 2 4" xfId="31684" xr:uid="{00000000-0005-0000-0000-0000E57B0000}"/>
    <cellStyle name="Warning Text 2 2 2 5" xfId="31685" xr:uid="{00000000-0005-0000-0000-0000E67B0000}"/>
    <cellStyle name="Warning Text 2 2 3" xfId="31686" xr:uid="{00000000-0005-0000-0000-0000E77B0000}"/>
    <cellStyle name="Warning Text 2 2 3 2" xfId="31687" xr:uid="{00000000-0005-0000-0000-0000E87B0000}"/>
    <cellStyle name="Warning Text 2 2 3 2 2" xfId="31688" xr:uid="{00000000-0005-0000-0000-0000E97B0000}"/>
    <cellStyle name="Warning Text 2 2 3 2 3" xfId="31689" xr:uid="{00000000-0005-0000-0000-0000EA7B0000}"/>
    <cellStyle name="Warning Text 2 2 3 3" xfId="31690" xr:uid="{00000000-0005-0000-0000-0000EB7B0000}"/>
    <cellStyle name="Warning Text 2 2 3 3 2" xfId="31691" xr:uid="{00000000-0005-0000-0000-0000EC7B0000}"/>
    <cellStyle name="Warning Text 2 2 3 3 3" xfId="31692" xr:uid="{00000000-0005-0000-0000-0000ED7B0000}"/>
    <cellStyle name="Warning Text 2 2 3 4" xfId="31693" xr:uid="{00000000-0005-0000-0000-0000EE7B0000}"/>
    <cellStyle name="Warning Text 2 2 3 5" xfId="31694" xr:uid="{00000000-0005-0000-0000-0000EF7B0000}"/>
    <cellStyle name="Warning Text 2 2 4" xfId="31695" xr:uid="{00000000-0005-0000-0000-0000F07B0000}"/>
    <cellStyle name="Warning Text 2 2 4 2" xfId="31696" xr:uid="{00000000-0005-0000-0000-0000F17B0000}"/>
    <cellStyle name="Warning Text 2 2 4 2 2" xfId="31697" xr:uid="{00000000-0005-0000-0000-0000F27B0000}"/>
    <cellStyle name="Warning Text 2 2 4 2 3" xfId="31698" xr:uid="{00000000-0005-0000-0000-0000F37B0000}"/>
    <cellStyle name="Warning Text 2 2 4 3" xfId="31699" xr:uid="{00000000-0005-0000-0000-0000F47B0000}"/>
    <cellStyle name="Warning Text 2 2 4 3 2" xfId="31700" xr:uid="{00000000-0005-0000-0000-0000F57B0000}"/>
    <cellStyle name="Warning Text 2 2 4 3 3" xfId="31701" xr:uid="{00000000-0005-0000-0000-0000F67B0000}"/>
    <cellStyle name="Warning Text 2 2 4 4" xfId="31702" xr:uid="{00000000-0005-0000-0000-0000F77B0000}"/>
    <cellStyle name="Warning Text 2 2 4 4 2" xfId="31703" xr:uid="{00000000-0005-0000-0000-0000F87B0000}"/>
    <cellStyle name="Warning Text 2 2 4 4 3" xfId="31704" xr:uid="{00000000-0005-0000-0000-0000F97B0000}"/>
    <cellStyle name="Warning Text 2 2 4 5" xfId="31705" xr:uid="{00000000-0005-0000-0000-0000FA7B0000}"/>
    <cellStyle name="Warning Text 2 2 4 6" xfId="31706" xr:uid="{00000000-0005-0000-0000-0000FB7B0000}"/>
    <cellStyle name="Warning Text 2 2 5" xfId="31707" xr:uid="{00000000-0005-0000-0000-0000FC7B0000}"/>
    <cellStyle name="Warning Text 2 2 5 2" xfId="31708" xr:uid="{00000000-0005-0000-0000-0000FD7B0000}"/>
    <cellStyle name="Warning Text 2 2 5 2 2" xfId="31709" xr:uid="{00000000-0005-0000-0000-0000FE7B0000}"/>
    <cellStyle name="Warning Text 2 2 5 2 3" xfId="31710" xr:uid="{00000000-0005-0000-0000-0000FF7B0000}"/>
    <cellStyle name="Warning Text 2 2 5 3" xfId="31711" xr:uid="{00000000-0005-0000-0000-0000007C0000}"/>
    <cellStyle name="Warning Text 2 2 5 3 2" xfId="31712" xr:uid="{00000000-0005-0000-0000-0000017C0000}"/>
    <cellStyle name="Warning Text 2 2 5 3 3" xfId="31713" xr:uid="{00000000-0005-0000-0000-0000027C0000}"/>
    <cellStyle name="Warning Text 2 2 5 4" xfId="31714" xr:uid="{00000000-0005-0000-0000-0000037C0000}"/>
    <cellStyle name="Warning Text 2 2 5 5" xfId="31715" xr:uid="{00000000-0005-0000-0000-0000047C0000}"/>
    <cellStyle name="Warning Text 2 2 6" xfId="31716" xr:uid="{00000000-0005-0000-0000-0000057C0000}"/>
    <cellStyle name="Warning Text 2 2 6 2" xfId="31717" xr:uid="{00000000-0005-0000-0000-0000067C0000}"/>
    <cellStyle name="Warning Text 2 2 6 3" xfId="31718" xr:uid="{00000000-0005-0000-0000-0000077C0000}"/>
    <cellStyle name="Warning Text 2 2 7" xfId="31719" xr:uid="{00000000-0005-0000-0000-0000087C0000}"/>
    <cellStyle name="Warning Text 2 2 7 2" xfId="31720" xr:uid="{00000000-0005-0000-0000-0000097C0000}"/>
    <cellStyle name="Warning Text 2 2 7 3" xfId="31721" xr:uid="{00000000-0005-0000-0000-00000A7C0000}"/>
    <cellStyle name="Warning Text 2 2 8" xfId="31722" xr:uid="{00000000-0005-0000-0000-00000B7C0000}"/>
    <cellStyle name="Warning Text 2 2 8 2" xfId="31723" xr:uid="{00000000-0005-0000-0000-00000C7C0000}"/>
    <cellStyle name="Warning Text 2 2 8 3" xfId="31724" xr:uid="{00000000-0005-0000-0000-00000D7C0000}"/>
    <cellStyle name="Warning Text 2 2 9" xfId="31725" xr:uid="{00000000-0005-0000-0000-00000E7C0000}"/>
    <cellStyle name="Warning Text 2 20" xfId="31726" xr:uid="{00000000-0005-0000-0000-00000F7C0000}"/>
    <cellStyle name="Warning Text 2 21" xfId="31727" xr:uid="{00000000-0005-0000-0000-0000107C0000}"/>
    <cellStyle name="Warning Text 2 22" xfId="31728" xr:uid="{00000000-0005-0000-0000-0000117C0000}"/>
    <cellStyle name="Warning Text 2 23" xfId="31729" xr:uid="{00000000-0005-0000-0000-0000127C0000}"/>
    <cellStyle name="Warning Text 2 24" xfId="31730" xr:uid="{00000000-0005-0000-0000-0000137C0000}"/>
    <cellStyle name="Warning Text 2 3" xfId="31731" xr:uid="{00000000-0005-0000-0000-0000147C0000}"/>
    <cellStyle name="Warning Text 2 3 10" xfId="31732" xr:uid="{00000000-0005-0000-0000-0000157C0000}"/>
    <cellStyle name="Warning Text 2 3 11" xfId="31733" xr:uid="{00000000-0005-0000-0000-0000167C0000}"/>
    <cellStyle name="Warning Text 2 3 12" xfId="31734" xr:uid="{00000000-0005-0000-0000-0000177C0000}"/>
    <cellStyle name="Warning Text 2 3 13" xfId="31735" xr:uid="{00000000-0005-0000-0000-0000187C0000}"/>
    <cellStyle name="Warning Text 2 3 14" xfId="31736" xr:uid="{00000000-0005-0000-0000-0000197C0000}"/>
    <cellStyle name="Warning Text 2 3 2" xfId="31737" xr:uid="{00000000-0005-0000-0000-00001A7C0000}"/>
    <cellStyle name="Warning Text 2 3 2 2" xfId="31738" xr:uid="{00000000-0005-0000-0000-00001B7C0000}"/>
    <cellStyle name="Warning Text 2 3 2 2 2" xfId="31739" xr:uid="{00000000-0005-0000-0000-00001C7C0000}"/>
    <cellStyle name="Warning Text 2 3 2 2 3" xfId="31740" xr:uid="{00000000-0005-0000-0000-00001D7C0000}"/>
    <cellStyle name="Warning Text 2 3 2 3" xfId="31741" xr:uid="{00000000-0005-0000-0000-00001E7C0000}"/>
    <cellStyle name="Warning Text 2 3 2 3 2" xfId="31742" xr:uid="{00000000-0005-0000-0000-00001F7C0000}"/>
    <cellStyle name="Warning Text 2 3 2 3 3" xfId="31743" xr:uid="{00000000-0005-0000-0000-0000207C0000}"/>
    <cellStyle name="Warning Text 2 3 2 4" xfId="31744" xr:uid="{00000000-0005-0000-0000-0000217C0000}"/>
    <cellStyle name="Warning Text 2 3 2 5" xfId="31745" xr:uid="{00000000-0005-0000-0000-0000227C0000}"/>
    <cellStyle name="Warning Text 2 3 3" xfId="31746" xr:uid="{00000000-0005-0000-0000-0000237C0000}"/>
    <cellStyle name="Warning Text 2 3 3 2" xfId="31747" xr:uid="{00000000-0005-0000-0000-0000247C0000}"/>
    <cellStyle name="Warning Text 2 3 3 2 2" xfId="31748" xr:uid="{00000000-0005-0000-0000-0000257C0000}"/>
    <cellStyle name="Warning Text 2 3 3 2 3" xfId="31749" xr:uid="{00000000-0005-0000-0000-0000267C0000}"/>
    <cellStyle name="Warning Text 2 3 3 3" xfId="31750" xr:uid="{00000000-0005-0000-0000-0000277C0000}"/>
    <cellStyle name="Warning Text 2 3 3 3 2" xfId="31751" xr:uid="{00000000-0005-0000-0000-0000287C0000}"/>
    <cellStyle name="Warning Text 2 3 3 3 3" xfId="31752" xr:uid="{00000000-0005-0000-0000-0000297C0000}"/>
    <cellStyle name="Warning Text 2 3 3 4" xfId="31753" xr:uid="{00000000-0005-0000-0000-00002A7C0000}"/>
    <cellStyle name="Warning Text 2 3 3 5" xfId="31754" xr:uid="{00000000-0005-0000-0000-00002B7C0000}"/>
    <cellStyle name="Warning Text 2 3 4" xfId="31755" xr:uid="{00000000-0005-0000-0000-00002C7C0000}"/>
    <cellStyle name="Warning Text 2 3 4 2" xfId="31756" xr:uid="{00000000-0005-0000-0000-00002D7C0000}"/>
    <cellStyle name="Warning Text 2 3 4 2 2" xfId="31757" xr:uid="{00000000-0005-0000-0000-00002E7C0000}"/>
    <cellStyle name="Warning Text 2 3 4 2 3" xfId="31758" xr:uid="{00000000-0005-0000-0000-00002F7C0000}"/>
    <cellStyle name="Warning Text 2 3 4 3" xfId="31759" xr:uid="{00000000-0005-0000-0000-0000307C0000}"/>
    <cellStyle name="Warning Text 2 3 4 3 2" xfId="31760" xr:uid="{00000000-0005-0000-0000-0000317C0000}"/>
    <cellStyle name="Warning Text 2 3 4 3 3" xfId="31761" xr:uid="{00000000-0005-0000-0000-0000327C0000}"/>
    <cellStyle name="Warning Text 2 3 4 4" xfId="31762" xr:uid="{00000000-0005-0000-0000-0000337C0000}"/>
    <cellStyle name="Warning Text 2 3 4 4 2" xfId="31763" xr:uid="{00000000-0005-0000-0000-0000347C0000}"/>
    <cellStyle name="Warning Text 2 3 4 4 3" xfId="31764" xr:uid="{00000000-0005-0000-0000-0000357C0000}"/>
    <cellStyle name="Warning Text 2 3 4 5" xfId="31765" xr:uid="{00000000-0005-0000-0000-0000367C0000}"/>
    <cellStyle name="Warning Text 2 3 4 6" xfId="31766" xr:uid="{00000000-0005-0000-0000-0000377C0000}"/>
    <cellStyle name="Warning Text 2 3 5" xfId="31767" xr:uid="{00000000-0005-0000-0000-0000387C0000}"/>
    <cellStyle name="Warning Text 2 3 5 2" xfId="31768" xr:uid="{00000000-0005-0000-0000-0000397C0000}"/>
    <cellStyle name="Warning Text 2 3 5 2 2" xfId="31769" xr:uid="{00000000-0005-0000-0000-00003A7C0000}"/>
    <cellStyle name="Warning Text 2 3 5 2 3" xfId="31770" xr:uid="{00000000-0005-0000-0000-00003B7C0000}"/>
    <cellStyle name="Warning Text 2 3 5 3" xfId="31771" xr:uid="{00000000-0005-0000-0000-00003C7C0000}"/>
    <cellStyle name="Warning Text 2 3 5 3 2" xfId="31772" xr:uid="{00000000-0005-0000-0000-00003D7C0000}"/>
    <cellStyle name="Warning Text 2 3 5 3 3" xfId="31773" xr:uid="{00000000-0005-0000-0000-00003E7C0000}"/>
    <cellStyle name="Warning Text 2 3 5 4" xfId="31774" xr:uid="{00000000-0005-0000-0000-00003F7C0000}"/>
    <cellStyle name="Warning Text 2 3 5 5" xfId="31775" xr:uid="{00000000-0005-0000-0000-0000407C0000}"/>
    <cellStyle name="Warning Text 2 3 6" xfId="31776" xr:uid="{00000000-0005-0000-0000-0000417C0000}"/>
    <cellStyle name="Warning Text 2 3 6 2" xfId="31777" xr:uid="{00000000-0005-0000-0000-0000427C0000}"/>
    <cellStyle name="Warning Text 2 3 6 3" xfId="31778" xr:uid="{00000000-0005-0000-0000-0000437C0000}"/>
    <cellStyle name="Warning Text 2 3 7" xfId="31779" xr:uid="{00000000-0005-0000-0000-0000447C0000}"/>
    <cellStyle name="Warning Text 2 3 7 2" xfId="31780" xr:uid="{00000000-0005-0000-0000-0000457C0000}"/>
    <cellStyle name="Warning Text 2 3 7 3" xfId="31781" xr:uid="{00000000-0005-0000-0000-0000467C0000}"/>
    <cellStyle name="Warning Text 2 3 8" xfId="31782" xr:uid="{00000000-0005-0000-0000-0000477C0000}"/>
    <cellStyle name="Warning Text 2 3 8 2" xfId="31783" xr:uid="{00000000-0005-0000-0000-0000487C0000}"/>
    <cellStyle name="Warning Text 2 3 8 3" xfId="31784" xr:uid="{00000000-0005-0000-0000-0000497C0000}"/>
    <cellStyle name="Warning Text 2 3 9" xfId="31785" xr:uid="{00000000-0005-0000-0000-00004A7C0000}"/>
    <cellStyle name="Warning Text 2 4" xfId="31786" xr:uid="{00000000-0005-0000-0000-00004B7C0000}"/>
    <cellStyle name="Warning Text 2 4 10" xfId="31787" xr:uid="{00000000-0005-0000-0000-00004C7C0000}"/>
    <cellStyle name="Warning Text 2 4 11" xfId="31788" xr:uid="{00000000-0005-0000-0000-00004D7C0000}"/>
    <cellStyle name="Warning Text 2 4 12" xfId="31789" xr:uid="{00000000-0005-0000-0000-00004E7C0000}"/>
    <cellStyle name="Warning Text 2 4 13" xfId="31790" xr:uid="{00000000-0005-0000-0000-00004F7C0000}"/>
    <cellStyle name="Warning Text 2 4 14" xfId="31791" xr:uid="{00000000-0005-0000-0000-0000507C0000}"/>
    <cellStyle name="Warning Text 2 4 2" xfId="31792" xr:uid="{00000000-0005-0000-0000-0000517C0000}"/>
    <cellStyle name="Warning Text 2 4 2 2" xfId="31793" xr:uid="{00000000-0005-0000-0000-0000527C0000}"/>
    <cellStyle name="Warning Text 2 4 2 2 2" xfId="31794" xr:uid="{00000000-0005-0000-0000-0000537C0000}"/>
    <cellStyle name="Warning Text 2 4 2 2 3" xfId="31795" xr:uid="{00000000-0005-0000-0000-0000547C0000}"/>
    <cellStyle name="Warning Text 2 4 2 3" xfId="31796" xr:uid="{00000000-0005-0000-0000-0000557C0000}"/>
    <cellStyle name="Warning Text 2 4 2 3 2" xfId="31797" xr:uid="{00000000-0005-0000-0000-0000567C0000}"/>
    <cellStyle name="Warning Text 2 4 2 3 3" xfId="31798" xr:uid="{00000000-0005-0000-0000-0000577C0000}"/>
    <cellStyle name="Warning Text 2 4 2 4" xfId="31799" xr:uid="{00000000-0005-0000-0000-0000587C0000}"/>
    <cellStyle name="Warning Text 2 4 2 5" xfId="31800" xr:uid="{00000000-0005-0000-0000-0000597C0000}"/>
    <cellStyle name="Warning Text 2 4 3" xfId="31801" xr:uid="{00000000-0005-0000-0000-00005A7C0000}"/>
    <cellStyle name="Warning Text 2 4 3 2" xfId="31802" xr:uid="{00000000-0005-0000-0000-00005B7C0000}"/>
    <cellStyle name="Warning Text 2 4 3 2 2" xfId="31803" xr:uid="{00000000-0005-0000-0000-00005C7C0000}"/>
    <cellStyle name="Warning Text 2 4 3 2 3" xfId="31804" xr:uid="{00000000-0005-0000-0000-00005D7C0000}"/>
    <cellStyle name="Warning Text 2 4 3 3" xfId="31805" xr:uid="{00000000-0005-0000-0000-00005E7C0000}"/>
    <cellStyle name="Warning Text 2 4 3 3 2" xfId="31806" xr:uid="{00000000-0005-0000-0000-00005F7C0000}"/>
    <cellStyle name="Warning Text 2 4 3 3 3" xfId="31807" xr:uid="{00000000-0005-0000-0000-0000607C0000}"/>
    <cellStyle name="Warning Text 2 4 3 4" xfId="31808" xr:uid="{00000000-0005-0000-0000-0000617C0000}"/>
    <cellStyle name="Warning Text 2 4 3 5" xfId="31809" xr:uid="{00000000-0005-0000-0000-0000627C0000}"/>
    <cellStyle name="Warning Text 2 4 4" xfId="31810" xr:uid="{00000000-0005-0000-0000-0000637C0000}"/>
    <cellStyle name="Warning Text 2 4 4 2" xfId="31811" xr:uid="{00000000-0005-0000-0000-0000647C0000}"/>
    <cellStyle name="Warning Text 2 4 4 2 2" xfId="31812" xr:uid="{00000000-0005-0000-0000-0000657C0000}"/>
    <cellStyle name="Warning Text 2 4 4 2 3" xfId="31813" xr:uid="{00000000-0005-0000-0000-0000667C0000}"/>
    <cellStyle name="Warning Text 2 4 4 3" xfId="31814" xr:uid="{00000000-0005-0000-0000-0000677C0000}"/>
    <cellStyle name="Warning Text 2 4 4 3 2" xfId="31815" xr:uid="{00000000-0005-0000-0000-0000687C0000}"/>
    <cellStyle name="Warning Text 2 4 4 3 3" xfId="31816" xr:uid="{00000000-0005-0000-0000-0000697C0000}"/>
    <cellStyle name="Warning Text 2 4 4 4" xfId="31817" xr:uid="{00000000-0005-0000-0000-00006A7C0000}"/>
    <cellStyle name="Warning Text 2 4 4 4 2" xfId="31818" xr:uid="{00000000-0005-0000-0000-00006B7C0000}"/>
    <cellStyle name="Warning Text 2 4 4 4 3" xfId="31819" xr:uid="{00000000-0005-0000-0000-00006C7C0000}"/>
    <cellStyle name="Warning Text 2 4 4 5" xfId="31820" xr:uid="{00000000-0005-0000-0000-00006D7C0000}"/>
    <cellStyle name="Warning Text 2 4 4 6" xfId="31821" xr:uid="{00000000-0005-0000-0000-00006E7C0000}"/>
    <cellStyle name="Warning Text 2 4 5" xfId="31822" xr:uid="{00000000-0005-0000-0000-00006F7C0000}"/>
    <cellStyle name="Warning Text 2 4 5 2" xfId="31823" xr:uid="{00000000-0005-0000-0000-0000707C0000}"/>
    <cellStyle name="Warning Text 2 4 5 2 2" xfId="31824" xr:uid="{00000000-0005-0000-0000-0000717C0000}"/>
    <cellStyle name="Warning Text 2 4 5 2 3" xfId="31825" xr:uid="{00000000-0005-0000-0000-0000727C0000}"/>
    <cellStyle name="Warning Text 2 4 5 3" xfId="31826" xr:uid="{00000000-0005-0000-0000-0000737C0000}"/>
    <cellStyle name="Warning Text 2 4 5 3 2" xfId="31827" xr:uid="{00000000-0005-0000-0000-0000747C0000}"/>
    <cellStyle name="Warning Text 2 4 5 3 3" xfId="31828" xr:uid="{00000000-0005-0000-0000-0000757C0000}"/>
    <cellStyle name="Warning Text 2 4 5 4" xfId="31829" xr:uid="{00000000-0005-0000-0000-0000767C0000}"/>
    <cellStyle name="Warning Text 2 4 5 5" xfId="31830" xr:uid="{00000000-0005-0000-0000-0000777C0000}"/>
    <cellStyle name="Warning Text 2 4 6" xfId="31831" xr:uid="{00000000-0005-0000-0000-0000787C0000}"/>
    <cellStyle name="Warning Text 2 4 6 2" xfId="31832" xr:uid="{00000000-0005-0000-0000-0000797C0000}"/>
    <cellStyle name="Warning Text 2 4 6 3" xfId="31833" xr:uid="{00000000-0005-0000-0000-00007A7C0000}"/>
    <cellStyle name="Warning Text 2 4 7" xfId="31834" xr:uid="{00000000-0005-0000-0000-00007B7C0000}"/>
    <cellStyle name="Warning Text 2 4 7 2" xfId="31835" xr:uid="{00000000-0005-0000-0000-00007C7C0000}"/>
    <cellStyle name="Warning Text 2 4 7 3" xfId="31836" xr:uid="{00000000-0005-0000-0000-00007D7C0000}"/>
    <cellStyle name="Warning Text 2 4 8" xfId="31837" xr:uid="{00000000-0005-0000-0000-00007E7C0000}"/>
    <cellStyle name="Warning Text 2 4 8 2" xfId="31838" xr:uid="{00000000-0005-0000-0000-00007F7C0000}"/>
    <cellStyle name="Warning Text 2 4 8 3" xfId="31839" xr:uid="{00000000-0005-0000-0000-0000807C0000}"/>
    <cellStyle name="Warning Text 2 4 9" xfId="31840" xr:uid="{00000000-0005-0000-0000-0000817C0000}"/>
    <cellStyle name="Warning Text 2 5" xfId="31841" xr:uid="{00000000-0005-0000-0000-0000827C0000}"/>
    <cellStyle name="Warning Text 2 5 10" xfId="31842" xr:uid="{00000000-0005-0000-0000-0000837C0000}"/>
    <cellStyle name="Warning Text 2 5 11" xfId="31843" xr:uid="{00000000-0005-0000-0000-0000847C0000}"/>
    <cellStyle name="Warning Text 2 5 12" xfId="31844" xr:uid="{00000000-0005-0000-0000-0000857C0000}"/>
    <cellStyle name="Warning Text 2 5 13" xfId="31845" xr:uid="{00000000-0005-0000-0000-0000867C0000}"/>
    <cellStyle name="Warning Text 2 5 14" xfId="31846" xr:uid="{00000000-0005-0000-0000-0000877C0000}"/>
    <cellStyle name="Warning Text 2 5 2" xfId="31847" xr:uid="{00000000-0005-0000-0000-0000887C0000}"/>
    <cellStyle name="Warning Text 2 5 2 2" xfId="31848" xr:uid="{00000000-0005-0000-0000-0000897C0000}"/>
    <cellStyle name="Warning Text 2 5 2 2 2" xfId="31849" xr:uid="{00000000-0005-0000-0000-00008A7C0000}"/>
    <cellStyle name="Warning Text 2 5 2 2 3" xfId="31850" xr:uid="{00000000-0005-0000-0000-00008B7C0000}"/>
    <cellStyle name="Warning Text 2 5 2 3" xfId="31851" xr:uid="{00000000-0005-0000-0000-00008C7C0000}"/>
    <cellStyle name="Warning Text 2 5 2 3 2" xfId="31852" xr:uid="{00000000-0005-0000-0000-00008D7C0000}"/>
    <cellStyle name="Warning Text 2 5 2 3 3" xfId="31853" xr:uid="{00000000-0005-0000-0000-00008E7C0000}"/>
    <cellStyle name="Warning Text 2 5 2 4" xfId="31854" xr:uid="{00000000-0005-0000-0000-00008F7C0000}"/>
    <cellStyle name="Warning Text 2 5 2 5" xfId="31855" xr:uid="{00000000-0005-0000-0000-0000907C0000}"/>
    <cellStyle name="Warning Text 2 5 3" xfId="31856" xr:uid="{00000000-0005-0000-0000-0000917C0000}"/>
    <cellStyle name="Warning Text 2 5 3 2" xfId="31857" xr:uid="{00000000-0005-0000-0000-0000927C0000}"/>
    <cellStyle name="Warning Text 2 5 3 2 2" xfId="31858" xr:uid="{00000000-0005-0000-0000-0000937C0000}"/>
    <cellStyle name="Warning Text 2 5 3 2 3" xfId="31859" xr:uid="{00000000-0005-0000-0000-0000947C0000}"/>
    <cellStyle name="Warning Text 2 5 3 3" xfId="31860" xr:uid="{00000000-0005-0000-0000-0000957C0000}"/>
    <cellStyle name="Warning Text 2 5 3 3 2" xfId="31861" xr:uid="{00000000-0005-0000-0000-0000967C0000}"/>
    <cellStyle name="Warning Text 2 5 3 3 3" xfId="31862" xr:uid="{00000000-0005-0000-0000-0000977C0000}"/>
    <cellStyle name="Warning Text 2 5 3 4" xfId="31863" xr:uid="{00000000-0005-0000-0000-0000987C0000}"/>
    <cellStyle name="Warning Text 2 5 3 5" xfId="31864" xr:uid="{00000000-0005-0000-0000-0000997C0000}"/>
    <cellStyle name="Warning Text 2 5 4" xfId="31865" xr:uid="{00000000-0005-0000-0000-00009A7C0000}"/>
    <cellStyle name="Warning Text 2 5 4 2" xfId="31866" xr:uid="{00000000-0005-0000-0000-00009B7C0000}"/>
    <cellStyle name="Warning Text 2 5 4 2 2" xfId="31867" xr:uid="{00000000-0005-0000-0000-00009C7C0000}"/>
    <cellStyle name="Warning Text 2 5 4 2 3" xfId="31868" xr:uid="{00000000-0005-0000-0000-00009D7C0000}"/>
    <cellStyle name="Warning Text 2 5 4 3" xfId="31869" xr:uid="{00000000-0005-0000-0000-00009E7C0000}"/>
    <cellStyle name="Warning Text 2 5 4 3 2" xfId="31870" xr:uid="{00000000-0005-0000-0000-00009F7C0000}"/>
    <cellStyle name="Warning Text 2 5 4 3 3" xfId="31871" xr:uid="{00000000-0005-0000-0000-0000A07C0000}"/>
    <cellStyle name="Warning Text 2 5 4 4" xfId="31872" xr:uid="{00000000-0005-0000-0000-0000A17C0000}"/>
    <cellStyle name="Warning Text 2 5 4 4 2" xfId="31873" xr:uid="{00000000-0005-0000-0000-0000A27C0000}"/>
    <cellStyle name="Warning Text 2 5 4 4 3" xfId="31874" xr:uid="{00000000-0005-0000-0000-0000A37C0000}"/>
    <cellStyle name="Warning Text 2 5 4 5" xfId="31875" xr:uid="{00000000-0005-0000-0000-0000A47C0000}"/>
    <cellStyle name="Warning Text 2 5 4 6" xfId="31876" xr:uid="{00000000-0005-0000-0000-0000A57C0000}"/>
    <cellStyle name="Warning Text 2 5 5" xfId="31877" xr:uid="{00000000-0005-0000-0000-0000A67C0000}"/>
    <cellStyle name="Warning Text 2 5 5 2" xfId="31878" xr:uid="{00000000-0005-0000-0000-0000A77C0000}"/>
    <cellStyle name="Warning Text 2 5 5 2 2" xfId="31879" xr:uid="{00000000-0005-0000-0000-0000A87C0000}"/>
    <cellStyle name="Warning Text 2 5 5 2 3" xfId="31880" xr:uid="{00000000-0005-0000-0000-0000A97C0000}"/>
    <cellStyle name="Warning Text 2 5 5 3" xfId="31881" xr:uid="{00000000-0005-0000-0000-0000AA7C0000}"/>
    <cellStyle name="Warning Text 2 5 5 3 2" xfId="31882" xr:uid="{00000000-0005-0000-0000-0000AB7C0000}"/>
    <cellStyle name="Warning Text 2 5 5 3 3" xfId="31883" xr:uid="{00000000-0005-0000-0000-0000AC7C0000}"/>
    <cellStyle name="Warning Text 2 5 5 4" xfId="31884" xr:uid="{00000000-0005-0000-0000-0000AD7C0000}"/>
    <cellStyle name="Warning Text 2 5 5 5" xfId="31885" xr:uid="{00000000-0005-0000-0000-0000AE7C0000}"/>
    <cellStyle name="Warning Text 2 5 6" xfId="31886" xr:uid="{00000000-0005-0000-0000-0000AF7C0000}"/>
    <cellStyle name="Warning Text 2 5 6 2" xfId="31887" xr:uid="{00000000-0005-0000-0000-0000B07C0000}"/>
    <cellStyle name="Warning Text 2 5 6 3" xfId="31888" xr:uid="{00000000-0005-0000-0000-0000B17C0000}"/>
    <cellStyle name="Warning Text 2 5 7" xfId="31889" xr:uid="{00000000-0005-0000-0000-0000B27C0000}"/>
    <cellStyle name="Warning Text 2 5 7 2" xfId="31890" xr:uid="{00000000-0005-0000-0000-0000B37C0000}"/>
    <cellStyle name="Warning Text 2 5 7 3" xfId="31891" xr:uid="{00000000-0005-0000-0000-0000B47C0000}"/>
    <cellStyle name="Warning Text 2 5 8" xfId="31892" xr:uid="{00000000-0005-0000-0000-0000B57C0000}"/>
    <cellStyle name="Warning Text 2 5 8 2" xfId="31893" xr:uid="{00000000-0005-0000-0000-0000B67C0000}"/>
    <cellStyle name="Warning Text 2 5 8 3" xfId="31894" xr:uid="{00000000-0005-0000-0000-0000B77C0000}"/>
    <cellStyle name="Warning Text 2 5 9" xfId="31895" xr:uid="{00000000-0005-0000-0000-0000B87C0000}"/>
    <cellStyle name="Warning Text 2 6" xfId="31896" xr:uid="{00000000-0005-0000-0000-0000B97C0000}"/>
    <cellStyle name="Warning Text 2 6 10" xfId="31897" xr:uid="{00000000-0005-0000-0000-0000BA7C0000}"/>
    <cellStyle name="Warning Text 2 6 11" xfId="31898" xr:uid="{00000000-0005-0000-0000-0000BB7C0000}"/>
    <cellStyle name="Warning Text 2 6 12" xfId="31899" xr:uid="{00000000-0005-0000-0000-0000BC7C0000}"/>
    <cellStyle name="Warning Text 2 6 13" xfId="31900" xr:uid="{00000000-0005-0000-0000-0000BD7C0000}"/>
    <cellStyle name="Warning Text 2 6 14" xfId="31901" xr:uid="{00000000-0005-0000-0000-0000BE7C0000}"/>
    <cellStyle name="Warning Text 2 6 2" xfId="31902" xr:uid="{00000000-0005-0000-0000-0000BF7C0000}"/>
    <cellStyle name="Warning Text 2 6 2 2" xfId="31903" xr:uid="{00000000-0005-0000-0000-0000C07C0000}"/>
    <cellStyle name="Warning Text 2 6 2 2 2" xfId="31904" xr:uid="{00000000-0005-0000-0000-0000C17C0000}"/>
    <cellStyle name="Warning Text 2 6 2 2 3" xfId="31905" xr:uid="{00000000-0005-0000-0000-0000C27C0000}"/>
    <cellStyle name="Warning Text 2 6 2 3" xfId="31906" xr:uid="{00000000-0005-0000-0000-0000C37C0000}"/>
    <cellStyle name="Warning Text 2 6 2 3 2" xfId="31907" xr:uid="{00000000-0005-0000-0000-0000C47C0000}"/>
    <cellStyle name="Warning Text 2 6 2 3 3" xfId="31908" xr:uid="{00000000-0005-0000-0000-0000C57C0000}"/>
    <cellStyle name="Warning Text 2 6 2 4" xfId="31909" xr:uid="{00000000-0005-0000-0000-0000C67C0000}"/>
    <cellStyle name="Warning Text 2 6 2 5" xfId="31910" xr:uid="{00000000-0005-0000-0000-0000C77C0000}"/>
    <cellStyle name="Warning Text 2 6 3" xfId="31911" xr:uid="{00000000-0005-0000-0000-0000C87C0000}"/>
    <cellStyle name="Warning Text 2 6 3 2" xfId="31912" xr:uid="{00000000-0005-0000-0000-0000C97C0000}"/>
    <cellStyle name="Warning Text 2 6 3 2 2" xfId="31913" xr:uid="{00000000-0005-0000-0000-0000CA7C0000}"/>
    <cellStyle name="Warning Text 2 6 3 2 3" xfId="31914" xr:uid="{00000000-0005-0000-0000-0000CB7C0000}"/>
    <cellStyle name="Warning Text 2 6 3 3" xfId="31915" xr:uid="{00000000-0005-0000-0000-0000CC7C0000}"/>
    <cellStyle name="Warning Text 2 6 3 3 2" xfId="31916" xr:uid="{00000000-0005-0000-0000-0000CD7C0000}"/>
    <cellStyle name="Warning Text 2 6 3 3 3" xfId="31917" xr:uid="{00000000-0005-0000-0000-0000CE7C0000}"/>
    <cellStyle name="Warning Text 2 6 3 4" xfId="31918" xr:uid="{00000000-0005-0000-0000-0000CF7C0000}"/>
    <cellStyle name="Warning Text 2 6 3 5" xfId="31919" xr:uid="{00000000-0005-0000-0000-0000D07C0000}"/>
    <cellStyle name="Warning Text 2 6 4" xfId="31920" xr:uid="{00000000-0005-0000-0000-0000D17C0000}"/>
    <cellStyle name="Warning Text 2 6 4 2" xfId="31921" xr:uid="{00000000-0005-0000-0000-0000D27C0000}"/>
    <cellStyle name="Warning Text 2 6 4 2 2" xfId="31922" xr:uid="{00000000-0005-0000-0000-0000D37C0000}"/>
    <cellStyle name="Warning Text 2 6 4 2 3" xfId="31923" xr:uid="{00000000-0005-0000-0000-0000D47C0000}"/>
    <cellStyle name="Warning Text 2 6 4 3" xfId="31924" xr:uid="{00000000-0005-0000-0000-0000D57C0000}"/>
    <cellStyle name="Warning Text 2 6 4 3 2" xfId="31925" xr:uid="{00000000-0005-0000-0000-0000D67C0000}"/>
    <cellStyle name="Warning Text 2 6 4 3 3" xfId="31926" xr:uid="{00000000-0005-0000-0000-0000D77C0000}"/>
    <cellStyle name="Warning Text 2 6 4 4" xfId="31927" xr:uid="{00000000-0005-0000-0000-0000D87C0000}"/>
    <cellStyle name="Warning Text 2 6 4 4 2" xfId="31928" xr:uid="{00000000-0005-0000-0000-0000D97C0000}"/>
    <cellStyle name="Warning Text 2 6 4 4 3" xfId="31929" xr:uid="{00000000-0005-0000-0000-0000DA7C0000}"/>
    <cellStyle name="Warning Text 2 6 4 5" xfId="31930" xr:uid="{00000000-0005-0000-0000-0000DB7C0000}"/>
    <cellStyle name="Warning Text 2 6 4 6" xfId="31931" xr:uid="{00000000-0005-0000-0000-0000DC7C0000}"/>
    <cellStyle name="Warning Text 2 6 5" xfId="31932" xr:uid="{00000000-0005-0000-0000-0000DD7C0000}"/>
    <cellStyle name="Warning Text 2 6 5 2" xfId="31933" xr:uid="{00000000-0005-0000-0000-0000DE7C0000}"/>
    <cellStyle name="Warning Text 2 6 5 2 2" xfId="31934" xr:uid="{00000000-0005-0000-0000-0000DF7C0000}"/>
    <cellStyle name="Warning Text 2 6 5 2 3" xfId="31935" xr:uid="{00000000-0005-0000-0000-0000E07C0000}"/>
    <cellStyle name="Warning Text 2 6 5 3" xfId="31936" xr:uid="{00000000-0005-0000-0000-0000E17C0000}"/>
    <cellStyle name="Warning Text 2 6 5 3 2" xfId="31937" xr:uid="{00000000-0005-0000-0000-0000E27C0000}"/>
    <cellStyle name="Warning Text 2 6 5 3 3" xfId="31938" xr:uid="{00000000-0005-0000-0000-0000E37C0000}"/>
    <cellStyle name="Warning Text 2 6 5 4" xfId="31939" xr:uid="{00000000-0005-0000-0000-0000E47C0000}"/>
    <cellStyle name="Warning Text 2 6 5 5" xfId="31940" xr:uid="{00000000-0005-0000-0000-0000E57C0000}"/>
    <cellStyle name="Warning Text 2 6 6" xfId="31941" xr:uid="{00000000-0005-0000-0000-0000E67C0000}"/>
    <cellStyle name="Warning Text 2 6 6 2" xfId="31942" xr:uid="{00000000-0005-0000-0000-0000E77C0000}"/>
    <cellStyle name="Warning Text 2 6 6 3" xfId="31943" xr:uid="{00000000-0005-0000-0000-0000E87C0000}"/>
    <cellStyle name="Warning Text 2 6 7" xfId="31944" xr:uid="{00000000-0005-0000-0000-0000E97C0000}"/>
    <cellStyle name="Warning Text 2 6 7 2" xfId="31945" xr:uid="{00000000-0005-0000-0000-0000EA7C0000}"/>
    <cellStyle name="Warning Text 2 6 7 3" xfId="31946" xr:uid="{00000000-0005-0000-0000-0000EB7C0000}"/>
    <cellStyle name="Warning Text 2 6 8" xfId="31947" xr:uid="{00000000-0005-0000-0000-0000EC7C0000}"/>
    <cellStyle name="Warning Text 2 6 8 2" xfId="31948" xr:uid="{00000000-0005-0000-0000-0000ED7C0000}"/>
    <cellStyle name="Warning Text 2 6 8 3" xfId="31949" xr:uid="{00000000-0005-0000-0000-0000EE7C0000}"/>
    <cellStyle name="Warning Text 2 6 9" xfId="31950" xr:uid="{00000000-0005-0000-0000-0000EF7C0000}"/>
    <cellStyle name="Warning Text 2 7" xfId="31951" xr:uid="{00000000-0005-0000-0000-0000F07C0000}"/>
    <cellStyle name="Warning Text 2 7 10" xfId="31952" xr:uid="{00000000-0005-0000-0000-0000F17C0000}"/>
    <cellStyle name="Warning Text 2 7 11" xfId="31953" xr:uid="{00000000-0005-0000-0000-0000F27C0000}"/>
    <cellStyle name="Warning Text 2 7 12" xfId="31954" xr:uid="{00000000-0005-0000-0000-0000F37C0000}"/>
    <cellStyle name="Warning Text 2 7 13" xfId="31955" xr:uid="{00000000-0005-0000-0000-0000F47C0000}"/>
    <cellStyle name="Warning Text 2 7 14" xfId="31956" xr:uid="{00000000-0005-0000-0000-0000F57C0000}"/>
    <cellStyle name="Warning Text 2 7 2" xfId="31957" xr:uid="{00000000-0005-0000-0000-0000F67C0000}"/>
    <cellStyle name="Warning Text 2 7 2 2" xfId="31958" xr:uid="{00000000-0005-0000-0000-0000F77C0000}"/>
    <cellStyle name="Warning Text 2 7 2 2 2" xfId="31959" xr:uid="{00000000-0005-0000-0000-0000F87C0000}"/>
    <cellStyle name="Warning Text 2 7 2 2 3" xfId="31960" xr:uid="{00000000-0005-0000-0000-0000F97C0000}"/>
    <cellStyle name="Warning Text 2 7 2 3" xfId="31961" xr:uid="{00000000-0005-0000-0000-0000FA7C0000}"/>
    <cellStyle name="Warning Text 2 7 2 3 2" xfId="31962" xr:uid="{00000000-0005-0000-0000-0000FB7C0000}"/>
    <cellStyle name="Warning Text 2 7 2 3 3" xfId="31963" xr:uid="{00000000-0005-0000-0000-0000FC7C0000}"/>
    <cellStyle name="Warning Text 2 7 2 4" xfId="31964" xr:uid="{00000000-0005-0000-0000-0000FD7C0000}"/>
    <cellStyle name="Warning Text 2 7 2 5" xfId="31965" xr:uid="{00000000-0005-0000-0000-0000FE7C0000}"/>
    <cellStyle name="Warning Text 2 7 3" xfId="31966" xr:uid="{00000000-0005-0000-0000-0000FF7C0000}"/>
    <cellStyle name="Warning Text 2 7 3 2" xfId="31967" xr:uid="{00000000-0005-0000-0000-0000007D0000}"/>
    <cellStyle name="Warning Text 2 7 3 2 2" xfId="31968" xr:uid="{00000000-0005-0000-0000-0000017D0000}"/>
    <cellStyle name="Warning Text 2 7 3 2 3" xfId="31969" xr:uid="{00000000-0005-0000-0000-0000027D0000}"/>
    <cellStyle name="Warning Text 2 7 3 3" xfId="31970" xr:uid="{00000000-0005-0000-0000-0000037D0000}"/>
    <cellStyle name="Warning Text 2 7 3 3 2" xfId="31971" xr:uid="{00000000-0005-0000-0000-0000047D0000}"/>
    <cellStyle name="Warning Text 2 7 3 3 3" xfId="31972" xr:uid="{00000000-0005-0000-0000-0000057D0000}"/>
    <cellStyle name="Warning Text 2 7 3 4" xfId="31973" xr:uid="{00000000-0005-0000-0000-0000067D0000}"/>
    <cellStyle name="Warning Text 2 7 3 5" xfId="31974" xr:uid="{00000000-0005-0000-0000-0000077D0000}"/>
    <cellStyle name="Warning Text 2 7 4" xfId="31975" xr:uid="{00000000-0005-0000-0000-0000087D0000}"/>
    <cellStyle name="Warning Text 2 7 4 2" xfId="31976" xr:uid="{00000000-0005-0000-0000-0000097D0000}"/>
    <cellStyle name="Warning Text 2 7 4 2 2" xfId="31977" xr:uid="{00000000-0005-0000-0000-00000A7D0000}"/>
    <cellStyle name="Warning Text 2 7 4 2 3" xfId="31978" xr:uid="{00000000-0005-0000-0000-00000B7D0000}"/>
    <cellStyle name="Warning Text 2 7 4 3" xfId="31979" xr:uid="{00000000-0005-0000-0000-00000C7D0000}"/>
    <cellStyle name="Warning Text 2 7 4 3 2" xfId="31980" xr:uid="{00000000-0005-0000-0000-00000D7D0000}"/>
    <cellStyle name="Warning Text 2 7 4 3 3" xfId="31981" xr:uid="{00000000-0005-0000-0000-00000E7D0000}"/>
    <cellStyle name="Warning Text 2 7 4 4" xfId="31982" xr:uid="{00000000-0005-0000-0000-00000F7D0000}"/>
    <cellStyle name="Warning Text 2 7 4 4 2" xfId="31983" xr:uid="{00000000-0005-0000-0000-0000107D0000}"/>
    <cellStyle name="Warning Text 2 7 4 4 3" xfId="31984" xr:uid="{00000000-0005-0000-0000-0000117D0000}"/>
    <cellStyle name="Warning Text 2 7 4 5" xfId="31985" xr:uid="{00000000-0005-0000-0000-0000127D0000}"/>
    <cellStyle name="Warning Text 2 7 4 6" xfId="31986" xr:uid="{00000000-0005-0000-0000-0000137D0000}"/>
    <cellStyle name="Warning Text 2 7 5" xfId="31987" xr:uid="{00000000-0005-0000-0000-0000147D0000}"/>
    <cellStyle name="Warning Text 2 7 5 2" xfId="31988" xr:uid="{00000000-0005-0000-0000-0000157D0000}"/>
    <cellStyle name="Warning Text 2 7 5 2 2" xfId="31989" xr:uid="{00000000-0005-0000-0000-0000167D0000}"/>
    <cellStyle name="Warning Text 2 7 5 2 3" xfId="31990" xr:uid="{00000000-0005-0000-0000-0000177D0000}"/>
    <cellStyle name="Warning Text 2 7 5 3" xfId="31991" xr:uid="{00000000-0005-0000-0000-0000187D0000}"/>
    <cellStyle name="Warning Text 2 7 5 3 2" xfId="31992" xr:uid="{00000000-0005-0000-0000-0000197D0000}"/>
    <cellStyle name="Warning Text 2 7 5 3 3" xfId="31993" xr:uid="{00000000-0005-0000-0000-00001A7D0000}"/>
    <cellStyle name="Warning Text 2 7 5 4" xfId="31994" xr:uid="{00000000-0005-0000-0000-00001B7D0000}"/>
    <cellStyle name="Warning Text 2 7 5 5" xfId="31995" xr:uid="{00000000-0005-0000-0000-00001C7D0000}"/>
    <cellStyle name="Warning Text 2 7 6" xfId="31996" xr:uid="{00000000-0005-0000-0000-00001D7D0000}"/>
    <cellStyle name="Warning Text 2 7 6 2" xfId="31997" xr:uid="{00000000-0005-0000-0000-00001E7D0000}"/>
    <cellStyle name="Warning Text 2 7 6 3" xfId="31998" xr:uid="{00000000-0005-0000-0000-00001F7D0000}"/>
    <cellStyle name="Warning Text 2 7 7" xfId="31999" xr:uid="{00000000-0005-0000-0000-0000207D0000}"/>
    <cellStyle name="Warning Text 2 7 7 2" xfId="32000" xr:uid="{00000000-0005-0000-0000-0000217D0000}"/>
    <cellStyle name="Warning Text 2 7 7 3" xfId="32001" xr:uid="{00000000-0005-0000-0000-0000227D0000}"/>
    <cellStyle name="Warning Text 2 7 8" xfId="32002" xr:uid="{00000000-0005-0000-0000-0000237D0000}"/>
    <cellStyle name="Warning Text 2 7 8 2" xfId="32003" xr:uid="{00000000-0005-0000-0000-0000247D0000}"/>
    <cellStyle name="Warning Text 2 7 8 3" xfId="32004" xr:uid="{00000000-0005-0000-0000-0000257D0000}"/>
    <cellStyle name="Warning Text 2 7 9" xfId="32005" xr:uid="{00000000-0005-0000-0000-0000267D0000}"/>
    <cellStyle name="Warning Text 2 8" xfId="32006" xr:uid="{00000000-0005-0000-0000-0000277D0000}"/>
    <cellStyle name="Warning Text 2 8 10" xfId="32007" xr:uid="{00000000-0005-0000-0000-0000287D0000}"/>
    <cellStyle name="Warning Text 2 8 11" xfId="32008" xr:uid="{00000000-0005-0000-0000-0000297D0000}"/>
    <cellStyle name="Warning Text 2 8 12" xfId="32009" xr:uid="{00000000-0005-0000-0000-00002A7D0000}"/>
    <cellStyle name="Warning Text 2 8 13" xfId="32010" xr:uid="{00000000-0005-0000-0000-00002B7D0000}"/>
    <cellStyle name="Warning Text 2 8 14" xfId="32011" xr:uid="{00000000-0005-0000-0000-00002C7D0000}"/>
    <cellStyle name="Warning Text 2 8 2" xfId="32012" xr:uid="{00000000-0005-0000-0000-00002D7D0000}"/>
    <cellStyle name="Warning Text 2 8 2 2" xfId="32013" xr:uid="{00000000-0005-0000-0000-00002E7D0000}"/>
    <cellStyle name="Warning Text 2 8 2 2 2" xfId="32014" xr:uid="{00000000-0005-0000-0000-00002F7D0000}"/>
    <cellStyle name="Warning Text 2 8 2 2 3" xfId="32015" xr:uid="{00000000-0005-0000-0000-0000307D0000}"/>
    <cellStyle name="Warning Text 2 8 2 3" xfId="32016" xr:uid="{00000000-0005-0000-0000-0000317D0000}"/>
    <cellStyle name="Warning Text 2 8 2 3 2" xfId="32017" xr:uid="{00000000-0005-0000-0000-0000327D0000}"/>
    <cellStyle name="Warning Text 2 8 2 3 3" xfId="32018" xr:uid="{00000000-0005-0000-0000-0000337D0000}"/>
    <cellStyle name="Warning Text 2 8 2 4" xfId="32019" xr:uid="{00000000-0005-0000-0000-0000347D0000}"/>
    <cellStyle name="Warning Text 2 8 2 5" xfId="32020" xr:uid="{00000000-0005-0000-0000-0000357D0000}"/>
    <cellStyle name="Warning Text 2 8 3" xfId="32021" xr:uid="{00000000-0005-0000-0000-0000367D0000}"/>
    <cellStyle name="Warning Text 2 8 3 2" xfId="32022" xr:uid="{00000000-0005-0000-0000-0000377D0000}"/>
    <cellStyle name="Warning Text 2 8 3 2 2" xfId="32023" xr:uid="{00000000-0005-0000-0000-0000387D0000}"/>
    <cellStyle name="Warning Text 2 8 3 2 3" xfId="32024" xr:uid="{00000000-0005-0000-0000-0000397D0000}"/>
    <cellStyle name="Warning Text 2 8 3 3" xfId="32025" xr:uid="{00000000-0005-0000-0000-00003A7D0000}"/>
    <cellStyle name="Warning Text 2 8 3 3 2" xfId="32026" xr:uid="{00000000-0005-0000-0000-00003B7D0000}"/>
    <cellStyle name="Warning Text 2 8 3 3 3" xfId="32027" xr:uid="{00000000-0005-0000-0000-00003C7D0000}"/>
    <cellStyle name="Warning Text 2 8 3 4" xfId="32028" xr:uid="{00000000-0005-0000-0000-00003D7D0000}"/>
    <cellStyle name="Warning Text 2 8 3 5" xfId="32029" xr:uid="{00000000-0005-0000-0000-00003E7D0000}"/>
    <cellStyle name="Warning Text 2 8 4" xfId="32030" xr:uid="{00000000-0005-0000-0000-00003F7D0000}"/>
    <cellStyle name="Warning Text 2 8 4 2" xfId="32031" xr:uid="{00000000-0005-0000-0000-0000407D0000}"/>
    <cellStyle name="Warning Text 2 8 4 2 2" xfId="32032" xr:uid="{00000000-0005-0000-0000-0000417D0000}"/>
    <cellStyle name="Warning Text 2 8 4 2 3" xfId="32033" xr:uid="{00000000-0005-0000-0000-0000427D0000}"/>
    <cellStyle name="Warning Text 2 8 4 3" xfId="32034" xr:uid="{00000000-0005-0000-0000-0000437D0000}"/>
    <cellStyle name="Warning Text 2 8 4 3 2" xfId="32035" xr:uid="{00000000-0005-0000-0000-0000447D0000}"/>
    <cellStyle name="Warning Text 2 8 4 3 3" xfId="32036" xr:uid="{00000000-0005-0000-0000-0000457D0000}"/>
    <cellStyle name="Warning Text 2 8 4 4" xfId="32037" xr:uid="{00000000-0005-0000-0000-0000467D0000}"/>
    <cellStyle name="Warning Text 2 8 4 4 2" xfId="32038" xr:uid="{00000000-0005-0000-0000-0000477D0000}"/>
    <cellStyle name="Warning Text 2 8 4 4 3" xfId="32039" xr:uid="{00000000-0005-0000-0000-0000487D0000}"/>
    <cellStyle name="Warning Text 2 8 4 5" xfId="32040" xr:uid="{00000000-0005-0000-0000-0000497D0000}"/>
    <cellStyle name="Warning Text 2 8 4 6" xfId="32041" xr:uid="{00000000-0005-0000-0000-00004A7D0000}"/>
    <cellStyle name="Warning Text 2 8 5" xfId="32042" xr:uid="{00000000-0005-0000-0000-00004B7D0000}"/>
    <cellStyle name="Warning Text 2 8 5 2" xfId="32043" xr:uid="{00000000-0005-0000-0000-00004C7D0000}"/>
    <cellStyle name="Warning Text 2 8 5 2 2" xfId="32044" xr:uid="{00000000-0005-0000-0000-00004D7D0000}"/>
    <cellStyle name="Warning Text 2 8 5 2 3" xfId="32045" xr:uid="{00000000-0005-0000-0000-00004E7D0000}"/>
    <cellStyle name="Warning Text 2 8 5 3" xfId="32046" xr:uid="{00000000-0005-0000-0000-00004F7D0000}"/>
    <cellStyle name="Warning Text 2 8 5 3 2" xfId="32047" xr:uid="{00000000-0005-0000-0000-0000507D0000}"/>
    <cellStyle name="Warning Text 2 8 5 3 3" xfId="32048" xr:uid="{00000000-0005-0000-0000-0000517D0000}"/>
    <cellStyle name="Warning Text 2 8 5 4" xfId="32049" xr:uid="{00000000-0005-0000-0000-0000527D0000}"/>
    <cellStyle name="Warning Text 2 8 5 5" xfId="32050" xr:uid="{00000000-0005-0000-0000-0000537D0000}"/>
    <cellStyle name="Warning Text 2 8 6" xfId="32051" xr:uid="{00000000-0005-0000-0000-0000547D0000}"/>
    <cellStyle name="Warning Text 2 8 6 2" xfId="32052" xr:uid="{00000000-0005-0000-0000-0000557D0000}"/>
    <cellStyle name="Warning Text 2 8 6 3" xfId="32053" xr:uid="{00000000-0005-0000-0000-0000567D0000}"/>
    <cellStyle name="Warning Text 2 8 7" xfId="32054" xr:uid="{00000000-0005-0000-0000-0000577D0000}"/>
    <cellStyle name="Warning Text 2 8 7 2" xfId="32055" xr:uid="{00000000-0005-0000-0000-0000587D0000}"/>
    <cellStyle name="Warning Text 2 8 7 3" xfId="32056" xr:uid="{00000000-0005-0000-0000-0000597D0000}"/>
    <cellStyle name="Warning Text 2 8 8" xfId="32057" xr:uid="{00000000-0005-0000-0000-00005A7D0000}"/>
    <cellStyle name="Warning Text 2 8 8 2" xfId="32058" xr:uid="{00000000-0005-0000-0000-00005B7D0000}"/>
    <cellStyle name="Warning Text 2 8 8 3" xfId="32059" xr:uid="{00000000-0005-0000-0000-00005C7D0000}"/>
    <cellStyle name="Warning Text 2 8 9" xfId="32060" xr:uid="{00000000-0005-0000-0000-00005D7D0000}"/>
    <cellStyle name="Warning Text 2 9" xfId="32061" xr:uid="{00000000-0005-0000-0000-00005E7D0000}"/>
    <cellStyle name="Warning Text 2 9 10" xfId="32062" xr:uid="{00000000-0005-0000-0000-00005F7D0000}"/>
    <cellStyle name="Warning Text 2 9 11" xfId="32063" xr:uid="{00000000-0005-0000-0000-0000607D0000}"/>
    <cellStyle name="Warning Text 2 9 12" xfId="32064" xr:uid="{00000000-0005-0000-0000-0000617D0000}"/>
    <cellStyle name="Warning Text 2 9 13" xfId="32065" xr:uid="{00000000-0005-0000-0000-0000627D0000}"/>
    <cellStyle name="Warning Text 2 9 14" xfId="32066" xr:uid="{00000000-0005-0000-0000-0000637D0000}"/>
    <cellStyle name="Warning Text 2 9 2" xfId="32067" xr:uid="{00000000-0005-0000-0000-0000647D0000}"/>
    <cellStyle name="Warning Text 2 9 2 2" xfId="32068" xr:uid="{00000000-0005-0000-0000-0000657D0000}"/>
    <cellStyle name="Warning Text 2 9 2 2 2" xfId="32069" xr:uid="{00000000-0005-0000-0000-0000667D0000}"/>
    <cellStyle name="Warning Text 2 9 2 2 3" xfId="32070" xr:uid="{00000000-0005-0000-0000-0000677D0000}"/>
    <cellStyle name="Warning Text 2 9 2 3" xfId="32071" xr:uid="{00000000-0005-0000-0000-0000687D0000}"/>
    <cellStyle name="Warning Text 2 9 2 3 2" xfId="32072" xr:uid="{00000000-0005-0000-0000-0000697D0000}"/>
    <cellStyle name="Warning Text 2 9 2 3 3" xfId="32073" xr:uid="{00000000-0005-0000-0000-00006A7D0000}"/>
    <cellStyle name="Warning Text 2 9 2 4" xfId="32074" xr:uid="{00000000-0005-0000-0000-00006B7D0000}"/>
    <cellStyle name="Warning Text 2 9 2 5" xfId="32075" xr:uid="{00000000-0005-0000-0000-00006C7D0000}"/>
    <cellStyle name="Warning Text 2 9 3" xfId="32076" xr:uid="{00000000-0005-0000-0000-00006D7D0000}"/>
    <cellStyle name="Warning Text 2 9 3 2" xfId="32077" xr:uid="{00000000-0005-0000-0000-00006E7D0000}"/>
    <cellStyle name="Warning Text 2 9 3 2 2" xfId="32078" xr:uid="{00000000-0005-0000-0000-00006F7D0000}"/>
    <cellStyle name="Warning Text 2 9 3 2 3" xfId="32079" xr:uid="{00000000-0005-0000-0000-0000707D0000}"/>
    <cellStyle name="Warning Text 2 9 3 3" xfId="32080" xr:uid="{00000000-0005-0000-0000-0000717D0000}"/>
    <cellStyle name="Warning Text 2 9 3 3 2" xfId="32081" xr:uid="{00000000-0005-0000-0000-0000727D0000}"/>
    <cellStyle name="Warning Text 2 9 3 3 3" xfId="32082" xr:uid="{00000000-0005-0000-0000-0000737D0000}"/>
    <cellStyle name="Warning Text 2 9 3 4" xfId="32083" xr:uid="{00000000-0005-0000-0000-0000747D0000}"/>
    <cellStyle name="Warning Text 2 9 3 5" xfId="32084" xr:uid="{00000000-0005-0000-0000-0000757D0000}"/>
    <cellStyle name="Warning Text 2 9 4" xfId="32085" xr:uid="{00000000-0005-0000-0000-0000767D0000}"/>
    <cellStyle name="Warning Text 2 9 4 2" xfId="32086" xr:uid="{00000000-0005-0000-0000-0000777D0000}"/>
    <cellStyle name="Warning Text 2 9 4 2 2" xfId="32087" xr:uid="{00000000-0005-0000-0000-0000787D0000}"/>
    <cellStyle name="Warning Text 2 9 4 2 3" xfId="32088" xr:uid="{00000000-0005-0000-0000-0000797D0000}"/>
    <cellStyle name="Warning Text 2 9 4 3" xfId="32089" xr:uid="{00000000-0005-0000-0000-00007A7D0000}"/>
    <cellStyle name="Warning Text 2 9 4 3 2" xfId="32090" xr:uid="{00000000-0005-0000-0000-00007B7D0000}"/>
    <cellStyle name="Warning Text 2 9 4 3 3" xfId="32091" xr:uid="{00000000-0005-0000-0000-00007C7D0000}"/>
    <cellStyle name="Warning Text 2 9 4 4" xfId="32092" xr:uid="{00000000-0005-0000-0000-00007D7D0000}"/>
    <cellStyle name="Warning Text 2 9 4 4 2" xfId="32093" xr:uid="{00000000-0005-0000-0000-00007E7D0000}"/>
    <cellStyle name="Warning Text 2 9 4 4 3" xfId="32094" xr:uid="{00000000-0005-0000-0000-00007F7D0000}"/>
    <cellStyle name="Warning Text 2 9 4 5" xfId="32095" xr:uid="{00000000-0005-0000-0000-0000807D0000}"/>
    <cellStyle name="Warning Text 2 9 4 6" xfId="32096" xr:uid="{00000000-0005-0000-0000-0000817D0000}"/>
    <cellStyle name="Warning Text 2 9 5" xfId="32097" xr:uid="{00000000-0005-0000-0000-0000827D0000}"/>
    <cellStyle name="Warning Text 2 9 5 2" xfId="32098" xr:uid="{00000000-0005-0000-0000-0000837D0000}"/>
    <cellStyle name="Warning Text 2 9 5 2 2" xfId="32099" xr:uid="{00000000-0005-0000-0000-0000847D0000}"/>
    <cellStyle name="Warning Text 2 9 5 2 3" xfId="32100" xr:uid="{00000000-0005-0000-0000-0000857D0000}"/>
    <cellStyle name="Warning Text 2 9 5 3" xfId="32101" xr:uid="{00000000-0005-0000-0000-0000867D0000}"/>
    <cellStyle name="Warning Text 2 9 5 3 2" xfId="32102" xr:uid="{00000000-0005-0000-0000-0000877D0000}"/>
    <cellStyle name="Warning Text 2 9 5 3 3" xfId="32103" xr:uid="{00000000-0005-0000-0000-0000887D0000}"/>
    <cellStyle name="Warning Text 2 9 5 4" xfId="32104" xr:uid="{00000000-0005-0000-0000-0000897D0000}"/>
    <cellStyle name="Warning Text 2 9 5 5" xfId="32105" xr:uid="{00000000-0005-0000-0000-00008A7D0000}"/>
    <cellStyle name="Warning Text 2 9 6" xfId="32106" xr:uid="{00000000-0005-0000-0000-00008B7D0000}"/>
    <cellStyle name="Warning Text 2 9 6 2" xfId="32107" xr:uid="{00000000-0005-0000-0000-00008C7D0000}"/>
    <cellStyle name="Warning Text 2 9 6 3" xfId="32108" xr:uid="{00000000-0005-0000-0000-00008D7D0000}"/>
    <cellStyle name="Warning Text 2 9 7" xfId="32109" xr:uid="{00000000-0005-0000-0000-00008E7D0000}"/>
    <cellStyle name="Warning Text 2 9 7 2" xfId="32110" xr:uid="{00000000-0005-0000-0000-00008F7D0000}"/>
    <cellStyle name="Warning Text 2 9 7 3" xfId="32111" xr:uid="{00000000-0005-0000-0000-0000907D0000}"/>
    <cellStyle name="Warning Text 2 9 8" xfId="32112" xr:uid="{00000000-0005-0000-0000-0000917D0000}"/>
    <cellStyle name="Warning Text 2 9 8 2" xfId="32113" xr:uid="{00000000-0005-0000-0000-0000927D0000}"/>
    <cellStyle name="Warning Text 2 9 8 3" xfId="32114" xr:uid="{00000000-0005-0000-0000-0000937D0000}"/>
    <cellStyle name="Warning Text 2 9 9" xfId="32115" xr:uid="{00000000-0005-0000-0000-0000947D0000}"/>
    <cellStyle name="Warning Text 20" xfId="32116" xr:uid="{00000000-0005-0000-0000-0000957D0000}"/>
    <cellStyle name="Warning Text 20 10" xfId="32117" xr:uid="{00000000-0005-0000-0000-0000967D0000}"/>
    <cellStyle name="Warning Text 20 11" xfId="32118" xr:uid="{00000000-0005-0000-0000-0000977D0000}"/>
    <cellStyle name="Warning Text 20 12" xfId="32119" xr:uid="{00000000-0005-0000-0000-0000987D0000}"/>
    <cellStyle name="Warning Text 20 13" xfId="32120" xr:uid="{00000000-0005-0000-0000-0000997D0000}"/>
    <cellStyle name="Warning Text 20 14" xfId="32121" xr:uid="{00000000-0005-0000-0000-00009A7D0000}"/>
    <cellStyle name="Warning Text 20 15" xfId="32122" xr:uid="{00000000-0005-0000-0000-00009B7D0000}"/>
    <cellStyle name="Warning Text 20 2" xfId="32123" xr:uid="{00000000-0005-0000-0000-00009C7D0000}"/>
    <cellStyle name="Warning Text 20 2 2" xfId="32124" xr:uid="{00000000-0005-0000-0000-00009D7D0000}"/>
    <cellStyle name="Warning Text 20 2 2 2" xfId="32125" xr:uid="{00000000-0005-0000-0000-00009E7D0000}"/>
    <cellStyle name="Warning Text 20 2 2 3" xfId="32126" xr:uid="{00000000-0005-0000-0000-00009F7D0000}"/>
    <cellStyle name="Warning Text 20 2 3" xfId="32127" xr:uid="{00000000-0005-0000-0000-0000A07D0000}"/>
    <cellStyle name="Warning Text 20 2 3 2" xfId="32128" xr:uid="{00000000-0005-0000-0000-0000A17D0000}"/>
    <cellStyle name="Warning Text 20 2 3 3" xfId="32129" xr:uid="{00000000-0005-0000-0000-0000A27D0000}"/>
    <cellStyle name="Warning Text 20 2 4" xfId="32130" xr:uid="{00000000-0005-0000-0000-0000A37D0000}"/>
    <cellStyle name="Warning Text 20 2 5" xfId="32131" xr:uid="{00000000-0005-0000-0000-0000A47D0000}"/>
    <cellStyle name="Warning Text 20 2 6" xfId="32132" xr:uid="{00000000-0005-0000-0000-0000A57D0000}"/>
    <cellStyle name="Warning Text 20 3" xfId="32133" xr:uid="{00000000-0005-0000-0000-0000A67D0000}"/>
    <cellStyle name="Warning Text 20 3 2" xfId="32134" xr:uid="{00000000-0005-0000-0000-0000A77D0000}"/>
    <cellStyle name="Warning Text 20 3 2 2" xfId="32135" xr:uid="{00000000-0005-0000-0000-0000A87D0000}"/>
    <cellStyle name="Warning Text 20 3 2 3" xfId="32136" xr:uid="{00000000-0005-0000-0000-0000A97D0000}"/>
    <cellStyle name="Warning Text 20 3 3" xfId="32137" xr:uid="{00000000-0005-0000-0000-0000AA7D0000}"/>
    <cellStyle name="Warning Text 20 3 3 2" xfId="32138" xr:uid="{00000000-0005-0000-0000-0000AB7D0000}"/>
    <cellStyle name="Warning Text 20 3 3 3" xfId="32139" xr:uid="{00000000-0005-0000-0000-0000AC7D0000}"/>
    <cellStyle name="Warning Text 20 3 4" xfId="32140" xr:uid="{00000000-0005-0000-0000-0000AD7D0000}"/>
    <cellStyle name="Warning Text 20 3 5" xfId="32141" xr:uid="{00000000-0005-0000-0000-0000AE7D0000}"/>
    <cellStyle name="Warning Text 20 4" xfId="32142" xr:uid="{00000000-0005-0000-0000-0000AF7D0000}"/>
    <cellStyle name="Warning Text 20 4 2" xfId="32143" xr:uid="{00000000-0005-0000-0000-0000B07D0000}"/>
    <cellStyle name="Warning Text 20 4 2 2" xfId="32144" xr:uid="{00000000-0005-0000-0000-0000B17D0000}"/>
    <cellStyle name="Warning Text 20 4 2 3" xfId="32145" xr:uid="{00000000-0005-0000-0000-0000B27D0000}"/>
    <cellStyle name="Warning Text 20 4 3" xfId="32146" xr:uid="{00000000-0005-0000-0000-0000B37D0000}"/>
    <cellStyle name="Warning Text 20 4 3 2" xfId="32147" xr:uid="{00000000-0005-0000-0000-0000B47D0000}"/>
    <cellStyle name="Warning Text 20 4 3 3" xfId="32148" xr:uid="{00000000-0005-0000-0000-0000B57D0000}"/>
    <cellStyle name="Warning Text 20 4 4" xfId="32149" xr:uid="{00000000-0005-0000-0000-0000B67D0000}"/>
    <cellStyle name="Warning Text 20 4 5" xfId="32150" xr:uid="{00000000-0005-0000-0000-0000B77D0000}"/>
    <cellStyle name="Warning Text 20 5" xfId="32151" xr:uid="{00000000-0005-0000-0000-0000B87D0000}"/>
    <cellStyle name="Warning Text 20 5 2" xfId="32152" xr:uid="{00000000-0005-0000-0000-0000B97D0000}"/>
    <cellStyle name="Warning Text 20 5 2 2" xfId="32153" xr:uid="{00000000-0005-0000-0000-0000BA7D0000}"/>
    <cellStyle name="Warning Text 20 5 2 3" xfId="32154" xr:uid="{00000000-0005-0000-0000-0000BB7D0000}"/>
    <cellStyle name="Warning Text 20 5 3" xfId="32155" xr:uid="{00000000-0005-0000-0000-0000BC7D0000}"/>
    <cellStyle name="Warning Text 20 5 3 2" xfId="32156" xr:uid="{00000000-0005-0000-0000-0000BD7D0000}"/>
    <cellStyle name="Warning Text 20 5 3 3" xfId="32157" xr:uid="{00000000-0005-0000-0000-0000BE7D0000}"/>
    <cellStyle name="Warning Text 20 5 4" xfId="32158" xr:uid="{00000000-0005-0000-0000-0000BF7D0000}"/>
    <cellStyle name="Warning Text 20 5 4 2" xfId="32159" xr:uid="{00000000-0005-0000-0000-0000C07D0000}"/>
    <cellStyle name="Warning Text 20 5 4 3" xfId="32160" xr:uid="{00000000-0005-0000-0000-0000C17D0000}"/>
    <cellStyle name="Warning Text 20 5 5" xfId="32161" xr:uid="{00000000-0005-0000-0000-0000C27D0000}"/>
    <cellStyle name="Warning Text 20 5 6" xfId="32162" xr:uid="{00000000-0005-0000-0000-0000C37D0000}"/>
    <cellStyle name="Warning Text 20 6" xfId="32163" xr:uid="{00000000-0005-0000-0000-0000C47D0000}"/>
    <cellStyle name="Warning Text 20 6 2" xfId="32164" xr:uid="{00000000-0005-0000-0000-0000C57D0000}"/>
    <cellStyle name="Warning Text 20 6 2 2" xfId="32165" xr:uid="{00000000-0005-0000-0000-0000C67D0000}"/>
    <cellStyle name="Warning Text 20 6 2 3" xfId="32166" xr:uid="{00000000-0005-0000-0000-0000C77D0000}"/>
    <cellStyle name="Warning Text 20 6 3" xfId="32167" xr:uid="{00000000-0005-0000-0000-0000C87D0000}"/>
    <cellStyle name="Warning Text 20 6 3 2" xfId="32168" xr:uid="{00000000-0005-0000-0000-0000C97D0000}"/>
    <cellStyle name="Warning Text 20 6 3 3" xfId="32169" xr:uid="{00000000-0005-0000-0000-0000CA7D0000}"/>
    <cellStyle name="Warning Text 20 6 4" xfId="32170" xr:uid="{00000000-0005-0000-0000-0000CB7D0000}"/>
    <cellStyle name="Warning Text 20 6 5" xfId="32171" xr:uid="{00000000-0005-0000-0000-0000CC7D0000}"/>
    <cellStyle name="Warning Text 20 7" xfId="32172" xr:uid="{00000000-0005-0000-0000-0000CD7D0000}"/>
    <cellStyle name="Warning Text 20 7 2" xfId="32173" xr:uid="{00000000-0005-0000-0000-0000CE7D0000}"/>
    <cellStyle name="Warning Text 20 7 3" xfId="32174" xr:uid="{00000000-0005-0000-0000-0000CF7D0000}"/>
    <cellStyle name="Warning Text 20 8" xfId="32175" xr:uid="{00000000-0005-0000-0000-0000D07D0000}"/>
    <cellStyle name="Warning Text 20 8 2" xfId="32176" xr:uid="{00000000-0005-0000-0000-0000D17D0000}"/>
    <cellStyle name="Warning Text 20 8 3" xfId="32177" xr:uid="{00000000-0005-0000-0000-0000D27D0000}"/>
    <cellStyle name="Warning Text 20 9" xfId="32178" xr:uid="{00000000-0005-0000-0000-0000D37D0000}"/>
    <cellStyle name="Warning Text 20 9 2" xfId="32179" xr:uid="{00000000-0005-0000-0000-0000D47D0000}"/>
    <cellStyle name="Warning Text 20 9 3" xfId="32180" xr:uid="{00000000-0005-0000-0000-0000D57D0000}"/>
    <cellStyle name="Warning Text 21" xfId="32181" xr:uid="{00000000-0005-0000-0000-0000D67D0000}"/>
    <cellStyle name="Warning Text 21 10" xfId="32182" xr:uid="{00000000-0005-0000-0000-0000D77D0000}"/>
    <cellStyle name="Warning Text 21 11" xfId="32183" xr:uid="{00000000-0005-0000-0000-0000D87D0000}"/>
    <cellStyle name="Warning Text 21 12" xfId="32184" xr:uid="{00000000-0005-0000-0000-0000D97D0000}"/>
    <cellStyle name="Warning Text 21 13" xfId="32185" xr:uid="{00000000-0005-0000-0000-0000DA7D0000}"/>
    <cellStyle name="Warning Text 21 14" xfId="32186" xr:uid="{00000000-0005-0000-0000-0000DB7D0000}"/>
    <cellStyle name="Warning Text 21 15" xfId="32187" xr:uid="{00000000-0005-0000-0000-0000DC7D0000}"/>
    <cellStyle name="Warning Text 21 2" xfId="32188" xr:uid="{00000000-0005-0000-0000-0000DD7D0000}"/>
    <cellStyle name="Warning Text 21 2 2" xfId="32189" xr:uid="{00000000-0005-0000-0000-0000DE7D0000}"/>
    <cellStyle name="Warning Text 21 2 2 2" xfId="32190" xr:uid="{00000000-0005-0000-0000-0000DF7D0000}"/>
    <cellStyle name="Warning Text 21 2 2 3" xfId="32191" xr:uid="{00000000-0005-0000-0000-0000E07D0000}"/>
    <cellStyle name="Warning Text 21 2 3" xfId="32192" xr:uid="{00000000-0005-0000-0000-0000E17D0000}"/>
    <cellStyle name="Warning Text 21 2 3 2" xfId="32193" xr:uid="{00000000-0005-0000-0000-0000E27D0000}"/>
    <cellStyle name="Warning Text 21 2 3 3" xfId="32194" xr:uid="{00000000-0005-0000-0000-0000E37D0000}"/>
    <cellStyle name="Warning Text 21 2 4" xfId="32195" xr:uid="{00000000-0005-0000-0000-0000E47D0000}"/>
    <cellStyle name="Warning Text 21 2 5" xfId="32196" xr:uid="{00000000-0005-0000-0000-0000E57D0000}"/>
    <cellStyle name="Warning Text 21 2 6" xfId="32197" xr:uid="{00000000-0005-0000-0000-0000E67D0000}"/>
    <cellStyle name="Warning Text 21 3" xfId="32198" xr:uid="{00000000-0005-0000-0000-0000E77D0000}"/>
    <cellStyle name="Warning Text 21 3 2" xfId="32199" xr:uid="{00000000-0005-0000-0000-0000E87D0000}"/>
    <cellStyle name="Warning Text 21 3 2 2" xfId="32200" xr:uid="{00000000-0005-0000-0000-0000E97D0000}"/>
    <cellStyle name="Warning Text 21 3 2 3" xfId="32201" xr:uid="{00000000-0005-0000-0000-0000EA7D0000}"/>
    <cellStyle name="Warning Text 21 3 3" xfId="32202" xr:uid="{00000000-0005-0000-0000-0000EB7D0000}"/>
    <cellStyle name="Warning Text 21 3 3 2" xfId="32203" xr:uid="{00000000-0005-0000-0000-0000EC7D0000}"/>
    <cellStyle name="Warning Text 21 3 3 3" xfId="32204" xr:uid="{00000000-0005-0000-0000-0000ED7D0000}"/>
    <cellStyle name="Warning Text 21 3 4" xfId="32205" xr:uid="{00000000-0005-0000-0000-0000EE7D0000}"/>
    <cellStyle name="Warning Text 21 3 5" xfId="32206" xr:uid="{00000000-0005-0000-0000-0000EF7D0000}"/>
    <cellStyle name="Warning Text 21 4" xfId="32207" xr:uid="{00000000-0005-0000-0000-0000F07D0000}"/>
    <cellStyle name="Warning Text 21 4 2" xfId="32208" xr:uid="{00000000-0005-0000-0000-0000F17D0000}"/>
    <cellStyle name="Warning Text 21 4 2 2" xfId="32209" xr:uid="{00000000-0005-0000-0000-0000F27D0000}"/>
    <cellStyle name="Warning Text 21 4 2 3" xfId="32210" xr:uid="{00000000-0005-0000-0000-0000F37D0000}"/>
    <cellStyle name="Warning Text 21 4 3" xfId="32211" xr:uid="{00000000-0005-0000-0000-0000F47D0000}"/>
    <cellStyle name="Warning Text 21 4 3 2" xfId="32212" xr:uid="{00000000-0005-0000-0000-0000F57D0000}"/>
    <cellStyle name="Warning Text 21 4 3 3" xfId="32213" xr:uid="{00000000-0005-0000-0000-0000F67D0000}"/>
    <cellStyle name="Warning Text 21 4 4" xfId="32214" xr:uid="{00000000-0005-0000-0000-0000F77D0000}"/>
    <cellStyle name="Warning Text 21 4 5" xfId="32215" xr:uid="{00000000-0005-0000-0000-0000F87D0000}"/>
    <cellStyle name="Warning Text 21 5" xfId="32216" xr:uid="{00000000-0005-0000-0000-0000F97D0000}"/>
    <cellStyle name="Warning Text 21 5 2" xfId="32217" xr:uid="{00000000-0005-0000-0000-0000FA7D0000}"/>
    <cellStyle name="Warning Text 21 5 2 2" xfId="32218" xr:uid="{00000000-0005-0000-0000-0000FB7D0000}"/>
    <cellStyle name="Warning Text 21 5 2 3" xfId="32219" xr:uid="{00000000-0005-0000-0000-0000FC7D0000}"/>
    <cellStyle name="Warning Text 21 5 3" xfId="32220" xr:uid="{00000000-0005-0000-0000-0000FD7D0000}"/>
    <cellStyle name="Warning Text 21 5 3 2" xfId="32221" xr:uid="{00000000-0005-0000-0000-0000FE7D0000}"/>
    <cellStyle name="Warning Text 21 5 3 3" xfId="32222" xr:uid="{00000000-0005-0000-0000-0000FF7D0000}"/>
    <cellStyle name="Warning Text 21 5 4" xfId="32223" xr:uid="{00000000-0005-0000-0000-0000007E0000}"/>
    <cellStyle name="Warning Text 21 5 4 2" xfId="32224" xr:uid="{00000000-0005-0000-0000-0000017E0000}"/>
    <cellStyle name="Warning Text 21 5 4 3" xfId="32225" xr:uid="{00000000-0005-0000-0000-0000027E0000}"/>
    <cellStyle name="Warning Text 21 5 5" xfId="32226" xr:uid="{00000000-0005-0000-0000-0000037E0000}"/>
    <cellStyle name="Warning Text 21 5 6" xfId="32227" xr:uid="{00000000-0005-0000-0000-0000047E0000}"/>
    <cellStyle name="Warning Text 21 6" xfId="32228" xr:uid="{00000000-0005-0000-0000-0000057E0000}"/>
    <cellStyle name="Warning Text 21 6 2" xfId="32229" xr:uid="{00000000-0005-0000-0000-0000067E0000}"/>
    <cellStyle name="Warning Text 21 6 2 2" xfId="32230" xr:uid="{00000000-0005-0000-0000-0000077E0000}"/>
    <cellStyle name="Warning Text 21 6 2 3" xfId="32231" xr:uid="{00000000-0005-0000-0000-0000087E0000}"/>
    <cellStyle name="Warning Text 21 6 3" xfId="32232" xr:uid="{00000000-0005-0000-0000-0000097E0000}"/>
    <cellStyle name="Warning Text 21 6 3 2" xfId="32233" xr:uid="{00000000-0005-0000-0000-00000A7E0000}"/>
    <cellStyle name="Warning Text 21 6 3 3" xfId="32234" xr:uid="{00000000-0005-0000-0000-00000B7E0000}"/>
    <cellStyle name="Warning Text 21 6 4" xfId="32235" xr:uid="{00000000-0005-0000-0000-00000C7E0000}"/>
    <cellStyle name="Warning Text 21 6 5" xfId="32236" xr:uid="{00000000-0005-0000-0000-00000D7E0000}"/>
    <cellStyle name="Warning Text 21 7" xfId="32237" xr:uid="{00000000-0005-0000-0000-00000E7E0000}"/>
    <cellStyle name="Warning Text 21 7 2" xfId="32238" xr:uid="{00000000-0005-0000-0000-00000F7E0000}"/>
    <cellStyle name="Warning Text 21 7 3" xfId="32239" xr:uid="{00000000-0005-0000-0000-0000107E0000}"/>
    <cellStyle name="Warning Text 21 8" xfId="32240" xr:uid="{00000000-0005-0000-0000-0000117E0000}"/>
    <cellStyle name="Warning Text 21 8 2" xfId="32241" xr:uid="{00000000-0005-0000-0000-0000127E0000}"/>
    <cellStyle name="Warning Text 21 8 3" xfId="32242" xr:uid="{00000000-0005-0000-0000-0000137E0000}"/>
    <cellStyle name="Warning Text 21 9" xfId="32243" xr:uid="{00000000-0005-0000-0000-0000147E0000}"/>
    <cellStyle name="Warning Text 21 9 2" xfId="32244" xr:uid="{00000000-0005-0000-0000-0000157E0000}"/>
    <cellStyle name="Warning Text 21 9 3" xfId="32245" xr:uid="{00000000-0005-0000-0000-0000167E0000}"/>
    <cellStyle name="Warning Text 22" xfId="32246" xr:uid="{00000000-0005-0000-0000-0000177E0000}"/>
    <cellStyle name="Warning Text 22 10" xfId="32247" xr:uid="{00000000-0005-0000-0000-0000187E0000}"/>
    <cellStyle name="Warning Text 22 11" xfId="32248" xr:uid="{00000000-0005-0000-0000-0000197E0000}"/>
    <cellStyle name="Warning Text 22 12" xfId="32249" xr:uid="{00000000-0005-0000-0000-00001A7E0000}"/>
    <cellStyle name="Warning Text 22 13" xfId="32250" xr:uid="{00000000-0005-0000-0000-00001B7E0000}"/>
    <cellStyle name="Warning Text 22 14" xfId="32251" xr:uid="{00000000-0005-0000-0000-00001C7E0000}"/>
    <cellStyle name="Warning Text 22 15" xfId="32252" xr:uid="{00000000-0005-0000-0000-00001D7E0000}"/>
    <cellStyle name="Warning Text 22 2" xfId="32253" xr:uid="{00000000-0005-0000-0000-00001E7E0000}"/>
    <cellStyle name="Warning Text 22 2 2" xfId="32254" xr:uid="{00000000-0005-0000-0000-00001F7E0000}"/>
    <cellStyle name="Warning Text 22 2 2 2" xfId="32255" xr:uid="{00000000-0005-0000-0000-0000207E0000}"/>
    <cellStyle name="Warning Text 22 2 2 3" xfId="32256" xr:uid="{00000000-0005-0000-0000-0000217E0000}"/>
    <cellStyle name="Warning Text 22 2 3" xfId="32257" xr:uid="{00000000-0005-0000-0000-0000227E0000}"/>
    <cellStyle name="Warning Text 22 2 3 2" xfId="32258" xr:uid="{00000000-0005-0000-0000-0000237E0000}"/>
    <cellStyle name="Warning Text 22 2 3 3" xfId="32259" xr:uid="{00000000-0005-0000-0000-0000247E0000}"/>
    <cellStyle name="Warning Text 22 2 4" xfId="32260" xr:uid="{00000000-0005-0000-0000-0000257E0000}"/>
    <cellStyle name="Warning Text 22 2 5" xfId="32261" xr:uid="{00000000-0005-0000-0000-0000267E0000}"/>
    <cellStyle name="Warning Text 22 2 6" xfId="32262" xr:uid="{00000000-0005-0000-0000-0000277E0000}"/>
    <cellStyle name="Warning Text 22 3" xfId="32263" xr:uid="{00000000-0005-0000-0000-0000287E0000}"/>
    <cellStyle name="Warning Text 22 3 2" xfId="32264" xr:uid="{00000000-0005-0000-0000-0000297E0000}"/>
    <cellStyle name="Warning Text 22 3 2 2" xfId="32265" xr:uid="{00000000-0005-0000-0000-00002A7E0000}"/>
    <cellStyle name="Warning Text 22 3 2 3" xfId="32266" xr:uid="{00000000-0005-0000-0000-00002B7E0000}"/>
    <cellStyle name="Warning Text 22 3 3" xfId="32267" xr:uid="{00000000-0005-0000-0000-00002C7E0000}"/>
    <cellStyle name="Warning Text 22 3 3 2" xfId="32268" xr:uid="{00000000-0005-0000-0000-00002D7E0000}"/>
    <cellStyle name="Warning Text 22 3 3 3" xfId="32269" xr:uid="{00000000-0005-0000-0000-00002E7E0000}"/>
    <cellStyle name="Warning Text 22 3 4" xfId="32270" xr:uid="{00000000-0005-0000-0000-00002F7E0000}"/>
    <cellStyle name="Warning Text 22 3 5" xfId="32271" xr:uid="{00000000-0005-0000-0000-0000307E0000}"/>
    <cellStyle name="Warning Text 22 4" xfId="32272" xr:uid="{00000000-0005-0000-0000-0000317E0000}"/>
    <cellStyle name="Warning Text 22 4 2" xfId="32273" xr:uid="{00000000-0005-0000-0000-0000327E0000}"/>
    <cellStyle name="Warning Text 22 4 2 2" xfId="32274" xr:uid="{00000000-0005-0000-0000-0000337E0000}"/>
    <cellStyle name="Warning Text 22 4 2 3" xfId="32275" xr:uid="{00000000-0005-0000-0000-0000347E0000}"/>
    <cellStyle name="Warning Text 22 4 3" xfId="32276" xr:uid="{00000000-0005-0000-0000-0000357E0000}"/>
    <cellStyle name="Warning Text 22 4 3 2" xfId="32277" xr:uid="{00000000-0005-0000-0000-0000367E0000}"/>
    <cellStyle name="Warning Text 22 4 3 3" xfId="32278" xr:uid="{00000000-0005-0000-0000-0000377E0000}"/>
    <cellStyle name="Warning Text 22 4 4" xfId="32279" xr:uid="{00000000-0005-0000-0000-0000387E0000}"/>
    <cellStyle name="Warning Text 22 4 5" xfId="32280" xr:uid="{00000000-0005-0000-0000-0000397E0000}"/>
    <cellStyle name="Warning Text 22 5" xfId="32281" xr:uid="{00000000-0005-0000-0000-00003A7E0000}"/>
    <cellStyle name="Warning Text 22 5 2" xfId="32282" xr:uid="{00000000-0005-0000-0000-00003B7E0000}"/>
    <cellStyle name="Warning Text 22 5 2 2" xfId="32283" xr:uid="{00000000-0005-0000-0000-00003C7E0000}"/>
    <cellStyle name="Warning Text 22 5 2 3" xfId="32284" xr:uid="{00000000-0005-0000-0000-00003D7E0000}"/>
    <cellStyle name="Warning Text 22 5 3" xfId="32285" xr:uid="{00000000-0005-0000-0000-00003E7E0000}"/>
    <cellStyle name="Warning Text 22 5 3 2" xfId="32286" xr:uid="{00000000-0005-0000-0000-00003F7E0000}"/>
    <cellStyle name="Warning Text 22 5 3 3" xfId="32287" xr:uid="{00000000-0005-0000-0000-0000407E0000}"/>
    <cellStyle name="Warning Text 22 5 4" xfId="32288" xr:uid="{00000000-0005-0000-0000-0000417E0000}"/>
    <cellStyle name="Warning Text 22 5 4 2" xfId="32289" xr:uid="{00000000-0005-0000-0000-0000427E0000}"/>
    <cellStyle name="Warning Text 22 5 4 3" xfId="32290" xr:uid="{00000000-0005-0000-0000-0000437E0000}"/>
    <cellStyle name="Warning Text 22 5 5" xfId="32291" xr:uid="{00000000-0005-0000-0000-0000447E0000}"/>
    <cellStyle name="Warning Text 22 5 6" xfId="32292" xr:uid="{00000000-0005-0000-0000-0000457E0000}"/>
    <cellStyle name="Warning Text 22 6" xfId="32293" xr:uid="{00000000-0005-0000-0000-0000467E0000}"/>
    <cellStyle name="Warning Text 22 6 2" xfId="32294" xr:uid="{00000000-0005-0000-0000-0000477E0000}"/>
    <cellStyle name="Warning Text 22 6 2 2" xfId="32295" xr:uid="{00000000-0005-0000-0000-0000487E0000}"/>
    <cellStyle name="Warning Text 22 6 2 3" xfId="32296" xr:uid="{00000000-0005-0000-0000-0000497E0000}"/>
    <cellStyle name="Warning Text 22 6 3" xfId="32297" xr:uid="{00000000-0005-0000-0000-00004A7E0000}"/>
    <cellStyle name="Warning Text 22 6 3 2" xfId="32298" xr:uid="{00000000-0005-0000-0000-00004B7E0000}"/>
    <cellStyle name="Warning Text 22 6 3 3" xfId="32299" xr:uid="{00000000-0005-0000-0000-00004C7E0000}"/>
    <cellStyle name="Warning Text 22 6 4" xfId="32300" xr:uid="{00000000-0005-0000-0000-00004D7E0000}"/>
    <cellStyle name="Warning Text 22 6 5" xfId="32301" xr:uid="{00000000-0005-0000-0000-00004E7E0000}"/>
    <cellStyle name="Warning Text 22 7" xfId="32302" xr:uid="{00000000-0005-0000-0000-00004F7E0000}"/>
    <cellStyle name="Warning Text 22 7 2" xfId="32303" xr:uid="{00000000-0005-0000-0000-0000507E0000}"/>
    <cellStyle name="Warning Text 22 7 3" xfId="32304" xr:uid="{00000000-0005-0000-0000-0000517E0000}"/>
    <cellStyle name="Warning Text 22 8" xfId="32305" xr:uid="{00000000-0005-0000-0000-0000527E0000}"/>
    <cellStyle name="Warning Text 22 8 2" xfId="32306" xr:uid="{00000000-0005-0000-0000-0000537E0000}"/>
    <cellStyle name="Warning Text 22 8 3" xfId="32307" xr:uid="{00000000-0005-0000-0000-0000547E0000}"/>
    <cellStyle name="Warning Text 22 9" xfId="32308" xr:uid="{00000000-0005-0000-0000-0000557E0000}"/>
    <cellStyle name="Warning Text 22 9 2" xfId="32309" xr:uid="{00000000-0005-0000-0000-0000567E0000}"/>
    <cellStyle name="Warning Text 22 9 3" xfId="32310" xr:uid="{00000000-0005-0000-0000-0000577E0000}"/>
    <cellStyle name="Warning Text 23" xfId="32311" xr:uid="{00000000-0005-0000-0000-0000587E0000}"/>
    <cellStyle name="Warning Text 23 10" xfId="32312" xr:uid="{00000000-0005-0000-0000-0000597E0000}"/>
    <cellStyle name="Warning Text 23 11" xfId="32313" xr:uid="{00000000-0005-0000-0000-00005A7E0000}"/>
    <cellStyle name="Warning Text 23 12" xfId="32314" xr:uid="{00000000-0005-0000-0000-00005B7E0000}"/>
    <cellStyle name="Warning Text 23 13" xfId="32315" xr:uid="{00000000-0005-0000-0000-00005C7E0000}"/>
    <cellStyle name="Warning Text 23 14" xfId="32316" xr:uid="{00000000-0005-0000-0000-00005D7E0000}"/>
    <cellStyle name="Warning Text 23 15" xfId="32317" xr:uid="{00000000-0005-0000-0000-00005E7E0000}"/>
    <cellStyle name="Warning Text 23 2" xfId="32318" xr:uid="{00000000-0005-0000-0000-00005F7E0000}"/>
    <cellStyle name="Warning Text 23 2 2" xfId="32319" xr:uid="{00000000-0005-0000-0000-0000607E0000}"/>
    <cellStyle name="Warning Text 23 2 2 2" xfId="32320" xr:uid="{00000000-0005-0000-0000-0000617E0000}"/>
    <cellStyle name="Warning Text 23 2 2 3" xfId="32321" xr:uid="{00000000-0005-0000-0000-0000627E0000}"/>
    <cellStyle name="Warning Text 23 2 3" xfId="32322" xr:uid="{00000000-0005-0000-0000-0000637E0000}"/>
    <cellStyle name="Warning Text 23 2 3 2" xfId="32323" xr:uid="{00000000-0005-0000-0000-0000647E0000}"/>
    <cellStyle name="Warning Text 23 2 3 3" xfId="32324" xr:uid="{00000000-0005-0000-0000-0000657E0000}"/>
    <cellStyle name="Warning Text 23 2 4" xfId="32325" xr:uid="{00000000-0005-0000-0000-0000667E0000}"/>
    <cellStyle name="Warning Text 23 2 5" xfId="32326" xr:uid="{00000000-0005-0000-0000-0000677E0000}"/>
    <cellStyle name="Warning Text 23 2 6" xfId="32327" xr:uid="{00000000-0005-0000-0000-0000687E0000}"/>
    <cellStyle name="Warning Text 23 3" xfId="32328" xr:uid="{00000000-0005-0000-0000-0000697E0000}"/>
    <cellStyle name="Warning Text 23 3 2" xfId="32329" xr:uid="{00000000-0005-0000-0000-00006A7E0000}"/>
    <cellStyle name="Warning Text 23 3 2 2" xfId="32330" xr:uid="{00000000-0005-0000-0000-00006B7E0000}"/>
    <cellStyle name="Warning Text 23 3 2 3" xfId="32331" xr:uid="{00000000-0005-0000-0000-00006C7E0000}"/>
    <cellStyle name="Warning Text 23 3 3" xfId="32332" xr:uid="{00000000-0005-0000-0000-00006D7E0000}"/>
    <cellStyle name="Warning Text 23 3 3 2" xfId="32333" xr:uid="{00000000-0005-0000-0000-00006E7E0000}"/>
    <cellStyle name="Warning Text 23 3 3 3" xfId="32334" xr:uid="{00000000-0005-0000-0000-00006F7E0000}"/>
    <cellStyle name="Warning Text 23 3 4" xfId="32335" xr:uid="{00000000-0005-0000-0000-0000707E0000}"/>
    <cellStyle name="Warning Text 23 3 5" xfId="32336" xr:uid="{00000000-0005-0000-0000-0000717E0000}"/>
    <cellStyle name="Warning Text 23 4" xfId="32337" xr:uid="{00000000-0005-0000-0000-0000727E0000}"/>
    <cellStyle name="Warning Text 23 4 2" xfId="32338" xr:uid="{00000000-0005-0000-0000-0000737E0000}"/>
    <cellStyle name="Warning Text 23 4 2 2" xfId="32339" xr:uid="{00000000-0005-0000-0000-0000747E0000}"/>
    <cellStyle name="Warning Text 23 4 2 3" xfId="32340" xr:uid="{00000000-0005-0000-0000-0000757E0000}"/>
    <cellStyle name="Warning Text 23 4 3" xfId="32341" xr:uid="{00000000-0005-0000-0000-0000767E0000}"/>
    <cellStyle name="Warning Text 23 4 3 2" xfId="32342" xr:uid="{00000000-0005-0000-0000-0000777E0000}"/>
    <cellStyle name="Warning Text 23 4 3 3" xfId="32343" xr:uid="{00000000-0005-0000-0000-0000787E0000}"/>
    <cellStyle name="Warning Text 23 4 4" xfId="32344" xr:uid="{00000000-0005-0000-0000-0000797E0000}"/>
    <cellStyle name="Warning Text 23 4 5" xfId="32345" xr:uid="{00000000-0005-0000-0000-00007A7E0000}"/>
    <cellStyle name="Warning Text 23 5" xfId="32346" xr:uid="{00000000-0005-0000-0000-00007B7E0000}"/>
    <cellStyle name="Warning Text 23 5 2" xfId="32347" xr:uid="{00000000-0005-0000-0000-00007C7E0000}"/>
    <cellStyle name="Warning Text 23 5 2 2" xfId="32348" xr:uid="{00000000-0005-0000-0000-00007D7E0000}"/>
    <cellStyle name="Warning Text 23 5 2 3" xfId="32349" xr:uid="{00000000-0005-0000-0000-00007E7E0000}"/>
    <cellStyle name="Warning Text 23 5 3" xfId="32350" xr:uid="{00000000-0005-0000-0000-00007F7E0000}"/>
    <cellStyle name="Warning Text 23 5 3 2" xfId="32351" xr:uid="{00000000-0005-0000-0000-0000807E0000}"/>
    <cellStyle name="Warning Text 23 5 3 3" xfId="32352" xr:uid="{00000000-0005-0000-0000-0000817E0000}"/>
    <cellStyle name="Warning Text 23 5 4" xfId="32353" xr:uid="{00000000-0005-0000-0000-0000827E0000}"/>
    <cellStyle name="Warning Text 23 5 4 2" xfId="32354" xr:uid="{00000000-0005-0000-0000-0000837E0000}"/>
    <cellStyle name="Warning Text 23 5 4 3" xfId="32355" xr:uid="{00000000-0005-0000-0000-0000847E0000}"/>
    <cellStyle name="Warning Text 23 5 5" xfId="32356" xr:uid="{00000000-0005-0000-0000-0000857E0000}"/>
    <cellStyle name="Warning Text 23 5 6" xfId="32357" xr:uid="{00000000-0005-0000-0000-0000867E0000}"/>
    <cellStyle name="Warning Text 23 6" xfId="32358" xr:uid="{00000000-0005-0000-0000-0000877E0000}"/>
    <cellStyle name="Warning Text 23 6 2" xfId="32359" xr:uid="{00000000-0005-0000-0000-0000887E0000}"/>
    <cellStyle name="Warning Text 23 6 2 2" xfId="32360" xr:uid="{00000000-0005-0000-0000-0000897E0000}"/>
    <cellStyle name="Warning Text 23 6 2 3" xfId="32361" xr:uid="{00000000-0005-0000-0000-00008A7E0000}"/>
    <cellStyle name="Warning Text 23 6 3" xfId="32362" xr:uid="{00000000-0005-0000-0000-00008B7E0000}"/>
    <cellStyle name="Warning Text 23 6 3 2" xfId="32363" xr:uid="{00000000-0005-0000-0000-00008C7E0000}"/>
    <cellStyle name="Warning Text 23 6 3 3" xfId="32364" xr:uid="{00000000-0005-0000-0000-00008D7E0000}"/>
    <cellStyle name="Warning Text 23 6 4" xfId="32365" xr:uid="{00000000-0005-0000-0000-00008E7E0000}"/>
    <cellStyle name="Warning Text 23 6 5" xfId="32366" xr:uid="{00000000-0005-0000-0000-00008F7E0000}"/>
    <cellStyle name="Warning Text 23 7" xfId="32367" xr:uid="{00000000-0005-0000-0000-0000907E0000}"/>
    <cellStyle name="Warning Text 23 7 2" xfId="32368" xr:uid="{00000000-0005-0000-0000-0000917E0000}"/>
    <cellStyle name="Warning Text 23 7 3" xfId="32369" xr:uid="{00000000-0005-0000-0000-0000927E0000}"/>
    <cellStyle name="Warning Text 23 8" xfId="32370" xr:uid="{00000000-0005-0000-0000-0000937E0000}"/>
    <cellStyle name="Warning Text 23 8 2" xfId="32371" xr:uid="{00000000-0005-0000-0000-0000947E0000}"/>
    <cellStyle name="Warning Text 23 8 3" xfId="32372" xr:uid="{00000000-0005-0000-0000-0000957E0000}"/>
    <cellStyle name="Warning Text 23 9" xfId="32373" xr:uid="{00000000-0005-0000-0000-0000967E0000}"/>
    <cellStyle name="Warning Text 23 9 2" xfId="32374" xr:uid="{00000000-0005-0000-0000-0000977E0000}"/>
    <cellStyle name="Warning Text 23 9 3" xfId="32375" xr:uid="{00000000-0005-0000-0000-0000987E0000}"/>
    <cellStyle name="Warning Text 24" xfId="32376" xr:uid="{00000000-0005-0000-0000-0000997E0000}"/>
    <cellStyle name="Warning Text 24 10" xfId="32377" xr:uid="{00000000-0005-0000-0000-00009A7E0000}"/>
    <cellStyle name="Warning Text 24 11" xfId="32378" xr:uid="{00000000-0005-0000-0000-00009B7E0000}"/>
    <cellStyle name="Warning Text 24 12" xfId="32379" xr:uid="{00000000-0005-0000-0000-00009C7E0000}"/>
    <cellStyle name="Warning Text 24 13" xfId="32380" xr:uid="{00000000-0005-0000-0000-00009D7E0000}"/>
    <cellStyle name="Warning Text 24 14" xfId="32381" xr:uid="{00000000-0005-0000-0000-00009E7E0000}"/>
    <cellStyle name="Warning Text 24 15" xfId="32382" xr:uid="{00000000-0005-0000-0000-00009F7E0000}"/>
    <cellStyle name="Warning Text 24 2" xfId="32383" xr:uid="{00000000-0005-0000-0000-0000A07E0000}"/>
    <cellStyle name="Warning Text 24 2 2" xfId="32384" xr:uid="{00000000-0005-0000-0000-0000A17E0000}"/>
    <cellStyle name="Warning Text 24 2 2 2" xfId="32385" xr:uid="{00000000-0005-0000-0000-0000A27E0000}"/>
    <cellStyle name="Warning Text 24 2 2 3" xfId="32386" xr:uid="{00000000-0005-0000-0000-0000A37E0000}"/>
    <cellStyle name="Warning Text 24 2 3" xfId="32387" xr:uid="{00000000-0005-0000-0000-0000A47E0000}"/>
    <cellStyle name="Warning Text 24 2 3 2" xfId="32388" xr:uid="{00000000-0005-0000-0000-0000A57E0000}"/>
    <cellStyle name="Warning Text 24 2 3 3" xfId="32389" xr:uid="{00000000-0005-0000-0000-0000A67E0000}"/>
    <cellStyle name="Warning Text 24 2 4" xfId="32390" xr:uid="{00000000-0005-0000-0000-0000A77E0000}"/>
    <cellStyle name="Warning Text 24 2 5" xfId="32391" xr:uid="{00000000-0005-0000-0000-0000A87E0000}"/>
    <cellStyle name="Warning Text 24 2 6" xfId="32392" xr:uid="{00000000-0005-0000-0000-0000A97E0000}"/>
    <cellStyle name="Warning Text 24 3" xfId="32393" xr:uid="{00000000-0005-0000-0000-0000AA7E0000}"/>
    <cellStyle name="Warning Text 24 3 2" xfId="32394" xr:uid="{00000000-0005-0000-0000-0000AB7E0000}"/>
    <cellStyle name="Warning Text 24 3 2 2" xfId="32395" xr:uid="{00000000-0005-0000-0000-0000AC7E0000}"/>
    <cellStyle name="Warning Text 24 3 2 3" xfId="32396" xr:uid="{00000000-0005-0000-0000-0000AD7E0000}"/>
    <cellStyle name="Warning Text 24 3 3" xfId="32397" xr:uid="{00000000-0005-0000-0000-0000AE7E0000}"/>
    <cellStyle name="Warning Text 24 3 3 2" xfId="32398" xr:uid="{00000000-0005-0000-0000-0000AF7E0000}"/>
    <cellStyle name="Warning Text 24 3 3 3" xfId="32399" xr:uid="{00000000-0005-0000-0000-0000B07E0000}"/>
    <cellStyle name="Warning Text 24 3 4" xfId="32400" xr:uid="{00000000-0005-0000-0000-0000B17E0000}"/>
    <cellStyle name="Warning Text 24 3 5" xfId="32401" xr:uid="{00000000-0005-0000-0000-0000B27E0000}"/>
    <cellStyle name="Warning Text 24 4" xfId="32402" xr:uid="{00000000-0005-0000-0000-0000B37E0000}"/>
    <cellStyle name="Warning Text 24 4 2" xfId="32403" xr:uid="{00000000-0005-0000-0000-0000B47E0000}"/>
    <cellStyle name="Warning Text 24 4 2 2" xfId="32404" xr:uid="{00000000-0005-0000-0000-0000B57E0000}"/>
    <cellStyle name="Warning Text 24 4 2 3" xfId="32405" xr:uid="{00000000-0005-0000-0000-0000B67E0000}"/>
    <cellStyle name="Warning Text 24 4 3" xfId="32406" xr:uid="{00000000-0005-0000-0000-0000B77E0000}"/>
    <cellStyle name="Warning Text 24 4 3 2" xfId="32407" xr:uid="{00000000-0005-0000-0000-0000B87E0000}"/>
    <cellStyle name="Warning Text 24 4 3 3" xfId="32408" xr:uid="{00000000-0005-0000-0000-0000B97E0000}"/>
    <cellStyle name="Warning Text 24 4 4" xfId="32409" xr:uid="{00000000-0005-0000-0000-0000BA7E0000}"/>
    <cellStyle name="Warning Text 24 4 5" xfId="32410" xr:uid="{00000000-0005-0000-0000-0000BB7E0000}"/>
    <cellStyle name="Warning Text 24 5" xfId="32411" xr:uid="{00000000-0005-0000-0000-0000BC7E0000}"/>
    <cellStyle name="Warning Text 24 5 2" xfId="32412" xr:uid="{00000000-0005-0000-0000-0000BD7E0000}"/>
    <cellStyle name="Warning Text 24 5 2 2" xfId="32413" xr:uid="{00000000-0005-0000-0000-0000BE7E0000}"/>
    <cellStyle name="Warning Text 24 5 2 3" xfId="32414" xr:uid="{00000000-0005-0000-0000-0000BF7E0000}"/>
    <cellStyle name="Warning Text 24 5 3" xfId="32415" xr:uid="{00000000-0005-0000-0000-0000C07E0000}"/>
    <cellStyle name="Warning Text 24 5 3 2" xfId="32416" xr:uid="{00000000-0005-0000-0000-0000C17E0000}"/>
    <cellStyle name="Warning Text 24 5 3 3" xfId="32417" xr:uid="{00000000-0005-0000-0000-0000C27E0000}"/>
    <cellStyle name="Warning Text 24 5 4" xfId="32418" xr:uid="{00000000-0005-0000-0000-0000C37E0000}"/>
    <cellStyle name="Warning Text 24 5 4 2" xfId="32419" xr:uid="{00000000-0005-0000-0000-0000C47E0000}"/>
    <cellStyle name="Warning Text 24 5 4 3" xfId="32420" xr:uid="{00000000-0005-0000-0000-0000C57E0000}"/>
    <cellStyle name="Warning Text 24 5 5" xfId="32421" xr:uid="{00000000-0005-0000-0000-0000C67E0000}"/>
    <cellStyle name="Warning Text 24 5 6" xfId="32422" xr:uid="{00000000-0005-0000-0000-0000C77E0000}"/>
    <cellStyle name="Warning Text 24 6" xfId="32423" xr:uid="{00000000-0005-0000-0000-0000C87E0000}"/>
    <cellStyle name="Warning Text 24 6 2" xfId="32424" xr:uid="{00000000-0005-0000-0000-0000C97E0000}"/>
    <cellStyle name="Warning Text 24 6 2 2" xfId="32425" xr:uid="{00000000-0005-0000-0000-0000CA7E0000}"/>
    <cellStyle name="Warning Text 24 6 2 3" xfId="32426" xr:uid="{00000000-0005-0000-0000-0000CB7E0000}"/>
    <cellStyle name="Warning Text 24 6 3" xfId="32427" xr:uid="{00000000-0005-0000-0000-0000CC7E0000}"/>
    <cellStyle name="Warning Text 24 6 3 2" xfId="32428" xr:uid="{00000000-0005-0000-0000-0000CD7E0000}"/>
    <cellStyle name="Warning Text 24 6 3 3" xfId="32429" xr:uid="{00000000-0005-0000-0000-0000CE7E0000}"/>
    <cellStyle name="Warning Text 24 6 4" xfId="32430" xr:uid="{00000000-0005-0000-0000-0000CF7E0000}"/>
    <cellStyle name="Warning Text 24 6 5" xfId="32431" xr:uid="{00000000-0005-0000-0000-0000D07E0000}"/>
    <cellStyle name="Warning Text 24 7" xfId="32432" xr:uid="{00000000-0005-0000-0000-0000D17E0000}"/>
    <cellStyle name="Warning Text 24 7 2" xfId="32433" xr:uid="{00000000-0005-0000-0000-0000D27E0000}"/>
    <cellStyle name="Warning Text 24 7 3" xfId="32434" xr:uid="{00000000-0005-0000-0000-0000D37E0000}"/>
    <cellStyle name="Warning Text 24 8" xfId="32435" xr:uid="{00000000-0005-0000-0000-0000D47E0000}"/>
    <cellStyle name="Warning Text 24 8 2" xfId="32436" xr:uid="{00000000-0005-0000-0000-0000D57E0000}"/>
    <cellStyle name="Warning Text 24 8 3" xfId="32437" xr:uid="{00000000-0005-0000-0000-0000D67E0000}"/>
    <cellStyle name="Warning Text 24 9" xfId="32438" xr:uid="{00000000-0005-0000-0000-0000D77E0000}"/>
    <cellStyle name="Warning Text 24 9 2" xfId="32439" xr:uid="{00000000-0005-0000-0000-0000D87E0000}"/>
    <cellStyle name="Warning Text 24 9 3" xfId="32440" xr:uid="{00000000-0005-0000-0000-0000D97E0000}"/>
    <cellStyle name="Warning Text 25" xfId="32441" xr:uid="{00000000-0005-0000-0000-0000DA7E0000}"/>
    <cellStyle name="Warning Text 25 10" xfId="32442" xr:uid="{00000000-0005-0000-0000-0000DB7E0000}"/>
    <cellStyle name="Warning Text 25 11" xfId="32443" xr:uid="{00000000-0005-0000-0000-0000DC7E0000}"/>
    <cellStyle name="Warning Text 25 12" xfId="32444" xr:uid="{00000000-0005-0000-0000-0000DD7E0000}"/>
    <cellStyle name="Warning Text 25 13" xfId="32445" xr:uid="{00000000-0005-0000-0000-0000DE7E0000}"/>
    <cellStyle name="Warning Text 25 14" xfId="32446" xr:uid="{00000000-0005-0000-0000-0000DF7E0000}"/>
    <cellStyle name="Warning Text 25 15" xfId="32447" xr:uid="{00000000-0005-0000-0000-0000E07E0000}"/>
    <cellStyle name="Warning Text 25 2" xfId="32448" xr:uid="{00000000-0005-0000-0000-0000E17E0000}"/>
    <cellStyle name="Warning Text 25 2 2" xfId="32449" xr:uid="{00000000-0005-0000-0000-0000E27E0000}"/>
    <cellStyle name="Warning Text 25 2 2 2" xfId="32450" xr:uid="{00000000-0005-0000-0000-0000E37E0000}"/>
    <cellStyle name="Warning Text 25 2 2 3" xfId="32451" xr:uid="{00000000-0005-0000-0000-0000E47E0000}"/>
    <cellStyle name="Warning Text 25 2 3" xfId="32452" xr:uid="{00000000-0005-0000-0000-0000E57E0000}"/>
    <cellStyle name="Warning Text 25 2 3 2" xfId="32453" xr:uid="{00000000-0005-0000-0000-0000E67E0000}"/>
    <cellStyle name="Warning Text 25 2 3 3" xfId="32454" xr:uid="{00000000-0005-0000-0000-0000E77E0000}"/>
    <cellStyle name="Warning Text 25 2 4" xfId="32455" xr:uid="{00000000-0005-0000-0000-0000E87E0000}"/>
    <cellStyle name="Warning Text 25 2 5" xfId="32456" xr:uid="{00000000-0005-0000-0000-0000E97E0000}"/>
    <cellStyle name="Warning Text 25 2 6" xfId="32457" xr:uid="{00000000-0005-0000-0000-0000EA7E0000}"/>
    <cellStyle name="Warning Text 25 3" xfId="32458" xr:uid="{00000000-0005-0000-0000-0000EB7E0000}"/>
    <cellStyle name="Warning Text 25 3 2" xfId="32459" xr:uid="{00000000-0005-0000-0000-0000EC7E0000}"/>
    <cellStyle name="Warning Text 25 3 2 2" xfId="32460" xr:uid="{00000000-0005-0000-0000-0000ED7E0000}"/>
    <cellStyle name="Warning Text 25 3 2 3" xfId="32461" xr:uid="{00000000-0005-0000-0000-0000EE7E0000}"/>
    <cellStyle name="Warning Text 25 3 3" xfId="32462" xr:uid="{00000000-0005-0000-0000-0000EF7E0000}"/>
    <cellStyle name="Warning Text 25 3 3 2" xfId="32463" xr:uid="{00000000-0005-0000-0000-0000F07E0000}"/>
    <cellStyle name="Warning Text 25 3 3 3" xfId="32464" xr:uid="{00000000-0005-0000-0000-0000F17E0000}"/>
    <cellStyle name="Warning Text 25 3 4" xfId="32465" xr:uid="{00000000-0005-0000-0000-0000F27E0000}"/>
    <cellStyle name="Warning Text 25 3 5" xfId="32466" xr:uid="{00000000-0005-0000-0000-0000F37E0000}"/>
    <cellStyle name="Warning Text 25 4" xfId="32467" xr:uid="{00000000-0005-0000-0000-0000F47E0000}"/>
    <cellStyle name="Warning Text 25 4 2" xfId="32468" xr:uid="{00000000-0005-0000-0000-0000F57E0000}"/>
    <cellStyle name="Warning Text 25 4 2 2" xfId="32469" xr:uid="{00000000-0005-0000-0000-0000F67E0000}"/>
    <cellStyle name="Warning Text 25 4 2 3" xfId="32470" xr:uid="{00000000-0005-0000-0000-0000F77E0000}"/>
    <cellStyle name="Warning Text 25 4 3" xfId="32471" xr:uid="{00000000-0005-0000-0000-0000F87E0000}"/>
    <cellStyle name="Warning Text 25 4 3 2" xfId="32472" xr:uid="{00000000-0005-0000-0000-0000F97E0000}"/>
    <cellStyle name="Warning Text 25 4 3 3" xfId="32473" xr:uid="{00000000-0005-0000-0000-0000FA7E0000}"/>
    <cellStyle name="Warning Text 25 4 4" xfId="32474" xr:uid="{00000000-0005-0000-0000-0000FB7E0000}"/>
    <cellStyle name="Warning Text 25 4 5" xfId="32475" xr:uid="{00000000-0005-0000-0000-0000FC7E0000}"/>
    <cellStyle name="Warning Text 25 5" xfId="32476" xr:uid="{00000000-0005-0000-0000-0000FD7E0000}"/>
    <cellStyle name="Warning Text 25 5 2" xfId="32477" xr:uid="{00000000-0005-0000-0000-0000FE7E0000}"/>
    <cellStyle name="Warning Text 25 5 2 2" xfId="32478" xr:uid="{00000000-0005-0000-0000-0000FF7E0000}"/>
    <cellStyle name="Warning Text 25 5 2 3" xfId="32479" xr:uid="{00000000-0005-0000-0000-0000007F0000}"/>
    <cellStyle name="Warning Text 25 5 3" xfId="32480" xr:uid="{00000000-0005-0000-0000-0000017F0000}"/>
    <cellStyle name="Warning Text 25 5 3 2" xfId="32481" xr:uid="{00000000-0005-0000-0000-0000027F0000}"/>
    <cellStyle name="Warning Text 25 5 3 3" xfId="32482" xr:uid="{00000000-0005-0000-0000-0000037F0000}"/>
    <cellStyle name="Warning Text 25 5 4" xfId="32483" xr:uid="{00000000-0005-0000-0000-0000047F0000}"/>
    <cellStyle name="Warning Text 25 5 4 2" xfId="32484" xr:uid="{00000000-0005-0000-0000-0000057F0000}"/>
    <cellStyle name="Warning Text 25 5 4 3" xfId="32485" xr:uid="{00000000-0005-0000-0000-0000067F0000}"/>
    <cellStyle name="Warning Text 25 5 5" xfId="32486" xr:uid="{00000000-0005-0000-0000-0000077F0000}"/>
    <cellStyle name="Warning Text 25 5 6" xfId="32487" xr:uid="{00000000-0005-0000-0000-0000087F0000}"/>
    <cellStyle name="Warning Text 25 6" xfId="32488" xr:uid="{00000000-0005-0000-0000-0000097F0000}"/>
    <cellStyle name="Warning Text 25 6 2" xfId="32489" xr:uid="{00000000-0005-0000-0000-00000A7F0000}"/>
    <cellStyle name="Warning Text 25 6 2 2" xfId="32490" xr:uid="{00000000-0005-0000-0000-00000B7F0000}"/>
    <cellStyle name="Warning Text 25 6 2 3" xfId="32491" xr:uid="{00000000-0005-0000-0000-00000C7F0000}"/>
    <cellStyle name="Warning Text 25 6 3" xfId="32492" xr:uid="{00000000-0005-0000-0000-00000D7F0000}"/>
    <cellStyle name="Warning Text 25 6 3 2" xfId="32493" xr:uid="{00000000-0005-0000-0000-00000E7F0000}"/>
    <cellStyle name="Warning Text 25 6 3 3" xfId="32494" xr:uid="{00000000-0005-0000-0000-00000F7F0000}"/>
    <cellStyle name="Warning Text 25 6 4" xfId="32495" xr:uid="{00000000-0005-0000-0000-0000107F0000}"/>
    <cellStyle name="Warning Text 25 6 5" xfId="32496" xr:uid="{00000000-0005-0000-0000-0000117F0000}"/>
    <cellStyle name="Warning Text 25 7" xfId="32497" xr:uid="{00000000-0005-0000-0000-0000127F0000}"/>
    <cellStyle name="Warning Text 25 7 2" xfId="32498" xr:uid="{00000000-0005-0000-0000-0000137F0000}"/>
    <cellStyle name="Warning Text 25 7 3" xfId="32499" xr:uid="{00000000-0005-0000-0000-0000147F0000}"/>
    <cellStyle name="Warning Text 25 8" xfId="32500" xr:uid="{00000000-0005-0000-0000-0000157F0000}"/>
    <cellStyle name="Warning Text 25 8 2" xfId="32501" xr:uid="{00000000-0005-0000-0000-0000167F0000}"/>
    <cellStyle name="Warning Text 25 8 3" xfId="32502" xr:uid="{00000000-0005-0000-0000-0000177F0000}"/>
    <cellStyle name="Warning Text 25 9" xfId="32503" xr:uid="{00000000-0005-0000-0000-0000187F0000}"/>
    <cellStyle name="Warning Text 25 9 2" xfId="32504" xr:uid="{00000000-0005-0000-0000-0000197F0000}"/>
    <cellStyle name="Warning Text 25 9 3" xfId="32505" xr:uid="{00000000-0005-0000-0000-00001A7F0000}"/>
    <cellStyle name="Warning Text 26" xfId="32506" xr:uid="{00000000-0005-0000-0000-00001B7F0000}"/>
    <cellStyle name="Warning Text 26 10" xfId="32507" xr:uid="{00000000-0005-0000-0000-00001C7F0000}"/>
    <cellStyle name="Warning Text 26 11" xfId="32508" xr:uid="{00000000-0005-0000-0000-00001D7F0000}"/>
    <cellStyle name="Warning Text 26 12" xfId="32509" xr:uid="{00000000-0005-0000-0000-00001E7F0000}"/>
    <cellStyle name="Warning Text 26 13" xfId="32510" xr:uid="{00000000-0005-0000-0000-00001F7F0000}"/>
    <cellStyle name="Warning Text 26 14" xfId="32511" xr:uid="{00000000-0005-0000-0000-0000207F0000}"/>
    <cellStyle name="Warning Text 26 15" xfId="32512" xr:uid="{00000000-0005-0000-0000-0000217F0000}"/>
    <cellStyle name="Warning Text 26 2" xfId="32513" xr:uid="{00000000-0005-0000-0000-0000227F0000}"/>
    <cellStyle name="Warning Text 26 2 2" xfId="32514" xr:uid="{00000000-0005-0000-0000-0000237F0000}"/>
    <cellStyle name="Warning Text 26 2 2 2" xfId="32515" xr:uid="{00000000-0005-0000-0000-0000247F0000}"/>
    <cellStyle name="Warning Text 26 2 2 3" xfId="32516" xr:uid="{00000000-0005-0000-0000-0000257F0000}"/>
    <cellStyle name="Warning Text 26 2 3" xfId="32517" xr:uid="{00000000-0005-0000-0000-0000267F0000}"/>
    <cellStyle name="Warning Text 26 2 3 2" xfId="32518" xr:uid="{00000000-0005-0000-0000-0000277F0000}"/>
    <cellStyle name="Warning Text 26 2 3 3" xfId="32519" xr:uid="{00000000-0005-0000-0000-0000287F0000}"/>
    <cellStyle name="Warning Text 26 2 4" xfId="32520" xr:uid="{00000000-0005-0000-0000-0000297F0000}"/>
    <cellStyle name="Warning Text 26 2 5" xfId="32521" xr:uid="{00000000-0005-0000-0000-00002A7F0000}"/>
    <cellStyle name="Warning Text 26 2 6" xfId="32522" xr:uid="{00000000-0005-0000-0000-00002B7F0000}"/>
    <cellStyle name="Warning Text 26 3" xfId="32523" xr:uid="{00000000-0005-0000-0000-00002C7F0000}"/>
    <cellStyle name="Warning Text 26 3 2" xfId="32524" xr:uid="{00000000-0005-0000-0000-00002D7F0000}"/>
    <cellStyle name="Warning Text 26 3 2 2" xfId="32525" xr:uid="{00000000-0005-0000-0000-00002E7F0000}"/>
    <cellStyle name="Warning Text 26 3 2 3" xfId="32526" xr:uid="{00000000-0005-0000-0000-00002F7F0000}"/>
    <cellStyle name="Warning Text 26 3 3" xfId="32527" xr:uid="{00000000-0005-0000-0000-0000307F0000}"/>
    <cellStyle name="Warning Text 26 3 3 2" xfId="32528" xr:uid="{00000000-0005-0000-0000-0000317F0000}"/>
    <cellStyle name="Warning Text 26 3 3 3" xfId="32529" xr:uid="{00000000-0005-0000-0000-0000327F0000}"/>
    <cellStyle name="Warning Text 26 3 4" xfId="32530" xr:uid="{00000000-0005-0000-0000-0000337F0000}"/>
    <cellStyle name="Warning Text 26 3 5" xfId="32531" xr:uid="{00000000-0005-0000-0000-0000347F0000}"/>
    <cellStyle name="Warning Text 26 4" xfId="32532" xr:uid="{00000000-0005-0000-0000-0000357F0000}"/>
    <cellStyle name="Warning Text 26 4 2" xfId="32533" xr:uid="{00000000-0005-0000-0000-0000367F0000}"/>
    <cellStyle name="Warning Text 26 4 2 2" xfId="32534" xr:uid="{00000000-0005-0000-0000-0000377F0000}"/>
    <cellStyle name="Warning Text 26 4 2 3" xfId="32535" xr:uid="{00000000-0005-0000-0000-0000387F0000}"/>
    <cellStyle name="Warning Text 26 4 3" xfId="32536" xr:uid="{00000000-0005-0000-0000-0000397F0000}"/>
    <cellStyle name="Warning Text 26 4 3 2" xfId="32537" xr:uid="{00000000-0005-0000-0000-00003A7F0000}"/>
    <cellStyle name="Warning Text 26 4 3 3" xfId="32538" xr:uid="{00000000-0005-0000-0000-00003B7F0000}"/>
    <cellStyle name="Warning Text 26 4 4" xfId="32539" xr:uid="{00000000-0005-0000-0000-00003C7F0000}"/>
    <cellStyle name="Warning Text 26 4 5" xfId="32540" xr:uid="{00000000-0005-0000-0000-00003D7F0000}"/>
    <cellStyle name="Warning Text 26 5" xfId="32541" xr:uid="{00000000-0005-0000-0000-00003E7F0000}"/>
    <cellStyle name="Warning Text 26 5 2" xfId="32542" xr:uid="{00000000-0005-0000-0000-00003F7F0000}"/>
    <cellStyle name="Warning Text 26 5 2 2" xfId="32543" xr:uid="{00000000-0005-0000-0000-0000407F0000}"/>
    <cellStyle name="Warning Text 26 5 2 3" xfId="32544" xr:uid="{00000000-0005-0000-0000-0000417F0000}"/>
    <cellStyle name="Warning Text 26 5 3" xfId="32545" xr:uid="{00000000-0005-0000-0000-0000427F0000}"/>
    <cellStyle name="Warning Text 26 5 3 2" xfId="32546" xr:uid="{00000000-0005-0000-0000-0000437F0000}"/>
    <cellStyle name="Warning Text 26 5 3 3" xfId="32547" xr:uid="{00000000-0005-0000-0000-0000447F0000}"/>
    <cellStyle name="Warning Text 26 5 4" xfId="32548" xr:uid="{00000000-0005-0000-0000-0000457F0000}"/>
    <cellStyle name="Warning Text 26 5 4 2" xfId="32549" xr:uid="{00000000-0005-0000-0000-0000467F0000}"/>
    <cellStyle name="Warning Text 26 5 4 3" xfId="32550" xr:uid="{00000000-0005-0000-0000-0000477F0000}"/>
    <cellStyle name="Warning Text 26 5 5" xfId="32551" xr:uid="{00000000-0005-0000-0000-0000487F0000}"/>
    <cellStyle name="Warning Text 26 5 6" xfId="32552" xr:uid="{00000000-0005-0000-0000-0000497F0000}"/>
    <cellStyle name="Warning Text 26 6" xfId="32553" xr:uid="{00000000-0005-0000-0000-00004A7F0000}"/>
    <cellStyle name="Warning Text 26 6 2" xfId="32554" xr:uid="{00000000-0005-0000-0000-00004B7F0000}"/>
    <cellStyle name="Warning Text 26 6 2 2" xfId="32555" xr:uid="{00000000-0005-0000-0000-00004C7F0000}"/>
    <cellStyle name="Warning Text 26 6 2 3" xfId="32556" xr:uid="{00000000-0005-0000-0000-00004D7F0000}"/>
    <cellStyle name="Warning Text 26 6 3" xfId="32557" xr:uid="{00000000-0005-0000-0000-00004E7F0000}"/>
    <cellStyle name="Warning Text 26 6 3 2" xfId="32558" xr:uid="{00000000-0005-0000-0000-00004F7F0000}"/>
    <cellStyle name="Warning Text 26 6 3 3" xfId="32559" xr:uid="{00000000-0005-0000-0000-0000507F0000}"/>
    <cellStyle name="Warning Text 26 6 4" xfId="32560" xr:uid="{00000000-0005-0000-0000-0000517F0000}"/>
    <cellStyle name="Warning Text 26 6 5" xfId="32561" xr:uid="{00000000-0005-0000-0000-0000527F0000}"/>
    <cellStyle name="Warning Text 26 7" xfId="32562" xr:uid="{00000000-0005-0000-0000-0000537F0000}"/>
    <cellStyle name="Warning Text 26 7 2" xfId="32563" xr:uid="{00000000-0005-0000-0000-0000547F0000}"/>
    <cellStyle name="Warning Text 26 7 3" xfId="32564" xr:uid="{00000000-0005-0000-0000-0000557F0000}"/>
    <cellStyle name="Warning Text 26 8" xfId="32565" xr:uid="{00000000-0005-0000-0000-0000567F0000}"/>
    <cellStyle name="Warning Text 26 8 2" xfId="32566" xr:uid="{00000000-0005-0000-0000-0000577F0000}"/>
    <cellStyle name="Warning Text 26 8 3" xfId="32567" xr:uid="{00000000-0005-0000-0000-0000587F0000}"/>
    <cellStyle name="Warning Text 26 9" xfId="32568" xr:uid="{00000000-0005-0000-0000-0000597F0000}"/>
    <cellStyle name="Warning Text 26 9 2" xfId="32569" xr:uid="{00000000-0005-0000-0000-00005A7F0000}"/>
    <cellStyle name="Warning Text 26 9 3" xfId="32570" xr:uid="{00000000-0005-0000-0000-00005B7F0000}"/>
    <cellStyle name="Warning Text 27" xfId="32571" xr:uid="{00000000-0005-0000-0000-00005C7F0000}"/>
    <cellStyle name="Warning Text 27 10" xfId="32572" xr:uid="{00000000-0005-0000-0000-00005D7F0000}"/>
    <cellStyle name="Warning Text 27 11" xfId="32573" xr:uid="{00000000-0005-0000-0000-00005E7F0000}"/>
    <cellStyle name="Warning Text 27 12" xfId="32574" xr:uid="{00000000-0005-0000-0000-00005F7F0000}"/>
    <cellStyle name="Warning Text 27 13" xfId="32575" xr:uid="{00000000-0005-0000-0000-0000607F0000}"/>
    <cellStyle name="Warning Text 27 14" xfId="32576" xr:uid="{00000000-0005-0000-0000-0000617F0000}"/>
    <cellStyle name="Warning Text 27 15" xfId="32577" xr:uid="{00000000-0005-0000-0000-0000627F0000}"/>
    <cellStyle name="Warning Text 27 2" xfId="32578" xr:uid="{00000000-0005-0000-0000-0000637F0000}"/>
    <cellStyle name="Warning Text 27 2 2" xfId="32579" xr:uid="{00000000-0005-0000-0000-0000647F0000}"/>
    <cellStyle name="Warning Text 27 2 2 2" xfId="32580" xr:uid="{00000000-0005-0000-0000-0000657F0000}"/>
    <cellStyle name="Warning Text 27 2 2 3" xfId="32581" xr:uid="{00000000-0005-0000-0000-0000667F0000}"/>
    <cellStyle name="Warning Text 27 2 3" xfId="32582" xr:uid="{00000000-0005-0000-0000-0000677F0000}"/>
    <cellStyle name="Warning Text 27 2 3 2" xfId="32583" xr:uid="{00000000-0005-0000-0000-0000687F0000}"/>
    <cellStyle name="Warning Text 27 2 3 3" xfId="32584" xr:uid="{00000000-0005-0000-0000-0000697F0000}"/>
    <cellStyle name="Warning Text 27 2 4" xfId="32585" xr:uid="{00000000-0005-0000-0000-00006A7F0000}"/>
    <cellStyle name="Warning Text 27 2 5" xfId="32586" xr:uid="{00000000-0005-0000-0000-00006B7F0000}"/>
    <cellStyle name="Warning Text 27 2 6" xfId="32587" xr:uid="{00000000-0005-0000-0000-00006C7F0000}"/>
    <cellStyle name="Warning Text 27 3" xfId="32588" xr:uid="{00000000-0005-0000-0000-00006D7F0000}"/>
    <cellStyle name="Warning Text 27 3 2" xfId="32589" xr:uid="{00000000-0005-0000-0000-00006E7F0000}"/>
    <cellStyle name="Warning Text 27 3 2 2" xfId="32590" xr:uid="{00000000-0005-0000-0000-00006F7F0000}"/>
    <cellStyle name="Warning Text 27 3 2 3" xfId="32591" xr:uid="{00000000-0005-0000-0000-0000707F0000}"/>
    <cellStyle name="Warning Text 27 3 3" xfId="32592" xr:uid="{00000000-0005-0000-0000-0000717F0000}"/>
    <cellStyle name="Warning Text 27 3 3 2" xfId="32593" xr:uid="{00000000-0005-0000-0000-0000727F0000}"/>
    <cellStyle name="Warning Text 27 3 3 3" xfId="32594" xr:uid="{00000000-0005-0000-0000-0000737F0000}"/>
    <cellStyle name="Warning Text 27 3 4" xfId="32595" xr:uid="{00000000-0005-0000-0000-0000747F0000}"/>
    <cellStyle name="Warning Text 27 3 5" xfId="32596" xr:uid="{00000000-0005-0000-0000-0000757F0000}"/>
    <cellStyle name="Warning Text 27 4" xfId="32597" xr:uid="{00000000-0005-0000-0000-0000767F0000}"/>
    <cellStyle name="Warning Text 27 4 2" xfId="32598" xr:uid="{00000000-0005-0000-0000-0000777F0000}"/>
    <cellStyle name="Warning Text 27 4 2 2" xfId="32599" xr:uid="{00000000-0005-0000-0000-0000787F0000}"/>
    <cellStyle name="Warning Text 27 4 2 3" xfId="32600" xr:uid="{00000000-0005-0000-0000-0000797F0000}"/>
    <cellStyle name="Warning Text 27 4 3" xfId="32601" xr:uid="{00000000-0005-0000-0000-00007A7F0000}"/>
    <cellStyle name="Warning Text 27 4 3 2" xfId="32602" xr:uid="{00000000-0005-0000-0000-00007B7F0000}"/>
    <cellStyle name="Warning Text 27 4 3 3" xfId="32603" xr:uid="{00000000-0005-0000-0000-00007C7F0000}"/>
    <cellStyle name="Warning Text 27 4 4" xfId="32604" xr:uid="{00000000-0005-0000-0000-00007D7F0000}"/>
    <cellStyle name="Warning Text 27 4 5" xfId="32605" xr:uid="{00000000-0005-0000-0000-00007E7F0000}"/>
    <cellStyle name="Warning Text 27 5" xfId="32606" xr:uid="{00000000-0005-0000-0000-00007F7F0000}"/>
    <cellStyle name="Warning Text 27 5 2" xfId="32607" xr:uid="{00000000-0005-0000-0000-0000807F0000}"/>
    <cellStyle name="Warning Text 27 5 2 2" xfId="32608" xr:uid="{00000000-0005-0000-0000-0000817F0000}"/>
    <cellStyle name="Warning Text 27 5 2 3" xfId="32609" xr:uid="{00000000-0005-0000-0000-0000827F0000}"/>
    <cellStyle name="Warning Text 27 5 3" xfId="32610" xr:uid="{00000000-0005-0000-0000-0000837F0000}"/>
    <cellStyle name="Warning Text 27 5 3 2" xfId="32611" xr:uid="{00000000-0005-0000-0000-0000847F0000}"/>
    <cellStyle name="Warning Text 27 5 3 3" xfId="32612" xr:uid="{00000000-0005-0000-0000-0000857F0000}"/>
    <cellStyle name="Warning Text 27 5 4" xfId="32613" xr:uid="{00000000-0005-0000-0000-0000867F0000}"/>
    <cellStyle name="Warning Text 27 5 4 2" xfId="32614" xr:uid="{00000000-0005-0000-0000-0000877F0000}"/>
    <cellStyle name="Warning Text 27 5 4 3" xfId="32615" xr:uid="{00000000-0005-0000-0000-0000887F0000}"/>
    <cellStyle name="Warning Text 27 5 5" xfId="32616" xr:uid="{00000000-0005-0000-0000-0000897F0000}"/>
    <cellStyle name="Warning Text 27 5 6" xfId="32617" xr:uid="{00000000-0005-0000-0000-00008A7F0000}"/>
    <cellStyle name="Warning Text 27 6" xfId="32618" xr:uid="{00000000-0005-0000-0000-00008B7F0000}"/>
    <cellStyle name="Warning Text 27 6 2" xfId="32619" xr:uid="{00000000-0005-0000-0000-00008C7F0000}"/>
    <cellStyle name="Warning Text 27 6 2 2" xfId="32620" xr:uid="{00000000-0005-0000-0000-00008D7F0000}"/>
    <cellStyle name="Warning Text 27 6 2 3" xfId="32621" xr:uid="{00000000-0005-0000-0000-00008E7F0000}"/>
    <cellStyle name="Warning Text 27 6 3" xfId="32622" xr:uid="{00000000-0005-0000-0000-00008F7F0000}"/>
    <cellStyle name="Warning Text 27 6 3 2" xfId="32623" xr:uid="{00000000-0005-0000-0000-0000907F0000}"/>
    <cellStyle name="Warning Text 27 6 3 3" xfId="32624" xr:uid="{00000000-0005-0000-0000-0000917F0000}"/>
    <cellStyle name="Warning Text 27 6 4" xfId="32625" xr:uid="{00000000-0005-0000-0000-0000927F0000}"/>
    <cellStyle name="Warning Text 27 6 5" xfId="32626" xr:uid="{00000000-0005-0000-0000-0000937F0000}"/>
    <cellStyle name="Warning Text 27 7" xfId="32627" xr:uid="{00000000-0005-0000-0000-0000947F0000}"/>
    <cellStyle name="Warning Text 27 7 2" xfId="32628" xr:uid="{00000000-0005-0000-0000-0000957F0000}"/>
    <cellStyle name="Warning Text 27 7 3" xfId="32629" xr:uid="{00000000-0005-0000-0000-0000967F0000}"/>
    <cellStyle name="Warning Text 27 8" xfId="32630" xr:uid="{00000000-0005-0000-0000-0000977F0000}"/>
    <cellStyle name="Warning Text 27 8 2" xfId="32631" xr:uid="{00000000-0005-0000-0000-0000987F0000}"/>
    <cellStyle name="Warning Text 27 8 3" xfId="32632" xr:uid="{00000000-0005-0000-0000-0000997F0000}"/>
    <cellStyle name="Warning Text 27 9" xfId="32633" xr:uid="{00000000-0005-0000-0000-00009A7F0000}"/>
    <cellStyle name="Warning Text 27 9 2" xfId="32634" xr:uid="{00000000-0005-0000-0000-00009B7F0000}"/>
    <cellStyle name="Warning Text 27 9 3" xfId="32635" xr:uid="{00000000-0005-0000-0000-00009C7F0000}"/>
    <cellStyle name="Warning Text 28" xfId="32636" xr:uid="{00000000-0005-0000-0000-00009D7F0000}"/>
    <cellStyle name="Warning Text 28 10" xfId="32637" xr:uid="{00000000-0005-0000-0000-00009E7F0000}"/>
    <cellStyle name="Warning Text 28 11" xfId="32638" xr:uid="{00000000-0005-0000-0000-00009F7F0000}"/>
    <cellStyle name="Warning Text 28 12" xfId="32639" xr:uid="{00000000-0005-0000-0000-0000A07F0000}"/>
    <cellStyle name="Warning Text 28 13" xfId="32640" xr:uid="{00000000-0005-0000-0000-0000A17F0000}"/>
    <cellStyle name="Warning Text 28 14" xfId="32641" xr:uid="{00000000-0005-0000-0000-0000A27F0000}"/>
    <cellStyle name="Warning Text 28 15" xfId="32642" xr:uid="{00000000-0005-0000-0000-0000A37F0000}"/>
    <cellStyle name="Warning Text 28 2" xfId="32643" xr:uid="{00000000-0005-0000-0000-0000A47F0000}"/>
    <cellStyle name="Warning Text 28 2 2" xfId="32644" xr:uid="{00000000-0005-0000-0000-0000A57F0000}"/>
    <cellStyle name="Warning Text 28 2 2 2" xfId="32645" xr:uid="{00000000-0005-0000-0000-0000A67F0000}"/>
    <cellStyle name="Warning Text 28 2 2 3" xfId="32646" xr:uid="{00000000-0005-0000-0000-0000A77F0000}"/>
    <cellStyle name="Warning Text 28 2 3" xfId="32647" xr:uid="{00000000-0005-0000-0000-0000A87F0000}"/>
    <cellStyle name="Warning Text 28 2 3 2" xfId="32648" xr:uid="{00000000-0005-0000-0000-0000A97F0000}"/>
    <cellStyle name="Warning Text 28 2 3 3" xfId="32649" xr:uid="{00000000-0005-0000-0000-0000AA7F0000}"/>
    <cellStyle name="Warning Text 28 2 4" xfId="32650" xr:uid="{00000000-0005-0000-0000-0000AB7F0000}"/>
    <cellStyle name="Warning Text 28 2 5" xfId="32651" xr:uid="{00000000-0005-0000-0000-0000AC7F0000}"/>
    <cellStyle name="Warning Text 28 2 6" xfId="32652" xr:uid="{00000000-0005-0000-0000-0000AD7F0000}"/>
    <cellStyle name="Warning Text 28 3" xfId="32653" xr:uid="{00000000-0005-0000-0000-0000AE7F0000}"/>
    <cellStyle name="Warning Text 28 3 2" xfId="32654" xr:uid="{00000000-0005-0000-0000-0000AF7F0000}"/>
    <cellStyle name="Warning Text 28 3 2 2" xfId="32655" xr:uid="{00000000-0005-0000-0000-0000B07F0000}"/>
    <cellStyle name="Warning Text 28 3 2 3" xfId="32656" xr:uid="{00000000-0005-0000-0000-0000B17F0000}"/>
    <cellStyle name="Warning Text 28 3 3" xfId="32657" xr:uid="{00000000-0005-0000-0000-0000B27F0000}"/>
    <cellStyle name="Warning Text 28 3 3 2" xfId="32658" xr:uid="{00000000-0005-0000-0000-0000B37F0000}"/>
    <cellStyle name="Warning Text 28 3 3 3" xfId="32659" xr:uid="{00000000-0005-0000-0000-0000B47F0000}"/>
    <cellStyle name="Warning Text 28 3 4" xfId="32660" xr:uid="{00000000-0005-0000-0000-0000B57F0000}"/>
    <cellStyle name="Warning Text 28 3 5" xfId="32661" xr:uid="{00000000-0005-0000-0000-0000B67F0000}"/>
    <cellStyle name="Warning Text 28 4" xfId="32662" xr:uid="{00000000-0005-0000-0000-0000B77F0000}"/>
    <cellStyle name="Warning Text 28 4 2" xfId="32663" xr:uid="{00000000-0005-0000-0000-0000B87F0000}"/>
    <cellStyle name="Warning Text 28 4 2 2" xfId="32664" xr:uid="{00000000-0005-0000-0000-0000B97F0000}"/>
    <cellStyle name="Warning Text 28 4 2 3" xfId="32665" xr:uid="{00000000-0005-0000-0000-0000BA7F0000}"/>
    <cellStyle name="Warning Text 28 4 3" xfId="32666" xr:uid="{00000000-0005-0000-0000-0000BB7F0000}"/>
    <cellStyle name="Warning Text 28 4 3 2" xfId="32667" xr:uid="{00000000-0005-0000-0000-0000BC7F0000}"/>
    <cellStyle name="Warning Text 28 4 3 3" xfId="32668" xr:uid="{00000000-0005-0000-0000-0000BD7F0000}"/>
    <cellStyle name="Warning Text 28 4 4" xfId="32669" xr:uid="{00000000-0005-0000-0000-0000BE7F0000}"/>
    <cellStyle name="Warning Text 28 4 5" xfId="32670" xr:uid="{00000000-0005-0000-0000-0000BF7F0000}"/>
    <cellStyle name="Warning Text 28 5" xfId="32671" xr:uid="{00000000-0005-0000-0000-0000C07F0000}"/>
    <cellStyle name="Warning Text 28 5 2" xfId="32672" xr:uid="{00000000-0005-0000-0000-0000C17F0000}"/>
    <cellStyle name="Warning Text 28 5 2 2" xfId="32673" xr:uid="{00000000-0005-0000-0000-0000C27F0000}"/>
    <cellStyle name="Warning Text 28 5 2 3" xfId="32674" xr:uid="{00000000-0005-0000-0000-0000C37F0000}"/>
    <cellStyle name="Warning Text 28 5 3" xfId="32675" xr:uid="{00000000-0005-0000-0000-0000C47F0000}"/>
    <cellStyle name="Warning Text 28 5 3 2" xfId="32676" xr:uid="{00000000-0005-0000-0000-0000C57F0000}"/>
    <cellStyle name="Warning Text 28 5 3 3" xfId="32677" xr:uid="{00000000-0005-0000-0000-0000C67F0000}"/>
    <cellStyle name="Warning Text 28 5 4" xfId="32678" xr:uid="{00000000-0005-0000-0000-0000C77F0000}"/>
    <cellStyle name="Warning Text 28 5 4 2" xfId="32679" xr:uid="{00000000-0005-0000-0000-0000C87F0000}"/>
    <cellStyle name="Warning Text 28 5 4 3" xfId="32680" xr:uid="{00000000-0005-0000-0000-0000C97F0000}"/>
    <cellStyle name="Warning Text 28 5 5" xfId="32681" xr:uid="{00000000-0005-0000-0000-0000CA7F0000}"/>
    <cellStyle name="Warning Text 28 5 6" xfId="32682" xr:uid="{00000000-0005-0000-0000-0000CB7F0000}"/>
    <cellStyle name="Warning Text 28 6" xfId="32683" xr:uid="{00000000-0005-0000-0000-0000CC7F0000}"/>
    <cellStyle name="Warning Text 28 6 2" xfId="32684" xr:uid="{00000000-0005-0000-0000-0000CD7F0000}"/>
    <cellStyle name="Warning Text 28 6 2 2" xfId="32685" xr:uid="{00000000-0005-0000-0000-0000CE7F0000}"/>
    <cellStyle name="Warning Text 28 6 2 3" xfId="32686" xr:uid="{00000000-0005-0000-0000-0000CF7F0000}"/>
    <cellStyle name="Warning Text 28 6 3" xfId="32687" xr:uid="{00000000-0005-0000-0000-0000D07F0000}"/>
    <cellStyle name="Warning Text 28 6 3 2" xfId="32688" xr:uid="{00000000-0005-0000-0000-0000D17F0000}"/>
    <cellStyle name="Warning Text 28 6 3 3" xfId="32689" xr:uid="{00000000-0005-0000-0000-0000D27F0000}"/>
    <cellStyle name="Warning Text 28 6 4" xfId="32690" xr:uid="{00000000-0005-0000-0000-0000D37F0000}"/>
    <cellStyle name="Warning Text 28 6 5" xfId="32691" xr:uid="{00000000-0005-0000-0000-0000D47F0000}"/>
    <cellStyle name="Warning Text 28 7" xfId="32692" xr:uid="{00000000-0005-0000-0000-0000D57F0000}"/>
    <cellStyle name="Warning Text 28 7 2" xfId="32693" xr:uid="{00000000-0005-0000-0000-0000D67F0000}"/>
    <cellStyle name="Warning Text 28 7 3" xfId="32694" xr:uid="{00000000-0005-0000-0000-0000D77F0000}"/>
    <cellStyle name="Warning Text 28 8" xfId="32695" xr:uid="{00000000-0005-0000-0000-0000D87F0000}"/>
    <cellStyle name="Warning Text 28 8 2" xfId="32696" xr:uid="{00000000-0005-0000-0000-0000D97F0000}"/>
    <cellStyle name="Warning Text 28 8 3" xfId="32697" xr:uid="{00000000-0005-0000-0000-0000DA7F0000}"/>
    <cellStyle name="Warning Text 28 9" xfId="32698" xr:uid="{00000000-0005-0000-0000-0000DB7F0000}"/>
    <cellStyle name="Warning Text 28 9 2" xfId="32699" xr:uid="{00000000-0005-0000-0000-0000DC7F0000}"/>
    <cellStyle name="Warning Text 28 9 3" xfId="32700" xr:uid="{00000000-0005-0000-0000-0000DD7F0000}"/>
    <cellStyle name="Warning Text 29" xfId="32701" xr:uid="{00000000-0005-0000-0000-0000DE7F0000}"/>
    <cellStyle name="Warning Text 29 10" xfId="32702" xr:uid="{00000000-0005-0000-0000-0000DF7F0000}"/>
    <cellStyle name="Warning Text 29 11" xfId="32703" xr:uid="{00000000-0005-0000-0000-0000E07F0000}"/>
    <cellStyle name="Warning Text 29 12" xfId="32704" xr:uid="{00000000-0005-0000-0000-0000E17F0000}"/>
    <cellStyle name="Warning Text 29 13" xfId="32705" xr:uid="{00000000-0005-0000-0000-0000E27F0000}"/>
    <cellStyle name="Warning Text 29 14" xfId="32706" xr:uid="{00000000-0005-0000-0000-0000E37F0000}"/>
    <cellStyle name="Warning Text 29 15" xfId="32707" xr:uid="{00000000-0005-0000-0000-0000E47F0000}"/>
    <cellStyle name="Warning Text 29 2" xfId="32708" xr:uid="{00000000-0005-0000-0000-0000E57F0000}"/>
    <cellStyle name="Warning Text 29 2 2" xfId="32709" xr:uid="{00000000-0005-0000-0000-0000E67F0000}"/>
    <cellStyle name="Warning Text 29 2 2 2" xfId="32710" xr:uid="{00000000-0005-0000-0000-0000E77F0000}"/>
    <cellStyle name="Warning Text 29 2 2 3" xfId="32711" xr:uid="{00000000-0005-0000-0000-0000E87F0000}"/>
    <cellStyle name="Warning Text 29 2 3" xfId="32712" xr:uid="{00000000-0005-0000-0000-0000E97F0000}"/>
    <cellStyle name="Warning Text 29 2 3 2" xfId="32713" xr:uid="{00000000-0005-0000-0000-0000EA7F0000}"/>
    <cellStyle name="Warning Text 29 2 3 3" xfId="32714" xr:uid="{00000000-0005-0000-0000-0000EB7F0000}"/>
    <cellStyle name="Warning Text 29 2 4" xfId="32715" xr:uid="{00000000-0005-0000-0000-0000EC7F0000}"/>
    <cellStyle name="Warning Text 29 2 5" xfId="32716" xr:uid="{00000000-0005-0000-0000-0000ED7F0000}"/>
    <cellStyle name="Warning Text 29 2 6" xfId="32717" xr:uid="{00000000-0005-0000-0000-0000EE7F0000}"/>
    <cellStyle name="Warning Text 29 3" xfId="32718" xr:uid="{00000000-0005-0000-0000-0000EF7F0000}"/>
    <cellStyle name="Warning Text 29 3 2" xfId="32719" xr:uid="{00000000-0005-0000-0000-0000F07F0000}"/>
    <cellStyle name="Warning Text 29 3 2 2" xfId="32720" xr:uid="{00000000-0005-0000-0000-0000F17F0000}"/>
    <cellStyle name="Warning Text 29 3 2 3" xfId="32721" xr:uid="{00000000-0005-0000-0000-0000F27F0000}"/>
    <cellStyle name="Warning Text 29 3 3" xfId="32722" xr:uid="{00000000-0005-0000-0000-0000F37F0000}"/>
    <cellStyle name="Warning Text 29 3 3 2" xfId="32723" xr:uid="{00000000-0005-0000-0000-0000F47F0000}"/>
    <cellStyle name="Warning Text 29 3 3 3" xfId="32724" xr:uid="{00000000-0005-0000-0000-0000F57F0000}"/>
    <cellStyle name="Warning Text 29 3 4" xfId="32725" xr:uid="{00000000-0005-0000-0000-0000F67F0000}"/>
    <cellStyle name="Warning Text 29 3 5" xfId="32726" xr:uid="{00000000-0005-0000-0000-0000F77F0000}"/>
    <cellStyle name="Warning Text 29 4" xfId="32727" xr:uid="{00000000-0005-0000-0000-0000F87F0000}"/>
    <cellStyle name="Warning Text 29 4 2" xfId="32728" xr:uid="{00000000-0005-0000-0000-0000F97F0000}"/>
    <cellStyle name="Warning Text 29 4 2 2" xfId="32729" xr:uid="{00000000-0005-0000-0000-0000FA7F0000}"/>
    <cellStyle name="Warning Text 29 4 2 3" xfId="32730" xr:uid="{00000000-0005-0000-0000-0000FB7F0000}"/>
    <cellStyle name="Warning Text 29 4 3" xfId="32731" xr:uid="{00000000-0005-0000-0000-0000FC7F0000}"/>
    <cellStyle name="Warning Text 29 4 3 2" xfId="32732" xr:uid="{00000000-0005-0000-0000-0000FD7F0000}"/>
    <cellStyle name="Warning Text 29 4 3 3" xfId="32733" xr:uid="{00000000-0005-0000-0000-0000FE7F0000}"/>
    <cellStyle name="Warning Text 29 4 4" xfId="32734" xr:uid="{00000000-0005-0000-0000-0000FF7F0000}"/>
    <cellStyle name="Warning Text 29 4 5" xfId="32735" xr:uid="{00000000-0005-0000-0000-000000800000}"/>
    <cellStyle name="Warning Text 29 5" xfId="32736" xr:uid="{00000000-0005-0000-0000-000001800000}"/>
    <cellStyle name="Warning Text 29 5 2" xfId="32737" xr:uid="{00000000-0005-0000-0000-000002800000}"/>
    <cellStyle name="Warning Text 29 5 2 2" xfId="32738" xr:uid="{00000000-0005-0000-0000-000003800000}"/>
    <cellStyle name="Warning Text 29 5 2 3" xfId="32739" xr:uid="{00000000-0005-0000-0000-000004800000}"/>
    <cellStyle name="Warning Text 29 5 3" xfId="32740" xr:uid="{00000000-0005-0000-0000-000005800000}"/>
    <cellStyle name="Warning Text 29 5 3 2" xfId="32741" xr:uid="{00000000-0005-0000-0000-000006800000}"/>
    <cellStyle name="Warning Text 29 5 3 3" xfId="32742" xr:uid="{00000000-0005-0000-0000-000007800000}"/>
    <cellStyle name="Warning Text 29 5 4" xfId="32743" xr:uid="{00000000-0005-0000-0000-000008800000}"/>
    <cellStyle name="Warning Text 29 5 4 2" xfId="32744" xr:uid="{00000000-0005-0000-0000-000009800000}"/>
    <cellStyle name="Warning Text 29 5 4 3" xfId="32745" xr:uid="{00000000-0005-0000-0000-00000A800000}"/>
    <cellStyle name="Warning Text 29 5 5" xfId="32746" xr:uid="{00000000-0005-0000-0000-00000B800000}"/>
    <cellStyle name="Warning Text 29 5 6" xfId="32747" xr:uid="{00000000-0005-0000-0000-00000C800000}"/>
    <cellStyle name="Warning Text 29 6" xfId="32748" xr:uid="{00000000-0005-0000-0000-00000D800000}"/>
    <cellStyle name="Warning Text 29 6 2" xfId="32749" xr:uid="{00000000-0005-0000-0000-00000E800000}"/>
    <cellStyle name="Warning Text 29 6 2 2" xfId="32750" xr:uid="{00000000-0005-0000-0000-00000F800000}"/>
    <cellStyle name="Warning Text 29 6 2 3" xfId="32751" xr:uid="{00000000-0005-0000-0000-000010800000}"/>
    <cellStyle name="Warning Text 29 6 3" xfId="32752" xr:uid="{00000000-0005-0000-0000-000011800000}"/>
    <cellStyle name="Warning Text 29 6 3 2" xfId="32753" xr:uid="{00000000-0005-0000-0000-000012800000}"/>
    <cellStyle name="Warning Text 29 6 3 3" xfId="32754" xr:uid="{00000000-0005-0000-0000-000013800000}"/>
    <cellStyle name="Warning Text 29 6 4" xfId="32755" xr:uid="{00000000-0005-0000-0000-000014800000}"/>
    <cellStyle name="Warning Text 29 6 5" xfId="32756" xr:uid="{00000000-0005-0000-0000-000015800000}"/>
    <cellStyle name="Warning Text 29 7" xfId="32757" xr:uid="{00000000-0005-0000-0000-000016800000}"/>
    <cellStyle name="Warning Text 29 7 2" xfId="32758" xr:uid="{00000000-0005-0000-0000-000017800000}"/>
    <cellStyle name="Warning Text 29 7 3" xfId="32759" xr:uid="{00000000-0005-0000-0000-000018800000}"/>
    <cellStyle name="Warning Text 29 8" xfId="32760" xr:uid="{00000000-0005-0000-0000-000019800000}"/>
    <cellStyle name="Warning Text 29 8 2" xfId="32761" xr:uid="{00000000-0005-0000-0000-00001A800000}"/>
    <cellStyle name="Warning Text 29 8 3" xfId="32762" xr:uid="{00000000-0005-0000-0000-00001B800000}"/>
    <cellStyle name="Warning Text 29 9" xfId="32763" xr:uid="{00000000-0005-0000-0000-00001C800000}"/>
    <cellStyle name="Warning Text 29 9 2" xfId="32764" xr:uid="{00000000-0005-0000-0000-00001D800000}"/>
    <cellStyle name="Warning Text 29 9 3" xfId="32765" xr:uid="{00000000-0005-0000-0000-00001E800000}"/>
    <cellStyle name="Warning Text 3" xfId="32766" xr:uid="{00000000-0005-0000-0000-00001F800000}"/>
    <cellStyle name="Warning Text 3 10" xfId="32767" xr:uid="{00000000-0005-0000-0000-000020800000}"/>
    <cellStyle name="Warning Text 3 11" xfId="32768" xr:uid="{00000000-0005-0000-0000-000021800000}"/>
    <cellStyle name="Warning Text 3 12" xfId="32769" xr:uid="{00000000-0005-0000-0000-000022800000}"/>
    <cellStyle name="Warning Text 3 13" xfId="32770" xr:uid="{00000000-0005-0000-0000-000023800000}"/>
    <cellStyle name="Warning Text 3 14" xfId="32771" xr:uid="{00000000-0005-0000-0000-000024800000}"/>
    <cellStyle name="Warning Text 3 15" xfId="32772" xr:uid="{00000000-0005-0000-0000-000025800000}"/>
    <cellStyle name="Warning Text 3 2" xfId="32773" xr:uid="{00000000-0005-0000-0000-000026800000}"/>
    <cellStyle name="Warning Text 3 2 2" xfId="32774" xr:uid="{00000000-0005-0000-0000-000027800000}"/>
    <cellStyle name="Warning Text 3 2 2 2" xfId="32775" xr:uid="{00000000-0005-0000-0000-000028800000}"/>
    <cellStyle name="Warning Text 3 2 2 3" xfId="32776" xr:uid="{00000000-0005-0000-0000-000029800000}"/>
    <cellStyle name="Warning Text 3 2 3" xfId="32777" xr:uid="{00000000-0005-0000-0000-00002A800000}"/>
    <cellStyle name="Warning Text 3 2 3 2" xfId="32778" xr:uid="{00000000-0005-0000-0000-00002B800000}"/>
    <cellStyle name="Warning Text 3 2 3 3" xfId="32779" xr:uid="{00000000-0005-0000-0000-00002C800000}"/>
    <cellStyle name="Warning Text 3 2 4" xfId="32780" xr:uid="{00000000-0005-0000-0000-00002D800000}"/>
    <cellStyle name="Warning Text 3 2 5" xfId="32781" xr:uid="{00000000-0005-0000-0000-00002E800000}"/>
    <cellStyle name="Warning Text 3 2 6" xfId="32782" xr:uid="{00000000-0005-0000-0000-00002F800000}"/>
    <cellStyle name="Warning Text 3 2 7" xfId="32783" xr:uid="{00000000-0005-0000-0000-000030800000}"/>
    <cellStyle name="Warning Text 3 2 8" xfId="32784" xr:uid="{00000000-0005-0000-0000-000031800000}"/>
    <cellStyle name="Warning Text 3 2 9" xfId="32785" xr:uid="{00000000-0005-0000-0000-000032800000}"/>
    <cellStyle name="Warning Text 3 3" xfId="32786" xr:uid="{00000000-0005-0000-0000-000033800000}"/>
    <cellStyle name="Warning Text 3 3 2" xfId="32787" xr:uid="{00000000-0005-0000-0000-000034800000}"/>
    <cellStyle name="Warning Text 3 3 2 2" xfId="32788" xr:uid="{00000000-0005-0000-0000-000035800000}"/>
    <cellStyle name="Warning Text 3 3 2 3" xfId="32789" xr:uid="{00000000-0005-0000-0000-000036800000}"/>
    <cellStyle name="Warning Text 3 3 3" xfId="32790" xr:uid="{00000000-0005-0000-0000-000037800000}"/>
    <cellStyle name="Warning Text 3 3 3 2" xfId="32791" xr:uid="{00000000-0005-0000-0000-000038800000}"/>
    <cellStyle name="Warning Text 3 3 3 3" xfId="32792" xr:uid="{00000000-0005-0000-0000-000039800000}"/>
    <cellStyle name="Warning Text 3 3 4" xfId="32793" xr:uid="{00000000-0005-0000-0000-00003A800000}"/>
    <cellStyle name="Warning Text 3 3 5" xfId="32794" xr:uid="{00000000-0005-0000-0000-00003B800000}"/>
    <cellStyle name="Warning Text 3 4" xfId="32795" xr:uid="{00000000-0005-0000-0000-00003C800000}"/>
    <cellStyle name="Warning Text 3 4 2" xfId="32796" xr:uid="{00000000-0005-0000-0000-00003D800000}"/>
    <cellStyle name="Warning Text 3 4 2 2" xfId="32797" xr:uid="{00000000-0005-0000-0000-00003E800000}"/>
    <cellStyle name="Warning Text 3 4 2 3" xfId="32798" xr:uid="{00000000-0005-0000-0000-00003F800000}"/>
    <cellStyle name="Warning Text 3 4 3" xfId="32799" xr:uid="{00000000-0005-0000-0000-000040800000}"/>
    <cellStyle name="Warning Text 3 4 3 2" xfId="32800" xr:uid="{00000000-0005-0000-0000-000041800000}"/>
    <cellStyle name="Warning Text 3 4 3 3" xfId="32801" xr:uid="{00000000-0005-0000-0000-000042800000}"/>
    <cellStyle name="Warning Text 3 4 4" xfId="32802" xr:uid="{00000000-0005-0000-0000-000043800000}"/>
    <cellStyle name="Warning Text 3 4 5" xfId="32803" xr:uid="{00000000-0005-0000-0000-000044800000}"/>
    <cellStyle name="Warning Text 3 5" xfId="32804" xr:uid="{00000000-0005-0000-0000-000045800000}"/>
    <cellStyle name="Warning Text 3 5 2" xfId="32805" xr:uid="{00000000-0005-0000-0000-000046800000}"/>
    <cellStyle name="Warning Text 3 5 2 2" xfId="32806" xr:uid="{00000000-0005-0000-0000-000047800000}"/>
    <cellStyle name="Warning Text 3 5 2 3" xfId="32807" xr:uid="{00000000-0005-0000-0000-000048800000}"/>
    <cellStyle name="Warning Text 3 5 3" xfId="32808" xr:uid="{00000000-0005-0000-0000-000049800000}"/>
    <cellStyle name="Warning Text 3 5 3 2" xfId="32809" xr:uid="{00000000-0005-0000-0000-00004A800000}"/>
    <cellStyle name="Warning Text 3 5 3 3" xfId="32810" xr:uid="{00000000-0005-0000-0000-00004B800000}"/>
    <cellStyle name="Warning Text 3 5 4" xfId="32811" xr:uid="{00000000-0005-0000-0000-00004C800000}"/>
    <cellStyle name="Warning Text 3 5 4 2" xfId="32812" xr:uid="{00000000-0005-0000-0000-00004D800000}"/>
    <cellStyle name="Warning Text 3 5 4 3" xfId="32813" xr:uid="{00000000-0005-0000-0000-00004E800000}"/>
    <cellStyle name="Warning Text 3 5 5" xfId="32814" xr:uid="{00000000-0005-0000-0000-00004F800000}"/>
    <cellStyle name="Warning Text 3 5 6" xfId="32815" xr:uid="{00000000-0005-0000-0000-000050800000}"/>
    <cellStyle name="Warning Text 3 6" xfId="32816" xr:uid="{00000000-0005-0000-0000-000051800000}"/>
    <cellStyle name="Warning Text 3 6 2" xfId="32817" xr:uid="{00000000-0005-0000-0000-000052800000}"/>
    <cellStyle name="Warning Text 3 6 2 2" xfId="32818" xr:uid="{00000000-0005-0000-0000-000053800000}"/>
    <cellStyle name="Warning Text 3 6 2 3" xfId="32819" xr:uid="{00000000-0005-0000-0000-000054800000}"/>
    <cellStyle name="Warning Text 3 6 3" xfId="32820" xr:uid="{00000000-0005-0000-0000-000055800000}"/>
    <cellStyle name="Warning Text 3 6 3 2" xfId="32821" xr:uid="{00000000-0005-0000-0000-000056800000}"/>
    <cellStyle name="Warning Text 3 6 3 3" xfId="32822" xr:uid="{00000000-0005-0000-0000-000057800000}"/>
    <cellStyle name="Warning Text 3 6 4" xfId="32823" xr:uid="{00000000-0005-0000-0000-000058800000}"/>
    <cellStyle name="Warning Text 3 6 5" xfId="32824" xr:uid="{00000000-0005-0000-0000-000059800000}"/>
    <cellStyle name="Warning Text 3 7" xfId="32825" xr:uid="{00000000-0005-0000-0000-00005A800000}"/>
    <cellStyle name="Warning Text 3 7 2" xfId="32826" xr:uid="{00000000-0005-0000-0000-00005B800000}"/>
    <cellStyle name="Warning Text 3 7 3" xfId="32827" xr:uid="{00000000-0005-0000-0000-00005C800000}"/>
    <cellStyle name="Warning Text 3 8" xfId="32828" xr:uid="{00000000-0005-0000-0000-00005D800000}"/>
    <cellStyle name="Warning Text 3 8 2" xfId="32829" xr:uid="{00000000-0005-0000-0000-00005E800000}"/>
    <cellStyle name="Warning Text 3 8 3" xfId="32830" xr:uid="{00000000-0005-0000-0000-00005F800000}"/>
    <cellStyle name="Warning Text 3 9" xfId="32831" xr:uid="{00000000-0005-0000-0000-000060800000}"/>
    <cellStyle name="Warning Text 3 9 2" xfId="32832" xr:uid="{00000000-0005-0000-0000-000061800000}"/>
    <cellStyle name="Warning Text 3 9 3" xfId="32833" xr:uid="{00000000-0005-0000-0000-000062800000}"/>
    <cellStyle name="Warning Text 30" xfId="32834" xr:uid="{00000000-0005-0000-0000-000063800000}"/>
    <cellStyle name="Warning Text 30 10" xfId="32835" xr:uid="{00000000-0005-0000-0000-000064800000}"/>
    <cellStyle name="Warning Text 30 11" xfId="32836" xr:uid="{00000000-0005-0000-0000-000065800000}"/>
    <cellStyle name="Warning Text 30 12" xfId="32837" xr:uid="{00000000-0005-0000-0000-000066800000}"/>
    <cellStyle name="Warning Text 30 13" xfId="32838" xr:uid="{00000000-0005-0000-0000-000067800000}"/>
    <cellStyle name="Warning Text 30 14" xfId="32839" xr:uid="{00000000-0005-0000-0000-000068800000}"/>
    <cellStyle name="Warning Text 30 15" xfId="32840" xr:uid="{00000000-0005-0000-0000-000069800000}"/>
    <cellStyle name="Warning Text 30 2" xfId="32841" xr:uid="{00000000-0005-0000-0000-00006A800000}"/>
    <cellStyle name="Warning Text 30 2 2" xfId="32842" xr:uid="{00000000-0005-0000-0000-00006B800000}"/>
    <cellStyle name="Warning Text 30 2 2 2" xfId="32843" xr:uid="{00000000-0005-0000-0000-00006C800000}"/>
    <cellStyle name="Warning Text 30 2 2 3" xfId="32844" xr:uid="{00000000-0005-0000-0000-00006D800000}"/>
    <cellStyle name="Warning Text 30 2 3" xfId="32845" xr:uid="{00000000-0005-0000-0000-00006E800000}"/>
    <cellStyle name="Warning Text 30 2 3 2" xfId="32846" xr:uid="{00000000-0005-0000-0000-00006F800000}"/>
    <cellStyle name="Warning Text 30 2 3 3" xfId="32847" xr:uid="{00000000-0005-0000-0000-000070800000}"/>
    <cellStyle name="Warning Text 30 2 4" xfId="32848" xr:uid="{00000000-0005-0000-0000-000071800000}"/>
    <cellStyle name="Warning Text 30 2 5" xfId="32849" xr:uid="{00000000-0005-0000-0000-000072800000}"/>
    <cellStyle name="Warning Text 30 2 6" xfId="32850" xr:uid="{00000000-0005-0000-0000-000073800000}"/>
    <cellStyle name="Warning Text 30 3" xfId="32851" xr:uid="{00000000-0005-0000-0000-000074800000}"/>
    <cellStyle name="Warning Text 30 3 2" xfId="32852" xr:uid="{00000000-0005-0000-0000-000075800000}"/>
    <cellStyle name="Warning Text 30 3 2 2" xfId="32853" xr:uid="{00000000-0005-0000-0000-000076800000}"/>
    <cellStyle name="Warning Text 30 3 2 3" xfId="32854" xr:uid="{00000000-0005-0000-0000-000077800000}"/>
    <cellStyle name="Warning Text 30 3 3" xfId="32855" xr:uid="{00000000-0005-0000-0000-000078800000}"/>
    <cellStyle name="Warning Text 30 3 3 2" xfId="32856" xr:uid="{00000000-0005-0000-0000-000079800000}"/>
    <cellStyle name="Warning Text 30 3 3 3" xfId="32857" xr:uid="{00000000-0005-0000-0000-00007A800000}"/>
    <cellStyle name="Warning Text 30 3 4" xfId="32858" xr:uid="{00000000-0005-0000-0000-00007B800000}"/>
    <cellStyle name="Warning Text 30 3 5" xfId="32859" xr:uid="{00000000-0005-0000-0000-00007C800000}"/>
    <cellStyle name="Warning Text 30 4" xfId="32860" xr:uid="{00000000-0005-0000-0000-00007D800000}"/>
    <cellStyle name="Warning Text 30 4 2" xfId="32861" xr:uid="{00000000-0005-0000-0000-00007E800000}"/>
    <cellStyle name="Warning Text 30 4 2 2" xfId="32862" xr:uid="{00000000-0005-0000-0000-00007F800000}"/>
    <cellStyle name="Warning Text 30 4 2 3" xfId="32863" xr:uid="{00000000-0005-0000-0000-000080800000}"/>
    <cellStyle name="Warning Text 30 4 3" xfId="32864" xr:uid="{00000000-0005-0000-0000-000081800000}"/>
    <cellStyle name="Warning Text 30 4 3 2" xfId="32865" xr:uid="{00000000-0005-0000-0000-000082800000}"/>
    <cellStyle name="Warning Text 30 4 3 3" xfId="32866" xr:uid="{00000000-0005-0000-0000-000083800000}"/>
    <cellStyle name="Warning Text 30 4 4" xfId="32867" xr:uid="{00000000-0005-0000-0000-000084800000}"/>
    <cellStyle name="Warning Text 30 4 5" xfId="32868" xr:uid="{00000000-0005-0000-0000-000085800000}"/>
    <cellStyle name="Warning Text 30 5" xfId="32869" xr:uid="{00000000-0005-0000-0000-000086800000}"/>
    <cellStyle name="Warning Text 30 5 2" xfId="32870" xr:uid="{00000000-0005-0000-0000-000087800000}"/>
    <cellStyle name="Warning Text 30 5 2 2" xfId="32871" xr:uid="{00000000-0005-0000-0000-000088800000}"/>
    <cellStyle name="Warning Text 30 5 2 3" xfId="32872" xr:uid="{00000000-0005-0000-0000-000089800000}"/>
    <cellStyle name="Warning Text 30 5 3" xfId="32873" xr:uid="{00000000-0005-0000-0000-00008A800000}"/>
    <cellStyle name="Warning Text 30 5 3 2" xfId="32874" xr:uid="{00000000-0005-0000-0000-00008B800000}"/>
    <cellStyle name="Warning Text 30 5 3 3" xfId="32875" xr:uid="{00000000-0005-0000-0000-00008C800000}"/>
    <cellStyle name="Warning Text 30 5 4" xfId="32876" xr:uid="{00000000-0005-0000-0000-00008D800000}"/>
    <cellStyle name="Warning Text 30 5 4 2" xfId="32877" xr:uid="{00000000-0005-0000-0000-00008E800000}"/>
    <cellStyle name="Warning Text 30 5 4 3" xfId="32878" xr:uid="{00000000-0005-0000-0000-00008F800000}"/>
    <cellStyle name="Warning Text 30 5 5" xfId="32879" xr:uid="{00000000-0005-0000-0000-000090800000}"/>
    <cellStyle name="Warning Text 30 5 6" xfId="32880" xr:uid="{00000000-0005-0000-0000-000091800000}"/>
    <cellStyle name="Warning Text 30 6" xfId="32881" xr:uid="{00000000-0005-0000-0000-000092800000}"/>
    <cellStyle name="Warning Text 30 6 2" xfId="32882" xr:uid="{00000000-0005-0000-0000-000093800000}"/>
    <cellStyle name="Warning Text 30 6 2 2" xfId="32883" xr:uid="{00000000-0005-0000-0000-000094800000}"/>
    <cellStyle name="Warning Text 30 6 2 3" xfId="32884" xr:uid="{00000000-0005-0000-0000-000095800000}"/>
    <cellStyle name="Warning Text 30 6 3" xfId="32885" xr:uid="{00000000-0005-0000-0000-000096800000}"/>
    <cellStyle name="Warning Text 30 6 3 2" xfId="32886" xr:uid="{00000000-0005-0000-0000-000097800000}"/>
    <cellStyle name="Warning Text 30 6 3 3" xfId="32887" xr:uid="{00000000-0005-0000-0000-000098800000}"/>
    <cellStyle name="Warning Text 30 6 4" xfId="32888" xr:uid="{00000000-0005-0000-0000-000099800000}"/>
    <cellStyle name="Warning Text 30 6 5" xfId="32889" xr:uid="{00000000-0005-0000-0000-00009A800000}"/>
    <cellStyle name="Warning Text 30 7" xfId="32890" xr:uid="{00000000-0005-0000-0000-00009B800000}"/>
    <cellStyle name="Warning Text 30 7 2" xfId="32891" xr:uid="{00000000-0005-0000-0000-00009C800000}"/>
    <cellStyle name="Warning Text 30 7 3" xfId="32892" xr:uid="{00000000-0005-0000-0000-00009D800000}"/>
    <cellStyle name="Warning Text 30 8" xfId="32893" xr:uid="{00000000-0005-0000-0000-00009E800000}"/>
    <cellStyle name="Warning Text 30 8 2" xfId="32894" xr:uid="{00000000-0005-0000-0000-00009F800000}"/>
    <cellStyle name="Warning Text 30 8 3" xfId="32895" xr:uid="{00000000-0005-0000-0000-0000A0800000}"/>
    <cellStyle name="Warning Text 30 9" xfId="32896" xr:uid="{00000000-0005-0000-0000-0000A1800000}"/>
    <cellStyle name="Warning Text 30 9 2" xfId="32897" xr:uid="{00000000-0005-0000-0000-0000A2800000}"/>
    <cellStyle name="Warning Text 30 9 3" xfId="32898" xr:uid="{00000000-0005-0000-0000-0000A3800000}"/>
    <cellStyle name="Warning Text 31" xfId="32899" xr:uid="{00000000-0005-0000-0000-0000A4800000}"/>
    <cellStyle name="Warning Text 31 10" xfId="32900" xr:uid="{00000000-0005-0000-0000-0000A5800000}"/>
    <cellStyle name="Warning Text 31 11" xfId="32901" xr:uid="{00000000-0005-0000-0000-0000A6800000}"/>
    <cellStyle name="Warning Text 31 12" xfId="32902" xr:uid="{00000000-0005-0000-0000-0000A7800000}"/>
    <cellStyle name="Warning Text 31 13" xfId="32903" xr:uid="{00000000-0005-0000-0000-0000A8800000}"/>
    <cellStyle name="Warning Text 31 14" xfId="32904" xr:uid="{00000000-0005-0000-0000-0000A9800000}"/>
    <cellStyle name="Warning Text 31 15" xfId="32905" xr:uid="{00000000-0005-0000-0000-0000AA800000}"/>
    <cellStyle name="Warning Text 31 2" xfId="32906" xr:uid="{00000000-0005-0000-0000-0000AB800000}"/>
    <cellStyle name="Warning Text 31 2 2" xfId="32907" xr:uid="{00000000-0005-0000-0000-0000AC800000}"/>
    <cellStyle name="Warning Text 31 2 2 2" xfId="32908" xr:uid="{00000000-0005-0000-0000-0000AD800000}"/>
    <cellStyle name="Warning Text 31 2 2 3" xfId="32909" xr:uid="{00000000-0005-0000-0000-0000AE800000}"/>
    <cellStyle name="Warning Text 31 2 3" xfId="32910" xr:uid="{00000000-0005-0000-0000-0000AF800000}"/>
    <cellStyle name="Warning Text 31 2 3 2" xfId="32911" xr:uid="{00000000-0005-0000-0000-0000B0800000}"/>
    <cellStyle name="Warning Text 31 2 3 3" xfId="32912" xr:uid="{00000000-0005-0000-0000-0000B1800000}"/>
    <cellStyle name="Warning Text 31 2 4" xfId="32913" xr:uid="{00000000-0005-0000-0000-0000B2800000}"/>
    <cellStyle name="Warning Text 31 2 5" xfId="32914" xr:uid="{00000000-0005-0000-0000-0000B3800000}"/>
    <cellStyle name="Warning Text 31 2 6" xfId="32915" xr:uid="{00000000-0005-0000-0000-0000B4800000}"/>
    <cellStyle name="Warning Text 31 3" xfId="32916" xr:uid="{00000000-0005-0000-0000-0000B5800000}"/>
    <cellStyle name="Warning Text 31 3 2" xfId="32917" xr:uid="{00000000-0005-0000-0000-0000B6800000}"/>
    <cellStyle name="Warning Text 31 3 2 2" xfId="32918" xr:uid="{00000000-0005-0000-0000-0000B7800000}"/>
    <cellStyle name="Warning Text 31 3 2 3" xfId="32919" xr:uid="{00000000-0005-0000-0000-0000B8800000}"/>
    <cellStyle name="Warning Text 31 3 3" xfId="32920" xr:uid="{00000000-0005-0000-0000-0000B9800000}"/>
    <cellStyle name="Warning Text 31 3 3 2" xfId="32921" xr:uid="{00000000-0005-0000-0000-0000BA800000}"/>
    <cellStyle name="Warning Text 31 3 3 3" xfId="32922" xr:uid="{00000000-0005-0000-0000-0000BB800000}"/>
    <cellStyle name="Warning Text 31 3 4" xfId="32923" xr:uid="{00000000-0005-0000-0000-0000BC800000}"/>
    <cellStyle name="Warning Text 31 3 5" xfId="32924" xr:uid="{00000000-0005-0000-0000-0000BD800000}"/>
    <cellStyle name="Warning Text 31 4" xfId="32925" xr:uid="{00000000-0005-0000-0000-0000BE800000}"/>
    <cellStyle name="Warning Text 31 4 2" xfId="32926" xr:uid="{00000000-0005-0000-0000-0000BF800000}"/>
    <cellStyle name="Warning Text 31 4 2 2" xfId="32927" xr:uid="{00000000-0005-0000-0000-0000C0800000}"/>
    <cellStyle name="Warning Text 31 4 2 3" xfId="32928" xr:uid="{00000000-0005-0000-0000-0000C1800000}"/>
    <cellStyle name="Warning Text 31 4 3" xfId="32929" xr:uid="{00000000-0005-0000-0000-0000C2800000}"/>
    <cellStyle name="Warning Text 31 4 3 2" xfId="32930" xr:uid="{00000000-0005-0000-0000-0000C3800000}"/>
    <cellStyle name="Warning Text 31 4 3 3" xfId="32931" xr:uid="{00000000-0005-0000-0000-0000C4800000}"/>
    <cellStyle name="Warning Text 31 4 4" xfId="32932" xr:uid="{00000000-0005-0000-0000-0000C5800000}"/>
    <cellStyle name="Warning Text 31 4 5" xfId="32933" xr:uid="{00000000-0005-0000-0000-0000C6800000}"/>
    <cellStyle name="Warning Text 31 5" xfId="32934" xr:uid="{00000000-0005-0000-0000-0000C7800000}"/>
    <cellStyle name="Warning Text 31 5 2" xfId="32935" xr:uid="{00000000-0005-0000-0000-0000C8800000}"/>
    <cellStyle name="Warning Text 31 5 2 2" xfId="32936" xr:uid="{00000000-0005-0000-0000-0000C9800000}"/>
    <cellStyle name="Warning Text 31 5 2 3" xfId="32937" xr:uid="{00000000-0005-0000-0000-0000CA800000}"/>
    <cellStyle name="Warning Text 31 5 3" xfId="32938" xr:uid="{00000000-0005-0000-0000-0000CB800000}"/>
    <cellStyle name="Warning Text 31 5 3 2" xfId="32939" xr:uid="{00000000-0005-0000-0000-0000CC800000}"/>
    <cellStyle name="Warning Text 31 5 3 3" xfId="32940" xr:uid="{00000000-0005-0000-0000-0000CD800000}"/>
    <cellStyle name="Warning Text 31 5 4" xfId="32941" xr:uid="{00000000-0005-0000-0000-0000CE800000}"/>
    <cellStyle name="Warning Text 31 5 4 2" xfId="32942" xr:uid="{00000000-0005-0000-0000-0000CF800000}"/>
    <cellStyle name="Warning Text 31 5 4 3" xfId="32943" xr:uid="{00000000-0005-0000-0000-0000D0800000}"/>
    <cellStyle name="Warning Text 31 5 5" xfId="32944" xr:uid="{00000000-0005-0000-0000-0000D1800000}"/>
    <cellStyle name="Warning Text 31 5 6" xfId="32945" xr:uid="{00000000-0005-0000-0000-0000D2800000}"/>
    <cellStyle name="Warning Text 31 6" xfId="32946" xr:uid="{00000000-0005-0000-0000-0000D3800000}"/>
    <cellStyle name="Warning Text 31 6 2" xfId="32947" xr:uid="{00000000-0005-0000-0000-0000D4800000}"/>
    <cellStyle name="Warning Text 31 6 2 2" xfId="32948" xr:uid="{00000000-0005-0000-0000-0000D5800000}"/>
    <cellStyle name="Warning Text 31 6 2 3" xfId="32949" xr:uid="{00000000-0005-0000-0000-0000D6800000}"/>
    <cellStyle name="Warning Text 31 6 3" xfId="32950" xr:uid="{00000000-0005-0000-0000-0000D7800000}"/>
    <cellStyle name="Warning Text 31 6 3 2" xfId="32951" xr:uid="{00000000-0005-0000-0000-0000D8800000}"/>
    <cellStyle name="Warning Text 31 6 3 3" xfId="32952" xr:uid="{00000000-0005-0000-0000-0000D9800000}"/>
    <cellStyle name="Warning Text 31 6 4" xfId="32953" xr:uid="{00000000-0005-0000-0000-0000DA800000}"/>
    <cellStyle name="Warning Text 31 6 5" xfId="32954" xr:uid="{00000000-0005-0000-0000-0000DB800000}"/>
    <cellStyle name="Warning Text 31 7" xfId="32955" xr:uid="{00000000-0005-0000-0000-0000DC800000}"/>
    <cellStyle name="Warning Text 31 7 2" xfId="32956" xr:uid="{00000000-0005-0000-0000-0000DD800000}"/>
    <cellStyle name="Warning Text 31 7 3" xfId="32957" xr:uid="{00000000-0005-0000-0000-0000DE800000}"/>
    <cellStyle name="Warning Text 31 8" xfId="32958" xr:uid="{00000000-0005-0000-0000-0000DF800000}"/>
    <cellStyle name="Warning Text 31 8 2" xfId="32959" xr:uid="{00000000-0005-0000-0000-0000E0800000}"/>
    <cellStyle name="Warning Text 31 8 3" xfId="32960" xr:uid="{00000000-0005-0000-0000-0000E1800000}"/>
    <cellStyle name="Warning Text 31 9" xfId="32961" xr:uid="{00000000-0005-0000-0000-0000E2800000}"/>
    <cellStyle name="Warning Text 31 9 2" xfId="32962" xr:uid="{00000000-0005-0000-0000-0000E3800000}"/>
    <cellStyle name="Warning Text 31 9 3" xfId="32963" xr:uid="{00000000-0005-0000-0000-0000E4800000}"/>
    <cellStyle name="Warning Text 32" xfId="32964" xr:uid="{00000000-0005-0000-0000-0000E5800000}"/>
    <cellStyle name="Warning Text 32 10" xfId="32965" xr:uid="{00000000-0005-0000-0000-0000E6800000}"/>
    <cellStyle name="Warning Text 32 11" xfId="32966" xr:uid="{00000000-0005-0000-0000-0000E7800000}"/>
    <cellStyle name="Warning Text 32 12" xfId="32967" xr:uid="{00000000-0005-0000-0000-0000E8800000}"/>
    <cellStyle name="Warning Text 32 13" xfId="32968" xr:uid="{00000000-0005-0000-0000-0000E9800000}"/>
    <cellStyle name="Warning Text 32 14" xfId="32969" xr:uid="{00000000-0005-0000-0000-0000EA800000}"/>
    <cellStyle name="Warning Text 32 15" xfId="32970" xr:uid="{00000000-0005-0000-0000-0000EB800000}"/>
    <cellStyle name="Warning Text 32 2" xfId="32971" xr:uid="{00000000-0005-0000-0000-0000EC800000}"/>
    <cellStyle name="Warning Text 32 2 2" xfId="32972" xr:uid="{00000000-0005-0000-0000-0000ED800000}"/>
    <cellStyle name="Warning Text 32 2 2 2" xfId="32973" xr:uid="{00000000-0005-0000-0000-0000EE800000}"/>
    <cellStyle name="Warning Text 32 2 2 3" xfId="32974" xr:uid="{00000000-0005-0000-0000-0000EF800000}"/>
    <cellStyle name="Warning Text 32 2 3" xfId="32975" xr:uid="{00000000-0005-0000-0000-0000F0800000}"/>
    <cellStyle name="Warning Text 32 2 3 2" xfId="32976" xr:uid="{00000000-0005-0000-0000-0000F1800000}"/>
    <cellStyle name="Warning Text 32 2 3 3" xfId="32977" xr:uid="{00000000-0005-0000-0000-0000F2800000}"/>
    <cellStyle name="Warning Text 32 2 4" xfId="32978" xr:uid="{00000000-0005-0000-0000-0000F3800000}"/>
    <cellStyle name="Warning Text 32 2 5" xfId="32979" xr:uid="{00000000-0005-0000-0000-0000F4800000}"/>
    <cellStyle name="Warning Text 32 2 6" xfId="32980" xr:uid="{00000000-0005-0000-0000-0000F5800000}"/>
    <cellStyle name="Warning Text 32 3" xfId="32981" xr:uid="{00000000-0005-0000-0000-0000F6800000}"/>
    <cellStyle name="Warning Text 32 3 2" xfId="32982" xr:uid="{00000000-0005-0000-0000-0000F7800000}"/>
    <cellStyle name="Warning Text 32 3 2 2" xfId="32983" xr:uid="{00000000-0005-0000-0000-0000F8800000}"/>
    <cellStyle name="Warning Text 32 3 2 3" xfId="32984" xr:uid="{00000000-0005-0000-0000-0000F9800000}"/>
    <cellStyle name="Warning Text 32 3 3" xfId="32985" xr:uid="{00000000-0005-0000-0000-0000FA800000}"/>
    <cellStyle name="Warning Text 32 3 3 2" xfId="32986" xr:uid="{00000000-0005-0000-0000-0000FB800000}"/>
    <cellStyle name="Warning Text 32 3 3 3" xfId="32987" xr:uid="{00000000-0005-0000-0000-0000FC800000}"/>
    <cellStyle name="Warning Text 32 3 4" xfId="32988" xr:uid="{00000000-0005-0000-0000-0000FD800000}"/>
    <cellStyle name="Warning Text 32 3 5" xfId="32989" xr:uid="{00000000-0005-0000-0000-0000FE800000}"/>
    <cellStyle name="Warning Text 32 4" xfId="32990" xr:uid="{00000000-0005-0000-0000-0000FF800000}"/>
    <cellStyle name="Warning Text 32 4 2" xfId="32991" xr:uid="{00000000-0005-0000-0000-000000810000}"/>
    <cellStyle name="Warning Text 32 4 2 2" xfId="32992" xr:uid="{00000000-0005-0000-0000-000001810000}"/>
    <cellStyle name="Warning Text 32 4 2 3" xfId="32993" xr:uid="{00000000-0005-0000-0000-000002810000}"/>
    <cellStyle name="Warning Text 32 4 3" xfId="32994" xr:uid="{00000000-0005-0000-0000-000003810000}"/>
    <cellStyle name="Warning Text 32 4 3 2" xfId="32995" xr:uid="{00000000-0005-0000-0000-000004810000}"/>
    <cellStyle name="Warning Text 32 4 3 3" xfId="32996" xr:uid="{00000000-0005-0000-0000-000005810000}"/>
    <cellStyle name="Warning Text 32 4 4" xfId="32997" xr:uid="{00000000-0005-0000-0000-000006810000}"/>
    <cellStyle name="Warning Text 32 4 5" xfId="32998" xr:uid="{00000000-0005-0000-0000-000007810000}"/>
    <cellStyle name="Warning Text 32 5" xfId="32999" xr:uid="{00000000-0005-0000-0000-000008810000}"/>
    <cellStyle name="Warning Text 32 5 2" xfId="33000" xr:uid="{00000000-0005-0000-0000-000009810000}"/>
    <cellStyle name="Warning Text 32 5 2 2" xfId="33001" xr:uid="{00000000-0005-0000-0000-00000A810000}"/>
    <cellStyle name="Warning Text 32 5 2 3" xfId="33002" xr:uid="{00000000-0005-0000-0000-00000B810000}"/>
    <cellStyle name="Warning Text 32 5 3" xfId="33003" xr:uid="{00000000-0005-0000-0000-00000C810000}"/>
    <cellStyle name="Warning Text 32 5 3 2" xfId="33004" xr:uid="{00000000-0005-0000-0000-00000D810000}"/>
    <cellStyle name="Warning Text 32 5 3 3" xfId="33005" xr:uid="{00000000-0005-0000-0000-00000E810000}"/>
    <cellStyle name="Warning Text 32 5 4" xfId="33006" xr:uid="{00000000-0005-0000-0000-00000F810000}"/>
    <cellStyle name="Warning Text 32 5 4 2" xfId="33007" xr:uid="{00000000-0005-0000-0000-000010810000}"/>
    <cellStyle name="Warning Text 32 5 4 3" xfId="33008" xr:uid="{00000000-0005-0000-0000-000011810000}"/>
    <cellStyle name="Warning Text 32 5 5" xfId="33009" xr:uid="{00000000-0005-0000-0000-000012810000}"/>
    <cellStyle name="Warning Text 32 5 6" xfId="33010" xr:uid="{00000000-0005-0000-0000-000013810000}"/>
    <cellStyle name="Warning Text 32 6" xfId="33011" xr:uid="{00000000-0005-0000-0000-000014810000}"/>
    <cellStyle name="Warning Text 32 6 2" xfId="33012" xr:uid="{00000000-0005-0000-0000-000015810000}"/>
    <cellStyle name="Warning Text 32 6 2 2" xfId="33013" xr:uid="{00000000-0005-0000-0000-000016810000}"/>
    <cellStyle name="Warning Text 32 6 2 3" xfId="33014" xr:uid="{00000000-0005-0000-0000-000017810000}"/>
    <cellStyle name="Warning Text 32 6 3" xfId="33015" xr:uid="{00000000-0005-0000-0000-000018810000}"/>
    <cellStyle name="Warning Text 32 6 3 2" xfId="33016" xr:uid="{00000000-0005-0000-0000-000019810000}"/>
    <cellStyle name="Warning Text 32 6 3 3" xfId="33017" xr:uid="{00000000-0005-0000-0000-00001A810000}"/>
    <cellStyle name="Warning Text 32 6 4" xfId="33018" xr:uid="{00000000-0005-0000-0000-00001B810000}"/>
    <cellStyle name="Warning Text 32 6 5" xfId="33019" xr:uid="{00000000-0005-0000-0000-00001C810000}"/>
    <cellStyle name="Warning Text 32 7" xfId="33020" xr:uid="{00000000-0005-0000-0000-00001D810000}"/>
    <cellStyle name="Warning Text 32 7 2" xfId="33021" xr:uid="{00000000-0005-0000-0000-00001E810000}"/>
    <cellStyle name="Warning Text 32 7 3" xfId="33022" xr:uid="{00000000-0005-0000-0000-00001F810000}"/>
    <cellStyle name="Warning Text 32 8" xfId="33023" xr:uid="{00000000-0005-0000-0000-000020810000}"/>
    <cellStyle name="Warning Text 32 8 2" xfId="33024" xr:uid="{00000000-0005-0000-0000-000021810000}"/>
    <cellStyle name="Warning Text 32 8 3" xfId="33025" xr:uid="{00000000-0005-0000-0000-000022810000}"/>
    <cellStyle name="Warning Text 32 9" xfId="33026" xr:uid="{00000000-0005-0000-0000-000023810000}"/>
    <cellStyle name="Warning Text 32 9 2" xfId="33027" xr:uid="{00000000-0005-0000-0000-000024810000}"/>
    <cellStyle name="Warning Text 32 9 3" xfId="33028" xr:uid="{00000000-0005-0000-0000-000025810000}"/>
    <cellStyle name="Warning Text 33" xfId="33029" xr:uid="{00000000-0005-0000-0000-000026810000}"/>
    <cellStyle name="Warning Text 33 10" xfId="33030" xr:uid="{00000000-0005-0000-0000-000027810000}"/>
    <cellStyle name="Warning Text 33 11" xfId="33031" xr:uid="{00000000-0005-0000-0000-000028810000}"/>
    <cellStyle name="Warning Text 33 12" xfId="33032" xr:uid="{00000000-0005-0000-0000-000029810000}"/>
    <cellStyle name="Warning Text 33 13" xfId="33033" xr:uid="{00000000-0005-0000-0000-00002A810000}"/>
    <cellStyle name="Warning Text 33 14" xfId="33034" xr:uid="{00000000-0005-0000-0000-00002B810000}"/>
    <cellStyle name="Warning Text 33 15" xfId="33035" xr:uid="{00000000-0005-0000-0000-00002C810000}"/>
    <cellStyle name="Warning Text 33 2" xfId="33036" xr:uid="{00000000-0005-0000-0000-00002D810000}"/>
    <cellStyle name="Warning Text 33 2 2" xfId="33037" xr:uid="{00000000-0005-0000-0000-00002E810000}"/>
    <cellStyle name="Warning Text 33 2 2 2" xfId="33038" xr:uid="{00000000-0005-0000-0000-00002F810000}"/>
    <cellStyle name="Warning Text 33 2 2 3" xfId="33039" xr:uid="{00000000-0005-0000-0000-000030810000}"/>
    <cellStyle name="Warning Text 33 2 3" xfId="33040" xr:uid="{00000000-0005-0000-0000-000031810000}"/>
    <cellStyle name="Warning Text 33 2 3 2" xfId="33041" xr:uid="{00000000-0005-0000-0000-000032810000}"/>
    <cellStyle name="Warning Text 33 2 3 3" xfId="33042" xr:uid="{00000000-0005-0000-0000-000033810000}"/>
    <cellStyle name="Warning Text 33 2 4" xfId="33043" xr:uid="{00000000-0005-0000-0000-000034810000}"/>
    <cellStyle name="Warning Text 33 2 5" xfId="33044" xr:uid="{00000000-0005-0000-0000-000035810000}"/>
    <cellStyle name="Warning Text 33 2 6" xfId="33045" xr:uid="{00000000-0005-0000-0000-000036810000}"/>
    <cellStyle name="Warning Text 33 3" xfId="33046" xr:uid="{00000000-0005-0000-0000-000037810000}"/>
    <cellStyle name="Warning Text 33 3 2" xfId="33047" xr:uid="{00000000-0005-0000-0000-000038810000}"/>
    <cellStyle name="Warning Text 33 3 2 2" xfId="33048" xr:uid="{00000000-0005-0000-0000-000039810000}"/>
    <cellStyle name="Warning Text 33 3 2 3" xfId="33049" xr:uid="{00000000-0005-0000-0000-00003A810000}"/>
    <cellStyle name="Warning Text 33 3 3" xfId="33050" xr:uid="{00000000-0005-0000-0000-00003B810000}"/>
    <cellStyle name="Warning Text 33 3 3 2" xfId="33051" xr:uid="{00000000-0005-0000-0000-00003C810000}"/>
    <cellStyle name="Warning Text 33 3 3 3" xfId="33052" xr:uid="{00000000-0005-0000-0000-00003D810000}"/>
    <cellStyle name="Warning Text 33 3 4" xfId="33053" xr:uid="{00000000-0005-0000-0000-00003E810000}"/>
    <cellStyle name="Warning Text 33 3 5" xfId="33054" xr:uid="{00000000-0005-0000-0000-00003F810000}"/>
    <cellStyle name="Warning Text 33 4" xfId="33055" xr:uid="{00000000-0005-0000-0000-000040810000}"/>
    <cellStyle name="Warning Text 33 4 2" xfId="33056" xr:uid="{00000000-0005-0000-0000-000041810000}"/>
    <cellStyle name="Warning Text 33 4 2 2" xfId="33057" xr:uid="{00000000-0005-0000-0000-000042810000}"/>
    <cellStyle name="Warning Text 33 4 2 3" xfId="33058" xr:uid="{00000000-0005-0000-0000-000043810000}"/>
    <cellStyle name="Warning Text 33 4 3" xfId="33059" xr:uid="{00000000-0005-0000-0000-000044810000}"/>
    <cellStyle name="Warning Text 33 4 3 2" xfId="33060" xr:uid="{00000000-0005-0000-0000-000045810000}"/>
    <cellStyle name="Warning Text 33 4 3 3" xfId="33061" xr:uid="{00000000-0005-0000-0000-000046810000}"/>
    <cellStyle name="Warning Text 33 4 4" xfId="33062" xr:uid="{00000000-0005-0000-0000-000047810000}"/>
    <cellStyle name="Warning Text 33 4 5" xfId="33063" xr:uid="{00000000-0005-0000-0000-000048810000}"/>
    <cellStyle name="Warning Text 33 5" xfId="33064" xr:uid="{00000000-0005-0000-0000-000049810000}"/>
    <cellStyle name="Warning Text 33 5 2" xfId="33065" xr:uid="{00000000-0005-0000-0000-00004A810000}"/>
    <cellStyle name="Warning Text 33 5 2 2" xfId="33066" xr:uid="{00000000-0005-0000-0000-00004B810000}"/>
    <cellStyle name="Warning Text 33 5 2 3" xfId="33067" xr:uid="{00000000-0005-0000-0000-00004C810000}"/>
    <cellStyle name="Warning Text 33 5 3" xfId="33068" xr:uid="{00000000-0005-0000-0000-00004D810000}"/>
    <cellStyle name="Warning Text 33 5 3 2" xfId="33069" xr:uid="{00000000-0005-0000-0000-00004E810000}"/>
    <cellStyle name="Warning Text 33 5 3 3" xfId="33070" xr:uid="{00000000-0005-0000-0000-00004F810000}"/>
    <cellStyle name="Warning Text 33 5 4" xfId="33071" xr:uid="{00000000-0005-0000-0000-000050810000}"/>
    <cellStyle name="Warning Text 33 5 4 2" xfId="33072" xr:uid="{00000000-0005-0000-0000-000051810000}"/>
    <cellStyle name="Warning Text 33 5 4 3" xfId="33073" xr:uid="{00000000-0005-0000-0000-000052810000}"/>
    <cellStyle name="Warning Text 33 5 5" xfId="33074" xr:uid="{00000000-0005-0000-0000-000053810000}"/>
    <cellStyle name="Warning Text 33 5 6" xfId="33075" xr:uid="{00000000-0005-0000-0000-000054810000}"/>
    <cellStyle name="Warning Text 33 6" xfId="33076" xr:uid="{00000000-0005-0000-0000-000055810000}"/>
    <cellStyle name="Warning Text 33 6 2" xfId="33077" xr:uid="{00000000-0005-0000-0000-000056810000}"/>
    <cellStyle name="Warning Text 33 6 2 2" xfId="33078" xr:uid="{00000000-0005-0000-0000-000057810000}"/>
    <cellStyle name="Warning Text 33 6 2 3" xfId="33079" xr:uid="{00000000-0005-0000-0000-000058810000}"/>
    <cellStyle name="Warning Text 33 6 3" xfId="33080" xr:uid="{00000000-0005-0000-0000-000059810000}"/>
    <cellStyle name="Warning Text 33 6 3 2" xfId="33081" xr:uid="{00000000-0005-0000-0000-00005A810000}"/>
    <cellStyle name="Warning Text 33 6 3 3" xfId="33082" xr:uid="{00000000-0005-0000-0000-00005B810000}"/>
    <cellStyle name="Warning Text 33 6 4" xfId="33083" xr:uid="{00000000-0005-0000-0000-00005C810000}"/>
    <cellStyle name="Warning Text 33 6 5" xfId="33084" xr:uid="{00000000-0005-0000-0000-00005D810000}"/>
    <cellStyle name="Warning Text 33 7" xfId="33085" xr:uid="{00000000-0005-0000-0000-00005E810000}"/>
    <cellStyle name="Warning Text 33 7 2" xfId="33086" xr:uid="{00000000-0005-0000-0000-00005F810000}"/>
    <cellStyle name="Warning Text 33 7 3" xfId="33087" xr:uid="{00000000-0005-0000-0000-000060810000}"/>
    <cellStyle name="Warning Text 33 8" xfId="33088" xr:uid="{00000000-0005-0000-0000-000061810000}"/>
    <cellStyle name="Warning Text 33 8 2" xfId="33089" xr:uid="{00000000-0005-0000-0000-000062810000}"/>
    <cellStyle name="Warning Text 33 8 3" xfId="33090" xr:uid="{00000000-0005-0000-0000-000063810000}"/>
    <cellStyle name="Warning Text 33 9" xfId="33091" xr:uid="{00000000-0005-0000-0000-000064810000}"/>
    <cellStyle name="Warning Text 33 9 2" xfId="33092" xr:uid="{00000000-0005-0000-0000-000065810000}"/>
    <cellStyle name="Warning Text 33 9 3" xfId="33093" xr:uid="{00000000-0005-0000-0000-000066810000}"/>
    <cellStyle name="Warning Text 34" xfId="33094" xr:uid="{00000000-0005-0000-0000-000067810000}"/>
    <cellStyle name="Warning Text 34 10" xfId="33095" xr:uid="{00000000-0005-0000-0000-000068810000}"/>
    <cellStyle name="Warning Text 34 11" xfId="33096" xr:uid="{00000000-0005-0000-0000-000069810000}"/>
    <cellStyle name="Warning Text 34 12" xfId="33097" xr:uid="{00000000-0005-0000-0000-00006A810000}"/>
    <cellStyle name="Warning Text 34 13" xfId="33098" xr:uid="{00000000-0005-0000-0000-00006B810000}"/>
    <cellStyle name="Warning Text 34 14" xfId="33099" xr:uid="{00000000-0005-0000-0000-00006C810000}"/>
    <cellStyle name="Warning Text 34 15" xfId="33100" xr:uid="{00000000-0005-0000-0000-00006D810000}"/>
    <cellStyle name="Warning Text 34 2" xfId="33101" xr:uid="{00000000-0005-0000-0000-00006E810000}"/>
    <cellStyle name="Warning Text 34 2 2" xfId="33102" xr:uid="{00000000-0005-0000-0000-00006F810000}"/>
    <cellStyle name="Warning Text 34 2 2 2" xfId="33103" xr:uid="{00000000-0005-0000-0000-000070810000}"/>
    <cellStyle name="Warning Text 34 2 2 3" xfId="33104" xr:uid="{00000000-0005-0000-0000-000071810000}"/>
    <cellStyle name="Warning Text 34 2 3" xfId="33105" xr:uid="{00000000-0005-0000-0000-000072810000}"/>
    <cellStyle name="Warning Text 34 2 3 2" xfId="33106" xr:uid="{00000000-0005-0000-0000-000073810000}"/>
    <cellStyle name="Warning Text 34 2 3 3" xfId="33107" xr:uid="{00000000-0005-0000-0000-000074810000}"/>
    <cellStyle name="Warning Text 34 2 4" xfId="33108" xr:uid="{00000000-0005-0000-0000-000075810000}"/>
    <cellStyle name="Warning Text 34 2 5" xfId="33109" xr:uid="{00000000-0005-0000-0000-000076810000}"/>
    <cellStyle name="Warning Text 34 2 6" xfId="33110" xr:uid="{00000000-0005-0000-0000-000077810000}"/>
    <cellStyle name="Warning Text 34 3" xfId="33111" xr:uid="{00000000-0005-0000-0000-000078810000}"/>
    <cellStyle name="Warning Text 34 3 2" xfId="33112" xr:uid="{00000000-0005-0000-0000-000079810000}"/>
    <cellStyle name="Warning Text 34 3 2 2" xfId="33113" xr:uid="{00000000-0005-0000-0000-00007A810000}"/>
    <cellStyle name="Warning Text 34 3 2 3" xfId="33114" xr:uid="{00000000-0005-0000-0000-00007B810000}"/>
    <cellStyle name="Warning Text 34 3 3" xfId="33115" xr:uid="{00000000-0005-0000-0000-00007C810000}"/>
    <cellStyle name="Warning Text 34 3 3 2" xfId="33116" xr:uid="{00000000-0005-0000-0000-00007D810000}"/>
    <cellStyle name="Warning Text 34 3 3 3" xfId="33117" xr:uid="{00000000-0005-0000-0000-00007E810000}"/>
    <cellStyle name="Warning Text 34 3 4" xfId="33118" xr:uid="{00000000-0005-0000-0000-00007F810000}"/>
    <cellStyle name="Warning Text 34 3 5" xfId="33119" xr:uid="{00000000-0005-0000-0000-000080810000}"/>
    <cellStyle name="Warning Text 34 4" xfId="33120" xr:uid="{00000000-0005-0000-0000-000081810000}"/>
    <cellStyle name="Warning Text 34 4 2" xfId="33121" xr:uid="{00000000-0005-0000-0000-000082810000}"/>
    <cellStyle name="Warning Text 34 4 2 2" xfId="33122" xr:uid="{00000000-0005-0000-0000-000083810000}"/>
    <cellStyle name="Warning Text 34 4 2 3" xfId="33123" xr:uid="{00000000-0005-0000-0000-000084810000}"/>
    <cellStyle name="Warning Text 34 4 3" xfId="33124" xr:uid="{00000000-0005-0000-0000-000085810000}"/>
    <cellStyle name="Warning Text 34 4 3 2" xfId="33125" xr:uid="{00000000-0005-0000-0000-000086810000}"/>
    <cellStyle name="Warning Text 34 4 3 3" xfId="33126" xr:uid="{00000000-0005-0000-0000-000087810000}"/>
    <cellStyle name="Warning Text 34 4 4" xfId="33127" xr:uid="{00000000-0005-0000-0000-000088810000}"/>
    <cellStyle name="Warning Text 34 4 5" xfId="33128" xr:uid="{00000000-0005-0000-0000-000089810000}"/>
    <cellStyle name="Warning Text 34 5" xfId="33129" xr:uid="{00000000-0005-0000-0000-00008A810000}"/>
    <cellStyle name="Warning Text 34 5 2" xfId="33130" xr:uid="{00000000-0005-0000-0000-00008B810000}"/>
    <cellStyle name="Warning Text 34 5 2 2" xfId="33131" xr:uid="{00000000-0005-0000-0000-00008C810000}"/>
    <cellStyle name="Warning Text 34 5 2 3" xfId="33132" xr:uid="{00000000-0005-0000-0000-00008D810000}"/>
    <cellStyle name="Warning Text 34 5 3" xfId="33133" xr:uid="{00000000-0005-0000-0000-00008E810000}"/>
    <cellStyle name="Warning Text 34 5 3 2" xfId="33134" xr:uid="{00000000-0005-0000-0000-00008F810000}"/>
    <cellStyle name="Warning Text 34 5 3 3" xfId="33135" xr:uid="{00000000-0005-0000-0000-000090810000}"/>
    <cellStyle name="Warning Text 34 5 4" xfId="33136" xr:uid="{00000000-0005-0000-0000-000091810000}"/>
    <cellStyle name="Warning Text 34 5 4 2" xfId="33137" xr:uid="{00000000-0005-0000-0000-000092810000}"/>
    <cellStyle name="Warning Text 34 5 4 3" xfId="33138" xr:uid="{00000000-0005-0000-0000-000093810000}"/>
    <cellStyle name="Warning Text 34 5 5" xfId="33139" xr:uid="{00000000-0005-0000-0000-000094810000}"/>
    <cellStyle name="Warning Text 34 5 6" xfId="33140" xr:uid="{00000000-0005-0000-0000-000095810000}"/>
    <cellStyle name="Warning Text 34 6" xfId="33141" xr:uid="{00000000-0005-0000-0000-000096810000}"/>
    <cellStyle name="Warning Text 34 6 2" xfId="33142" xr:uid="{00000000-0005-0000-0000-000097810000}"/>
    <cellStyle name="Warning Text 34 6 2 2" xfId="33143" xr:uid="{00000000-0005-0000-0000-000098810000}"/>
    <cellStyle name="Warning Text 34 6 2 3" xfId="33144" xr:uid="{00000000-0005-0000-0000-000099810000}"/>
    <cellStyle name="Warning Text 34 6 3" xfId="33145" xr:uid="{00000000-0005-0000-0000-00009A810000}"/>
    <cellStyle name="Warning Text 34 6 3 2" xfId="33146" xr:uid="{00000000-0005-0000-0000-00009B810000}"/>
    <cellStyle name="Warning Text 34 6 3 3" xfId="33147" xr:uid="{00000000-0005-0000-0000-00009C810000}"/>
    <cellStyle name="Warning Text 34 6 4" xfId="33148" xr:uid="{00000000-0005-0000-0000-00009D810000}"/>
    <cellStyle name="Warning Text 34 6 5" xfId="33149" xr:uid="{00000000-0005-0000-0000-00009E810000}"/>
    <cellStyle name="Warning Text 34 7" xfId="33150" xr:uid="{00000000-0005-0000-0000-00009F810000}"/>
    <cellStyle name="Warning Text 34 7 2" xfId="33151" xr:uid="{00000000-0005-0000-0000-0000A0810000}"/>
    <cellStyle name="Warning Text 34 7 3" xfId="33152" xr:uid="{00000000-0005-0000-0000-0000A1810000}"/>
    <cellStyle name="Warning Text 34 8" xfId="33153" xr:uid="{00000000-0005-0000-0000-0000A2810000}"/>
    <cellStyle name="Warning Text 34 8 2" xfId="33154" xr:uid="{00000000-0005-0000-0000-0000A3810000}"/>
    <cellStyle name="Warning Text 34 8 3" xfId="33155" xr:uid="{00000000-0005-0000-0000-0000A4810000}"/>
    <cellStyle name="Warning Text 34 9" xfId="33156" xr:uid="{00000000-0005-0000-0000-0000A5810000}"/>
    <cellStyle name="Warning Text 34 9 2" xfId="33157" xr:uid="{00000000-0005-0000-0000-0000A6810000}"/>
    <cellStyle name="Warning Text 34 9 3" xfId="33158" xr:uid="{00000000-0005-0000-0000-0000A7810000}"/>
    <cellStyle name="Warning Text 35" xfId="33159" xr:uid="{00000000-0005-0000-0000-0000A8810000}"/>
    <cellStyle name="Warning Text 35 10" xfId="33160" xr:uid="{00000000-0005-0000-0000-0000A9810000}"/>
    <cellStyle name="Warning Text 35 11" xfId="33161" xr:uid="{00000000-0005-0000-0000-0000AA810000}"/>
    <cellStyle name="Warning Text 35 12" xfId="33162" xr:uid="{00000000-0005-0000-0000-0000AB810000}"/>
    <cellStyle name="Warning Text 35 13" xfId="33163" xr:uid="{00000000-0005-0000-0000-0000AC810000}"/>
    <cellStyle name="Warning Text 35 14" xfId="33164" xr:uid="{00000000-0005-0000-0000-0000AD810000}"/>
    <cellStyle name="Warning Text 35 15" xfId="33165" xr:uid="{00000000-0005-0000-0000-0000AE810000}"/>
    <cellStyle name="Warning Text 35 2" xfId="33166" xr:uid="{00000000-0005-0000-0000-0000AF810000}"/>
    <cellStyle name="Warning Text 35 2 2" xfId="33167" xr:uid="{00000000-0005-0000-0000-0000B0810000}"/>
    <cellStyle name="Warning Text 35 2 2 2" xfId="33168" xr:uid="{00000000-0005-0000-0000-0000B1810000}"/>
    <cellStyle name="Warning Text 35 2 2 3" xfId="33169" xr:uid="{00000000-0005-0000-0000-0000B2810000}"/>
    <cellStyle name="Warning Text 35 2 3" xfId="33170" xr:uid="{00000000-0005-0000-0000-0000B3810000}"/>
    <cellStyle name="Warning Text 35 2 3 2" xfId="33171" xr:uid="{00000000-0005-0000-0000-0000B4810000}"/>
    <cellStyle name="Warning Text 35 2 3 3" xfId="33172" xr:uid="{00000000-0005-0000-0000-0000B5810000}"/>
    <cellStyle name="Warning Text 35 2 4" xfId="33173" xr:uid="{00000000-0005-0000-0000-0000B6810000}"/>
    <cellStyle name="Warning Text 35 2 5" xfId="33174" xr:uid="{00000000-0005-0000-0000-0000B7810000}"/>
    <cellStyle name="Warning Text 35 2 6" xfId="33175" xr:uid="{00000000-0005-0000-0000-0000B8810000}"/>
    <cellStyle name="Warning Text 35 3" xfId="33176" xr:uid="{00000000-0005-0000-0000-0000B9810000}"/>
    <cellStyle name="Warning Text 35 3 2" xfId="33177" xr:uid="{00000000-0005-0000-0000-0000BA810000}"/>
    <cellStyle name="Warning Text 35 3 2 2" xfId="33178" xr:uid="{00000000-0005-0000-0000-0000BB810000}"/>
    <cellStyle name="Warning Text 35 3 2 3" xfId="33179" xr:uid="{00000000-0005-0000-0000-0000BC810000}"/>
    <cellStyle name="Warning Text 35 3 3" xfId="33180" xr:uid="{00000000-0005-0000-0000-0000BD810000}"/>
    <cellStyle name="Warning Text 35 3 3 2" xfId="33181" xr:uid="{00000000-0005-0000-0000-0000BE810000}"/>
    <cellStyle name="Warning Text 35 3 3 3" xfId="33182" xr:uid="{00000000-0005-0000-0000-0000BF810000}"/>
    <cellStyle name="Warning Text 35 3 4" xfId="33183" xr:uid="{00000000-0005-0000-0000-0000C0810000}"/>
    <cellStyle name="Warning Text 35 3 5" xfId="33184" xr:uid="{00000000-0005-0000-0000-0000C1810000}"/>
    <cellStyle name="Warning Text 35 4" xfId="33185" xr:uid="{00000000-0005-0000-0000-0000C2810000}"/>
    <cellStyle name="Warning Text 35 4 2" xfId="33186" xr:uid="{00000000-0005-0000-0000-0000C3810000}"/>
    <cellStyle name="Warning Text 35 4 2 2" xfId="33187" xr:uid="{00000000-0005-0000-0000-0000C4810000}"/>
    <cellStyle name="Warning Text 35 4 2 3" xfId="33188" xr:uid="{00000000-0005-0000-0000-0000C5810000}"/>
    <cellStyle name="Warning Text 35 4 3" xfId="33189" xr:uid="{00000000-0005-0000-0000-0000C6810000}"/>
    <cellStyle name="Warning Text 35 4 3 2" xfId="33190" xr:uid="{00000000-0005-0000-0000-0000C7810000}"/>
    <cellStyle name="Warning Text 35 4 3 3" xfId="33191" xr:uid="{00000000-0005-0000-0000-0000C8810000}"/>
    <cellStyle name="Warning Text 35 4 4" xfId="33192" xr:uid="{00000000-0005-0000-0000-0000C9810000}"/>
    <cellStyle name="Warning Text 35 4 5" xfId="33193" xr:uid="{00000000-0005-0000-0000-0000CA810000}"/>
    <cellStyle name="Warning Text 35 5" xfId="33194" xr:uid="{00000000-0005-0000-0000-0000CB810000}"/>
    <cellStyle name="Warning Text 35 5 2" xfId="33195" xr:uid="{00000000-0005-0000-0000-0000CC810000}"/>
    <cellStyle name="Warning Text 35 5 2 2" xfId="33196" xr:uid="{00000000-0005-0000-0000-0000CD810000}"/>
    <cellStyle name="Warning Text 35 5 2 3" xfId="33197" xr:uid="{00000000-0005-0000-0000-0000CE810000}"/>
    <cellStyle name="Warning Text 35 5 3" xfId="33198" xr:uid="{00000000-0005-0000-0000-0000CF810000}"/>
    <cellStyle name="Warning Text 35 5 3 2" xfId="33199" xr:uid="{00000000-0005-0000-0000-0000D0810000}"/>
    <cellStyle name="Warning Text 35 5 3 3" xfId="33200" xr:uid="{00000000-0005-0000-0000-0000D1810000}"/>
    <cellStyle name="Warning Text 35 5 4" xfId="33201" xr:uid="{00000000-0005-0000-0000-0000D2810000}"/>
    <cellStyle name="Warning Text 35 5 4 2" xfId="33202" xr:uid="{00000000-0005-0000-0000-0000D3810000}"/>
    <cellStyle name="Warning Text 35 5 4 3" xfId="33203" xr:uid="{00000000-0005-0000-0000-0000D4810000}"/>
    <cellStyle name="Warning Text 35 5 5" xfId="33204" xr:uid="{00000000-0005-0000-0000-0000D5810000}"/>
    <cellStyle name="Warning Text 35 5 6" xfId="33205" xr:uid="{00000000-0005-0000-0000-0000D6810000}"/>
    <cellStyle name="Warning Text 35 6" xfId="33206" xr:uid="{00000000-0005-0000-0000-0000D7810000}"/>
    <cellStyle name="Warning Text 35 6 2" xfId="33207" xr:uid="{00000000-0005-0000-0000-0000D8810000}"/>
    <cellStyle name="Warning Text 35 6 2 2" xfId="33208" xr:uid="{00000000-0005-0000-0000-0000D9810000}"/>
    <cellStyle name="Warning Text 35 6 2 3" xfId="33209" xr:uid="{00000000-0005-0000-0000-0000DA810000}"/>
    <cellStyle name="Warning Text 35 6 3" xfId="33210" xr:uid="{00000000-0005-0000-0000-0000DB810000}"/>
    <cellStyle name="Warning Text 35 6 3 2" xfId="33211" xr:uid="{00000000-0005-0000-0000-0000DC810000}"/>
    <cellStyle name="Warning Text 35 6 3 3" xfId="33212" xr:uid="{00000000-0005-0000-0000-0000DD810000}"/>
    <cellStyle name="Warning Text 35 6 4" xfId="33213" xr:uid="{00000000-0005-0000-0000-0000DE810000}"/>
    <cellStyle name="Warning Text 35 6 5" xfId="33214" xr:uid="{00000000-0005-0000-0000-0000DF810000}"/>
    <cellStyle name="Warning Text 35 7" xfId="33215" xr:uid="{00000000-0005-0000-0000-0000E0810000}"/>
    <cellStyle name="Warning Text 35 7 2" xfId="33216" xr:uid="{00000000-0005-0000-0000-0000E1810000}"/>
    <cellStyle name="Warning Text 35 7 3" xfId="33217" xr:uid="{00000000-0005-0000-0000-0000E2810000}"/>
    <cellStyle name="Warning Text 35 8" xfId="33218" xr:uid="{00000000-0005-0000-0000-0000E3810000}"/>
    <cellStyle name="Warning Text 35 8 2" xfId="33219" xr:uid="{00000000-0005-0000-0000-0000E4810000}"/>
    <cellStyle name="Warning Text 35 8 3" xfId="33220" xr:uid="{00000000-0005-0000-0000-0000E5810000}"/>
    <cellStyle name="Warning Text 35 9" xfId="33221" xr:uid="{00000000-0005-0000-0000-0000E6810000}"/>
    <cellStyle name="Warning Text 35 9 2" xfId="33222" xr:uid="{00000000-0005-0000-0000-0000E7810000}"/>
    <cellStyle name="Warning Text 35 9 3" xfId="33223" xr:uid="{00000000-0005-0000-0000-0000E8810000}"/>
    <cellStyle name="Warning Text 36" xfId="33224" xr:uid="{00000000-0005-0000-0000-0000E9810000}"/>
    <cellStyle name="Warning Text 36 10" xfId="33225" xr:uid="{00000000-0005-0000-0000-0000EA810000}"/>
    <cellStyle name="Warning Text 36 11" xfId="33226" xr:uid="{00000000-0005-0000-0000-0000EB810000}"/>
    <cellStyle name="Warning Text 36 12" xfId="33227" xr:uid="{00000000-0005-0000-0000-0000EC810000}"/>
    <cellStyle name="Warning Text 36 13" xfId="33228" xr:uid="{00000000-0005-0000-0000-0000ED810000}"/>
    <cellStyle name="Warning Text 36 14" xfId="33229" xr:uid="{00000000-0005-0000-0000-0000EE810000}"/>
    <cellStyle name="Warning Text 36 15" xfId="33230" xr:uid="{00000000-0005-0000-0000-0000EF810000}"/>
    <cellStyle name="Warning Text 36 2" xfId="33231" xr:uid="{00000000-0005-0000-0000-0000F0810000}"/>
    <cellStyle name="Warning Text 36 2 2" xfId="33232" xr:uid="{00000000-0005-0000-0000-0000F1810000}"/>
    <cellStyle name="Warning Text 36 2 2 2" xfId="33233" xr:uid="{00000000-0005-0000-0000-0000F2810000}"/>
    <cellStyle name="Warning Text 36 2 2 3" xfId="33234" xr:uid="{00000000-0005-0000-0000-0000F3810000}"/>
    <cellStyle name="Warning Text 36 2 3" xfId="33235" xr:uid="{00000000-0005-0000-0000-0000F4810000}"/>
    <cellStyle name="Warning Text 36 2 3 2" xfId="33236" xr:uid="{00000000-0005-0000-0000-0000F5810000}"/>
    <cellStyle name="Warning Text 36 2 3 3" xfId="33237" xr:uid="{00000000-0005-0000-0000-0000F6810000}"/>
    <cellStyle name="Warning Text 36 2 4" xfId="33238" xr:uid="{00000000-0005-0000-0000-0000F7810000}"/>
    <cellStyle name="Warning Text 36 2 5" xfId="33239" xr:uid="{00000000-0005-0000-0000-0000F8810000}"/>
    <cellStyle name="Warning Text 36 2 6" xfId="33240" xr:uid="{00000000-0005-0000-0000-0000F9810000}"/>
    <cellStyle name="Warning Text 36 3" xfId="33241" xr:uid="{00000000-0005-0000-0000-0000FA810000}"/>
    <cellStyle name="Warning Text 36 3 2" xfId="33242" xr:uid="{00000000-0005-0000-0000-0000FB810000}"/>
    <cellStyle name="Warning Text 36 3 2 2" xfId="33243" xr:uid="{00000000-0005-0000-0000-0000FC810000}"/>
    <cellStyle name="Warning Text 36 3 2 3" xfId="33244" xr:uid="{00000000-0005-0000-0000-0000FD810000}"/>
    <cellStyle name="Warning Text 36 3 3" xfId="33245" xr:uid="{00000000-0005-0000-0000-0000FE810000}"/>
    <cellStyle name="Warning Text 36 3 3 2" xfId="33246" xr:uid="{00000000-0005-0000-0000-0000FF810000}"/>
    <cellStyle name="Warning Text 36 3 3 3" xfId="33247" xr:uid="{00000000-0005-0000-0000-000000820000}"/>
    <cellStyle name="Warning Text 36 3 4" xfId="33248" xr:uid="{00000000-0005-0000-0000-000001820000}"/>
    <cellStyle name="Warning Text 36 3 5" xfId="33249" xr:uid="{00000000-0005-0000-0000-000002820000}"/>
    <cellStyle name="Warning Text 36 4" xfId="33250" xr:uid="{00000000-0005-0000-0000-000003820000}"/>
    <cellStyle name="Warning Text 36 4 2" xfId="33251" xr:uid="{00000000-0005-0000-0000-000004820000}"/>
    <cellStyle name="Warning Text 36 4 2 2" xfId="33252" xr:uid="{00000000-0005-0000-0000-000005820000}"/>
    <cellStyle name="Warning Text 36 4 2 3" xfId="33253" xr:uid="{00000000-0005-0000-0000-000006820000}"/>
    <cellStyle name="Warning Text 36 4 3" xfId="33254" xr:uid="{00000000-0005-0000-0000-000007820000}"/>
    <cellStyle name="Warning Text 36 4 3 2" xfId="33255" xr:uid="{00000000-0005-0000-0000-000008820000}"/>
    <cellStyle name="Warning Text 36 4 3 3" xfId="33256" xr:uid="{00000000-0005-0000-0000-000009820000}"/>
    <cellStyle name="Warning Text 36 4 4" xfId="33257" xr:uid="{00000000-0005-0000-0000-00000A820000}"/>
    <cellStyle name="Warning Text 36 4 5" xfId="33258" xr:uid="{00000000-0005-0000-0000-00000B820000}"/>
    <cellStyle name="Warning Text 36 5" xfId="33259" xr:uid="{00000000-0005-0000-0000-00000C820000}"/>
    <cellStyle name="Warning Text 36 5 2" xfId="33260" xr:uid="{00000000-0005-0000-0000-00000D820000}"/>
    <cellStyle name="Warning Text 36 5 2 2" xfId="33261" xr:uid="{00000000-0005-0000-0000-00000E820000}"/>
    <cellStyle name="Warning Text 36 5 2 3" xfId="33262" xr:uid="{00000000-0005-0000-0000-00000F820000}"/>
    <cellStyle name="Warning Text 36 5 3" xfId="33263" xr:uid="{00000000-0005-0000-0000-000010820000}"/>
    <cellStyle name="Warning Text 36 5 3 2" xfId="33264" xr:uid="{00000000-0005-0000-0000-000011820000}"/>
    <cellStyle name="Warning Text 36 5 3 3" xfId="33265" xr:uid="{00000000-0005-0000-0000-000012820000}"/>
    <cellStyle name="Warning Text 36 5 4" xfId="33266" xr:uid="{00000000-0005-0000-0000-000013820000}"/>
    <cellStyle name="Warning Text 36 5 4 2" xfId="33267" xr:uid="{00000000-0005-0000-0000-000014820000}"/>
    <cellStyle name="Warning Text 36 5 4 3" xfId="33268" xr:uid="{00000000-0005-0000-0000-000015820000}"/>
    <cellStyle name="Warning Text 36 5 5" xfId="33269" xr:uid="{00000000-0005-0000-0000-000016820000}"/>
    <cellStyle name="Warning Text 36 5 6" xfId="33270" xr:uid="{00000000-0005-0000-0000-000017820000}"/>
    <cellStyle name="Warning Text 36 6" xfId="33271" xr:uid="{00000000-0005-0000-0000-000018820000}"/>
    <cellStyle name="Warning Text 36 6 2" xfId="33272" xr:uid="{00000000-0005-0000-0000-000019820000}"/>
    <cellStyle name="Warning Text 36 6 2 2" xfId="33273" xr:uid="{00000000-0005-0000-0000-00001A820000}"/>
    <cellStyle name="Warning Text 36 6 2 3" xfId="33274" xr:uid="{00000000-0005-0000-0000-00001B820000}"/>
    <cellStyle name="Warning Text 36 6 3" xfId="33275" xr:uid="{00000000-0005-0000-0000-00001C820000}"/>
    <cellStyle name="Warning Text 36 6 3 2" xfId="33276" xr:uid="{00000000-0005-0000-0000-00001D820000}"/>
    <cellStyle name="Warning Text 36 6 3 3" xfId="33277" xr:uid="{00000000-0005-0000-0000-00001E820000}"/>
    <cellStyle name="Warning Text 36 6 4" xfId="33278" xr:uid="{00000000-0005-0000-0000-00001F820000}"/>
    <cellStyle name="Warning Text 36 6 5" xfId="33279" xr:uid="{00000000-0005-0000-0000-000020820000}"/>
    <cellStyle name="Warning Text 36 7" xfId="33280" xr:uid="{00000000-0005-0000-0000-000021820000}"/>
    <cellStyle name="Warning Text 36 7 2" xfId="33281" xr:uid="{00000000-0005-0000-0000-000022820000}"/>
    <cellStyle name="Warning Text 36 7 3" xfId="33282" xr:uid="{00000000-0005-0000-0000-000023820000}"/>
    <cellStyle name="Warning Text 36 8" xfId="33283" xr:uid="{00000000-0005-0000-0000-000024820000}"/>
    <cellStyle name="Warning Text 36 8 2" xfId="33284" xr:uid="{00000000-0005-0000-0000-000025820000}"/>
    <cellStyle name="Warning Text 36 8 3" xfId="33285" xr:uid="{00000000-0005-0000-0000-000026820000}"/>
    <cellStyle name="Warning Text 36 9" xfId="33286" xr:uid="{00000000-0005-0000-0000-000027820000}"/>
    <cellStyle name="Warning Text 36 9 2" xfId="33287" xr:uid="{00000000-0005-0000-0000-000028820000}"/>
    <cellStyle name="Warning Text 36 9 3" xfId="33288" xr:uid="{00000000-0005-0000-0000-000029820000}"/>
    <cellStyle name="Warning Text 37" xfId="33289" xr:uid="{00000000-0005-0000-0000-00002A820000}"/>
    <cellStyle name="Warning Text 37 10" xfId="33290" xr:uid="{00000000-0005-0000-0000-00002B820000}"/>
    <cellStyle name="Warning Text 37 11" xfId="33291" xr:uid="{00000000-0005-0000-0000-00002C820000}"/>
    <cellStyle name="Warning Text 37 12" xfId="33292" xr:uid="{00000000-0005-0000-0000-00002D820000}"/>
    <cellStyle name="Warning Text 37 13" xfId="33293" xr:uid="{00000000-0005-0000-0000-00002E820000}"/>
    <cellStyle name="Warning Text 37 14" xfId="33294" xr:uid="{00000000-0005-0000-0000-00002F820000}"/>
    <cellStyle name="Warning Text 37 15" xfId="33295" xr:uid="{00000000-0005-0000-0000-000030820000}"/>
    <cellStyle name="Warning Text 37 2" xfId="33296" xr:uid="{00000000-0005-0000-0000-000031820000}"/>
    <cellStyle name="Warning Text 37 2 2" xfId="33297" xr:uid="{00000000-0005-0000-0000-000032820000}"/>
    <cellStyle name="Warning Text 37 2 2 2" xfId="33298" xr:uid="{00000000-0005-0000-0000-000033820000}"/>
    <cellStyle name="Warning Text 37 2 2 3" xfId="33299" xr:uid="{00000000-0005-0000-0000-000034820000}"/>
    <cellStyle name="Warning Text 37 2 3" xfId="33300" xr:uid="{00000000-0005-0000-0000-000035820000}"/>
    <cellStyle name="Warning Text 37 2 3 2" xfId="33301" xr:uid="{00000000-0005-0000-0000-000036820000}"/>
    <cellStyle name="Warning Text 37 2 3 3" xfId="33302" xr:uid="{00000000-0005-0000-0000-000037820000}"/>
    <cellStyle name="Warning Text 37 2 4" xfId="33303" xr:uid="{00000000-0005-0000-0000-000038820000}"/>
    <cellStyle name="Warning Text 37 2 5" xfId="33304" xr:uid="{00000000-0005-0000-0000-000039820000}"/>
    <cellStyle name="Warning Text 37 2 6" xfId="33305" xr:uid="{00000000-0005-0000-0000-00003A820000}"/>
    <cellStyle name="Warning Text 37 3" xfId="33306" xr:uid="{00000000-0005-0000-0000-00003B820000}"/>
    <cellStyle name="Warning Text 37 3 2" xfId="33307" xr:uid="{00000000-0005-0000-0000-00003C820000}"/>
    <cellStyle name="Warning Text 37 3 2 2" xfId="33308" xr:uid="{00000000-0005-0000-0000-00003D820000}"/>
    <cellStyle name="Warning Text 37 3 2 3" xfId="33309" xr:uid="{00000000-0005-0000-0000-00003E820000}"/>
    <cellStyle name="Warning Text 37 3 3" xfId="33310" xr:uid="{00000000-0005-0000-0000-00003F820000}"/>
    <cellStyle name="Warning Text 37 3 3 2" xfId="33311" xr:uid="{00000000-0005-0000-0000-000040820000}"/>
    <cellStyle name="Warning Text 37 3 3 3" xfId="33312" xr:uid="{00000000-0005-0000-0000-000041820000}"/>
    <cellStyle name="Warning Text 37 3 4" xfId="33313" xr:uid="{00000000-0005-0000-0000-000042820000}"/>
    <cellStyle name="Warning Text 37 3 5" xfId="33314" xr:uid="{00000000-0005-0000-0000-000043820000}"/>
    <cellStyle name="Warning Text 37 4" xfId="33315" xr:uid="{00000000-0005-0000-0000-000044820000}"/>
    <cellStyle name="Warning Text 37 4 2" xfId="33316" xr:uid="{00000000-0005-0000-0000-000045820000}"/>
    <cellStyle name="Warning Text 37 4 2 2" xfId="33317" xr:uid="{00000000-0005-0000-0000-000046820000}"/>
    <cellStyle name="Warning Text 37 4 2 3" xfId="33318" xr:uid="{00000000-0005-0000-0000-000047820000}"/>
    <cellStyle name="Warning Text 37 4 3" xfId="33319" xr:uid="{00000000-0005-0000-0000-000048820000}"/>
    <cellStyle name="Warning Text 37 4 3 2" xfId="33320" xr:uid="{00000000-0005-0000-0000-000049820000}"/>
    <cellStyle name="Warning Text 37 4 3 3" xfId="33321" xr:uid="{00000000-0005-0000-0000-00004A820000}"/>
    <cellStyle name="Warning Text 37 4 4" xfId="33322" xr:uid="{00000000-0005-0000-0000-00004B820000}"/>
    <cellStyle name="Warning Text 37 4 5" xfId="33323" xr:uid="{00000000-0005-0000-0000-00004C820000}"/>
    <cellStyle name="Warning Text 37 5" xfId="33324" xr:uid="{00000000-0005-0000-0000-00004D820000}"/>
    <cellStyle name="Warning Text 37 5 2" xfId="33325" xr:uid="{00000000-0005-0000-0000-00004E820000}"/>
    <cellStyle name="Warning Text 37 5 2 2" xfId="33326" xr:uid="{00000000-0005-0000-0000-00004F820000}"/>
    <cellStyle name="Warning Text 37 5 2 3" xfId="33327" xr:uid="{00000000-0005-0000-0000-000050820000}"/>
    <cellStyle name="Warning Text 37 5 3" xfId="33328" xr:uid="{00000000-0005-0000-0000-000051820000}"/>
    <cellStyle name="Warning Text 37 5 3 2" xfId="33329" xr:uid="{00000000-0005-0000-0000-000052820000}"/>
    <cellStyle name="Warning Text 37 5 3 3" xfId="33330" xr:uid="{00000000-0005-0000-0000-000053820000}"/>
    <cellStyle name="Warning Text 37 5 4" xfId="33331" xr:uid="{00000000-0005-0000-0000-000054820000}"/>
    <cellStyle name="Warning Text 37 5 4 2" xfId="33332" xr:uid="{00000000-0005-0000-0000-000055820000}"/>
    <cellStyle name="Warning Text 37 5 4 3" xfId="33333" xr:uid="{00000000-0005-0000-0000-000056820000}"/>
    <cellStyle name="Warning Text 37 5 5" xfId="33334" xr:uid="{00000000-0005-0000-0000-000057820000}"/>
    <cellStyle name="Warning Text 37 5 6" xfId="33335" xr:uid="{00000000-0005-0000-0000-000058820000}"/>
    <cellStyle name="Warning Text 37 6" xfId="33336" xr:uid="{00000000-0005-0000-0000-000059820000}"/>
    <cellStyle name="Warning Text 37 6 2" xfId="33337" xr:uid="{00000000-0005-0000-0000-00005A820000}"/>
    <cellStyle name="Warning Text 37 6 2 2" xfId="33338" xr:uid="{00000000-0005-0000-0000-00005B820000}"/>
    <cellStyle name="Warning Text 37 6 2 3" xfId="33339" xr:uid="{00000000-0005-0000-0000-00005C820000}"/>
    <cellStyle name="Warning Text 37 6 3" xfId="33340" xr:uid="{00000000-0005-0000-0000-00005D820000}"/>
    <cellStyle name="Warning Text 37 6 3 2" xfId="33341" xr:uid="{00000000-0005-0000-0000-00005E820000}"/>
    <cellStyle name="Warning Text 37 6 3 3" xfId="33342" xr:uid="{00000000-0005-0000-0000-00005F820000}"/>
    <cellStyle name="Warning Text 37 6 4" xfId="33343" xr:uid="{00000000-0005-0000-0000-000060820000}"/>
    <cellStyle name="Warning Text 37 6 5" xfId="33344" xr:uid="{00000000-0005-0000-0000-000061820000}"/>
    <cellStyle name="Warning Text 37 7" xfId="33345" xr:uid="{00000000-0005-0000-0000-000062820000}"/>
    <cellStyle name="Warning Text 37 7 2" xfId="33346" xr:uid="{00000000-0005-0000-0000-000063820000}"/>
    <cellStyle name="Warning Text 37 7 3" xfId="33347" xr:uid="{00000000-0005-0000-0000-000064820000}"/>
    <cellStyle name="Warning Text 37 8" xfId="33348" xr:uid="{00000000-0005-0000-0000-000065820000}"/>
    <cellStyle name="Warning Text 37 8 2" xfId="33349" xr:uid="{00000000-0005-0000-0000-000066820000}"/>
    <cellStyle name="Warning Text 37 8 3" xfId="33350" xr:uid="{00000000-0005-0000-0000-000067820000}"/>
    <cellStyle name="Warning Text 37 9" xfId="33351" xr:uid="{00000000-0005-0000-0000-000068820000}"/>
    <cellStyle name="Warning Text 37 9 2" xfId="33352" xr:uid="{00000000-0005-0000-0000-000069820000}"/>
    <cellStyle name="Warning Text 37 9 3" xfId="33353" xr:uid="{00000000-0005-0000-0000-00006A820000}"/>
    <cellStyle name="Warning Text 38" xfId="33354" xr:uid="{00000000-0005-0000-0000-00006B820000}"/>
    <cellStyle name="Warning Text 38 10" xfId="33355" xr:uid="{00000000-0005-0000-0000-00006C820000}"/>
    <cellStyle name="Warning Text 38 11" xfId="33356" xr:uid="{00000000-0005-0000-0000-00006D820000}"/>
    <cellStyle name="Warning Text 38 12" xfId="33357" xr:uid="{00000000-0005-0000-0000-00006E820000}"/>
    <cellStyle name="Warning Text 38 13" xfId="33358" xr:uid="{00000000-0005-0000-0000-00006F820000}"/>
    <cellStyle name="Warning Text 38 14" xfId="33359" xr:uid="{00000000-0005-0000-0000-000070820000}"/>
    <cellStyle name="Warning Text 38 15" xfId="33360" xr:uid="{00000000-0005-0000-0000-000071820000}"/>
    <cellStyle name="Warning Text 38 2" xfId="33361" xr:uid="{00000000-0005-0000-0000-000072820000}"/>
    <cellStyle name="Warning Text 38 2 2" xfId="33362" xr:uid="{00000000-0005-0000-0000-000073820000}"/>
    <cellStyle name="Warning Text 38 2 2 2" xfId="33363" xr:uid="{00000000-0005-0000-0000-000074820000}"/>
    <cellStyle name="Warning Text 38 2 2 3" xfId="33364" xr:uid="{00000000-0005-0000-0000-000075820000}"/>
    <cellStyle name="Warning Text 38 2 3" xfId="33365" xr:uid="{00000000-0005-0000-0000-000076820000}"/>
    <cellStyle name="Warning Text 38 2 3 2" xfId="33366" xr:uid="{00000000-0005-0000-0000-000077820000}"/>
    <cellStyle name="Warning Text 38 2 3 3" xfId="33367" xr:uid="{00000000-0005-0000-0000-000078820000}"/>
    <cellStyle name="Warning Text 38 2 4" xfId="33368" xr:uid="{00000000-0005-0000-0000-000079820000}"/>
    <cellStyle name="Warning Text 38 2 5" xfId="33369" xr:uid="{00000000-0005-0000-0000-00007A820000}"/>
    <cellStyle name="Warning Text 38 2 6" xfId="33370" xr:uid="{00000000-0005-0000-0000-00007B820000}"/>
    <cellStyle name="Warning Text 38 3" xfId="33371" xr:uid="{00000000-0005-0000-0000-00007C820000}"/>
    <cellStyle name="Warning Text 38 3 2" xfId="33372" xr:uid="{00000000-0005-0000-0000-00007D820000}"/>
    <cellStyle name="Warning Text 38 3 2 2" xfId="33373" xr:uid="{00000000-0005-0000-0000-00007E820000}"/>
    <cellStyle name="Warning Text 38 3 2 3" xfId="33374" xr:uid="{00000000-0005-0000-0000-00007F820000}"/>
    <cellStyle name="Warning Text 38 3 3" xfId="33375" xr:uid="{00000000-0005-0000-0000-000080820000}"/>
    <cellStyle name="Warning Text 38 3 3 2" xfId="33376" xr:uid="{00000000-0005-0000-0000-000081820000}"/>
    <cellStyle name="Warning Text 38 3 3 3" xfId="33377" xr:uid="{00000000-0005-0000-0000-000082820000}"/>
    <cellStyle name="Warning Text 38 3 4" xfId="33378" xr:uid="{00000000-0005-0000-0000-000083820000}"/>
    <cellStyle name="Warning Text 38 3 5" xfId="33379" xr:uid="{00000000-0005-0000-0000-000084820000}"/>
    <cellStyle name="Warning Text 38 4" xfId="33380" xr:uid="{00000000-0005-0000-0000-000085820000}"/>
    <cellStyle name="Warning Text 38 4 2" xfId="33381" xr:uid="{00000000-0005-0000-0000-000086820000}"/>
    <cellStyle name="Warning Text 38 4 2 2" xfId="33382" xr:uid="{00000000-0005-0000-0000-000087820000}"/>
    <cellStyle name="Warning Text 38 4 2 3" xfId="33383" xr:uid="{00000000-0005-0000-0000-000088820000}"/>
    <cellStyle name="Warning Text 38 4 3" xfId="33384" xr:uid="{00000000-0005-0000-0000-000089820000}"/>
    <cellStyle name="Warning Text 38 4 3 2" xfId="33385" xr:uid="{00000000-0005-0000-0000-00008A820000}"/>
    <cellStyle name="Warning Text 38 4 3 3" xfId="33386" xr:uid="{00000000-0005-0000-0000-00008B820000}"/>
    <cellStyle name="Warning Text 38 4 4" xfId="33387" xr:uid="{00000000-0005-0000-0000-00008C820000}"/>
    <cellStyle name="Warning Text 38 4 5" xfId="33388" xr:uid="{00000000-0005-0000-0000-00008D820000}"/>
    <cellStyle name="Warning Text 38 5" xfId="33389" xr:uid="{00000000-0005-0000-0000-00008E820000}"/>
    <cellStyle name="Warning Text 38 5 2" xfId="33390" xr:uid="{00000000-0005-0000-0000-00008F820000}"/>
    <cellStyle name="Warning Text 38 5 2 2" xfId="33391" xr:uid="{00000000-0005-0000-0000-000090820000}"/>
    <cellStyle name="Warning Text 38 5 2 3" xfId="33392" xr:uid="{00000000-0005-0000-0000-000091820000}"/>
    <cellStyle name="Warning Text 38 5 3" xfId="33393" xr:uid="{00000000-0005-0000-0000-000092820000}"/>
    <cellStyle name="Warning Text 38 5 3 2" xfId="33394" xr:uid="{00000000-0005-0000-0000-000093820000}"/>
    <cellStyle name="Warning Text 38 5 3 3" xfId="33395" xr:uid="{00000000-0005-0000-0000-000094820000}"/>
    <cellStyle name="Warning Text 38 5 4" xfId="33396" xr:uid="{00000000-0005-0000-0000-000095820000}"/>
    <cellStyle name="Warning Text 38 5 4 2" xfId="33397" xr:uid="{00000000-0005-0000-0000-000096820000}"/>
    <cellStyle name="Warning Text 38 5 4 3" xfId="33398" xr:uid="{00000000-0005-0000-0000-000097820000}"/>
    <cellStyle name="Warning Text 38 5 5" xfId="33399" xr:uid="{00000000-0005-0000-0000-000098820000}"/>
    <cellStyle name="Warning Text 38 5 6" xfId="33400" xr:uid="{00000000-0005-0000-0000-000099820000}"/>
    <cellStyle name="Warning Text 38 6" xfId="33401" xr:uid="{00000000-0005-0000-0000-00009A820000}"/>
    <cellStyle name="Warning Text 38 6 2" xfId="33402" xr:uid="{00000000-0005-0000-0000-00009B820000}"/>
    <cellStyle name="Warning Text 38 6 2 2" xfId="33403" xr:uid="{00000000-0005-0000-0000-00009C820000}"/>
    <cellStyle name="Warning Text 38 6 2 3" xfId="33404" xr:uid="{00000000-0005-0000-0000-00009D820000}"/>
    <cellStyle name="Warning Text 38 6 3" xfId="33405" xr:uid="{00000000-0005-0000-0000-00009E820000}"/>
    <cellStyle name="Warning Text 38 6 3 2" xfId="33406" xr:uid="{00000000-0005-0000-0000-00009F820000}"/>
    <cellStyle name="Warning Text 38 6 3 3" xfId="33407" xr:uid="{00000000-0005-0000-0000-0000A0820000}"/>
    <cellStyle name="Warning Text 38 6 4" xfId="33408" xr:uid="{00000000-0005-0000-0000-0000A1820000}"/>
    <cellStyle name="Warning Text 38 6 5" xfId="33409" xr:uid="{00000000-0005-0000-0000-0000A2820000}"/>
    <cellStyle name="Warning Text 38 7" xfId="33410" xr:uid="{00000000-0005-0000-0000-0000A3820000}"/>
    <cellStyle name="Warning Text 38 7 2" xfId="33411" xr:uid="{00000000-0005-0000-0000-0000A4820000}"/>
    <cellStyle name="Warning Text 38 7 3" xfId="33412" xr:uid="{00000000-0005-0000-0000-0000A5820000}"/>
    <cellStyle name="Warning Text 38 8" xfId="33413" xr:uid="{00000000-0005-0000-0000-0000A6820000}"/>
    <cellStyle name="Warning Text 38 8 2" xfId="33414" xr:uid="{00000000-0005-0000-0000-0000A7820000}"/>
    <cellStyle name="Warning Text 38 8 3" xfId="33415" xr:uid="{00000000-0005-0000-0000-0000A8820000}"/>
    <cellStyle name="Warning Text 38 9" xfId="33416" xr:uid="{00000000-0005-0000-0000-0000A9820000}"/>
    <cellStyle name="Warning Text 38 9 2" xfId="33417" xr:uid="{00000000-0005-0000-0000-0000AA820000}"/>
    <cellStyle name="Warning Text 38 9 3" xfId="33418" xr:uid="{00000000-0005-0000-0000-0000AB820000}"/>
    <cellStyle name="Warning Text 39" xfId="33419" xr:uid="{00000000-0005-0000-0000-0000AC820000}"/>
    <cellStyle name="Warning Text 39 10" xfId="33420" xr:uid="{00000000-0005-0000-0000-0000AD820000}"/>
    <cellStyle name="Warning Text 39 11" xfId="33421" xr:uid="{00000000-0005-0000-0000-0000AE820000}"/>
    <cellStyle name="Warning Text 39 12" xfId="33422" xr:uid="{00000000-0005-0000-0000-0000AF820000}"/>
    <cellStyle name="Warning Text 39 13" xfId="33423" xr:uid="{00000000-0005-0000-0000-0000B0820000}"/>
    <cellStyle name="Warning Text 39 14" xfId="33424" xr:uid="{00000000-0005-0000-0000-0000B1820000}"/>
    <cellStyle name="Warning Text 39 15" xfId="33425" xr:uid="{00000000-0005-0000-0000-0000B2820000}"/>
    <cellStyle name="Warning Text 39 2" xfId="33426" xr:uid="{00000000-0005-0000-0000-0000B3820000}"/>
    <cellStyle name="Warning Text 39 2 2" xfId="33427" xr:uid="{00000000-0005-0000-0000-0000B4820000}"/>
    <cellStyle name="Warning Text 39 2 2 2" xfId="33428" xr:uid="{00000000-0005-0000-0000-0000B5820000}"/>
    <cellStyle name="Warning Text 39 2 2 3" xfId="33429" xr:uid="{00000000-0005-0000-0000-0000B6820000}"/>
    <cellStyle name="Warning Text 39 2 3" xfId="33430" xr:uid="{00000000-0005-0000-0000-0000B7820000}"/>
    <cellStyle name="Warning Text 39 2 3 2" xfId="33431" xr:uid="{00000000-0005-0000-0000-0000B8820000}"/>
    <cellStyle name="Warning Text 39 2 3 3" xfId="33432" xr:uid="{00000000-0005-0000-0000-0000B9820000}"/>
    <cellStyle name="Warning Text 39 2 4" xfId="33433" xr:uid="{00000000-0005-0000-0000-0000BA820000}"/>
    <cellStyle name="Warning Text 39 2 5" xfId="33434" xr:uid="{00000000-0005-0000-0000-0000BB820000}"/>
    <cellStyle name="Warning Text 39 2 6" xfId="33435" xr:uid="{00000000-0005-0000-0000-0000BC820000}"/>
    <cellStyle name="Warning Text 39 3" xfId="33436" xr:uid="{00000000-0005-0000-0000-0000BD820000}"/>
    <cellStyle name="Warning Text 39 3 2" xfId="33437" xr:uid="{00000000-0005-0000-0000-0000BE820000}"/>
    <cellStyle name="Warning Text 39 3 2 2" xfId="33438" xr:uid="{00000000-0005-0000-0000-0000BF820000}"/>
    <cellStyle name="Warning Text 39 3 2 3" xfId="33439" xr:uid="{00000000-0005-0000-0000-0000C0820000}"/>
    <cellStyle name="Warning Text 39 3 3" xfId="33440" xr:uid="{00000000-0005-0000-0000-0000C1820000}"/>
    <cellStyle name="Warning Text 39 3 3 2" xfId="33441" xr:uid="{00000000-0005-0000-0000-0000C2820000}"/>
    <cellStyle name="Warning Text 39 3 3 3" xfId="33442" xr:uid="{00000000-0005-0000-0000-0000C3820000}"/>
    <cellStyle name="Warning Text 39 3 4" xfId="33443" xr:uid="{00000000-0005-0000-0000-0000C4820000}"/>
    <cellStyle name="Warning Text 39 3 5" xfId="33444" xr:uid="{00000000-0005-0000-0000-0000C5820000}"/>
    <cellStyle name="Warning Text 39 4" xfId="33445" xr:uid="{00000000-0005-0000-0000-0000C6820000}"/>
    <cellStyle name="Warning Text 39 4 2" xfId="33446" xr:uid="{00000000-0005-0000-0000-0000C7820000}"/>
    <cellStyle name="Warning Text 39 4 2 2" xfId="33447" xr:uid="{00000000-0005-0000-0000-0000C8820000}"/>
    <cellStyle name="Warning Text 39 4 2 3" xfId="33448" xr:uid="{00000000-0005-0000-0000-0000C9820000}"/>
    <cellStyle name="Warning Text 39 4 3" xfId="33449" xr:uid="{00000000-0005-0000-0000-0000CA820000}"/>
    <cellStyle name="Warning Text 39 4 3 2" xfId="33450" xr:uid="{00000000-0005-0000-0000-0000CB820000}"/>
    <cellStyle name="Warning Text 39 4 3 3" xfId="33451" xr:uid="{00000000-0005-0000-0000-0000CC820000}"/>
    <cellStyle name="Warning Text 39 4 4" xfId="33452" xr:uid="{00000000-0005-0000-0000-0000CD820000}"/>
    <cellStyle name="Warning Text 39 4 5" xfId="33453" xr:uid="{00000000-0005-0000-0000-0000CE820000}"/>
    <cellStyle name="Warning Text 39 5" xfId="33454" xr:uid="{00000000-0005-0000-0000-0000CF820000}"/>
    <cellStyle name="Warning Text 39 5 2" xfId="33455" xr:uid="{00000000-0005-0000-0000-0000D0820000}"/>
    <cellStyle name="Warning Text 39 5 2 2" xfId="33456" xr:uid="{00000000-0005-0000-0000-0000D1820000}"/>
    <cellStyle name="Warning Text 39 5 2 3" xfId="33457" xr:uid="{00000000-0005-0000-0000-0000D2820000}"/>
    <cellStyle name="Warning Text 39 5 3" xfId="33458" xr:uid="{00000000-0005-0000-0000-0000D3820000}"/>
    <cellStyle name="Warning Text 39 5 3 2" xfId="33459" xr:uid="{00000000-0005-0000-0000-0000D4820000}"/>
    <cellStyle name="Warning Text 39 5 3 3" xfId="33460" xr:uid="{00000000-0005-0000-0000-0000D5820000}"/>
    <cellStyle name="Warning Text 39 5 4" xfId="33461" xr:uid="{00000000-0005-0000-0000-0000D6820000}"/>
    <cellStyle name="Warning Text 39 5 4 2" xfId="33462" xr:uid="{00000000-0005-0000-0000-0000D7820000}"/>
    <cellStyle name="Warning Text 39 5 4 3" xfId="33463" xr:uid="{00000000-0005-0000-0000-0000D8820000}"/>
    <cellStyle name="Warning Text 39 5 5" xfId="33464" xr:uid="{00000000-0005-0000-0000-0000D9820000}"/>
    <cellStyle name="Warning Text 39 5 6" xfId="33465" xr:uid="{00000000-0005-0000-0000-0000DA820000}"/>
    <cellStyle name="Warning Text 39 6" xfId="33466" xr:uid="{00000000-0005-0000-0000-0000DB820000}"/>
    <cellStyle name="Warning Text 39 6 2" xfId="33467" xr:uid="{00000000-0005-0000-0000-0000DC820000}"/>
    <cellStyle name="Warning Text 39 6 2 2" xfId="33468" xr:uid="{00000000-0005-0000-0000-0000DD820000}"/>
    <cellStyle name="Warning Text 39 6 2 3" xfId="33469" xr:uid="{00000000-0005-0000-0000-0000DE820000}"/>
    <cellStyle name="Warning Text 39 6 3" xfId="33470" xr:uid="{00000000-0005-0000-0000-0000DF820000}"/>
    <cellStyle name="Warning Text 39 6 3 2" xfId="33471" xr:uid="{00000000-0005-0000-0000-0000E0820000}"/>
    <cellStyle name="Warning Text 39 6 3 3" xfId="33472" xr:uid="{00000000-0005-0000-0000-0000E1820000}"/>
    <cellStyle name="Warning Text 39 6 4" xfId="33473" xr:uid="{00000000-0005-0000-0000-0000E2820000}"/>
    <cellStyle name="Warning Text 39 6 5" xfId="33474" xr:uid="{00000000-0005-0000-0000-0000E3820000}"/>
    <cellStyle name="Warning Text 39 7" xfId="33475" xr:uid="{00000000-0005-0000-0000-0000E4820000}"/>
    <cellStyle name="Warning Text 39 7 2" xfId="33476" xr:uid="{00000000-0005-0000-0000-0000E5820000}"/>
    <cellStyle name="Warning Text 39 7 3" xfId="33477" xr:uid="{00000000-0005-0000-0000-0000E6820000}"/>
    <cellStyle name="Warning Text 39 8" xfId="33478" xr:uid="{00000000-0005-0000-0000-0000E7820000}"/>
    <cellStyle name="Warning Text 39 8 2" xfId="33479" xr:uid="{00000000-0005-0000-0000-0000E8820000}"/>
    <cellStyle name="Warning Text 39 8 3" xfId="33480" xr:uid="{00000000-0005-0000-0000-0000E9820000}"/>
    <cellStyle name="Warning Text 39 9" xfId="33481" xr:uid="{00000000-0005-0000-0000-0000EA820000}"/>
    <cellStyle name="Warning Text 39 9 2" xfId="33482" xr:uid="{00000000-0005-0000-0000-0000EB820000}"/>
    <cellStyle name="Warning Text 39 9 3" xfId="33483" xr:uid="{00000000-0005-0000-0000-0000EC820000}"/>
    <cellStyle name="Warning Text 4" xfId="33484" xr:uid="{00000000-0005-0000-0000-0000ED820000}"/>
    <cellStyle name="Warning Text 4 10" xfId="33485" xr:uid="{00000000-0005-0000-0000-0000EE820000}"/>
    <cellStyle name="Warning Text 4 10 2" xfId="33486" xr:uid="{00000000-0005-0000-0000-0000EF820000}"/>
    <cellStyle name="Warning Text 4 10 3" xfId="33487" xr:uid="{00000000-0005-0000-0000-0000F0820000}"/>
    <cellStyle name="Warning Text 4 11" xfId="33488" xr:uid="{00000000-0005-0000-0000-0000F1820000}"/>
    <cellStyle name="Warning Text 4 12" xfId="33489" xr:uid="{00000000-0005-0000-0000-0000F2820000}"/>
    <cellStyle name="Warning Text 4 13" xfId="33490" xr:uid="{00000000-0005-0000-0000-0000F3820000}"/>
    <cellStyle name="Warning Text 4 14" xfId="33491" xr:uid="{00000000-0005-0000-0000-0000F4820000}"/>
    <cellStyle name="Warning Text 4 15" xfId="33492" xr:uid="{00000000-0005-0000-0000-0000F5820000}"/>
    <cellStyle name="Warning Text 4 16" xfId="33493" xr:uid="{00000000-0005-0000-0000-0000F6820000}"/>
    <cellStyle name="Warning Text 4 2" xfId="33494" xr:uid="{00000000-0005-0000-0000-0000F7820000}"/>
    <cellStyle name="Warning Text 4 2 10" xfId="33495" xr:uid="{00000000-0005-0000-0000-0000F8820000}"/>
    <cellStyle name="Warning Text 4 2 11" xfId="33496" xr:uid="{00000000-0005-0000-0000-0000F9820000}"/>
    <cellStyle name="Warning Text 4 2 2" xfId="33497" xr:uid="{00000000-0005-0000-0000-0000FA820000}"/>
    <cellStyle name="Warning Text 4 2 2 2" xfId="33498" xr:uid="{00000000-0005-0000-0000-0000FB820000}"/>
    <cellStyle name="Warning Text 4 2 2 2 2" xfId="33499" xr:uid="{00000000-0005-0000-0000-0000FC820000}"/>
    <cellStyle name="Warning Text 4 2 2 2 3" xfId="33500" xr:uid="{00000000-0005-0000-0000-0000FD820000}"/>
    <cellStyle name="Warning Text 4 2 2 3" xfId="33501" xr:uid="{00000000-0005-0000-0000-0000FE820000}"/>
    <cellStyle name="Warning Text 4 2 2 3 2" xfId="33502" xr:uid="{00000000-0005-0000-0000-0000FF820000}"/>
    <cellStyle name="Warning Text 4 2 2 3 3" xfId="33503" xr:uid="{00000000-0005-0000-0000-000000830000}"/>
    <cellStyle name="Warning Text 4 2 2 4" xfId="33504" xr:uid="{00000000-0005-0000-0000-000001830000}"/>
    <cellStyle name="Warning Text 4 2 2 5" xfId="33505" xr:uid="{00000000-0005-0000-0000-000002830000}"/>
    <cellStyle name="Warning Text 4 2 3" xfId="33506" xr:uid="{00000000-0005-0000-0000-000003830000}"/>
    <cellStyle name="Warning Text 4 2 3 2" xfId="33507" xr:uid="{00000000-0005-0000-0000-000004830000}"/>
    <cellStyle name="Warning Text 4 2 3 2 2" xfId="33508" xr:uid="{00000000-0005-0000-0000-000005830000}"/>
    <cellStyle name="Warning Text 4 2 3 2 3" xfId="33509" xr:uid="{00000000-0005-0000-0000-000006830000}"/>
    <cellStyle name="Warning Text 4 2 3 3" xfId="33510" xr:uid="{00000000-0005-0000-0000-000007830000}"/>
    <cellStyle name="Warning Text 4 2 3 3 2" xfId="33511" xr:uid="{00000000-0005-0000-0000-000008830000}"/>
    <cellStyle name="Warning Text 4 2 3 3 3" xfId="33512" xr:uid="{00000000-0005-0000-0000-000009830000}"/>
    <cellStyle name="Warning Text 4 2 3 4" xfId="33513" xr:uid="{00000000-0005-0000-0000-00000A830000}"/>
    <cellStyle name="Warning Text 4 2 3 5" xfId="33514" xr:uid="{00000000-0005-0000-0000-00000B830000}"/>
    <cellStyle name="Warning Text 4 2 4" xfId="33515" xr:uid="{00000000-0005-0000-0000-00000C830000}"/>
    <cellStyle name="Warning Text 4 2 4 2" xfId="33516" xr:uid="{00000000-0005-0000-0000-00000D830000}"/>
    <cellStyle name="Warning Text 4 2 4 2 2" xfId="33517" xr:uid="{00000000-0005-0000-0000-00000E830000}"/>
    <cellStyle name="Warning Text 4 2 4 2 3" xfId="33518" xr:uid="{00000000-0005-0000-0000-00000F830000}"/>
    <cellStyle name="Warning Text 4 2 4 3" xfId="33519" xr:uid="{00000000-0005-0000-0000-000010830000}"/>
    <cellStyle name="Warning Text 4 2 4 3 2" xfId="33520" xr:uid="{00000000-0005-0000-0000-000011830000}"/>
    <cellStyle name="Warning Text 4 2 4 3 3" xfId="33521" xr:uid="{00000000-0005-0000-0000-000012830000}"/>
    <cellStyle name="Warning Text 4 2 4 4" xfId="33522" xr:uid="{00000000-0005-0000-0000-000013830000}"/>
    <cellStyle name="Warning Text 4 2 4 4 2" xfId="33523" xr:uid="{00000000-0005-0000-0000-000014830000}"/>
    <cellStyle name="Warning Text 4 2 4 4 3" xfId="33524" xr:uid="{00000000-0005-0000-0000-000015830000}"/>
    <cellStyle name="Warning Text 4 2 4 5" xfId="33525" xr:uid="{00000000-0005-0000-0000-000016830000}"/>
    <cellStyle name="Warning Text 4 2 4 6" xfId="33526" xr:uid="{00000000-0005-0000-0000-000017830000}"/>
    <cellStyle name="Warning Text 4 2 5" xfId="33527" xr:uid="{00000000-0005-0000-0000-000018830000}"/>
    <cellStyle name="Warning Text 4 2 5 2" xfId="33528" xr:uid="{00000000-0005-0000-0000-000019830000}"/>
    <cellStyle name="Warning Text 4 2 5 2 2" xfId="33529" xr:uid="{00000000-0005-0000-0000-00001A830000}"/>
    <cellStyle name="Warning Text 4 2 5 2 3" xfId="33530" xr:uid="{00000000-0005-0000-0000-00001B830000}"/>
    <cellStyle name="Warning Text 4 2 5 3" xfId="33531" xr:uid="{00000000-0005-0000-0000-00001C830000}"/>
    <cellStyle name="Warning Text 4 2 5 3 2" xfId="33532" xr:uid="{00000000-0005-0000-0000-00001D830000}"/>
    <cellStyle name="Warning Text 4 2 5 3 3" xfId="33533" xr:uid="{00000000-0005-0000-0000-00001E830000}"/>
    <cellStyle name="Warning Text 4 2 5 4" xfId="33534" xr:uid="{00000000-0005-0000-0000-00001F830000}"/>
    <cellStyle name="Warning Text 4 2 5 5" xfId="33535" xr:uid="{00000000-0005-0000-0000-000020830000}"/>
    <cellStyle name="Warning Text 4 2 6" xfId="33536" xr:uid="{00000000-0005-0000-0000-000021830000}"/>
    <cellStyle name="Warning Text 4 2 6 2" xfId="33537" xr:uid="{00000000-0005-0000-0000-000022830000}"/>
    <cellStyle name="Warning Text 4 2 6 3" xfId="33538" xr:uid="{00000000-0005-0000-0000-000023830000}"/>
    <cellStyle name="Warning Text 4 2 7" xfId="33539" xr:uid="{00000000-0005-0000-0000-000024830000}"/>
    <cellStyle name="Warning Text 4 2 7 2" xfId="33540" xr:uid="{00000000-0005-0000-0000-000025830000}"/>
    <cellStyle name="Warning Text 4 2 7 3" xfId="33541" xr:uid="{00000000-0005-0000-0000-000026830000}"/>
    <cellStyle name="Warning Text 4 2 8" xfId="33542" xr:uid="{00000000-0005-0000-0000-000027830000}"/>
    <cellStyle name="Warning Text 4 2 8 2" xfId="33543" xr:uid="{00000000-0005-0000-0000-000028830000}"/>
    <cellStyle name="Warning Text 4 2 8 3" xfId="33544" xr:uid="{00000000-0005-0000-0000-000029830000}"/>
    <cellStyle name="Warning Text 4 2 9" xfId="33545" xr:uid="{00000000-0005-0000-0000-00002A830000}"/>
    <cellStyle name="Warning Text 4 3" xfId="33546" xr:uid="{00000000-0005-0000-0000-00002B830000}"/>
    <cellStyle name="Warning Text 4 3 2" xfId="33547" xr:uid="{00000000-0005-0000-0000-00002C830000}"/>
    <cellStyle name="Warning Text 4 3 2 2" xfId="33548" xr:uid="{00000000-0005-0000-0000-00002D830000}"/>
    <cellStyle name="Warning Text 4 3 2 3" xfId="33549" xr:uid="{00000000-0005-0000-0000-00002E830000}"/>
    <cellStyle name="Warning Text 4 3 3" xfId="33550" xr:uid="{00000000-0005-0000-0000-00002F830000}"/>
    <cellStyle name="Warning Text 4 3 3 2" xfId="33551" xr:uid="{00000000-0005-0000-0000-000030830000}"/>
    <cellStyle name="Warning Text 4 3 3 3" xfId="33552" xr:uid="{00000000-0005-0000-0000-000031830000}"/>
    <cellStyle name="Warning Text 4 3 4" xfId="33553" xr:uid="{00000000-0005-0000-0000-000032830000}"/>
    <cellStyle name="Warning Text 4 3 5" xfId="33554" xr:uid="{00000000-0005-0000-0000-000033830000}"/>
    <cellStyle name="Warning Text 4 3 6" xfId="33555" xr:uid="{00000000-0005-0000-0000-000034830000}"/>
    <cellStyle name="Warning Text 4 4" xfId="33556" xr:uid="{00000000-0005-0000-0000-000035830000}"/>
    <cellStyle name="Warning Text 4 4 2" xfId="33557" xr:uid="{00000000-0005-0000-0000-000036830000}"/>
    <cellStyle name="Warning Text 4 4 2 2" xfId="33558" xr:uid="{00000000-0005-0000-0000-000037830000}"/>
    <cellStyle name="Warning Text 4 4 2 3" xfId="33559" xr:uid="{00000000-0005-0000-0000-000038830000}"/>
    <cellStyle name="Warning Text 4 4 3" xfId="33560" xr:uid="{00000000-0005-0000-0000-000039830000}"/>
    <cellStyle name="Warning Text 4 4 3 2" xfId="33561" xr:uid="{00000000-0005-0000-0000-00003A830000}"/>
    <cellStyle name="Warning Text 4 4 3 3" xfId="33562" xr:uid="{00000000-0005-0000-0000-00003B830000}"/>
    <cellStyle name="Warning Text 4 4 4" xfId="33563" xr:uid="{00000000-0005-0000-0000-00003C830000}"/>
    <cellStyle name="Warning Text 4 4 5" xfId="33564" xr:uid="{00000000-0005-0000-0000-00003D830000}"/>
    <cellStyle name="Warning Text 4 5" xfId="33565" xr:uid="{00000000-0005-0000-0000-00003E830000}"/>
    <cellStyle name="Warning Text 4 5 2" xfId="33566" xr:uid="{00000000-0005-0000-0000-00003F830000}"/>
    <cellStyle name="Warning Text 4 5 2 2" xfId="33567" xr:uid="{00000000-0005-0000-0000-000040830000}"/>
    <cellStyle name="Warning Text 4 5 2 3" xfId="33568" xr:uid="{00000000-0005-0000-0000-000041830000}"/>
    <cellStyle name="Warning Text 4 5 3" xfId="33569" xr:uid="{00000000-0005-0000-0000-000042830000}"/>
    <cellStyle name="Warning Text 4 5 3 2" xfId="33570" xr:uid="{00000000-0005-0000-0000-000043830000}"/>
    <cellStyle name="Warning Text 4 5 3 3" xfId="33571" xr:uid="{00000000-0005-0000-0000-000044830000}"/>
    <cellStyle name="Warning Text 4 5 4" xfId="33572" xr:uid="{00000000-0005-0000-0000-000045830000}"/>
    <cellStyle name="Warning Text 4 5 5" xfId="33573" xr:uid="{00000000-0005-0000-0000-000046830000}"/>
    <cellStyle name="Warning Text 4 6" xfId="33574" xr:uid="{00000000-0005-0000-0000-000047830000}"/>
    <cellStyle name="Warning Text 4 6 2" xfId="33575" xr:uid="{00000000-0005-0000-0000-000048830000}"/>
    <cellStyle name="Warning Text 4 6 2 2" xfId="33576" xr:uid="{00000000-0005-0000-0000-000049830000}"/>
    <cellStyle name="Warning Text 4 6 2 3" xfId="33577" xr:uid="{00000000-0005-0000-0000-00004A830000}"/>
    <cellStyle name="Warning Text 4 6 3" xfId="33578" xr:uid="{00000000-0005-0000-0000-00004B830000}"/>
    <cellStyle name="Warning Text 4 6 3 2" xfId="33579" xr:uid="{00000000-0005-0000-0000-00004C830000}"/>
    <cellStyle name="Warning Text 4 6 3 3" xfId="33580" xr:uid="{00000000-0005-0000-0000-00004D830000}"/>
    <cellStyle name="Warning Text 4 6 4" xfId="33581" xr:uid="{00000000-0005-0000-0000-00004E830000}"/>
    <cellStyle name="Warning Text 4 6 4 2" xfId="33582" xr:uid="{00000000-0005-0000-0000-00004F830000}"/>
    <cellStyle name="Warning Text 4 6 4 3" xfId="33583" xr:uid="{00000000-0005-0000-0000-000050830000}"/>
    <cellStyle name="Warning Text 4 6 5" xfId="33584" xr:uid="{00000000-0005-0000-0000-000051830000}"/>
    <cellStyle name="Warning Text 4 6 6" xfId="33585" xr:uid="{00000000-0005-0000-0000-000052830000}"/>
    <cellStyle name="Warning Text 4 7" xfId="33586" xr:uid="{00000000-0005-0000-0000-000053830000}"/>
    <cellStyle name="Warning Text 4 7 2" xfId="33587" xr:uid="{00000000-0005-0000-0000-000054830000}"/>
    <cellStyle name="Warning Text 4 7 2 2" xfId="33588" xr:uid="{00000000-0005-0000-0000-000055830000}"/>
    <cellStyle name="Warning Text 4 7 2 3" xfId="33589" xr:uid="{00000000-0005-0000-0000-000056830000}"/>
    <cellStyle name="Warning Text 4 7 3" xfId="33590" xr:uid="{00000000-0005-0000-0000-000057830000}"/>
    <cellStyle name="Warning Text 4 7 3 2" xfId="33591" xr:uid="{00000000-0005-0000-0000-000058830000}"/>
    <cellStyle name="Warning Text 4 7 3 3" xfId="33592" xr:uid="{00000000-0005-0000-0000-000059830000}"/>
    <cellStyle name="Warning Text 4 7 4" xfId="33593" xr:uid="{00000000-0005-0000-0000-00005A830000}"/>
    <cellStyle name="Warning Text 4 7 5" xfId="33594" xr:uid="{00000000-0005-0000-0000-00005B830000}"/>
    <cellStyle name="Warning Text 4 8" xfId="33595" xr:uid="{00000000-0005-0000-0000-00005C830000}"/>
    <cellStyle name="Warning Text 4 8 2" xfId="33596" xr:uid="{00000000-0005-0000-0000-00005D830000}"/>
    <cellStyle name="Warning Text 4 8 3" xfId="33597" xr:uid="{00000000-0005-0000-0000-00005E830000}"/>
    <cellStyle name="Warning Text 4 9" xfId="33598" xr:uid="{00000000-0005-0000-0000-00005F830000}"/>
    <cellStyle name="Warning Text 4 9 2" xfId="33599" xr:uid="{00000000-0005-0000-0000-000060830000}"/>
    <cellStyle name="Warning Text 4 9 3" xfId="33600" xr:uid="{00000000-0005-0000-0000-000061830000}"/>
    <cellStyle name="Warning Text 40" xfId="33601" xr:uid="{00000000-0005-0000-0000-000062830000}"/>
    <cellStyle name="Warning Text 40 10" xfId="33602" xr:uid="{00000000-0005-0000-0000-000063830000}"/>
    <cellStyle name="Warning Text 40 11" xfId="33603" xr:uid="{00000000-0005-0000-0000-000064830000}"/>
    <cellStyle name="Warning Text 40 12" xfId="33604" xr:uid="{00000000-0005-0000-0000-000065830000}"/>
    <cellStyle name="Warning Text 40 13" xfId="33605" xr:uid="{00000000-0005-0000-0000-000066830000}"/>
    <cellStyle name="Warning Text 40 14" xfId="33606" xr:uid="{00000000-0005-0000-0000-000067830000}"/>
    <cellStyle name="Warning Text 40 15" xfId="33607" xr:uid="{00000000-0005-0000-0000-000068830000}"/>
    <cellStyle name="Warning Text 40 2" xfId="33608" xr:uid="{00000000-0005-0000-0000-000069830000}"/>
    <cellStyle name="Warning Text 40 2 2" xfId="33609" xr:uid="{00000000-0005-0000-0000-00006A830000}"/>
    <cellStyle name="Warning Text 40 2 2 2" xfId="33610" xr:uid="{00000000-0005-0000-0000-00006B830000}"/>
    <cellStyle name="Warning Text 40 2 2 3" xfId="33611" xr:uid="{00000000-0005-0000-0000-00006C830000}"/>
    <cellStyle name="Warning Text 40 2 3" xfId="33612" xr:uid="{00000000-0005-0000-0000-00006D830000}"/>
    <cellStyle name="Warning Text 40 2 3 2" xfId="33613" xr:uid="{00000000-0005-0000-0000-00006E830000}"/>
    <cellStyle name="Warning Text 40 2 3 3" xfId="33614" xr:uid="{00000000-0005-0000-0000-00006F830000}"/>
    <cellStyle name="Warning Text 40 2 4" xfId="33615" xr:uid="{00000000-0005-0000-0000-000070830000}"/>
    <cellStyle name="Warning Text 40 2 5" xfId="33616" xr:uid="{00000000-0005-0000-0000-000071830000}"/>
    <cellStyle name="Warning Text 40 2 6" xfId="33617" xr:uid="{00000000-0005-0000-0000-000072830000}"/>
    <cellStyle name="Warning Text 40 3" xfId="33618" xr:uid="{00000000-0005-0000-0000-000073830000}"/>
    <cellStyle name="Warning Text 40 3 2" xfId="33619" xr:uid="{00000000-0005-0000-0000-000074830000}"/>
    <cellStyle name="Warning Text 40 3 2 2" xfId="33620" xr:uid="{00000000-0005-0000-0000-000075830000}"/>
    <cellStyle name="Warning Text 40 3 2 3" xfId="33621" xr:uid="{00000000-0005-0000-0000-000076830000}"/>
    <cellStyle name="Warning Text 40 3 3" xfId="33622" xr:uid="{00000000-0005-0000-0000-000077830000}"/>
    <cellStyle name="Warning Text 40 3 3 2" xfId="33623" xr:uid="{00000000-0005-0000-0000-000078830000}"/>
    <cellStyle name="Warning Text 40 3 3 3" xfId="33624" xr:uid="{00000000-0005-0000-0000-000079830000}"/>
    <cellStyle name="Warning Text 40 3 4" xfId="33625" xr:uid="{00000000-0005-0000-0000-00007A830000}"/>
    <cellStyle name="Warning Text 40 3 5" xfId="33626" xr:uid="{00000000-0005-0000-0000-00007B830000}"/>
    <cellStyle name="Warning Text 40 4" xfId="33627" xr:uid="{00000000-0005-0000-0000-00007C830000}"/>
    <cellStyle name="Warning Text 40 4 2" xfId="33628" xr:uid="{00000000-0005-0000-0000-00007D830000}"/>
    <cellStyle name="Warning Text 40 4 2 2" xfId="33629" xr:uid="{00000000-0005-0000-0000-00007E830000}"/>
    <cellStyle name="Warning Text 40 4 2 3" xfId="33630" xr:uid="{00000000-0005-0000-0000-00007F830000}"/>
    <cellStyle name="Warning Text 40 4 3" xfId="33631" xr:uid="{00000000-0005-0000-0000-000080830000}"/>
    <cellStyle name="Warning Text 40 4 3 2" xfId="33632" xr:uid="{00000000-0005-0000-0000-000081830000}"/>
    <cellStyle name="Warning Text 40 4 3 3" xfId="33633" xr:uid="{00000000-0005-0000-0000-000082830000}"/>
    <cellStyle name="Warning Text 40 4 4" xfId="33634" xr:uid="{00000000-0005-0000-0000-000083830000}"/>
    <cellStyle name="Warning Text 40 4 5" xfId="33635" xr:uid="{00000000-0005-0000-0000-000084830000}"/>
    <cellStyle name="Warning Text 40 5" xfId="33636" xr:uid="{00000000-0005-0000-0000-000085830000}"/>
    <cellStyle name="Warning Text 40 5 2" xfId="33637" xr:uid="{00000000-0005-0000-0000-000086830000}"/>
    <cellStyle name="Warning Text 40 5 2 2" xfId="33638" xr:uid="{00000000-0005-0000-0000-000087830000}"/>
    <cellStyle name="Warning Text 40 5 2 3" xfId="33639" xr:uid="{00000000-0005-0000-0000-000088830000}"/>
    <cellStyle name="Warning Text 40 5 3" xfId="33640" xr:uid="{00000000-0005-0000-0000-000089830000}"/>
    <cellStyle name="Warning Text 40 5 3 2" xfId="33641" xr:uid="{00000000-0005-0000-0000-00008A830000}"/>
    <cellStyle name="Warning Text 40 5 3 3" xfId="33642" xr:uid="{00000000-0005-0000-0000-00008B830000}"/>
    <cellStyle name="Warning Text 40 5 4" xfId="33643" xr:uid="{00000000-0005-0000-0000-00008C830000}"/>
    <cellStyle name="Warning Text 40 5 4 2" xfId="33644" xr:uid="{00000000-0005-0000-0000-00008D830000}"/>
    <cellStyle name="Warning Text 40 5 4 3" xfId="33645" xr:uid="{00000000-0005-0000-0000-00008E830000}"/>
    <cellStyle name="Warning Text 40 5 5" xfId="33646" xr:uid="{00000000-0005-0000-0000-00008F830000}"/>
    <cellStyle name="Warning Text 40 5 6" xfId="33647" xr:uid="{00000000-0005-0000-0000-000090830000}"/>
    <cellStyle name="Warning Text 40 6" xfId="33648" xr:uid="{00000000-0005-0000-0000-000091830000}"/>
    <cellStyle name="Warning Text 40 6 2" xfId="33649" xr:uid="{00000000-0005-0000-0000-000092830000}"/>
    <cellStyle name="Warning Text 40 6 2 2" xfId="33650" xr:uid="{00000000-0005-0000-0000-000093830000}"/>
    <cellStyle name="Warning Text 40 6 2 3" xfId="33651" xr:uid="{00000000-0005-0000-0000-000094830000}"/>
    <cellStyle name="Warning Text 40 6 3" xfId="33652" xr:uid="{00000000-0005-0000-0000-000095830000}"/>
    <cellStyle name="Warning Text 40 6 3 2" xfId="33653" xr:uid="{00000000-0005-0000-0000-000096830000}"/>
    <cellStyle name="Warning Text 40 6 3 3" xfId="33654" xr:uid="{00000000-0005-0000-0000-000097830000}"/>
    <cellStyle name="Warning Text 40 6 4" xfId="33655" xr:uid="{00000000-0005-0000-0000-000098830000}"/>
    <cellStyle name="Warning Text 40 6 5" xfId="33656" xr:uid="{00000000-0005-0000-0000-000099830000}"/>
    <cellStyle name="Warning Text 40 7" xfId="33657" xr:uid="{00000000-0005-0000-0000-00009A830000}"/>
    <cellStyle name="Warning Text 40 7 2" xfId="33658" xr:uid="{00000000-0005-0000-0000-00009B830000}"/>
    <cellStyle name="Warning Text 40 7 3" xfId="33659" xr:uid="{00000000-0005-0000-0000-00009C830000}"/>
    <cellStyle name="Warning Text 40 8" xfId="33660" xr:uid="{00000000-0005-0000-0000-00009D830000}"/>
    <cellStyle name="Warning Text 40 8 2" xfId="33661" xr:uid="{00000000-0005-0000-0000-00009E830000}"/>
    <cellStyle name="Warning Text 40 8 3" xfId="33662" xr:uid="{00000000-0005-0000-0000-00009F830000}"/>
    <cellStyle name="Warning Text 40 9" xfId="33663" xr:uid="{00000000-0005-0000-0000-0000A0830000}"/>
    <cellStyle name="Warning Text 40 9 2" xfId="33664" xr:uid="{00000000-0005-0000-0000-0000A1830000}"/>
    <cellStyle name="Warning Text 40 9 3" xfId="33665" xr:uid="{00000000-0005-0000-0000-0000A2830000}"/>
    <cellStyle name="Warning Text 41" xfId="33666" xr:uid="{00000000-0005-0000-0000-0000A3830000}"/>
    <cellStyle name="Warning Text 41 10" xfId="33667" xr:uid="{00000000-0005-0000-0000-0000A4830000}"/>
    <cellStyle name="Warning Text 41 11" xfId="33668" xr:uid="{00000000-0005-0000-0000-0000A5830000}"/>
    <cellStyle name="Warning Text 41 12" xfId="33669" xr:uid="{00000000-0005-0000-0000-0000A6830000}"/>
    <cellStyle name="Warning Text 41 13" xfId="33670" xr:uid="{00000000-0005-0000-0000-0000A7830000}"/>
    <cellStyle name="Warning Text 41 14" xfId="33671" xr:uid="{00000000-0005-0000-0000-0000A8830000}"/>
    <cellStyle name="Warning Text 41 15" xfId="33672" xr:uid="{00000000-0005-0000-0000-0000A9830000}"/>
    <cellStyle name="Warning Text 41 2" xfId="33673" xr:uid="{00000000-0005-0000-0000-0000AA830000}"/>
    <cellStyle name="Warning Text 41 2 2" xfId="33674" xr:uid="{00000000-0005-0000-0000-0000AB830000}"/>
    <cellStyle name="Warning Text 41 2 2 2" xfId="33675" xr:uid="{00000000-0005-0000-0000-0000AC830000}"/>
    <cellStyle name="Warning Text 41 2 2 3" xfId="33676" xr:uid="{00000000-0005-0000-0000-0000AD830000}"/>
    <cellStyle name="Warning Text 41 2 3" xfId="33677" xr:uid="{00000000-0005-0000-0000-0000AE830000}"/>
    <cellStyle name="Warning Text 41 2 3 2" xfId="33678" xr:uid="{00000000-0005-0000-0000-0000AF830000}"/>
    <cellStyle name="Warning Text 41 2 3 3" xfId="33679" xr:uid="{00000000-0005-0000-0000-0000B0830000}"/>
    <cellStyle name="Warning Text 41 2 4" xfId="33680" xr:uid="{00000000-0005-0000-0000-0000B1830000}"/>
    <cellStyle name="Warning Text 41 2 5" xfId="33681" xr:uid="{00000000-0005-0000-0000-0000B2830000}"/>
    <cellStyle name="Warning Text 41 2 6" xfId="33682" xr:uid="{00000000-0005-0000-0000-0000B3830000}"/>
    <cellStyle name="Warning Text 41 3" xfId="33683" xr:uid="{00000000-0005-0000-0000-0000B4830000}"/>
    <cellStyle name="Warning Text 41 3 2" xfId="33684" xr:uid="{00000000-0005-0000-0000-0000B5830000}"/>
    <cellStyle name="Warning Text 41 3 2 2" xfId="33685" xr:uid="{00000000-0005-0000-0000-0000B6830000}"/>
    <cellStyle name="Warning Text 41 3 2 3" xfId="33686" xr:uid="{00000000-0005-0000-0000-0000B7830000}"/>
    <cellStyle name="Warning Text 41 3 3" xfId="33687" xr:uid="{00000000-0005-0000-0000-0000B8830000}"/>
    <cellStyle name="Warning Text 41 3 3 2" xfId="33688" xr:uid="{00000000-0005-0000-0000-0000B9830000}"/>
    <cellStyle name="Warning Text 41 3 3 3" xfId="33689" xr:uid="{00000000-0005-0000-0000-0000BA830000}"/>
    <cellStyle name="Warning Text 41 3 4" xfId="33690" xr:uid="{00000000-0005-0000-0000-0000BB830000}"/>
    <cellStyle name="Warning Text 41 3 5" xfId="33691" xr:uid="{00000000-0005-0000-0000-0000BC830000}"/>
    <cellStyle name="Warning Text 41 4" xfId="33692" xr:uid="{00000000-0005-0000-0000-0000BD830000}"/>
    <cellStyle name="Warning Text 41 4 2" xfId="33693" xr:uid="{00000000-0005-0000-0000-0000BE830000}"/>
    <cellStyle name="Warning Text 41 4 2 2" xfId="33694" xr:uid="{00000000-0005-0000-0000-0000BF830000}"/>
    <cellStyle name="Warning Text 41 4 2 3" xfId="33695" xr:uid="{00000000-0005-0000-0000-0000C0830000}"/>
    <cellStyle name="Warning Text 41 4 3" xfId="33696" xr:uid="{00000000-0005-0000-0000-0000C1830000}"/>
    <cellStyle name="Warning Text 41 4 3 2" xfId="33697" xr:uid="{00000000-0005-0000-0000-0000C2830000}"/>
    <cellStyle name="Warning Text 41 4 3 3" xfId="33698" xr:uid="{00000000-0005-0000-0000-0000C3830000}"/>
    <cellStyle name="Warning Text 41 4 4" xfId="33699" xr:uid="{00000000-0005-0000-0000-0000C4830000}"/>
    <cellStyle name="Warning Text 41 4 5" xfId="33700" xr:uid="{00000000-0005-0000-0000-0000C5830000}"/>
    <cellStyle name="Warning Text 41 5" xfId="33701" xr:uid="{00000000-0005-0000-0000-0000C6830000}"/>
    <cellStyle name="Warning Text 41 5 2" xfId="33702" xr:uid="{00000000-0005-0000-0000-0000C7830000}"/>
    <cellStyle name="Warning Text 41 5 2 2" xfId="33703" xr:uid="{00000000-0005-0000-0000-0000C8830000}"/>
    <cellStyle name="Warning Text 41 5 2 3" xfId="33704" xr:uid="{00000000-0005-0000-0000-0000C9830000}"/>
    <cellStyle name="Warning Text 41 5 3" xfId="33705" xr:uid="{00000000-0005-0000-0000-0000CA830000}"/>
    <cellStyle name="Warning Text 41 5 3 2" xfId="33706" xr:uid="{00000000-0005-0000-0000-0000CB830000}"/>
    <cellStyle name="Warning Text 41 5 3 3" xfId="33707" xr:uid="{00000000-0005-0000-0000-0000CC830000}"/>
    <cellStyle name="Warning Text 41 5 4" xfId="33708" xr:uid="{00000000-0005-0000-0000-0000CD830000}"/>
    <cellStyle name="Warning Text 41 5 4 2" xfId="33709" xr:uid="{00000000-0005-0000-0000-0000CE830000}"/>
    <cellStyle name="Warning Text 41 5 4 3" xfId="33710" xr:uid="{00000000-0005-0000-0000-0000CF830000}"/>
    <cellStyle name="Warning Text 41 5 5" xfId="33711" xr:uid="{00000000-0005-0000-0000-0000D0830000}"/>
    <cellStyle name="Warning Text 41 5 6" xfId="33712" xr:uid="{00000000-0005-0000-0000-0000D1830000}"/>
    <cellStyle name="Warning Text 41 6" xfId="33713" xr:uid="{00000000-0005-0000-0000-0000D2830000}"/>
    <cellStyle name="Warning Text 41 6 2" xfId="33714" xr:uid="{00000000-0005-0000-0000-0000D3830000}"/>
    <cellStyle name="Warning Text 41 6 2 2" xfId="33715" xr:uid="{00000000-0005-0000-0000-0000D4830000}"/>
    <cellStyle name="Warning Text 41 6 2 3" xfId="33716" xr:uid="{00000000-0005-0000-0000-0000D5830000}"/>
    <cellStyle name="Warning Text 41 6 3" xfId="33717" xr:uid="{00000000-0005-0000-0000-0000D6830000}"/>
    <cellStyle name="Warning Text 41 6 3 2" xfId="33718" xr:uid="{00000000-0005-0000-0000-0000D7830000}"/>
    <cellStyle name="Warning Text 41 6 3 3" xfId="33719" xr:uid="{00000000-0005-0000-0000-0000D8830000}"/>
    <cellStyle name="Warning Text 41 6 4" xfId="33720" xr:uid="{00000000-0005-0000-0000-0000D9830000}"/>
    <cellStyle name="Warning Text 41 6 5" xfId="33721" xr:uid="{00000000-0005-0000-0000-0000DA830000}"/>
    <cellStyle name="Warning Text 41 7" xfId="33722" xr:uid="{00000000-0005-0000-0000-0000DB830000}"/>
    <cellStyle name="Warning Text 41 7 2" xfId="33723" xr:uid="{00000000-0005-0000-0000-0000DC830000}"/>
    <cellStyle name="Warning Text 41 7 3" xfId="33724" xr:uid="{00000000-0005-0000-0000-0000DD830000}"/>
    <cellStyle name="Warning Text 41 8" xfId="33725" xr:uid="{00000000-0005-0000-0000-0000DE830000}"/>
    <cellStyle name="Warning Text 41 8 2" xfId="33726" xr:uid="{00000000-0005-0000-0000-0000DF830000}"/>
    <cellStyle name="Warning Text 41 8 3" xfId="33727" xr:uid="{00000000-0005-0000-0000-0000E0830000}"/>
    <cellStyle name="Warning Text 41 9" xfId="33728" xr:uid="{00000000-0005-0000-0000-0000E1830000}"/>
    <cellStyle name="Warning Text 41 9 2" xfId="33729" xr:uid="{00000000-0005-0000-0000-0000E2830000}"/>
    <cellStyle name="Warning Text 41 9 3" xfId="33730" xr:uid="{00000000-0005-0000-0000-0000E3830000}"/>
    <cellStyle name="Warning Text 42" xfId="33731" xr:uid="{00000000-0005-0000-0000-0000E4830000}"/>
    <cellStyle name="Warning Text 43" xfId="33732" xr:uid="{00000000-0005-0000-0000-0000E5830000}"/>
    <cellStyle name="Warning Text 44" xfId="33733" xr:uid="{00000000-0005-0000-0000-0000E6830000}"/>
    <cellStyle name="Warning Text 45" xfId="33734" xr:uid="{00000000-0005-0000-0000-0000E7830000}"/>
    <cellStyle name="Warning Text 46" xfId="33735" xr:uid="{00000000-0005-0000-0000-0000E8830000}"/>
    <cellStyle name="Warning Text 5" xfId="33736" xr:uid="{00000000-0005-0000-0000-0000E9830000}"/>
    <cellStyle name="Warning Text 5 10" xfId="33737" xr:uid="{00000000-0005-0000-0000-0000EA830000}"/>
    <cellStyle name="Warning Text 5 10 2" xfId="33738" xr:uid="{00000000-0005-0000-0000-0000EB830000}"/>
    <cellStyle name="Warning Text 5 10 3" xfId="33739" xr:uid="{00000000-0005-0000-0000-0000EC830000}"/>
    <cellStyle name="Warning Text 5 11" xfId="33740" xr:uid="{00000000-0005-0000-0000-0000ED830000}"/>
    <cellStyle name="Warning Text 5 12" xfId="33741" xr:uid="{00000000-0005-0000-0000-0000EE830000}"/>
    <cellStyle name="Warning Text 5 13" xfId="33742" xr:uid="{00000000-0005-0000-0000-0000EF830000}"/>
    <cellStyle name="Warning Text 5 14" xfId="33743" xr:uid="{00000000-0005-0000-0000-0000F0830000}"/>
    <cellStyle name="Warning Text 5 15" xfId="33744" xr:uid="{00000000-0005-0000-0000-0000F1830000}"/>
    <cellStyle name="Warning Text 5 16" xfId="33745" xr:uid="{00000000-0005-0000-0000-0000F2830000}"/>
    <cellStyle name="Warning Text 5 2" xfId="33746" xr:uid="{00000000-0005-0000-0000-0000F3830000}"/>
    <cellStyle name="Warning Text 5 2 10" xfId="33747" xr:uid="{00000000-0005-0000-0000-0000F4830000}"/>
    <cellStyle name="Warning Text 5 2 11" xfId="33748" xr:uid="{00000000-0005-0000-0000-0000F5830000}"/>
    <cellStyle name="Warning Text 5 2 2" xfId="33749" xr:uid="{00000000-0005-0000-0000-0000F6830000}"/>
    <cellStyle name="Warning Text 5 2 2 2" xfId="33750" xr:uid="{00000000-0005-0000-0000-0000F7830000}"/>
    <cellStyle name="Warning Text 5 2 2 2 2" xfId="33751" xr:uid="{00000000-0005-0000-0000-0000F8830000}"/>
    <cellStyle name="Warning Text 5 2 2 2 3" xfId="33752" xr:uid="{00000000-0005-0000-0000-0000F9830000}"/>
    <cellStyle name="Warning Text 5 2 2 3" xfId="33753" xr:uid="{00000000-0005-0000-0000-0000FA830000}"/>
    <cellStyle name="Warning Text 5 2 2 3 2" xfId="33754" xr:uid="{00000000-0005-0000-0000-0000FB830000}"/>
    <cellStyle name="Warning Text 5 2 2 3 3" xfId="33755" xr:uid="{00000000-0005-0000-0000-0000FC830000}"/>
    <cellStyle name="Warning Text 5 2 2 4" xfId="33756" xr:uid="{00000000-0005-0000-0000-0000FD830000}"/>
    <cellStyle name="Warning Text 5 2 2 5" xfId="33757" xr:uid="{00000000-0005-0000-0000-0000FE830000}"/>
    <cellStyle name="Warning Text 5 2 3" xfId="33758" xr:uid="{00000000-0005-0000-0000-0000FF830000}"/>
    <cellStyle name="Warning Text 5 2 3 2" xfId="33759" xr:uid="{00000000-0005-0000-0000-000000840000}"/>
    <cellStyle name="Warning Text 5 2 3 2 2" xfId="33760" xr:uid="{00000000-0005-0000-0000-000001840000}"/>
    <cellStyle name="Warning Text 5 2 3 2 3" xfId="33761" xr:uid="{00000000-0005-0000-0000-000002840000}"/>
    <cellStyle name="Warning Text 5 2 3 3" xfId="33762" xr:uid="{00000000-0005-0000-0000-000003840000}"/>
    <cellStyle name="Warning Text 5 2 3 3 2" xfId="33763" xr:uid="{00000000-0005-0000-0000-000004840000}"/>
    <cellStyle name="Warning Text 5 2 3 3 3" xfId="33764" xr:uid="{00000000-0005-0000-0000-000005840000}"/>
    <cellStyle name="Warning Text 5 2 3 4" xfId="33765" xr:uid="{00000000-0005-0000-0000-000006840000}"/>
    <cellStyle name="Warning Text 5 2 3 5" xfId="33766" xr:uid="{00000000-0005-0000-0000-000007840000}"/>
    <cellStyle name="Warning Text 5 2 4" xfId="33767" xr:uid="{00000000-0005-0000-0000-000008840000}"/>
    <cellStyle name="Warning Text 5 2 4 2" xfId="33768" xr:uid="{00000000-0005-0000-0000-000009840000}"/>
    <cellStyle name="Warning Text 5 2 4 2 2" xfId="33769" xr:uid="{00000000-0005-0000-0000-00000A840000}"/>
    <cellStyle name="Warning Text 5 2 4 2 3" xfId="33770" xr:uid="{00000000-0005-0000-0000-00000B840000}"/>
    <cellStyle name="Warning Text 5 2 4 3" xfId="33771" xr:uid="{00000000-0005-0000-0000-00000C840000}"/>
    <cellStyle name="Warning Text 5 2 4 3 2" xfId="33772" xr:uid="{00000000-0005-0000-0000-00000D840000}"/>
    <cellStyle name="Warning Text 5 2 4 3 3" xfId="33773" xr:uid="{00000000-0005-0000-0000-00000E840000}"/>
    <cellStyle name="Warning Text 5 2 4 4" xfId="33774" xr:uid="{00000000-0005-0000-0000-00000F840000}"/>
    <cellStyle name="Warning Text 5 2 4 4 2" xfId="33775" xr:uid="{00000000-0005-0000-0000-000010840000}"/>
    <cellStyle name="Warning Text 5 2 4 4 3" xfId="33776" xr:uid="{00000000-0005-0000-0000-000011840000}"/>
    <cellStyle name="Warning Text 5 2 4 5" xfId="33777" xr:uid="{00000000-0005-0000-0000-000012840000}"/>
    <cellStyle name="Warning Text 5 2 4 6" xfId="33778" xr:uid="{00000000-0005-0000-0000-000013840000}"/>
    <cellStyle name="Warning Text 5 2 5" xfId="33779" xr:uid="{00000000-0005-0000-0000-000014840000}"/>
    <cellStyle name="Warning Text 5 2 5 2" xfId="33780" xr:uid="{00000000-0005-0000-0000-000015840000}"/>
    <cellStyle name="Warning Text 5 2 5 2 2" xfId="33781" xr:uid="{00000000-0005-0000-0000-000016840000}"/>
    <cellStyle name="Warning Text 5 2 5 2 3" xfId="33782" xr:uid="{00000000-0005-0000-0000-000017840000}"/>
    <cellStyle name="Warning Text 5 2 5 3" xfId="33783" xr:uid="{00000000-0005-0000-0000-000018840000}"/>
    <cellStyle name="Warning Text 5 2 5 3 2" xfId="33784" xr:uid="{00000000-0005-0000-0000-000019840000}"/>
    <cellStyle name="Warning Text 5 2 5 3 3" xfId="33785" xr:uid="{00000000-0005-0000-0000-00001A840000}"/>
    <cellStyle name="Warning Text 5 2 5 4" xfId="33786" xr:uid="{00000000-0005-0000-0000-00001B840000}"/>
    <cellStyle name="Warning Text 5 2 5 5" xfId="33787" xr:uid="{00000000-0005-0000-0000-00001C840000}"/>
    <cellStyle name="Warning Text 5 2 6" xfId="33788" xr:uid="{00000000-0005-0000-0000-00001D840000}"/>
    <cellStyle name="Warning Text 5 2 6 2" xfId="33789" xr:uid="{00000000-0005-0000-0000-00001E840000}"/>
    <cellStyle name="Warning Text 5 2 6 3" xfId="33790" xr:uid="{00000000-0005-0000-0000-00001F840000}"/>
    <cellStyle name="Warning Text 5 2 7" xfId="33791" xr:uid="{00000000-0005-0000-0000-000020840000}"/>
    <cellStyle name="Warning Text 5 2 7 2" xfId="33792" xr:uid="{00000000-0005-0000-0000-000021840000}"/>
    <cellStyle name="Warning Text 5 2 7 3" xfId="33793" xr:uid="{00000000-0005-0000-0000-000022840000}"/>
    <cellStyle name="Warning Text 5 2 8" xfId="33794" xr:uid="{00000000-0005-0000-0000-000023840000}"/>
    <cellStyle name="Warning Text 5 2 8 2" xfId="33795" xr:uid="{00000000-0005-0000-0000-000024840000}"/>
    <cellStyle name="Warning Text 5 2 8 3" xfId="33796" xr:uid="{00000000-0005-0000-0000-000025840000}"/>
    <cellStyle name="Warning Text 5 2 9" xfId="33797" xr:uid="{00000000-0005-0000-0000-000026840000}"/>
    <cellStyle name="Warning Text 5 3" xfId="33798" xr:uid="{00000000-0005-0000-0000-000027840000}"/>
    <cellStyle name="Warning Text 5 3 2" xfId="33799" xr:uid="{00000000-0005-0000-0000-000028840000}"/>
    <cellStyle name="Warning Text 5 3 2 2" xfId="33800" xr:uid="{00000000-0005-0000-0000-000029840000}"/>
    <cellStyle name="Warning Text 5 3 2 3" xfId="33801" xr:uid="{00000000-0005-0000-0000-00002A840000}"/>
    <cellStyle name="Warning Text 5 3 3" xfId="33802" xr:uid="{00000000-0005-0000-0000-00002B840000}"/>
    <cellStyle name="Warning Text 5 3 3 2" xfId="33803" xr:uid="{00000000-0005-0000-0000-00002C840000}"/>
    <cellStyle name="Warning Text 5 3 3 3" xfId="33804" xr:uid="{00000000-0005-0000-0000-00002D840000}"/>
    <cellStyle name="Warning Text 5 3 4" xfId="33805" xr:uid="{00000000-0005-0000-0000-00002E840000}"/>
    <cellStyle name="Warning Text 5 3 5" xfId="33806" xr:uid="{00000000-0005-0000-0000-00002F840000}"/>
    <cellStyle name="Warning Text 5 3 6" xfId="33807" xr:uid="{00000000-0005-0000-0000-000030840000}"/>
    <cellStyle name="Warning Text 5 4" xfId="33808" xr:uid="{00000000-0005-0000-0000-000031840000}"/>
    <cellStyle name="Warning Text 5 4 2" xfId="33809" xr:uid="{00000000-0005-0000-0000-000032840000}"/>
    <cellStyle name="Warning Text 5 4 2 2" xfId="33810" xr:uid="{00000000-0005-0000-0000-000033840000}"/>
    <cellStyle name="Warning Text 5 4 2 3" xfId="33811" xr:uid="{00000000-0005-0000-0000-000034840000}"/>
    <cellStyle name="Warning Text 5 4 3" xfId="33812" xr:uid="{00000000-0005-0000-0000-000035840000}"/>
    <cellStyle name="Warning Text 5 4 3 2" xfId="33813" xr:uid="{00000000-0005-0000-0000-000036840000}"/>
    <cellStyle name="Warning Text 5 4 3 3" xfId="33814" xr:uid="{00000000-0005-0000-0000-000037840000}"/>
    <cellStyle name="Warning Text 5 4 4" xfId="33815" xr:uid="{00000000-0005-0000-0000-000038840000}"/>
    <cellStyle name="Warning Text 5 4 5" xfId="33816" xr:uid="{00000000-0005-0000-0000-000039840000}"/>
    <cellStyle name="Warning Text 5 5" xfId="33817" xr:uid="{00000000-0005-0000-0000-00003A840000}"/>
    <cellStyle name="Warning Text 5 5 2" xfId="33818" xr:uid="{00000000-0005-0000-0000-00003B840000}"/>
    <cellStyle name="Warning Text 5 5 2 2" xfId="33819" xr:uid="{00000000-0005-0000-0000-00003C840000}"/>
    <cellStyle name="Warning Text 5 5 2 3" xfId="33820" xr:uid="{00000000-0005-0000-0000-00003D840000}"/>
    <cellStyle name="Warning Text 5 5 3" xfId="33821" xr:uid="{00000000-0005-0000-0000-00003E840000}"/>
    <cellStyle name="Warning Text 5 5 3 2" xfId="33822" xr:uid="{00000000-0005-0000-0000-00003F840000}"/>
    <cellStyle name="Warning Text 5 5 3 3" xfId="33823" xr:uid="{00000000-0005-0000-0000-000040840000}"/>
    <cellStyle name="Warning Text 5 5 4" xfId="33824" xr:uid="{00000000-0005-0000-0000-000041840000}"/>
    <cellStyle name="Warning Text 5 5 5" xfId="33825" xr:uid="{00000000-0005-0000-0000-000042840000}"/>
    <cellStyle name="Warning Text 5 6" xfId="33826" xr:uid="{00000000-0005-0000-0000-000043840000}"/>
    <cellStyle name="Warning Text 5 6 2" xfId="33827" xr:uid="{00000000-0005-0000-0000-000044840000}"/>
    <cellStyle name="Warning Text 5 6 2 2" xfId="33828" xr:uid="{00000000-0005-0000-0000-000045840000}"/>
    <cellStyle name="Warning Text 5 6 2 3" xfId="33829" xr:uid="{00000000-0005-0000-0000-000046840000}"/>
    <cellStyle name="Warning Text 5 6 3" xfId="33830" xr:uid="{00000000-0005-0000-0000-000047840000}"/>
    <cellStyle name="Warning Text 5 6 3 2" xfId="33831" xr:uid="{00000000-0005-0000-0000-000048840000}"/>
    <cellStyle name="Warning Text 5 6 3 3" xfId="33832" xr:uid="{00000000-0005-0000-0000-000049840000}"/>
    <cellStyle name="Warning Text 5 6 4" xfId="33833" xr:uid="{00000000-0005-0000-0000-00004A840000}"/>
    <cellStyle name="Warning Text 5 6 4 2" xfId="33834" xr:uid="{00000000-0005-0000-0000-00004B840000}"/>
    <cellStyle name="Warning Text 5 6 4 3" xfId="33835" xr:uid="{00000000-0005-0000-0000-00004C840000}"/>
    <cellStyle name="Warning Text 5 6 5" xfId="33836" xr:uid="{00000000-0005-0000-0000-00004D840000}"/>
    <cellStyle name="Warning Text 5 6 6" xfId="33837" xr:uid="{00000000-0005-0000-0000-00004E840000}"/>
    <cellStyle name="Warning Text 5 7" xfId="33838" xr:uid="{00000000-0005-0000-0000-00004F840000}"/>
    <cellStyle name="Warning Text 5 7 2" xfId="33839" xr:uid="{00000000-0005-0000-0000-000050840000}"/>
    <cellStyle name="Warning Text 5 7 2 2" xfId="33840" xr:uid="{00000000-0005-0000-0000-000051840000}"/>
    <cellStyle name="Warning Text 5 7 2 3" xfId="33841" xr:uid="{00000000-0005-0000-0000-000052840000}"/>
    <cellStyle name="Warning Text 5 7 3" xfId="33842" xr:uid="{00000000-0005-0000-0000-000053840000}"/>
    <cellStyle name="Warning Text 5 7 3 2" xfId="33843" xr:uid="{00000000-0005-0000-0000-000054840000}"/>
    <cellStyle name="Warning Text 5 7 3 3" xfId="33844" xr:uid="{00000000-0005-0000-0000-000055840000}"/>
    <cellStyle name="Warning Text 5 7 4" xfId="33845" xr:uid="{00000000-0005-0000-0000-000056840000}"/>
    <cellStyle name="Warning Text 5 7 5" xfId="33846" xr:uid="{00000000-0005-0000-0000-000057840000}"/>
    <cellStyle name="Warning Text 5 8" xfId="33847" xr:uid="{00000000-0005-0000-0000-000058840000}"/>
    <cellStyle name="Warning Text 5 8 2" xfId="33848" xr:uid="{00000000-0005-0000-0000-000059840000}"/>
    <cellStyle name="Warning Text 5 8 3" xfId="33849" xr:uid="{00000000-0005-0000-0000-00005A840000}"/>
    <cellStyle name="Warning Text 5 9" xfId="33850" xr:uid="{00000000-0005-0000-0000-00005B840000}"/>
    <cellStyle name="Warning Text 5 9 2" xfId="33851" xr:uid="{00000000-0005-0000-0000-00005C840000}"/>
    <cellStyle name="Warning Text 5 9 3" xfId="33852" xr:uid="{00000000-0005-0000-0000-00005D840000}"/>
    <cellStyle name="Warning Text 6" xfId="33853" xr:uid="{00000000-0005-0000-0000-00005E840000}"/>
    <cellStyle name="Warning Text 6 10" xfId="33854" xr:uid="{00000000-0005-0000-0000-00005F840000}"/>
    <cellStyle name="Warning Text 6 10 2" xfId="33855" xr:uid="{00000000-0005-0000-0000-000060840000}"/>
    <cellStyle name="Warning Text 6 10 3" xfId="33856" xr:uid="{00000000-0005-0000-0000-000061840000}"/>
    <cellStyle name="Warning Text 6 11" xfId="33857" xr:uid="{00000000-0005-0000-0000-000062840000}"/>
    <cellStyle name="Warning Text 6 12" xfId="33858" xr:uid="{00000000-0005-0000-0000-000063840000}"/>
    <cellStyle name="Warning Text 6 13" xfId="33859" xr:uid="{00000000-0005-0000-0000-000064840000}"/>
    <cellStyle name="Warning Text 6 14" xfId="33860" xr:uid="{00000000-0005-0000-0000-000065840000}"/>
    <cellStyle name="Warning Text 6 15" xfId="33861" xr:uid="{00000000-0005-0000-0000-000066840000}"/>
    <cellStyle name="Warning Text 6 16" xfId="33862" xr:uid="{00000000-0005-0000-0000-000067840000}"/>
    <cellStyle name="Warning Text 6 2" xfId="33863" xr:uid="{00000000-0005-0000-0000-000068840000}"/>
    <cellStyle name="Warning Text 6 2 10" xfId="33864" xr:uid="{00000000-0005-0000-0000-000069840000}"/>
    <cellStyle name="Warning Text 6 2 11" xfId="33865" xr:uid="{00000000-0005-0000-0000-00006A840000}"/>
    <cellStyle name="Warning Text 6 2 2" xfId="33866" xr:uid="{00000000-0005-0000-0000-00006B840000}"/>
    <cellStyle name="Warning Text 6 2 2 2" xfId="33867" xr:uid="{00000000-0005-0000-0000-00006C840000}"/>
    <cellStyle name="Warning Text 6 2 2 2 2" xfId="33868" xr:uid="{00000000-0005-0000-0000-00006D840000}"/>
    <cellStyle name="Warning Text 6 2 2 2 3" xfId="33869" xr:uid="{00000000-0005-0000-0000-00006E840000}"/>
    <cellStyle name="Warning Text 6 2 2 3" xfId="33870" xr:uid="{00000000-0005-0000-0000-00006F840000}"/>
    <cellStyle name="Warning Text 6 2 2 3 2" xfId="33871" xr:uid="{00000000-0005-0000-0000-000070840000}"/>
    <cellStyle name="Warning Text 6 2 2 3 3" xfId="33872" xr:uid="{00000000-0005-0000-0000-000071840000}"/>
    <cellStyle name="Warning Text 6 2 2 4" xfId="33873" xr:uid="{00000000-0005-0000-0000-000072840000}"/>
    <cellStyle name="Warning Text 6 2 2 5" xfId="33874" xr:uid="{00000000-0005-0000-0000-000073840000}"/>
    <cellStyle name="Warning Text 6 2 3" xfId="33875" xr:uid="{00000000-0005-0000-0000-000074840000}"/>
    <cellStyle name="Warning Text 6 2 3 2" xfId="33876" xr:uid="{00000000-0005-0000-0000-000075840000}"/>
    <cellStyle name="Warning Text 6 2 3 2 2" xfId="33877" xr:uid="{00000000-0005-0000-0000-000076840000}"/>
    <cellStyle name="Warning Text 6 2 3 2 3" xfId="33878" xr:uid="{00000000-0005-0000-0000-000077840000}"/>
    <cellStyle name="Warning Text 6 2 3 3" xfId="33879" xr:uid="{00000000-0005-0000-0000-000078840000}"/>
    <cellStyle name="Warning Text 6 2 3 3 2" xfId="33880" xr:uid="{00000000-0005-0000-0000-000079840000}"/>
    <cellStyle name="Warning Text 6 2 3 3 3" xfId="33881" xr:uid="{00000000-0005-0000-0000-00007A840000}"/>
    <cellStyle name="Warning Text 6 2 3 4" xfId="33882" xr:uid="{00000000-0005-0000-0000-00007B840000}"/>
    <cellStyle name="Warning Text 6 2 3 5" xfId="33883" xr:uid="{00000000-0005-0000-0000-00007C840000}"/>
    <cellStyle name="Warning Text 6 2 4" xfId="33884" xr:uid="{00000000-0005-0000-0000-00007D840000}"/>
    <cellStyle name="Warning Text 6 2 4 2" xfId="33885" xr:uid="{00000000-0005-0000-0000-00007E840000}"/>
    <cellStyle name="Warning Text 6 2 4 2 2" xfId="33886" xr:uid="{00000000-0005-0000-0000-00007F840000}"/>
    <cellStyle name="Warning Text 6 2 4 2 3" xfId="33887" xr:uid="{00000000-0005-0000-0000-000080840000}"/>
    <cellStyle name="Warning Text 6 2 4 3" xfId="33888" xr:uid="{00000000-0005-0000-0000-000081840000}"/>
    <cellStyle name="Warning Text 6 2 4 3 2" xfId="33889" xr:uid="{00000000-0005-0000-0000-000082840000}"/>
    <cellStyle name="Warning Text 6 2 4 3 3" xfId="33890" xr:uid="{00000000-0005-0000-0000-000083840000}"/>
    <cellStyle name="Warning Text 6 2 4 4" xfId="33891" xr:uid="{00000000-0005-0000-0000-000084840000}"/>
    <cellStyle name="Warning Text 6 2 4 4 2" xfId="33892" xr:uid="{00000000-0005-0000-0000-000085840000}"/>
    <cellStyle name="Warning Text 6 2 4 4 3" xfId="33893" xr:uid="{00000000-0005-0000-0000-000086840000}"/>
    <cellStyle name="Warning Text 6 2 4 5" xfId="33894" xr:uid="{00000000-0005-0000-0000-000087840000}"/>
    <cellStyle name="Warning Text 6 2 4 6" xfId="33895" xr:uid="{00000000-0005-0000-0000-000088840000}"/>
    <cellStyle name="Warning Text 6 2 5" xfId="33896" xr:uid="{00000000-0005-0000-0000-000089840000}"/>
    <cellStyle name="Warning Text 6 2 5 2" xfId="33897" xr:uid="{00000000-0005-0000-0000-00008A840000}"/>
    <cellStyle name="Warning Text 6 2 5 2 2" xfId="33898" xr:uid="{00000000-0005-0000-0000-00008B840000}"/>
    <cellStyle name="Warning Text 6 2 5 2 3" xfId="33899" xr:uid="{00000000-0005-0000-0000-00008C840000}"/>
    <cellStyle name="Warning Text 6 2 5 3" xfId="33900" xr:uid="{00000000-0005-0000-0000-00008D840000}"/>
    <cellStyle name="Warning Text 6 2 5 3 2" xfId="33901" xr:uid="{00000000-0005-0000-0000-00008E840000}"/>
    <cellStyle name="Warning Text 6 2 5 3 3" xfId="33902" xr:uid="{00000000-0005-0000-0000-00008F840000}"/>
    <cellStyle name="Warning Text 6 2 5 4" xfId="33903" xr:uid="{00000000-0005-0000-0000-000090840000}"/>
    <cellStyle name="Warning Text 6 2 5 5" xfId="33904" xr:uid="{00000000-0005-0000-0000-000091840000}"/>
    <cellStyle name="Warning Text 6 2 6" xfId="33905" xr:uid="{00000000-0005-0000-0000-000092840000}"/>
    <cellStyle name="Warning Text 6 2 6 2" xfId="33906" xr:uid="{00000000-0005-0000-0000-000093840000}"/>
    <cellStyle name="Warning Text 6 2 6 3" xfId="33907" xr:uid="{00000000-0005-0000-0000-000094840000}"/>
    <cellStyle name="Warning Text 6 2 7" xfId="33908" xr:uid="{00000000-0005-0000-0000-000095840000}"/>
    <cellStyle name="Warning Text 6 2 7 2" xfId="33909" xr:uid="{00000000-0005-0000-0000-000096840000}"/>
    <cellStyle name="Warning Text 6 2 7 3" xfId="33910" xr:uid="{00000000-0005-0000-0000-000097840000}"/>
    <cellStyle name="Warning Text 6 2 8" xfId="33911" xr:uid="{00000000-0005-0000-0000-000098840000}"/>
    <cellStyle name="Warning Text 6 2 8 2" xfId="33912" xr:uid="{00000000-0005-0000-0000-000099840000}"/>
    <cellStyle name="Warning Text 6 2 8 3" xfId="33913" xr:uid="{00000000-0005-0000-0000-00009A840000}"/>
    <cellStyle name="Warning Text 6 2 9" xfId="33914" xr:uid="{00000000-0005-0000-0000-00009B840000}"/>
    <cellStyle name="Warning Text 6 3" xfId="33915" xr:uid="{00000000-0005-0000-0000-00009C840000}"/>
    <cellStyle name="Warning Text 6 3 2" xfId="33916" xr:uid="{00000000-0005-0000-0000-00009D840000}"/>
    <cellStyle name="Warning Text 6 3 2 2" xfId="33917" xr:uid="{00000000-0005-0000-0000-00009E840000}"/>
    <cellStyle name="Warning Text 6 3 2 3" xfId="33918" xr:uid="{00000000-0005-0000-0000-00009F840000}"/>
    <cellStyle name="Warning Text 6 3 3" xfId="33919" xr:uid="{00000000-0005-0000-0000-0000A0840000}"/>
    <cellStyle name="Warning Text 6 3 3 2" xfId="33920" xr:uid="{00000000-0005-0000-0000-0000A1840000}"/>
    <cellStyle name="Warning Text 6 3 3 3" xfId="33921" xr:uid="{00000000-0005-0000-0000-0000A2840000}"/>
    <cellStyle name="Warning Text 6 3 4" xfId="33922" xr:uid="{00000000-0005-0000-0000-0000A3840000}"/>
    <cellStyle name="Warning Text 6 3 5" xfId="33923" xr:uid="{00000000-0005-0000-0000-0000A4840000}"/>
    <cellStyle name="Warning Text 6 3 6" xfId="33924" xr:uid="{00000000-0005-0000-0000-0000A5840000}"/>
    <cellStyle name="Warning Text 6 4" xfId="33925" xr:uid="{00000000-0005-0000-0000-0000A6840000}"/>
    <cellStyle name="Warning Text 6 4 2" xfId="33926" xr:uid="{00000000-0005-0000-0000-0000A7840000}"/>
    <cellStyle name="Warning Text 6 4 2 2" xfId="33927" xr:uid="{00000000-0005-0000-0000-0000A8840000}"/>
    <cellStyle name="Warning Text 6 4 2 3" xfId="33928" xr:uid="{00000000-0005-0000-0000-0000A9840000}"/>
    <cellStyle name="Warning Text 6 4 3" xfId="33929" xr:uid="{00000000-0005-0000-0000-0000AA840000}"/>
    <cellStyle name="Warning Text 6 4 3 2" xfId="33930" xr:uid="{00000000-0005-0000-0000-0000AB840000}"/>
    <cellStyle name="Warning Text 6 4 3 3" xfId="33931" xr:uid="{00000000-0005-0000-0000-0000AC840000}"/>
    <cellStyle name="Warning Text 6 4 4" xfId="33932" xr:uid="{00000000-0005-0000-0000-0000AD840000}"/>
    <cellStyle name="Warning Text 6 4 5" xfId="33933" xr:uid="{00000000-0005-0000-0000-0000AE840000}"/>
    <cellStyle name="Warning Text 6 5" xfId="33934" xr:uid="{00000000-0005-0000-0000-0000AF840000}"/>
    <cellStyle name="Warning Text 6 5 2" xfId="33935" xr:uid="{00000000-0005-0000-0000-0000B0840000}"/>
    <cellStyle name="Warning Text 6 5 2 2" xfId="33936" xr:uid="{00000000-0005-0000-0000-0000B1840000}"/>
    <cellStyle name="Warning Text 6 5 2 3" xfId="33937" xr:uid="{00000000-0005-0000-0000-0000B2840000}"/>
    <cellStyle name="Warning Text 6 5 3" xfId="33938" xr:uid="{00000000-0005-0000-0000-0000B3840000}"/>
    <cellStyle name="Warning Text 6 5 3 2" xfId="33939" xr:uid="{00000000-0005-0000-0000-0000B4840000}"/>
    <cellStyle name="Warning Text 6 5 3 3" xfId="33940" xr:uid="{00000000-0005-0000-0000-0000B5840000}"/>
    <cellStyle name="Warning Text 6 5 4" xfId="33941" xr:uid="{00000000-0005-0000-0000-0000B6840000}"/>
    <cellStyle name="Warning Text 6 5 5" xfId="33942" xr:uid="{00000000-0005-0000-0000-0000B7840000}"/>
    <cellStyle name="Warning Text 6 6" xfId="33943" xr:uid="{00000000-0005-0000-0000-0000B8840000}"/>
    <cellStyle name="Warning Text 6 6 2" xfId="33944" xr:uid="{00000000-0005-0000-0000-0000B9840000}"/>
    <cellStyle name="Warning Text 6 6 2 2" xfId="33945" xr:uid="{00000000-0005-0000-0000-0000BA840000}"/>
    <cellStyle name="Warning Text 6 6 2 3" xfId="33946" xr:uid="{00000000-0005-0000-0000-0000BB840000}"/>
    <cellStyle name="Warning Text 6 6 3" xfId="33947" xr:uid="{00000000-0005-0000-0000-0000BC840000}"/>
    <cellStyle name="Warning Text 6 6 3 2" xfId="33948" xr:uid="{00000000-0005-0000-0000-0000BD840000}"/>
    <cellStyle name="Warning Text 6 6 3 3" xfId="33949" xr:uid="{00000000-0005-0000-0000-0000BE840000}"/>
    <cellStyle name="Warning Text 6 6 4" xfId="33950" xr:uid="{00000000-0005-0000-0000-0000BF840000}"/>
    <cellStyle name="Warning Text 6 6 4 2" xfId="33951" xr:uid="{00000000-0005-0000-0000-0000C0840000}"/>
    <cellStyle name="Warning Text 6 6 4 3" xfId="33952" xr:uid="{00000000-0005-0000-0000-0000C1840000}"/>
    <cellStyle name="Warning Text 6 6 5" xfId="33953" xr:uid="{00000000-0005-0000-0000-0000C2840000}"/>
    <cellStyle name="Warning Text 6 6 6" xfId="33954" xr:uid="{00000000-0005-0000-0000-0000C3840000}"/>
    <cellStyle name="Warning Text 6 7" xfId="33955" xr:uid="{00000000-0005-0000-0000-0000C4840000}"/>
    <cellStyle name="Warning Text 6 7 2" xfId="33956" xr:uid="{00000000-0005-0000-0000-0000C5840000}"/>
    <cellStyle name="Warning Text 6 7 2 2" xfId="33957" xr:uid="{00000000-0005-0000-0000-0000C6840000}"/>
    <cellStyle name="Warning Text 6 7 2 3" xfId="33958" xr:uid="{00000000-0005-0000-0000-0000C7840000}"/>
    <cellStyle name="Warning Text 6 7 3" xfId="33959" xr:uid="{00000000-0005-0000-0000-0000C8840000}"/>
    <cellStyle name="Warning Text 6 7 3 2" xfId="33960" xr:uid="{00000000-0005-0000-0000-0000C9840000}"/>
    <cellStyle name="Warning Text 6 7 3 3" xfId="33961" xr:uid="{00000000-0005-0000-0000-0000CA840000}"/>
    <cellStyle name="Warning Text 6 7 4" xfId="33962" xr:uid="{00000000-0005-0000-0000-0000CB840000}"/>
    <cellStyle name="Warning Text 6 7 5" xfId="33963" xr:uid="{00000000-0005-0000-0000-0000CC840000}"/>
    <cellStyle name="Warning Text 6 8" xfId="33964" xr:uid="{00000000-0005-0000-0000-0000CD840000}"/>
    <cellStyle name="Warning Text 6 8 2" xfId="33965" xr:uid="{00000000-0005-0000-0000-0000CE840000}"/>
    <cellStyle name="Warning Text 6 8 3" xfId="33966" xr:uid="{00000000-0005-0000-0000-0000CF840000}"/>
    <cellStyle name="Warning Text 6 9" xfId="33967" xr:uid="{00000000-0005-0000-0000-0000D0840000}"/>
    <cellStyle name="Warning Text 6 9 2" xfId="33968" xr:uid="{00000000-0005-0000-0000-0000D1840000}"/>
    <cellStyle name="Warning Text 6 9 3" xfId="33969" xr:uid="{00000000-0005-0000-0000-0000D2840000}"/>
    <cellStyle name="Warning Text 7" xfId="33970" xr:uid="{00000000-0005-0000-0000-0000D3840000}"/>
    <cellStyle name="Warning Text 7 10" xfId="33971" xr:uid="{00000000-0005-0000-0000-0000D4840000}"/>
    <cellStyle name="Warning Text 7 11" xfId="33972" xr:uid="{00000000-0005-0000-0000-0000D5840000}"/>
    <cellStyle name="Warning Text 7 12" xfId="33973" xr:uid="{00000000-0005-0000-0000-0000D6840000}"/>
    <cellStyle name="Warning Text 7 13" xfId="33974" xr:uid="{00000000-0005-0000-0000-0000D7840000}"/>
    <cellStyle name="Warning Text 7 14" xfId="33975" xr:uid="{00000000-0005-0000-0000-0000D8840000}"/>
    <cellStyle name="Warning Text 7 15" xfId="33976" xr:uid="{00000000-0005-0000-0000-0000D9840000}"/>
    <cellStyle name="Warning Text 7 2" xfId="33977" xr:uid="{00000000-0005-0000-0000-0000DA840000}"/>
    <cellStyle name="Warning Text 7 2 2" xfId="33978" xr:uid="{00000000-0005-0000-0000-0000DB840000}"/>
    <cellStyle name="Warning Text 7 2 2 2" xfId="33979" xr:uid="{00000000-0005-0000-0000-0000DC840000}"/>
    <cellStyle name="Warning Text 7 2 2 3" xfId="33980" xr:uid="{00000000-0005-0000-0000-0000DD840000}"/>
    <cellStyle name="Warning Text 7 2 3" xfId="33981" xr:uid="{00000000-0005-0000-0000-0000DE840000}"/>
    <cellStyle name="Warning Text 7 2 3 2" xfId="33982" xr:uid="{00000000-0005-0000-0000-0000DF840000}"/>
    <cellStyle name="Warning Text 7 2 3 3" xfId="33983" xr:uid="{00000000-0005-0000-0000-0000E0840000}"/>
    <cellStyle name="Warning Text 7 2 4" xfId="33984" xr:uid="{00000000-0005-0000-0000-0000E1840000}"/>
    <cellStyle name="Warning Text 7 2 5" xfId="33985" xr:uid="{00000000-0005-0000-0000-0000E2840000}"/>
    <cellStyle name="Warning Text 7 2 6" xfId="33986" xr:uid="{00000000-0005-0000-0000-0000E3840000}"/>
    <cellStyle name="Warning Text 7 3" xfId="33987" xr:uid="{00000000-0005-0000-0000-0000E4840000}"/>
    <cellStyle name="Warning Text 7 3 2" xfId="33988" xr:uid="{00000000-0005-0000-0000-0000E5840000}"/>
    <cellStyle name="Warning Text 7 3 2 2" xfId="33989" xr:uid="{00000000-0005-0000-0000-0000E6840000}"/>
    <cellStyle name="Warning Text 7 3 2 3" xfId="33990" xr:uid="{00000000-0005-0000-0000-0000E7840000}"/>
    <cellStyle name="Warning Text 7 3 3" xfId="33991" xr:uid="{00000000-0005-0000-0000-0000E8840000}"/>
    <cellStyle name="Warning Text 7 3 3 2" xfId="33992" xr:uid="{00000000-0005-0000-0000-0000E9840000}"/>
    <cellStyle name="Warning Text 7 3 3 3" xfId="33993" xr:uid="{00000000-0005-0000-0000-0000EA840000}"/>
    <cellStyle name="Warning Text 7 3 4" xfId="33994" xr:uid="{00000000-0005-0000-0000-0000EB840000}"/>
    <cellStyle name="Warning Text 7 3 5" xfId="33995" xr:uid="{00000000-0005-0000-0000-0000EC840000}"/>
    <cellStyle name="Warning Text 7 4" xfId="33996" xr:uid="{00000000-0005-0000-0000-0000ED840000}"/>
    <cellStyle name="Warning Text 7 4 2" xfId="33997" xr:uid="{00000000-0005-0000-0000-0000EE840000}"/>
    <cellStyle name="Warning Text 7 4 2 2" xfId="33998" xr:uid="{00000000-0005-0000-0000-0000EF840000}"/>
    <cellStyle name="Warning Text 7 4 2 3" xfId="33999" xr:uid="{00000000-0005-0000-0000-0000F0840000}"/>
    <cellStyle name="Warning Text 7 4 3" xfId="34000" xr:uid="{00000000-0005-0000-0000-0000F1840000}"/>
    <cellStyle name="Warning Text 7 4 3 2" xfId="34001" xr:uid="{00000000-0005-0000-0000-0000F2840000}"/>
    <cellStyle name="Warning Text 7 4 3 3" xfId="34002" xr:uid="{00000000-0005-0000-0000-0000F3840000}"/>
    <cellStyle name="Warning Text 7 4 4" xfId="34003" xr:uid="{00000000-0005-0000-0000-0000F4840000}"/>
    <cellStyle name="Warning Text 7 4 5" xfId="34004" xr:uid="{00000000-0005-0000-0000-0000F5840000}"/>
    <cellStyle name="Warning Text 7 5" xfId="34005" xr:uid="{00000000-0005-0000-0000-0000F6840000}"/>
    <cellStyle name="Warning Text 7 5 2" xfId="34006" xr:uid="{00000000-0005-0000-0000-0000F7840000}"/>
    <cellStyle name="Warning Text 7 5 2 2" xfId="34007" xr:uid="{00000000-0005-0000-0000-0000F8840000}"/>
    <cellStyle name="Warning Text 7 5 2 3" xfId="34008" xr:uid="{00000000-0005-0000-0000-0000F9840000}"/>
    <cellStyle name="Warning Text 7 5 3" xfId="34009" xr:uid="{00000000-0005-0000-0000-0000FA840000}"/>
    <cellStyle name="Warning Text 7 5 3 2" xfId="34010" xr:uid="{00000000-0005-0000-0000-0000FB840000}"/>
    <cellStyle name="Warning Text 7 5 3 3" xfId="34011" xr:uid="{00000000-0005-0000-0000-0000FC840000}"/>
    <cellStyle name="Warning Text 7 5 4" xfId="34012" xr:uid="{00000000-0005-0000-0000-0000FD840000}"/>
    <cellStyle name="Warning Text 7 5 4 2" xfId="34013" xr:uid="{00000000-0005-0000-0000-0000FE840000}"/>
    <cellStyle name="Warning Text 7 5 4 3" xfId="34014" xr:uid="{00000000-0005-0000-0000-0000FF840000}"/>
    <cellStyle name="Warning Text 7 5 5" xfId="34015" xr:uid="{00000000-0005-0000-0000-000000850000}"/>
    <cellStyle name="Warning Text 7 5 6" xfId="34016" xr:uid="{00000000-0005-0000-0000-000001850000}"/>
    <cellStyle name="Warning Text 7 6" xfId="34017" xr:uid="{00000000-0005-0000-0000-000002850000}"/>
    <cellStyle name="Warning Text 7 6 2" xfId="34018" xr:uid="{00000000-0005-0000-0000-000003850000}"/>
    <cellStyle name="Warning Text 7 6 2 2" xfId="34019" xr:uid="{00000000-0005-0000-0000-000004850000}"/>
    <cellStyle name="Warning Text 7 6 2 3" xfId="34020" xr:uid="{00000000-0005-0000-0000-000005850000}"/>
    <cellStyle name="Warning Text 7 6 3" xfId="34021" xr:uid="{00000000-0005-0000-0000-000006850000}"/>
    <cellStyle name="Warning Text 7 6 3 2" xfId="34022" xr:uid="{00000000-0005-0000-0000-000007850000}"/>
    <cellStyle name="Warning Text 7 6 3 3" xfId="34023" xr:uid="{00000000-0005-0000-0000-000008850000}"/>
    <cellStyle name="Warning Text 7 6 4" xfId="34024" xr:uid="{00000000-0005-0000-0000-000009850000}"/>
    <cellStyle name="Warning Text 7 6 5" xfId="34025" xr:uid="{00000000-0005-0000-0000-00000A850000}"/>
    <cellStyle name="Warning Text 7 7" xfId="34026" xr:uid="{00000000-0005-0000-0000-00000B850000}"/>
    <cellStyle name="Warning Text 7 7 2" xfId="34027" xr:uid="{00000000-0005-0000-0000-00000C850000}"/>
    <cellStyle name="Warning Text 7 7 3" xfId="34028" xr:uid="{00000000-0005-0000-0000-00000D850000}"/>
    <cellStyle name="Warning Text 7 8" xfId="34029" xr:uid="{00000000-0005-0000-0000-00000E850000}"/>
    <cellStyle name="Warning Text 7 8 2" xfId="34030" xr:uid="{00000000-0005-0000-0000-00000F850000}"/>
    <cellStyle name="Warning Text 7 8 3" xfId="34031" xr:uid="{00000000-0005-0000-0000-000010850000}"/>
    <cellStyle name="Warning Text 7 9" xfId="34032" xr:uid="{00000000-0005-0000-0000-000011850000}"/>
    <cellStyle name="Warning Text 7 9 2" xfId="34033" xr:uid="{00000000-0005-0000-0000-000012850000}"/>
    <cellStyle name="Warning Text 7 9 3" xfId="34034" xr:uid="{00000000-0005-0000-0000-000013850000}"/>
    <cellStyle name="Warning Text 8" xfId="34035" xr:uid="{00000000-0005-0000-0000-000014850000}"/>
    <cellStyle name="Warning Text 8 10" xfId="34036" xr:uid="{00000000-0005-0000-0000-000015850000}"/>
    <cellStyle name="Warning Text 8 11" xfId="34037" xr:uid="{00000000-0005-0000-0000-000016850000}"/>
    <cellStyle name="Warning Text 8 12" xfId="34038" xr:uid="{00000000-0005-0000-0000-000017850000}"/>
    <cellStyle name="Warning Text 8 13" xfId="34039" xr:uid="{00000000-0005-0000-0000-000018850000}"/>
    <cellStyle name="Warning Text 8 14" xfId="34040" xr:uid="{00000000-0005-0000-0000-000019850000}"/>
    <cellStyle name="Warning Text 8 15" xfId="34041" xr:uid="{00000000-0005-0000-0000-00001A850000}"/>
    <cellStyle name="Warning Text 8 2" xfId="34042" xr:uid="{00000000-0005-0000-0000-00001B850000}"/>
    <cellStyle name="Warning Text 8 2 2" xfId="34043" xr:uid="{00000000-0005-0000-0000-00001C850000}"/>
    <cellStyle name="Warning Text 8 2 2 2" xfId="34044" xr:uid="{00000000-0005-0000-0000-00001D850000}"/>
    <cellStyle name="Warning Text 8 2 2 3" xfId="34045" xr:uid="{00000000-0005-0000-0000-00001E850000}"/>
    <cellStyle name="Warning Text 8 2 3" xfId="34046" xr:uid="{00000000-0005-0000-0000-00001F850000}"/>
    <cellStyle name="Warning Text 8 2 3 2" xfId="34047" xr:uid="{00000000-0005-0000-0000-000020850000}"/>
    <cellStyle name="Warning Text 8 2 3 3" xfId="34048" xr:uid="{00000000-0005-0000-0000-000021850000}"/>
    <cellStyle name="Warning Text 8 2 4" xfId="34049" xr:uid="{00000000-0005-0000-0000-000022850000}"/>
    <cellStyle name="Warning Text 8 2 5" xfId="34050" xr:uid="{00000000-0005-0000-0000-000023850000}"/>
    <cellStyle name="Warning Text 8 2 6" xfId="34051" xr:uid="{00000000-0005-0000-0000-000024850000}"/>
    <cellStyle name="Warning Text 8 3" xfId="34052" xr:uid="{00000000-0005-0000-0000-000025850000}"/>
    <cellStyle name="Warning Text 8 3 2" xfId="34053" xr:uid="{00000000-0005-0000-0000-000026850000}"/>
    <cellStyle name="Warning Text 8 3 2 2" xfId="34054" xr:uid="{00000000-0005-0000-0000-000027850000}"/>
    <cellStyle name="Warning Text 8 3 2 3" xfId="34055" xr:uid="{00000000-0005-0000-0000-000028850000}"/>
    <cellStyle name="Warning Text 8 3 3" xfId="34056" xr:uid="{00000000-0005-0000-0000-000029850000}"/>
    <cellStyle name="Warning Text 8 3 3 2" xfId="34057" xr:uid="{00000000-0005-0000-0000-00002A850000}"/>
    <cellStyle name="Warning Text 8 3 3 3" xfId="34058" xr:uid="{00000000-0005-0000-0000-00002B850000}"/>
    <cellStyle name="Warning Text 8 3 4" xfId="34059" xr:uid="{00000000-0005-0000-0000-00002C850000}"/>
    <cellStyle name="Warning Text 8 3 5" xfId="34060" xr:uid="{00000000-0005-0000-0000-00002D850000}"/>
    <cellStyle name="Warning Text 8 4" xfId="34061" xr:uid="{00000000-0005-0000-0000-00002E850000}"/>
    <cellStyle name="Warning Text 8 4 2" xfId="34062" xr:uid="{00000000-0005-0000-0000-00002F850000}"/>
    <cellStyle name="Warning Text 8 4 2 2" xfId="34063" xr:uid="{00000000-0005-0000-0000-000030850000}"/>
    <cellStyle name="Warning Text 8 4 2 3" xfId="34064" xr:uid="{00000000-0005-0000-0000-000031850000}"/>
    <cellStyle name="Warning Text 8 4 3" xfId="34065" xr:uid="{00000000-0005-0000-0000-000032850000}"/>
    <cellStyle name="Warning Text 8 4 3 2" xfId="34066" xr:uid="{00000000-0005-0000-0000-000033850000}"/>
    <cellStyle name="Warning Text 8 4 3 3" xfId="34067" xr:uid="{00000000-0005-0000-0000-000034850000}"/>
    <cellStyle name="Warning Text 8 4 4" xfId="34068" xr:uid="{00000000-0005-0000-0000-000035850000}"/>
    <cellStyle name="Warning Text 8 4 5" xfId="34069" xr:uid="{00000000-0005-0000-0000-000036850000}"/>
    <cellStyle name="Warning Text 8 5" xfId="34070" xr:uid="{00000000-0005-0000-0000-000037850000}"/>
    <cellStyle name="Warning Text 8 5 2" xfId="34071" xr:uid="{00000000-0005-0000-0000-000038850000}"/>
    <cellStyle name="Warning Text 8 5 2 2" xfId="34072" xr:uid="{00000000-0005-0000-0000-000039850000}"/>
    <cellStyle name="Warning Text 8 5 2 3" xfId="34073" xr:uid="{00000000-0005-0000-0000-00003A850000}"/>
    <cellStyle name="Warning Text 8 5 3" xfId="34074" xr:uid="{00000000-0005-0000-0000-00003B850000}"/>
    <cellStyle name="Warning Text 8 5 3 2" xfId="34075" xr:uid="{00000000-0005-0000-0000-00003C850000}"/>
    <cellStyle name="Warning Text 8 5 3 3" xfId="34076" xr:uid="{00000000-0005-0000-0000-00003D850000}"/>
    <cellStyle name="Warning Text 8 5 4" xfId="34077" xr:uid="{00000000-0005-0000-0000-00003E850000}"/>
    <cellStyle name="Warning Text 8 5 4 2" xfId="34078" xr:uid="{00000000-0005-0000-0000-00003F850000}"/>
    <cellStyle name="Warning Text 8 5 4 3" xfId="34079" xr:uid="{00000000-0005-0000-0000-000040850000}"/>
    <cellStyle name="Warning Text 8 5 5" xfId="34080" xr:uid="{00000000-0005-0000-0000-000041850000}"/>
    <cellStyle name="Warning Text 8 5 6" xfId="34081" xr:uid="{00000000-0005-0000-0000-000042850000}"/>
    <cellStyle name="Warning Text 8 6" xfId="34082" xr:uid="{00000000-0005-0000-0000-000043850000}"/>
    <cellStyle name="Warning Text 8 6 2" xfId="34083" xr:uid="{00000000-0005-0000-0000-000044850000}"/>
    <cellStyle name="Warning Text 8 6 2 2" xfId="34084" xr:uid="{00000000-0005-0000-0000-000045850000}"/>
    <cellStyle name="Warning Text 8 6 2 3" xfId="34085" xr:uid="{00000000-0005-0000-0000-000046850000}"/>
    <cellStyle name="Warning Text 8 6 3" xfId="34086" xr:uid="{00000000-0005-0000-0000-000047850000}"/>
    <cellStyle name="Warning Text 8 6 3 2" xfId="34087" xr:uid="{00000000-0005-0000-0000-000048850000}"/>
    <cellStyle name="Warning Text 8 6 3 3" xfId="34088" xr:uid="{00000000-0005-0000-0000-000049850000}"/>
    <cellStyle name="Warning Text 8 6 4" xfId="34089" xr:uid="{00000000-0005-0000-0000-00004A850000}"/>
    <cellStyle name="Warning Text 8 6 5" xfId="34090" xr:uid="{00000000-0005-0000-0000-00004B850000}"/>
    <cellStyle name="Warning Text 8 7" xfId="34091" xr:uid="{00000000-0005-0000-0000-00004C850000}"/>
    <cellStyle name="Warning Text 8 7 2" xfId="34092" xr:uid="{00000000-0005-0000-0000-00004D850000}"/>
    <cellStyle name="Warning Text 8 7 3" xfId="34093" xr:uid="{00000000-0005-0000-0000-00004E850000}"/>
    <cellStyle name="Warning Text 8 8" xfId="34094" xr:uid="{00000000-0005-0000-0000-00004F850000}"/>
    <cellStyle name="Warning Text 8 8 2" xfId="34095" xr:uid="{00000000-0005-0000-0000-000050850000}"/>
    <cellStyle name="Warning Text 8 8 3" xfId="34096" xr:uid="{00000000-0005-0000-0000-000051850000}"/>
    <cellStyle name="Warning Text 8 9" xfId="34097" xr:uid="{00000000-0005-0000-0000-000052850000}"/>
    <cellStyle name="Warning Text 8 9 2" xfId="34098" xr:uid="{00000000-0005-0000-0000-000053850000}"/>
    <cellStyle name="Warning Text 8 9 3" xfId="34099" xr:uid="{00000000-0005-0000-0000-000054850000}"/>
    <cellStyle name="Warning Text 9" xfId="34100" xr:uid="{00000000-0005-0000-0000-000055850000}"/>
    <cellStyle name="Warning Text 9 10" xfId="34101" xr:uid="{00000000-0005-0000-0000-000056850000}"/>
    <cellStyle name="Warning Text 9 11" xfId="34102" xr:uid="{00000000-0005-0000-0000-000057850000}"/>
    <cellStyle name="Warning Text 9 12" xfId="34103" xr:uid="{00000000-0005-0000-0000-000058850000}"/>
    <cellStyle name="Warning Text 9 13" xfId="34104" xr:uid="{00000000-0005-0000-0000-000059850000}"/>
    <cellStyle name="Warning Text 9 14" xfId="34105" xr:uid="{00000000-0005-0000-0000-00005A850000}"/>
    <cellStyle name="Warning Text 9 15" xfId="34106" xr:uid="{00000000-0005-0000-0000-00005B850000}"/>
    <cellStyle name="Warning Text 9 2" xfId="34107" xr:uid="{00000000-0005-0000-0000-00005C850000}"/>
    <cellStyle name="Warning Text 9 2 2" xfId="34108" xr:uid="{00000000-0005-0000-0000-00005D850000}"/>
    <cellStyle name="Warning Text 9 2 2 2" xfId="34109" xr:uid="{00000000-0005-0000-0000-00005E850000}"/>
    <cellStyle name="Warning Text 9 2 2 3" xfId="34110" xr:uid="{00000000-0005-0000-0000-00005F850000}"/>
    <cellStyle name="Warning Text 9 2 3" xfId="34111" xr:uid="{00000000-0005-0000-0000-000060850000}"/>
    <cellStyle name="Warning Text 9 2 3 2" xfId="34112" xr:uid="{00000000-0005-0000-0000-000061850000}"/>
    <cellStyle name="Warning Text 9 2 3 3" xfId="34113" xr:uid="{00000000-0005-0000-0000-000062850000}"/>
    <cellStyle name="Warning Text 9 2 4" xfId="34114" xr:uid="{00000000-0005-0000-0000-000063850000}"/>
    <cellStyle name="Warning Text 9 2 5" xfId="34115" xr:uid="{00000000-0005-0000-0000-000064850000}"/>
    <cellStyle name="Warning Text 9 2 6" xfId="34116" xr:uid="{00000000-0005-0000-0000-000065850000}"/>
    <cellStyle name="Warning Text 9 3" xfId="34117" xr:uid="{00000000-0005-0000-0000-000066850000}"/>
    <cellStyle name="Warning Text 9 3 2" xfId="34118" xr:uid="{00000000-0005-0000-0000-000067850000}"/>
    <cellStyle name="Warning Text 9 3 2 2" xfId="34119" xr:uid="{00000000-0005-0000-0000-000068850000}"/>
    <cellStyle name="Warning Text 9 3 2 3" xfId="34120" xr:uid="{00000000-0005-0000-0000-000069850000}"/>
    <cellStyle name="Warning Text 9 3 3" xfId="34121" xr:uid="{00000000-0005-0000-0000-00006A850000}"/>
    <cellStyle name="Warning Text 9 3 3 2" xfId="34122" xr:uid="{00000000-0005-0000-0000-00006B850000}"/>
    <cellStyle name="Warning Text 9 3 3 3" xfId="34123" xr:uid="{00000000-0005-0000-0000-00006C850000}"/>
    <cellStyle name="Warning Text 9 3 4" xfId="34124" xr:uid="{00000000-0005-0000-0000-00006D850000}"/>
    <cellStyle name="Warning Text 9 3 5" xfId="34125" xr:uid="{00000000-0005-0000-0000-00006E850000}"/>
    <cellStyle name="Warning Text 9 4" xfId="34126" xr:uid="{00000000-0005-0000-0000-00006F850000}"/>
    <cellStyle name="Warning Text 9 4 2" xfId="34127" xr:uid="{00000000-0005-0000-0000-000070850000}"/>
    <cellStyle name="Warning Text 9 4 2 2" xfId="34128" xr:uid="{00000000-0005-0000-0000-000071850000}"/>
    <cellStyle name="Warning Text 9 4 2 3" xfId="34129" xr:uid="{00000000-0005-0000-0000-000072850000}"/>
    <cellStyle name="Warning Text 9 4 3" xfId="34130" xr:uid="{00000000-0005-0000-0000-000073850000}"/>
    <cellStyle name="Warning Text 9 4 3 2" xfId="34131" xr:uid="{00000000-0005-0000-0000-000074850000}"/>
    <cellStyle name="Warning Text 9 4 3 3" xfId="34132" xr:uid="{00000000-0005-0000-0000-000075850000}"/>
    <cellStyle name="Warning Text 9 4 4" xfId="34133" xr:uid="{00000000-0005-0000-0000-000076850000}"/>
    <cellStyle name="Warning Text 9 4 5" xfId="34134" xr:uid="{00000000-0005-0000-0000-000077850000}"/>
    <cellStyle name="Warning Text 9 5" xfId="34135" xr:uid="{00000000-0005-0000-0000-000078850000}"/>
    <cellStyle name="Warning Text 9 5 2" xfId="34136" xr:uid="{00000000-0005-0000-0000-000079850000}"/>
    <cellStyle name="Warning Text 9 5 2 2" xfId="34137" xr:uid="{00000000-0005-0000-0000-00007A850000}"/>
    <cellStyle name="Warning Text 9 5 2 3" xfId="34138" xr:uid="{00000000-0005-0000-0000-00007B850000}"/>
    <cellStyle name="Warning Text 9 5 3" xfId="34139" xr:uid="{00000000-0005-0000-0000-00007C850000}"/>
    <cellStyle name="Warning Text 9 5 3 2" xfId="34140" xr:uid="{00000000-0005-0000-0000-00007D850000}"/>
    <cellStyle name="Warning Text 9 5 3 3" xfId="34141" xr:uid="{00000000-0005-0000-0000-00007E850000}"/>
    <cellStyle name="Warning Text 9 5 4" xfId="34142" xr:uid="{00000000-0005-0000-0000-00007F850000}"/>
    <cellStyle name="Warning Text 9 5 4 2" xfId="34143" xr:uid="{00000000-0005-0000-0000-000080850000}"/>
    <cellStyle name="Warning Text 9 5 4 3" xfId="34144" xr:uid="{00000000-0005-0000-0000-000081850000}"/>
    <cellStyle name="Warning Text 9 5 5" xfId="34145" xr:uid="{00000000-0005-0000-0000-000082850000}"/>
    <cellStyle name="Warning Text 9 5 6" xfId="34146" xr:uid="{00000000-0005-0000-0000-000083850000}"/>
    <cellStyle name="Warning Text 9 6" xfId="34147" xr:uid="{00000000-0005-0000-0000-000084850000}"/>
    <cellStyle name="Warning Text 9 6 2" xfId="34148" xr:uid="{00000000-0005-0000-0000-000085850000}"/>
    <cellStyle name="Warning Text 9 6 2 2" xfId="34149" xr:uid="{00000000-0005-0000-0000-000086850000}"/>
    <cellStyle name="Warning Text 9 6 2 3" xfId="34150" xr:uid="{00000000-0005-0000-0000-000087850000}"/>
    <cellStyle name="Warning Text 9 6 3" xfId="34151" xr:uid="{00000000-0005-0000-0000-000088850000}"/>
    <cellStyle name="Warning Text 9 6 3 2" xfId="34152" xr:uid="{00000000-0005-0000-0000-000089850000}"/>
    <cellStyle name="Warning Text 9 6 3 3" xfId="34153" xr:uid="{00000000-0005-0000-0000-00008A850000}"/>
    <cellStyle name="Warning Text 9 6 4" xfId="34154" xr:uid="{00000000-0005-0000-0000-00008B850000}"/>
    <cellStyle name="Warning Text 9 6 5" xfId="34155" xr:uid="{00000000-0005-0000-0000-00008C850000}"/>
    <cellStyle name="Warning Text 9 7" xfId="34156" xr:uid="{00000000-0005-0000-0000-00008D850000}"/>
    <cellStyle name="Warning Text 9 7 2" xfId="34157" xr:uid="{00000000-0005-0000-0000-00008E850000}"/>
    <cellStyle name="Warning Text 9 7 3" xfId="34158" xr:uid="{00000000-0005-0000-0000-00008F850000}"/>
    <cellStyle name="Warning Text 9 8" xfId="34159" xr:uid="{00000000-0005-0000-0000-000090850000}"/>
    <cellStyle name="Warning Text 9 8 2" xfId="34160" xr:uid="{00000000-0005-0000-0000-000091850000}"/>
    <cellStyle name="Warning Text 9 8 3" xfId="34161" xr:uid="{00000000-0005-0000-0000-000092850000}"/>
    <cellStyle name="Warning Text 9 9" xfId="34162" xr:uid="{00000000-0005-0000-0000-000093850000}"/>
    <cellStyle name="Warning Text 9 9 2" xfId="34163" xr:uid="{00000000-0005-0000-0000-000094850000}"/>
    <cellStyle name="Warning Text 9 9 3" xfId="34164" xr:uid="{00000000-0005-0000-0000-000095850000}"/>
    <cellStyle name="Zelle überprüfen" xfId="34165" xr:uid="{00000000-0005-0000-0000-000096850000}"/>
    <cellStyle name="Zelle überprüfen 10" xfId="34166" xr:uid="{00000000-0005-0000-0000-000097850000}"/>
    <cellStyle name="Zelle überprüfen 11" xfId="34167" xr:uid="{00000000-0005-0000-0000-000098850000}"/>
    <cellStyle name="Zelle überprüfen 12" xfId="34168" xr:uid="{00000000-0005-0000-0000-000099850000}"/>
    <cellStyle name="Zelle überprüfen 13" xfId="34169" xr:uid="{00000000-0005-0000-0000-00009A850000}"/>
    <cellStyle name="Zelle überprüfen 14" xfId="34170" xr:uid="{00000000-0005-0000-0000-00009B850000}"/>
    <cellStyle name="Zelle überprüfen 15" xfId="34171" xr:uid="{00000000-0005-0000-0000-00009C850000}"/>
    <cellStyle name="Zelle überprüfen 2" xfId="34172" xr:uid="{00000000-0005-0000-0000-00009D850000}"/>
    <cellStyle name="Zelle überprüfen 2 2" xfId="34173" xr:uid="{00000000-0005-0000-0000-00009E850000}"/>
    <cellStyle name="Zelle überprüfen 2 2 2" xfId="34174" xr:uid="{00000000-0005-0000-0000-00009F850000}"/>
    <cellStyle name="Zelle überprüfen 2 2 3" xfId="34175" xr:uid="{00000000-0005-0000-0000-0000A0850000}"/>
    <cellStyle name="Zelle überprüfen 2 3" xfId="34176" xr:uid="{00000000-0005-0000-0000-0000A1850000}"/>
    <cellStyle name="Zelle überprüfen 2 3 2" xfId="34177" xr:uid="{00000000-0005-0000-0000-0000A2850000}"/>
    <cellStyle name="Zelle überprüfen 2 3 3" xfId="34178" xr:uid="{00000000-0005-0000-0000-0000A3850000}"/>
    <cellStyle name="Zelle überprüfen 2 4" xfId="34179" xr:uid="{00000000-0005-0000-0000-0000A4850000}"/>
    <cellStyle name="Zelle überprüfen 2 5" xfId="34180" xr:uid="{00000000-0005-0000-0000-0000A5850000}"/>
    <cellStyle name="Zelle überprüfen 2 6" xfId="34181" xr:uid="{00000000-0005-0000-0000-0000A6850000}"/>
    <cellStyle name="Zelle überprüfen 3" xfId="34182" xr:uid="{00000000-0005-0000-0000-0000A7850000}"/>
    <cellStyle name="Zelle überprüfen 3 2" xfId="34183" xr:uid="{00000000-0005-0000-0000-0000A8850000}"/>
    <cellStyle name="Zelle überprüfen 3 2 2" xfId="34184" xr:uid="{00000000-0005-0000-0000-0000A9850000}"/>
    <cellStyle name="Zelle überprüfen 3 2 3" xfId="34185" xr:uid="{00000000-0005-0000-0000-0000AA850000}"/>
    <cellStyle name="Zelle überprüfen 3 3" xfId="34186" xr:uid="{00000000-0005-0000-0000-0000AB850000}"/>
    <cellStyle name="Zelle überprüfen 3 3 2" xfId="34187" xr:uid="{00000000-0005-0000-0000-0000AC850000}"/>
    <cellStyle name="Zelle überprüfen 3 3 3" xfId="34188" xr:uid="{00000000-0005-0000-0000-0000AD850000}"/>
    <cellStyle name="Zelle überprüfen 3 4" xfId="34189" xr:uid="{00000000-0005-0000-0000-0000AE850000}"/>
    <cellStyle name="Zelle überprüfen 3 5" xfId="34190" xr:uid="{00000000-0005-0000-0000-0000AF850000}"/>
    <cellStyle name="Zelle überprüfen 4" xfId="34191" xr:uid="{00000000-0005-0000-0000-0000B0850000}"/>
    <cellStyle name="Zelle überprüfen 4 2" xfId="34192" xr:uid="{00000000-0005-0000-0000-0000B1850000}"/>
    <cellStyle name="Zelle überprüfen 4 2 2" xfId="34193" xr:uid="{00000000-0005-0000-0000-0000B2850000}"/>
    <cellStyle name="Zelle überprüfen 4 2 3" xfId="34194" xr:uid="{00000000-0005-0000-0000-0000B3850000}"/>
    <cellStyle name="Zelle überprüfen 4 3" xfId="34195" xr:uid="{00000000-0005-0000-0000-0000B4850000}"/>
    <cellStyle name="Zelle überprüfen 4 3 2" xfId="34196" xr:uid="{00000000-0005-0000-0000-0000B5850000}"/>
    <cellStyle name="Zelle überprüfen 4 3 3" xfId="34197" xr:uid="{00000000-0005-0000-0000-0000B6850000}"/>
    <cellStyle name="Zelle überprüfen 4 4" xfId="34198" xr:uid="{00000000-0005-0000-0000-0000B7850000}"/>
    <cellStyle name="Zelle überprüfen 4 5" xfId="34199" xr:uid="{00000000-0005-0000-0000-0000B8850000}"/>
    <cellStyle name="Zelle überprüfen 5" xfId="34200" xr:uid="{00000000-0005-0000-0000-0000B9850000}"/>
    <cellStyle name="Zelle überprüfen 5 2" xfId="34201" xr:uid="{00000000-0005-0000-0000-0000BA850000}"/>
    <cellStyle name="Zelle überprüfen 5 2 2" xfId="34202" xr:uid="{00000000-0005-0000-0000-0000BB850000}"/>
    <cellStyle name="Zelle überprüfen 5 2 3" xfId="34203" xr:uid="{00000000-0005-0000-0000-0000BC850000}"/>
    <cellStyle name="Zelle überprüfen 5 3" xfId="34204" xr:uid="{00000000-0005-0000-0000-0000BD850000}"/>
    <cellStyle name="Zelle überprüfen 5 3 2" xfId="34205" xr:uid="{00000000-0005-0000-0000-0000BE850000}"/>
    <cellStyle name="Zelle überprüfen 5 3 3" xfId="34206" xr:uid="{00000000-0005-0000-0000-0000BF850000}"/>
    <cellStyle name="Zelle überprüfen 5 4" xfId="34207" xr:uid="{00000000-0005-0000-0000-0000C0850000}"/>
    <cellStyle name="Zelle überprüfen 5 4 2" xfId="34208" xr:uid="{00000000-0005-0000-0000-0000C1850000}"/>
    <cellStyle name="Zelle überprüfen 5 4 3" xfId="34209" xr:uid="{00000000-0005-0000-0000-0000C2850000}"/>
    <cellStyle name="Zelle überprüfen 5 5" xfId="34210" xr:uid="{00000000-0005-0000-0000-0000C3850000}"/>
    <cellStyle name="Zelle überprüfen 5 6" xfId="34211" xr:uid="{00000000-0005-0000-0000-0000C4850000}"/>
    <cellStyle name="Zelle überprüfen 6" xfId="34212" xr:uid="{00000000-0005-0000-0000-0000C5850000}"/>
    <cellStyle name="Zelle überprüfen 6 2" xfId="34213" xr:uid="{00000000-0005-0000-0000-0000C6850000}"/>
    <cellStyle name="Zelle überprüfen 6 2 2" xfId="34214" xr:uid="{00000000-0005-0000-0000-0000C7850000}"/>
    <cellStyle name="Zelle überprüfen 6 2 3" xfId="34215" xr:uid="{00000000-0005-0000-0000-0000C8850000}"/>
    <cellStyle name="Zelle überprüfen 6 3" xfId="34216" xr:uid="{00000000-0005-0000-0000-0000C9850000}"/>
    <cellStyle name="Zelle überprüfen 6 3 2" xfId="34217" xr:uid="{00000000-0005-0000-0000-0000CA850000}"/>
    <cellStyle name="Zelle überprüfen 6 3 3" xfId="34218" xr:uid="{00000000-0005-0000-0000-0000CB850000}"/>
    <cellStyle name="Zelle überprüfen 6 4" xfId="34219" xr:uid="{00000000-0005-0000-0000-0000CC850000}"/>
    <cellStyle name="Zelle überprüfen 6 5" xfId="34220" xr:uid="{00000000-0005-0000-0000-0000CD850000}"/>
    <cellStyle name="Zelle überprüfen 7" xfId="34221" xr:uid="{00000000-0005-0000-0000-0000CE850000}"/>
    <cellStyle name="Zelle überprüfen 7 2" xfId="34222" xr:uid="{00000000-0005-0000-0000-0000CF850000}"/>
    <cellStyle name="Zelle überprüfen 7 3" xfId="34223" xr:uid="{00000000-0005-0000-0000-0000D0850000}"/>
    <cellStyle name="Zelle überprüfen 8" xfId="34224" xr:uid="{00000000-0005-0000-0000-0000D1850000}"/>
    <cellStyle name="Zelle überprüfen 8 2" xfId="34225" xr:uid="{00000000-0005-0000-0000-0000D2850000}"/>
    <cellStyle name="Zelle überprüfen 8 3" xfId="34226" xr:uid="{00000000-0005-0000-0000-0000D3850000}"/>
    <cellStyle name="Zelle überprüfen 9" xfId="34227" xr:uid="{00000000-0005-0000-0000-0000D4850000}"/>
    <cellStyle name="Zelle überprüfen 9 2" xfId="34228" xr:uid="{00000000-0005-0000-0000-0000D5850000}"/>
    <cellStyle name="Zelle überprüfen 9 3" xfId="34229" xr:uid="{00000000-0005-0000-0000-0000D6850000}"/>
    <cellStyle name="Гиперссылка" xfId="34230" xr:uid="{00000000-0005-0000-0000-0000D7850000}"/>
    <cellStyle name="Гиперссылка 10" xfId="34231" xr:uid="{00000000-0005-0000-0000-0000D8850000}"/>
    <cellStyle name="Гиперссылка 11" xfId="34232" xr:uid="{00000000-0005-0000-0000-0000D9850000}"/>
    <cellStyle name="Гиперссылка 12" xfId="34233" xr:uid="{00000000-0005-0000-0000-0000DA850000}"/>
    <cellStyle name="Гиперссылка 13" xfId="34234" xr:uid="{00000000-0005-0000-0000-0000DB850000}"/>
    <cellStyle name="Гиперссылка 14" xfId="34235" xr:uid="{00000000-0005-0000-0000-0000DC850000}"/>
    <cellStyle name="Гиперссылка 15" xfId="34236" xr:uid="{00000000-0005-0000-0000-0000DD850000}"/>
    <cellStyle name="Гиперссылка 2" xfId="34237" xr:uid="{00000000-0005-0000-0000-0000DE850000}"/>
    <cellStyle name="Гиперссылка 2 2" xfId="34238" xr:uid="{00000000-0005-0000-0000-0000DF850000}"/>
    <cellStyle name="Гиперссылка 2 2 2" xfId="34239" xr:uid="{00000000-0005-0000-0000-0000E0850000}"/>
    <cellStyle name="Гиперссылка 2 2 3" xfId="34240" xr:uid="{00000000-0005-0000-0000-0000E1850000}"/>
    <cellStyle name="Гиперссылка 2 3" xfId="34241" xr:uid="{00000000-0005-0000-0000-0000E2850000}"/>
    <cellStyle name="Гиперссылка 2 3 2" xfId="34242" xr:uid="{00000000-0005-0000-0000-0000E3850000}"/>
    <cellStyle name="Гиперссылка 2 3 3" xfId="34243" xr:uid="{00000000-0005-0000-0000-0000E4850000}"/>
    <cellStyle name="Гиперссылка 2 4" xfId="34244" xr:uid="{00000000-0005-0000-0000-0000E5850000}"/>
    <cellStyle name="Гиперссылка 2 5" xfId="34245" xr:uid="{00000000-0005-0000-0000-0000E6850000}"/>
    <cellStyle name="Гиперссылка 2 6" xfId="34246" xr:uid="{00000000-0005-0000-0000-0000E7850000}"/>
    <cellStyle name="Гиперссылка 3" xfId="34247" xr:uid="{00000000-0005-0000-0000-0000E8850000}"/>
    <cellStyle name="Гиперссылка 3 2" xfId="34248" xr:uid="{00000000-0005-0000-0000-0000E9850000}"/>
    <cellStyle name="Гиперссылка 3 2 2" xfId="34249" xr:uid="{00000000-0005-0000-0000-0000EA850000}"/>
    <cellStyle name="Гиперссылка 3 2 3" xfId="34250" xr:uid="{00000000-0005-0000-0000-0000EB850000}"/>
    <cellStyle name="Гиперссылка 3 3" xfId="34251" xr:uid="{00000000-0005-0000-0000-0000EC850000}"/>
    <cellStyle name="Гиперссылка 3 3 2" xfId="34252" xr:uid="{00000000-0005-0000-0000-0000ED850000}"/>
    <cellStyle name="Гиперссылка 3 3 3" xfId="34253" xr:uid="{00000000-0005-0000-0000-0000EE850000}"/>
    <cellStyle name="Гиперссылка 3 4" xfId="34254" xr:uid="{00000000-0005-0000-0000-0000EF850000}"/>
    <cellStyle name="Гиперссылка 3 5" xfId="34255" xr:uid="{00000000-0005-0000-0000-0000F0850000}"/>
    <cellStyle name="Гиперссылка 4" xfId="34256" xr:uid="{00000000-0005-0000-0000-0000F1850000}"/>
    <cellStyle name="Гиперссылка 4 2" xfId="34257" xr:uid="{00000000-0005-0000-0000-0000F2850000}"/>
    <cellStyle name="Гиперссылка 4 2 2" xfId="34258" xr:uid="{00000000-0005-0000-0000-0000F3850000}"/>
    <cellStyle name="Гиперссылка 4 2 3" xfId="34259" xr:uid="{00000000-0005-0000-0000-0000F4850000}"/>
    <cellStyle name="Гиперссылка 4 3" xfId="34260" xr:uid="{00000000-0005-0000-0000-0000F5850000}"/>
    <cellStyle name="Гиперссылка 4 3 2" xfId="34261" xr:uid="{00000000-0005-0000-0000-0000F6850000}"/>
    <cellStyle name="Гиперссылка 4 3 3" xfId="34262" xr:uid="{00000000-0005-0000-0000-0000F7850000}"/>
    <cellStyle name="Гиперссылка 4 4" xfId="34263" xr:uid="{00000000-0005-0000-0000-0000F8850000}"/>
    <cellStyle name="Гиперссылка 4 5" xfId="34264" xr:uid="{00000000-0005-0000-0000-0000F9850000}"/>
    <cellStyle name="Гиперссылка 5" xfId="34265" xr:uid="{00000000-0005-0000-0000-0000FA850000}"/>
    <cellStyle name="Гиперссылка 5 2" xfId="34266" xr:uid="{00000000-0005-0000-0000-0000FB850000}"/>
    <cellStyle name="Гиперссылка 5 2 2" xfId="34267" xr:uid="{00000000-0005-0000-0000-0000FC850000}"/>
    <cellStyle name="Гиперссылка 5 2 3" xfId="34268" xr:uid="{00000000-0005-0000-0000-0000FD850000}"/>
    <cellStyle name="Гиперссылка 5 3" xfId="34269" xr:uid="{00000000-0005-0000-0000-0000FE850000}"/>
    <cellStyle name="Гиперссылка 5 3 2" xfId="34270" xr:uid="{00000000-0005-0000-0000-0000FF850000}"/>
    <cellStyle name="Гиперссылка 5 3 3" xfId="34271" xr:uid="{00000000-0005-0000-0000-000000860000}"/>
    <cellStyle name="Гиперссылка 5 4" xfId="34272" xr:uid="{00000000-0005-0000-0000-000001860000}"/>
    <cellStyle name="Гиперссылка 5 4 2" xfId="34273" xr:uid="{00000000-0005-0000-0000-000002860000}"/>
    <cellStyle name="Гиперссылка 5 4 3" xfId="34274" xr:uid="{00000000-0005-0000-0000-000003860000}"/>
    <cellStyle name="Гиперссылка 5 5" xfId="34275" xr:uid="{00000000-0005-0000-0000-000004860000}"/>
    <cellStyle name="Гиперссылка 5 6" xfId="34276" xr:uid="{00000000-0005-0000-0000-000005860000}"/>
    <cellStyle name="Гиперссылка 6" xfId="34277" xr:uid="{00000000-0005-0000-0000-000006860000}"/>
    <cellStyle name="Гиперссылка 6 2" xfId="34278" xr:uid="{00000000-0005-0000-0000-000007860000}"/>
    <cellStyle name="Гиперссылка 6 2 2" xfId="34279" xr:uid="{00000000-0005-0000-0000-000008860000}"/>
    <cellStyle name="Гиперссылка 6 2 3" xfId="34280" xr:uid="{00000000-0005-0000-0000-000009860000}"/>
    <cellStyle name="Гиперссылка 6 3" xfId="34281" xr:uid="{00000000-0005-0000-0000-00000A860000}"/>
    <cellStyle name="Гиперссылка 6 3 2" xfId="34282" xr:uid="{00000000-0005-0000-0000-00000B860000}"/>
    <cellStyle name="Гиперссылка 6 3 3" xfId="34283" xr:uid="{00000000-0005-0000-0000-00000C860000}"/>
    <cellStyle name="Гиперссылка 6 4" xfId="34284" xr:uid="{00000000-0005-0000-0000-00000D860000}"/>
    <cellStyle name="Гиперссылка 6 5" xfId="34285" xr:uid="{00000000-0005-0000-0000-00000E860000}"/>
    <cellStyle name="Гиперссылка 7" xfId="34286" xr:uid="{00000000-0005-0000-0000-00000F860000}"/>
    <cellStyle name="Гиперссылка 7 2" xfId="34287" xr:uid="{00000000-0005-0000-0000-000010860000}"/>
    <cellStyle name="Гиперссылка 7 3" xfId="34288" xr:uid="{00000000-0005-0000-0000-000011860000}"/>
    <cellStyle name="Гиперссылка 8" xfId="34289" xr:uid="{00000000-0005-0000-0000-000012860000}"/>
    <cellStyle name="Гиперссылка 8 2" xfId="34290" xr:uid="{00000000-0005-0000-0000-000013860000}"/>
    <cellStyle name="Гиперссылка 8 3" xfId="34291" xr:uid="{00000000-0005-0000-0000-000014860000}"/>
    <cellStyle name="Гиперссылка 9" xfId="34292" xr:uid="{00000000-0005-0000-0000-000015860000}"/>
    <cellStyle name="Гиперссылка 9 2" xfId="34293" xr:uid="{00000000-0005-0000-0000-000016860000}"/>
    <cellStyle name="Гиперссылка 9 3" xfId="34294" xr:uid="{00000000-0005-0000-0000-000017860000}"/>
    <cellStyle name="Обычный_2++" xfId="34295" xr:uid="{00000000-0005-0000-0000-000018860000}"/>
    <cellStyle name="已访问的超链接" xfId="34296" xr:uid="{00000000-0005-0000-0000-000019860000}"/>
    <cellStyle name="已访问的超链接 10" xfId="34297" xr:uid="{00000000-0005-0000-0000-00001A860000}"/>
    <cellStyle name="已访问的超链接 11" xfId="34298" xr:uid="{00000000-0005-0000-0000-00001B860000}"/>
    <cellStyle name="已访问的超链接 12" xfId="34299" xr:uid="{00000000-0005-0000-0000-00001C860000}"/>
    <cellStyle name="已访问的超链接 13" xfId="34300" xr:uid="{00000000-0005-0000-0000-00001D860000}"/>
    <cellStyle name="已访问的超链接 14" xfId="34301" xr:uid="{00000000-0005-0000-0000-00001E860000}"/>
    <cellStyle name="已访问的超链接 15" xfId="34302" xr:uid="{00000000-0005-0000-0000-00001F860000}"/>
    <cellStyle name="已访问的超链接 2" xfId="34303" xr:uid="{00000000-0005-0000-0000-000020860000}"/>
    <cellStyle name="已访问的超链接 2 2" xfId="34304" xr:uid="{00000000-0005-0000-0000-000021860000}"/>
    <cellStyle name="已访问的超链接 2 2 2" xfId="34305" xr:uid="{00000000-0005-0000-0000-000022860000}"/>
    <cellStyle name="已访问的超链接 2 2 3" xfId="34306" xr:uid="{00000000-0005-0000-0000-000023860000}"/>
    <cellStyle name="已访问的超链接 2 3" xfId="34307" xr:uid="{00000000-0005-0000-0000-000024860000}"/>
    <cellStyle name="已访问的超链接 2 3 2" xfId="34308" xr:uid="{00000000-0005-0000-0000-000025860000}"/>
    <cellStyle name="已访问的超链接 2 3 3" xfId="34309" xr:uid="{00000000-0005-0000-0000-000026860000}"/>
    <cellStyle name="已访问的超链接 2 4" xfId="34310" xr:uid="{00000000-0005-0000-0000-000027860000}"/>
    <cellStyle name="已访问的超链接 2 5" xfId="34311" xr:uid="{00000000-0005-0000-0000-000028860000}"/>
    <cellStyle name="已访问的超链接 2 6" xfId="34312" xr:uid="{00000000-0005-0000-0000-000029860000}"/>
    <cellStyle name="已访问的超链接 3" xfId="34313" xr:uid="{00000000-0005-0000-0000-00002A860000}"/>
    <cellStyle name="已访问的超链接 3 2" xfId="34314" xr:uid="{00000000-0005-0000-0000-00002B860000}"/>
    <cellStyle name="已访问的超链接 3 2 2" xfId="34315" xr:uid="{00000000-0005-0000-0000-00002C860000}"/>
    <cellStyle name="已访问的超链接 3 2 3" xfId="34316" xr:uid="{00000000-0005-0000-0000-00002D860000}"/>
    <cellStyle name="已访问的超链接 3 3" xfId="34317" xr:uid="{00000000-0005-0000-0000-00002E860000}"/>
    <cellStyle name="已访问的超链接 3 3 2" xfId="34318" xr:uid="{00000000-0005-0000-0000-00002F860000}"/>
    <cellStyle name="已访问的超链接 3 3 3" xfId="34319" xr:uid="{00000000-0005-0000-0000-000030860000}"/>
    <cellStyle name="已访问的超链接 3 4" xfId="34320" xr:uid="{00000000-0005-0000-0000-000031860000}"/>
    <cellStyle name="已访问的超链接 3 5" xfId="34321" xr:uid="{00000000-0005-0000-0000-000032860000}"/>
    <cellStyle name="已访问的超链接 4" xfId="34322" xr:uid="{00000000-0005-0000-0000-000033860000}"/>
    <cellStyle name="已访问的超链接 4 2" xfId="34323" xr:uid="{00000000-0005-0000-0000-000034860000}"/>
    <cellStyle name="已访问的超链接 4 2 2" xfId="34324" xr:uid="{00000000-0005-0000-0000-000035860000}"/>
    <cellStyle name="已访问的超链接 4 2 3" xfId="34325" xr:uid="{00000000-0005-0000-0000-000036860000}"/>
    <cellStyle name="已访问的超链接 4 3" xfId="34326" xr:uid="{00000000-0005-0000-0000-000037860000}"/>
    <cellStyle name="已访问的超链接 4 3 2" xfId="34327" xr:uid="{00000000-0005-0000-0000-000038860000}"/>
    <cellStyle name="已访问的超链接 4 3 3" xfId="34328" xr:uid="{00000000-0005-0000-0000-000039860000}"/>
    <cellStyle name="已访问的超链接 4 4" xfId="34329" xr:uid="{00000000-0005-0000-0000-00003A860000}"/>
    <cellStyle name="已访问的超链接 4 5" xfId="34330" xr:uid="{00000000-0005-0000-0000-00003B860000}"/>
    <cellStyle name="已访问的超链接 5" xfId="34331" xr:uid="{00000000-0005-0000-0000-00003C860000}"/>
    <cellStyle name="已访问的超链接 5 2" xfId="34332" xr:uid="{00000000-0005-0000-0000-00003D860000}"/>
    <cellStyle name="已访问的超链接 5 2 2" xfId="34333" xr:uid="{00000000-0005-0000-0000-00003E860000}"/>
    <cellStyle name="已访问的超链接 5 2 3" xfId="34334" xr:uid="{00000000-0005-0000-0000-00003F860000}"/>
    <cellStyle name="已访问的超链接 5 3" xfId="34335" xr:uid="{00000000-0005-0000-0000-000040860000}"/>
    <cellStyle name="已访问的超链接 5 3 2" xfId="34336" xr:uid="{00000000-0005-0000-0000-000041860000}"/>
    <cellStyle name="已访问的超链接 5 3 3" xfId="34337" xr:uid="{00000000-0005-0000-0000-000042860000}"/>
    <cellStyle name="已访问的超链接 5 4" xfId="34338" xr:uid="{00000000-0005-0000-0000-000043860000}"/>
    <cellStyle name="已访问的超链接 5 4 2" xfId="34339" xr:uid="{00000000-0005-0000-0000-000044860000}"/>
    <cellStyle name="已访问的超链接 5 4 3" xfId="34340" xr:uid="{00000000-0005-0000-0000-000045860000}"/>
    <cellStyle name="已访问的超链接 5 5" xfId="34341" xr:uid="{00000000-0005-0000-0000-000046860000}"/>
    <cellStyle name="已访问的超链接 5 6" xfId="34342" xr:uid="{00000000-0005-0000-0000-000047860000}"/>
    <cellStyle name="已访问的超链接 6" xfId="34343" xr:uid="{00000000-0005-0000-0000-000048860000}"/>
    <cellStyle name="已访问的超链接 6 2" xfId="34344" xr:uid="{00000000-0005-0000-0000-000049860000}"/>
    <cellStyle name="已访问的超链接 6 2 2" xfId="34345" xr:uid="{00000000-0005-0000-0000-00004A860000}"/>
    <cellStyle name="已访问的超链接 6 2 3" xfId="34346" xr:uid="{00000000-0005-0000-0000-00004B860000}"/>
    <cellStyle name="已访问的超链接 6 3" xfId="34347" xr:uid="{00000000-0005-0000-0000-00004C860000}"/>
    <cellStyle name="已访问的超链接 6 3 2" xfId="34348" xr:uid="{00000000-0005-0000-0000-00004D860000}"/>
    <cellStyle name="已访问的超链接 6 3 3" xfId="34349" xr:uid="{00000000-0005-0000-0000-00004E860000}"/>
    <cellStyle name="已访问的超链接 6 4" xfId="34350" xr:uid="{00000000-0005-0000-0000-00004F860000}"/>
    <cellStyle name="已访问的超链接 6 5" xfId="34351" xr:uid="{00000000-0005-0000-0000-000050860000}"/>
    <cellStyle name="已访问的超链接 7" xfId="34352" xr:uid="{00000000-0005-0000-0000-000051860000}"/>
    <cellStyle name="已访问的超链接 7 2" xfId="34353" xr:uid="{00000000-0005-0000-0000-000052860000}"/>
    <cellStyle name="已访问的超链接 7 3" xfId="34354" xr:uid="{00000000-0005-0000-0000-000053860000}"/>
    <cellStyle name="已访问的超链接 8" xfId="34355" xr:uid="{00000000-0005-0000-0000-000054860000}"/>
    <cellStyle name="已访问的超链接 8 2" xfId="34356" xr:uid="{00000000-0005-0000-0000-000055860000}"/>
    <cellStyle name="已访问的超链接 8 3" xfId="34357" xr:uid="{00000000-0005-0000-0000-000056860000}"/>
    <cellStyle name="已访问的超链接 9" xfId="34358" xr:uid="{00000000-0005-0000-0000-000057860000}"/>
    <cellStyle name="已访问的超链接 9 2" xfId="34359" xr:uid="{00000000-0005-0000-0000-000058860000}"/>
    <cellStyle name="已访问的超链接 9 3" xfId="34360" xr:uid="{00000000-0005-0000-0000-000059860000}"/>
  </cellStyles>
  <dxfs count="31"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.xml"/><Relationship Id="rId18" Type="http://schemas.openxmlformats.org/officeDocument/2006/relationships/externalLink" Target="externalLinks/externalLink6.xml"/><Relationship Id="rId26" Type="http://schemas.openxmlformats.org/officeDocument/2006/relationships/externalLink" Target="externalLinks/externalLink14.xml"/><Relationship Id="rId39" Type="http://schemas.openxmlformats.org/officeDocument/2006/relationships/calcChain" Target="calcChain.xml"/><Relationship Id="rId21" Type="http://schemas.openxmlformats.org/officeDocument/2006/relationships/externalLink" Target="externalLinks/externalLink9.xml"/><Relationship Id="rId34" Type="http://schemas.openxmlformats.org/officeDocument/2006/relationships/externalLink" Target="externalLinks/externalLink22.xml"/><Relationship Id="rId42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externalLink" Target="externalLinks/externalLink8.xml"/><Relationship Id="rId29" Type="http://schemas.openxmlformats.org/officeDocument/2006/relationships/externalLink" Target="externalLinks/externalLink17.xml"/><Relationship Id="rId41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2.xml"/><Relationship Id="rId32" Type="http://schemas.openxmlformats.org/officeDocument/2006/relationships/externalLink" Target="externalLinks/externalLink20.xml"/><Relationship Id="rId37" Type="http://schemas.openxmlformats.org/officeDocument/2006/relationships/styles" Target="styles.xml"/><Relationship Id="rId40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23" Type="http://schemas.openxmlformats.org/officeDocument/2006/relationships/externalLink" Target="externalLinks/externalLink11.xml"/><Relationship Id="rId28" Type="http://schemas.openxmlformats.org/officeDocument/2006/relationships/externalLink" Target="externalLinks/externalLink16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7.xml"/><Relationship Id="rId31" Type="http://schemas.openxmlformats.org/officeDocument/2006/relationships/externalLink" Target="externalLinks/externalLink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Relationship Id="rId22" Type="http://schemas.openxmlformats.org/officeDocument/2006/relationships/externalLink" Target="externalLinks/externalLink10.xml"/><Relationship Id="rId27" Type="http://schemas.openxmlformats.org/officeDocument/2006/relationships/externalLink" Target="externalLinks/externalLink15.xml"/><Relationship Id="rId30" Type="http://schemas.openxmlformats.org/officeDocument/2006/relationships/externalLink" Target="externalLinks/externalLink18.xml"/><Relationship Id="rId35" Type="http://schemas.openxmlformats.org/officeDocument/2006/relationships/externalLink" Target="externalLinks/externalLink23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5.xml"/><Relationship Id="rId25" Type="http://schemas.openxmlformats.org/officeDocument/2006/relationships/externalLink" Target="externalLinks/externalLink13.xml"/><Relationship Id="rId33" Type="http://schemas.openxmlformats.org/officeDocument/2006/relationships/externalLink" Target="externalLinks/externalLink21.xml"/><Relationship Id="rId38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</xdr:colOff>
      <xdr:row>4</xdr:row>
      <xdr:rowOff>118886</xdr:rowOff>
    </xdr:from>
    <xdr:to>
      <xdr:col>3</xdr:col>
      <xdr:colOff>19050</xdr:colOff>
      <xdr:row>4</xdr:row>
      <xdr:rowOff>509398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CCD8DB8-B508-4901-8D76-5F3BF93F40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4900" y="1033286"/>
          <a:ext cx="2457450" cy="39051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Lavori/E4SMA/ENEL/SubRes%20-%20Tech%20Databases/JRC%20publications/datasheet-key-indicators-for-large-scale-heating-and-cooling-technologies-2017.xlsm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rillian\groups\VEDA_Models\NEEDS_SE\SUBRES_TMPL\TMPL_RES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VEDA/VEDA_Models/TIMES-DK-TRA_20140623/TIMES-DK-TRA_20140623/SubRES_TMPL/ad_beregningsmodel_version_2_1_maj_2013_(4)(1).xlsm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essandroC/Dropbox/INSMART/WP.4/Cesena/Urban%20spaces/WP4_tertiary%20sector_V4_doble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03%20Team%20Modeller%20og%20analyser\Br&#230;ndselspriser\Br&#230;ndselspriser%202012\Regneark\Br&#230;ndselspriser%202012%20-%2020120628.xlsm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Lavori/E4SMA/ENEL/Data%20sources/DTU/VT_DK_SUP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2626umcec001\nrml_appcd\EMODEL\China\Anhui\Scen4\MODEL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Priv/NRML_APPCD_CSHAY/2010%20EPAUS9r/83%25%20reduction/EPAUS9r_10_COM83_LC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2626umcec001\nrml_appcd\Documents%20and%20Settings\Evelyn\My%20Documents\MARKAL\EPA%20national%20model\from%20EPA\EPA%20CD\EPA%20CD\all%20files\MARKAL-coal2002BU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VEDA/VEDA_Models/TIMES-DK-TRA_20140623/TIMES-DK-TRA_20140623/Supply-Use_OilProduc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2626umcec001\cgage$\MARKAL%202005%20USEPA%20NM\MARKAL_14_Residential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RAMSES/Simuleringer/2012/2012-08-27/Rettelser_foretaget_i_DATA69_2010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meyered/Local%20Settings/Temporary%20Internet%20Files/OLK111/TMP/BALANCE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_DC_DATA\redirected$\lbo\My%20Documents\01_emissions\30_emiss_tsp\copert4\testCOP4\2005cop4v7.1_input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PRIV\NRML_APPCD_CSHAY\2016%20EPAUS9r\EPAUS9r16%20workbooks\EPAUS9rT_Com_v16.0.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RAMSES/RAMSES%20Data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TIMES%20workbooks\VT_EPAUS9rT_Com_v16.1.0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rillian\groups\SAGE\saic_technology\ResCOM\New%20Microsoft%20Excel%20Worksheet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PS.IW/Local%20Settings/Temporary%20Internet%20Files/Content.Outlook/I9S5FJLC/BELGIUM_ELE%20(3)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2626umcec001\nrml_appcd\Documents%20and%20Settings\Owner\My%20Documents\MARKAL\EPA%20national%20model\Supply%20&amp;%20Ups\coal\CMM_SUPPLY_data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Common%20Reporting%20Format%20V1.0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Veda/VEDA_Models/Irish-TIMES_v2/Irish-TIMES_2p0_v04/VT_IE_COM_V00p0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ckpit"/>
      <sheetName val="4.1.1TankTypeB"/>
      <sheetName val="4.1.2.1NatGasWaterTubeB"/>
      <sheetName val="4.1.2.2BioGasWaterTubeB"/>
      <sheetName val="4.1.2.3OilFireWaterTubeB"/>
      <sheetName val="4.1.2.4BiomassWaterTubeB"/>
      <sheetName val="4.1.2.5WasteWaterTubeB"/>
      <sheetName val="4.2ElectricalBoilerRes"/>
      <sheetName val="4.3.1Hydroth"/>
      <sheetName val="4.3.2LowTempHydro"/>
      <sheetName val="4.3.3EGS"/>
      <sheetName val="4.4.1FlatPlateCol"/>
      <sheetName val="4.4.2VacuumTube"/>
      <sheetName val="5.1ElecHeatPump"/>
      <sheetName val="5.2GasEngHeatPump"/>
      <sheetName val="5.3AbsHeatPump"/>
      <sheetName val="6.1.1.1SubcritSteam&gt;20MWGas"/>
      <sheetName val="6.1.1.2SubcritSteam&gt;20MWOil"/>
      <sheetName val="6.1.1.3SubcritSteam&gt;20MWBiomass"/>
      <sheetName val="6.1.1.4SubcritSteam&gt;20MWCoal"/>
      <sheetName val="6.1.1.5SubcritSteam&gt;20MWWaste"/>
      <sheetName val="6.1.2.1SupercritSteam&gt;100MWGas"/>
      <sheetName val="6.1.2.2SupercritSteam&gt;100MWOil"/>
      <sheetName val="6.1.2.3SupercritSteam&gt;100MWCoal"/>
      <sheetName val="6.1.3.1NatGasTurbineSmall"/>
      <sheetName val="6.1.3.2NatGasTurbineMedium"/>
      <sheetName val="6.1.3.3NatGasTurbineLarge"/>
      <sheetName val="6.1.4NatGasTurbineCombinedCycle"/>
      <sheetName val="6.1.5.1GasEngICENatGas"/>
      <sheetName val="6.1.5.2GasEngICEBiogas"/>
      <sheetName val="6.1.6.1GasifiedBiomassCHPP"/>
      <sheetName val="6.1.6.2GasifiedWasteCHPP"/>
      <sheetName val="6.1.6.3GasifiedCoalCHPP"/>
      <sheetName val="6.1.7.1ORCBiomass"/>
      <sheetName val="6.1.7.2ORCWaste"/>
      <sheetName val="6.2.1GeothermalFlash"/>
      <sheetName val="6.2.2GeothermalBinaryPlant"/>
      <sheetName val="6.3.1FuelCellsPolymer"/>
      <sheetName val="6.3.2SolidOxideFuelCell"/>
      <sheetName val="7.1.1DHSubstationSmall"/>
      <sheetName val="7.1.2DHSubstationLarge"/>
      <sheetName val="7.2DistrictHeatingPipingNetwork"/>
      <sheetName val="7.3.1PitThermalEnergyStorage"/>
      <sheetName val="7.3.2HotWaterTankStorage"/>
      <sheetName val="7.3.3AquiferThermalEnergStorage"/>
      <sheetName val="7.3.4PhaseChangeMaterialStorag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EA"/>
      <sheetName val="ROT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LA"/>
      <sheetName val="CCK"/>
      <sheetName val="CRF"/>
      <sheetName val="COE"/>
      <sheetName val="COT"/>
      <sheetName val="ElastPar"/>
      <sheetName val="Conversion Factors"/>
      <sheetName val="ANS_ITEMS"/>
      <sheetName val="ANS_TIDDATA"/>
      <sheetName val="ANS_TSDATA"/>
      <sheetName val="AGR_Emi"/>
      <sheetName val="RES_Emi"/>
      <sheetName val="COM_Emi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duktion"/>
      <sheetName val="Oversigt"/>
      <sheetName val="Referencer"/>
      <sheetName val="Referencer old"/>
      <sheetName val="Kontrolpanel"/>
      <sheetName val="Resultater"/>
      <sheetName val="Log"/>
      <sheetName val="Centrale data"/>
      <sheetName val="Prisberegninger"/>
      <sheetName val="Råstoffer"/>
      <sheetName val="DistMellemprodukt"/>
      <sheetName val="TransDist"/>
      <sheetName val="Køretøjer"/>
      <sheetName val="1. g. ethanol E85"/>
      <sheetName val="2. g. ethanol E85"/>
      <sheetName val="RME"/>
      <sheetName val="Naturgas raffinering"/>
      <sheetName val="Termisk forgas bio"/>
      <sheetName val="Termisk forgas kul"/>
      <sheetName val="Diesel"/>
      <sheetName val="Benzin"/>
      <sheetName val="Biogas u. propan"/>
      <sheetName val="Biogas m. propan"/>
      <sheetName val="Ny konvertering"/>
      <sheetName val="Naturgas komprimering"/>
      <sheetName val="Biogas komprimering"/>
      <sheetName val="MeOH via katalysator"/>
      <sheetName val="Elektrolyse og komprimering"/>
      <sheetName val="Ladestation"/>
      <sheetName val="Ladestation Hybrid"/>
      <sheetName val="Diesel via katalysator"/>
      <sheetName val="DME via katalysator"/>
      <sheetName val="Importspor"/>
      <sheetName val="Std benzin motor"/>
      <sheetName val="Std diesel motor"/>
      <sheetName val="Diesel motor DME"/>
      <sheetName val="Ethanol benzin motor"/>
      <sheetName val="Tilpasset Otto motor"/>
      <sheetName val="Brændselscelle, brint motor"/>
      <sheetName val="Brændselscelle, meth motor"/>
      <sheetName val="Plugin Hybrid"/>
      <sheetName val="Elmotor"/>
      <sheetName val="Lastbil"/>
      <sheetName val="Lastbil DME"/>
      <sheetName val="Lastbil RME"/>
      <sheetName val="Lastbil Gas"/>
      <sheetName val="Bus"/>
      <sheetName val="Bus Gas"/>
      <sheetName val="Bus Hybri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32">
          <cell r="C32">
            <v>0.05</v>
          </cell>
        </row>
        <row r="34">
          <cell r="C34">
            <v>7.45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7_Buildings managed by municipa"/>
      <sheetName val="Tertiary"/>
      <sheetName val="7_Buildings managed by muni (2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side"/>
      <sheetName val="IEA Priser"/>
      <sheetName val="Deflator &amp; Dollarkurs"/>
      <sheetName val="Brændværdier"/>
      <sheetName val="Kul, Olieprodukter &amp; Naturgas"/>
      <sheetName val="Biomasse"/>
      <sheetName val="El &amp; Fjernvarme"/>
      <sheetName val="Emissionsfaktorer"/>
      <sheetName val="Svovl &amp; NOx"/>
      <sheetName val="Tabel 1"/>
      <sheetName val="Tabel 2"/>
      <sheetName val="Tabel 3"/>
      <sheetName val="Tabel 4"/>
      <sheetName val="Tabel 5"/>
      <sheetName val="Tabel 6"/>
      <sheetName val="Tabel 7"/>
      <sheetName val="Tabel 8"/>
      <sheetName val="Tabel 9"/>
      <sheetName val="Tabel 10"/>
      <sheetName val="Tabel 11"/>
      <sheetName val="Til EMMA"/>
      <sheetName val="Til RAMSES"/>
    </sheetNames>
    <sheetDataSet>
      <sheetData sheetId="0">
        <row r="5">
          <cell r="B5">
            <v>2011</v>
          </cell>
        </row>
      </sheetData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G"/>
      <sheetName val="Intro"/>
      <sheetName val="Commodities"/>
      <sheetName val="Processes"/>
      <sheetName val="MIN-IMP-EXP"/>
      <sheetName val="ETS_NETS_Prices"/>
      <sheetName val="Refineries"/>
      <sheetName val="Emis"/>
      <sheetName val="Fuel Tech"/>
      <sheetName val="BiomassCost"/>
      <sheetName val="MIN-IMP-EXP_Data"/>
      <sheetName val="Refinery_data"/>
    </sheetNames>
    <sheetDataSet>
      <sheetData sheetId="0"/>
      <sheetData sheetId="1" refreshError="1"/>
      <sheetData sheetId="2">
        <row r="6">
          <cell r="D6" t="str">
            <v>COA</v>
          </cell>
        </row>
      </sheetData>
      <sheetData sheetId="3">
        <row r="6">
          <cell r="D6" t="str">
            <v>IMPCOA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30">
          <cell r="G30">
            <v>72.400000000000006</v>
          </cell>
        </row>
      </sheetData>
      <sheetData sheetId="10" refreshError="1"/>
      <sheetData sheetId="11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L"/>
    </sheetNames>
    <sheetDataSet>
      <sheetData sheetId="0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Sv6.1-Home"/>
      <sheetName val="ANSv6.0-Commodities"/>
      <sheetName val="ANSv6.1-Commodities"/>
      <sheetName val="Commodities"/>
      <sheetName val="ANSv6.0-Technologies"/>
      <sheetName val="ANSv6.1-Technologies"/>
      <sheetName val="ANSv6.1-Constraints"/>
      <sheetName val="Constraints"/>
      <sheetName val="Technologies"/>
      <sheetName val="ANSv6.0-CommData"/>
      <sheetName val="ANSv6.0-Constraints"/>
      <sheetName val="ANSv6.1-CommData"/>
      <sheetName val="ANSv6.1-TechData"/>
      <sheetName val="ANSv6.1-ConstrData"/>
      <sheetName val="ConstrData"/>
      <sheetName val="CommData_Demand"/>
      <sheetName val="TechData_COM"/>
      <sheetName val="TechData_SESC"/>
      <sheetName val="TechData_ZZ"/>
      <sheetName val="Sol_PV"/>
      <sheetName val="Renew"/>
      <sheetName val="Fuel Splits"/>
      <sheetName val="Mkt Shares"/>
      <sheetName val="Tech Splits"/>
      <sheetName val="Mkt Shares raw"/>
      <sheetName val="Commercial"/>
      <sheetName val="Agg CLT"/>
      <sheetName val="CLT raw data"/>
      <sheetName val="Aggregated Data"/>
      <sheetName val="AEO10 Com Tech"/>
      <sheetName val="DMD ByRegion"/>
      <sheetName val="ComDemand"/>
      <sheetName val="CMCalc"/>
      <sheetName val="Pop"/>
      <sheetName val="Conversion Factors"/>
      <sheetName val="ANSv6.0-ConstrData"/>
      <sheetName val="ANSv6.0-TechDat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>
        <row r="2">
          <cell r="B2">
            <v>24</v>
          </cell>
        </row>
        <row r="9">
          <cell r="B9">
            <v>1000000000</v>
          </cell>
        </row>
      </sheetData>
      <sheetData sheetId="35" refreshError="1"/>
      <sheetData sheetId="36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-ITEMS"/>
      <sheetName val="M-TID"/>
      <sheetName val="M-TS"/>
      <sheetName val="MARKAL data"/>
      <sheetName val="energy carriers"/>
      <sheetName val="Summary"/>
      <sheetName val="CUM"/>
      <sheetName val="Res-Sulfur"/>
      <sheetName val="Reserves"/>
      <sheetName val="Steps"/>
      <sheetName val="Period Averages"/>
      <sheetName val="Coal Supply Curves"/>
      <sheetName val="Supply Curve Mapping"/>
      <sheetName val="Key to Supply Curve Repor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5">
          <cell r="Y5">
            <v>1000000</v>
          </cell>
        </row>
        <row r="6">
          <cell r="Y6">
            <v>1.0550559999999999E-6</v>
          </cell>
        </row>
      </sheetData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rt"/>
      <sheetName val="Rækker"/>
      <sheetName val="Søjler"/>
      <sheetName val="Resultat"/>
      <sheetName val="Ref_Prod100%"/>
      <sheetName val="RefTotProd"/>
      <sheetName val="Ref_Prod%"/>
      <sheetName val="Ref_Prod"/>
    </sheetNames>
    <sheetDataSet>
      <sheetData sheetId="0" refreshError="1"/>
      <sheetData sheetId="1" refreshError="1">
        <row r="4">
          <cell r="A4" t="str">
            <v>190000 020 Oil refinery etc.</v>
          </cell>
          <cell r="B4" t="str">
            <v>000700 120 Imports</v>
          </cell>
          <cell r="C4" t="str">
            <v>060000 004 Extraction of oil and gas</v>
          </cell>
        </row>
      </sheetData>
      <sheetData sheetId="2" refreshError="1">
        <row r="4">
          <cell r="A4" t="str">
            <v>03 Refinery gas</v>
          </cell>
          <cell r="B4" t="str">
            <v>04 LPG</v>
          </cell>
          <cell r="C4" t="str">
            <v>07 Motor gasoline, colored</v>
          </cell>
          <cell r="D4" t="str">
            <v>10 JP4</v>
          </cell>
          <cell r="E4" t="str">
            <v>15 Gasoil</v>
          </cell>
          <cell r="F4" t="str">
            <v>18 Fuel oil</v>
          </cell>
          <cell r="G4" t="str">
            <v>06 LVN</v>
          </cell>
          <cell r="H4" t="str">
            <v>01 Crude oil</v>
          </cell>
        </row>
        <row r="5">
          <cell r="B5" t="str">
            <v>05 LPG for transport</v>
          </cell>
          <cell r="C5" t="str">
            <v>08 Motor gasoline, unleaded</v>
          </cell>
          <cell r="D5" t="str">
            <v>11 Kerosene</v>
          </cell>
          <cell r="E5" t="str">
            <v>17 Diesel oil</v>
          </cell>
          <cell r="F5" t="str">
            <v>20 Waste oil</v>
          </cell>
        </row>
        <row r="6">
          <cell r="C6" t="str">
            <v>09 Motor gasoline, leaded</v>
          </cell>
          <cell r="D6" t="str">
            <v>12 Aviation gasoline</v>
          </cell>
        </row>
        <row r="7">
          <cell r="D7" t="str">
            <v>13 Jet petroleum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-ITEMS"/>
      <sheetName val="M-TID"/>
      <sheetName val="M-TS"/>
      <sheetName val="ITEMS-C"/>
      <sheetName val="TS-C"/>
      <sheetName val="Sheet3"/>
      <sheetName val="MARKAL data"/>
      <sheetName val="RESID calcs"/>
      <sheetName val="RESID data"/>
      <sheetName val="Input-Output"/>
      <sheetName val="IBOND"/>
      <sheetName val="GROWTH"/>
      <sheetName val="AEO HW"/>
      <sheetName val="Conversions"/>
      <sheetName val="RTEKTY05"/>
      <sheetName val="RTEKTY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>
        <row r="33">
          <cell r="B33">
            <v>9.9441618796908582</v>
          </cell>
        </row>
      </sheetData>
      <sheetData sheetId="13" refreshError="1">
        <row r="5">
          <cell r="D5">
            <v>1055.056</v>
          </cell>
        </row>
      </sheetData>
      <sheetData sheetId="14" refreshError="1"/>
      <sheetData sheetId="15" refreshError="1"/>
      <sheetData sheetId="16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ELLE ÆNDRINGER"/>
      <sheetName val="General"/>
      <sheetName val="ElDemand"/>
      <sheetName val="Transmission"/>
      <sheetName val="DHDemand"/>
      <sheetName val="Plants"/>
      <sheetName val="TechnologyData"/>
      <sheetName val="FuelPrice"/>
      <sheetName val="FuelTax"/>
      <sheetName val="FuelMix"/>
      <sheetName val="FuelProperty"/>
      <sheetName val="DHPrice"/>
      <sheetName val="Subsidy"/>
      <sheetName val="TVAR"/>
      <sheetName val="YVAR"/>
      <sheetName val="EMMA&amp;PP"/>
      <sheetName val="Prognoser"/>
    </sheetNames>
    <sheetDataSet>
      <sheetData sheetId="0"/>
      <sheetData sheetId="1"/>
      <sheetData sheetId="2"/>
      <sheetData sheetId="3"/>
      <sheetData sheetId="4"/>
      <sheetData sheetId="5"/>
      <sheetData sheetId="6">
        <row r="37">
          <cell r="B37">
            <v>0.1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cro1"/>
    </sheetNames>
    <sheetDataSet>
      <sheetData sheetId="0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pulation"/>
      <sheetName val="Mileage_km"/>
      <sheetName val="Mean_Fleet_Mileage_km"/>
      <sheetName val="Fuel_Injection_perc"/>
      <sheetName val="Evap_Control_perc"/>
      <sheetName val="U_Speed_km_per_h"/>
      <sheetName val="R_Speed_km_per_h"/>
      <sheetName val="H_Speed_km_per_h"/>
      <sheetName val="U_Share_perc"/>
      <sheetName val="R_Share_perc"/>
      <sheetName val="H_Share_perc"/>
      <sheetName val="Evap_U_Share_perc"/>
      <sheetName val="Evap_R_Share_perc"/>
      <sheetName val="Evap_H_Share_perc"/>
      <sheetName val="Min_Temperature_oC"/>
      <sheetName val="Max_Temperature_oC"/>
      <sheetName val="Temperatures"/>
      <sheetName val="RVP_kPa"/>
      <sheetName val="Beta"/>
      <sheetName val="Fuel_Specifications"/>
      <sheetName val="Improved_Fuel_Specs"/>
      <sheetName val="Annual_Fuel_Consump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1">
          <cell r="A1" t="str">
            <v>Month_</v>
          </cell>
          <cell r="B1" t="str">
            <v>2005</v>
          </cell>
        </row>
        <row r="2">
          <cell r="A2" t="str">
            <v>January</v>
          </cell>
          <cell r="B2">
            <v>88.7</v>
          </cell>
        </row>
        <row r="3">
          <cell r="A3" t="str">
            <v>February</v>
          </cell>
          <cell r="B3">
            <v>87.9</v>
          </cell>
        </row>
        <row r="4">
          <cell r="A4" t="str">
            <v>March</v>
          </cell>
          <cell r="B4">
            <v>85.7</v>
          </cell>
        </row>
        <row r="5">
          <cell r="A5" t="str">
            <v>April</v>
          </cell>
          <cell r="B5">
            <v>72.900000000000006</v>
          </cell>
        </row>
        <row r="6">
          <cell r="A6" t="str">
            <v>May</v>
          </cell>
          <cell r="B6">
            <v>62.8</v>
          </cell>
        </row>
        <row r="7">
          <cell r="A7" t="str">
            <v>June</v>
          </cell>
          <cell r="B7">
            <v>59.6</v>
          </cell>
        </row>
        <row r="8">
          <cell r="A8" t="str">
            <v>July</v>
          </cell>
          <cell r="B8">
            <v>59.8</v>
          </cell>
        </row>
        <row r="9">
          <cell r="A9" t="str">
            <v>August</v>
          </cell>
          <cell r="B9">
            <v>57</v>
          </cell>
        </row>
        <row r="10">
          <cell r="A10" t="str">
            <v>September</v>
          </cell>
          <cell r="B10">
            <v>57.9</v>
          </cell>
        </row>
        <row r="11">
          <cell r="A11" t="str">
            <v>October</v>
          </cell>
          <cell r="B11">
            <v>68.8</v>
          </cell>
        </row>
        <row r="12">
          <cell r="A12" t="str">
            <v>November</v>
          </cell>
          <cell r="B12">
            <v>81.099999999999994</v>
          </cell>
        </row>
        <row r="13">
          <cell r="A13" t="str">
            <v>December</v>
          </cell>
          <cell r="B13">
            <v>86.9</v>
          </cell>
        </row>
      </sheetData>
      <sheetData sheetId="18"/>
      <sheetData sheetId="19"/>
      <sheetData sheetId="20"/>
      <sheetData sheetId="2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Commodities"/>
      <sheetName val="Constraints"/>
      <sheetName val="Technologies"/>
      <sheetName val="ConstrData"/>
      <sheetName val="constr_data"/>
      <sheetName val="CommData_Demand"/>
      <sheetName val="TechData_Com"/>
      <sheetName val="TechData_ComResid"/>
      <sheetName val="TechData_Emis"/>
      <sheetName val="TechData_SESC"/>
      <sheetName val="TechData_ZZ"/>
      <sheetName val="TechData_SolPV"/>
      <sheetName val="Solar Raw Data"/>
      <sheetName val="RESIDS"/>
      <sheetName val="Aggregated Data"/>
      <sheetName val="AEO16 Com Tech"/>
      <sheetName val="DMD ByRegion"/>
      <sheetName val="ComDemand"/>
      <sheetName val="CMCalc"/>
      <sheetName val="Pop"/>
      <sheetName val="Conversion Factors"/>
      <sheetName val="EmisCO2Coef"/>
      <sheetName val="EmisBC"/>
      <sheetName val="EmisOC"/>
      <sheetName val="EmisCo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>
        <row r="5">
          <cell r="B5">
            <v>3.4119999999999999</v>
          </cell>
        </row>
      </sheetData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"/>
      <sheetName val="ElDemand"/>
      <sheetName val="Transmission"/>
      <sheetName val="DHDemand"/>
      <sheetName val="Plants"/>
      <sheetName val="TechnologyData"/>
      <sheetName val="FuelPrice"/>
      <sheetName val="FuelTax"/>
      <sheetName val="FuelMix"/>
      <sheetName val="FuelProperty"/>
      <sheetName val="DHprice"/>
      <sheetName val="Subsidy"/>
      <sheetName val="TVAR"/>
      <sheetName val="YVAR"/>
      <sheetName val="Data fra Sammenfatningsmodellen"/>
      <sheetName val="Vind- &amp; Biogasprognoser"/>
      <sheetName val="Udtræk Elkapaciteter"/>
    </sheetNames>
    <sheetDataSet>
      <sheetData sheetId="0">
        <row r="1">
          <cell r="A1" t="str">
            <v>RAMSES version 6.12 DATA SET</v>
          </cell>
        </row>
      </sheetData>
      <sheetData sheetId="1"/>
      <sheetData sheetId="2"/>
      <sheetData sheetId="3"/>
      <sheetData sheetId="4">
        <row r="2">
          <cell r="H2">
            <v>2004</v>
          </cell>
          <cell r="J2">
            <v>2035</v>
          </cell>
        </row>
        <row r="4">
          <cell r="J4" t="b">
            <v>1</v>
          </cell>
        </row>
        <row r="5">
          <cell r="J5" t="b">
            <v>1</v>
          </cell>
        </row>
        <row r="6">
          <cell r="J6">
            <v>1000</v>
          </cell>
        </row>
      </sheetData>
      <sheetData sheetId="5">
        <row r="11">
          <cell r="F11">
            <v>247</v>
          </cell>
        </row>
        <row r="14">
          <cell r="A14" t="str">
            <v>BiomassLargeCHP</v>
          </cell>
          <cell r="B14" t="str">
            <v>Eff.</v>
          </cell>
          <cell r="C14" t="str">
            <v>Cb</v>
          </cell>
          <cell r="D14" t="str">
            <v>Cv</v>
          </cell>
          <cell r="E14" t="str">
            <v>POutage</v>
          </cell>
          <cell r="F14" t="str">
            <v>UPOutage</v>
          </cell>
          <cell r="G14" t="str">
            <v>Invest</v>
          </cell>
          <cell r="H14" t="str">
            <v>O&amp;Mfixed</v>
          </cell>
          <cell r="I14" t="str">
            <v>O&amp;Mvar</v>
          </cell>
          <cell r="J14" t="str">
            <v>Desulp</v>
          </cell>
          <cell r="K14" t="str">
            <v>NO2</v>
          </cell>
          <cell r="L14" t="str">
            <v>CH4</v>
          </cell>
          <cell r="M14" t="str">
            <v>N2O</v>
          </cell>
          <cell r="O14" t="str">
            <v>OnshoreWindPark</v>
          </cell>
          <cell r="P14" t="str">
            <v>Eff.</v>
          </cell>
          <cell r="Q14" t="str">
            <v>Cb</v>
          </cell>
          <cell r="R14" t="str">
            <v>Cv</v>
          </cell>
          <cell r="S14" t="str">
            <v>POutage</v>
          </cell>
          <cell r="T14" t="str">
            <v>UPOutage</v>
          </cell>
          <cell r="U14" t="str">
            <v>Invest</v>
          </cell>
          <cell r="V14" t="str">
            <v>O&amp;Mfixed</v>
          </cell>
          <cell r="W14" t="str">
            <v>O&amp;Mvar</v>
          </cell>
          <cell r="X14" t="str">
            <v>Desulp</v>
          </cell>
          <cell r="Y14" t="str">
            <v>NO2</v>
          </cell>
          <cell r="Z14" t="str">
            <v>CH4</v>
          </cell>
          <cell r="AA14" t="str">
            <v>N2O</v>
          </cell>
        </row>
        <row r="15">
          <cell r="A15" t="str">
            <v>Investeringsår</v>
          </cell>
          <cell r="B15" t="str">
            <v>%</v>
          </cell>
          <cell r="C15" t="str">
            <v>p.u.</v>
          </cell>
          <cell r="D15" t="str">
            <v>p.u.</v>
          </cell>
          <cell r="E15" t="str">
            <v>%</v>
          </cell>
          <cell r="F15" t="str">
            <v>%</v>
          </cell>
          <cell r="G15" t="str">
            <v>Mkr./MW</v>
          </cell>
          <cell r="H15" t="str">
            <v>Mkr/MWy</v>
          </cell>
          <cell r="I15" t="str">
            <v>kr/MWh</v>
          </cell>
          <cell r="J15" t="str">
            <v>p.u</v>
          </cell>
          <cell r="K15" t="str">
            <v>g/GJ</v>
          </cell>
          <cell r="L15" t="str">
            <v>g/GJ</v>
          </cell>
          <cell r="M15" t="str">
            <v>g/GJ</v>
          </cell>
          <cell r="O15" t="str">
            <v>Investeringsår</v>
          </cell>
          <cell r="P15" t="str">
            <v>%</v>
          </cell>
          <cell r="Q15" t="str">
            <v>p.u.</v>
          </cell>
          <cell r="R15" t="str">
            <v>p.u.</v>
          </cell>
          <cell r="S15" t="str">
            <v>%</v>
          </cell>
          <cell r="T15" t="str">
            <v>%</v>
          </cell>
          <cell r="U15" t="str">
            <v>Mkr./MW</v>
          </cell>
          <cell r="V15" t="str">
            <v>Mkr/MWy</v>
          </cell>
          <cell r="W15" t="str">
            <v>kr/MWh</v>
          </cell>
          <cell r="X15" t="str">
            <v>p.u</v>
          </cell>
          <cell r="Y15" t="str">
            <v>g/GJ</v>
          </cell>
          <cell r="Z15" t="str">
            <v>g/GJ</v>
          </cell>
          <cell r="AA15" t="str">
            <v>g/GJ</v>
          </cell>
        </row>
        <row r="16">
          <cell r="A16">
            <v>2010</v>
          </cell>
          <cell r="B16">
            <v>0.437</v>
          </cell>
          <cell r="C16">
            <v>0.75</v>
          </cell>
          <cell r="D16">
            <v>0.15</v>
          </cell>
          <cell r="E16">
            <v>7.0000000000000007E-2</v>
          </cell>
          <cell r="F16">
            <v>7.0000000000000007E-2</v>
          </cell>
          <cell r="G16">
            <v>15.198</v>
          </cell>
          <cell r="H16">
            <v>0.42614000000000002</v>
          </cell>
          <cell r="I16">
            <v>14.9</v>
          </cell>
          <cell r="J16">
            <v>0.97</v>
          </cell>
          <cell r="K16">
            <v>38</v>
          </cell>
          <cell r="L16">
            <v>2</v>
          </cell>
          <cell r="M16">
            <v>0.8</v>
          </cell>
          <cell r="O16">
            <v>2010</v>
          </cell>
          <cell r="P16">
            <v>1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10.43</v>
          </cell>
          <cell r="V16">
            <v>0.15645000000000001</v>
          </cell>
          <cell r="W16">
            <v>52.15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</row>
        <row r="17">
          <cell r="A17">
            <v>2011</v>
          </cell>
          <cell r="B17">
            <v>0.437</v>
          </cell>
          <cell r="C17">
            <v>0.75</v>
          </cell>
          <cell r="D17">
            <v>0.15</v>
          </cell>
          <cell r="E17">
            <v>7.0000000000000007E-2</v>
          </cell>
          <cell r="F17">
            <v>7.0000000000000007E-2</v>
          </cell>
          <cell r="G17">
            <v>15.198</v>
          </cell>
          <cell r="H17">
            <v>0.42614000000000002</v>
          </cell>
          <cell r="I17">
            <v>14.9</v>
          </cell>
          <cell r="J17">
            <v>0.97</v>
          </cell>
          <cell r="K17">
            <v>38</v>
          </cell>
          <cell r="L17">
            <v>2</v>
          </cell>
          <cell r="M17">
            <v>0.8</v>
          </cell>
          <cell r="O17">
            <v>2011</v>
          </cell>
          <cell r="P17">
            <v>1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10.43</v>
          </cell>
          <cell r="V17">
            <v>0.15645000000000001</v>
          </cell>
          <cell r="W17">
            <v>52.15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</row>
        <row r="18">
          <cell r="A18">
            <v>2012</v>
          </cell>
          <cell r="B18">
            <v>0.437</v>
          </cell>
          <cell r="C18">
            <v>0.75</v>
          </cell>
          <cell r="D18">
            <v>0.15</v>
          </cell>
          <cell r="E18">
            <v>7.0000000000000007E-2</v>
          </cell>
          <cell r="F18">
            <v>7.0000000000000007E-2</v>
          </cell>
          <cell r="G18">
            <v>15.198</v>
          </cell>
          <cell r="H18">
            <v>0.42614000000000002</v>
          </cell>
          <cell r="I18">
            <v>14.9</v>
          </cell>
          <cell r="J18">
            <v>0.97</v>
          </cell>
          <cell r="K18">
            <v>38</v>
          </cell>
          <cell r="L18">
            <v>2</v>
          </cell>
          <cell r="M18">
            <v>0.8</v>
          </cell>
          <cell r="O18">
            <v>2012</v>
          </cell>
          <cell r="P18">
            <v>1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10.43</v>
          </cell>
          <cell r="V18">
            <v>0.15645000000000001</v>
          </cell>
          <cell r="W18">
            <v>52.15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</row>
        <row r="19">
          <cell r="A19">
            <v>2013</v>
          </cell>
          <cell r="B19">
            <v>0.437</v>
          </cell>
          <cell r="C19">
            <v>0.75</v>
          </cell>
          <cell r="D19">
            <v>0.15</v>
          </cell>
          <cell r="E19">
            <v>7.0000000000000007E-2</v>
          </cell>
          <cell r="F19">
            <v>7.0000000000000007E-2</v>
          </cell>
          <cell r="G19">
            <v>15.198</v>
          </cell>
          <cell r="H19">
            <v>0.42614000000000002</v>
          </cell>
          <cell r="I19">
            <v>14.9</v>
          </cell>
          <cell r="J19">
            <v>0.97</v>
          </cell>
          <cell r="K19">
            <v>38</v>
          </cell>
          <cell r="L19">
            <v>2</v>
          </cell>
          <cell r="M19">
            <v>0.8</v>
          </cell>
          <cell r="O19">
            <v>2013</v>
          </cell>
          <cell r="P19">
            <v>1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10.43</v>
          </cell>
          <cell r="V19">
            <v>0.15645000000000001</v>
          </cell>
          <cell r="W19">
            <v>52.15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</row>
        <row r="20">
          <cell r="A20">
            <v>2014</v>
          </cell>
          <cell r="B20">
            <v>0.437</v>
          </cell>
          <cell r="C20">
            <v>0.75</v>
          </cell>
          <cell r="D20">
            <v>0.15</v>
          </cell>
          <cell r="E20">
            <v>7.0000000000000007E-2</v>
          </cell>
          <cell r="F20">
            <v>7.0000000000000007E-2</v>
          </cell>
          <cell r="G20">
            <v>15.198</v>
          </cell>
          <cell r="H20">
            <v>0.42614000000000002</v>
          </cell>
          <cell r="I20">
            <v>14.9</v>
          </cell>
          <cell r="J20">
            <v>0.97</v>
          </cell>
          <cell r="K20">
            <v>38</v>
          </cell>
          <cell r="L20">
            <v>2</v>
          </cell>
          <cell r="M20">
            <v>0.8</v>
          </cell>
          <cell r="O20">
            <v>2014</v>
          </cell>
          <cell r="P20">
            <v>1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10.43</v>
          </cell>
          <cell r="V20">
            <v>0.15645000000000001</v>
          </cell>
          <cell r="W20">
            <v>52.15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</row>
        <row r="21">
          <cell r="A21">
            <v>2015</v>
          </cell>
          <cell r="B21">
            <v>0.437</v>
          </cell>
          <cell r="C21">
            <v>0.75</v>
          </cell>
          <cell r="D21">
            <v>0.15</v>
          </cell>
          <cell r="E21">
            <v>7.0000000000000007E-2</v>
          </cell>
          <cell r="F21">
            <v>7.0000000000000007E-2</v>
          </cell>
          <cell r="G21">
            <v>15.198</v>
          </cell>
          <cell r="H21">
            <v>0.42614000000000002</v>
          </cell>
          <cell r="I21">
            <v>14.9</v>
          </cell>
          <cell r="J21">
            <v>0.97</v>
          </cell>
          <cell r="K21">
            <v>38</v>
          </cell>
          <cell r="L21">
            <v>2</v>
          </cell>
          <cell r="M21">
            <v>0.8</v>
          </cell>
          <cell r="O21">
            <v>2015</v>
          </cell>
          <cell r="P21">
            <v>1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10.43</v>
          </cell>
          <cell r="V21">
            <v>0.15645000000000001</v>
          </cell>
          <cell r="W21">
            <v>52.15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</row>
        <row r="22">
          <cell r="A22">
            <v>2016</v>
          </cell>
          <cell r="B22">
            <v>0.44174999999999998</v>
          </cell>
          <cell r="C22">
            <v>0.76800000000000002</v>
          </cell>
          <cell r="D22">
            <v>0.15</v>
          </cell>
          <cell r="E22">
            <v>7.0000000000000007E-2</v>
          </cell>
          <cell r="F22">
            <v>7.0000000000000007E-2</v>
          </cell>
          <cell r="G22">
            <v>15.1831</v>
          </cell>
          <cell r="H22">
            <v>0.43269600000000003</v>
          </cell>
          <cell r="I22">
            <v>15.198</v>
          </cell>
          <cell r="J22">
            <v>0.97</v>
          </cell>
          <cell r="K22">
            <v>37.4</v>
          </cell>
          <cell r="L22">
            <v>2</v>
          </cell>
          <cell r="M22">
            <v>0.8</v>
          </cell>
          <cell r="O22">
            <v>2016</v>
          </cell>
          <cell r="P22">
            <v>1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10.3108</v>
          </cell>
          <cell r="V22">
            <v>0.15421499999999999</v>
          </cell>
          <cell r="W22">
            <v>51.405000000000001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</row>
        <row r="23">
          <cell r="A23">
            <v>2017</v>
          </cell>
          <cell r="B23">
            <v>0.44649999999999995</v>
          </cell>
          <cell r="C23">
            <v>0.78600000000000003</v>
          </cell>
          <cell r="D23">
            <v>0.15</v>
          </cell>
          <cell r="E23">
            <v>7.0000000000000007E-2</v>
          </cell>
          <cell r="F23">
            <v>7.0000000000000007E-2</v>
          </cell>
          <cell r="G23">
            <v>15.168199999999999</v>
          </cell>
          <cell r="H23">
            <v>0.43925200000000003</v>
          </cell>
          <cell r="I23">
            <v>15.496</v>
          </cell>
          <cell r="J23">
            <v>0.97</v>
          </cell>
          <cell r="K23">
            <v>36.799999999999997</v>
          </cell>
          <cell r="L23">
            <v>2</v>
          </cell>
          <cell r="M23">
            <v>0.8</v>
          </cell>
          <cell r="O23">
            <v>2017</v>
          </cell>
          <cell r="P23">
            <v>1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10.191600000000001</v>
          </cell>
          <cell r="V23">
            <v>0.15197999999999998</v>
          </cell>
          <cell r="W23">
            <v>50.660000000000004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</row>
        <row r="24">
          <cell r="A24">
            <v>2018</v>
          </cell>
          <cell r="B24">
            <v>0.45124999999999993</v>
          </cell>
          <cell r="C24">
            <v>0.80400000000000005</v>
          </cell>
          <cell r="D24">
            <v>0.15</v>
          </cell>
          <cell r="E24">
            <v>7.0000000000000007E-2</v>
          </cell>
          <cell r="F24">
            <v>7.0000000000000007E-2</v>
          </cell>
          <cell r="G24">
            <v>15.153299999999998</v>
          </cell>
          <cell r="H24">
            <v>0.44580800000000004</v>
          </cell>
          <cell r="I24">
            <v>15.794</v>
          </cell>
          <cell r="J24">
            <v>0.97</v>
          </cell>
          <cell r="K24">
            <v>36.199999999999996</v>
          </cell>
          <cell r="L24">
            <v>2</v>
          </cell>
          <cell r="M24">
            <v>0.8</v>
          </cell>
          <cell r="O24">
            <v>2018</v>
          </cell>
          <cell r="P24">
            <v>1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10.072400000000002</v>
          </cell>
          <cell r="V24">
            <v>0.14974499999999996</v>
          </cell>
          <cell r="W24">
            <v>49.915000000000006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</row>
        <row r="25">
          <cell r="A25">
            <v>2019</v>
          </cell>
          <cell r="B25">
            <v>0.45599999999999991</v>
          </cell>
          <cell r="C25">
            <v>0.82200000000000006</v>
          </cell>
          <cell r="D25">
            <v>0.15</v>
          </cell>
          <cell r="E25">
            <v>7.0000000000000007E-2</v>
          </cell>
          <cell r="F25">
            <v>7.0000000000000007E-2</v>
          </cell>
          <cell r="G25">
            <v>15.138399999999997</v>
          </cell>
          <cell r="H25">
            <v>0.45236400000000004</v>
          </cell>
          <cell r="I25">
            <v>16.091999999999999</v>
          </cell>
          <cell r="J25">
            <v>0.97</v>
          </cell>
          <cell r="K25">
            <v>35.599999999999994</v>
          </cell>
          <cell r="L25">
            <v>2</v>
          </cell>
          <cell r="M25">
            <v>0.8</v>
          </cell>
          <cell r="O25">
            <v>2019</v>
          </cell>
          <cell r="P25">
            <v>1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9.9532000000000025</v>
          </cell>
          <cell r="V25">
            <v>0.14750999999999995</v>
          </cell>
          <cell r="W25">
            <v>49.170000000000009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</row>
        <row r="26">
          <cell r="A26">
            <v>2020</v>
          </cell>
          <cell r="B26">
            <v>0.46074999999999999</v>
          </cell>
          <cell r="C26">
            <v>0.84</v>
          </cell>
          <cell r="D26">
            <v>0.15</v>
          </cell>
          <cell r="E26">
            <v>7.0000000000000007E-2</v>
          </cell>
          <cell r="F26">
            <v>7.0000000000000007E-2</v>
          </cell>
          <cell r="G26">
            <v>15.123499999999998</v>
          </cell>
          <cell r="H26">
            <v>0.45891999999999999</v>
          </cell>
          <cell r="I26">
            <v>16.39</v>
          </cell>
          <cell r="J26">
            <v>0.97</v>
          </cell>
          <cell r="K26">
            <v>35</v>
          </cell>
          <cell r="L26">
            <v>2</v>
          </cell>
          <cell r="M26">
            <v>0.8</v>
          </cell>
          <cell r="O26">
            <v>2020</v>
          </cell>
          <cell r="P26">
            <v>1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9.8340000000000014</v>
          </cell>
          <cell r="V26">
            <v>0.14527499999999999</v>
          </cell>
          <cell r="W26">
            <v>48.425000000000004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</row>
        <row r="27">
          <cell r="A27">
            <v>2021</v>
          </cell>
          <cell r="B27">
            <v>0.46407500000000002</v>
          </cell>
          <cell r="C27">
            <v>0.85699999999999998</v>
          </cell>
          <cell r="D27">
            <v>0.15</v>
          </cell>
          <cell r="E27">
            <v>7.0000000000000007E-2</v>
          </cell>
          <cell r="F27">
            <v>7.0000000000000007E-2</v>
          </cell>
          <cell r="G27">
            <v>15.093699999999998</v>
          </cell>
          <cell r="H27">
            <v>0.45891999999999999</v>
          </cell>
          <cell r="I27">
            <v>16.39</v>
          </cell>
          <cell r="J27">
            <v>0.97</v>
          </cell>
          <cell r="K27">
            <v>35</v>
          </cell>
          <cell r="L27">
            <v>2</v>
          </cell>
          <cell r="M27">
            <v>0.8</v>
          </cell>
          <cell r="O27">
            <v>2021</v>
          </cell>
          <cell r="P27">
            <v>1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9.811650000000002</v>
          </cell>
          <cell r="V27">
            <v>0.14415749999999999</v>
          </cell>
          <cell r="W27">
            <v>48.052500000000002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</row>
        <row r="28">
          <cell r="A28">
            <v>2022</v>
          </cell>
          <cell r="B28">
            <v>0.46740000000000004</v>
          </cell>
          <cell r="C28">
            <v>0.874</v>
          </cell>
          <cell r="D28">
            <v>0.15</v>
          </cell>
          <cell r="E28">
            <v>7.0000000000000007E-2</v>
          </cell>
          <cell r="F28">
            <v>7.0000000000000007E-2</v>
          </cell>
          <cell r="G28">
            <v>15.063899999999999</v>
          </cell>
          <cell r="H28">
            <v>0.45891999999999999</v>
          </cell>
          <cell r="I28">
            <v>16.39</v>
          </cell>
          <cell r="J28">
            <v>0.97</v>
          </cell>
          <cell r="K28">
            <v>35</v>
          </cell>
          <cell r="L28">
            <v>2</v>
          </cell>
          <cell r="M28">
            <v>0.8</v>
          </cell>
          <cell r="O28">
            <v>2022</v>
          </cell>
          <cell r="P28">
            <v>1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9.7893000000000026</v>
          </cell>
          <cell r="V28">
            <v>0.14304</v>
          </cell>
          <cell r="W28">
            <v>47.68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</row>
        <row r="29">
          <cell r="A29">
            <v>2023</v>
          </cell>
          <cell r="B29">
            <v>0.47072500000000006</v>
          </cell>
          <cell r="C29">
            <v>0.89100000000000001</v>
          </cell>
          <cell r="D29">
            <v>0.15</v>
          </cell>
          <cell r="E29">
            <v>7.0000000000000007E-2</v>
          </cell>
          <cell r="F29">
            <v>7.0000000000000007E-2</v>
          </cell>
          <cell r="G29">
            <v>15.034099999999999</v>
          </cell>
          <cell r="H29">
            <v>0.45891999999999999</v>
          </cell>
          <cell r="I29">
            <v>16.39</v>
          </cell>
          <cell r="J29">
            <v>0.97</v>
          </cell>
          <cell r="K29">
            <v>35</v>
          </cell>
          <cell r="L29">
            <v>2</v>
          </cell>
          <cell r="M29">
            <v>0.8</v>
          </cell>
          <cell r="O29">
            <v>2023</v>
          </cell>
          <cell r="P29">
            <v>1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9.7669500000000031</v>
          </cell>
          <cell r="V29">
            <v>0.14192250000000001</v>
          </cell>
          <cell r="W29">
            <v>47.307499999999997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</row>
        <row r="30">
          <cell r="A30">
            <v>2024</v>
          </cell>
          <cell r="B30">
            <v>0.47405000000000008</v>
          </cell>
          <cell r="C30">
            <v>0.90800000000000003</v>
          </cell>
          <cell r="D30">
            <v>0.15</v>
          </cell>
          <cell r="E30">
            <v>7.0000000000000007E-2</v>
          </cell>
          <cell r="F30">
            <v>7.0000000000000007E-2</v>
          </cell>
          <cell r="G30">
            <v>15.004299999999999</v>
          </cell>
          <cell r="H30">
            <v>0.45891999999999999</v>
          </cell>
          <cell r="I30">
            <v>16.39</v>
          </cell>
          <cell r="J30">
            <v>0.97</v>
          </cell>
          <cell r="K30">
            <v>35</v>
          </cell>
          <cell r="L30">
            <v>2</v>
          </cell>
          <cell r="M30">
            <v>0.8</v>
          </cell>
          <cell r="O30">
            <v>2024</v>
          </cell>
          <cell r="P30">
            <v>1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9.7446000000000037</v>
          </cell>
          <cell r="V30">
            <v>0.14080500000000001</v>
          </cell>
          <cell r="W30">
            <v>46.934999999999995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</row>
        <row r="31">
          <cell r="A31">
            <v>2025</v>
          </cell>
          <cell r="B31">
            <v>0.4773750000000001</v>
          </cell>
          <cell r="C31">
            <v>0.92500000000000004</v>
          </cell>
          <cell r="D31">
            <v>0.15</v>
          </cell>
          <cell r="E31">
            <v>7.0000000000000007E-2</v>
          </cell>
          <cell r="F31">
            <v>7.0000000000000007E-2</v>
          </cell>
          <cell r="G31">
            <v>14.974499999999999</v>
          </cell>
          <cell r="H31">
            <v>0.45891999999999999</v>
          </cell>
          <cell r="I31">
            <v>16.39</v>
          </cell>
          <cell r="J31">
            <v>0.97</v>
          </cell>
          <cell r="K31">
            <v>35</v>
          </cell>
          <cell r="L31">
            <v>2</v>
          </cell>
          <cell r="M31">
            <v>0.8</v>
          </cell>
          <cell r="O31">
            <v>2025</v>
          </cell>
          <cell r="P31">
            <v>1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9.7222500000000043</v>
          </cell>
          <cell r="V31">
            <v>0.13968750000000002</v>
          </cell>
          <cell r="W31">
            <v>46.562499999999993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</row>
        <row r="32">
          <cell r="A32">
            <v>2026</v>
          </cell>
          <cell r="B32">
            <v>0.48070000000000013</v>
          </cell>
          <cell r="C32">
            <v>0.94200000000000006</v>
          </cell>
          <cell r="D32">
            <v>0.15</v>
          </cell>
          <cell r="E32">
            <v>7.0000000000000007E-2</v>
          </cell>
          <cell r="F32">
            <v>7.0000000000000007E-2</v>
          </cell>
          <cell r="G32">
            <v>14.944699999999999</v>
          </cell>
          <cell r="H32">
            <v>0.45891999999999999</v>
          </cell>
          <cell r="I32">
            <v>16.39</v>
          </cell>
          <cell r="J32">
            <v>0.97</v>
          </cell>
          <cell r="K32">
            <v>35</v>
          </cell>
          <cell r="L32">
            <v>2</v>
          </cell>
          <cell r="M32">
            <v>0.8</v>
          </cell>
          <cell r="O32">
            <v>2026</v>
          </cell>
          <cell r="P32">
            <v>1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9.6999000000000049</v>
          </cell>
          <cell r="V32">
            <v>0.13857000000000003</v>
          </cell>
          <cell r="W32">
            <v>46.189999999999991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</row>
        <row r="33">
          <cell r="A33">
            <v>2027</v>
          </cell>
          <cell r="B33">
            <v>0.48402500000000015</v>
          </cell>
          <cell r="C33">
            <v>0.95900000000000007</v>
          </cell>
          <cell r="D33">
            <v>0.15</v>
          </cell>
          <cell r="E33">
            <v>7.0000000000000007E-2</v>
          </cell>
          <cell r="F33">
            <v>7.0000000000000007E-2</v>
          </cell>
          <cell r="G33">
            <v>14.914899999999999</v>
          </cell>
          <cell r="H33">
            <v>0.45891999999999999</v>
          </cell>
          <cell r="I33">
            <v>16.39</v>
          </cell>
          <cell r="J33">
            <v>0.97</v>
          </cell>
          <cell r="K33">
            <v>35</v>
          </cell>
          <cell r="L33">
            <v>2</v>
          </cell>
          <cell r="M33">
            <v>0.8</v>
          </cell>
          <cell r="O33">
            <v>2027</v>
          </cell>
          <cell r="P33">
            <v>1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9.6775500000000054</v>
          </cell>
          <cell r="V33">
            <v>0.13745250000000003</v>
          </cell>
          <cell r="W33">
            <v>45.817499999999988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</row>
        <row r="34">
          <cell r="A34">
            <v>2028</v>
          </cell>
          <cell r="B34">
            <v>0.48735000000000017</v>
          </cell>
          <cell r="C34">
            <v>0.97600000000000009</v>
          </cell>
          <cell r="D34">
            <v>0.15</v>
          </cell>
          <cell r="E34">
            <v>7.0000000000000007E-2</v>
          </cell>
          <cell r="F34">
            <v>7.0000000000000007E-2</v>
          </cell>
          <cell r="G34">
            <v>14.8851</v>
          </cell>
          <cell r="H34">
            <v>0.45891999999999999</v>
          </cell>
          <cell r="I34">
            <v>16.39</v>
          </cell>
          <cell r="J34">
            <v>0.97</v>
          </cell>
          <cell r="K34">
            <v>35</v>
          </cell>
          <cell r="L34">
            <v>2</v>
          </cell>
          <cell r="M34">
            <v>0.8</v>
          </cell>
          <cell r="O34">
            <v>2028</v>
          </cell>
          <cell r="P34">
            <v>1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9.655200000000006</v>
          </cell>
          <cell r="V34">
            <v>0.13633500000000004</v>
          </cell>
          <cell r="W34">
            <v>45.444999999999986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</row>
        <row r="35">
          <cell r="A35">
            <v>2029</v>
          </cell>
          <cell r="B35">
            <v>0.49067500000000019</v>
          </cell>
          <cell r="C35">
            <v>0.9930000000000001</v>
          </cell>
          <cell r="D35">
            <v>0.15</v>
          </cell>
          <cell r="E35">
            <v>7.0000000000000007E-2</v>
          </cell>
          <cell r="F35">
            <v>7.0000000000000007E-2</v>
          </cell>
          <cell r="G35">
            <v>14.8553</v>
          </cell>
          <cell r="H35">
            <v>0.45891999999999999</v>
          </cell>
          <cell r="I35">
            <v>16.39</v>
          </cell>
          <cell r="J35">
            <v>0.97</v>
          </cell>
          <cell r="K35">
            <v>35</v>
          </cell>
          <cell r="L35">
            <v>2</v>
          </cell>
          <cell r="M35">
            <v>0.8</v>
          </cell>
          <cell r="O35">
            <v>2029</v>
          </cell>
          <cell r="P35">
            <v>1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9.6328500000000066</v>
          </cell>
          <cell r="V35">
            <v>0.13521750000000005</v>
          </cell>
          <cell r="W35">
            <v>45.072499999999984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</row>
        <row r="36">
          <cell r="A36">
            <v>2030</v>
          </cell>
          <cell r="B36">
            <v>0.49399999999999999</v>
          </cell>
          <cell r="C36">
            <v>1.01</v>
          </cell>
          <cell r="D36">
            <v>0.15</v>
          </cell>
          <cell r="E36">
            <v>7.0000000000000007E-2</v>
          </cell>
          <cell r="F36">
            <v>7.0000000000000007E-2</v>
          </cell>
          <cell r="G36">
            <v>14.8255</v>
          </cell>
          <cell r="H36">
            <v>0.45891999999999999</v>
          </cell>
          <cell r="I36">
            <v>16.39</v>
          </cell>
          <cell r="J36">
            <v>0.97</v>
          </cell>
          <cell r="K36">
            <v>35</v>
          </cell>
          <cell r="L36">
            <v>2</v>
          </cell>
          <cell r="M36">
            <v>0.8</v>
          </cell>
          <cell r="O36">
            <v>2030</v>
          </cell>
          <cell r="P36">
            <v>1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9.6105</v>
          </cell>
          <cell r="V36">
            <v>0.1341</v>
          </cell>
          <cell r="W36">
            <v>44.7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</row>
        <row r="37">
          <cell r="A37">
            <v>2031</v>
          </cell>
          <cell r="B37">
            <v>0.49399999999999999</v>
          </cell>
          <cell r="C37">
            <v>1.01</v>
          </cell>
          <cell r="D37">
            <v>0.15</v>
          </cell>
          <cell r="E37">
            <v>7.0000000000000007E-2</v>
          </cell>
          <cell r="F37">
            <v>7.0000000000000007E-2</v>
          </cell>
          <cell r="G37">
            <v>14.8255</v>
          </cell>
          <cell r="H37">
            <v>0.45891999999999999</v>
          </cell>
          <cell r="I37">
            <v>16.39</v>
          </cell>
          <cell r="J37">
            <v>0.97</v>
          </cell>
          <cell r="K37">
            <v>35</v>
          </cell>
          <cell r="L37">
            <v>2</v>
          </cell>
          <cell r="M37">
            <v>0.8</v>
          </cell>
          <cell r="O37">
            <v>2031</v>
          </cell>
          <cell r="P37">
            <v>1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9.6105</v>
          </cell>
          <cell r="V37">
            <v>0.1341</v>
          </cell>
          <cell r="W37">
            <v>44.7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</row>
        <row r="38">
          <cell r="A38">
            <v>2032</v>
          </cell>
          <cell r="B38">
            <v>0.49399999999999999</v>
          </cell>
          <cell r="C38">
            <v>1.01</v>
          </cell>
          <cell r="D38">
            <v>0.15</v>
          </cell>
          <cell r="E38">
            <v>7.0000000000000007E-2</v>
          </cell>
          <cell r="F38">
            <v>7.0000000000000007E-2</v>
          </cell>
          <cell r="G38">
            <v>14.8255</v>
          </cell>
          <cell r="H38">
            <v>0.45891999999999999</v>
          </cell>
          <cell r="I38">
            <v>16.39</v>
          </cell>
          <cell r="J38">
            <v>0.97</v>
          </cell>
          <cell r="K38">
            <v>35</v>
          </cell>
          <cell r="L38">
            <v>2</v>
          </cell>
          <cell r="M38">
            <v>0.8</v>
          </cell>
          <cell r="O38">
            <v>2032</v>
          </cell>
          <cell r="P38">
            <v>1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9.6105</v>
          </cell>
          <cell r="V38">
            <v>0.1341</v>
          </cell>
          <cell r="W38">
            <v>44.7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</row>
        <row r="39">
          <cell r="A39">
            <v>2033</v>
          </cell>
          <cell r="B39">
            <v>0.49399999999999999</v>
          </cell>
          <cell r="C39">
            <v>1.01</v>
          </cell>
          <cell r="D39">
            <v>0.15</v>
          </cell>
          <cell r="E39">
            <v>7.0000000000000007E-2</v>
          </cell>
          <cell r="F39">
            <v>7.0000000000000007E-2</v>
          </cell>
          <cell r="G39">
            <v>14.8255</v>
          </cell>
          <cell r="H39">
            <v>0.45891999999999999</v>
          </cell>
          <cell r="I39">
            <v>16.39</v>
          </cell>
          <cell r="J39">
            <v>0.97</v>
          </cell>
          <cell r="K39">
            <v>35</v>
          </cell>
          <cell r="L39">
            <v>2</v>
          </cell>
          <cell r="M39">
            <v>0.8</v>
          </cell>
          <cell r="O39">
            <v>2033</v>
          </cell>
          <cell r="P39">
            <v>1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9.6105</v>
          </cell>
          <cell r="V39">
            <v>0.1341</v>
          </cell>
          <cell r="W39">
            <v>44.7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</row>
        <row r="40">
          <cell r="A40">
            <v>2034</v>
          </cell>
          <cell r="B40">
            <v>0.49399999999999999</v>
          </cell>
          <cell r="C40">
            <v>1.01</v>
          </cell>
          <cell r="D40">
            <v>0.15</v>
          </cell>
          <cell r="E40">
            <v>7.0000000000000007E-2</v>
          </cell>
          <cell r="F40">
            <v>7.0000000000000007E-2</v>
          </cell>
          <cell r="G40">
            <v>14.8255</v>
          </cell>
          <cell r="H40">
            <v>0.45891999999999999</v>
          </cell>
          <cell r="I40">
            <v>16.39</v>
          </cell>
          <cell r="J40">
            <v>0.97</v>
          </cell>
          <cell r="K40">
            <v>35</v>
          </cell>
          <cell r="L40">
            <v>2</v>
          </cell>
          <cell r="M40">
            <v>0.8</v>
          </cell>
          <cell r="O40">
            <v>2034</v>
          </cell>
          <cell r="P40">
            <v>1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9.6105</v>
          </cell>
          <cell r="V40">
            <v>0.1341</v>
          </cell>
          <cell r="W40">
            <v>44.7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</row>
        <row r="41">
          <cell r="A41">
            <v>2035</v>
          </cell>
          <cell r="B41">
            <v>0.49399999999999999</v>
          </cell>
          <cell r="C41">
            <v>1.01</v>
          </cell>
          <cell r="D41">
            <v>0.15</v>
          </cell>
          <cell r="E41">
            <v>7.0000000000000007E-2</v>
          </cell>
          <cell r="F41">
            <v>7.0000000000000007E-2</v>
          </cell>
          <cell r="G41">
            <v>14.8255</v>
          </cell>
          <cell r="H41">
            <v>0.45891999999999999</v>
          </cell>
          <cell r="I41">
            <v>16.39</v>
          </cell>
          <cell r="J41">
            <v>0.97</v>
          </cell>
          <cell r="K41">
            <v>35</v>
          </cell>
          <cell r="L41">
            <v>2</v>
          </cell>
          <cell r="M41">
            <v>0.8</v>
          </cell>
          <cell r="O41">
            <v>2035</v>
          </cell>
          <cell r="P41">
            <v>1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9.6105</v>
          </cell>
          <cell r="V41">
            <v>0.1341</v>
          </cell>
          <cell r="W41">
            <v>44.7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</row>
        <row r="43">
          <cell r="A43" t="str">
            <v>RefurbishedCoalBioCHP</v>
          </cell>
          <cell r="B43" t="str">
            <v>Eff.</v>
          </cell>
          <cell r="C43" t="str">
            <v>Cb</v>
          </cell>
          <cell r="D43" t="str">
            <v>Cv</v>
          </cell>
          <cell r="E43" t="str">
            <v>POutage</v>
          </cell>
          <cell r="F43" t="str">
            <v>UPOutage</v>
          </cell>
          <cell r="G43" t="str">
            <v>Invest</v>
          </cell>
          <cell r="H43" t="str">
            <v>O&amp;Mfixed</v>
          </cell>
          <cell r="I43" t="str">
            <v>O&amp;Mvar</v>
          </cell>
          <cell r="J43" t="str">
            <v>Desulp</v>
          </cell>
          <cell r="K43" t="str">
            <v>NO2</v>
          </cell>
          <cell r="L43" t="str">
            <v>CH4</v>
          </cell>
          <cell r="M43" t="str">
            <v>N2O</v>
          </cell>
          <cell r="O43" t="str">
            <v>OffshoreWindPark</v>
          </cell>
          <cell r="P43" t="str">
            <v>Eff.</v>
          </cell>
          <cell r="Q43" t="str">
            <v>Cb</v>
          </cell>
          <cell r="R43" t="str">
            <v>Cv</v>
          </cell>
          <cell r="S43" t="str">
            <v>POutage</v>
          </cell>
          <cell r="T43" t="str">
            <v>UPOutage</v>
          </cell>
          <cell r="U43" t="str">
            <v>Invest</v>
          </cell>
          <cell r="V43" t="str">
            <v>O&amp;Mfixed</v>
          </cell>
          <cell r="W43" t="str">
            <v>O&amp;Mvar</v>
          </cell>
          <cell r="X43" t="str">
            <v>Desulp</v>
          </cell>
          <cell r="Y43" t="str">
            <v>NO2</v>
          </cell>
          <cell r="Z43" t="str">
            <v>CH4</v>
          </cell>
          <cell r="AA43" t="str">
            <v>N2O</v>
          </cell>
        </row>
        <row r="44">
          <cell r="A44" t="str">
            <v>Investeringsår</v>
          </cell>
          <cell r="B44" t="str">
            <v>%</v>
          </cell>
          <cell r="C44" t="str">
            <v>p.u.</v>
          </cell>
          <cell r="D44" t="str">
            <v>p.u.</v>
          </cell>
          <cell r="E44" t="str">
            <v>%</v>
          </cell>
          <cell r="F44" t="str">
            <v>%</v>
          </cell>
          <cell r="G44" t="str">
            <v>Mkr./MW</v>
          </cell>
          <cell r="H44" t="str">
            <v>Mkr/MWy</v>
          </cell>
          <cell r="I44" t="str">
            <v>kr/MWh</v>
          </cell>
          <cell r="J44" t="str">
            <v>p.u</v>
          </cell>
          <cell r="K44" t="str">
            <v>g/GJ</v>
          </cell>
          <cell r="L44" t="str">
            <v>g/GJ</v>
          </cell>
          <cell r="M44" t="str">
            <v>g/GJ</v>
          </cell>
          <cell r="O44" t="str">
            <v>Investeringsår</v>
          </cell>
          <cell r="P44" t="str">
            <v>%</v>
          </cell>
          <cell r="Q44" t="str">
            <v>p.u.</v>
          </cell>
          <cell r="R44" t="str">
            <v>p.u.</v>
          </cell>
          <cell r="S44" t="str">
            <v>%</v>
          </cell>
          <cell r="T44" t="str">
            <v>%</v>
          </cell>
          <cell r="U44" t="str">
            <v>Mkr./MW</v>
          </cell>
          <cell r="V44" t="str">
            <v>Mkr/MWy</v>
          </cell>
          <cell r="W44" t="str">
            <v>kr/MWh</v>
          </cell>
          <cell r="X44" t="str">
            <v>p.u</v>
          </cell>
          <cell r="Y44" t="str">
            <v>g/GJ</v>
          </cell>
          <cell r="Z44" t="str">
            <v>g/GJ</v>
          </cell>
          <cell r="AA44" t="str">
            <v>g/GJ</v>
          </cell>
        </row>
        <row r="45">
          <cell r="A45">
            <v>2010</v>
          </cell>
          <cell r="E45">
            <v>7.0000000000000007E-2</v>
          </cell>
          <cell r="F45">
            <v>7.0000000000000007E-2</v>
          </cell>
          <cell r="G45">
            <v>1.341</v>
          </cell>
          <cell r="H45">
            <v>0</v>
          </cell>
          <cell r="I45">
            <v>0</v>
          </cell>
          <cell r="J45">
            <v>0.97</v>
          </cell>
          <cell r="K45">
            <v>38</v>
          </cell>
          <cell r="L45">
            <v>2</v>
          </cell>
          <cell r="M45">
            <v>0.8</v>
          </cell>
          <cell r="O45">
            <v>2010</v>
          </cell>
          <cell r="P45">
            <v>1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23.095000000000002</v>
          </cell>
          <cell r="V45">
            <v>0.28310000000000002</v>
          </cell>
          <cell r="W45">
            <v>70.775000000000006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</row>
        <row r="46">
          <cell r="A46">
            <v>2011</v>
          </cell>
          <cell r="B46">
            <v>0</v>
          </cell>
          <cell r="C46">
            <v>0</v>
          </cell>
          <cell r="D46">
            <v>0</v>
          </cell>
          <cell r="E46">
            <v>7.0000000000000007E-2</v>
          </cell>
          <cell r="F46">
            <v>7.0000000000000007E-2</v>
          </cell>
          <cell r="G46">
            <v>1.341</v>
          </cell>
          <cell r="H46">
            <v>0</v>
          </cell>
          <cell r="I46">
            <v>0</v>
          </cell>
          <cell r="J46">
            <v>0.97</v>
          </cell>
          <cell r="K46">
            <v>38</v>
          </cell>
          <cell r="L46">
            <v>2</v>
          </cell>
          <cell r="M46">
            <v>0.8</v>
          </cell>
          <cell r="O46">
            <v>2011</v>
          </cell>
          <cell r="P46">
            <v>1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23.095000000000002</v>
          </cell>
          <cell r="V46">
            <v>0.28310000000000002</v>
          </cell>
          <cell r="W46">
            <v>70.775000000000006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</row>
        <row r="47">
          <cell r="A47">
            <v>2012</v>
          </cell>
          <cell r="B47">
            <v>0</v>
          </cell>
          <cell r="C47">
            <v>0</v>
          </cell>
          <cell r="D47">
            <v>0</v>
          </cell>
          <cell r="E47">
            <v>7.0000000000000007E-2</v>
          </cell>
          <cell r="F47">
            <v>7.0000000000000007E-2</v>
          </cell>
          <cell r="G47">
            <v>1.341</v>
          </cell>
          <cell r="H47">
            <v>0</v>
          </cell>
          <cell r="I47">
            <v>0</v>
          </cell>
          <cell r="J47">
            <v>0.97</v>
          </cell>
          <cell r="K47">
            <v>38</v>
          </cell>
          <cell r="L47">
            <v>2</v>
          </cell>
          <cell r="M47">
            <v>0.8</v>
          </cell>
          <cell r="O47">
            <v>2012</v>
          </cell>
          <cell r="P47">
            <v>1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23.095000000000002</v>
          </cell>
          <cell r="V47">
            <v>0.28310000000000002</v>
          </cell>
          <cell r="W47">
            <v>70.775000000000006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</row>
        <row r="48">
          <cell r="A48">
            <v>2013</v>
          </cell>
          <cell r="B48">
            <v>0</v>
          </cell>
          <cell r="C48">
            <v>0</v>
          </cell>
          <cell r="D48">
            <v>0</v>
          </cell>
          <cell r="E48">
            <v>7.0000000000000007E-2</v>
          </cell>
          <cell r="F48">
            <v>7.0000000000000007E-2</v>
          </cell>
          <cell r="G48">
            <v>1.341</v>
          </cell>
          <cell r="H48">
            <v>0</v>
          </cell>
          <cell r="I48">
            <v>0</v>
          </cell>
          <cell r="J48">
            <v>0.97</v>
          </cell>
          <cell r="K48">
            <v>38</v>
          </cell>
          <cell r="L48">
            <v>2</v>
          </cell>
          <cell r="M48">
            <v>0.8</v>
          </cell>
          <cell r="O48">
            <v>2013</v>
          </cell>
          <cell r="P48">
            <v>1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23.095000000000002</v>
          </cell>
          <cell r="V48">
            <v>0.28310000000000002</v>
          </cell>
          <cell r="W48">
            <v>70.775000000000006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</row>
        <row r="49">
          <cell r="A49">
            <v>2014</v>
          </cell>
          <cell r="B49">
            <v>0</v>
          </cell>
          <cell r="C49">
            <v>0</v>
          </cell>
          <cell r="D49">
            <v>0</v>
          </cell>
          <cell r="E49">
            <v>7.0000000000000007E-2</v>
          </cell>
          <cell r="F49">
            <v>7.0000000000000007E-2</v>
          </cell>
          <cell r="G49">
            <v>1.341</v>
          </cell>
          <cell r="H49">
            <v>0</v>
          </cell>
          <cell r="I49">
            <v>0</v>
          </cell>
          <cell r="J49">
            <v>0.97</v>
          </cell>
          <cell r="K49">
            <v>38</v>
          </cell>
          <cell r="L49">
            <v>2</v>
          </cell>
          <cell r="M49">
            <v>0.8</v>
          </cell>
          <cell r="O49">
            <v>2014</v>
          </cell>
          <cell r="P49">
            <v>1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23.095000000000002</v>
          </cell>
          <cell r="V49">
            <v>0.28310000000000002</v>
          </cell>
          <cell r="W49">
            <v>70.775000000000006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</row>
        <row r="50">
          <cell r="A50">
            <v>2015</v>
          </cell>
          <cell r="E50">
            <v>7.0000000000000007E-2</v>
          </cell>
          <cell r="F50">
            <v>7.0000000000000007E-2</v>
          </cell>
          <cell r="G50">
            <v>1.341</v>
          </cell>
          <cell r="H50">
            <v>0</v>
          </cell>
          <cell r="I50">
            <v>0</v>
          </cell>
          <cell r="J50">
            <v>0.97</v>
          </cell>
          <cell r="K50">
            <v>38</v>
          </cell>
          <cell r="L50">
            <v>2</v>
          </cell>
          <cell r="M50">
            <v>0.8</v>
          </cell>
          <cell r="O50">
            <v>2015</v>
          </cell>
          <cell r="P50">
            <v>1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23.095000000000002</v>
          </cell>
          <cell r="V50">
            <v>0.28310000000000002</v>
          </cell>
          <cell r="W50">
            <v>70.775000000000006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</row>
        <row r="51">
          <cell r="A51">
            <v>2016</v>
          </cell>
          <cell r="B51">
            <v>0</v>
          </cell>
          <cell r="C51">
            <v>0</v>
          </cell>
          <cell r="D51">
            <v>0</v>
          </cell>
          <cell r="E51">
            <v>7.0000000000000007E-2</v>
          </cell>
          <cell r="F51">
            <v>7.0000000000000007E-2</v>
          </cell>
          <cell r="G51">
            <v>1.341</v>
          </cell>
          <cell r="H51">
            <v>0</v>
          </cell>
          <cell r="I51">
            <v>0</v>
          </cell>
          <cell r="J51">
            <v>0.97</v>
          </cell>
          <cell r="K51">
            <v>37.4</v>
          </cell>
          <cell r="L51">
            <v>2</v>
          </cell>
          <cell r="M51">
            <v>0.8</v>
          </cell>
          <cell r="O51">
            <v>2016</v>
          </cell>
          <cell r="P51">
            <v>1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22.052000000000003</v>
          </cell>
          <cell r="V51">
            <v>0.27714</v>
          </cell>
          <cell r="W51">
            <v>69.285000000000011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</row>
        <row r="52">
          <cell r="A52">
            <v>2017</v>
          </cell>
          <cell r="B52">
            <v>0</v>
          </cell>
          <cell r="C52">
            <v>0</v>
          </cell>
          <cell r="D52">
            <v>0</v>
          </cell>
          <cell r="E52">
            <v>7.0000000000000007E-2</v>
          </cell>
          <cell r="F52">
            <v>7.0000000000000007E-2</v>
          </cell>
          <cell r="G52">
            <v>1.341</v>
          </cell>
          <cell r="H52">
            <v>0</v>
          </cell>
          <cell r="I52">
            <v>0</v>
          </cell>
          <cell r="J52">
            <v>0.97</v>
          </cell>
          <cell r="K52">
            <v>36.799999999999997</v>
          </cell>
          <cell r="L52">
            <v>2</v>
          </cell>
          <cell r="M52">
            <v>0.8</v>
          </cell>
          <cell r="O52">
            <v>2017</v>
          </cell>
          <cell r="P52">
            <v>1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21.009000000000004</v>
          </cell>
          <cell r="V52">
            <v>0.27117999999999998</v>
          </cell>
          <cell r="W52">
            <v>67.795000000000016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</row>
        <row r="53">
          <cell r="A53">
            <v>2018</v>
          </cell>
          <cell r="B53">
            <v>0</v>
          </cell>
          <cell r="C53">
            <v>0</v>
          </cell>
          <cell r="D53">
            <v>0</v>
          </cell>
          <cell r="E53">
            <v>7.0000000000000007E-2</v>
          </cell>
          <cell r="F53">
            <v>7.0000000000000007E-2</v>
          </cell>
          <cell r="G53">
            <v>1.341</v>
          </cell>
          <cell r="H53">
            <v>0</v>
          </cell>
          <cell r="I53">
            <v>0</v>
          </cell>
          <cell r="J53">
            <v>0.97</v>
          </cell>
          <cell r="K53">
            <v>36.199999999999996</v>
          </cell>
          <cell r="L53">
            <v>2</v>
          </cell>
          <cell r="M53">
            <v>0.8</v>
          </cell>
          <cell r="O53">
            <v>2018</v>
          </cell>
          <cell r="P53">
            <v>1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19.966000000000005</v>
          </cell>
          <cell r="V53">
            <v>0.26521999999999996</v>
          </cell>
          <cell r="W53">
            <v>66.305000000000021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</row>
        <row r="54">
          <cell r="A54">
            <v>2019</v>
          </cell>
          <cell r="B54">
            <v>0</v>
          </cell>
          <cell r="C54">
            <v>0</v>
          </cell>
          <cell r="D54">
            <v>0</v>
          </cell>
          <cell r="E54">
            <v>7.0000000000000007E-2</v>
          </cell>
          <cell r="F54">
            <v>7.0000000000000007E-2</v>
          </cell>
          <cell r="G54">
            <v>1.341</v>
          </cell>
          <cell r="H54">
            <v>0</v>
          </cell>
          <cell r="I54">
            <v>0</v>
          </cell>
          <cell r="J54">
            <v>0.97</v>
          </cell>
          <cell r="K54">
            <v>35.599999999999994</v>
          </cell>
          <cell r="L54">
            <v>2</v>
          </cell>
          <cell r="M54">
            <v>0.8</v>
          </cell>
          <cell r="O54">
            <v>2019</v>
          </cell>
          <cell r="P54">
            <v>1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18.923000000000005</v>
          </cell>
          <cell r="V54">
            <v>0.25925999999999993</v>
          </cell>
          <cell r="W54">
            <v>64.815000000000026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</row>
        <row r="55">
          <cell r="A55">
            <v>2020</v>
          </cell>
          <cell r="E55">
            <v>7.0000000000000007E-2</v>
          </cell>
          <cell r="F55">
            <v>7.0000000000000007E-2</v>
          </cell>
          <cell r="G55">
            <v>1.341</v>
          </cell>
          <cell r="H55">
            <v>0</v>
          </cell>
          <cell r="I55">
            <v>0</v>
          </cell>
          <cell r="J55">
            <v>0.97</v>
          </cell>
          <cell r="K55">
            <v>35</v>
          </cell>
          <cell r="L55">
            <v>2</v>
          </cell>
          <cell r="M55">
            <v>0.8</v>
          </cell>
          <cell r="O55">
            <v>2020</v>
          </cell>
          <cell r="P55">
            <v>1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17.88</v>
          </cell>
          <cell r="V55">
            <v>0.25330000000000003</v>
          </cell>
          <cell r="W55">
            <v>63.325000000000003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</row>
        <row r="56">
          <cell r="A56">
            <v>2021</v>
          </cell>
          <cell r="B56">
            <v>0</v>
          </cell>
          <cell r="C56">
            <v>0</v>
          </cell>
          <cell r="D56">
            <v>0</v>
          </cell>
          <cell r="E56">
            <v>7.0000000000000007E-2</v>
          </cell>
          <cell r="F56">
            <v>7.0000000000000007E-2</v>
          </cell>
          <cell r="G56">
            <v>1.341</v>
          </cell>
          <cell r="H56">
            <v>0</v>
          </cell>
          <cell r="I56">
            <v>0</v>
          </cell>
          <cell r="J56">
            <v>0.97</v>
          </cell>
          <cell r="K56">
            <v>35</v>
          </cell>
          <cell r="L56">
            <v>2</v>
          </cell>
          <cell r="M56">
            <v>0.8</v>
          </cell>
          <cell r="O56">
            <v>2021</v>
          </cell>
          <cell r="P56">
            <v>1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17.805499999999999</v>
          </cell>
          <cell r="V56">
            <v>0.25181000000000003</v>
          </cell>
          <cell r="W56">
            <v>62.952500000000001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</row>
        <row r="57">
          <cell r="A57">
            <v>2022</v>
          </cell>
          <cell r="B57">
            <v>0</v>
          </cell>
          <cell r="C57">
            <v>0</v>
          </cell>
          <cell r="D57">
            <v>0</v>
          </cell>
          <cell r="E57">
            <v>7.0000000000000007E-2</v>
          </cell>
          <cell r="F57">
            <v>7.0000000000000007E-2</v>
          </cell>
          <cell r="G57">
            <v>1.341</v>
          </cell>
          <cell r="H57">
            <v>0</v>
          </cell>
          <cell r="I57">
            <v>0</v>
          </cell>
          <cell r="J57">
            <v>0.97</v>
          </cell>
          <cell r="K57">
            <v>35</v>
          </cell>
          <cell r="L57">
            <v>2</v>
          </cell>
          <cell r="M57">
            <v>0.8</v>
          </cell>
          <cell r="O57">
            <v>2022</v>
          </cell>
          <cell r="P57">
            <v>1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17.730999999999998</v>
          </cell>
          <cell r="V57">
            <v>0.25032000000000004</v>
          </cell>
          <cell r="W57">
            <v>62.58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</row>
        <row r="58">
          <cell r="A58">
            <v>2023</v>
          </cell>
          <cell r="B58">
            <v>0</v>
          </cell>
          <cell r="C58">
            <v>0</v>
          </cell>
          <cell r="D58">
            <v>0</v>
          </cell>
          <cell r="E58">
            <v>7.0000000000000007E-2</v>
          </cell>
          <cell r="F58">
            <v>7.0000000000000007E-2</v>
          </cell>
          <cell r="G58">
            <v>1.341</v>
          </cell>
          <cell r="H58">
            <v>0</v>
          </cell>
          <cell r="I58">
            <v>0</v>
          </cell>
          <cell r="J58">
            <v>0.97</v>
          </cell>
          <cell r="K58">
            <v>35</v>
          </cell>
          <cell r="L58">
            <v>2</v>
          </cell>
          <cell r="M58">
            <v>0.8</v>
          </cell>
          <cell r="O58">
            <v>2023</v>
          </cell>
          <cell r="P58">
            <v>1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17.656499999999998</v>
          </cell>
          <cell r="V58">
            <v>0.24883000000000005</v>
          </cell>
          <cell r="W58">
            <v>62.207499999999996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</row>
        <row r="59">
          <cell r="A59">
            <v>2024</v>
          </cell>
          <cell r="B59">
            <v>0</v>
          </cell>
          <cell r="C59">
            <v>0</v>
          </cell>
          <cell r="D59">
            <v>0</v>
          </cell>
          <cell r="E59">
            <v>7.0000000000000007E-2</v>
          </cell>
          <cell r="F59">
            <v>7.0000000000000007E-2</v>
          </cell>
          <cell r="G59">
            <v>1.341</v>
          </cell>
          <cell r="H59">
            <v>0</v>
          </cell>
          <cell r="I59">
            <v>0</v>
          </cell>
          <cell r="J59">
            <v>0.97</v>
          </cell>
          <cell r="K59">
            <v>35</v>
          </cell>
          <cell r="L59">
            <v>2</v>
          </cell>
          <cell r="M59">
            <v>0.8</v>
          </cell>
          <cell r="O59">
            <v>2024</v>
          </cell>
          <cell r="P59">
            <v>1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17.581999999999997</v>
          </cell>
          <cell r="V59">
            <v>0.24734000000000006</v>
          </cell>
          <cell r="W59">
            <v>61.834999999999994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</row>
        <row r="60">
          <cell r="A60">
            <v>2025</v>
          </cell>
          <cell r="B60">
            <v>0</v>
          </cell>
          <cell r="C60">
            <v>0</v>
          </cell>
          <cell r="D60">
            <v>0</v>
          </cell>
          <cell r="E60">
            <v>7.0000000000000007E-2</v>
          </cell>
          <cell r="F60">
            <v>7.0000000000000007E-2</v>
          </cell>
          <cell r="G60">
            <v>1.341</v>
          </cell>
          <cell r="H60">
            <v>0</v>
          </cell>
          <cell r="I60">
            <v>0</v>
          </cell>
          <cell r="J60">
            <v>0.97</v>
          </cell>
          <cell r="K60">
            <v>35</v>
          </cell>
          <cell r="L60">
            <v>2</v>
          </cell>
          <cell r="M60">
            <v>0.8</v>
          </cell>
          <cell r="O60">
            <v>2025</v>
          </cell>
          <cell r="P60">
            <v>1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17.507499999999997</v>
          </cell>
          <cell r="V60">
            <v>0.24585000000000007</v>
          </cell>
          <cell r="W60">
            <v>61.462499999999991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</row>
        <row r="61">
          <cell r="A61">
            <v>2026</v>
          </cell>
          <cell r="B61">
            <v>0</v>
          </cell>
          <cell r="C61">
            <v>0</v>
          </cell>
          <cell r="D61">
            <v>0</v>
          </cell>
          <cell r="E61">
            <v>7.0000000000000007E-2</v>
          </cell>
          <cell r="F61">
            <v>7.0000000000000007E-2</v>
          </cell>
          <cell r="G61">
            <v>1.341</v>
          </cell>
          <cell r="H61">
            <v>0</v>
          </cell>
          <cell r="I61">
            <v>0</v>
          </cell>
          <cell r="J61">
            <v>0.97</v>
          </cell>
          <cell r="K61">
            <v>35</v>
          </cell>
          <cell r="L61">
            <v>2</v>
          </cell>
          <cell r="M61">
            <v>0.8</v>
          </cell>
          <cell r="O61">
            <v>2026</v>
          </cell>
          <cell r="P61">
            <v>1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17.432999999999996</v>
          </cell>
          <cell r="V61">
            <v>0.24436000000000008</v>
          </cell>
          <cell r="W61">
            <v>61.089999999999989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</row>
        <row r="62">
          <cell r="A62">
            <v>2027</v>
          </cell>
          <cell r="B62">
            <v>0</v>
          </cell>
          <cell r="C62">
            <v>0</v>
          </cell>
          <cell r="D62">
            <v>0</v>
          </cell>
          <cell r="E62">
            <v>7.0000000000000007E-2</v>
          </cell>
          <cell r="F62">
            <v>7.0000000000000007E-2</v>
          </cell>
          <cell r="G62">
            <v>1.341</v>
          </cell>
          <cell r="H62">
            <v>0</v>
          </cell>
          <cell r="I62">
            <v>0</v>
          </cell>
          <cell r="J62">
            <v>0.97</v>
          </cell>
          <cell r="K62">
            <v>35</v>
          </cell>
          <cell r="L62">
            <v>2</v>
          </cell>
          <cell r="M62">
            <v>0.8</v>
          </cell>
          <cell r="O62">
            <v>2027</v>
          </cell>
          <cell r="P62">
            <v>1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17.358499999999996</v>
          </cell>
          <cell r="V62">
            <v>0.24287000000000009</v>
          </cell>
          <cell r="W62">
            <v>60.717499999999987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</row>
        <row r="63">
          <cell r="A63">
            <v>2028</v>
          </cell>
          <cell r="B63">
            <v>0</v>
          </cell>
          <cell r="C63">
            <v>0</v>
          </cell>
          <cell r="D63">
            <v>0</v>
          </cell>
          <cell r="E63">
            <v>7.0000000000000007E-2</v>
          </cell>
          <cell r="F63">
            <v>7.0000000000000007E-2</v>
          </cell>
          <cell r="G63">
            <v>1.341</v>
          </cell>
          <cell r="H63">
            <v>0</v>
          </cell>
          <cell r="I63">
            <v>0</v>
          </cell>
          <cell r="J63">
            <v>0.97</v>
          </cell>
          <cell r="K63">
            <v>35</v>
          </cell>
          <cell r="L63">
            <v>2</v>
          </cell>
          <cell r="M63">
            <v>0.8</v>
          </cell>
          <cell r="O63">
            <v>2028</v>
          </cell>
          <cell r="P63">
            <v>1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  <cell r="U63">
            <v>17.283999999999995</v>
          </cell>
          <cell r="V63">
            <v>0.24138000000000009</v>
          </cell>
          <cell r="W63">
            <v>60.344999999999985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</row>
        <row r="64">
          <cell r="A64">
            <v>2029</v>
          </cell>
          <cell r="B64">
            <v>0</v>
          </cell>
          <cell r="C64">
            <v>0</v>
          </cell>
          <cell r="D64">
            <v>0</v>
          </cell>
          <cell r="E64">
            <v>7.0000000000000007E-2</v>
          </cell>
          <cell r="F64">
            <v>7.0000000000000007E-2</v>
          </cell>
          <cell r="G64">
            <v>1.341</v>
          </cell>
          <cell r="H64">
            <v>0</v>
          </cell>
          <cell r="I64">
            <v>0</v>
          </cell>
          <cell r="J64">
            <v>0.97</v>
          </cell>
          <cell r="K64">
            <v>35</v>
          </cell>
          <cell r="L64">
            <v>2</v>
          </cell>
          <cell r="M64">
            <v>0.8</v>
          </cell>
          <cell r="O64">
            <v>2029</v>
          </cell>
          <cell r="P64">
            <v>1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17.209499999999995</v>
          </cell>
          <cell r="V64">
            <v>0.2398900000000001</v>
          </cell>
          <cell r="W64">
            <v>59.972499999999982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</row>
        <row r="65">
          <cell r="A65">
            <v>2030</v>
          </cell>
          <cell r="E65">
            <v>7.0000000000000007E-2</v>
          </cell>
          <cell r="F65">
            <v>7.0000000000000007E-2</v>
          </cell>
          <cell r="G65">
            <v>1.341</v>
          </cell>
          <cell r="H65">
            <v>0</v>
          </cell>
          <cell r="I65">
            <v>0</v>
          </cell>
          <cell r="J65">
            <v>0.97</v>
          </cell>
          <cell r="K65">
            <v>35</v>
          </cell>
          <cell r="L65">
            <v>2</v>
          </cell>
          <cell r="M65">
            <v>0.8</v>
          </cell>
          <cell r="O65">
            <v>2030</v>
          </cell>
          <cell r="P65">
            <v>1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17.134999999999998</v>
          </cell>
          <cell r="V65">
            <v>0.2384</v>
          </cell>
          <cell r="W65">
            <v>59.6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</row>
        <row r="66">
          <cell r="A66">
            <v>2031</v>
          </cell>
          <cell r="B66">
            <v>0</v>
          </cell>
          <cell r="C66">
            <v>0</v>
          </cell>
          <cell r="D66">
            <v>0</v>
          </cell>
          <cell r="E66">
            <v>7.0000000000000007E-2</v>
          </cell>
          <cell r="F66">
            <v>7.0000000000000007E-2</v>
          </cell>
          <cell r="G66">
            <v>1.341</v>
          </cell>
          <cell r="H66">
            <v>0</v>
          </cell>
          <cell r="I66">
            <v>0</v>
          </cell>
          <cell r="J66">
            <v>0.97</v>
          </cell>
          <cell r="K66">
            <v>35</v>
          </cell>
          <cell r="L66">
            <v>2</v>
          </cell>
          <cell r="M66">
            <v>0.8</v>
          </cell>
          <cell r="O66">
            <v>2031</v>
          </cell>
          <cell r="P66">
            <v>1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17.134999999999998</v>
          </cell>
          <cell r="V66">
            <v>0.2384</v>
          </cell>
          <cell r="W66">
            <v>59.6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</row>
        <row r="67">
          <cell r="A67">
            <v>2032</v>
          </cell>
          <cell r="B67">
            <v>0</v>
          </cell>
          <cell r="C67">
            <v>0</v>
          </cell>
          <cell r="D67">
            <v>0</v>
          </cell>
          <cell r="E67">
            <v>7.0000000000000007E-2</v>
          </cell>
          <cell r="F67">
            <v>7.0000000000000007E-2</v>
          </cell>
          <cell r="G67">
            <v>1.341</v>
          </cell>
          <cell r="H67">
            <v>0</v>
          </cell>
          <cell r="I67">
            <v>0</v>
          </cell>
          <cell r="J67">
            <v>0.97</v>
          </cell>
          <cell r="K67">
            <v>35</v>
          </cell>
          <cell r="L67">
            <v>2</v>
          </cell>
          <cell r="M67">
            <v>0.8</v>
          </cell>
          <cell r="O67">
            <v>2032</v>
          </cell>
          <cell r="P67">
            <v>1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17.134999999999998</v>
          </cell>
          <cell r="V67">
            <v>0.2384</v>
          </cell>
          <cell r="W67">
            <v>59.6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</row>
        <row r="68">
          <cell r="A68">
            <v>2033</v>
          </cell>
          <cell r="B68">
            <v>0</v>
          </cell>
          <cell r="C68">
            <v>0</v>
          </cell>
          <cell r="D68">
            <v>0</v>
          </cell>
          <cell r="E68">
            <v>7.0000000000000007E-2</v>
          </cell>
          <cell r="F68">
            <v>7.0000000000000007E-2</v>
          </cell>
          <cell r="G68">
            <v>1.341</v>
          </cell>
          <cell r="H68">
            <v>0</v>
          </cell>
          <cell r="I68">
            <v>0</v>
          </cell>
          <cell r="J68">
            <v>0.97</v>
          </cell>
          <cell r="K68">
            <v>35</v>
          </cell>
          <cell r="L68">
            <v>2</v>
          </cell>
          <cell r="M68">
            <v>0.8</v>
          </cell>
          <cell r="O68">
            <v>2033</v>
          </cell>
          <cell r="P68">
            <v>1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17.134999999999998</v>
          </cell>
          <cell r="V68">
            <v>0.2384</v>
          </cell>
          <cell r="W68">
            <v>59.6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</row>
        <row r="69">
          <cell r="A69">
            <v>2034</v>
          </cell>
          <cell r="B69">
            <v>0</v>
          </cell>
          <cell r="C69">
            <v>0</v>
          </cell>
          <cell r="D69">
            <v>0</v>
          </cell>
          <cell r="E69">
            <v>7.0000000000000007E-2</v>
          </cell>
          <cell r="F69">
            <v>7.0000000000000007E-2</v>
          </cell>
          <cell r="G69">
            <v>1.341</v>
          </cell>
          <cell r="H69">
            <v>0</v>
          </cell>
          <cell r="I69">
            <v>0</v>
          </cell>
          <cell r="J69">
            <v>0.97</v>
          </cell>
          <cell r="K69">
            <v>35</v>
          </cell>
          <cell r="L69">
            <v>2</v>
          </cell>
          <cell r="M69">
            <v>0.8</v>
          </cell>
          <cell r="O69">
            <v>2034</v>
          </cell>
          <cell r="P69">
            <v>1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17.134999999999998</v>
          </cell>
          <cell r="V69">
            <v>0.2384</v>
          </cell>
          <cell r="W69">
            <v>59.6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</row>
        <row r="70">
          <cell r="A70">
            <v>2035</v>
          </cell>
          <cell r="B70">
            <v>0</v>
          </cell>
          <cell r="C70">
            <v>0</v>
          </cell>
          <cell r="D70">
            <v>0</v>
          </cell>
          <cell r="E70">
            <v>7.0000000000000007E-2</v>
          </cell>
          <cell r="F70">
            <v>7.0000000000000007E-2</v>
          </cell>
          <cell r="G70">
            <v>1.341</v>
          </cell>
          <cell r="H70">
            <v>0</v>
          </cell>
          <cell r="I70">
            <v>0</v>
          </cell>
          <cell r="J70">
            <v>0.97</v>
          </cell>
          <cell r="K70">
            <v>35</v>
          </cell>
          <cell r="L70">
            <v>2</v>
          </cell>
          <cell r="M70">
            <v>0.8</v>
          </cell>
          <cell r="O70">
            <v>2035</v>
          </cell>
          <cell r="P70">
            <v>1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17.134999999999998</v>
          </cell>
          <cell r="V70">
            <v>0.2384</v>
          </cell>
          <cell r="W70">
            <v>59.6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</row>
        <row r="72">
          <cell r="A72" t="str">
            <v>NGCC_SmallBP</v>
          </cell>
          <cell r="B72" t="str">
            <v>Eff.</v>
          </cell>
          <cell r="C72" t="str">
            <v>Cb</v>
          </cell>
          <cell r="D72" t="str">
            <v>Cv</v>
          </cell>
          <cell r="E72" t="str">
            <v>POutage</v>
          </cell>
          <cell r="F72" t="str">
            <v>UPOutage</v>
          </cell>
          <cell r="G72" t="str">
            <v>Invest</v>
          </cell>
          <cell r="H72" t="str">
            <v>O&amp;Mfixed</v>
          </cell>
          <cell r="I72" t="str">
            <v>O&amp;Mvar</v>
          </cell>
          <cell r="J72" t="str">
            <v>Desulp</v>
          </cell>
          <cell r="K72" t="str">
            <v>NO2</v>
          </cell>
          <cell r="L72" t="str">
            <v>CH4</v>
          </cell>
          <cell r="M72" t="str">
            <v>N2O</v>
          </cell>
          <cell r="O72" t="str">
            <v>ElBoiler</v>
          </cell>
          <cell r="P72" t="str">
            <v>Eff.</v>
          </cell>
          <cell r="Q72" t="str">
            <v>Cb</v>
          </cell>
          <cell r="R72" t="str">
            <v>Cv</v>
          </cell>
          <cell r="S72" t="str">
            <v>POutage</v>
          </cell>
          <cell r="T72" t="str">
            <v>UPOutage</v>
          </cell>
          <cell r="U72" t="str">
            <v>Invest</v>
          </cell>
          <cell r="V72" t="str">
            <v>O&amp;Mfixed</v>
          </cell>
          <cell r="W72" t="str">
            <v>O&amp;Mvar</v>
          </cell>
          <cell r="X72" t="str">
            <v>Desulp</v>
          </cell>
          <cell r="Y72" t="str">
            <v>NO2</v>
          </cell>
          <cell r="Z72" t="str">
            <v>CH4</v>
          </cell>
          <cell r="AA72" t="str">
            <v>N2O</v>
          </cell>
        </row>
        <row r="73">
          <cell r="A73" t="str">
            <v>Investeringsår</v>
          </cell>
          <cell r="B73" t="str">
            <v>%</v>
          </cell>
          <cell r="C73" t="str">
            <v>p.u.</v>
          </cell>
          <cell r="D73" t="str">
            <v>p.u.</v>
          </cell>
          <cell r="E73" t="str">
            <v>%</v>
          </cell>
          <cell r="F73" t="str">
            <v>%</v>
          </cell>
          <cell r="G73" t="str">
            <v>Mkr./MW</v>
          </cell>
          <cell r="H73" t="str">
            <v>Mkr/MWy</v>
          </cell>
          <cell r="I73" t="str">
            <v>kr/MWh</v>
          </cell>
          <cell r="J73" t="str">
            <v>p.u</v>
          </cell>
          <cell r="K73" t="str">
            <v>g/GJ</v>
          </cell>
          <cell r="L73" t="str">
            <v>g/GJ</v>
          </cell>
          <cell r="M73" t="str">
            <v>g/GJ</v>
          </cell>
          <cell r="O73" t="str">
            <v>Investeringsår</v>
          </cell>
          <cell r="P73" t="str">
            <v>%</v>
          </cell>
          <cell r="Q73" t="str">
            <v>p.u.</v>
          </cell>
          <cell r="R73" t="str">
            <v>p.u.</v>
          </cell>
          <cell r="S73" t="str">
            <v>%</v>
          </cell>
          <cell r="T73" t="str">
            <v>%</v>
          </cell>
          <cell r="U73" t="str">
            <v>Mkr./MW</v>
          </cell>
          <cell r="V73" t="str">
            <v>Mkr/MWy</v>
          </cell>
          <cell r="W73" t="str">
            <v>kr/MWh</v>
          </cell>
          <cell r="X73" t="str">
            <v>p.u</v>
          </cell>
          <cell r="Y73" t="str">
            <v>g/GJ</v>
          </cell>
          <cell r="Z73" t="str">
            <v>g/GJ</v>
          </cell>
          <cell r="AA73" t="str">
            <v>g/GJ</v>
          </cell>
        </row>
        <row r="74">
          <cell r="A74">
            <v>2010</v>
          </cell>
          <cell r="B74">
            <v>0.45599999999999996</v>
          </cell>
          <cell r="C74">
            <v>1.28</v>
          </cell>
          <cell r="D74">
            <v>0</v>
          </cell>
          <cell r="E74">
            <v>0.05</v>
          </cell>
          <cell r="F74">
            <v>0.05</v>
          </cell>
          <cell r="G74">
            <v>10.057500000000001</v>
          </cell>
          <cell r="H74">
            <v>0</v>
          </cell>
          <cell r="I74">
            <v>18.625</v>
          </cell>
          <cell r="J74">
            <v>0</v>
          </cell>
          <cell r="K74">
            <v>48</v>
          </cell>
          <cell r="L74">
            <v>1.5</v>
          </cell>
          <cell r="M74">
            <v>1</v>
          </cell>
          <cell r="O74">
            <v>2010</v>
          </cell>
          <cell r="P74">
            <v>0.99</v>
          </cell>
          <cell r="Q74">
            <v>-1.0101010101010102</v>
          </cell>
          <cell r="R74">
            <v>0</v>
          </cell>
          <cell r="S74">
            <v>0.01</v>
          </cell>
          <cell r="T74">
            <v>0.01</v>
          </cell>
          <cell r="U74">
            <v>0.44700000000000001</v>
          </cell>
          <cell r="V74">
            <v>8.1949999999999992E-3</v>
          </cell>
          <cell r="W74">
            <v>250.72499999999999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</row>
        <row r="75">
          <cell r="A75">
            <v>2011</v>
          </cell>
          <cell r="B75">
            <v>0.45599999999999996</v>
          </cell>
          <cell r="C75">
            <v>1.28</v>
          </cell>
          <cell r="D75">
            <v>0</v>
          </cell>
          <cell r="E75">
            <v>0.05</v>
          </cell>
          <cell r="F75">
            <v>0.05</v>
          </cell>
          <cell r="G75">
            <v>10.057500000000001</v>
          </cell>
          <cell r="H75">
            <v>0</v>
          </cell>
          <cell r="I75">
            <v>18.625</v>
          </cell>
          <cell r="J75">
            <v>0</v>
          </cell>
          <cell r="K75">
            <v>48</v>
          </cell>
          <cell r="L75">
            <v>1.5</v>
          </cell>
          <cell r="M75">
            <v>1</v>
          </cell>
          <cell r="O75">
            <v>2011</v>
          </cell>
          <cell r="P75">
            <v>0.99</v>
          </cell>
          <cell r="Q75">
            <v>-1.0101010101010102</v>
          </cell>
          <cell r="R75">
            <v>0</v>
          </cell>
          <cell r="S75">
            <v>0.01</v>
          </cell>
          <cell r="T75">
            <v>0.01</v>
          </cell>
          <cell r="U75">
            <v>0.44700000000000001</v>
          </cell>
          <cell r="V75">
            <v>8.1949999999999992E-3</v>
          </cell>
          <cell r="W75">
            <v>250.72499999999999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</row>
        <row r="76">
          <cell r="A76">
            <v>2012</v>
          </cell>
          <cell r="B76">
            <v>0.45599999999999996</v>
          </cell>
          <cell r="C76">
            <v>1.28</v>
          </cell>
          <cell r="D76">
            <v>0</v>
          </cell>
          <cell r="E76">
            <v>0.05</v>
          </cell>
          <cell r="F76">
            <v>0.05</v>
          </cell>
          <cell r="G76">
            <v>10.057500000000001</v>
          </cell>
          <cell r="H76">
            <v>0</v>
          </cell>
          <cell r="I76">
            <v>18.625</v>
          </cell>
          <cell r="J76">
            <v>0</v>
          </cell>
          <cell r="K76">
            <v>48</v>
          </cell>
          <cell r="L76">
            <v>1.5</v>
          </cell>
          <cell r="M76">
            <v>1</v>
          </cell>
          <cell r="O76">
            <v>2012</v>
          </cell>
          <cell r="P76">
            <v>0.99</v>
          </cell>
          <cell r="Q76">
            <v>-1.0101010101010102</v>
          </cell>
          <cell r="R76">
            <v>0</v>
          </cell>
          <cell r="S76">
            <v>0.01</v>
          </cell>
          <cell r="T76">
            <v>0.01</v>
          </cell>
          <cell r="U76">
            <v>0.44700000000000001</v>
          </cell>
          <cell r="V76">
            <v>8.1949999999999992E-3</v>
          </cell>
          <cell r="W76">
            <v>250.72499999999999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</row>
        <row r="77">
          <cell r="A77">
            <v>2013</v>
          </cell>
          <cell r="B77">
            <v>0.45599999999999996</v>
          </cell>
          <cell r="C77">
            <v>1.28</v>
          </cell>
          <cell r="D77">
            <v>0</v>
          </cell>
          <cell r="E77">
            <v>0.05</v>
          </cell>
          <cell r="F77">
            <v>0.05</v>
          </cell>
          <cell r="G77">
            <v>10.057500000000001</v>
          </cell>
          <cell r="H77">
            <v>0</v>
          </cell>
          <cell r="I77">
            <v>18.625</v>
          </cell>
          <cell r="J77">
            <v>0</v>
          </cell>
          <cell r="K77">
            <v>48</v>
          </cell>
          <cell r="L77">
            <v>1.5</v>
          </cell>
          <cell r="M77">
            <v>1</v>
          </cell>
          <cell r="O77">
            <v>2013</v>
          </cell>
          <cell r="P77">
            <v>0.99</v>
          </cell>
          <cell r="Q77">
            <v>-1.0101010101010102</v>
          </cell>
          <cell r="R77">
            <v>0</v>
          </cell>
          <cell r="S77">
            <v>0.01</v>
          </cell>
          <cell r="T77">
            <v>0.01</v>
          </cell>
          <cell r="U77">
            <v>0.44700000000000001</v>
          </cell>
          <cell r="V77">
            <v>8.1949999999999992E-3</v>
          </cell>
          <cell r="W77">
            <v>250.72499999999999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</row>
        <row r="78">
          <cell r="A78">
            <v>2014</v>
          </cell>
          <cell r="B78">
            <v>0.45599999999999996</v>
          </cell>
          <cell r="C78">
            <v>1.28</v>
          </cell>
          <cell r="D78">
            <v>0</v>
          </cell>
          <cell r="E78">
            <v>0.05</v>
          </cell>
          <cell r="F78">
            <v>0.05</v>
          </cell>
          <cell r="G78">
            <v>10.057500000000001</v>
          </cell>
          <cell r="H78">
            <v>0</v>
          </cell>
          <cell r="I78">
            <v>18.625</v>
          </cell>
          <cell r="J78">
            <v>0</v>
          </cell>
          <cell r="K78">
            <v>48</v>
          </cell>
          <cell r="L78">
            <v>1.5</v>
          </cell>
          <cell r="M78">
            <v>1</v>
          </cell>
          <cell r="O78">
            <v>2014</v>
          </cell>
          <cell r="P78">
            <v>0.99</v>
          </cell>
          <cell r="Q78">
            <v>-1.0101010101010102</v>
          </cell>
          <cell r="R78">
            <v>0</v>
          </cell>
          <cell r="S78">
            <v>0.01</v>
          </cell>
          <cell r="T78">
            <v>0.01</v>
          </cell>
          <cell r="U78">
            <v>0.44700000000000001</v>
          </cell>
          <cell r="V78">
            <v>8.1949999999999992E-3</v>
          </cell>
          <cell r="W78">
            <v>250.72499999999999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</row>
        <row r="79">
          <cell r="A79">
            <v>2015</v>
          </cell>
          <cell r="B79">
            <v>0.45599999999999996</v>
          </cell>
          <cell r="C79">
            <v>1.28</v>
          </cell>
          <cell r="D79">
            <v>0</v>
          </cell>
          <cell r="E79">
            <v>0.05</v>
          </cell>
          <cell r="F79">
            <v>0.05</v>
          </cell>
          <cell r="G79">
            <v>10.057500000000001</v>
          </cell>
          <cell r="H79">
            <v>0</v>
          </cell>
          <cell r="I79">
            <v>18.625</v>
          </cell>
          <cell r="J79">
            <v>0</v>
          </cell>
          <cell r="K79">
            <v>48</v>
          </cell>
          <cell r="L79">
            <v>1.5</v>
          </cell>
          <cell r="M79">
            <v>1</v>
          </cell>
          <cell r="O79">
            <v>2015</v>
          </cell>
          <cell r="P79">
            <v>0.99</v>
          </cell>
          <cell r="Q79">
            <v>-1.0101010101010102</v>
          </cell>
          <cell r="R79">
            <v>0</v>
          </cell>
          <cell r="S79">
            <v>0.01</v>
          </cell>
          <cell r="T79">
            <v>0.01</v>
          </cell>
          <cell r="U79">
            <v>0.44700000000000001</v>
          </cell>
          <cell r="V79">
            <v>8.1949999999999992E-3</v>
          </cell>
          <cell r="W79">
            <v>250.72499999999999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</row>
        <row r="80">
          <cell r="A80">
            <v>2016</v>
          </cell>
          <cell r="B80">
            <v>0.46359999999999996</v>
          </cell>
          <cell r="C80">
            <v>1.2906666666666666</v>
          </cell>
          <cell r="D80">
            <v>0</v>
          </cell>
          <cell r="E80">
            <v>0.05</v>
          </cell>
          <cell r="F80">
            <v>0.05</v>
          </cell>
          <cell r="G80">
            <v>10.2065</v>
          </cell>
          <cell r="H80">
            <v>0</v>
          </cell>
          <cell r="I80">
            <v>18.625</v>
          </cell>
          <cell r="J80">
            <v>0</v>
          </cell>
          <cell r="K80">
            <v>47.6</v>
          </cell>
          <cell r="L80">
            <v>1.5</v>
          </cell>
          <cell r="M80">
            <v>1</v>
          </cell>
          <cell r="O80">
            <v>2016</v>
          </cell>
          <cell r="P80">
            <v>0.99</v>
          </cell>
          <cell r="Q80">
            <v>-1.0101010101010102</v>
          </cell>
          <cell r="R80">
            <v>0</v>
          </cell>
          <cell r="S80">
            <v>0.01</v>
          </cell>
          <cell r="T80">
            <v>0.01</v>
          </cell>
          <cell r="U80">
            <v>0.44700000000000001</v>
          </cell>
          <cell r="V80">
            <v>8.1949999999999992E-3</v>
          </cell>
          <cell r="W80">
            <v>250.72499999999999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</row>
        <row r="81">
          <cell r="A81">
            <v>2017</v>
          </cell>
          <cell r="B81">
            <v>0.47119999999999995</v>
          </cell>
          <cell r="C81">
            <v>1.3013333333333332</v>
          </cell>
          <cell r="D81">
            <v>0</v>
          </cell>
          <cell r="E81">
            <v>0.05</v>
          </cell>
          <cell r="F81">
            <v>0.05</v>
          </cell>
          <cell r="G81">
            <v>10.355499999999999</v>
          </cell>
          <cell r="H81">
            <v>0</v>
          </cell>
          <cell r="I81">
            <v>18.625</v>
          </cell>
          <cell r="J81">
            <v>0</v>
          </cell>
          <cell r="K81">
            <v>47.2</v>
          </cell>
          <cell r="L81">
            <v>1.5</v>
          </cell>
          <cell r="M81">
            <v>1</v>
          </cell>
          <cell r="O81">
            <v>2017</v>
          </cell>
          <cell r="P81">
            <v>0.99</v>
          </cell>
          <cell r="Q81">
            <v>-1.0101010101010102</v>
          </cell>
          <cell r="R81">
            <v>0</v>
          </cell>
          <cell r="S81">
            <v>0.01</v>
          </cell>
          <cell r="T81">
            <v>0.01</v>
          </cell>
          <cell r="U81">
            <v>0.44700000000000001</v>
          </cell>
          <cell r="V81">
            <v>8.1949999999999992E-3</v>
          </cell>
          <cell r="W81">
            <v>250.72499999999999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</row>
        <row r="82">
          <cell r="A82">
            <v>2018</v>
          </cell>
          <cell r="B82">
            <v>0.47879999999999995</v>
          </cell>
          <cell r="C82">
            <v>1.3119999999999998</v>
          </cell>
          <cell r="D82">
            <v>0</v>
          </cell>
          <cell r="E82">
            <v>0.05</v>
          </cell>
          <cell r="F82">
            <v>0.05</v>
          </cell>
          <cell r="G82">
            <v>10.504499999999998</v>
          </cell>
          <cell r="H82">
            <v>0</v>
          </cell>
          <cell r="I82">
            <v>18.625</v>
          </cell>
          <cell r="J82">
            <v>0</v>
          </cell>
          <cell r="K82">
            <v>46.800000000000004</v>
          </cell>
          <cell r="L82">
            <v>1.5</v>
          </cell>
          <cell r="M82">
            <v>1</v>
          </cell>
          <cell r="O82">
            <v>2018</v>
          </cell>
          <cell r="P82">
            <v>0.99</v>
          </cell>
          <cell r="Q82">
            <v>-1.0101010101010102</v>
          </cell>
          <cell r="R82">
            <v>0</v>
          </cell>
          <cell r="S82">
            <v>0.01</v>
          </cell>
          <cell r="T82">
            <v>0.01</v>
          </cell>
          <cell r="U82">
            <v>0.44700000000000001</v>
          </cell>
          <cell r="V82">
            <v>8.1949999999999992E-3</v>
          </cell>
          <cell r="W82">
            <v>250.72499999999999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</row>
        <row r="83">
          <cell r="A83">
            <v>2019</v>
          </cell>
          <cell r="B83">
            <v>0.48639999999999994</v>
          </cell>
          <cell r="C83">
            <v>1.3226666666666664</v>
          </cell>
          <cell r="D83">
            <v>0</v>
          </cell>
          <cell r="E83">
            <v>0.05</v>
          </cell>
          <cell r="F83">
            <v>0.05</v>
          </cell>
          <cell r="G83">
            <v>10.653499999999998</v>
          </cell>
          <cell r="H83">
            <v>0</v>
          </cell>
          <cell r="I83">
            <v>18.625</v>
          </cell>
          <cell r="J83">
            <v>0</v>
          </cell>
          <cell r="K83">
            <v>46.400000000000006</v>
          </cell>
          <cell r="L83">
            <v>1.5</v>
          </cell>
          <cell r="M83">
            <v>1</v>
          </cell>
          <cell r="O83">
            <v>2019</v>
          </cell>
          <cell r="P83">
            <v>0.99</v>
          </cell>
          <cell r="Q83">
            <v>-1.0101010101010102</v>
          </cell>
          <cell r="R83">
            <v>0</v>
          </cell>
          <cell r="S83">
            <v>0.01</v>
          </cell>
          <cell r="T83">
            <v>0.01</v>
          </cell>
          <cell r="U83">
            <v>0.44700000000000001</v>
          </cell>
          <cell r="V83">
            <v>8.1949999999999992E-3</v>
          </cell>
          <cell r="W83">
            <v>250.72499999999999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</row>
        <row r="84">
          <cell r="A84">
            <v>2020</v>
          </cell>
          <cell r="B84">
            <v>0.49399999999999999</v>
          </cell>
          <cell r="C84">
            <v>1.3333333333333333</v>
          </cell>
          <cell r="D84">
            <v>0</v>
          </cell>
          <cell r="E84">
            <v>0.05</v>
          </cell>
          <cell r="F84">
            <v>0.05</v>
          </cell>
          <cell r="G84">
            <v>10.8025</v>
          </cell>
          <cell r="H84">
            <v>0</v>
          </cell>
          <cell r="I84">
            <v>18.625</v>
          </cell>
          <cell r="J84">
            <v>0</v>
          </cell>
          <cell r="K84">
            <v>46</v>
          </cell>
          <cell r="L84">
            <v>1.5</v>
          </cell>
          <cell r="M84">
            <v>1</v>
          </cell>
          <cell r="O84">
            <v>2020</v>
          </cell>
          <cell r="P84">
            <v>0.99</v>
          </cell>
          <cell r="Q84">
            <v>-1.0101010101010102</v>
          </cell>
          <cell r="R84">
            <v>0</v>
          </cell>
          <cell r="S84">
            <v>0.01</v>
          </cell>
          <cell r="T84">
            <v>0.01</v>
          </cell>
          <cell r="U84">
            <v>0.44700000000000001</v>
          </cell>
          <cell r="V84">
            <v>8.1949999999999992E-3</v>
          </cell>
          <cell r="W84">
            <v>250.72499999999999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</row>
        <row r="85">
          <cell r="A85">
            <v>2021</v>
          </cell>
          <cell r="B85">
            <v>0.49399999999999999</v>
          </cell>
          <cell r="C85">
            <v>1.3333333333333333</v>
          </cell>
          <cell r="D85">
            <v>0</v>
          </cell>
          <cell r="E85">
            <v>0.05</v>
          </cell>
          <cell r="F85">
            <v>0.05</v>
          </cell>
          <cell r="G85">
            <v>10.8025</v>
          </cell>
          <cell r="H85">
            <v>0</v>
          </cell>
          <cell r="I85">
            <v>18.625</v>
          </cell>
          <cell r="J85">
            <v>0</v>
          </cell>
          <cell r="K85">
            <v>45.6</v>
          </cell>
          <cell r="L85">
            <v>1.5</v>
          </cell>
          <cell r="M85">
            <v>1</v>
          </cell>
          <cell r="O85">
            <v>2021</v>
          </cell>
          <cell r="P85">
            <v>0.99</v>
          </cell>
          <cell r="Q85">
            <v>-1.0101010101010102</v>
          </cell>
          <cell r="R85">
            <v>0</v>
          </cell>
          <cell r="S85">
            <v>0.01</v>
          </cell>
          <cell r="T85">
            <v>0.01</v>
          </cell>
          <cell r="U85">
            <v>0.44700000000000001</v>
          </cell>
          <cell r="V85">
            <v>8.1949999999999992E-3</v>
          </cell>
          <cell r="W85">
            <v>250.72499999999999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</row>
        <row r="86">
          <cell r="A86">
            <v>2022</v>
          </cell>
          <cell r="B86">
            <v>0.49399999999999999</v>
          </cell>
          <cell r="C86">
            <v>1.3333333333333333</v>
          </cell>
          <cell r="D86">
            <v>0</v>
          </cell>
          <cell r="E86">
            <v>0.05</v>
          </cell>
          <cell r="F86">
            <v>0.05</v>
          </cell>
          <cell r="G86">
            <v>10.8025</v>
          </cell>
          <cell r="H86">
            <v>0</v>
          </cell>
          <cell r="I86">
            <v>18.625</v>
          </cell>
          <cell r="J86">
            <v>0</v>
          </cell>
          <cell r="K86">
            <v>45.2</v>
          </cell>
          <cell r="L86">
            <v>1.5</v>
          </cell>
          <cell r="M86">
            <v>1</v>
          </cell>
          <cell r="O86">
            <v>2022</v>
          </cell>
          <cell r="P86">
            <v>0.99</v>
          </cell>
          <cell r="Q86">
            <v>-1.0101010101010102</v>
          </cell>
          <cell r="R86">
            <v>0</v>
          </cell>
          <cell r="S86">
            <v>0.01</v>
          </cell>
          <cell r="T86">
            <v>0.01</v>
          </cell>
          <cell r="U86">
            <v>0.44700000000000001</v>
          </cell>
          <cell r="V86">
            <v>8.1949999999999992E-3</v>
          </cell>
          <cell r="W86">
            <v>250.72499999999999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</row>
        <row r="87">
          <cell r="A87">
            <v>2023</v>
          </cell>
          <cell r="B87">
            <v>0.49399999999999999</v>
          </cell>
          <cell r="C87">
            <v>1.3333333333333333</v>
          </cell>
          <cell r="D87">
            <v>0</v>
          </cell>
          <cell r="E87">
            <v>0.05</v>
          </cell>
          <cell r="F87">
            <v>0.05</v>
          </cell>
          <cell r="G87">
            <v>10.8025</v>
          </cell>
          <cell r="H87">
            <v>0</v>
          </cell>
          <cell r="I87">
            <v>18.625</v>
          </cell>
          <cell r="J87">
            <v>0</v>
          </cell>
          <cell r="K87">
            <v>44.800000000000004</v>
          </cell>
          <cell r="L87">
            <v>1.5</v>
          </cell>
          <cell r="M87">
            <v>1</v>
          </cell>
          <cell r="O87">
            <v>2023</v>
          </cell>
          <cell r="P87">
            <v>0.99</v>
          </cell>
          <cell r="Q87">
            <v>-1.0101010101010102</v>
          </cell>
          <cell r="R87">
            <v>0</v>
          </cell>
          <cell r="S87">
            <v>0.01</v>
          </cell>
          <cell r="T87">
            <v>0.01</v>
          </cell>
          <cell r="U87">
            <v>0.44700000000000001</v>
          </cell>
          <cell r="V87">
            <v>8.1949999999999992E-3</v>
          </cell>
          <cell r="W87">
            <v>250.72499999999999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</row>
        <row r="88">
          <cell r="A88">
            <v>2024</v>
          </cell>
          <cell r="B88">
            <v>0.49399999999999999</v>
          </cell>
          <cell r="C88">
            <v>1.3333333333333333</v>
          </cell>
          <cell r="D88">
            <v>0</v>
          </cell>
          <cell r="E88">
            <v>0.05</v>
          </cell>
          <cell r="F88">
            <v>0.05</v>
          </cell>
          <cell r="G88">
            <v>10.8025</v>
          </cell>
          <cell r="H88">
            <v>0</v>
          </cell>
          <cell r="I88">
            <v>18.625</v>
          </cell>
          <cell r="J88">
            <v>0</v>
          </cell>
          <cell r="K88">
            <v>44.400000000000006</v>
          </cell>
          <cell r="L88">
            <v>1.5</v>
          </cell>
          <cell r="M88">
            <v>1</v>
          </cell>
          <cell r="O88">
            <v>2024</v>
          </cell>
          <cell r="P88">
            <v>0.99</v>
          </cell>
          <cell r="Q88">
            <v>-1.0101010101010102</v>
          </cell>
          <cell r="R88">
            <v>0</v>
          </cell>
          <cell r="S88">
            <v>0.01</v>
          </cell>
          <cell r="T88">
            <v>0.01</v>
          </cell>
          <cell r="U88">
            <v>0.44700000000000001</v>
          </cell>
          <cell r="V88">
            <v>8.1949999999999992E-3</v>
          </cell>
          <cell r="W88">
            <v>250.72499999999999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</row>
        <row r="89">
          <cell r="A89">
            <v>2025</v>
          </cell>
          <cell r="B89">
            <v>0.49399999999999999</v>
          </cell>
          <cell r="C89">
            <v>1.3333333333333333</v>
          </cell>
          <cell r="D89">
            <v>0</v>
          </cell>
          <cell r="E89">
            <v>0.05</v>
          </cell>
          <cell r="F89">
            <v>0.05</v>
          </cell>
          <cell r="G89">
            <v>10.8025</v>
          </cell>
          <cell r="H89">
            <v>0</v>
          </cell>
          <cell r="I89">
            <v>18.625</v>
          </cell>
          <cell r="J89">
            <v>0</v>
          </cell>
          <cell r="K89">
            <v>44.000000000000007</v>
          </cell>
          <cell r="L89">
            <v>1.5</v>
          </cell>
          <cell r="M89">
            <v>1</v>
          </cell>
          <cell r="O89">
            <v>2025</v>
          </cell>
          <cell r="P89">
            <v>0.99</v>
          </cell>
          <cell r="Q89">
            <v>-1.0101010101010102</v>
          </cell>
          <cell r="R89">
            <v>0</v>
          </cell>
          <cell r="S89">
            <v>0.01</v>
          </cell>
          <cell r="T89">
            <v>0.01</v>
          </cell>
          <cell r="U89">
            <v>0.44700000000000001</v>
          </cell>
          <cell r="V89">
            <v>8.1949999999999992E-3</v>
          </cell>
          <cell r="W89">
            <v>250.72499999999999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</row>
        <row r="90">
          <cell r="A90">
            <v>2026</v>
          </cell>
          <cell r="B90">
            <v>0.49399999999999999</v>
          </cell>
          <cell r="C90">
            <v>1.3333333333333333</v>
          </cell>
          <cell r="D90">
            <v>0</v>
          </cell>
          <cell r="E90">
            <v>0.05</v>
          </cell>
          <cell r="F90">
            <v>0.05</v>
          </cell>
          <cell r="G90">
            <v>10.8025</v>
          </cell>
          <cell r="H90">
            <v>0</v>
          </cell>
          <cell r="I90">
            <v>18.625</v>
          </cell>
          <cell r="J90">
            <v>0</v>
          </cell>
          <cell r="K90">
            <v>43.600000000000009</v>
          </cell>
          <cell r="L90">
            <v>1.5</v>
          </cell>
          <cell r="M90">
            <v>1</v>
          </cell>
          <cell r="O90">
            <v>2026</v>
          </cell>
          <cell r="P90">
            <v>0.99</v>
          </cell>
          <cell r="Q90">
            <v>-1.0101010101010102</v>
          </cell>
          <cell r="R90">
            <v>0</v>
          </cell>
          <cell r="S90">
            <v>0.01</v>
          </cell>
          <cell r="T90">
            <v>0.01</v>
          </cell>
          <cell r="U90">
            <v>0.44700000000000001</v>
          </cell>
          <cell r="V90">
            <v>8.1949999999999992E-3</v>
          </cell>
          <cell r="W90">
            <v>250.72499999999999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</row>
        <row r="91">
          <cell r="A91">
            <v>2027</v>
          </cell>
          <cell r="B91">
            <v>0.49399999999999999</v>
          </cell>
          <cell r="C91">
            <v>1.3333333333333333</v>
          </cell>
          <cell r="D91">
            <v>0</v>
          </cell>
          <cell r="E91">
            <v>0.05</v>
          </cell>
          <cell r="F91">
            <v>0.05</v>
          </cell>
          <cell r="G91">
            <v>10.8025</v>
          </cell>
          <cell r="H91">
            <v>0</v>
          </cell>
          <cell r="I91">
            <v>18.625</v>
          </cell>
          <cell r="J91">
            <v>0</v>
          </cell>
          <cell r="K91">
            <v>43.20000000000001</v>
          </cell>
          <cell r="L91">
            <v>1.5</v>
          </cell>
          <cell r="M91">
            <v>1</v>
          </cell>
          <cell r="O91">
            <v>2027</v>
          </cell>
          <cell r="P91">
            <v>0.99</v>
          </cell>
          <cell r="Q91">
            <v>-1.0101010101010102</v>
          </cell>
          <cell r="R91">
            <v>0</v>
          </cell>
          <cell r="S91">
            <v>0.01</v>
          </cell>
          <cell r="T91">
            <v>0.01</v>
          </cell>
          <cell r="U91">
            <v>0.44700000000000001</v>
          </cell>
          <cell r="V91">
            <v>8.1949999999999992E-3</v>
          </cell>
          <cell r="W91">
            <v>250.72499999999999</v>
          </cell>
          <cell r="X91">
            <v>0</v>
          </cell>
          <cell r="Y91">
            <v>0</v>
          </cell>
          <cell r="Z91">
            <v>0</v>
          </cell>
          <cell r="AA91">
            <v>0</v>
          </cell>
        </row>
        <row r="92">
          <cell r="A92">
            <v>2028</v>
          </cell>
          <cell r="B92">
            <v>0.49399999999999999</v>
          </cell>
          <cell r="C92">
            <v>1.3333333333333333</v>
          </cell>
          <cell r="D92">
            <v>0</v>
          </cell>
          <cell r="E92">
            <v>0.05</v>
          </cell>
          <cell r="F92">
            <v>0.05</v>
          </cell>
          <cell r="G92">
            <v>10.8025</v>
          </cell>
          <cell r="H92">
            <v>0</v>
          </cell>
          <cell r="I92">
            <v>18.625</v>
          </cell>
          <cell r="J92">
            <v>0</v>
          </cell>
          <cell r="K92">
            <v>42.800000000000011</v>
          </cell>
          <cell r="L92">
            <v>1.5</v>
          </cell>
          <cell r="M92">
            <v>1</v>
          </cell>
          <cell r="O92">
            <v>2028</v>
          </cell>
          <cell r="P92">
            <v>0.99</v>
          </cell>
          <cell r="Q92">
            <v>-1.0101010101010102</v>
          </cell>
          <cell r="R92">
            <v>0</v>
          </cell>
          <cell r="S92">
            <v>0.01</v>
          </cell>
          <cell r="T92">
            <v>0.01</v>
          </cell>
          <cell r="U92">
            <v>0.44700000000000001</v>
          </cell>
          <cell r="V92">
            <v>8.1949999999999992E-3</v>
          </cell>
          <cell r="W92">
            <v>250.72499999999999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</row>
        <row r="93">
          <cell r="A93">
            <v>2029</v>
          </cell>
          <cell r="B93">
            <v>0.49399999999999999</v>
          </cell>
          <cell r="C93">
            <v>1.3333333333333333</v>
          </cell>
          <cell r="D93">
            <v>0</v>
          </cell>
          <cell r="E93">
            <v>0.05</v>
          </cell>
          <cell r="F93">
            <v>0.05</v>
          </cell>
          <cell r="G93">
            <v>10.8025</v>
          </cell>
          <cell r="H93">
            <v>0</v>
          </cell>
          <cell r="I93">
            <v>18.625</v>
          </cell>
          <cell r="J93">
            <v>0</v>
          </cell>
          <cell r="K93">
            <v>42.400000000000013</v>
          </cell>
          <cell r="L93">
            <v>1.5</v>
          </cell>
          <cell r="M93">
            <v>1</v>
          </cell>
          <cell r="O93">
            <v>2029</v>
          </cell>
          <cell r="P93">
            <v>0.99</v>
          </cell>
          <cell r="Q93">
            <v>-1.0101010101010102</v>
          </cell>
          <cell r="R93">
            <v>0</v>
          </cell>
          <cell r="S93">
            <v>0.01</v>
          </cell>
          <cell r="T93">
            <v>0.01</v>
          </cell>
          <cell r="U93">
            <v>0.44700000000000001</v>
          </cell>
          <cell r="V93">
            <v>8.1949999999999992E-3</v>
          </cell>
          <cell r="W93">
            <v>250.72499999999999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</row>
        <row r="94">
          <cell r="A94">
            <v>2030</v>
          </cell>
          <cell r="B94">
            <v>0.49399999999999999</v>
          </cell>
          <cell r="C94">
            <v>1.3333333333333333</v>
          </cell>
          <cell r="D94">
            <v>0</v>
          </cell>
          <cell r="E94">
            <v>0.05</v>
          </cell>
          <cell r="F94">
            <v>0.05</v>
          </cell>
          <cell r="G94">
            <v>10.8025</v>
          </cell>
          <cell r="H94">
            <v>0</v>
          </cell>
          <cell r="I94">
            <v>18.625</v>
          </cell>
          <cell r="J94">
            <v>0</v>
          </cell>
          <cell r="K94">
            <v>42</v>
          </cell>
          <cell r="L94">
            <v>1.5</v>
          </cell>
          <cell r="M94">
            <v>1</v>
          </cell>
          <cell r="O94">
            <v>2030</v>
          </cell>
          <cell r="P94">
            <v>0.99</v>
          </cell>
          <cell r="Q94">
            <v>-1.0101010101010102</v>
          </cell>
          <cell r="R94">
            <v>0</v>
          </cell>
          <cell r="S94">
            <v>0.01</v>
          </cell>
          <cell r="T94">
            <v>0.01</v>
          </cell>
          <cell r="U94">
            <v>0.44700000000000001</v>
          </cell>
          <cell r="V94">
            <v>8.1949999999999992E-3</v>
          </cell>
          <cell r="W94">
            <v>250.72499999999999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</row>
        <row r="95">
          <cell r="A95">
            <v>2031</v>
          </cell>
          <cell r="B95">
            <v>0.49399999999999999</v>
          </cell>
          <cell r="C95">
            <v>1.3333333333333333</v>
          </cell>
          <cell r="D95">
            <v>0</v>
          </cell>
          <cell r="E95">
            <v>0.05</v>
          </cell>
          <cell r="F95">
            <v>0.05</v>
          </cell>
          <cell r="G95">
            <v>10.8025</v>
          </cell>
          <cell r="H95">
            <v>0</v>
          </cell>
          <cell r="I95">
            <v>18.625</v>
          </cell>
          <cell r="J95">
            <v>0</v>
          </cell>
          <cell r="K95">
            <v>42</v>
          </cell>
          <cell r="L95">
            <v>1.5</v>
          </cell>
          <cell r="M95">
            <v>1</v>
          </cell>
          <cell r="O95">
            <v>2031</v>
          </cell>
          <cell r="P95">
            <v>0.99</v>
          </cell>
          <cell r="Q95">
            <v>-1.0101010101010102</v>
          </cell>
          <cell r="R95">
            <v>0</v>
          </cell>
          <cell r="S95">
            <v>0.01</v>
          </cell>
          <cell r="T95">
            <v>0.01</v>
          </cell>
          <cell r="U95">
            <v>0.44700000000000001</v>
          </cell>
          <cell r="V95">
            <v>8.1949999999999992E-3</v>
          </cell>
          <cell r="W95">
            <v>250.72499999999999</v>
          </cell>
          <cell r="X95">
            <v>0</v>
          </cell>
          <cell r="Y95">
            <v>0</v>
          </cell>
          <cell r="Z95">
            <v>0</v>
          </cell>
          <cell r="AA95">
            <v>0</v>
          </cell>
        </row>
        <row r="96">
          <cell r="A96">
            <v>2032</v>
          </cell>
          <cell r="B96">
            <v>0.49399999999999999</v>
          </cell>
          <cell r="C96">
            <v>1.3333333333333333</v>
          </cell>
          <cell r="D96">
            <v>0</v>
          </cell>
          <cell r="E96">
            <v>0.05</v>
          </cell>
          <cell r="F96">
            <v>0.05</v>
          </cell>
          <cell r="G96">
            <v>10.8025</v>
          </cell>
          <cell r="H96">
            <v>0</v>
          </cell>
          <cell r="I96">
            <v>18.625</v>
          </cell>
          <cell r="J96">
            <v>0</v>
          </cell>
          <cell r="K96">
            <v>42</v>
          </cell>
          <cell r="L96">
            <v>1.5</v>
          </cell>
          <cell r="M96">
            <v>1</v>
          </cell>
          <cell r="O96">
            <v>2032</v>
          </cell>
          <cell r="P96">
            <v>0.99</v>
          </cell>
          <cell r="Q96">
            <v>-1.0101010101010102</v>
          </cell>
          <cell r="R96">
            <v>0</v>
          </cell>
          <cell r="S96">
            <v>0.01</v>
          </cell>
          <cell r="T96">
            <v>0.01</v>
          </cell>
          <cell r="U96">
            <v>0.44700000000000001</v>
          </cell>
          <cell r="V96">
            <v>8.1949999999999992E-3</v>
          </cell>
          <cell r="W96">
            <v>250.72499999999999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</row>
        <row r="97">
          <cell r="A97">
            <v>2033</v>
          </cell>
          <cell r="B97">
            <v>0.49399999999999999</v>
          </cell>
          <cell r="C97">
            <v>1.3333333333333333</v>
          </cell>
          <cell r="D97">
            <v>0</v>
          </cell>
          <cell r="E97">
            <v>0.05</v>
          </cell>
          <cell r="F97">
            <v>0.05</v>
          </cell>
          <cell r="G97">
            <v>10.8025</v>
          </cell>
          <cell r="H97">
            <v>0</v>
          </cell>
          <cell r="I97">
            <v>18.625</v>
          </cell>
          <cell r="J97">
            <v>0</v>
          </cell>
          <cell r="K97">
            <v>42</v>
          </cell>
          <cell r="L97">
            <v>1.5</v>
          </cell>
          <cell r="M97">
            <v>1</v>
          </cell>
          <cell r="O97">
            <v>2033</v>
          </cell>
          <cell r="P97">
            <v>0.99</v>
          </cell>
          <cell r="Q97">
            <v>-1.0101010101010102</v>
          </cell>
          <cell r="R97">
            <v>0</v>
          </cell>
          <cell r="S97">
            <v>0.01</v>
          </cell>
          <cell r="T97">
            <v>0.01</v>
          </cell>
          <cell r="U97">
            <v>0.44700000000000001</v>
          </cell>
          <cell r="V97">
            <v>8.1949999999999992E-3</v>
          </cell>
          <cell r="W97">
            <v>250.72499999999999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</row>
        <row r="98">
          <cell r="A98">
            <v>2034</v>
          </cell>
          <cell r="B98">
            <v>0.49399999999999999</v>
          </cell>
          <cell r="C98">
            <v>1.3333333333333333</v>
          </cell>
          <cell r="D98">
            <v>0</v>
          </cell>
          <cell r="E98">
            <v>0.05</v>
          </cell>
          <cell r="F98">
            <v>0.05</v>
          </cell>
          <cell r="G98">
            <v>10.8025</v>
          </cell>
          <cell r="H98">
            <v>0</v>
          </cell>
          <cell r="I98">
            <v>18.625</v>
          </cell>
          <cell r="J98">
            <v>0</v>
          </cell>
          <cell r="K98">
            <v>42</v>
          </cell>
          <cell r="L98">
            <v>1.5</v>
          </cell>
          <cell r="M98">
            <v>1</v>
          </cell>
          <cell r="O98">
            <v>2034</v>
          </cell>
          <cell r="P98">
            <v>0.99</v>
          </cell>
          <cell r="Q98">
            <v>-1.0101010101010102</v>
          </cell>
          <cell r="R98">
            <v>0</v>
          </cell>
          <cell r="S98">
            <v>0.01</v>
          </cell>
          <cell r="T98">
            <v>0.01</v>
          </cell>
          <cell r="U98">
            <v>0.44700000000000001</v>
          </cell>
          <cell r="V98">
            <v>8.1949999999999992E-3</v>
          </cell>
          <cell r="W98">
            <v>250.72499999999999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</row>
        <row r="99">
          <cell r="A99">
            <v>2035</v>
          </cell>
          <cell r="B99">
            <v>0.49399999999999999</v>
          </cell>
          <cell r="C99">
            <v>1.3333333333333333</v>
          </cell>
          <cell r="D99">
            <v>0</v>
          </cell>
          <cell r="E99">
            <v>0.05</v>
          </cell>
          <cell r="F99">
            <v>0.05</v>
          </cell>
          <cell r="G99">
            <v>10.8025</v>
          </cell>
          <cell r="H99">
            <v>0</v>
          </cell>
          <cell r="I99">
            <v>18.625</v>
          </cell>
          <cell r="J99">
            <v>0</v>
          </cell>
          <cell r="K99">
            <v>42</v>
          </cell>
          <cell r="L99">
            <v>1.5</v>
          </cell>
          <cell r="M99">
            <v>1</v>
          </cell>
          <cell r="O99">
            <v>2035</v>
          </cell>
          <cell r="P99">
            <v>0.99</v>
          </cell>
          <cell r="Q99">
            <v>-1.0101010101010102</v>
          </cell>
          <cell r="R99">
            <v>0</v>
          </cell>
          <cell r="S99">
            <v>0.01</v>
          </cell>
          <cell r="T99">
            <v>0.01</v>
          </cell>
          <cell r="U99">
            <v>0.44700000000000001</v>
          </cell>
          <cell r="V99">
            <v>8.1949999999999992E-3</v>
          </cell>
          <cell r="W99">
            <v>250.72499999999999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</row>
        <row r="101">
          <cell r="A101" t="str">
            <v>WasteCHP</v>
          </cell>
          <cell r="B101" t="str">
            <v>Eff.</v>
          </cell>
          <cell r="C101" t="str">
            <v>Cb</v>
          </cell>
          <cell r="D101" t="str">
            <v>Cv</v>
          </cell>
          <cell r="E101" t="str">
            <v>POutage</v>
          </cell>
          <cell r="F101" t="str">
            <v>UPOutage</v>
          </cell>
          <cell r="G101" t="str">
            <v>Invest</v>
          </cell>
          <cell r="H101" t="str">
            <v>O&amp;Mfixed</v>
          </cell>
          <cell r="I101" t="str">
            <v>O&amp;Mvar</v>
          </cell>
          <cell r="J101" t="str">
            <v>Desulp</v>
          </cell>
          <cell r="K101" t="str">
            <v>NO2</v>
          </cell>
          <cell r="L101" t="str">
            <v>CH4</v>
          </cell>
          <cell r="M101" t="str">
            <v>N2O</v>
          </cell>
          <cell r="O101" t="str">
            <v>HeatPump_Large</v>
          </cell>
          <cell r="P101" t="str">
            <v>Eff.</v>
          </cell>
          <cell r="Q101" t="str">
            <v>Cb</v>
          </cell>
          <cell r="R101" t="str">
            <v>Cv</v>
          </cell>
          <cell r="S101" t="str">
            <v>POutage</v>
          </cell>
          <cell r="T101" t="str">
            <v>UPOutage</v>
          </cell>
          <cell r="U101" t="str">
            <v>Invest</v>
          </cell>
          <cell r="V101" t="str">
            <v>O&amp;Mfixed</v>
          </cell>
          <cell r="W101" t="str">
            <v>O&amp;Mvar</v>
          </cell>
          <cell r="X101" t="str">
            <v>Desulp</v>
          </cell>
          <cell r="Y101" t="str">
            <v>NO2</v>
          </cell>
          <cell r="Z101" t="str">
            <v>CH4</v>
          </cell>
          <cell r="AA101" t="str">
            <v>N2O</v>
          </cell>
        </row>
        <row r="102">
          <cell r="A102" t="str">
            <v>Investeringsår</v>
          </cell>
          <cell r="B102" t="str">
            <v>%</v>
          </cell>
          <cell r="C102" t="str">
            <v>p.u.</v>
          </cell>
          <cell r="D102" t="str">
            <v>p.u.</v>
          </cell>
          <cell r="E102" t="str">
            <v>%</v>
          </cell>
          <cell r="F102" t="str">
            <v>%</v>
          </cell>
          <cell r="G102" t="str">
            <v>Mkr./MW</v>
          </cell>
          <cell r="H102" t="str">
            <v>Mkr/MWy</v>
          </cell>
          <cell r="I102" t="str">
            <v>kr/MWh</v>
          </cell>
          <cell r="J102" t="str">
            <v>p.u</v>
          </cell>
          <cell r="K102" t="str">
            <v>g/GJ</v>
          </cell>
          <cell r="L102" t="str">
            <v>g/GJ</v>
          </cell>
          <cell r="M102" t="str">
            <v>g/GJ</v>
          </cell>
          <cell r="O102" t="str">
            <v>Investeringsår</v>
          </cell>
          <cell r="P102" t="str">
            <v>%</v>
          </cell>
          <cell r="Q102" t="str">
            <v>p.u.</v>
          </cell>
          <cell r="R102" t="str">
            <v>p.u.</v>
          </cell>
          <cell r="S102" t="str">
            <v>%</v>
          </cell>
          <cell r="T102" t="str">
            <v>%</v>
          </cell>
          <cell r="U102" t="str">
            <v>Mkr./MW</v>
          </cell>
          <cell r="V102" t="str">
            <v>Mkr/MWy</v>
          </cell>
          <cell r="W102" t="str">
            <v>kr/MWh</v>
          </cell>
          <cell r="X102" t="str">
            <v>p.u</v>
          </cell>
          <cell r="Y102" t="str">
            <v>g/GJ</v>
          </cell>
          <cell r="Z102" t="str">
            <v>g/GJ</v>
          </cell>
          <cell r="AA102" t="str">
            <v>g/GJ</v>
          </cell>
        </row>
        <row r="103">
          <cell r="A103" t="str">
            <v>Existing</v>
          </cell>
          <cell r="E103">
            <v>0.06</v>
          </cell>
          <cell r="F103">
            <v>0.03</v>
          </cell>
          <cell r="H103">
            <v>1.1599999999999999</v>
          </cell>
          <cell r="I103">
            <v>0</v>
          </cell>
          <cell r="O103">
            <v>2010</v>
          </cell>
          <cell r="P103">
            <v>2.8</v>
          </cell>
          <cell r="Q103">
            <v>-0.35714285714285715</v>
          </cell>
          <cell r="R103">
            <v>0</v>
          </cell>
          <cell r="S103">
            <v>0.05</v>
          </cell>
          <cell r="T103">
            <v>0.05</v>
          </cell>
          <cell r="U103">
            <v>5.0660000000000007</v>
          </cell>
          <cell r="V103">
            <v>4.0974999999999998E-2</v>
          </cell>
          <cell r="W103">
            <v>0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</row>
        <row r="104">
          <cell r="A104">
            <v>2010</v>
          </cell>
          <cell r="B104">
            <v>0.22799999999999998</v>
          </cell>
          <cell r="C104">
            <v>0.32432432432432434</v>
          </cell>
          <cell r="D104">
            <v>0</v>
          </cell>
          <cell r="E104">
            <v>0.06</v>
          </cell>
          <cell r="F104">
            <v>0.01</v>
          </cell>
          <cell r="G104">
            <v>63.325000000000003</v>
          </cell>
          <cell r="H104">
            <v>1.1599999999999999</v>
          </cell>
          <cell r="I104">
            <v>0</v>
          </cell>
          <cell r="J104">
            <v>0.98199999999999998</v>
          </cell>
          <cell r="K104">
            <v>124</v>
          </cell>
          <cell r="L104">
            <v>0.59</v>
          </cell>
          <cell r="M104">
            <v>1.2</v>
          </cell>
          <cell r="O104">
            <v>2011</v>
          </cell>
          <cell r="P104">
            <v>2.8</v>
          </cell>
          <cell r="Q104">
            <v>-0.35714285714285715</v>
          </cell>
          <cell r="R104">
            <v>0</v>
          </cell>
          <cell r="S104">
            <v>0.05</v>
          </cell>
          <cell r="T104">
            <v>0.05</v>
          </cell>
          <cell r="U104">
            <v>5.0660000000000007</v>
          </cell>
          <cell r="V104">
            <v>4.0974999999999998E-2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</row>
        <row r="105">
          <cell r="A105">
            <v>2011</v>
          </cell>
          <cell r="B105">
            <v>0.22799999999999998</v>
          </cell>
          <cell r="C105">
            <v>0.32432432432432434</v>
          </cell>
          <cell r="D105">
            <v>0</v>
          </cell>
          <cell r="E105">
            <v>0.06</v>
          </cell>
          <cell r="F105">
            <v>0.01</v>
          </cell>
          <cell r="G105">
            <v>63.325000000000003</v>
          </cell>
          <cell r="H105">
            <v>1.1599999999999999</v>
          </cell>
          <cell r="I105">
            <v>0</v>
          </cell>
          <cell r="J105">
            <v>0.98199999999999998</v>
          </cell>
          <cell r="K105">
            <v>124</v>
          </cell>
          <cell r="L105">
            <v>0.59</v>
          </cell>
          <cell r="M105">
            <v>1.2</v>
          </cell>
          <cell r="O105">
            <v>2012</v>
          </cell>
          <cell r="P105">
            <v>2.8</v>
          </cell>
          <cell r="Q105">
            <v>-0.35714285714285715</v>
          </cell>
          <cell r="R105">
            <v>0</v>
          </cell>
          <cell r="S105">
            <v>0.05</v>
          </cell>
          <cell r="T105">
            <v>0.05</v>
          </cell>
          <cell r="U105">
            <v>5.0660000000000007</v>
          </cell>
          <cell r="V105">
            <v>4.0974999999999998E-2</v>
          </cell>
          <cell r="W105">
            <v>0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</row>
        <row r="106">
          <cell r="A106">
            <v>2012</v>
          </cell>
          <cell r="B106">
            <v>0.22799999999999998</v>
          </cell>
          <cell r="C106">
            <v>0.32432432432432434</v>
          </cell>
          <cell r="D106">
            <v>0</v>
          </cell>
          <cell r="E106">
            <v>0.06</v>
          </cell>
          <cell r="F106">
            <v>0.01</v>
          </cell>
          <cell r="G106">
            <v>63.325000000000003</v>
          </cell>
          <cell r="H106">
            <v>1.1599999999999999</v>
          </cell>
          <cell r="I106">
            <v>0</v>
          </cell>
          <cell r="J106">
            <v>0.98199999999999998</v>
          </cell>
          <cell r="K106">
            <v>124</v>
          </cell>
          <cell r="L106">
            <v>0.59</v>
          </cell>
          <cell r="M106">
            <v>1.2</v>
          </cell>
          <cell r="O106">
            <v>2013</v>
          </cell>
          <cell r="P106">
            <v>2.8</v>
          </cell>
          <cell r="Q106">
            <v>-0.35714285714285715</v>
          </cell>
          <cell r="R106">
            <v>0</v>
          </cell>
          <cell r="S106">
            <v>0.05</v>
          </cell>
          <cell r="T106">
            <v>0.05</v>
          </cell>
          <cell r="U106">
            <v>5.0660000000000007</v>
          </cell>
          <cell r="V106">
            <v>4.0974999999999998E-2</v>
          </cell>
          <cell r="W106">
            <v>0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</row>
        <row r="107">
          <cell r="A107">
            <v>2013</v>
          </cell>
          <cell r="B107">
            <v>0.22799999999999998</v>
          </cell>
          <cell r="C107">
            <v>0.32432432432432434</v>
          </cell>
          <cell r="D107">
            <v>0</v>
          </cell>
          <cell r="E107">
            <v>0.06</v>
          </cell>
          <cell r="F107">
            <v>0.01</v>
          </cell>
          <cell r="G107">
            <v>63.325000000000003</v>
          </cell>
          <cell r="H107">
            <v>1.1599999999999999</v>
          </cell>
          <cell r="I107">
            <v>0</v>
          </cell>
          <cell r="J107">
            <v>0.98199999999999998</v>
          </cell>
          <cell r="K107">
            <v>124</v>
          </cell>
          <cell r="L107">
            <v>0.59</v>
          </cell>
          <cell r="M107">
            <v>1.2</v>
          </cell>
          <cell r="O107">
            <v>2014</v>
          </cell>
          <cell r="P107">
            <v>2.8</v>
          </cell>
          <cell r="Q107">
            <v>-0.35714285714285715</v>
          </cell>
          <cell r="R107">
            <v>0</v>
          </cell>
          <cell r="S107">
            <v>0.05</v>
          </cell>
          <cell r="T107">
            <v>0.05</v>
          </cell>
          <cell r="U107">
            <v>5.0660000000000007</v>
          </cell>
          <cell r="V107">
            <v>4.0974999999999998E-2</v>
          </cell>
          <cell r="W107">
            <v>0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</row>
        <row r="108">
          <cell r="A108">
            <v>2014</v>
          </cell>
          <cell r="B108">
            <v>0.22799999999999998</v>
          </cell>
          <cell r="C108">
            <v>0.32432432432432434</v>
          </cell>
          <cell r="D108">
            <v>0</v>
          </cell>
          <cell r="E108">
            <v>0.06</v>
          </cell>
          <cell r="F108">
            <v>0.01</v>
          </cell>
          <cell r="G108">
            <v>63.325000000000003</v>
          </cell>
          <cell r="H108">
            <v>1.1599999999999999</v>
          </cell>
          <cell r="I108">
            <v>0</v>
          </cell>
          <cell r="J108">
            <v>0.98199999999999998</v>
          </cell>
          <cell r="K108">
            <v>124</v>
          </cell>
          <cell r="L108">
            <v>0.59</v>
          </cell>
          <cell r="M108">
            <v>1.2</v>
          </cell>
          <cell r="O108">
            <v>2015</v>
          </cell>
          <cell r="P108">
            <v>2.8</v>
          </cell>
          <cell r="Q108">
            <v>-0.35714285714285715</v>
          </cell>
          <cell r="R108">
            <v>0</v>
          </cell>
          <cell r="S108">
            <v>0.05</v>
          </cell>
          <cell r="T108">
            <v>0.05</v>
          </cell>
          <cell r="U108">
            <v>5.0660000000000007</v>
          </cell>
          <cell r="V108">
            <v>4.0974999999999998E-2</v>
          </cell>
          <cell r="W108">
            <v>0</v>
          </cell>
          <cell r="X108">
            <v>0</v>
          </cell>
          <cell r="Y108">
            <v>0</v>
          </cell>
          <cell r="Z108">
            <v>0</v>
          </cell>
          <cell r="AA108">
            <v>0</v>
          </cell>
        </row>
        <row r="109">
          <cell r="A109">
            <v>2015</v>
          </cell>
          <cell r="B109">
            <v>0.22799999999999998</v>
          </cell>
          <cell r="C109">
            <v>0.32432432432432434</v>
          </cell>
          <cell r="D109">
            <v>0</v>
          </cell>
          <cell r="E109">
            <v>0.06</v>
          </cell>
          <cell r="F109">
            <v>0.01</v>
          </cell>
          <cell r="G109">
            <v>63.325000000000003</v>
          </cell>
          <cell r="H109">
            <v>1.1599999999999999</v>
          </cell>
          <cell r="I109">
            <v>0</v>
          </cell>
          <cell r="J109">
            <v>0.98199999999999998</v>
          </cell>
          <cell r="K109">
            <v>124</v>
          </cell>
          <cell r="L109">
            <v>0.59</v>
          </cell>
          <cell r="M109">
            <v>1.2</v>
          </cell>
          <cell r="O109">
            <v>2016</v>
          </cell>
          <cell r="P109">
            <v>2.82</v>
          </cell>
          <cell r="Q109">
            <v>-0.3546099290780142</v>
          </cell>
          <cell r="R109">
            <v>0</v>
          </cell>
          <cell r="S109">
            <v>0.05</v>
          </cell>
          <cell r="T109">
            <v>0.05</v>
          </cell>
          <cell r="U109">
            <v>4.9915000000000003</v>
          </cell>
          <cell r="V109">
            <v>3.8218499999999996E-2</v>
          </cell>
          <cell r="W109">
            <v>0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</row>
        <row r="110">
          <cell r="A110">
            <v>2016</v>
          </cell>
          <cell r="B110">
            <v>0.23179999999999998</v>
          </cell>
          <cell r="C110">
            <v>0.3326988960791778</v>
          </cell>
          <cell r="D110">
            <v>0</v>
          </cell>
          <cell r="E110">
            <v>0.06</v>
          </cell>
          <cell r="F110">
            <v>0.01</v>
          </cell>
          <cell r="G110">
            <v>63.325000000000003</v>
          </cell>
          <cell r="H110">
            <v>1.1599999999999999</v>
          </cell>
          <cell r="I110">
            <v>0</v>
          </cell>
          <cell r="J110">
            <v>0.98239999999999994</v>
          </cell>
          <cell r="K110">
            <v>105.2</v>
          </cell>
          <cell r="L110">
            <v>0.59</v>
          </cell>
          <cell r="M110">
            <v>1.2</v>
          </cell>
          <cell r="O110">
            <v>2017</v>
          </cell>
          <cell r="P110">
            <v>2.84</v>
          </cell>
          <cell r="Q110">
            <v>-0.35211267605633806</v>
          </cell>
          <cell r="R110">
            <v>0</v>
          </cell>
          <cell r="S110">
            <v>0.05</v>
          </cell>
          <cell r="T110">
            <v>0.05</v>
          </cell>
          <cell r="U110">
            <v>4.9169999999999998</v>
          </cell>
          <cell r="V110">
            <v>3.5461999999999994E-2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</row>
        <row r="111">
          <cell r="A111">
            <v>2017</v>
          </cell>
          <cell r="B111">
            <v>0.23559999999999998</v>
          </cell>
          <cell r="C111">
            <v>0.34107346783403125</v>
          </cell>
          <cell r="D111">
            <v>0</v>
          </cell>
          <cell r="E111">
            <v>0.06</v>
          </cell>
          <cell r="F111">
            <v>0.01</v>
          </cell>
          <cell r="G111">
            <v>63.325000000000003</v>
          </cell>
          <cell r="H111">
            <v>1.1599999999999999</v>
          </cell>
          <cell r="I111">
            <v>0</v>
          </cell>
          <cell r="J111">
            <v>0.9827999999999999</v>
          </cell>
          <cell r="K111">
            <v>86.4</v>
          </cell>
          <cell r="L111">
            <v>0.59</v>
          </cell>
          <cell r="M111">
            <v>1.2</v>
          </cell>
          <cell r="O111">
            <v>2018</v>
          </cell>
          <cell r="P111">
            <v>2.86</v>
          </cell>
          <cell r="Q111">
            <v>-0.34965034965034969</v>
          </cell>
          <cell r="R111">
            <v>0</v>
          </cell>
          <cell r="S111">
            <v>0.05</v>
          </cell>
          <cell r="T111">
            <v>0.05</v>
          </cell>
          <cell r="U111">
            <v>4.8424999999999994</v>
          </cell>
          <cell r="V111">
            <v>3.2705499999999992E-2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</row>
        <row r="112">
          <cell r="A112">
            <v>2018</v>
          </cell>
          <cell r="B112">
            <v>0.23939999999999997</v>
          </cell>
          <cell r="C112">
            <v>0.34944803958888471</v>
          </cell>
          <cell r="D112">
            <v>0</v>
          </cell>
          <cell r="E112">
            <v>0.06</v>
          </cell>
          <cell r="F112">
            <v>0.01</v>
          </cell>
          <cell r="G112">
            <v>63.325000000000003</v>
          </cell>
          <cell r="H112">
            <v>1.1599999999999999</v>
          </cell>
          <cell r="I112">
            <v>0</v>
          </cell>
          <cell r="J112">
            <v>0.98319999999999985</v>
          </cell>
          <cell r="K112">
            <v>67.600000000000009</v>
          </cell>
          <cell r="L112">
            <v>0.59</v>
          </cell>
          <cell r="M112">
            <v>1.2</v>
          </cell>
          <cell r="O112">
            <v>2019</v>
          </cell>
          <cell r="P112">
            <v>2.88</v>
          </cell>
          <cell r="Q112">
            <v>-0.34722222222222221</v>
          </cell>
          <cell r="R112">
            <v>0</v>
          </cell>
          <cell r="S112">
            <v>0.05</v>
          </cell>
          <cell r="T112">
            <v>0.05</v>
          </cell>
          <cell r="U112">
            <v>4.7679999999999989</v>
          </cell>
          <cell r="V112">
            <v>2.9948999999999993E-2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</row>
        <row r="113">
          <cell r="A113">
            <v>2019</v>
          </cell>
          <cell r="B113">
            <v>0.24319999999999997</v>
          </cell>
          <cell r="C113">
            <v>0.35782261134373816</v>
          </cell>
          <cell r="D113">
            <v>0</v>
          </cell>
          <cell r="E113">
            <v>0.06</v>
          </cell>
          <cell r="F113">
            <v>0.01</v>
          </cell>
          <cell r="G113">
            <v>63.325000000000003</v>
          </cell>
          <cell r="H113">
            <v>1.1599999999999999</v>
          </cell>
          <cell r="I113">
            <v>0</v>
          </cell>
          <cell r="J113">
            <v>0.98359999999999981</v>
          </cell>
          <cell r="K113">
            <v>48.800000000000011</v>
          </cell>
          <cell r="L113">
            <v>0.59</v>
          </cell>
          <cell r="M113">
            <v>1.2</v>
          </cell>
          <cell r="O113">
            <v>2020</v>
          </cell>
          <cell r="P113">
            <v>2.9</v>
          </cell>
          <cell r="Q113">
            <v>-0.34482758620689657</v>
          </cell>
          <cell r="R113">
            <v>0</v>
          </cell>
          <cell r="S113">
            <v>0.05</v>
          </cell>
          <cell r="T113">
            <v>0.05</v>
          </cell>
          <cell r="U113">
            <v>4.6935000000000002</v>
          </cell>
          <cell r="V113">
            <v>2.7192500000000001E-2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</row>
        <row r="114">
          <cell r="A114">
            <v>2020</v>
          </cell>
          <cell r="B114">
            <v>0.247</v>
          </cell>
          <cell r="C114">
            <v>0.36619718309859156</v>
          </cell>
          <cell r="D114">
            <v>0</v>
          </cell>
          <cell r="E114">
            <v>0.06</v>
          </cell>
          <cell r="F114">
            <v>0.01</v>
          </cell>
          <cell r="G114">
            <v>63.325000000000003</v>
          </cell>
          <cell r="H114">
            <v>1.1599999999999999</v>
          </cell>
          <cell r="I114">
            <v>0</v>
          </cell>
          <cell r="J114">
            <v>0.98399999999999999</v>
          </cell>
          <cell r="K114">
            <v>30</v>
          </cell>
          <cell r="L114">
            <v>0.59</v>
          </cell>
          <cell r="M114">
            <v>1.2</v>
          </cell>
          <cell r="O114">
            <v>2021</v>
          </cell>
          <cell r="P114">
            <v>2.91</v>
          </cell>
          <cell r="Q114">
            <v>-0.3436426116838488</v>
          </cell>
          <cell r="R114">
            <v>0</v>
          </cell>
          <cell r="S114">
            <v>0.05</v>
          </cell>
          <cell r="T114">
            <v>0.05</v>
          </cell>
          <cell r="U114">
            <v>4.6525249999999998</v>
          </cell>
          <cell r="V114">
            <v>2.7192500000000001E-2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</row>
        <row r="115">
          <cell r="A115">
            <v>2021</v>
          </cell>
          <cell r="B115">
            <v>0.247</v>
          </cell>
          <cell r="C115">
            <v>0.36619718309859156</v>
          </cell>
          <cell r="D115">
            <v>0</v>
          </cell>
          <cell r="E115">
            <v>0.06</v>
          </cell>
          <cell r="F115">
            <v>0.01</v>
          </cell>
          <cell r="G115">
            <v>63.325000000000003</v>
          </cell>
          <cell r="H115">
            <v>1.1599999999999999</v>
          </cell>
          <cell r="I115">
            <v>0</v>
          </cell>
          <cell r="J115">
            <v>0.98399999999999999</v>
          </cell>
          <cell r="K115">
            <v>30</v>
          </cell>
          <cell r="L115">
            <v>0.59</v>
          </cell>
          <cell r="M115">
            <v>1.2</v>
          </cell>
          <cell r="O115">
            <v>2022</v>
          </cell>
          <cell r="P115">
            <v>2.92</v>
          </cell>
          <cell r="Q115">
            <v>-0.34246575342465752</v>
          </cell>
          <cell r="R115">
            <v>0</v>
          </cell>
          <cell r="S115">
            <v>0.05</v>
          </cell>
          <cell r="T115">
            <v>0.05</v>
          </cell>
          <cell r="U115">
            <v>4.6115499999999994</v>
          </cell>
          <cell r="V115">
            <v>2.7192500000000001E-2</v>
          </cell>
          <cell r="W115">
            <v>0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</row>
        <row r="116">
          <cell r="A116">
            <v>2022</v>
          </cell>
          <cell r="B116">
            <v>0.247</v>
          </cell>
          <cell r="C116">
            <v>0.36619718309859156</v>
          </cell>
          <cell r="D116">
            <v>0</v>
          </cell>
          <cell r="E116">
            <v>0.06</v>
          </cell>
          <cell r="F116">
            <v>0.01</v>
          </cell>
          <cell r="G116">
            <v>63.325000000000003</v>
          </cell>
          <cell r="H116">
            <v>1.1599999999999999</v>
          </cell>
          <cell r="I116">
            <v>0</v>
          </cell>
          <cell r="J116">
            <v>0.98399999999999999</v>
          </cell>
          <cell r="K116">
            <v>30</v>
          </cell>
          <cell r="L116">
            <v>0.59</v>
          </cell>
          <cell r="M116">
            <v>1.2</v>
          </cell>
          <cell r="O116">
            <v>2023</v>
          </cell>
          <cell r="P116">
            <v>2.9299999999999997</v>
          </cell>
          <cell r="Q116">
            <v>-0.34129692832764508</v>
          </cell>
          <cell r="R116">
            <v>0</v>
          </cell>
          <cell r="S116">
            <v>0.05</v>
          </cell>
          <cell r="T116">
            <v>0.05</v>
          </cell>
          <cell r="U116">
            <v>4.5705749999999989</v>
          </cell>
          <cell r="V116">
            <v>2.7192500000000001E-2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</row>
        <row r="117">
          <cell r="A117">
            <v>2023</v>
          </cell>
          <cell r="B117">
            <v>0.247</v>
          </cell>
          <cell r="C117">
            <v>0.36619718309859156</v>
          </cell>
          <cell r="D117">
            <v>0</v>
          </cell>
          <cell r="E117">
            <v>0.06</v>
          </cell>
          <cell r="F117">
            <v>0.01</v>
          </cell>
          <cell r="G117">
            <v>63.325000000000003</v>
          </cell>
          <cell r="H117">
            <v>1.1599999999999999</v>
          </cell>
          <cell r="I117">
            <v>0</v>
          </cell>
          <cell r="J117">
            <v>0.98399999999999999</v>
          </cell>
          <cell r="K117">
            <v>30</v>
          </cell>
          <cell r="L117">
            <v>0.59</v>
          </cell>
          <cell r="M117">
            <v>1.2</v>
          </cell>
          <cell r="O117">
            <v>2024</v>
          </cell>
          <cell r="P117">
            <v>2.9399999999999995</v>
          </cell>
          <cell r="Q117">
            <v>-0.34013605442176875</v>
          </cell>
          <cell r="R117">
            <v>0</v>
          </cell>
          <cell r="S117">
            <v>0.05</v>
          </cell>
          <cell r="T117">
            <v>0.05</v>
          </cell>
          <cell r="U117">
            <v>4.5295999999999985</v>
          </cell>
          <cell r="V117">
            <v>2.7192500000000001E-2</v>
          </cell>
          <cell r="W117">
            <v>0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</row>
        <row r="118">
          <cell r="A118">
            <v>2024</v>
          </cell>
          <cell r="B118">
            <v>0.247</v>
          </cell>
          <cell r="C118">
            <v>0.36619718309859156</v>
          </cell>
          <cell r="D118">
            <v>0</v>
          </cell>
          <cell r="E118">
            <v>0.06</v>
          </cell>
          <cell r="F118">
            <v>0.01</v>
          </cell>
          <cell r="G118">
            <v>63.325000000000003</v>
          </cell>
          <cell r="H118">
            <v>1.1599999999999999</v>
          </cell>
          <cell r="I118">
            <v>0</v>
          </cell>
          <cell r="J118">
            <v>0.98399999999999999</v>
          </cell>
          <cell r="K118">
            <v>30</v>
          </cell>
          <cell r="L118">
            <v>0.59</v>
          </cell>
          <cell r="M118">
            <v>1.2</v>
          </cell>
          <cell r="O118">
            <v>2025</v>
          </cell>
          <cell r="P118">
            <v>2.9499999999999993</v>
          </cell>
          <cell r="Q118">
            <v>-0.33898305084745772</v>
          </cell>
          <cell r="R118">
            <v>0</v>
          </cell>
          <cell r="S118">
            <v>0.05</v>
          </cell>
          <cell r="T118">
            <v>0.05</v>
          </cell>
          <cell r="U118">
            <v>4.4886249999999981</v>
          </cell>
          <cell r="V118">
            <v>2.7192500000000001E-2</v>
          </cell>
          <cell r="W118">
            <v>0</v>
          </cell>
          <cell r="X118">
            <v>0</v>
          </cell>
          <cell r="Y118">
            <v>0</v>
          </cell>
          <cell r="Z118">
            <v>0</v>
          </cell>
          <cell r="AA118">
            <v>0</v>
          </cell>
        </row>
        <row r="119">
          <cell r="A119">
            <v>2025</v>
          </cell>
          <cell r="B119">
            <v>0.247</v>
          </cell>
          <cell r="C119">
            <v>0.36619718309859156</v>
          </cell>
          <cell r="D119">
            <v>0</v>
          </cell>
          <cell r="E119">
            <v>0.06</v>
          </cell>
          <cell r="F119">
            <v>0.01</v>
          </cell>
          <cell r="G119">
            <v>63.325000000000003</v>
          </cell>
          <cell r="H119">
            <v>1.1599999999999999</v>
          </cell>
          <cell r="I119">
            <v>0</v>
          </cell>
          <cell r="J119">
            <v>0.98399999999999999</v>
          </cell>
          <cell r="K119">
            <v>30</v>
          </cell>
          <cell r="L119">
            <v>0.59</v>
          </cell>
          <cell r="M119">
            <v>1.2</v>
          </cell>
          <cell r="O119">
            <v>2026</v>
          </cell>
          <cell r="P119">
            <v>2.9599999999999991</v>
          </cell>
          <cell r="Q119">
            <v>-0.33783783783783794</v>
          </cell>
          <cell r="R119">
            <v>0</v>
          </cell>
          <cell r="S119">
            <v>0.05</v>
          </cell>
          <cell r="T119">
            <v>0.05</v>
          </cell>
          <cell r="U119">
            <v>4.4476499999999977</v>
          </cell>
          <cell r="V119">
            <v>2.7192500000000001E-2</v>
          </cell>
          <cell r="W119">
            <v>0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</row>
        <row r="120">
          <cell r="A120">
            <v>2026</v>
          </cell>
          <cell r="B120">
            <v>0.247</v>
          </cell>
          <cell r="C120">
            <v>0.36619718309859156</v>
          </cell>
          <cell r="D120">
            <v>0</v>
          </cell>
          <cell r="E120">
            <v>0.06</v>
          </cell>
          <cell r="F120">
            <v>0.01</v>
          </cell>
          <cell r="G120">
            <v>63.325000000000003</v>
          </cell>
          <cell r="H120">
            <v>1.1599999999999999</v>
          </cell>
          <cell r="I120">
            <v>0</v>
          </cell>
          <cell r="J120">
            <v>0.98399999999999999</v>
          </cell>
          <cell r="K120">
            <v>30</v>
          </cell>
          <cell r="L120">
            <v>0.59</v>
          </cell>
          <cell r="M120">
            <v>1.2</v>
          </cell>
          <cell r="O120">
            <v>2027</v>
          </cell>
          <cell r="P120">
            <v>2.9699999999999989</v>
          </cell>
          <cell r="Q120">
            <v>-0.33670033670033683</v>
          </cell>
          <cell r="R120">
            <v>0</v>
          </cell>
          <cell r="S120">
            <v>0.05</v>
          </cell>
          <cell r="T120">
            <v>0.05</v>
          </cell>
          <cell r="U120">
            <v>4.4066749999999972</v>
          </cell>
          <cell r="V120">
            <v>2.7192500000000001E-2</v>
          </cell>
          <cell r="W120">
            <v>0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</row>
        <row r="121">
          <cell r="A121">
            <v>2027</v>
          </cell>
          <cell r="B121">
            <v>0.247</v>
          </cell>
          <cell r="C121">
            <v>0.36619718309859156</v>
          </cell>
          <cell r="D121">
            <v>0</v>
          </cell>
          <cell r="E121">
            <v>0.06</v>
          </cell>
          <cell r="F121">
            <v>0.01</v>
          </cell>
          <cell r="G121">
            <v>63.325000000000003</v>
          </cell>
          <cell r="H121">
            <v>1.1599999999999999</v>
          </cell>
          <cell r="I121">
            <v>0</v>
          </cell>
          <cell r="J121">
            <v>0.98399999999999999</v>
          </cell>
          <cell r="K121">
            <v>30</v>
          </cell>
          <cell r="L121">
            <v>0.59</v>
          </cell>
          <cell r="M121">
            <v>1.2</v>
          </cell>
          <cell r="O121">
            <v>2028</v>
          </cell>
          <cell r="P121">
            <v>2.9799999999999986</v>
          </cell>
          <cell r="Q121">
            <v>-0.33557046979865784</v>
          </cell>
          <cell r="R121">
            <v>0</v>
          </cell>
          <cell r="S121">
            <v>0.05</v>
          </cell>
          <cell r="T121">
            <v>0.05</v>
          </cell>
          <cell r="U121">
            <v>4.3656999999999968</v>
          </cell>
          <cell r="V121">
            <v>2.7192500000000001E-2</v>
          </cell>
          <cell r="W121">
            <v>0</v>
          </cell>
          <cell r="X121">
            <v>0</v>
          </cell>
          <cell r="Y121">
            <v>0</v>
          </cell>
          <cell r="Z121">
            <v>0</v>
          </cell>
          <cell r="AA121">
            <v>0</v>
          </cell>
        </row>
        <row r="122">
          <cell r="A122">
            <v>2028</v>
          </cell>
          <cell r="B122">
            <v>0.247</v>
          </cell>
          <cell r="C122">
            <v>0.36619718309859156</v>
          </cell>
          <cell r="D122">
            <v>0</v>
          </cell>
          <cell r="E122">
            <v>0.06</v>
          </cell>
          <cell r="F122">
            <v>0.01</v>
          </cell>
          <cell r="G122">
            <v>63.325000000000003</v>
          </cell>
          <cell r="H122">
            <v>1.1599999999999999</v>
          </cell>
          <cell r="I122">
            <v>0</v>
          </cell>
          <cell r="J122">
            <v>0.98399999999999999</v>
          </cell>
          <cell r="K122">
            <v>30</v>
          </cell>
          <cell r="L122">
            <v>0.59</v>
          </cell>
          <cell r="M122">
            <v>1.2</v>
          </cell>
          <cell r="O122">
            <v>2029</v>
          </cell>
          <cell r="P122">
            <v>2.9899999999999984</v>
          </cell>
          <cell r="Q122">
            <v>-0.33444816053511722</v>
          </cell>
          <cell r="R122">
            <v>0</v>
          </cell>
          <cell r="S122">
            <v>0.05</v>
          </cell>
          <cell r="T122">
            <v>0.05</v>
          </cell>
          <cell r="U122">
            <v>4.3247249999999964</v>
          </cell>
          <cell r="V122">
            <v>2.7192500000000001E-2</v>
          </cell>
          <cell r="W122">
            <v>0</v>
          </cell>
          <cell r="X122">
            <v>0</v>
          </cell>
          <cell r="Y122">
            <v>0</v>
          </cell>
          <cell r="Z122">
            <v>0</v>
          </cell>
          <cell r="AA122">
            <v>0</v>
          </cell>
        </row>
        <row r="123">
          <cell r="A123">
            <v>2029</v>
          </cell>
          <cell r="B123">
            <v>0.247</v>
          </cell>
          <cell r="C123">
            <v>0.36619718309859156</v>
          </cell>
          <cell r="D123">
            <v>0</v>
          </cell>
          <cell r="E123">
            <v>0.06</v>
          </cell>
          <cell r="F123">
            <v>0.01</v>
          </cell>
          <cell r="G123">
            <v>63.325000000000003</v>
          </cell>
          <cell r="H123">
            <v>1.1599999999999999</v>
          </cell>
          <cell r="I123">
            <v>0</v>
          </cell>
          <cell r="J123">
            <v>0.98399999999999999</v>
          </cell>
          <cell r="K123">
            <v>30</v>
          </cell>
          <cell r="L123">
            <v>0.59</v>
          </cell>
          <cell r="M123">
            <v>1.2</v>
          </cell>
          <cell r="O123">
            <v>2030</v>
          </cell>
          <cell r="P123">
            <v>3</v>
          </cell>
          <cell r="Q123">
            <v>-0.33333333333333331</v>
          </cell>
          <cell r="R123">
            <v>0</v>
          </cell>
          <cell r="S123">
            <v>0.05</v>
          </cell>
          <cell r="T123">
            <v>0.05</v>
          </cell>
          <cell r="U123">
            <v>4.2837499999999995</v>
          </cell>
          <cell r="V123">
            <v>2.7192500000000001E-2</v>
          </cell>
          <cell r="W123">
            <v>0</v>
          </cell>
          <cell r="X123">
            <v>0</v>
          </cell>
          <cell r="Y123">
            <v>0</v>
          </cell>
          <cell r="Z123">
            <v>0</v>
          </cell>
          <cell r="AA123">
            <v>0</v>
          </cell>
        </row>
        <row r="124">
          <cell r="A124">
            <v>2030</v>
          </cell>
          <cell r="B124">
            <v>0.247</v>
          </cell>
          <cell r="C124">
            <v>0.36619718309859156</v>
          </cell>
          <cell r="D124">
            <v>0</v>
          </cell>
          <cell r="E124">
            <v>0.06</v>
          </cell>
          <cell r="F124">
            <v>0.01</v>
          </cell>
          <cell r="G124">
            <v>63.325000000000003</v>
          </cell>
          <cell r="H124">
            <v>1.1599999999999999</v>
          </cell>
          <cell r="I124">
            <v>0</v>
          </cell>
          <cell r="J124">
            <v>0.98399999999999999</v>
          </cell>
          <cell r="K124">
            <v>30</v>
          </cell>
          <cell r="L124">
            <v>0.59</v>
          </cell>
          <cell r="M124">
            <v>1.2</v>
          </cell>
          <cell r="O124">
            <v>2031</v>
          </cell>
          <cell r="P124">
            <v>3</v>
          </cell>
          <cell r="Q124">
            <v>-0.33333333333333331</v>
          </cell>
          <cell r="R124">
            <v>0</v>
          </cell>
          <cell r="S124">
            <v>0.05</v>
          </cell>
          <cell r="T124">
            <v>0.05</v>
          </cell>
          <cell r="U124">
            <v>4.2837499999999995</v>
          </cell>
          <cell r="V124">
            <v>2.7192500000000001E-2</v>
          </cell>
          <cell r="W124">
            <v>0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</row>
        <row r="125">
          <cell r="A125">
            <v>2031</v>
          </cell>
          <cell r="B125">
            <v>0.247</v>
          </cell>
          <cell r="C125">
            <v>0.36619718309859156</v>
          </cell>
          <cell r="D125">
            <v>0</v>
          </cell>
          <cell r="E125">
            <v>0.06</v>
          </cell>
          <cell r="F125">
            <v>0.01</v>
          </cell>
          <cell r="G125">
            <v>63.325000000000003</v>
          </cell>
          <cell r="H125">
            <v>1.1599999999999999</v>
          </cell>
          <cell r="I125">
            <v>0</v>
          </cell>
          <cell r="J125">
            <v>0.98399999999999999</v>
          </cell>
          <cell r="K125">
            <v>30</v>
          </cell>
          <cell r="L125">
            <v>0.59</v>
          </cell>
          <cell r="M125">
            <v>1.2</v>
          </cell>
          <cell r="O125">
            <v>2032</v>
          </cell>
          <cell r="P125">
            <v>3</v>
          </cell>
          <cell r="Q125">
            <v>-0.33333333333333331</v>
          </cell>
          <cell r="R125">
            <v>0</v>
          </cell>
          <cell r="S125">
            <v>0.05</v>
          </cell>
          <cell r="T125">
            <v>0.05</v>
          </cell>
          <cell r="U125">
            <v>4.2837499999999995</v>
          </cell>
          <cell r="V125">
            <v>2.7192500000000001E-2</v>
          </cell>
          <cell r="W125">
            <v>0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</row>
        <row r="126">
          <cell r="A126">
            <v>2032</v>
          </cell>
          <cell r="B126">
            <v>0.247</v>
          </cell>
          <cell r="C126">
            <v>0.36619718309859156</v>
          </cell>
          <cell r="D126">
            <v>0</v>
          </cell>
          <cell r="E126">
            <v>0.06</v>
          </cell>
          <cell r="F126">
            <v>0.01</v>
          </cell>
          <cell r="G126">
            <v>63.325000000000003</v>
          </cell>
          <cell r="H126">
            <v>1.1599999999999999</v>
          </cell>
          <cell r="I126">
            <v>0</v>
          </cell>
          <cell r="J126">
            <v>0.98399999999999999</v>
          </cell>
          <cell r="K126">
            <v>30</v>
          </cell>
          <cell r="L126">
            <v>0.59</v>
          </cell>
          <cell r="M126">
            <v>1.2</v>
          </cell>
          <cell r="O126">
            <v>2033</v>
          </cell>
          <cell r="P126">
            <v>3</v>
          </cell>
          <cell r="Q126">
            <v>-0.33333333333333331</v>
          </cell>
          <cell r="R126">
            <v>0</v>
          </cell>
          <cell r="S126">
            <v>0.05</v>
          </cell>
          <cell r="T126">
            <v>0.05</v>
          </cell>
          <cell r="U126">
            <v>4.2837499999999995</v>
          </cell>
          <cell r="V126">
            <v>2.7192500000000001E-2</v>
          </cell>
          <cell r="W126">
            <v>0</v>
          </cell>
          <cell r="X126">
            <v>0</v>
          </cell>
          <cell r="Y126">
            <v>0</v>
          </cell>
          <cell r="Z126">
            <v>0</v>
          </cell>
          <cell r="AA126">
            <v>0</v>
          </cell>
        </row>
        <row r="127">
          <cell r="A127">
            <v>2033</v>
          </cell>
          <cell r="B127">
            <v>0.247</v>
          </cell>
          <cell r="C127">
            <v>0.36619718309859156</v>
          </cell>
          <cell r="D127">
            <v>0</v>
          </cell>
          <cell r="E127">
            <v>0.06</v>
          </cell>
          <cell r="F127">
            <v>0.01</v>
          </cell>
          <cell r="G127">
            <v>63.325000000000003</v>
          </cell>
          <cell r="H127">
            <v>1.1599999999999999</v>
          </cell>
          <cell r="I127">
            <v>0</v>
          </cell>
          <cell r="J127">
            <v>0.98399999999999999</v>
          </cell>
          <cell r="K127">
            <v>30</v>
          </cell>
          <cell r="L127">
            <v>0.59</v>
          </cell>
          <cell r="M127">
            <v>1.2</v>
          </cell>
          <cell r="O127">
            <v>2034</v>
          </cell>
          <cell r="P127">
            <v>3</v>
          </cell>
          <cell r="Q127">
            <v>-0.33333333333333331</v>
          </cell>
          <cell r="R127">
            <v>0</v>
          </cell>
          <cell r="S127">
            <v>0.05</v>
          </cell>
          <cell r="T127">
            <v>0.05</v>
          </cell>
          <cell r="U127">
            <v>4.2837499999999995</v>
          </cell>
          <cell r="V127">
            <v>2.7192500000000001E-2</v>
          </cell>
          <cell r="W127">
            <v>0</v>
          </cell>
          <cell r="X127">
            <v>0</v>
          </cell>
          <cell r="Y127">
            <v>0</v>
          </cell>
          <cell r="Z127">
            <v>0</v>
          </cell>
          <cell r="AA127">
            <v>0</v>
          </cell>
        </row>
        <row r="128">
          <cell r="A128">
            <v>2034</v>
          </cell>
          <cell r="B128">
            <v>0.247</v>
          </cell>
          <cell r="C128">
            <v>0.36619718309859156</v>
          </cell>
          <cell r="D128">
            <v>0</v>
          </cell>
          <cell r="E128">
            <v>0.06</v>
          </cell>
          <cell r="F128">
            <v>0.01</v>
          </cell>
          <cell r="G128">
            <v>63.325000000000003</v>
          </cell>
          <cell r="H128">
            <v>1.1599999999999999</v>
          </cell>
          <cell r="I128">
            <v>0</v>
          </cell>
          <cell r="J128">
            <v>0.98399999999999999</v>
          </cell>
          <cell r="K128">
            <v>30</v>
          </cell>
          <cell r="L128">
            <v>0.59</v>
          </cell>
          <cell r="M128">
            <v>1.2</v>
          </cell>
          <cell r="O128">
            <v>2035</v>
          </cell>
          <cell r="P128">
            <v>3</v>
          </cell>
          <cell r="Q128">
            <v>-0.33333333333333331</v>
          </cell>
          <cell r="R128">
            <v>0</v>
          </cell>
          <cell r="S128">
            <v>0.05</v>
          </cell>
          <cell r="T128">
            <v>0.05</v>
          </cell>
          <cell r="U128">
            <v>4.2837499999999995</v>
          </cell>
          <cell r="V128">
            <v>2.7192500000000001E-2</v>
          </cell>
          <cell r="W128">
            <v>0</v>
          </cell>
          <cell r="X128">
            <v>0</v>
          </cell>
          <cell r="Y128">
            <v>0</v>
          </cell>
          <cell r="Z128">
            <v>0</v>
          </cell>
          <cell r="AA128">
            <v>0</v>
          </cell>
        </row>
        <row r="129">
          <cell r="A129">
            <v>2035</v>
          </cell>
          <cell r="B129">
            <v>0.247</v>
          </cell>
          <cell r="C129">
            <v>0.36619718309859156</v>
          </cell>
          <cell r="D129">
            <v>0</v>
          </cell>
          <cell r="E129">
            <v>0.06</v>
          </cell>
          <cell r="F129">
            <v>0.01</v>
          </cell>
          <cell r="G129">
            <v>63.325000000000003</v>
          </cell>
          <cell r="H129">
            <v>1.1599999999999999</v>
          </cell>
          <cell r="I129">
            <v>0</v>
          </cell>
          <cell r="J129">
            <v>0.98399999999999999</v>
          </cell>
          <cell r="K129">
            <v>30</v>
          </cell>
          <cell r="L129">
            <v>0.59</v>
          </cell>
          <cell r="M129">
            <v>1.2</v>
          </cell>
        </row>
        <row r="131">
          <cell r="A131" t="str">
            <v>Wood_SmallBP</v>
          </cell>
          <cell r="B131" t="str">
            <v>Eff.</v>
          </cell>
          <cell r="C131" t="str">
            <v>Cb</v>
          </cell>
          <cell r="D131" t="str">
            <v>Cv</v>
          </cell>
          <cell r="E131" t="str">
            <v>POutage</v>
          </cell>
          <cell r="F131" t="str">
            <v>UPOutage</v>
          </cell>
          <cell r="G131" t="str">
            <v>Invest</v>
          </cell>
          <cell r="H131" t="str">
            <v>O&amp;Mfixed</v>
          </cell>
          <cell r="I131" t="str">
            <v>O&amp;Mvar</v>
          </cell>
          <cell r="J131" t="str">
            <v>Desulp</v>
          </cell>
          <cell r="K131" t="str">
            <v>NO2</v>
          </cell>
          <cell r="L131" t="str">
            <v>CH4</v>
          </cell>
          <cell r="M131" t="str">
            <v>N2O</v>
          </cell>
        </row>
        <row r="132">
          <cell r="A132" t="str">
            <v>Investeringsår</v>
          </cell>
          <cell r="B132" t="str">
            <v>%</v>
          </cell>
          <cell r="C132" t="str">
            <v>p.u.</v>
          </cell>
          <cell r="D132" t="str">
            <v>p.u.</v>
          </cell>
          <cell r="E132" t="str">
            <v>%</v>
          </cell>
          <cell r="F132" t="str">
            <v>%</v>
          </cell>
          <cell r="G132" t="str">
            <v>Mkr./MW</v>
          </cell>
          <cell r="H132" t="str">
            <v>Mkr/MWy</v>
          </cell>
          <cell r="I132" t="str">
            <v>kr/MWh</v>
          </cell>
          <cell r="J132" t="str">
            <v>p.u</v>
          </cell>
          <cell r="K132" t="str">
            <v>g/GJ</v>
          </cell>
          <cell r="L132" t="str">
            <v>g/GJ</v>
          </cell>
          <cell r="M132" t="str">
            <v>g/GJ</v>
          </cell>
        </row>
        <row r="133">
          <cell r="A133">
            <v>2010</v>
          </cell>
          <cell r="B133">
            <v>0.23749999999999999</v>
          </cell>
          <cell r="C133">
            <v>0.32051282051282048</v>
          </cell>
          <cell r="D133">
            <v>0.15</v>
          </cell>
          <cell r="E133">
            <v>7.0000000000000007E-2</v>
          </cell>
          <cell r="F133">
            <v>7.0000000000000007E-2</v>
          </cell>
          <cell r="G133">
            <v>31.662500000000001</v>
          </cell>
          <cell r="H133">
            <v>0.17249999999999999</v>
          </cell>
          <cell r="I133">
            <v>24</v>
          </cell>
          <cell r="J133">
            <v>0</v>
          </cell>
          <cell r="K133">
            <v>81</v>
          </cell>
          <cell r="L133">
            <v>2</v>
          </cell>
          <cell r="M133">
            <v>0.8</v>
          </cell>
        </row>
        <row r="134">
          <cell r="A134">
            <v>2011</v>
          </cell>
          <cell r="B134">
            <v>0.23749999999999999</v>
          </cell>
          <cell r="C134">
            <v>0.32051282051282048</v>
          </cell>
          <cell r="D134">
            <v>0.15</v>
          </cell>
          <cell r="E134">
            <v>7.0000000000000007E-2</v>
          </cell>
          <cell r="F134">
            <v>7.0000000000000007E-2</v>
          </cell>
          <cell r="G134">
            <v>31.662500000000001</v>
          </cell>
          <cell r="H134">
            <v>0.17249999999999999</v>
          </cell>
          <cell r="I134">
            <v>24</v>
          </cell>
          <cell r="J134">
            <v>0</v>
          </cell>
          <cell r="K134">
            <v>81</v>
          </cell>
          <cell r="L134">
            <v>2</v>
          </cell>
          <cell r="M134">
            <v>0.8</v>
          </cell>
        </row>
        <row r="135">
          <cell r="A135">
            <v>2012</v>
          </cell>
          <cell r="B135">
            <v>0.23749999999999999</v>
          </cell>
          <cell r="C135">
            <v>0.32051282051282048</v>
          </cell>
          <cell r="D135">
            <v>0.15</v>
          </cell>
          <cell r="E135">
            <v>7.0000000000000007E-2</v>
          </cell>
          <cell r="F135">
            <v>7.0000000000000007E-2</v>
          </cell>
          <cell r="G135">
            <v>31.662500000000001</v>
          </cell>
          <cell r="H135">
            <v>0.17249999999999999</v>
          </cell>
          <cell r="I135">
            <v>24</v>
          </cell>
          <cell r="J135">
            <v>0</v>
          </cell>
          <cell r="K135">
            <v>81</v>
          </cell>
          <cell r="L135">
            <v>2</v>
          </cell>
          <cell r="M135">
            <v>0.8</v>
          </cell>
        </row>
        <row r="136">
          <cell r="A136">
            <v>2013</v>
          </cell>
          <cell r="B136">
            <v>0.23749999999999999</v>
          </cell>
          <cell r="C136">
            <v>0.32051282051282048</v>
          </cell>
          <cell r="D136">
            <v>0.15</v>
          </cell>
          <cell r="E136">
            <v>7.0000000000000007E-2</v>
          </cell>
          <cell r="F136">
            <v>7.0000000000000007E-2</v>
          </cell>
          <cell r="G136">
            <v>31.662500000000001</v>
          </cell>
          <cell r="H136">
            <v>0.17249999999999999</v>
          </cell>
          <cell r="I136">
            <v>24</v>
          </cell>
          <cell r="J136">
            <v>0</v>
          </cell>
          <cell r="K136">
            <v>81</v>
          </cell>
          <cell r="L136">
            <v>2</v>
          </cell>
          <cell r="M136">
            <v>0.8</v>
          </cell>
        </row>
        <row r="137">
          <cell r="A137">
            <v>2014</v>
          </cell>
          <cell r="B137">
            <v>0.23749999999999999</v>
          </cell>
          <cell r="C137">
            <v>0.32051282051282048</v>
          </cell>
          <cell r="D137">
            <v>0.15</v>
          </cell>
          <cell r="E137">
            <v>7.0000000000000007E-2</v>
          </cell>
          <cell r="F137">
            <v>7.0000000000000007E-2</v>
          </cell>
          <cell r="G137">
            <v>31.662500000000001</v>
          </cell>
          <cell r="H137">
            <v>0.17249999999999999</v>
          </cell>
          <cell r="I137">
            <v>24</v>
          </cell>
          <cell r="J137">
            <v>0</v>
          </cell>
          <cell r="K137">
            <v>81</v>
          </cell>
          <cell r="L137">
            <v>2</v>
          </cell>
          <cell r="M137">
            <v>0.8</v>
          </cell>
        </row>
        <row r="138">
          <cell r="A138">
            <v>2015</v>
          </cell>
          <cell r="B138">
            <v>0.23749999999999999</v>
          </cell>
          <cell r="C138">
            <v>0.32051282051282048</v>
          </cell>
          <cell r="D138">
            <v>0.15</v>
          </cell>
          <cell r="E138">
            <v>7.0000000000000007E-2</v>
          </cell>
          <cell r="F138">
            <v>7.0000000000000007E-2</v>
          </cell>
          <cell r="G138">
            <v>31.662500000000001</v>
          </cell>
          <cell r="H138">
            <v>0.17249999999999999</v>
          </cell>
          <cell r="I138">
            <v>24</v>
          </cell>
          <cell r="J138">
            <v>0</v>
          </cell>
          <cell r="K138">
            <v>81</v>
          </cell>
          <cell r="L138">
            <v>2</v>
          </cell>
          <cell r="M138">
            <v>0.8</v>
          </cell>
        </row>
        <row r="139">
          <cell r="A139">
            <v>2016</v>
          </cell>
          <cell r="B139">
            <v>0.23749999999999999</v>
          </cell>
          <cell r="C139">
            <v>0.32051282051282048</v>
          </cell>
          <cell r="D139">
            <v>0.15</v>
          </cell>
          <cell r="E139">
            <v>7.0000000000000007E-2</v>
          </cell>
          <cell r="F139">
            <v>7.0000000000000007E-2</v>
          </cell>
          <cell r="G139">
            <v>30.545000000000002</v>
          </cell>
          <cell r="H139">
            <v>0.17249999999999999</v>
          </cell>
          <cell r="I139">
            <v>24</v>
          </cell>
          <cell r="J139">
            <v>0</v>
          </cell>
          <cell r="K139">
            <v>81</v>
          </cell>
          <cell r="L139">
            <v>2</v>
          </cell>
          <cell r="M139">
            <v>0.8</v>
          </cell>
        </row>
        <row r="140">
          <cell r="A140">
            <v>2017</v>
          </cell>
          <cell r="B140">
            <v>0.23749999999999999</v>
          </cell>
          <cell r="C140">
            <v>0.32051282051282048</v>
          </cell>
          <cell r="D140">
            <v>0.15</v>
          </cell>
          <cell r="E140">
            <v>7.0000000000000007E-2</v>
          </cell>
          <cell r="F140">
            <v>7.0000000000000007E-2</v>
          </cell>
          <cell r="G140">
            <v>29.427500000000002</v>
          </cell>
          <cell r="H140">
            <v>0.17249999999999999</v>
          </cell>
          <cell r="I140">
            <v>24</v>
          </cell>
          <cell r="J140">
            <v>0</v>
          </cell>
          <cell r="K140">
            <v>81</v>
          </cell>
          <cell r="L140">
            <v>2</v>
          </cell>
          <cell r="M140">
            <v>0.8</v>
          </cell>
        </row>
        <row r="141">
          <cell r="A141">
            <v>2018</v>
          </cell>
          <cell r="B141">
            <v>0.23749999999999999</v>
          </cell>
          <cell r="C141">
            <v>0.32051282051282048</v>
          </cell>
          <cell r="D141">
            <v>0.15</v>
          </cell>
          <cell r="E141">
            <v>7.0000000000000007E-2</v>
          </cell>
          <cell r="F141">
            <v>7.0000000000000007E-2</v>
          </cell>
          <cell r="G141">
            <v>28.310000000000002</v>
          </cell>
          <cell r="H141">
            <v>0.17249999999999999</v>
          </cell>
          <cell r="I141">
            <v>24</v>
          </cell>
          <cell r="J141">
            <v>0</v>
          </cell>
          <cell r="K141">
            <v>81</v>
          </cell>
          <cell r="L141">
            <v>2</v>
          </cell>
          <cell r="M141">
            <v>0.8</v>
          </cell>
        </row>
        <row r="142">
          <cell r="A142">
            <v>2019</v>
          </cell>
          <cell r="B142">
            <v>0.23749999999999999</v>
          </cell>
          <cell r="C142">
            <v>0.32051282051282048</v>
          </cell>
          <cell r="D142">
            <v>0.15</v>
          </cell>
          <cell r="E142">
            <v>7.0000000000000007E-2</v>
          </cell>
          <cell r="F142">
            <v>7.0000000000000007E-2</v>
          </cell>
          <cell r="G142">
            <v>27.192500000000003</v>
          </cell>
          <cell r="H142">
            <v>0.17249999999999999</v>
          </cell>
          <cell r="I142">
            <v>24</v>
          </cell>
          <cell r="J142">
            <v>0</v>
          </cell>
          <cell r="K142">
            <v>81</v>
          </cell>
          <cell r="L142">
            <v>2</v>
          </cell>
          <cell r="M142">
            <v>0.8</v>
          </cell>
        </row>
        <row r="143">
          <cell r="A143">
            <v>2020</v>
          </cell>
          <cell r="B143">
            <v>0.23749999999999999</v>
          </cell>
          <cell r="C143">
            <v>0.32051282051282048</v>
          </cell>
          <cell r="D143">
            <v>0.15</v>
          </cell>
          <cell r="E143">
            <v>7.0000000000000007E-2</v>
          </cell>
          <cell r="F143">
            <v>7.0000000000000007E-2</v>
          </cell>
          <cell r="G143">
            <v>26.074999999999999</v>
          </cell>
          <cell r="H143">
            <v>0.17249999999999999</v>
          </cell>
          <cell r="I143">
            <v>24</v>
          </cell>
          <cell r="J143">
            <v>0</v>
          </cell>
          <cell r="K143">
            <v>81</v>
          </cell>
          <cell r="L143">
            <v>2</v>
          </cell>
          <cell r="M143">
            <v>0.8</v>
          </cell>
        </row>
        <row r="144">
          <cell r="A144">
            <v>2021</v>
          </cell>
          <cell r="B144">
            <v>0.23749999999999999</v>
          </cell>
          <cell r="C144">
            <v>0.32051282051282048</v>
          </cell>
          <cell r="D144">
            <v>0.15</v>
          </cell>
          <cell r="E144">
            <v>7.0000000000000007E-2</v>
          </cell>
          <cell r="F144">
            <v>7.0000000000000007E-2</v>
          </cell>
          <cell r="G144">
            <v>26.074999999999999</v>
          </cell>
          <cell r="H144">
            <v>0.17249999999999999</v>
          </cell>
          <cell r="I144">
            <v>24</v>
          </cell>
          <cell r="J144">
            <v>0</v>
          </cell>
          <cell r="K144">
            <v>81</v>
          </cell>
          <cell r="L144">
            <v>2</v>
          </cell>
          <cell r="M144">
            <v>0.8</v>
          </cell>
        </row>
        <row r="145">
          <cell r="A145">
            <v>2022</v>
          </cell>
          <cell r="B145">
            <v>0.23749999999999999</v>
          </cell>
          <cell r="C145">
            <v>0.32051282051282048</v>
          </cell>
          <cell r="D145">
            <v>0.15</v>
          </cell>
          <cell r="E145">
            <v>7.0000000000000007E-2</v>
          </cell>
          <cell r="F145">
            <v>7.0000000000000007E-2</v>
          </cell>
          <cell r="G145">
            <v>26.074999999999999</v>
          </cell>
          <cell r="H145">
            <v>0.17249999999999999</v>
          </cell>
          <cell r="I145">
            <v>24</v>
          </cell>
          <cell r="J145">
            <v>0</v>
          </cell>
          <cell r="K145">
            <v>81</v>
          </cell>
          <cell r="L145">
            <v>2</v>
          </cell>
          <cell r="M145">
            <v>0.8</v>
          </cell>
        </row>
        <row r="146">
          <cell r="A146">
            <v>2023</v>
          </cell>
          <cell r="B146">
            <v>0.23749999999999999</v>
          </cell>
          <cell r="C146">
            <v>0.32051282051282048</v>
          </cell>
          <cell r="D146">
            <v>0.15</v>
          </cell>
          <cell r="E146">
            <v>7.0000000000000007E-2</v>
          </cell>
          <cell r="F146">
            <v>7.0000000000000007E-2</v>
          </cell>
          <cell r="G146">
            <v>26.074999999999999</v>
          </cell>
          <cell r="H146">
            <v>0.17249999999999999</v>
          </cell>
          <cell r="I146">
            <v>24</v>
          </cell>
          <cell r="J146">
            <v>0</v>
          </cell>
          <cell r="K146">
            <v>81</v>
          </cell>
          <cell r="L146">
            <v>2</v>
          </cell>
          <cell r="M146">
            <v>0.8</v>
          </cell>
        </row>
        <row r="147">
          <cell r="A147">
            <v>2024</v>
          </cell>
          <cell r="B147">
            <v>0.23749999999999999</v>
          </cell>
          <cell r="C147">
            <v>0.32051282051282048</v>
          </cell>
          <cell r="D147">
            <v>0.15</v>
          </cell>
          <cell r="E147">
            <v>7.0000000000000007E-2</v>
          </cell>
          <cell r="F147">
            <v>7.0000000000000007E-2</v>
          </cell>
          <cell r="G147">
            <v>26.074999999999999</v>
          </cell>
          <cell r="H147">
            <v>0.17249999999999999</v>
          </cell>
          <cell r="I147">
            <v>24</v>
          </cell>
          <cell r="J147">
            <v>0</v>
          </cell>
          <cell r="K147">
            <v>81</v>
          </cell>
          <cell r="L147">
            <v>2</v>
          </cell>
          <cell r="M147">
            <v>0.8</v>
          </cell>
        </row>
        <row r="148">
          <cell r="A148">
            <v>2025</v>
          </cell>
          <cell r="B148">
            <v>0.23749999999999999</v>
          </cell>
          <cell r="C148">
            <v>0.32051282051282048</v>
          </cell>
          <cell r="D148">
            <v>0.15</v>
          </cell>
          <cell r="E148">
            <v>7.0000000000000007E-2</v>
          </cell>
          <cell r="F148">
            <v>7.0000000000000007E-2</v>
          </cell>
          <cell r="G148">
            <v>26.074999999999999</v>
          </cell>
          <cell r="H148">
            <v>0.17249999999999999</v>
          </cell>
          <cell r="I148">
            <v>24</v>
          </cell>
          <cell r="J148">
            <v>0</v>
          </cell>
          <cell r="K148">
            <v>81</v>
          </cell>
          <cell r="L148">
            <v>2</v>
          </cell>
          <cell r="M148">
            <v>0.8</v>
          </cell>
        </row>
        <row r="149">
          <cell r="A149">
            <v>2026</v>
          </cell>
          <cell r="B149">
            <v>0.23749999999999999</v>
          </cell>
          <cell r="C149">
            <v>0.32051282051282048</v>
          </cell>
          <cell r="D149">
            <v>0.15</v>
          </cell>
          <cell r="E149">
            <v>7.0000000000000007E-2</v>
          </cell>
          <cell r="F149">
            <v>7.0000000000000007E-2</v>
          </cell>
          <cell r="G149">
            <v>26.074999999999999</v>
          </cell>
          <cell r="H149">
            <v>0.17249999999999999</v>
          </cell>
          <cell r="I149">
            <v>24</v>
          </cell>
          <cell r="J149">
            <v>0</v>
          </cell>
          <cell r="K149">
            <v>81</v>
          </cell>
          <cell r="L149">
            <v>2</v>
          </cell>
          <cell r="M149">
            <v>0.8</v>
          </cell>
        </row>
        <row r="150">
          <cell r="A150">
            <v>2027</v>
          </cell>
          <cell r="B150">
            <v>0.23749999999999999</v>
          </cell>
          <cell r="C150">
            <v>0.32051282051282048</v>
          </cell>
          <cell r="D150">
            <v>0.15</v>
          </cell>
          <cell r="E150">
            <v>7.0000000000000007E-2</v>
          </cell>
          <cell r="F150">
            <v>7.0000000000000007E-2</v>
          </cell>
          <cell r="G150">
            <v>26.074999999999999</v>
          </cell>
          <cell r="H150">
            <v>0.17249999999999999</v>
          </cell>
          <cell r="I150">
            <v>24</v>
          </cell>
          <cell r="J150">
            <v>0</v>
          </cell>
          <cell r="K150">
            <v>81</v>
          </cell>
          <cell r="L150">
            <v>2</v>
          </cell>
          <cell r="M150">
            <v>0.8</v>
          </cell>
        </row>
        <row r="151">
          <cell r="A151">
            <v>2028</v>
          </cell>
          <cell r="B151">
            <v>0.23749999999999999</v>
          </cell>
          <cell r="C151">
            <v>0.32051282051282048</v>
          </cell>
          <cell r="D151">
            <v>0.15</v>
          </cell>
          <cell r="E151">
            <v>7.0000000000000007E-2</v>
          </cell>
          <cell r="F151">
            <v>7.0000000000000007E-2</v>
          </cell>
          <cell r="G151">
            <v>26.074999999999999</v>
          </cell>
          <cell r="H151">
            <v>0.17249999999999999</v>
          </cell>
          <cell r="I151">
            <v>24</v>
          </cell>
          <cell r="J151">
            <v>0</v>
          </cell>
          <cell r="K151">
            <v>81</v>
          </cell>
          <cell r="L151">
            <v>2</v>
          </cell>
          <cell r="M151">
            <v>0.8</v>
          </cell>
        </row>
        <row r="152">
          <cell r="A152">
            <v>2029</v>
          </cell>
          <cell r="B152">
            <v>0.23749999999999999</v>
          </cell>
          <cell r="C152">
            <v>0.32051282051282048</v>
          </cell>
          <cell r="D152">
            <v>0.15</v>
          </cell>
          <cell r="E152">
            <v>7.0000000000000007E-2</v>
          </cell>
          <cell r="F152">
            <v>7.0000000000000007E-2</v>
          </cell>
          <cell r="G152">
            <v>26.074999999999999</v>
          </cell>
          <cell r="H152">
            <v>0.17249999999999999</v>
          </cell>
          <cell r="I152">
            <v>24</v>
          </cell>
          <cell r="J152">
            <v>0</v>
          </cell>
          <cell r="K152">
            <v>81</v>
          </cell>
          <cell r="L152">
            <v>2</v>
          </cell>
          <cell r="M152">
            <v>0.8</v>
          </cell>
        </row>
        <row r="153">
          <cell r="A153">
            <v>2030</v>
          </cell>
          <cell r="B153">
            <v>0.23749999999999999</v>
          </cell>
          <cell r="C153">
            <v>0.32051282051282048</v>
          </cell>
          <cell r="D153">
            <v>0.15</v>
          </cell>
          <cell r="E153">
            <v>7.0000000000000007E-2</v>
          </cell>
          <cell r="F153">
            <v>7.0000000000000007E-2</v>
          </cell>
          <cell r="G153">
            <v>26.074999999999999</v>
          </cell>
          <cell r="H153">
            <v>0.17249999999999999</v>
          </cell>
          <cell r="I153">
            <v>24</v>
          </cell>
          <cell r="J153">
            <v>0</v>
          </cell>
          <cell r="K153">
            <v>81</v>
          </cell>
          <cell r="L153">
            <v>2</v>
          </cell>
          <cell r="M153">
            <v>0.8</v>
          </cell>
        </row>
        <row r="154">
          <cell r="A154">
            <v>2031</v>
          </cell>
          <cell r="B154">
            <v>0.23749999999999999</v>
          </cell>
          <cell r="C154">
            <v>0.32051282051282048</v>
          </cell>
          <cell r="D154">
            <v>0.15</v>
          </cell>
          <cell r="E154">
            <v>7.0000000000000007E-2</v>
          </cell>
          <cell r="F154">
            <v>7.0000000000000007E-2</v>
          </cell>
          <cell r="G154">
            <v>26.074999999999999</v>
          </cell>
          <cell r="H154">
            <v>0.17249999999999999</v>
          </cell>
          <cell r="I154">
            <v>24</v>
          </cell>
          <cell r="J154">
            <v>0</v>
          </cell>
          <cell r="K154">
            <v>81</v>
          </cell>
          <cell r="L154">
            <v>2</v>
          </cell>
          <cell r="M154">
            <v>0.8</v>
          </cell>
        </row>
        <row r="155">
          <cell r="A155">
            <v>2032</v>
          </cell>
          <cell r="B155">
            <v>0.23749999999999999</v>
          </cell>
          <cell r="C155">
            <v>0.32051282051282048</v>
          </cell>
          <cell r="D155">
            <v>0.15</v>
          </cell>
          <cell r="E155">
            <v>7.0000000000000007E-2</v>
          </cell>
          <cell r="F155">
            <v>7.0000000000000007E-2</v>
          </cell>
          <cell r="G155">
            <v>26.074999999999999</v>
          </cell>
          <cell r="H155">
            <v>0.17249999999999999</v>
          </cell>
          <cell r="I155">
            <v>24</v>
          </cell>
          <cell r="J155">
            <v>0</v>
          </cell>
          <cell r="K155">
            <v>81</v>
          </cell>
          <cell r="L155">
            <v>2</v>
          </cell>
          <cell r="M155">
            <v>0.8</v>
          </cell>
        </row>
        <row r="156">
          <cell r="A156">
            <v>2033</v>
          </cell>
          <cell r="B156">
            <v>0.23749999999999999</v>
          </cell>
          <cell r="C156">
            <v>0.32051282051282048</v>
          </cell>
          <cell r="D156">
            <v>0.15</v>
          </cell>
          <cell r="E156">
            <v>7.0000000000000007E-2</v>
          </cell>
          <cell r="F156">
            <v>7.0000000000000007E-2</v>
          </cell>
          <cell r="G156">
            <v>26.074999999999999</v>
          </cell>
          <cell r="H156">
            <v>0.17249999999999999</v>
          </cell>
          <cell r="I156">
            <v>24</v>
          </cell>
          <cell r="J156">
            <v>0</v>
          </cell>
          <cell r="K156">
            <v>81</v>
          </cell>
          <cell r="L156">
            <v>2</v>
          </cell>
          <cell r="M156">
            <v>0.8</v>
          </cell>
        </row>
        <row r="157">
          <cell r="A157">
            <v>2034</v>
          </cell>
          <cell r="B157">
            <v>0.23749999999999999</v>
          </cell>
          <cell r="C157">
            <v>0.32051282051282048</v>
          </cell>
          <cell r="D157">
            <v>0.15</v>
          </cell>
          <cell r="E157">
            <v>7.0000000000000007E-2</v>
          </cell>
          <cell r="F157">
            <v>7.0000000000000007E-2</v>
          </cell>
          <cell r="G157">
            <v>26.074999999999999</v>
          </cell>
          <cell r="H157">
            <v>0.17249999999999999</v>
          </cell>
          <cell r="I157">
            <v>24</v>
          </cell>
          <cell r="J157">
            <v>0</v>
          </cell>
          <cell r="K157">
            <v>81</v>
          </cell>
          <cell r="L157">
            <v>2</v>
          </cell>
          <cell r="M157">
            <v>0.8</v>
          </cell>
        </row>
        <row r="158">
          <cell r="A158">
            <v>2035</v>
          </cell>
          <cell r="B158">
            <v>0.23749999999999999</v>
          </cell>
          <cell r="C158">
            <v>0.32051282051282048</v>
          </cell>
          <cell r="D158">
            <v>0.15</v>
          </cell>
          <cell r="E158">
            <v>7.0000000000000007E-2</v>
          </cell>
          <cell r="F158">
            <v>7.0000000000000007E-2</v>
          </cell>
          <cell r="G158">
            <v>26.074999999999999</v>
          </cell>
          <cell r="H158">
            <v>0.17249999999999999</v>
          </cell>
          <cell r="I158">
            <v>24</v>
          </cell>
          <cell r="J158">
            <v>0</v>
          </cell>
          <cell r="K158">
            <v>81</v>
          </cell>
          <cell r="L158">
            <v>2</v>
          </cell>
          <cell r="M158">
            <v>0.8</v>
          </cell>
        </row>
      </sheetData>
      <sheetData sheetId="6">
        <row r="33">
          <cell r="A33">
            <v>2010</v>
          </cell>
        </row>
      </sheetData>
      <sheetData sheetId="7">
        <row r="33">
          <cell r="N33">
            <v>107.37286414688937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SEC_Comm"/>
      <sheetName val="SEC_Processes"/>
      <sheetName val="ProcessCharac"/>
      <sheetName val="ProcessCharac_RESID"/>
      <sheetName val="ProcessCharac_SolPV"/>
      <sheetName val="Demands"/>
      <sheetName val="Emission"/>
      <sheetName val="ProcessCharac_Horizontal"/>
      <sheetName val="Commodities"/>
      <sheetName val="Constraints"/>
      <sheetName val="Technologies"/>
      <sheetName val="ConstrData"/>
      <sheetName val="constr_data"/>
      <sheetName val="CommData_Demand"/>
      <sheetName val="TechData_Com"/>
      <sheetName val="TechData_ComResid"/>
      <sheetName val="TechData_Emis"/>
      <sheetName val="TechData_SESC"/>
      <sheetName val="TechData_ZZ"/>
      <sheetName val="TechData_SolPV"/>
      <sheetName val="Solar Raw Data"/>
      <sheetName val="RESIDS"/>
      <sheetName val="Aggregated Data"/>
      <sheetName val="AEO16 Com Tech"/>
      <sheetName val="DMD ByRegion"/>
      <sheetName val="ComDemand"/>
      <sheetName val="CMCalc"/>
      <sheetName val="Pop"/>
      <sheetName val="Conversion Factors"/>
      <sheetName val="EmisCO2Coef"/>
      <sheetName val="EmisBC"/>
      <sheetName val="EmisOC"/>
      <sheetName val="EmisCo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>
        <row r="103">
          <cell r="A103">
            <v>1</v>
          </cell>
          <cell r="B103">
            <v>1</v>
          </cell>
          <cell r="C103">
            <v>1</v>
          </cell>
          <cell r="D103">
            <v>1</v>
          </cell>
          <cell r="E103">
            <v>1</v>
          </cell>
          <cell r="F103">
            <v>9.0016384400822477E-3</v>
          </cell>
          <cell r="G103">
            <v>3.1</v>
          </cell>
          <cell r="H103">
            <v>67.777777777777771</v>
          </cell>
          <cell r="I103">
            <v>1.4722222222222223</v>
          </cell>
          <cell r="J103">
            <v>0</v>
          </cell>
          <cell r="K103">
            <v>0</v>
          </cell>
          <cell r="M103">
            <v>2003</v>
          </cell>
          <cell r="N103">
            <v>2009</v>
          </cell>
          <cell r="O103">
            <v>1</v>
          </cell>
          <cell r="Q103">
            <v>0</v>
          </cell>
          <cell r="R103">
            <v>0</v>
          </cell>
          <cell r="S103">
            <v>0</v>
          </cell>
          <cell r="T103">
            <v>0</v>
          </cell>
          <cell r="U103">
            <v>1</v>
          </cell>
          <cell r="V103">
            <v>1</v>
          </cell>
          <cell r="W103">
            <v>1</v>
          </cell>
          <cell r="X103">
            <v>0</v>
          </cell>
          <cell r="Y103">
            <v>0</v>
          </cell>
          <cell r="Z103">
            <v>1</v>
          </cell>
          <cell r="AA103">
            <v>1</v>
          </cell>
          <cell r="AC103">
            <v>1992</v>
          </cell>
          <cell r="AD103">
            <v>1</v>
          </cell>
          <cell r="AE103">
            <v>0</v>
          </cell>
          <cell r="AF103">
            <v>1</v>
          </cell>
        </row>
        <row r="104">
          <cell r="A104">
            <v>1</v>
          </cell>
          <cell r="B104">
            <v>2</v>
          </cell>
          <cell r="C104">
            <v>1</v>
          </cell>
          <cell r="D104">
            <v>1</v>
          </cell>
          <cell r="E104">
            <v>1</v>
          </cell>
          <cell r="F104">
            <v>0</v>
          </cell>
          <cell r="G104">
            <v>3.25</v>
          </cell>
          <cell r="H104">
            <v>81.388888888888886</v>
          </cell>
          <cell r="I104">
            <v>1.4722222222222223</v>
          </cell>
          <cell r="J104">
            <v>0</v>
          </cell>
          <cell r="K104">
            <v>0</v>
          </cell>
          <cell r="M104">
            <v>2003</v>
          </cell>
          <cell r="N104">
            <v>2009</v>
          </cell>
          <cell r="O104">
            <v>1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1</v>
          </cell>
          <cell r="V104">
            <v>1</v>
          </cell>
          <cell r="W104">
            <v>1</v>
          </cell>
          <cell r="X104">
            <v>0</v>
          </cell>
          <cell r="Y104">
            <v>0</v>
          </cell>
          <cell r="Z104">
            <v>1</v>
          </cell>
          <cell r="AA104">
            <v>1</v>
          </cell>
          <cell r="AC104">
            <v>1992</v>
          </cell>
          <cell r="AD104">
            <v>1</v>
          </cell>
          <cell r="AE104">
            <v>0</v>
          </cell>
          <cell r="AF104">
            <v>1</v>
          </cell>
        </row>
        <row r="105">
          <cell r="A105">
            <v>1</v>
          </cell>
          <cell r="B105">
            <v>3</v>
          </cell>
          <cell r="C105">
            <v>1</v>
          </cell>
          <cell r="D105">
            <v>1</v>
          </cell>
          <cell r="E105">
            <v>1</v>
          </cell>
          <cell r="F105">
            <v>0</v>
          </cell>
          <cell r="G105">
            <v>3.3</v>
          </cell>
          <cell r="H105">
            <v>81.388888888888886</v>
          </cell>
          <cell r="I105">
            <v>1.4722222222222223</v>
          </cell>
          <cell r="J105">
            <v>0</v>
          </cell>
          <cell r="K105">
            <v>0</v>
          </cell>
          <cell r="M105">
            <v>2003</v>
          </cell>
          <cell r="N105">
            <v>2017</v>
          </cell>
          <cell r="O105">
            <v>1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1</v>
          </cell>
          <cell r="V105">
            <v>1</v>
          </cell>
          <cell r="W105">
            <v>1</v>
          </cell>
          <cell r="X105">
            <v>0</v>
          </cell>
          <cell r="Y105">
            <v>0</v>
          </cell>
          <cell r="Z105">
            <v>1</v>
          </cell>
          <cell r="AA105">
            <v>1</v>
          </cell>
          <cell r="AC105">
            <v>1992</v>
          </cell>
          <cell r="AD105">
            <v>1</v>
          </cell>
          <cell r="AE105">
            <v>0</v>
          </cell>
          <cell r="AF105">
            <v>1</v>
          </cell>
        </row>
        <row r="106">
          <cell r="A106">
            <v>1</v>
          </cell>
          <cell r="B106">
            <v>4</v>
          </cell>
          <cell r="C106">
            <v>1</v>
          </cell>
          <cell r="D106">
            <v>1</v>
          </cell>
          <cell r="E106">
            <v>1</v>
          </cell>
          <cell r="F106">
            <v>0</v>
          </cell>
          <cell r="G106">
            <v>3.35</v>
          </cell>
          <cell r="H106">
            <v>83.611111111111114</v>
          </cell>
          <cell r="I106">
            <v>1.4722222222222223</v>
          </cell>
          <cell r="J106">
            <v>0</v>
          </cell>
          <cell r="K106">
            <v>0</v>
          </cell>
          <cell r="M106">
            <v>2003</v>
          </cell>
          <cell r="N106">
            <v>2017</v>
          </cell>
          <cell r="O106">
            <v>1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1</v>
          </cell>
          <cell r="V106">
            <v>1</v>
          </cell>
          <cell r="W106">
            <v>1</v>
          </cell>
          <cell r="X106">
            <v>0</v>
          </cell>
          <cell r="Y106">
            <v>0</v>
          </cell>
          <cell r="Z106">
            <v>1</v>
          </cell>
          <cell r="AA106">
            <v>1</v>
          </cell>
          <cell r="AC106">
            <v>1992</v>
          </cell>
          <cell r="AD106">
            <v>1</v>
          </cell>
          <cell r="AE106">
            <v>0</v>
          </cell>
          <cell r="AF106">
            <v>1</v>
          </cell>
        </row>
        <row r="107">
          <cell r="A107">
            <v>1</v>
          </cell>
          <cell r="B107">
            <v>5</v>
          </cell>
          <cell r="C107">
            <v>1</v>
          </cell>
          <cell r="D107">
            <v>1</v>
          </cell>
          <cell r="E107">
            <v>1</v>
          </cell>
          <cell r="F107">
            <v>0</v>
          </cell>
          <cell r="G107">
            <v>3.4</v>
          </cell>
          <cell r="H107">
            <v>102.77777777777777</v>
          </cell>
          <cell r="I107">
            <v>1.4722222222222223</v>
          </cell>
          <cell r="J107">
            <v>0</v>
          </cell>
          <cell r="K107">
            <v>0</v>
          </cell>
          <cell r="M107">
            <v>2003</v>
          </cell>
          <cell r="N107">
            <v>2052</v>
          </cell>
          <cell r="O107">
            <v>1</v>
          </cell>
          <cell r="Q107">
            <v>0</v>
          </cell>
          <cell r="R107">
            <v>0</v>
          </cell>
          <cell r="S107">
            <v>0</v>
          </cell>
          <cell r="T107">
            <v>0</v>
          </cell>
          <cell r="U107">
            <v>1</v>
          </cell>
          <cell r="V107">
            <v>1</v>
          </cell>
          <cell r="W107">
            <v>1</v>
          </cell>
          <cell r="X107">
            <v>0</v>
          </cell>
          <cell r="Y107">
            <v>0</v>
          </cell>
          <cell r="Z107">
            <v>1</v>
          </cell>
          <cell r="AA107">
            <v>1</v>
          </cell>
          <cell r="AC107">
            <v>1992</v>
          </cell>
          <cell r="AD107">
            <v>1</v>
          </cell>
          <cell r="AE107">
            <v>0</v>
          </cell>
          <cell r="AF107">
            <v>1</v>
          </cell>
        </row>
        <row r="108">
          <cell r="A108">
            <v>1</v>
          </cell>
          <cell r="B108">
            <v>6</v>
          </cell>
          <cell r="C108">
            <v>1</v>
          </cell>
          <cell r="D108">
            <v>1</v>
          </cell>
          <cell r="E108">
            <v>1</v>
          </cell>
          <cell r="F108">
            <v>0</v>
          </cell>
          <cell r="G108">
            <v>3.3</v>
          </cell>
          <cell r="H108">
            <v>80.277777777777771</v>
          </cell>
          <cell r="I108">
            <v>1.4722222222222223</v>
          </cell>
          <cell r="J108">
            <v>0</v>
          </cell>
          <cell r="K108">
            <v>0</v>
          </cell>
          <cell r="M108">
            <v>2018</v>
          </cell>
          <cell r="N108">
            <v>2052</v>
          </cell>
          <cell r="O108">
            <v>1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1</v>
          </cell>
          <cell r="V108">
            <v>1</v>
          </cell>
          <cell r="W108">
            <v>1</v>
          </cell>
          <cell r="X108">
            <v>0</v>
          </cell>
          <cell r="Y108">
            <v>0</v>
          </cell>
          <cell r="Z108">
            <v>1</v>
          </cell>
          <cell r="AA108">
            <v>1</v>
          </cell>
          <cell r="AC108">
            <v>1992</v>
          </cell>
          <cell r="AD108">
            <v>1</v>
          </cell>
          <cell r="AE108">
            <v>0</v>
          </cell>
          <cell r="AF108">
            <v>1</v>
          </cell>
        </row>
        <row r="109">
          <cell r="A109">
            <v>1</v>
          </cell>
          <cell r="B109">
            <v>7</v>
          </cell>
          <cell r="C109">
            <v>1</v>
          </cell>
          <cell r="D109">
            <v>1</v>
          </cell>
          <cell r="E109">
            <v>1</v>
          </cell>
          <cell r="F109">
            <v>0</v>
          </cell>
          <cell r="G109">
            <v>3.4</v>
          </cell>
          <cell r="H109">
            <v>102.77777777777777</v>
          </cell>
          <cell r="I109">
            <v>1.4722222222222223</v>
          </cell>
          <cell r="J109">
            <v>0</v>
          </cell>
          <cell r="K109">
            <v>10.277777777777779</v>
          </cell>
          <cell r="M109">
            <v>2020</v>
          </cell>
          <cell r="N109">
            <v>2052</v>
          </cell>
          <cell r="O109">
            <v>1</v>
          </cell>
          <cell r="Q109">
            <v>0</v>
          </cell>
          <cell r="R109">
            <v>0</v>
          </cell>
          <cell r="S109">
            <v>0</v>
          </cell>
          <cell r="T109">
            <v>0</v>
          </cell>
          <cell r="U109">
            <v>1</v>
          </cell>
          <cell r="V109">
            <v>1</v>
          </cell>
          <cell r="W109">
            <v>1</v>
          </cell>
          <cell r="X109">
            <v>0</v>
          </cell>
          <cell r="Y109">
            <v>0</v>
          </cell>
          <cell r="Z109">
            <v>1</v>
          </cell>
          <cell r="AA109">
            <v>1</v>
          </cell>
          <cell r="AC109">
            <v>1992</v>
          </cell>
          <cell r="AD109">
            <v>1</v>
          </cell>
          <cell r="AE109">
            <v>0</v>
          </cell>
          <cell r="AF109">
            <v>1</v>
          </cell>
        </row>
        <row r="110">
          <cell r="A110">
            <v>1</v>
          </cell>
          <cell r="B110">
            <v>9</v>
          </cell>
          <cell r="C110">
            <v>1</v>
          </cell>
          <cell r="D110">
            <v>1</v>
          </cell>
          <cell r="E110">
            <v>1</v>
          </cell>
          <cell r="F110">
            <v>0</v>
          </cell>
          <cell r="G110">
            <v>3.4</v>
          </cell>
          <cell r="H110">
            <v>102.77777777777777</v>
          </cell>
          <cell r="I110">
            <v>1.4722222222222223</v>
          </cell>
          <cell r="J110">
            <v>0</v>
          </cell>
          <cell r="K110">
            <v>15.416666666666664</v>
          </cell>
          <cell r="M110">
            <v>2022</v>
          </cell>
          <cell r="N110">
            <v>2052</v>
          </cell>
          <cell r="O110">
            <v>1</v>
          </cell>
          <cell r="Q110">
            <v>0</v>
          </cell>
          <cell r="R110">
            <v>0</v>
          </cell>
          <cell r="S110">
            <v>0</v>
          </cell>
          <cell r="T110">
            <v>0</v>
          </cell>
          <cell r="U110">
            <v>1</v>
          </cell>
          <cell r="V110">
            <v>1</v>
          </cell>
          <cell r="W110">
            <v>1</v>
          </cell>
          <cell r="X110">
            <v>0</v>
          </cell>
          <cell r="Y110">
            <v>0</v>
          </cell>
          <cell r="Z110">
            <v>1</v>
          </cell>
          <cell r="AA110">
            <v>1</v>
          </cell>
          <cell r="AC110">
            <v>1992</v>
          </cell>
          <cell r="AD110">
            <v>1</v>
          </cell>
          <cell r="AE110">
            <v>0</v>
          </cell>
          <cell r="AF110">
            <v>1</v>
          </cell>
        </row>
        <row r="111">
          <cell r="A111">
            <v>1</v>
          </cell>
          <cell r="B111">
            <v>8</v>
          </cell>
          <cell r="C111">
            <v>1</v>
          </cell>
          <cell r="D111">
            <v>1</v>
          </cell>
          <cell r="E111">
            <v>1</v>
          </cell>
          <cell r="F111">
            <v>0</v>
          </cell>
          <cell r="G111">
            <v>3.4</v>
          </cell>
          <cell r="H111">
            <v>94.064207650273232</v>
          </cell>
          <cell r="I111">
            <v>1.4722222222222223</v>
          </cell>
          <cell r="J111">
            <v>0</v>
          </cell>
          <cell r="K111">
            <v>0</v>
          </cell>
          <cell r="M111">
            <v>2023</v>
          </cell>
          <cell r="N111">
            <v>2052</v>
          </cell>
          <cell r="O111">
            <v>1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  <cell r="U111">
            <v>1</v>
          </cell>
          <cell r="V111">
            <v>1</v>
          </cell>
          <cell r="W111">
            <v>1</v>
          </cell>
          <cell r="X111">
            <v>0</v>
          </cell>
          <cell r="Y111">
            <v>0</v>
          </cell>
          <cell r="Z111">
            <v>1</v>
          </cell>
          <cell r="AA111">
            <v>1</v>
          </cell>
          <cell r="AC111">
            <v>1992</v>
          </cell>
          <cell r="AD111">
            <v>1</v>
          </cell>
          <cell r="AE111">
            <v>0</v>
          </cell>
          <cell r="AF111">
            <v>1</v>
          </cell>
        </row>
        <row r="112">
          <cell r="A112">
            <v>2</v>
          </cell>
          <cell r="B112">
            <v>1</v>
          </cell>
          <cell r="C112">
            <v>1</v>
          </cell>
          <cell r="D112">
            <v>1</v>
          </cell>
          <cell r="E112">
            <v>1</v>
          </cell>
          <cell r="F112">
            <v>1.3569096017457592E-2</v>
          </cell>
          <cell r="G112">
            <v>3.4</v>
          </cell>
          <cell r="H112">
            <v>545.83333333333337</v>
          </cell>
          <cell r="I112">
            <v>3.125</v>
          </cell>
          <cell r="J112">
            <v>0</v>
          </cell>
          <cell r="K112">
            <v>0</v>
          </cell>
          <cell r="M112">
            <v>2003</v>
          </cell>
          <cell r="N112">
            <v>2052</v>
          </cell>
          <cell r="O112">
            <v>1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  <cell r="U112">
            <v>1</v>
          </cell>
          <cell r="V112">
            <v>0</v>
          </cell>
          <cell r="W112">
            <v>1</v>
          </cell>
          <cell r="X112">
            <v>0</v>
          </cell>
          <cell r="Y112">
            <v>0</v>
          </cell>
          <cell r="Z112">
            <v>1</v>
          </cell>
          <cell r="AA112">
            <v>1</v>
          </cell>
          <cell r="AC112">
            <v>1992</v>
          </cell>
          <cell r="AD112">
            <v>1</v>
          </cell>
          <cell r="AE112">
            <v>0</v>
          </cell>
          <cell r="AF112">
            <v>1</v>
          </cell>
        </row>
        <row r="113">
          <cell r="A113">
            <v>2</v>
          </cell>
          <cell r="B113">
            <v>2</v>
          </cell>
          <cell r="C113">
            <v>1</v>
          </cell>
          <cell r="D113">
            <v>1</v>
          </cell>
          <cell r="E113">
            <v>1</v>
          </cell>
          <cell r="F113">
            <v>0</v>
          </cell>
          <cell r="G113">
            <v>3.5</v>
          </cell>
          <cell r="H113">
            <v>545.83333333333337</v>
          </cell>
          <cell r="I113">
            <v>3.125</v>
          </cell>
          <cell r="J113">
            <v>0</v>
          </cell>
          <cell r="K113">
            <v>0</v>
          </cell>
          <cell r="M113">
            <v>2003</v>
          </cell>
          <cell r="N113">
            <v>2052</v>
          </cell>
          <cell r="O113">
            <v>1</v>
          </cell>
          <cell r="Q113">
            <v>0</v>
          </cell>
          <cell r="R113">
            <v>0</v>
          </cell>
          <cell r="S113">
            <v>0</v>
          </cell>
          <cell r="T113">
            <v>0</v>
          </cell>
          <cell r="U113">
            <v>1</v>
          </cell>
          <cell r="V113">
            <v>0</v>
          </cell>
          <cell r="W113">
            <v>1</v>
          </cell>
          <cell r="X113">
            <v>0</v>
          </cell>
          <cell r="Y113">
            <v>0</v>
          </cell>
          <cell r="Z113">
            <v>1</v>
          </cell>
          <cell r="AA113">
            <v>1</v>
          </cell>
          <cell r="AC113">
            <v>1992</v>
          </cell>
          <cell r="AD113">
            <v>1</v>
          </cell>
          <cell r="AE113">
            <v>0</v>
          </cell>
          <cell r="AF113">
            <v>1</v>
          </cell>
        </row>
        <row r="114">
          <cell r="A114">
            <v>2</v>
          </cell>
          <cell r="B114">
            <v>3</v>
          </cell>
          <cell r="C114">
            <v>1</v>
          </cell>
          <cell r="D114">
            <v>1</v>
          </cell>
          <cell r="E114">
            <v>1</v>
          </cell>
          <cell r="F114">
            <v>0</v>
          </cell>
          <cell r="G114">
            <v>3.6</v>
          </cell>
          <cell r="H114">
            <v>514.58333333333337</v>
          </cell>
          <cell r="I114">
            <v>3.125</v>
          </cell>
          <cell r="J114">
            <v>0</v>
          </cell>
          <cell r="K114">
            <v>0</v>
          </cell>
          <cell r="M114">
            <v>2003</v>
          </cell>
          <cell r="N114">
            <v>2052</v>
          </cell>
          <cell r="O114">
            <v>1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1</v>
          </cell>
          <cell r="V114">
            <v>0</v>
          </cell>
          <cell r="W114">
            <v>1</v>
          </cell>
          <cell r="X114">
            <v>0</v>
          </cell>
          <cell r="Y114">
            <v>0</v>
          </cell>
          <cell r="Z114">
            <v>1</v>
          </cell>
          <cell r="AA114">
            <v>1</v>
          </cell>
          <cell r="AC114">
            <v>1992</v>
          </cell>
          <cell r="AD114">
            <v>1</v>
          </cell>
          <cell r="AE114">
            <v>0</v>
          </cell>
          <cell r="AF114">
            <v>1</v>
          </cell>
        </row>
        <row r="115">
          <cell r="A115">
            <v>2</v>
          </cell>
          <cell r="B115">
            <v>4</v>
          </cell>
          <cell r="C115">
            <v>1</v>
          </cell>
          <cell r="D115">
            <v>1</v>
          </cell>
          <cell r="E115">
            <v>1</v>
          </cell>
          <cell r="F115">
            <v>0</v>
          </cell>
          <cell r="G115">
            <v>3.7</v>
          </cell>
          <cell r="H115">
            <v>530.20833333333337</v>
          </cell>
          <cell r="I115">
            <v>3.125</v>
          </cell>
          <cell r="J115">
            <v>0</v>
          </cell>
          <cell r="K115">
            <v>0</v>
          </cell>
          <cell r="M115">
            <v>2003</v>
          </cell>
          <cell r="N115">
            <v>2052</v>
          </cell>
          <cell r="O115">
            <v>1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  <cell r="U115">
            <v>1</v>
          </cell>
          <cell r="V115">
            <v>0</v>
          </cell>
          <cell r="W115">
            <v>1</v>
          </cell>
          <cell r="X115">
            <v>0</v>
          </cell>
          <cell r="Y115">
            <v>0</v>
          </cell>
          <cell r="Z115">
            <v>1</v>
          </cell>
          <cell r="AA115">
            <v>1</v>
          </cell>
          <cell r="AC115">
            <v>1992</v>
          </cell>
          <cell r="AD115">
            <v>1</v>
          </cell>
          <cell r="AE115">
            <v>0</v>
          </cell>
          <cell r="AF115">
            <v>1</v>
          </cell>
        </row>
        <row r="116">
          <cell r="A116">
            <v>2</v>
          </cell>
          <cell r="B116">
            <v>5</v>
          </cell>
          <cell r="C116">
            <v>1</v>
          </cell>
          <cell r="D116">
            <v>1</v>
          </cell>
          <cell r="E116">
            <v>1</v>
          </cell>
          <cell r="F116">
            <v>0</v>
          </cell>
          <cell r="G116">
            <v>4</v>
          </cell>
          <cell r="H116">
            <v>571.875</v>
          </cell>
          <cell r="I116">
            <v>3.125</v>
          </cell>
          <cell r="J116">
            <v>0</v>
          </cell>
          <cell r="K116">
            <v>0</v>
          </cell>
          <cell r="M116">
            <v>2003</v>
          </cell>
          <cell r="N116">
            <v>2052</v>
          </cell>
          <cell r="O116">
            <v>1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  <cell r="U116">
            <v>1</v>
          </cell>
          <cell r="V116">
            <v>0</v>
          </cell>
          <cell r="W116">
            <v>1</v>
          </cell>
          <cell r="X116">
            <v>0</v>
          </cell>
          <cell r="Y116">
            <v>0</v>
          </cell>
          <cell r="Z116">
            <v>1</v>
          </cell>
          <cell r="AA116">
            <v>1</v>
          </cell>
          <cell r="AC116">
            <v>1992</v>
          </cell>
          <cell r="AD116">
            <v>1</v>
          </cell>
          <cell r="AE116">
            <v>0</v>
          </cell>
          <cell r="AF116">
            <v>1</v>
          </cell>
        </row>
        <row r="117">
          <cell r="A117">
            <v>2</v>
          </cell>
          <cell r="B117">
            <v>6</v>
          </cell>
          <cell r="C117">
            <v>1</v>
          </cell>
          <cell r="D117">
            <v>1</v>
          </cell>
          <cell r="E117">
            <v>1</v>
          </cell>
          <cell r="F117">
            <v>0</v>
          </cell>
          <cell r="G117">
            <v>3.8</v>
          </cell>
          <cell r="H117">
            <v>514.58333333333337</v>
          </cell>
          <cell r="I117">
            <v>3.125</v>
          </cell>
          <cell r="J117">
            <v>0</v>
          </cell>
          <cell r="K117">
            <v>0</v>
          </cell>
          <cell r="M117">
            <v>2020</v>
          </cell>
          <cell r="N117">
            <v>2052</v>
          </cell>
          <cell r="O117">
            <v>1</v>
          </cell>
          <cell r="Q117">
            <v>0</v>
          </cell>
          <cell r="R117">
            <v>0</v>
          </cell>
          <cell r="S117">
            <v>0</v>
          </cell>
          <cell r="T117">
            <v>0</v>
          </cell>
          <cell r="U117">
            <v>1</v>
          </cell>
          <cell r="V117">
            <v>0</v>
          </cell>
          <cell r="W117">
            <v>1</v>
          </cell>
          <cell r="X117">
            <v>0</v>
          </cell>
          <cell r="Y117">
            <v>0</v>
          </cell>
          <cell r="Z117">
            <v>1</v>
          </cell>
          <cell r="AA117">
            <v>1</v>
          </cell>
          <cell r="AC117">
            <v>1992</v>
          </cell>
          <cell r="AD117">
            <v>1</v>
          </cell>
          <cell r="AE117">
            <v>0</v>
          </cell>
          <cell r="AF117">
            <v>1</v>
          </cell>
        </row>
        <row r="118">
          <cell r="A118">
            <v>2</v>
          </cell>
          <cell r="B118">
            <v>7</v>
          </cell>
          <cell r="C118">
            <v>1</v>
          </cell>
          <cell r="D118">
            <v>1</v>
          </cell>
          <cell r="E118">
            <v>1</v>
          </cell>
          <cell r="F118">
            <v>0</v>
          </cell>
          <cell r="G118">
            <v>4.2</v>
          </cell>
          <cell r="H118">
            <v>571.875</v>
          </cell>
          <cell r="I118">
            <v>3.125</v>
          </cell>
          <cell r="J118">
            <v>0</v>
          </cell>
          <cell r="K118">
            <v>0</v>
          </cell>
          <cell r="M118">
            <v>2020</v>
          </cell>
          <cell r="N118">
            <v>2052</v>
          </cell>
          <cell r="O118">
            <v>1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1</v>
          </cell>
          <cell r="V118">
            <v>0</v>
          </cell>
          <cell r="W118">
            <v>1</v>
          </cell>
          <cell r="X118">
            <v>0</v>
          </cell>
          <cell r="Y118">
            <v>0</v>
          </cell>
          <cell r="Z118">
            <v>1</v>
          </cell>
          <cell r="AA118">
            <v>1</v>
          </cell>
          <cell r="AC118">
            <v>1992</v>
          </cell>
          <cell r="AD118">
            <v>1</v>
          </cell>
          <cell r="AE118">
            <v>0</v>
          </cell>
          <cell r="AF118">
            <v>1</v>
          </cell>
        </row>
        <row r="119">
          <cell r="A119">
            <v>2</v>
          </cell>
          <cell r="B119">
            <v>9</v>
          </cell>
          <cell r="C119">
            <v>1</v>
          </cell>
          <cell r="D119">
            <v>1</v>
          </cell>
          <cell r="E119">
            <v>1</v>
          </cell>
          <cell r="F119">
            <v>0</v>
          </cell>
          <cell r="G119">
            <v>0.01</v>
          </cell>
          <cell r="H119">
            <v>0.01</v>
          </cell>
          <cell r="I119">
            <v>0.01</v>
          </cell>
          <cell r="J119">
            <v>0</v>
          </cell>
          <cell r="K119">
            <v>0</v>
          </cell>
          <cell r="M119">
            <v>2051</v>
          </cell>
          <cell r="N119">
            <v>2052</v>
          </cell>
          <cell r="O119">
            <v>1</v>
          </cell>
          <cell r="Q119">
            <v>1</v>
          </cell>
          <cell r="R119">
            <v>1</v>
          </cell>
          <cell r="S119">
            <v>1</v>
          </cell>
          <cell r="T119">
            <v>1</v>
          </cell>
          <cell r="U119">
            <v>1</v>
          </cell>
          <cell r="V119">
            <v>1</v>
          </cell>
          <cell r="W119">
            <v>1</v>
          </cell>
          <cell r="X119">
            <v>1</v>
          </cell>
          <cell r="Y119">
            <v>1</v>
          </cell>
          <cell r="Z119">
            <v>1</v>
          </cell>
          <cell r="AA119">
            <v>1</v>
          </cell>
          <cell r="AC119">
            <v>1992</v>
          </cell>
          <cell r="AD119">
            <v>1</v>
          </cell>
          <cell r="AE119">
            <v>0</v>
          </cell>
          <cell r="AF119">
            <v>1</v>
          </cell>
        </row>
        <row r="120">
          <cell r="A120">
            <v>2</v>
          </cell>
          <cell r="B120">
            <v>8</v>
          </cell>
          <cell r="C120">
            <v>1</v>
          </cell>
          <cell r="D120">
            <v>1</v>
          </cell>
          <cell r="E120">
            <v>1</v>
          </cell>
          <cell r="F120">
            <v>0</v>
          </cell>
          <cell r="G120">
            <v>0.01</v>
          </cell>
          <cell r="H120">
            <v>0.01</v>
          </cell>
          <cell r="I120">
            <v>0.01</v>
          </cell>
          <cell r="J120">
            <v>0</v>
          </cell>
          <cell r="K120">
            <v>0</v>
          </cell>
          <cell r="M120">
            <v>2051</v>
          </cell>
          <cell r="N120">
            <v>2052</v>
          </cell>
          <cell r="O120">
            <v>1</v>
          </cell>
          <cell r="Q120">
            <v>1</v>
          </cell>
          <cell r="R120">
            <v>1</v>
          </cell>
          <cell r="S120">
            <v>1</v>
          </cell>
          <cell r="T120">
            <v>1</v>
          </cell>
          <cell r="U120">
            <v>1</v>
          </cell>
          <cell r="V120">
            <v>1</v>
          </cell>
          <cell r="W120">
            <v>1</v>
          </cell>
          <cell r="X120">
            <v>1</v>
          </cell>
          <cell r="Y120">
            <v>1</v>
          </cell>
          <cell r="Z120">
            <v>1</v>
          </cell>
          <cell r="AA120">
            <v>1</v>
          </cell>
          <cell r="AC120">
            <v>1992</v>
          </cell>
          <cell r="AD120">
            <v>1</v>
          </cell>
          <cell r="AE120">
            <v>0</v>
          </cell>
          <cell r="AF120">
            <v>1</v>
          </cell>
        </row>
        <row r="121">
          <cell r="A121">
            <v>2</v>
          </cell>
          <cell r="B121">
            <v>10</v>
          </cell>
          <cell r="C121">
            <v>1</v>
          </cell>
          <cell r="D121">
            <v>1</v>
          </cell>
          <cell r="E121">
            <v>1</v>
          </cell>
          <cell r="F121">
            <v>0</v>
          </cell>
          <cell r="G121">
            <v>4</v>
          </cell>
          <cell r="H121">
            <v>514.58333333333337</v>
          </cell>
          <cell r="I121">
            <v>3.125</v>
          </cell>
          <cell r="J121">
            <v>0</v>
          </cell>
          <cell r="K121">
            <v>0</v>
          </cell>
          <cell r="M121">
            <v>2030</v>
          </cell>
          <cell r="N121">
            <v>2052</v>
          </cell>
          <cell r="O121">
            <v>1</v>
          </cell>
          <cell r="Q121">
            <v>0</v>
          </cell>
          <cell r="R121">
            <v>0</v>
          </cell>
          <cell r="S121">
            <v>0</v>
          </cell>
          <cell r="T121">
            <v>0</v>
          </cell>
          <cell r="U121">
            <v>1</v>
          </cell>
          <cell r="V121">
            <v>0</v>
          </cell>
          <cell r="W121">
            <v>1</v>
          </cell>
          <cell r="X121">
            <v>0</v>
          </cell>
          <cell r="Y121">
            <v>0</v>
          </cell>
          <cell r="Z121">
            <v>1</v>
          </cell>
          <cell r="AA121">
            <v>1</v>
          </cell>
          <cell r="AC121">
            <v>1992</v>
          </cell>
          <cell r="AD121">
            <v>1</v>
          </cell>
          <cell r="AE121">
            <v>0</v>
          </cell>
          <cell r="AF121">
            <v>1</v>
          </cell>
        </row>
        <row r="122">
          <cell r="A122">
            <v>2</v>
          </cell>
          <cell r="B122">
            <v>11</v>
          </cell>
          <cell r="C122">
            <v>1</v>
          </cell>
          <cell r="D122">
            <v>1</v>
          </cell>
          <cell r="E122">
            <v>1</v>
          </cell>
          <cell r="F122">
            <v>0</v>
          </cell>
          <cell r="G122">
            <v>4.4000000000000004</v>
          </cell>
          <cell r="H122">
            <v>571.875</v>
          </cell>
          <cell r="I122">
            <v>3.125</v>
          </cell>
          <cell r="J122">
            <v>0</v>
          </cell>
          <cell r="K122">
            <v>85.78125</v>
          </cell>
          <cell r="M122">
            <v>2030</v>
          </cell>
          <cell r="N122">
            <v>2052</v>
          </cell>
          <cell r="O122">
            <v>1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  <cell r="U122">
            <v>1</v>
          </cell>
          <cell r="V122">
            <v>0</v>
          </cell>
          <cell r="W122">
            <v>1</v>
          </cell>
          <cell r="X122">
            <v>0</v>
          </cell>
          <cell r="Y122">
            <v>0</v>
          </cell>
          <cell r="Z122">
            <v>1</v>
          </cell>
          <cell r="AA122">
            <v>1</v>
          </cell>
          <cell r="AC122">
            <v>1992</v>
          </cell>
          <cell r="AD122">
            <v>1</v>
          </cell>
          <cell r="AE122">
            <v>0</v>
          </cell>
          <cell r="AF122">
            <v>1</v>
          </cell>
        </row>
        <row r="123">
          <cell r="A123">
            <v>2</v>
          </cell>
          <cell r="B123">
            <v>12</v>
          </cell>
          <cell r="C123">
            <v>1</v>
          </cell>
          <cell r="D123">
            <v>1</v>
          </cell>
          <cell r="E123">
            <v>1</v>
          </cell>
          <cell r="F123">
            <v>0</v>
          </cell>
          <cell r="G123">
            <v>3.6</v>
          </cell>
          <cell r="H123">
            <v>514.58333333333337</v>
          </cell>
          <cell r="I123">
            <v>3.125</v>
          </cell>
          <cell r="J123">
            <v>143.125</v>
          </cell>
          <cell r="K123">
            <v>0</v>
          </cell>
          <cell r="M123">
            <v>2008</v>
          </cell>
          <cell r="N123">
            <v>2016</v>
          </cell>
          <cell r="O123">
            <v>1</v>
          </cell>
          <cell r="Q123">
            <v>0</v>
          </cell>
          <cell r="R123">
            <v>0</v>
          </cell>
          <cell r="S123">
            <v>0</v>
          </cell>
          <cell r="T123">
            <v>0</v>
          </cell>
          <cell r="U123">
            <v>1</v>
          </cell>
          <cell r="V123">
            <v>0</v>
          </cell>
          <cell r="W123">
            <v>1</v>
          </cell>
          <cell r="X123">
            <v>0</v>
          </cell>
          <cell r="Y123">
            <v>0</v>
          </cell>
          <cell r="Z123">
            <v>1</v>
          </cell>
          <cell r="AA123">
            <v>1</v>
          </cell>
          <cell r="AC123">
            <v>1992</v>
          </cell>
          <cell r="AD123">
            <v>1</v>
          </cell>
          <cell r="AE123">
            <v>0</v>
          </cell>
          <cell r="AF123">
            <v>1</v>
          </cell>
        </row>
        <row r="124">
          <cell r="A124">
            <v>2</v>
          </cell>
          <cell r="B124">
            <v>13</v>
          </cell>
          <cell r="C124">
            <v>1</v>
          </cell>
          <cell r="D124">
            <v>1</v>
          </cell>
          <cell r="E124">
            <v>1</v>
          </cell>
          <cell r="F124">
            <v>0</v>
          </cell>
          <cell r="G124">
            <v>3.7</v>
          </cell>
          <cell r="H124">
            <v>530.20833333333337</v>
          </cell>
          <cell r="I124">
            <v>3.125</v>
          </cell>
          <cell r="J124">
            <v>146.77083333333334</v>
          </cell>
          <cell r="K124">
            <v>0</v>
          </cell>
          <cell r="M124">
            <v>2008</v>
          </cell>
          <cell r="N124">
            <v>2016</v>
          </cell>
          <cell r="O124">
            <v>1</v>
          </cell>
          <cell r="Q124">
            <v>0</v>
          </cell>
          <cell r="R124">
            <v>0</v>
          </cell>
          <cell r="S124">
            <v>0</v>
          </cell>
          <cell r="T124">
            <v>0</v>
          </cell>
          <cell r="U124">
            <v>1</v>
          </cell>
          <cell r="V124">
            <v>0</v>
          </cell>
          <cell r="W124">
            <v>1</v>
          </cell>
          <cell r="X124">
            <v>0</v>
          </cell>
          <cell r="Y124">
            <v>0</v>
          </cell>
          <cell r="Z124">
            <v>1</v>
          </cell>
          <cell r="AA124">
            <v>1</v>
          </cell>
          <cell r="AC124">
            <v>1992</v>
          </cell>
          <cell r="AD124">
            <v>1</v>
          </cell>
          <cell r="AE124">
            <v>0</v>
          </cell>
          <cell r="AF124">
            <v>1</v>
          </cell>
        </row>
        <row r="125">
          <cell r="A125">
            <v>2</v>
          </cell>
          <cell r="B125">
            <v>14</v>
          </cell>
          <cell r="C125">
            <v>1</v>
          </cell>
          <cell r="D125">
            <v>1</v>
          </cell>
          <cell r="E125">
            <v>1</v>
          </cell>
          <cell r="F125">
            <v>0</v>
          </cell>
          <cell r="G125">
            <v>4</v>
          </cell>
          <cell r="H125">
            <v>571.875</v>
          </cell>
          <cell r="I125">
            <v>3.125</v>
          </cell>
          <cell r="J125">
            <v>159.27083333333334</v>
          </cell>
          <cell r="K125">
            <v>0</v>
          </cell>
          <cell r="M125">
            <v>2008</v>
          </cell>
          <cell r="N125">
            <v>2016</v>
          </cell>
          <cell r="O125">
            <v>1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  <cell r="U125">
            <v>1</v>
          </cell>
          <cell r="V125">
            <v>0</v>
          </cell>
          <cell r="W125">
            <v>1</v>
          </cell>
          <cell r="X125">
            <v>0</v>
          </cell>
          <cell r="Y125">
            <v>0</v>
          </cell>
          <cell r="Z125">
            <v>1</v>
          </cell>
          <cell r="AA125">
            <v>1</v>
          </cell>
          <cell r="AC125">
            <v>1992</v>
          </cell>
          <cell r="AD125">
            <v>1</v>
          </cell>
          <cell r="AE125">
            <v>0</v>
          </cell>
          <cell r="AF125">
            <v>1</v>
          </cell>
        </row>
        <row r="126">
          <cell r="A126">
            <v>3</v>
          </cell>
          <cell r="B126">
            <v>1</v>
          </cell>
          <cell r="C126">
            <v>1</v>
          </cell>
          <cell r="D126">
            <v>1</v>
          </cell>
          <cell r="E126">
            <v>2</v>
          </cell>
          <cell r="F126">
            <v>0</v>
          </cell>
          <cell r="G126">
            <v>1.3</v>
          </cell>
          <cell r="H126">
            <v>218.33333333333334</v>
          </cell>
          <cell r="I126">
            <v>2.6666666666666665</v>
          </cell>
          <cell r="J126">
            <v>0</v>
          </cell>
          <cell r="K126">
            <v>0</v>
          </cell>
          <cell r="M126">
            <v>2003</v>
          </cell>
          <cell r="N126">
            <v>2052</v>
          </cell>
          <cell r="O126">
            <v>1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1</v>
          </cell>
          <cell r="V126">
            <v>1</v>
          </cell>
          <cell r="W126">
            <v>1</v>
          </cell>
          <cell r="X126">
            <v>0</v>
          </cell>
          <cell r="Y126">
            <v>0</v>
          </cell>
          <cell r="Z126">
            <v>1</v>
          </cell>
          <cell r="AA126">
            <v>1</v>
          </cell>
          <cell r="AC126">
            <v>1992</v>
          </cell>
          <cell r="AD126">
            <v>1</v>
          </cell>
          <cell r="AE126">
            <v>0</v>
          </cell>
          <cell r="AF126">
            <v>1</v>
          </cell>
        </row>
        <row r="127">
          <cell r="A127">
            <v>3</v>
          </cell>
          <cell r="B127">
            <v>2</v>
          </cell>
          <cell r="C127">
            <v>1</v>
          </cell>
          <cell r="D127">
            <v>1</v>
          </cell>
          <cell r="E127">
            <v>2</v>
          </cell>
          <cell r="F127">
            <v>0</v>
          </cell>
          <cell r="G127">
            <v>0.01</v>
          </cell>
          <cell r="H127">
            <v>0.01</v>
          </cell>
          <cell r="I127">
            <v>0.01</v>
          </cell>
          <cell r="J127">
            <v>0</v>
          </cell>
          <cell r="K127">
            <v>0</v>
          </cell>
          <cell r="M127">
            <v>2051</v>
          </cell>
          <cell r="N127">
            <v>2052</v>
          </cell>
          <cell r="O127">
            <v>1</v>
          </cell>
          <cell r="Q127">
            <v>1</v>
          </cell>
          <cell r="R127">
            <v>1</v>
          </cell>
          <cell r="S127">
            <v>1</v>
          </cell>
          <cell r="T127">
            <v>1</v>
          </cell>
          <cell r="U127">
            <v>1</v>
          </cell>
          <cell r="V127">
            <v>1</v>
          </cell>
          <cell r="W127">
            <v>1</v>
          </cell>
          <cell r="X127">
            <v>1</v>
          </cell>
          <cell r="Y127">
            <v>1</v>
          </cell>
          <cell r="Z127">
            <v>1</v>
          </cell>
          <cell r="AA127">
            <v>1</v>
          </cell>
          <cell r="AC127">
            <v>1992</v>
          </cell>
          <cell r="AD127">
            <v>1</v>
          </cell>
          <cell r="AE127">
            <v>0</v>
          </cell>
          <cell r="AF127">
            <v>1</v>
          </cell>
        </row>
        <row r="128">
          <cell r="A128">
            <v>3</v>
          </cell>
          <cell r="B128">
            <v>3</v>
          </cell>
          <cell r="C128">
            <v>1</v>
          </cell>
          <cell r="D128">
            <v>1</v>
          </cell>
          <cell r="E128">
            <v>2</v>
          </cell>
          <cell r="F128">
            <v>0</v>
          </cell>
          <cell r="G128">
            <v>1.4</v>
          </cell>
          <cell r="H128">
            <v>300</v>
          </cell>
          <cell r="I128">
            <v>4.916666666666667</v>
          </cell>
          <cell r="J128">
            <v>0</v>
          </cell>
          <cell r="K128">
            <v>0</v>
          </cell>
          <cell r="M128">
            <v>2010</v>
          </cell>
          <cell r="N128">
            <v>2052</v>
          </cell>
          <cell r="O128">
            <v>1</v>
          </cell>
          <cell r="Q128">
            <v>0</v>
          </cell>
          <cell r="R128">
            <v>0</v>
          </cell>
          <cell r="S128">
            <v>0</v>
          </cell>
          <cell r="T128">
            <v>0</v>
          </cell>
          <cell r="U128">
            <v>1</v>
          </cell>
          <cell r="V128">
            <v>1</v>
          </cell>
          <cell r="W128">
            <v>1</v>
          </cell>
          <cell r="X128">
            <v>0</v>
          </cell>
          <cell r="Y128">
            <v>0</v>
          </cell>
          <cell r="Z128">
            <v>1</v>
          </cell>
          <cell r="AA128">
            <v>1</v>
          </cell>
          <cell r="AC128">
            <v>1992</v>
          </cell>
          <cell r="AD128">
            <v>1</v>
          </cell>
          <cell r="AE128">
            <v>0</v>
          </cell>
          <cell r="AF128">
            <v>1</v>
          </cell>
        </row>
        <row r="129">
          <cell r="A129">
            <v>3</v>
          </cell>
          <cell r="B129">
            <v>4</v>
          </cell>
          <cell r="C129">
            <v>1</v>
          </cell>
          <cell r="D129">
            <v>1</v>
          </cell>
          <cell r="E129">
            <v>2</v>
          </cell>
          <cell r="F129">
            <v>0</v>
          </cell>
          <cell r="G129">
            <v>0.01</v>
          </cell>
          <cell r="H129">
            <v>0.01</v>
          </cell>
          <cell r="I129">
            <v>0.01</v>
          </cell>
          <cell r="J129">
            <v>0</v>
          </cell>
          <cell r="K129">
            <v>0</v>
          </cell>
          <cell r="M129">
            <v>2051</v>
          </cell>
          <cell r="N129">
            <v>2052</v>
          </cell>
          <cell r="O129">
            <v>1</v>
          </cell>
          <cell r="Q129">
            <v>1</v>
          </cell>
          <cell r="R129">
            <v>1</v>
          </cell>
          <cell r="S129">
            <v>1</v>
          </cell>
          <cell r="T129">
            <v>1</v>
          </cell>
          <cell r="U129">
            <v>1</v>
          </cell>
          <cell r="V129">
            <v>1</v>
          </cell>
          <cell r="W129">
            <v>1</v>
          </cell>
          <cell r="X129">
            <v>1</v>
          </cell>
          <cell r="Y129">
            <v>1</v>
          </cell>
          <cell r="Z129">
            <v>1</v>
          </cell>
          <cell r="AA129">
            <v>1</v>
          </cell>
          <cell r="AC129">
            <v>1992</v>
          </cell>
          <cell r="AD129">
            <v>1</v>
          </cell>
          <cell r="AE129">
            <v>0</v>
          </cell>
          <cell r="AF129">
            <v>1</v>
          </cell>
        </row>
        <row r="130">
          <cell r="A130">
            <v>3</v>
          </cell>
          <cell r="B130">
            <v>5</v>
          </cell>
          <cell r="C130">
            <v>1</v>
          </cell>
          <cell r="D130">
            <v>1</v>
          </cell>
          <cell r="E130">
            <v>2</v>
          </cell>
          <cell r="F130">
            <v>0</v>
          </cell>
          <cell r="G130">
            <v>0.01</v>
          </cell>
          <cell r="H130">
            <v>0.01</v>
          </cell>
          <cell r="I130">
            <v>0.01</v>
          </cell>
          <cell r="J130">
            <v>0</v>
          </cell>
          <cell r="K130">
            <v>0</v>
          </cell>
          <cell r="M130">
            <v>2051</v>
          </cell>
          <cell r="N130">
            <v>2052</v>
          </cell>
          <cell r="O130">
            <v>1</v>
          </cell>
          <cell r="Q130">
            <v>1</v>
          </cell>
          <cell r="R130">
            <v>1</v>
          </cell>
          <cell r="S130">
            <v>1</v>
          </cell>
          <cell r="T130">
            <v>1</v>
          </cell>
          <cell r="U130">
            <v>1</v>
          </cell>
          <cell r="V130">
            <v>1</v>
          </cell>
          <cell r="W130">
            <v>1</v>
          </cell>
          <cell r="X130">
            <v>1</v>
          </cell>
          <cell r="Y130">
            <v>1</v>
          </cell>
          <cell r="Z130">
            <v>1</v>
          </cell>
          <cell r="AA130">
            <v>1</v>
          </cell>
          <cell r="AC130">
            <v>1992</v>
          </cell>
          <cell r="AD130">
            <v>1</v>
          </cell>
          <cell r="AE130">
            <v>0</v>
          </cell>
          <cell r="AF130">
            <v>1</v>
          </cell>
        </row>
        <row r="131">
          <cell r="A131">
            <v>3</v>
          </cell>
          <cell r="B131">
            <v>6</v>
          </cell>
          <cell r="C131">
            <v>1</v>
          </cell>
          <cell r="D131">
            <v>1</v>
          </cell>
          <cell r="E131">
            <v>2</v>
          </cell>
          <cell r="F131">
            <v>0</v>
          </cell>
          <cell r="G131">
            <v>1.4</v>
          </cell>
          <cell r="H131">
            <v>300</v>
          </cell>
          <cell r="I131">
            <v>4.916666666666667</v>
          </cell>
          <cell r="J131">
            <v>0</v>
          </cell>
          <cell r="K131">
            <v>0</v>
          </cell>
          <cell r="M131">
            <v>2020</v>
          </cell>
          <cell r="N131">
            <v>2052</v>
          </cell>
          <cell r="O131">
            <v>1</v>
          </cell>
          <cell r="Q131">
            <v>0</v>
          </cell>
          <cell r="R131">
            <v>0</v>
          </cell>
          <cell r="S131">
            <v>0</v>
          </cell>
          <cell r="T131">
            <v>0</v>
          </cell>
          <cell r="U131">
            <v>1</v>
          </cell>
          <cell r="V131">
            <v>1</v>
          </cell>
          <cell r="W131">
            <v>1</v>
          </cell>
          <cell r="X131">
            <v>0</v>
          </cell>
          <cell r="Y131">
            <v>0</v>
          </cell>
          <cell r="Z131">
            <v>1</v>
          </cell>
          <cell r="AA131">
            <v>1</v>
          </cell>
          <cell r="AC131">
            <v>1992</v>
          </cell>
          <cell r="AD131">
            <v>1</v>
          </cell>
          <cell r="AE131">
            <v>0</v>
          </cell>
          <cell r="AF131">
            <v>1</v>
          </cell>
        </row>
        <row r="132">
          <cell r="A132">
            <v>3</v>
          </cell>
          <cell r="B132">
            <v>7</v>
          </cell>
          <cell r="C132">
            <v>1</v>
          </cell>
          <cell r="D132">
            <v>1</v>
          </cell>
          <cell r="E132">
            <v>2</v>
          </cell>
          <cell r="F132">
            <v>0</v>
          </cell>
          <cell r="G132">
            <v>0.01</v>
          </cell>
          <cell r="H132">
            <v>0.01</v>
          </cell>
          <cell r="I132">
            <v>0.01</v>
          </cell>
          <cell r="J132">
            <v>0</v>
          </cell>
          <cell r="K132">
            <v>0</v>
          </cell>
          <cell r="M132">
            <v>2051</v>
          </cell>
          <cell r="N132">
            <v>2052</v>
          </cell>
          <cell r="O132">
            <v>1</v>
          </cell>
          <cell r="Q132">
            <v>1</v>
          </cell>
          <cell r="R132">
            <v>1</v>
          </cell>
          <cell r="S132">
            <v>1</v>
          </cell>
          <cell r="T132">
            <v>1</v>
          </cell>
          <cell r="U132">
            <v>1</v>
          </cell>
          <cell r="V132">
            <v>1</v>
          </cell>
          <cell r="W132">
            <v>1</v>
          </cell>
          <cell r="X132">
            <v>1</v>
          </cell>
          <cell r="Y132">
            <v>1</v>
          </cell>
          <cell r="Z132">
            <v>1</v>
          </cell>
          <cell r="AA132">
            <v>1</v>
          </cell>
          <cell r="AC132">
            <v>1992</v>
          </cell>
          <cell r="AD132">
            <v>1</v>
          </cell>
          <cell r="AE132">
            <v>0</v>
          </cell>
          <cell r="AF132">
            <v>1</v>
          </cell>
        </row>
        <row r="133">
          <cell r="A133">
            <v>3</v>
          </cell>
          <cell r="B133">
            <v>9</v>
          </cell>
          <cell r="C133">
            <v>1</v>
          </cell>
          <cell r="D133">
            <v>1</v>
          </cell>
          <cell r="E133">
            <v>2</v>
          </cell>
          <cell r="F133">
            <v>0</v>
          </cell>
          <cell r="G133">
            <v>0.01</v>
          </cell>
          <cell r="H133">
            <v>0.01</v>
          </cell>
          <cell r="I133">
            <v>0.01</v>
          </cell>
          <cell r="J133">
            <v>0</v>
          </cell>
          <cell r="K133">
            <v>0</v>
          </cell>
          <cell r="M133">
            <v>2051</v>
          </cell>
          <cell r="N133">
            <v>2052</v>
          </cell>
          <cell r="O133">
            <v>1</v>
          </cell>
          <cell r="Q133">
            <v>1</v>
          </cell>
          <cell r="R133">
            <v>1</v>
          </cell>
          <cell r="S133">
            <v>1</v>
          </cell>
          <cell r="T133">
            <v>1</v>
          </cell>
          <cell r="U133">
            <v>1</v>
          </cell>
          <cell r="V133">
            <v>1</v>
          </cell>
          <cell r="W133">
            <v>1</v>
          </cell>
          <cell r="X133">
            <v>1</v>
          </cell>
          <cell r="Y133">
            <v>1</v>
          </cell>
          <cell r="Z133">
            <v>1</v>
          </cell>
          <cell r="AA133">
            <v>1</v>
          </cell>
          <cell r="AC133">
            <v>1992</v>
          </cell>
          <cell r="AD133">
            <v>1</v>
          </cell>
          <cell r="AE133">
            <v>0</v>
          </cell>
          <cell r="AF133">
            <v>1</v>
          </cell>
        </row>
        <row r="134">
          <cell r="A134">
            <v>3</v>
          </cell>
          <cell r="B134">
            <v>8</v>
          </cell>
          <cell r="C134">
            <v>1</v>
          </cell>
          <cell r="D134">
            <v>1</v>
          </cell>
          <cell r="E134">
            <v>2</v>
          </cell>
          <cell r="F134">
            <v>0</v>
          </cell>
          <cell r="G134">
            <v>0.01</v>
          </cell>
          <cell r="H134">
            <v>0.01</v>
          </cell>
          <cell r="I134">
            <v>0.01</v>
          </cell>
          <cell r="J134">
            <v>0</v>
          </cell>
          <cell r="K134">
            <v>0</v>
          </cell>
          <cell r="M134">
            <v>2051</v>
          </cell>
          <cell r="N134">
            <v>2052</v>
          </cell>
          <cell r="O134">
            <v>1</v>
          </cell>
          <cell r="Q134">
            <v>1</v>
          </cell>
          <cell r="R134">
            <v>1</v>
          </cell>
          <cell r="S134">
            <v>1</v>
          </cell>
          <cell r="T134">
            <v>1</v>
          </cell>
          <cell r="U134">
            <v>1</v>
          </cell>
          <cell r="V134">
            <v>1</v>
          </cell>
          <cell r="W134">
            <v>1</v>
          </cell>
          <cell r="X134">
            <v>1</v>
          </cell>
          <cell r="Y134">
            <v>1</v>
          </cell>
          <cell r="Z134">
            <v>1</v>
          </cell>
          <cell r="AA134">
            <v>1</v>
          </cell>
          <cell r="AC134">
            <v>1992</v>
          </cell>
          <cell r="AD134">
            <v>1</v>
          </cell>
          <cell r="AE134">
            <v>0</v>
          </cell>
          <cell r="AF134">
            <v>1</v>
          </cell>
        </row>
        <row r="135">
          <cell r="A135">
            <v>3</v>
          </cell>
          <cell r="B135">
            <v>10</v>
          </cell>
          <cell r="C135">
            <v>1</v>
          </cell>
          <cell r="D135">
            <v>1</v>
          </cell>
          <cell r="E135">
            <v>2</v>
          </cell>
          <cell r="F135">
            <v>0</v>
          </cell>
          <cell r="G135">
            <v>1.4</v>
          </cell>
          <cell r="H135">
            <v>300</v>
          </cell>
          <cell r="I135">
            <v>4.916666666666667</v>
          </cell>
          <cell r="J135">
            <v>0</v>
          </cell>
          <cell r="K135">
            <v>0</v>
          </cell>
          <cell r="M135">
            <v>2030</v>
          </cell>
          <cell r="N135">
            <v>2052</v>
          </cell>
          <cell r="O135">
            <v>1</v>
          </cell>
          <cell r="Q135">
            <v>0</v>
          </cell>
          <cell r="R135">
            <v>0</v>
          </cell>
          <cell r="S135">
            <v>0</v>
          </cell>
          <cell r="T135">
            <v>0</v>
          </cell>
          <cell r="U135">
            <v>1</v>
          </cell>
          <cell r="V135">
            <v>1</v>
          </cell>
          <cell r="W135">
            <v>1</v>
          </cell>
          <cell r="X135">
            <v>0</v>
          </cell>
          <cell r="Y135">
            <v>0</v>
          </cell>
          <cell r="Z135">
            <v>1</v>
          </cell>
          <cell r="AA135">
            <v>1</v>
          </cell>
          <cell r="AC135">
            <v>1992</v>
          </cell>
          <cell r="AD135">
            <v>1</v>
          </cell>
          <cell r="AE135">
            <v>0</v>
          </cell>
          <cell r="AF135">
            <v>1</v>
          </cell>
        </row>
        <row r="136">
          <cell r="A136">
            <v>46</v>
          </cell>
          <cell r="B136">
            <v>1</v>
          </cell>
          <cell r="C136">
            <v>1</v>
          </cell>
          <cell r="D136">
            <v>1</v>
          </cell>
          <cell r="E136">
            <v>1</v>
          </cell>
          <cell r="F136">
            <v>1.6754225194194117E-2</v>
          </cell>
          <cell r="G136">
            <v>0.93709999999999993</v>
          </cell>
          <cell r="H136">
            <v>16.680296553988345</v>
          </cell>
          <cell r="I136">
            <v>0.25589091304413941</v>
          </cell>
          <cell r="J136">
            <v>0</v>
          </cell>
          <cell r="K136">
            <v>0</v>
          </cell>
          <cell r="M136">
            <v>2003</v>
          </cell>
          <cell r="N136">
            <v>2052</v>
          </cell>
          <cell r="O136">
            <v>1</v>
          </cell>
          <cell r="Q136">
            <v>0</v>
          </cell>
          <cell r="R136">
            <v>0</v>
          </cell>
          <cell r="S136">
            <v>0</v>
          </cell>
          <cell r="T136">
            <v>0</v>
          </cell>
          <cell r="U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  <cell r="Z136">
            <v>0</v>
          </cell>
          <cell r="AA136">
            <v>0</v>
          </cell>
          <cell r="AC136">
            <v>1992</v>
          </cell>
          <cell r="AD136">
            <v>1</v>
          </cell>
          <cell r="AE136">
            <v>0</v>
          </cell>
          <cell r="AF136">
            <v>1</v>
          </cell>
        </row>
        <row r="137">
          <cell r="A137">
            <v>46</v>
          </cell>
          <cell r="B137">
            <v>2</v>
          </cell>
          <cell r="C137">
            <v>1</v>
          </cell>
          <cell r="D137">
            <v>1</v>
          </cell>
          <cell r="E137">
            <v>1</v>
          </cell>
          <cell r="F137">
            <v>0</v>
          </cell>
          <cell r="G137">
            <v>0.93709999999999993</v>
          </cell>
          <cell r="H137">
            <v>21.134693929201145</v>
          </cell>
          <cell r="I137">
            <v>0.25589091304413941</v>
          </cell>
          <cell r="J137">
            <v>0</v>
          </cell>
          <cell r="K137">
            <v>0</v>
          </cell>
          <cell r="M137">
            <v>2012</v>
          </cell>
          <cell r="N137">
            <v>2052</v>
          </cell>
          <cell r="O137">
            <v>1</v>
          </cell>
          <cell r="Q137">
            <v>0</v>
          </cell>
          <cell r="R137">
            <v>0</v>
          </cell>
          <cell r="S137">
            <v>0</v>
          </cell>
          <cell r="T137">
            <v>0</v>
          </cell>
          <cell r="U137">
            <v>0</v>
          </cell>
          <cell r="V137">
            <v>0</v>
          </cell>
          <cell r="W137">
            <v>0</v>
          </cell>
          <cell r="X137">
            <v>0</v>
          </cell>
          <cell r="Y137">
            <v>0</v>
          </cell>
          <cell r="Z137">
            <v>0</v>
          </cell>
          <cell r="AA137">
            <v>0</v>
          </cell>
          <cell r="AC137">
            <v>1992</v>
          </cell>
          <cell r="AD137">
            <v>1</v>
          </cell>
          <cell r="AE137">
            <v>0</v>
          </cell>
          <cell r="AF137">
            <v>1</v>
          </cell>
        </row>
        <row r="138">
          <cell r="A138">
            <v>47</v>
          </cell>
          <cell r="B138">
            <v>1</v>
          </cell>
          <cell r="C138">
            <v>1</v>
          </cell>
          <cell r="D138">
            <v>1</v>
          </cell>
          <cell r="E138">
            <v>1</v>
          </cell>
          <cell r="F138">
            <v>7.0181420952885404E-2</v>
          </cell>
          <cell r="G138">
            <v>0.98</v>
          </cell>
          <cell r="H138">
            <v>21.764705882352942</v>
          </cell>
          <cell r="I138">
            <v>0.01</v>
          </cell>
          <cell r="J138">
            <v>0</v>
          </cell>
          <cell r="K138">
            <v>0</v>
          </cell>
          <cell r="M138">
            <v>2003</v>
          </cell>
          <cell r="N138">
            <v>2052</v>
          </cell>
          <cell r="O138">
            <v>1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  <cell r="V138">
            <v>0</v>
          </cell>
          <cell r="W138">
            <v>0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  <cell r="AC138">
            <v>1992</v>
          </cell>
          <cell r="AD138">
            <v>1</v>
          </cell>
          <cell r="AE138">
            <v>0</v>
          </cell>
          <cell r="AF138">
            <v>1</v>
          </cell>
        </row>
        <row r="139">
          <cell r="A139">
            <v>47</v>
          </cell>
          <cell r="B139">
            <v>2</v>
          </cell>
          <cell r="C139">
            <v>1</v>
          </cell>
          <cell r="D139">
            <v>1</v>
          </cell>
          <cell r="E139">
            <v>1</v>
          </cell>
          <cell r="F139">
            <v>0</v>
          </cell>
          <cell r="G139">
            <v>0.98</v>
          </cell>
          <cell r="H139">
            <v>25</v>
          </cell>
          <cell r="I139">
            <v>0.01</v>
          </cell>
          <cell r="J139">
            <v>0</v>
          </cell>
          <cell r="K139">
            <v>0</v>
          </cell>
          <cell r="M139">
            <v>2013</v>
          </cell>
          <cell r="N139">
            <v>2052</v>
          </cell>
          <cell r="O139">
            <v>1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0</v>
          </cell>
          <cell r="V139">
            <v>0</v>
          </cell>
          <cell r="W139">
            <v>0</v>
          </cell>
          <cell r="X139">
            <v>0</v>
          </cell>
          <cell r="Y139">
            <v>0</v>
          </cell>
          <cell r="Z139">
            <v>0</v>
          </cell>
          <cell r="AA139">
            <v>0</v>
          </cell>
          <cell r="AC139">
            <v>1992</v>
          </cell>
          <cell r="AD139">
            <v>1</v>
          </cell>
          <cell r="AE139">
            <v>0</v>
          </cell>
          <cell r="AF139">
            <v>1</v>
          </cell>
        </row>
        <row r="140">
          <cell r="A140">
            <v>48</v>
          </cell>
          <cell r="B140">
            <v>1</v>
          </cell>
          <cell r="C140">
            <v>1</v>
          </cell>
          <cell r="D140">
            <v>1</v>
          </cell>
          <cell r="E140">
            <v>2</v>
          </cell>
          <cell r="F140">
            <v>0.21481708770934166</v>
          </cell>
          <cell r="G140">
            <v>0.71050000000000002</v>
          </cell>
          <cell r="H140">
            <v>8.4623504574243498</v>
          </cell>
          <cell r="I140">
            <v>1.1259676284306828</v>
          </cell>
          <cell r="J140">
            <v>0</v>
          </cell>
          <cell r="K140">
            <v>0</v>
          </cell>
          <cell r="M140">
            <v>2003</v>
          </cell>
          <cell r="N140">
            <v>2003</v>
          </cell>
          <cell r="O140">
            <v>1</v>
          </cell>
          <cell r="Q140">
            <v>0</v>
          </cell>
          <cell r="R140">
            <v>0</v>
          </cell>
          <cell r="S140">
            <v>0</v>
          </cell>
          <cell r="T140">
            <v>0</v>
          </cell>
          <cell r="U140">
            <v>0</v>
          </cell>
          <cell r="V140">
            <v>0</v>
          </cell>
          <cell r="W140">
            <v>0</v>
          </cell>
          <cell r="X140">
            <v>0</v>
          </cell>
          <cell r="Y140">
            <v>0</v>
          </cell>
          <cell r="Z140">
            <v>0</v>
          </cell>
          <cell r="AA140">
            <v>0</v>
          </cell>
          <cell r="AC140">
            <v>1992</v>
          </cell>
          <cell r="AD140">
            <v>1</v>
          </cell>
          <cell r="AE140">
            <v>0</v>
          </cell>
          <cell r="AF140">
            <v>1</v>
          </cell>
        </row>
        <row r="141">
          <cell r="A141">
            <v>48</v>
          </cell>
          <cell r="B141">
            <v>2</v>
          </cell>
          <cell r="C141">
            <v>1</v>
          </cell>
          <cell r="D141">
            <v>1</v>
          </cell>
          <cell r="E141">
            <v>2</v>
          </cell>
          <cell r="F141">
            <v>0</v>
          </cell>
          <cell r="G141">
            <v>0.77525000000000011</v>
          </cell>
          <cell r="H141">
            <v>9.2067075137052559</v>
          </cell>
          <cell r="I141">
            <v>1.0319251854240568</v>
          </cell>
          <cell r="J141">
            <v>0</v>
          </cell>
          <cell r="K141">
            <v>0</v>
          </cell>
          <cell r="M141">
            <v>2003</v>
          </cell>
          <cell r="N141">
            <v>2022</v>
          </cell>
          <cell r="O141">
            <v>1</v>
          </cell>
          <cell r="Q141">
            <v>0</v>
          </cell>
          <cell r="R141">
            <v>0</v>
          </cell>
          <cell r="S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>
            <v>0</v>
          </cell>
          <cell r="Y141">
            <v>0</v>
          </cell>
          <cell r="Z141">
            <v>0</v>
          </cell>
          <cell r="AA141">
            <v>0</v>
          </cell>
          <cell r="AC141">
            <v>1992</v>
          </cell>
          <cell r="AD141">
            <v>1</v>
          </cell>
          <cell r="AE141">
            <v>0</v>
          </cell>
          <cell r="AF141">
            <v>1</v>
          </cell>
        </row>
        <row r="142">
          <cell r="A142">
            <v>48</v>
          </cell>
          <cell r="B142">
            <v>3</v>
          </cell>
          <cell r="C142">
            <v>1</v>
          </cell>
          <cell r="D142">
            <v>1</v>
          </cell>
          <cell r="E142">
            <v>2</v>
          </cell>
          <cell r="F142">
            <v>0</v>
          </cell>
          <cell r="G142">
            <v>0.87525000000000008</v>
          </cell>
          <cell r="H142">
            <v>11.782347900599827</v>
          </cell>
          <cell r="I142">
            <v>2.656383890317052</v>
          </cell>
          <cell r="J142">
            <v>0</v>
          </cell>
          <cell r="K142">
            <v>0</v>
          </cell>
          <cell r="M142">
            <v>2013</v>
          </cell>
          <cell r="N142">
            <v>2052</v>
          </cell>
          <cell r="O142">
            <v>1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  <cell r="V142">
            <v>0</v>
          </cell>
          <cell r="W142">
            <v>0</v>
          </cell>
          <cell r="X142">
            <v>0</v>
          </cell>
          <cell r="Y142">
            <v>0</v>
          </cell>
          <cell r="Z142">
            <v>0</v>
          </cell>
          <cell r="AA142">
            <v>0</v>
          </cell>
          <cell r="AC142">
            <v>1992</v>
          </cell>
          <cell r="AD142">
            <v>1</v>
          </cell>
          <cell r="AE142">
            <v>0</v>
          </cell>
          <cell r="AF142">
            <v>1</v>
          </cell>
        </row>
        <row r="143">
          <cell r="A143">
            <v>48</v>
          </cell>
          <cell r="B143">
            <v>4</v>
          </cell>
          <cell r="C143">
            <v>1</v>
          </cell>
          <cell r="D143">
            <v>1</v>
          </cell>
          <cell r="E143">
            <v>2</v>
          </cell>
          <cell r="F143">
            <v>0</v>
          </cell>
          <cell r="G143">
            <v>0.78525</v>
          </cell>
          <cell r="H143">
            <v>10.948081264108351</v>
          </cell>
          <cell r="I143">
            <v>1.0319251854240568</v>
          </cell>
          <cell r="J143">
            <v>0</v>
          </cell>
          <cell r="K143">
            <v>0</v>
          </cell>
          <cell r="M143">
            <v>2020</v>
          </cell>
          <cell r="N143">
            <v>2052</v>
          </cell>
          <cell r="O143">
            <v>1</v>
          </cell>
          <cell r="Q143">
            <v>0</v>
          </cell>
          <cell r="R143">
            <v>0</v>
          </cell>
          <cell r="S143">
            <v>0</v>
          </cell>
          <cell r="T143">
            <v>0</v>
          </cell>
          <cell r="U143">
            <v>0</v>
          </cell>
          <cell r="V143">
            <v>0</v>
          </cell>
          <cell r="W143">
            <v>0</v>
          </cell>
          <cell r="X143">
            <v>0</v>
          </cell>
          <cell r="Y143">
            <v>0</v>
          </cell>
          <cell r="Z143">
            <v>0</v>
          </cell>
          <cell r="AA143">
            <v>0</v>
          </cell>
          <cell r="AC143">
            <v>1992</v>
          </cell>
          <cell r="AD143">
            <v>1</v>
          </cell>
          <cell r="AE143">
            <v>0</v>
          </cell>
          <cell r="AF143">
            <v>1</v>
          </cell>
        </row>
        <row r="144">
          <cell r="A144">
            <v>48</v>
          </cell>
          <cell r="B144">
            <v>5</v>
          </cell>
          <cell r="C144">
            <v>1</v>
          </cell>
          <cell r="D144">
            <v>1</v>
          </cell>
          <cell r="E144">
            <v>2</v>
          </cell>
          <cell r="F144">
            <v>0</v>
          </cell>
          <cell r="G144">
            <v>0.87525000000000008</v>
          </cell>
          <cell r="H144">
            <v>11.782347900599827</v>
          </cell>
          <cell r="I144">
            <v>2.656383890317052</v>
          </cell>
          <cell r="J144">
            <v>0</v>
          </cell>
          <cell r="K144">
            <v>0</v>
          </cell>
          <cell r="M144">
            <v>2020</v>
          </cell>
          <cell r="N144">
            <v>2052</v>
          </cell>
          <cell r="O144">
            <v>1</v>
          </cell>
          <cell r="Q144">
            <v>0</v>
          </cell>
          <cell r="R144">
            <v>0</v>
          </cell>
          <cell r="S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>
            <v>0</v>
          </cell>
          <cell r="Y144">
            <v>0</v>
          </cell>
          <cell r="Z144">
            <v>0</v>
          </cell>
          <cell r="AA144">
            <v>0</v>
          </cell>
          <cell r="AC144">
            <v>1992</v>
          </cell>
          <cell r="AD144">
            <v>1</v>
          </cell>
          <cell r="AE144">
            <v>0</v>
          </cell>
          <cell r="AF144">
            <v>1</v>
          </cell>
        </row>
        <row r="145">
          <cell r="A145">
            <v>48</v>
          </cell>
          <cell r="B145">
            <v>6</v>
          </cell>
          <cell r="C145">
            <v>1</v>
          </cell>
          <cell r="D145">
            <v>1</v>
          </cell>
          <cell r="E145">
            <v>2</v>
          </cell>
          <cell r="F145">
            <v>0</v>
          </cell>
          <cell r="G145">
            <v>0.78525</v>
          </cell>
          <cell r="H145">
            <v>10.948081264108351</v>
          </cell>
          <cell r="I145">
            <v>1.0319251854240568</v>
          </cell>
          <cell r="J145">
            <v>0</v>
          </cell>
          <cell r="K145">
            <v>0</v>
          </cell>
          <cell r="M145">
            <v>2030</v>
          </cell>
          <cell r="N145">
            <v>2052</v>
          </cell>
          <cell r="O145">
            <v>1</v>
          </cell>
          <cell r="Q145">
            <v>0</v>
          </cell>
          <cell r="R145">
            <v>0</v>
          </cell>
          <cell r="S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>
            <v>0</v>
          </cell>
          <cell r="Y145">
            <v>0</v>
          </cell>
          <cell r="Z145">
            <v>0</v>
          </cell>
          <cell r="AA145">
            <v>0</v>
          </cell>
          <cell r="AC145">
            <v>1992</v>
          </cell>
          <cell r="AD145">
            <v>1</v>
          </cell>
          <cell r="AE145">
            <v>0</v>
          </cell>
          <cell r="AF145">
            <v>1</v>
          </cell>
        </row>
        <row r="146">
          <cell r="A146">
            <v>48</v>
          </cell>
          <cell r="B146">
            <v>7</v>
          </cell>
          <cell r="C146">
            <v>1</v>
          </cell>
          <cell r="D146">
            <v>1</v>
          </cell>
          <cell r="E146">
            <v>2</v>
          </cell>
          <cell r="F146">
            <v>0</v>
          </cell>
          <cell r="G146">
            <v>0.88525000000000009</v>
          </cell>
          <cell r="H146">
            <v>11.782347900599827</v>
          </cell>
          <cell r="I146">
            <v>2.656383890317052</v>
          </cell>
          <cell r="J146">
            <v>0</v>
          </cell>
          <cell r="K146">
            <v>0</v>
          </cell>
          <cell r="M146">
            <v>2030</v>
          </cell>
          <cell r="N146">
            <v>2052</v>
          </cell>
          <cell r="O146">
            <v>1</v>
          </cell>
          <cell r="Q146">
            <v>0</v>
          </cell>
          <cell r="R146">
            <v>0</v>
          </cell>
          <cell r="S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  <cell r="Z146">
            <v>0</v>
          </cell>
          <cell r="AA146">
            <v>0</v>
          </cell>
          <cell r="AC146">
            <v>1992</v>
          </cell>
          <cell r="AD146">
            <v>1</v>
          </cell>
          <cell r="AE146">
            <v>0</v>
          </cell>
          <cell r="AF146">
            <v>1</v>
          </cell>
        </row>
        <row r="147">
          <cell r="A147">
            <v>49</v>
          </cell>
          <cell r="B147">
            <v>1</v>
          </cell>
          <cell r="C147">
            <v>1</v>
          </cell>
          <cell r="D147">
            <v>1</v>
          </cell>
          <cell r="E147">
            <v>2</v>
          </cell>
          <cell r="F147">
            <v>0.2457773416406345</v>
          </cell>
          <cell r="G147">
            <v>0.76</v>
          </cell>
          <cell r="H147">
            <v>29.358552631578949</v>
          </cell>
          <cell r="I147">
            <v>0.78947368421052633</v>
          </cell>
          <cell r="J147">
            <v>0</v>
          </cell>
          <cell r="K147">
            <v>0</v>
          </cell>
          <cell r="M147">
            <v>2003</v>
          </cell>
          <cell r="N147">
            <v>2003</v>
          </cell>
          <cell r="O147">
            <v>1</v>
          </cell>
          <cell r="Q147">
            <v>0</v>
          </cell>
          <cell r="R147">
            <v>0</v>
          </cell>
          <cell r="S147">
            <v>0</v>
          </cell>
          <cell r="T147">
            <v>0</v>
          </cell>
          <cell r="U147">
            <v>0</v>
          </cell>
          <cell r="V147">
            <v>0</v>
          </cell>
          <cell r="W147">
            <v>0</v>
          </cell>
          <cell r="X147">
            <v>0</v>
          </cell>
          <cell r="Y147">
            <v>0</v>
          </cell>
          <cell r="Z147">
            <v>0</v>
          </cell>
          <cell r="AA147">
            <v>0</v>
          </cell>
          <cell r="AC147">
            <v>1992</v>
          </cell>
          <cell r="AD147">
            <v>1</v>
          </cell>
          <cell r="AE147">
            <v>0</v>
          </cell>
          <cell r="AF147">
            <v>1</v>
          </cell>
        </row>
        <row r="148">
          <cell r="A148">
            <v>49</v>
          </cell>
          <cell r="B148">
            <v>2</v>
          </cell>
          <cell r="C148">
            <v>1</v>
          </cell>
          <cell r="D148">
            <v>1</v>
          </cell>
          <cell r="E148">
            <v>2</v>
          </cell>
          <cell r="F148">
            <v>0</v>
          </cell>
          <cell r="G148">
            <v>0.77</v>
          </cell>
          <cell r="H148">
            <v>30.113636363636363</v>
          </cell>
          <cell r="I148">
            <v>0.77922077922077926</v>
          </cell>
          <cell r="J148">
            <v>0</v>
          </cell>
          <cell r="K148">
            <v>0</v>
          </cell>
          <cell r="M148">
            <v>2003</v>
          </cell>
          <cell r="N148">
            <v>2052</v>
          </cell>
          <cell r="O148">
            <v>1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C148">
            <v>1992</v>
          </cell>
          <cell r="AD148">
            <v>1</v>
          </cell>
          <cell r="AE148">
            <v>0</v>
          </cell>
          <cell r="AF148">
            <v>1</v>
          </cell>
        </row>
        <row r="149">
          <cell r="A149">
            <v>49</v>
          </cell>
          <cell r="B149">
            <v>3</v>
          </cell>
          <cell r="C149">
            <v>1</v>
          </cell>
          <cell r="D149">
            <v>1</v>
          </cell>
          <cell r="E149">
            <v>2</v>
          </cell>
          <cell r="F149">
            <v>0</v>
          </cell>
          <cell r="G149">
            <v>0.8</v>
          </cell>
          <cell r="H149">
            <v>31.640625</v>
          </cell>
          <cell r="I149">
            <v>0.75</v>
          </cell>
          <cell r="J149">
            <v>0</v>
          </cell>
          <cell r="K149">
            <v>0</v>
          </cell>
          <cell r="M149">
            <v>2003</v>
          </cell>
          <cell r="N149">
            <v>2052</v>
          </cell>
          <cell r="O149">
            <v>1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C149">
            <v>1992</v>
          </cell>
          <cell r="AD149">
            <v>1</v>
          </cell>
          <cell r="AE149">
            <v>0</v>
          </cell>
          <cell r="AF149">
            <v>1</v>
          </cell>
        </row>
        <row r="150">
          <cell r="A150">
            <v>49</v>
          </cell>
          <cell r="B150">
            <v>4</v>
          </cell>
          <cell r="C150">
            <v>1</v>
          </cell>
          <cell r="D150">
            <v>1</v>
          </cell>
          <cell r="E150">
            <v>2</v>
          </cell>
          <cell r="F150">
            <v>0</v>
          </cell>
          <cell r="G150">
            <v>0.85</v>
          </cell>
          <cell r="H150">
            <v>33.970588235294116</v>
          </cell>
          <cell r="I150">
            <v>0.70588235294117652</v>
          </cell>
          <cell r="J150">
            <v>0</v>
          </cell>
          <cell r="K150">
            <v>0</v>
          </cell>
          <cell r="M150">
            <v>2003</v>
          </cell>
          <cell r="N150">
            <v>2052</v>
          </cell>
          <cell r="O150">
            <v>1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C150">
            <v>1992</v>
          </cell>
          <cell r="AD150">
            <v>1</v>
          </cell>
          <cell r="AE150">
            <v>0</v>
          </cell>
          <cell r="AF150">
            <v>1</v>
          </cell>
        </row>
        <row r="151">
          <cell r="A151">
            <v>49</v>
          </cell>
          <cell r="B151">
            <v>5</v>
          </cell>
          <cell r="C151">
            <v>1</v>
          </cell>
          <cell r="D151">
            <v>1</v>
          </cell>
          <cell r="E151">
            <v>2</v>
          </cell>
          <cell r="F151">
            <v>0</v>
          </cell>
          <cell r="G151">
            <v>0.98</v>
          </cell>
          <cell r="H151">
            <v>32.33418367346939</v>
          </cell>
          <cell r="I151">
            <v>0.61224489795918369</v>
          </cell>
          <cell r="J151">
            <v>0</v>
          </cell>
          <cell r="K151">
            <v>0</v>
          </cell>
          <cell r="M151">
            <v>2003</v>
          </cell>
          <cell r="N151">
            <v>2052</v>
          </cell>
          <cell r="O151">
            <v>1</v>
          </cell>
          <cell r="Q151">
            <v>0</v>
          </cell>
          <cell r="R151">
            <v>0</v>
          </cell>
          <cell r="S151">
            <v>0</v>
          </cell>
          <cell r="T151">
            <v>0</v>
          </cell>
          <cell r="U151">
            <v>0</v>
          </cell>
          <cell r="V151">
            <v>0</v>
          </cell>
          <cell r="W151">
            <v>0</v>
          </cell>
          <cell r="X151">
            <v>0</v>
          </cell>
          <cell r="Y151">
            <v>0</v>
          </cell>
          <cell r="Z151">
            <v>0</v>
          </cell>
          <cell r="AA151">
            <v>0</v>
          </cell>
          <cell r="AC151">
            <v>1992</v>
          </cell>
          <cell r="AD151">
            <v>1</v>
          </cell>
          <cell r="AE151">
            <v>0</v>
          </cell>
          <cell r="AF151">
            <v>1</v>
          </cell>
        </row>
        <row r="152">
          <cell r="A152">
            <v>49</v>
          </cell>
          <cell r="B152">
            <v>6</v>
          </cell>
          <cell r="C152">
            <v>1</v>
          </cell>
          <cell r="D152">
            <v>1</v>
          </cell>
          <cell r="E152">
            <v>2</v>
          </cell>
          <cell r="F152">
            <v>0</v>
          </cell>
          <cell r="G152">
            <v>0.82</v>
          </cell>
          <cell r="H152">
            <v>32.621951219512198</v>
          </cell>
          <cell r="I152">
            <v>0.73170731707317072</v>
          </cell>
          <cell r="J152">
            <v>0</v>
          </cell>
          <cell r="K152">
            <v>0</v>
          </cell>
          <cell r="M152">
            <v>2020</v>
          </cell>
          <cell r="N152">
            <v>2052</v>
          </cell>
          <cell r="O152">
            <v>1</v>
          </cell>
          <cell r="Q152">
            <v>0</v>
          </cell>
          <cell r="R152">
            <v>0</v>
          </cell>
          <cell r="S152">
            <v>0</v>
          </cell>
          <cell r="T152">
            <v>0</v>
          </cell>
          <cell r="U152">
            <v>0</v>
          </cell>
          <cell r="V152">
            <v>0</v>
          </cell>
          <cell r="W152">
            <v>0</v>
          </cell>
          <cell r="X152">
            <v>0</v>
          </cell>
          <cell r="Y152">
            <v>0</v>
          </cell>
          <cell r="Z152">
            <v>0</v>
          </cell>
          <cell r="AA152">
            <v>0</v>
          </cell>
          <cell r="AC152">
            <v>1992</v>
          </cell>
          <cell r="AD152">
            <v>1</v>
          </cell>
          <cell r="AE152">
            <v>0</v>
          </cell>
          <cell r="AF152">
            <v>1</v>
          </cell>
        </row>
        <row r="153">
          <cell r="A153">
            <v>49</v>
          </cell>
          <cell r="B153">
            <v>7</v>
          </cell>
          <cell r="C153">
            <v>1</v>
          </cell>
          <cell r="D153">
            <v>1</v>
          </cell>
          <cell r="E153">
            <v>2</v>
          </cell>
          <cell r="F153">
            <v>0</v>
          </cell>
          <cell r="G153">
            <v>0.98</v>
          </cell>
          <cell r="H153">
            <v>32.33418367346939</v>
          </cell>
          <cell r="I153">
            <v>0.61224489795918369</v>
          </cell>
          <cell r="J153">
            <v>0</v>
          </cell>
          <cell r="K153">
            <v>0</v>
          </cell>
          <cell r="M153">
            <v>2020</v>
          </cell>
          <cell r="N153">
            <v>2052</v>
          </cell>
          <cell r="O153">
            <v>1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  <cell r="U153">
            <v>0</v>
          </cell>
          <cell r="V153">
            <v>0</v>
          </cell>
          <cell r="W153">
            <v>0</v>
          </cell>
          <cell r="X153">
            <v>0</v>
          </cell>
          <cell r="Y153">
            <v>0</v>
          </cell>
          <cell r="Z153">
            <v>0</v>
          </cell>
          <cell r="AA153">
            <v>0</v>
          </cell>
          <cell r="AC153">
            <v>1992</v>
          </cell>
          <cell r="AD153">
            <v>1</v>
          </cell>
          <cell r="AE153">
            <v>0</v>
          </cell>
          <cell r="AF153">
            <v>1</v>
          </cell>
        </row>
        <row r="154">
          <cell r="A154">
            <v>49</v>
          </cell>
          <cell r="B154">
            <v>8</v>
          </cell>
          <cell r="C154">
            <v>1</v>
          </cell>
          <cell r="D154">
            <v>1</v>
          </cell>
          <cell r="E154">
            <v>2</v>
          </cell>
          <cell r="F154">
            <v>0</v>
          </cell>
          <cell r="G154">
            <v>0.83</v>
          </cell>
          <cell r="H154">
            <v>33.057228915662648</v>
          </cell>
          <cell r="I154">
            <v>0.72289156626506024</v>
          </cell>
          <cell r="J154">
            <v>0</v>
          </cell>
          <cell r="K154">
            <v>0</v>
          </cell>
          <cell r="M154">
            <v>2030</v>
          </cell>
          <cell r="N154">
            <v>2052</v>
          </cell>
          <cell r="O154">
            <v>1</v>
          </cell>
          <cell r="Q154">
            <v>0</v>
          </cell>
          <cell r="R154">
            <v>0</v>
          </cell>
          <cell r="S154">
            <v>0</v>
          </cell>
          <cell r="T154">
            <v>0</v>
          </cell>
          <cell r="U154">
            <v>0</v>
          </cell>
          <cell r="V154">
            <v>0</v>
          </cell>
          <cell r="W154">
            <v>0</v>
          </cell>
          <cell r="X154">
            <v>0</v>
          </cell>
          <cell r="Y154">
            <v>0</v>
          </cell>
          <cell r="Z154">
            <v>0</v>
          </cell>
          <cell r="AA154">
            <v>0</v>
          </cell>
          <cell r="AC154">
            <v>1992</v>
          </cell>
          <cell r="AD154">
            <v>1</v>
          </cell>
          <cell r="AE154">
            <v>0</v>
          </cell>
          <cell r="AF154">
            <v>1</v>
          </cell>
        </row>
        <row r="155">
          <cell r="A155">
            <v>50</v>
          </cell>
          <cell r="B155">
            <v>1</v>
          </cell>
          <cell r="C155">
            <v>1</v>
          </cell>
          <cell r="D155">
            <v>1</v>
          </cell>
          <cell r="E155">
            <v>3</v>
          </cell>
          <cell r="F155">
            <v>0.16865508650044517</v>
          </cell>
          <cell r="G155">
            <v>0.76049999999999995</v>
          </cell>
          <cell r="H155">
            <v>14.464168310322156</v>
          </cell>
          <cell r="I155">
            <v>1.051939513477975</v>
          </cell>
          <cell r="J155">
            <v>0</v>
          </cell>
          <cell r="K155">
            <v>0</v>
          </cell>
          <cell r="M155">
            <v>2003</v>
          </cell>
          <cell r="N155">
            <v>2003</v>
          </cell>
          <cell r="O155">
            <v>1</v>
          </cell>
          <cell r="Q155">
            <v>0</v>
          </cell>
          <cell r="R155">
            <v>0</v>
          </cell>
          <cell r="S155">
            <v>0</v>
          </cell>
          <cell r="T155">
            <v>0</v>
          </cell>
          <cell r="U155">
            <v>0</v>
          </cell>
          <cell r="V155">
            <v>0</v>
          </cell>
          <cell r="W155">
            <v>0</v>
          </cell>
          <cell r="X155">
            <v>0</v>
          </cell>
          <cell r="Y155">
            <v>0</v>
          </cell>
          <cell r="Z155">
            <v>0</v>
          </cell>
          <cell r="AA155">
            <v>0</v>
          </cell>
          <cell r="AC155">
            <v>1992</v>
          </cell>
          <cell r="AD155">
            <v>1</v>
          </cell>
          <cell r="AE155">
            <v>0</v>
          </cell>
          <cell r="AF155">
            <v>1</v>
          </cell>
        </row>
        <row r="156">
          <cell r="A156">
            <v>50</v>
          </cell>
          <cell r="B156">
            <v>2</v>
          </cell>
          <cell r="C156">
            <v>1</v>
          </cell>
          <cell r="D156">
            <v>1</v>
          </cell>
          <cell r="E156">
            <v>3</v>
          </cell>
          <cell r="F156">
            <v>0</v>
          </cell>
          <cell r="G156">
            <v>0.78525</v>
          </cell>
          <cell r="H156">
            <v>14.008277618592803</v>
          </cell>
          <cell r="I156">
            <v>1.0187838268067493</v>
          </cell>
          <cell r="J156">
            <v>0</v>
          </cell>
          <cell r="K156">
            <v>0</v>
          </cell>
          <cell r="M156">
            <v>2003</v>
          </cell>
          <cell r="N156">
            <v>2022</v>
          </cell>
          <cell r="O156">
            <v>1</v>
          </cell>
          <cell r="Q156">
            <v>0</v>
          </cell>
          <cell r="R156">
            <v>0</v>
          </cell>
          <cell r="S156">
            <v>0</v>
          </cell>
          <cell r="T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  <cell r="Z156">
            <v>0</v>
          </cell>
          <cell r="AA156">
            <v>0</v>
          </cell>
          <cell r="AC156">
            <v>1992</v>
          </cell>
          <cell r="AD156">
            <v>1</v>
          </cell>
          <cell r="AE156">
            <v>0</v>
          </cell>
          <cell r="AF156">
            <v>1</v>
          </cell>
        </row>
        <row r="157">
          <cell r="A157">
            <v>50</v>
          </cell>
          <cell r="B157">
            <v>3</v>
          </cell>
          <cell r="C157">
            <v>1</v>
          </cell>
          <cell r="D157">
            <v>1</v>
          </cell>
          <cell r="E157">
            <v>3</v>
          </cell>
          <cell r="F157">
            <v>0</v>
          </cell>
          <cell r="G157">
            <v>0.79525000000000001</v>
          </cell>
          <cell r="H157">
            <v>14.5813435211716</v>
          </cell>
          <cell r="I157">
            <v>1.0187838268067493</v>
          </cell>
          <cell r="J157">
            <v>0</v>
          </cell>
          <cell r="K157">
            <v>0</v>
          </cell>
          <cell r="M157">
            <v>2010</v>
          </cell>
          <cell r="N157">
            <v>2022</v>
          </cell>
          <cell r="O157">
            <v>1</v>
          </cell>
          <cell r="Q157">
            <v>0</v>
          </cell>
          <cell r="R157">
            <v>0</v>
          </cell>
          <cell r="S157">
            <v>0</v>
          </cell>
          <cell r="T157">
            <v>0</v>
          </cell>
          <cell r="U157">
            <v>0</v>
          </cell>
          <cell r="V157">
            <v>0</v>
          </cell>
          <cell r="W157">
            <v>0</v>
          </cell>
          <cell r="X157">
            <v>0</v>
          </cell>
          <cell r="Y157">
            <v>0</v>
          </cell>
          <cell r="Z157">
            <v>0</v>
          </cell>
          <cell r="AA157">
            <v>0</v>
          </cell>
          <cell r="AC157">
            <v>1992</v>
          </cell>
          <cell r="AD157">
            <v>1</v>
          </cell>
          <cell r="AE157">
            <v>0</v>
          </cell>
          <cell r="AF157">
            <v>1</v>
          </cell>
        </row>
        <row r="158">
          <cell r="A158">
            <v>50</v>
          </cell>
          <cell r="B158">
            <v>4</v>
          </cell>
          <cell r="C158">
            <v>1</v>
          </cell>
          <cell r="D158">
            <v>1</v>
          </cell>
          <cell r="E158">
            <v>3</v>
          </cell>
          <cell r="F158">
            <v>0</v>
          </cell>
          <cell r="G158">
            <v>0.79525000000000001</v>
          </cell>
          <cell r="H158">
            <v>14.397988054071046</v>
          </cell>
          <cell r="I158">
            <v>1.0059729644765796</v>
          </cell>
          <cell r="J158">
            <v>0</v>
          </cell>
          <cell r="K158">
            <v>0</v>
          </cell>
          <cell r="M158">
            <v>2010</v>
          </cell>
          <cell r="N158">
            <v>2052</v>
          </cell>
          <cell r="O158">
            <v>1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  <cell r="U158">
            <v>0</v>
          </cell>
          <cell r="V158">
            <v>0</v>
          </cell>
          <cell r="W158">
            <v>0</v>
          </cell>
          <cell r="X158">
            <v>0</v>
          </cell>
          <cell r="Y158">
            <v>0</v>
          </cell>
          <cell r="Z158">
            <v>0</v>
          </cell>
          <cell r="AA158">
            <v>0</v>
          </cell>
          <cell r="AC158">
            <v>1992</v>
          </cell>
          <cell r="AD158">
            <v>1</v>
          </cell>
          <cell r="AE158">
            <v>0</v>
          </cell>
          <cell r="AF158">
            <v>1</v>
          </cell>
        </row>
        <row r="159">
          <cell r="A159">
            <v>50</v>
          </cell>
          <cell r="B159">
            <v>5</v>
          </cell>
          <cell r="C159">
            <v>1</v>
          </cell>
          <cell r="D159">
            <v>1</v>
          </cell>
          <cell r="E159">
            <v>3</v>
          </cell>
          <cell r="F159">
            <v>0</v>
          </cell>
          <cell r="G159">
            <v>0.79525000000000001</v>
          </cell>
          <cell r="H159">
            <v>14.397988054071046</v>
          </cell>
          <cell r="I159">
            <v>1.0059729644765796</v>
          </cell>
          <cell r="J159">
            <v>0</v>
          </cell>
          <cell r="K159">
            <v>0</v>
          </cell>
          <cell r="M159">
            <v>2020</v>
          </cell>
          <cell r="N159">
            <v>2052</v>
          </cell>
          <cell r="O159">
            <v>1</v>
          </cell>
          <cell r="Q159">
            <v>0</v>
          </cell>
          <cell r="R159">
            <v>0</v>
          </cell>
          <cell r="S159">
            <v>0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C159">
            <v>1992</v>
          </cell>
          <cell r="AD159">
            <v>1</v>
          </cell>
          <cell r="AE159">
            <v>0</v>
          </cell>
          <cell r="AF159">
            <v>1</v>
          </cell>
        </row>
        <row r="160">
          <cell r="A160">
            <v>51</v>
          </cell>
          <cell r="B160">
            <v>1</v>
          </cell>
          <cell r="C160">
            <v>1</v>
          </cell>
          <cell r="D160">
            <v>1</v>
          </cell>
          <cell r="E160">
            <v>3</v>
          </cell>
          <cell r="F160">
            <v>0.26124410354495942</v>
          </cell>
          <cell r="G160">
            <v>0.79</v>
          </cell>
          <cell r="H160">
            <v>17.827004219409282</v>
          </cell>
          <cell r="I160">
            <v>0.17405063291139242</v>
          </cell>
          <cell r="J160">
            <v>0</v>
          </cell>
          <cell r="K160">
            <v>0</v>
          </cell>
          <cell r="M160">
            <v>2003</v>
          </cell>
          <cell r="N160">
            <v>2003</v>
          </cell>
          <cell r="O160">
            <v>1</v>
          </cell>
          <cell r="Q160">
            <v>0</v>
          </cell>
          <cell r="R160">
            <v>0</v>
          </cell>
          <cell r="S160">
            <v>0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C160">
            <v>1992</v>
          </cell>
          <cell r="AD160">
            <v>1</v>
          </cell>
          <cell r="AE160">
            <v>0</v>
          </cell>
          <cell r="AF160">
            <v>1</v>
          </cell>
        </row>
        <row r="161">
          <cell r="A161">
            <v>51</v>
          </cell>
          <cell r="B161">
            <v>2</v>
          </cell>
          <cell r="C161">
            <v>1</v>
          </cell>
          <cell r="D161">
            <v>1</v>
          </cell>
          <cell r="E161">
            <v>3</v>
          </cell>
          <cell r="F161">
            <v>0</v>
          </cell>
          <cell r="G161">
            <v>0.81</v>
          </cell>
          <cell r="H161">
            <v>19.032921810699587</v>
          </cell>
          <cell r="I161">
            <v>0.16975308641975309</v>
          </cell>
          <cell r="J161">
            <v>0</v>
          </cell>
          <cell r="K161">
            <v>0</v>
          </cell>
          <cell r="M161">
            <v>2003</v>
          </cell>
          <cell r="N161">
            <v>2011</v>
          </cell>
          <cell r="O161">
            <v>1</v>
          </cell>
          <cell r="Q161">
            <v>0</v>
          </cell>
          <cell r="R161">
            <v>0</v>
          </cell>
          <cell r="S161">
            <v>0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C161">
            <v>1992</v>
          </cell>
          <cell r="AD161">
            <v>1</v>
          </cell>
          <cell r="AE161">
            <v>0</v>
          </cell>
          <cell r="AF161">
            <v>1</v>
          </cell>
        </row>
        <row r="162">
          <cell r="A162">
            <v>51</v>
          </cell>
          <cell r="B162">
            <v>3</v>
          </cell>
          <cell r="C162">
            <v>1</v>
          </cell>
          <cell r="D162">
            <v>1</v>
          </cell>
          <cell r="E162">
            <v>3</v>
          </cell>
          <cell r="F162">
            <v>0</v>
          </cell>
          <cell r="G162">
            <v>0.82</v>
          </cell>
          <cell r="H162">
            <v>19.817073170731707</v>
          </cell>
          <cell r="I162">
            <v>0.1676829268292683</v>
          </cell>
          <cell r="J162">
            <v>0</v>
          </cell>
          <cell r="K162">
            <v>0</v>
          </cell>
          <cell r="M162">
            <v>2003</v>
          </cell>
          <cell r="N162">
            <v>2011</v>
          </cell>
          <cell r="O162">
            <v>1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  <cell r="U162">
            <v>0</v>
          </cell>
          <cell r="V162">
            <v>0</v>
          </cell>
          <cell r="W162">
            <v>0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C162">
            <v>1992</v>
          </cell>
          <cell r="AD162">
            <v>1</v>
          </cell>
          <cell r="AE162">
            <v>0</v>
          </cell>
          <cell r="AF162">
            <v>1</v>
          </cell>
        </row>
        <row r="163">
          <cell r="A163">
            <v>51</v>
          </cell>
          <cell r="B163">
            <v>4</v>
          </cell>
          <cell r="C163">
            <v>1</v>
          </cell>
          <cell r="D163">
            <v>1</v>
          </cell>
          <cell r="E163">
            <v>3</v>
          </cell>
          <cell r="F163">
            <v>0</v>
          </cell>
          <cell r="G163">
            <v>0.83</v>
          </cell>
          <cell r="H163">
            <v>20.682730923694781</v>
          </cell>
          <cell r="I163">
            <v>0.16566265060240964</v>
          </cell>
          <cell r="J163">
            <v>0</v>
          </cell>
          <cell r="K163">
            <v>0</v>
          </cell>
          <cell r="M163">
            <v>2003</v>
          </cell>
          <cell r="N163">
            <v>2052</v>
          </cell>
          <cell r="O163">
            <v>1</v>
          </cell>
          <cell r="Q163">
            <v>0</v>
          </cell>
          <cell r="R163">
            <v>0</v>
          </cell>
          <cell r="S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C163">
            <v>1992</v>
          </cell>
          <cell r="AD163">
            <v>1</v>
          </cell>
          <cell r="AE163">
            <v>0</v>
          </cell>
          <cell r="AF163">
            <v>1</v>
          </cell>
        </row>
        <row r="164">
          <cell r="A164">
            <v>51</v>
          </cell>
          <cell r="B164">
            <v>5</v>
          </cell>
          <cell r="C164">
            <v>1</v>
          </cell>
          <cell r="D164">
            <v>1</v>
          </cell>
          <cell r="E164">
            <v>3</v>
          </cell>
          <cell r="F164">
            <v>0</v>
          </cell>
          <cell r="G164">
            <v>0.89</v>
          </cell>
          <cell r="H164">
            <v>30.898876404494381</v>
          </cell>
          <cell r="I164">
            <v>0.1544943820224719</v>
          </cell>
          <cell r="J164">
            <v>0</v>
          </cell>
          <cell r="K164">
            <v>0</v>
          </cell>
          <cell r="M164">
            <v>2013</v>
          </cell>
          <cell r="N164">
            <v>2052</v>
          </cell>
          <cell r="O164">
            <v>1</v>
          </cell>
          <cell r="Q164">
            <v>0</v>
          </cell>
          <cell r="R164">
            <v>0</v>
          </cell>
          <cell r="S164">
            <v>0</v>
          </cell>
          <cell r="T164">
            <v>0</v>
          </cell>
          <cell r="U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  <cell r="Z164">
            <v>0</v>
          </cell>
          <cell r="AA164">
            <v>0</v>
          </cell>
          <cell r="AC164">
            <v>1992</v>
          </cell>
          <cell r="AD164">
            <v>1</v>
          </cell>
          <cell r="AE164">
            <v>0</v>
          </cell>
          <cell r="AF164">
            <v>1</v>
          </cell>
        </row>
        <row r="165">
          <cell r="A165">
            <v>51</v>
          </cell>
          <cell r="B165">
            <v>6</v>
          </cell>
          <cell r="C165">
            <v>1</v>
          </cell>
          <cell r="D165">
            <v>1</v>
          </cell>
          <cell r="E165">
            <v>3</v>
          </cell>
          <cell r="F165">
            <v>0</v>
          </cell>
          <cell r="G165">
            <v>0.83</v>
          </cell>
          <cell r="H165">
            <v>20.682730923694781</v>
          </cell>
          <cell r="I165">
            <v>0.16566265060240964</v>
          </cell>
          <cell r="J165">
            <v>0</v>
          </cell>
          <cell r="K165">
            <v>0</v>
          </cell>
          <cell r="M165">
            <v>2020</v>
          </cell>
          <cell r="N165">
            <v>2052</v>
          </cell>
          <cell r="O165">
            <v>1</v>
          </cell>
          <cell r="Q165">
            <v>0</v>
          </cell>
          <cell r="R165">
            <v>0</v>
          </cell>
          <cell r="S165">
            <v>0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C165">
            <v>1992</v>
          </cell>
          <cell r="AD165">
            <v>1</v>
          </cell>
          <cell r="AE165">
            <v>0</v>
          </cell>
          <cell r="AF165">
            <v>1</v>
          </cell>
        </row>
        <row r="166">
          <cell r="A166">
            <v>51</v>
          </cell>
          <cell r="B166">
            <v>7</v>
          </cell>
          <cell r="C166">
            <v>1</v>
          </cell>
          <cell r="D166">
            <v>1</v>
          </cell>
          <cell r="E166">
            <v>3</v>
          </cell>
          <cell r="F166">
            <v>0</v>
          </cell>
          <cell r="G166">
            <v>0.89</v>
          </cell>
          <cell r="H166">
            <v>30.898876404494381</v>
          </cell>
          <cell r="I166">
            <v>0.1544943820224719</v>
          </cell>
          <cell r="J166">
            <v>0</v>
          </cell>
          <cell r="K166">
            <v>0</v>
          </cell>
          <cell r="M166">
            <v>2020</v>
          </cell>
          <cell r="N166">
            <v>2052</v>
          </cell>
          <cell r="O166">
            <v>1</v>
          </cell>
          <cell r="Q166">
            <v>0</v>
          </cell>
          <cell r="R166">
            <v>0</v>
          </cell>
          <cell r="S166">
            <v>0</v>
          </cell>
          <cell r="T166">
            <v>0</v>
          </cell>
          <cell r="U166">
            <v>0</v>
          </cell>
          <cell r="V166">
            <v>0</v>
          </cell>
          <cell r="W166">
            <v>0</v>
          </cell>
          <cell r="X166">
            <v>0</v>
          </cell>
          <cell r="Y166">
            <v>0</v>
          </cell>
          <cell r="Z166">
            <v>0</v>
          </cell>
          <cell r="AA166">
            <v>0</v>
          </cell>
          <cell r="AC166">
            <v>1992</v>
          </cell>
          <cell r="AD166">
            <v>1</v>
          </cell>
          <cell r="AE166">
            <v>0</v>
          </cell>
          <cell r="AF166">
            <v>1</v>
          </cell>
        </row>
        <row r="167">
          <cell r="A167">
            <v>6</v>
          </cell>
          <cell r="B167">
            <v>1</v>
          </cell>
          <cell r="C167">
            <v>1</v>
          </cell>
          <cell r="D167">
            <v>2</v>
          </cell>
          <cell r="E167">
            <v>1</v>
          </cell>
          <cell r="F167">
            <v>5.3376721335156002E-2</v>
          </cell>
          <cell r="G167">
            <v>2.7256740914419697</v>
          </cell>
          <cell r="H167">
            <v>67.777777777777771</v>
          </cell>
          <cell r="I167">
            <v>1.4722222222222223</v>
          </cell>
          <cell r="J167">
            <v>0</v>
          </cell>
          <cell r="K167">
            <v>0</v>
          </cell>
          <cell r="M167">
            <v>2003</v>
          </cell>
          <cell r="N167">
            <v>2009</v>
          </cell>
          <cell r="O167">
            <v>1</v>
          </cell>
          <cell r="Q167">
            <v>1</v>
          </cell>
          <cell r="R167">
            <v>1</v>
          </cell>
          <cell r="S167">
            <v>1</v>
          </cell>
          <cell r="T167">
            <v>1</v>
          </cell>
          <cell r="U167">
            <v>1</v>
          </cell>
          <cell r="V167">
            <v>1</v>
          </cell>
          <cell r="W167">
            <v>1</v>
          </cell>
          <cell r="X167">
            <v>1</v>
          </cell>
          <cell r="Y167">
            <v>1</v>
          </cell>
          <cell r="Z167">
            <v>1</v>
          </cell>
          <cell r="AA167">
            <v>1</v>
          </cell>
          <cell r="AC167">
            <v>1992</v>
          </cell>
          <cell r="AD167">
            <v>1</v>
          </cell>
          <cell r="AE167">
            <v>0</v>
          </cell>
          <cell r="AF167">
            <v>1</v>
          </cell>
        </row>
        <row r="168">
          <cell r="A168">
            <v>6</v>
          </cell>
          <cell r="B168">
            <v>2</v>
          </cell>
          <cell r="C168">
            <v>1</v>
          </cell>
          <cell r="D168">
            <v>2</v>
          </cell>
          <cell r="E168">
            <v>1</v>
          </cell>
          <cell r="F168">
            <v>0</v>
          </cell>
          <cell r="G168">
            <v>2.9894490035169987</v>
          </cell>
          <cell r="H168">
            <v>81.388888888888886</v>
          </cell>
          <cell r="I168">
            <v>1.4722222222222223</v>
          </cell>
          <cell r="J168">
            <v>0</v>
          </cell>
          <cell r="K168">
            <v>0</v>
          </cell>
          <cell r="M168">
            <v>2003</v>
          </cell>
          <cell r="N168">
            <v>2009</v>
          </cell>
          <cell r="O168">
            <v>1</v>
          </cell>
          <cell r="Q168">
            <v>1</v>
          </cell>
          <cell r="R168">
            <v>1</v>
          </cell>
          <cell r="S168">
            <v>1</v>
          </cell>
          <cell r="T168">
            <v>1</v>
          </cell>
          <cell r="U168">
            <v>1</v>
          </cell>
          <cell r="V168">
            <v>1</v>
          </cell>
          <cell r="W168">
            <v>1</v>
          </cell>
          <cell r="X168">
            <v>1</v>
          </cell>
          <cell r="Y168">
            <v>1</v>
          </cell>
          <cell r="Z168">
            <v>1</v>
          </cell>
          <cell r="AA168">
            <v>1</v>
          </cell>
          <cell r="AC168">
            <v>1992</v>
          </cell>
          <cell r="AD168">
            <v>1</v>
          </cell>
          <cell r="AE168">
            <v>0</v>
          </cell>
          <cell r="AF168">
            <v>1</v>
          </cell>
        </row>
        <row r="169">
          <cell r="A169">
            <v>6</v>
          </cell>
          <cell r="B169">
            <v>3</v>
          </cell>
          <cell r="C169">
            <v>1</v>
          </cell>
          <cell r="D169">
            <v>2</v>
          </cell>
          <cell r="E169">
            <v>1</v>
          </cell>
          <cell r="F169">
            <v>0</v>
          </cell>
          <cell r="G169">
            <v>3.2239155920281362</v>
          </cell>
          <cell r="H169">
            <v>81.388888888888886</v>
          </cell>
          <cell r="I169">
            <v>1.4722222222222223</v>
          </cell>
          <cell r="J169">
            <v>0</v>
          </cell>
          <cell r="K169">
            <v>0</v>
          </cell>
          <cell r="M169">
            <v>2003</v>
          </cell>
          <cell r="N169">
            <v>2017</v>
          </cell>
          <cell r="O169">
            <v>1</v>
          </cell>
          <cell r="Q169">
            <v>1</v>
          </cell>
          <cell r="R169">
            <v>1</v>
          </cell>
          <cell r="S169">
            <v>1</v>
          </cell>
          <cell r="T169">
            <v>1</v>
          </cell>
          <cell r="U169">
            <v>1</v>
          </cell>
          <cell r="V169">
            <v>1</v>
          </cell>
          <cell r="W169">
            <v>1</v>
          </cell>
          <cell r="X169">
            <v>1</v>
          </cell>
          <cell r="Y169">
            <v>1</v>
          </cell>
          <cell r="Z169">
            <v>1</v>
          </cell>
          <cell r="AA169">
            <v>1</v>
          </cell>
          <cell r="AC169">
            <v>1992</v>
          </cell>
          <cell r="AD169">
            <v>1</v>
          </cell>
          <cell r="AE169">
            <v>0</v>
          </cell>
          <cell r="AF169">
            <v>1</v>
          </cell>
        </row>
        <row r="170">
          <cell r="A170">
            <v>6</v>
          </cell>
          <cell r="B170">
            <v>4</v>
          </cell>
          <cell r="C170">
            <v>1</v>
          </cell>
          <cell r="D170">
            <v>2</v>
          </cell>
          <cell r="E170">
            <v>1</v>
          </cell>
          <cell r="F170">
            <v>0</v>
          </cell>
          <cell r="G170">
            <v>3.3118405627198126</v>
          </cell>
          <cell r="H170">
            <v>83.611111111111114</v>
          </cell>
          <cell r="I170">
            <v>1.4722222222222223</v>
          </cell>
          <cell r="J170">
            <v>0</v>
          </cell>
          <cell r="K170">
            <v>0</v>
          </cell>
          <cell r="M170">
            <v>2003</v>
          </cell>
          <cell r="N170">
            <v>2017</v>
          </cell>
          <cell r="O170">
            <v>1</v>
          </cell>
          <cell r="Q170">
            <v>1</v>
          </cell>
          <cell r="R170">
            <v>1</v>
          </cell>
          <cell r="S170">
            <v>1</v>
          </cell>
          <cell r="T170">
            <v>1</v>
          </cell>
          <cell r="U170">
            <v>1</v>
          </cell>
          <cell r="V170">
            <v>1</v>
          </cell>
          <cell r="W170">
            <v>1</v>
          </cell>
          <cell r="X170">
            <v>1</v>
          </cell>
          <cell r="Y170">
            <v>1</v>
          </cell>
          <cell r="Z170">
            <v>1</v>
          </cell>
          <cell r="AA170">
            <v>1</v>
          </cell>
          <cell r="AC170">
            <v>1992</v>
          </cell>
          <cell r="AD170">
            <v>1</v>
          </cell>
          <cell r="AE170">
            <v>0</v>
          </cell>
          <cell r="AF170">
            <v>1</v>
          </cell>
        </row>
        <row r="171">
          <cell r="A171">
            <v>6</v>
          </cell>
          <cell r="B171">
            <v>5</v>
          </cell>
          <cell r="C171">
            <v>1</v>
          </cell>
          <cell r="D171">
            <v>2</v>
          </cell>
          <cell r="E171">
            <v>1</v>
          </cell>
          <cell r="F171">
            <v>0</v>
          </cell>
          <cell r="G171">
            <v>3.7221570926143022</v>
          </cell>
          <cell r="H171">
            <v>102.77777777777777</v>
          </cell>
          <cell r="I171">
            <v>1.4722222222222223</v>
          </cell>
          <cell r="J171">
            <v>0</v>
          </cell>
          <cell r="K171">
            <v>0</v>
          </cell>
          <cell r="M171">
            <v>2003</v>
          </cell>
          <cell r="N171">
            <v>2052</v>
          </cell>
          <cell r="O171">
            <v>1</v>
          </cell>
          <cell r="Q171">
            <v>1</v>
          </cell>
          <cell r="R171">
            <v>1</v>
          </cell>
          <cell r="S171">
            <v>1</v>
          </cell>
          <cell r="T171">
            <v>1</v>
          </cell>
          <cell r="U171">
            <v>1</v>
          </cell>
          <cell r="V171">
            <v>1</v>
          </cell>
          <cell r="W171">
            <v>1</v>
          </cell>
          <cell r="X171">
            <v>1</v>
          </cell>
          <cell r="Y171">
            <v>1</v>
          </cell>
          <cell r="Z171">
            <v>1</v>
          </cell>
          <cell r="AA171">
            <v>1</v>
          </cell>
          <cell r="AC171">
            <v>1992</v>
          </cell>
          <cell r="AD171">
            <v>1</v>
          </cell>
          <cell r="AE171">
            <v>0</v>
          </cell>
          <cell r="AF171">
            <v>1</v>
          </cell>
        </row>
        <row r="172">
          <cell r="A172">
            <v>6</v>
          </cell>
          <cell r="B172">
            <v>6</v>
          </cell>
          <cell r="C172">
            <v>1</v>
          </cell>
          <cell r="D172">
            <v>2</v>
          </cell>
          <cell r="E172">
            <v>1</v>
          </cell>
          <cell r="F172">
            <v>0</v>
          </cell>
          <cell r="G172">
            <v>3.3411488862837047</v>
          </cell>
          <cell r="H172">
            <v>80.277777777777771</v>
          </cell>
          <cell r="I172">
            <v>1.4722222222222223</v>
          </cell>
          <cell r="J172">
            <v>0</v>
          </cell>
          <cell r="K172">
            <v>0</v>
          </cell>
          <cell r="M172">
            <v>2018</v>
          </cell>
          <cell r="N172">
            <v>2052</v>
          </cell>
          <cell r="O172">
            <v>1</v>
          </cell>
          <cell r="Q172">
            <v>1</v>
          </cell>
          <cell r="R172">
            <v>1</v>
          </cell>
          <cell r="S172">
            <v>1</v>
          </cell>
          <cell r="T172">
            <v>1</v>
          </cell>
          <cell r="U172">
            <v>1</v>
          </cell>
          <cell r="V172">
            <v>1</v>
          </cell>
          <cell r="W172">
            <v>1</v>
          </cell>
          <cell r="X172">
            <v>1</v>
          </cell>
          <cell r="Y172">
            <v>1</v>
          </cell>
          <cell r="Z172">
            <v>1</v>
          </cell>
          <cell r="AA172">
            <v>1</v>
          </cell>
          <cell r="AC172">
            <v>1992</v>
          </cell>
          <cell r="AD172">
            <v>1</v>
          </cell>
          <cell r="AE172">
            <v>0</v>
          </cell>
          <cell r="AF172">
            <v>1</v>
          </cell>
        </row>
        <row r="173">
          <cell r="A173">
            <v>6</v>
          </cell>
          <cell r="B173">
            <v>7</v>
          </cell>
          <cell r="C173">
            <v>1</v>
          </cell>
          <cell r="D173">
            <v>2</v>
          </cell>
          <cell r="E173">
            <v>1</v>
          </cell>
          <cell r="F173">
            <v>0</v>
          </cell>
          <cell r="G173">
            <v>3.7221570926143022</v>
          </cell>
          <cell r="H173">
            <v>102.77777777777777</v>
          </cell>
          <cell r="I173">
            <v>1.4722222222222223</v>
          </cell>
          <cell r="J173">
            <v>0</v>
          </cell>
          <cell r="K173">
            <v>10.277777777777779</v>
          </cell>
          <cell r="M173">
            <v>2020</v>
          </cell>
          <cell r="N173">
            <v>2052</v>
          </cell>
          <cell r="O173">
            <v>1</v>
          </cell>
          <cell r="Q173">
            <v>1</v>
          </cell>
          <cell r="R173">
            <v>1</v>
          </cell>
          <cell r="S173">
            <v>1</v>
          </cell>
          <cell r="T173">
            <v>1</v>
          </cell>
          <cell r="U173">
            <v>1</v>
          </cell>
          <cell r="V173">
            <v>1</v>
          </cell>
          <cell r="W173">
            <v>1</v>
          </cell>
          <cell r="X173">
            <v>1</v>
          </cell>
          <cell r="Y173">
            <v>1</v>
          </cell>
          <cell r="Z173">
            <v>1</v>
          </cell>
          <cell r="AA173">
            <v>1</v>
          </cell>
          <cell r="AC173">
            <v>1992</v>
          </cell>
          <cell r="AD173">
            <v>1</v>
          </cell>
          <cell r="AE173">
            <v>0</v>
          </cell>
          <cell r="AF173">
            <v>1</v>
          </cell>
        </row>
        <row r="174">
          <cell r="A174">
            <v>6</v>
          </cell>
          <cell r="B174">
            <v>9</v>
          </cell>
          <cell r="C174">
            <v>1</v>
          </cell>
          <cell r="D174">
            <v>2</v>
          </cell>
          <cell r="E174">
            <v>1</v>
          </cell>
          <cell r="F174">
            <v>0</v>
          </cell>
          <cell r="G174">
            <v>3.7221570926143022</v>
          </cell>
          <cell r="H174">
            <v>102.77777777777777</v>
          </cell>
          <cell r="I174">
            <v>1.4722222222222223</v>
          </cell>
          <cell r="J174">
            <v>0</v>
          </cell>
          <cell r="K174">
            <v>15.416666666666664</v>
          </cell>
          <cell r="M174">
            <v>2022</v>
          </cell>
          <cell r="N174">
            <v>2052</v>
          </cell>
          <cell r="O174">
            <v>1</v>
          </cell>
          <cell r="Q174">
            <v>1</v>
          </cell>
          <cell r="R174">
            <v>1</v>
          </cell>
          <cell r="S174">
            <v>1</v>
          </cell>
          <cell r="T174">
            <v>1</v>
          </cell>
          <cell r="U174">
            <v>1</v>
          </cell>
          <cell r="V174">
            <v>1</v>
          </cell>
          <cell r="W174">
            <v>1</v>
          </cell>
          <cell r="X174">
            <v>1</v>
          </cell>
          <cell r="Y174">
            <v>1</v>
          </cell>
          <cell r="Z174">
            <v>1</v>
          </cell>
          <cell r="AA174">
            <v>1</v>
          </cell>
          <cell r="AC174">
            <v>1992</v>
          </cell>
          <cell r="AD174">
            <v>1</v>
          </cell>
          <cell r="AE174">
            <v>0</v>
          </cell>
          <cell r="AF174">
            <v>1</v>
          </cell>
        </row>
        <row r="175">
          <cell r="A175">
            <v>6</v>
          </cell>
          <cell r="B175">
            <v>8</v>
          </cell>
          <cell r="C175">
            <v>1</v>
          </cell>
          <cell r="D175">
            <v>2</v>
          </cell>
          <cell r="E175">
            <v>1</v>
          </cell>
          <cell r="F175">
            <v>0</v>
          </cell>
          <cell r="G175">
            <v>3.5169988276670576</v>
          </cell>
          <cell r="H175">
            <v>94.064207650273232</v>
          </cell>
          <cell r="I175">
            <v>1.4722222222222223</v>
          </cell>
          <cell r="J175">
            <v>0</v>
          </cell>
          <cell r="K175">
            <v>0</v>
          </cell>
          <cell r="M175">
            <v>2023</v>
          </cell>
          <cell r="N175">
            <v>2052</v>
          </cell>
          <cell r="O175">
            <v>1</v>
          </cell>
          <cell r="Q175">
            <v>1</v>
          </cell>
          <cell r="R175">
            <v>1</v>
          </cell>
          <cell r="S175">
            <v>1</v>
          </cell>
          <cell r="T175">
            <v>1</v>
          </cell>
          <cell r="U175">
            <v>1</v>
          </cell>
          <cell r="V175">
            <v>1</v>
          </cell>
          <cell r="W175">
            <v>1</v>
          </cell>
          <cell r="X175">
            <v>1</v>
          </cell>
          <cell r="Y175">
            <v>1</v>
          </cell>
          <cell r="Z175">
            <v>1</v>
          </cell>
          <cell r="AA175">
            <v>1</v>
          </cell>
          <cell r="AC175">
            <v>1992</v>
          </cell>
          <cell r="AD175">
            <v>1</v>
          </cell>
          <cell r="AE175">
            <v>0</v>
          </cell>
          <cell r="AF175">
            <v>1</v>
          </cell>
        </row>
        <row r="176">
          <cell r="A176">
            <v>7</v>
          </cell>
          <cell r="B176">
            <v>1</v>
          </cell>
          <cell r="C176">
            <v>1</v>
          </cell>
          <cell r="D176">
            <v>2</v>
          </cell>
          <cell r="E176">
            <v>1</v>
          </cell>
          <cell r="F176">
            <v>1.7988067599099773E-2</v>
          </cell>
          <cell r="G176">
            <v>4.0445486518171165</v>
          </cell>
          <cell r="H176">
            <v>545.83333333333337</v>
          </cell>
          <cell r="I176">
            <v>3.125</v>
          </cell>
          <cell r="J176">
            <v>0</v>
          </cell>
          <cell r="K176">
            <v>0</v>
          </cell>
          <cell r="M176">
            <v>2003</v>
          </cell>
          <cell r="N176">
            <v>2052</v>
          </cell>
          <cell r="O176">
            <v>1</v>
          </cell>
          <cell r="Q176">
            <v>1</v>
          </cell>
          <cell r="R176">
            <v>1</v>
          </cell>
          <cell r="S176">
            <v>1</v>
          </cell>
          <cell r="T176">
            <v>1</v>
          </cell>
          <cell r="U176">
            <v>1</v>
          </cell>
          <cell r="V176">
            <v>1</v>
          </cell>
          <cell r="W176">
            <v>1</v>
          </cell>
          <cell r="X176">
            <v>1</v>
          </cell>
          <cell r="Y176">
            <v>1</v>
          </cell>
          <cell r="Z176">
            <v>1</v>
          </cell>
          <cell r="AA176">
            <v>1</v>
          </cell>
          <cell r="AC176">
            <v>1992</v>
          </cell>
          <cell r="AD176">
            <v>1</v>
          </cell>
          <cell r="AE176">
            <v>0</v>
          </cell>
          <cell r="AF176">
            <v>1</v>
          </cell>
        </row>
        <row r="177">
          <cell r="A177">
            <v>7</v>
          </cell>
          <cell r="B177">
            <v>2</v>
          </cell>
          <cell r="C177">
            <v>1</v>
          </cell>
          <cell r="D177">
            <v>2</v>
          </cell>
          <cell r="E177">
            <v>1</v>
          </cell>
          <cell r="F177">
            <v>0</v>
          </cell>
          <cell r="G177">
            <v>4.1031652989449006</v>
          </cell>
          <cell r="H177">
            <v>545.83333333333337</v>
          </cell>
          <cell r="I177">
            <v>3.125</v>
          </cell>
          <cell r="J177">
            <v>0</v>
          </cell>
          <cell r="K177">
            <v>0</v>
          </cell>
          <cell r="M177">
            <v>2003</v>
          </cell>
          <cell r="N177">
            <v>2052</v>
          </cell>
          <cell r="O177">
            <v>1</v>
          </cell>
          <cell r="Q177">
            <v>1</v>
          </cell>
          <cell r="R177">
            <v>1</v>
          </cell>
          <cell r="S177">
            <v>1</v>
          </cell>
          <cell r="T177">
            <v>1</v>
          </cell>
          <cell r="U177">
            <v>1</v>
          </cell>
          <cell r="V177">
            <v>1</v>
          </cell>
          <cell r="W177">
            <v>1</v>
          </cell>
          <cell r="X177">
            <v>1</v>
          </cell>
          <cell r="Y177">
            <v>1</v>
          </cell>
          <cell r="Z177">
            <v>1</v>
          </cell>
          <cell r="AA177">
            <v>1</v>
          </cell>
          <cell r="AC177">
            <v>1992</v>
          </cell>
          <cell r="AD177">
            <v>1</v>
          </cell>
          <cell r="AE177">
            <v>0</v>
          </cell>
          <cell r="AF177">
            <v>1</v>
          </cell>
        </row>
        <row r="178">
          <cell r="A178">
            <v>7</v>
          </cell>
          <cell r="B178">
            <v>3</v>
          </cell>
          <cell r="C178">
            <v>1</v>
          </cell>
          <cell r="D178">
            <v>2</v>
          </cell>
          <cell r="E178">
            <v>1</v>
          </cell>
          <cell r="F178">
            <v>0</v>
          </cell>
          <cell r="G178">
            <v>5.011723329425557</v>
          </cell>
          <cell r="H178">
            <v>514.58333333333337</v>
          </cell>
          <cell r="I178">
            <v>3.125</v>
          </cell>
          <cell r="J178">
            <v>0</v>
          </cell>
          <cell r="K178">
            <v>0</v>
          </cell>
          <cell r="M178">
            <v>2003</v>
          </cell>
          <cell r="N178">
            <v>2052</v>
          </cell>
          <cell r="O178">
            <v>1</v>
          </cell>
          <cell r="Q178">
            <v>1</v>
          </cell>
          <cell r="R178">
            <v>1</v>
          </cell>
          <cell r="S178">
            <v>1</v>
          </cell>
          <cell r="T178">
            <v>1</v>
          </cell>
          <cell r="U178">
            <v>1</v>
          </cell>
          <cell r="V178">
            <v>1</v>
          </cell>
          <cell r="W178">
            <v>1</v>
          </cell>
          <cell r="X178">
            <v>1</v>
          </cell>
          <cell r="Y178">
            <v>1</v>
          </cell>
          <cell r="Z178">
            <v>1</v>
          </cell>
          <cell r="AA178">
            <v>1</v>
          </cell>
          <cell r="AC178">
            <v>1992</v>
          </cell>
          <cell r="AD178">
            <v>1</v>
          </cell>
          <cell r="AE178">
            <v>0</v>
          </cell>
          <cell r="AF178">
            <v>1</v>
          </cell>
        </row>
        <row r="179">
          <cell r="A179">
            <v>7</v>
          </cell>
          <cell r="B179">
            <v>4</v>
          </cell>
          <cell r="C179">
            <v>1</v>
          </cell>
          <cell r="D179">
            <v>2</v>
          </cell>
          <cell r="E179">
            <v>1</v>
          </cell>
          <cell r="F179">
            <v>0</v>
          </cell>
          <cell r="G179">
            <v>5.1582649472450184</v>
          </cell>
          <cell r="H179">
            <v>530.20833333333337</v>
          </cell>
          <cell r="I179">
            <v>3.125</v>
          </cell>
          <cell r="J179">
            <v>0</v>
          </cell>
          <cell r="K179">
            <v>0</v>
          </cell>
          <cell r="M179">
            <v>2003</v>
          </cell>
          <cell r="N179">
            <v>2052</v>
          </cell>
          <cell r="O179">
            <v>1</v>
          </cell>
          <cell r="Q179">
            <v>1</v>
          </cell>
          <cell r="R179">
            <v>1</v>
          </cell>
          <cell r="S179">
            <v>1</v>
          </cell>
          <cell r="T179">
            <v>1</v>
          </cell>
          <cell r="U179">
            <v>1</v>
          </cell>
          <cell r="V179">
            <v>1</v>
          </cell>
          <cell r="W179">
            <v>1</v>
          </cell>
          <cell r="X179">
            <v>1</v>
          </cell>
          <cell r="Y179">
            <v>1</v>
          </cell>
          <cell r="Z179">
            <v>1</v>
          </cell>
          <cell r="AA179">
            <v>1</v>
          </cell>
          <cell r="AC179">
            <v>1992</v>
          </cell>
          <cell r="AD179">
            <v>1</v>
          </cell>
          <cell r="AE179">
            <v>0</v>
          </cell>
          <cell r="AF179">
            <v>1</v>
          </cell>
        </row>
        <row r="180">
          <cell r="A180">
            <v>7</v>
          </cell>
          <cell r="B180">
            <v>5</v>
          </cell>
          <cell r="C180">
            <v>1</v>
          </cell>
          <cell r="D180">
            <v>2</v>
          </cell>
          <cell r="E180">
            <v>1</v>
          </cell>
          <cell r="F180">
            <v>0</v>
          </cell>
          <cell r="G180">
            <v>6.0375146541617823</v>
          </cell>
          <cell r="H180">
            <v>571.875</v>
          </cell>
          <cell r="I180">
            <v>3.125</v>
          </cell>
          <cell r="J180">
            <v>0</v>
          </cell>
          <cell r="K180">
            <v>0</v>
          </cell>
          <cell r="M180">
            <v>2003</v>
          </cell>
          <cell r="N180">
            <v>2052</v>
          </cell>
          <cell r="O180">
            <v>1</v>
          </cell>
          <cell r="Q180">
            <v>1</v>
          </cell>
          <cell r="R180">
            <v>1</v>
          </cell>
          <cell r="S180">
            <v>1</v>
          </cell>
          <cell r="T180">
            <v>1</v>
          </cell>
          <cell r="U180">
            <v>1</v>
          </cell>
          <cell r="V180">
            <v>1</v>
          </cell>
          <cell r="W180">
            <v>1</v>
          </cell>
          <cell r="X180">
            <v>1</v>
          </cell>
          <cell r="Y180">
            <v>1</v>
          </cell>
          <cell r="Z180">
            <v>1</v>
          </cell>
          <cell r="AA180">
            <v>1</v>
          </cell>
          <cell r="AC180">
            <v>1992</v>
          </cell>
          <cell r="AD180">
            <v>1</v>
          </cell>
          <cell r="AE180">
            <v>0</v>
          </cell>
          <cell r="AF180">
            <v>1</v>
          </cell>
        </row>
        <row r="181">
          <cell r="A181">
            <v>7</v>
          </cell>
          <cell r="B181">
            <v>6</v>
          </cell>
          <cell r="C181">
            <v>1</v>
          </cell>
          <cell r="D181">
            <v>2</v>
          </cell>
          <cell r="E181">
            <v>1</v>
          </cell>
          <cell r="F181">
            <v>0</v>
          </cell>
          <cell r="G181">
            <v>5.2754982415005864</v>
          </cell>
          <cell r="H181">
            <v>514.58333333333337</v>
          </cell>
          <cell r="I181">
            <v>3.125</v>
          </cell>
          <cell r="J181">
            <v>0</v>
          </cell>
          <cell r="K181">
            <v>0</v>
          </cell>
          <cell r="M181">
            <v>2020</v>
          </cell>
          <cell r="N181">
            <v>2052</v>
          </cell>
          <cell r="O181">
            <v>1</v>
          </cell>
          <cell r="Q181">
            <v>1</v>
          </cell>
          <cell r="R181">
            <v>1</v>
          </cell>
          <cell r="S181">
            <v>1</v>
          </cell>
          <cell r="T181">
            <v>1</v>
          </cell>
          <cell r="U181">
            <v>1</v>
          </cell>
          <cell r="V181">
            <v>1</v>
          </cell>
          <cell r="W181">
            <v>1</v>
          </cell>
          <cell r="X181">
            <v>1</v>
          </cell>
          <cell r="Y181">
            <v>1</v>
          </cell>
          <cell r="Z181">
            <v>1</v>
          </cell>
          <cell r="AA181">
            <v>1</v>
          </cell>
          <cell r="AC181">
            <v>1992</v>
          </cell>
          <cell r="AD181">
            <v>1</v>
          </cell>
          <cell r="AE181">
            <v>0</v>
          </cell>
          <cell r="AF181">
            <v>1</v>
          </cell>
        </row>
        <row r="182">
          <cell r="A182">
            <v>7</v>
          </cell>
          <cell r="B182">
            <v>7</v>
          </cell>
          <cell r="C182">
            <v>1</v>
          </cell>
          <cell r="D182">
            <v>2</v>
          </cell>
          <cell r="E182">
            <v>1</v>
          </cell>
          <cell r="F182">
            <v>0</v>
          </cell>
          <cell r="G182">
            <v>6.4478311840562723</v>
          </cell>
          <cell r="H182">
            <v>571.875</v>
          </cell>
          <cell r="I182">
            <v>3.125</v>
          </cell>
          <cell r="J182">
            <v>0</v>
          </cell>
          <cell r="K182">
            <v>0</v>
          </cell>
          <cell r="M182">
            <v>2020</v>
          </cell>
          <cell r="N182">
            <v>2052</v>
          </cell>
          <cell r="O182">
            <v>1</v>
          </cell>
          <cell r="Q182">
            <v>1</v>
          </cell>
          <cell r="R182">
            <v>1</v>
          </cell>
          <cell r="S182">
            <v>1</v>
          </cell>
          <cell r="T182">
            <v>1</v>
          </cell>
          <cell r="U182">
            <v>1</v>
          </cell>
          <cell r="V182">
            <v>1</v>
          </cell>
          <cell r="W182">
            <v>1</v>
          </cell>
          <cell r="X182">
            <v>1</v>
          </cell>
          <cell r="Y182">
            <v>1</v>
          </cell>
          <cell r="Z182">
            <v>1</v>
          </cell>
          <cell r="AA182">
            <v>1</v>
          </cell>
          <cell r="AC182">
            <v>1992</v>
          </cell>
          <cell r="AD182">
            <v>1</v>
          </cell>
          <cell r="AE182">
            <v>0</v>
          </cell>
          <cell r="AF182">
            <v>1</v>
          </cell>
        </row>
        <row r="183">
          <cell r="A183">
            <v>7</v>
          </cell>
          <cell r="B183">
            <v>9</v>
          </cell>
          <cell r="C183">
            <v>1</v>
          </cell>
          <cell r="D183">
            <v>2</v>
          </cell>
          <cell r="E183">
            <v>1</v>
          </cell>
          <cell r="F183">
            <v>0</v>
          </cell>
          <cell r="G183">
            <v>0.01</v>
          </cell>
          <cell r="H183">
            <v>0.01</v>
          </cell>
          <cell r="I183">
            <v>0.01</v>
          </cell>
          <cell r="J183">
            <v>0</v>
          </cell>
          <cell r="K183">
            <v>0</v>
          </cell>
          <cell r="M183">
            <v>2051</v>
          </cell>
          <cell r="N183">
            <v>2052</v>
          </cell>
          <cell r="O183">
            <v>1</v>
          </cell>
          <cell r="Q183">
            <v>1</v>
          </cell>
          <cell r="R183">
            <v>1</v>
          </cell>
          <cell r="S183">
            <v>1</v>
          </cell>
          <cell r="T183">
            <v>1</v>
          </cell>
          <cell r="U183">
            <v>1</v>
          </cell>
          <cell r="V183">
            <v>1</v>
          </cell>
          <cell r="W183">
            <v>1</v>
          </cell>
          <cell r="X183">
            <v>1</v>
          </cell>
          <cell r="Y183">
            <v>1</v>
          </cell>
          <cell r="Z183">
            <v>1</v>
          </cell>
          <cell r="AA183">
            <v>1</v>
          </cell>
          <cell r="AC183">
            <v>1992</v>
          </cell>
          <cell r="AD183">
            <v>1</v>
          </cell>
          <cell r="AE183">
            <v>0</v>
          </cell>
          <cell r="AF183">
            <v>1</v>
          </cell>
        </row>
        <row r="184">
          <cell r="A184">
            <v>7</v>
          </cell>
          <cell r="B184">
            <v>8</v>
          </cell>
          <cell r="C184">
            <v>1</v>
          </cell>
          <cell r="D184">
            <v>2</v>
          </cell>
          <cell r="E184">
            <v>1</v>
          </cell>
          <cell r="F184">
            <v>0</v>
          </cell>
          <cell r="G184">
            <v>0.01</v>
          </cell>
          <cell r="H184">
            <v>0.01</v>
          </cell>
          <cell r="I184">
            <v>0.01</v>
          </cell>
          <cell r="J184">
            <v>0</v>
          </cell>
          <cell r="K184">
            <v>0</v>
          </cell>
          <cell r="M184">
            <v>2051</v>
          </cell>
          <cell r="N184">
            <v>2052</v>
          </cell>
          <cell r="O184">
            <v>1</v>
          </cell>
          <cell r="Q184">
            <v>1</v>
          </cell>
          <cell r="R184">
            <v>1</v>
          </cell>
          <cell r="S184">
            <v>1</v>
          </cell>
          <cell r="T184">
            <v>1</v>
          </cell>
          <cell r="U184">
            <v>1</v>
          </cell>
          <cell r="V184">
            <v>1</v>
          </cell>
          <cell r="W184">
            <v>1</v>
          </cell>
          <cell r="X184">
            <v>1</v>
          </cell>
          <cell r="Y184">
            <v>1</v>
          </cell>
          <cell r="Z184">
            <v>1</v>
          </cell>
          <cell r="AA184">
            <v>1</v>
          </cell>
          <cell r="AC184">
            <v>1992</v>
          </cell>
          <cell r="AD184">
            <v>1</v>
          </cell>
          <cell r="AE184">
            <v>0</v>
          </cell>
          <cell r="AF184">
            <v>1</v>
          </cell>
        </row>
        <row r="185">
          <cell r="A185">
            <v>7</v>
          </cell>
          <cell r="B185">
            <v>10</v>
          </cell>
          <cell r="C185">
            <v>1</v>
          </cell>
          <cell r="D185">
            <v>2</v>
          </cell>
          <cell r="E185">
            <v>1</v>
          </cell>
          <cell r="F185">
            <v>0</v>
          </cell>
          <cell r="G185">
            <v>5.8616647127784294</v>
          </cell>
          <cell r="H185">
            <v>514.58333333333337</v>
          </cell>
          <cell r="I185">
            <v>3.125</v>
          </cell>
          <cell r="J185">
            <v>0</v>
          </cell>
          <cell r="K185">
            <v>0</v>
          </cell>
          <cell r="M185">
            <v>2030</v>
          </cell>
          <cell r="N185">
            <v>2052</v>
          </cell>
          <cell r="O185">
            <v>1</v>
          </cell>
          <cell r="Q185">
            <v>1</v>
          </cell>
          <cell r="R185">
            <v>1</v>
          </cell>
          <cell r="S185">
            <v>1</v>
          </cell>
          <cell r="T185">
            <v>1</v>
          </cell>
          <cell r="U185">
            <v>1</v>
          </cell>
          <cell r="V185">
            <v>1</v>
          </cell>
          <cell r="W185">
            <v>1</v>
          </cell>
          <cell r="X185">
            <v>1</v>
          </cell>
          <cell r="Y185">
            <v>1</v>
          </cell>
          <cell r="Z185">
            <v>1</v>
          </cell>
          <cell r="AA185">
            <v>1</v>
          </cell>
          <cell r="AC185">
            <v>1992</v>
          </cell>
          <cell r="AD185">
            <v>1</v>
          </cell>
          <cell r="AE185">
            <v>0</v>
          </cell>
          <cell r="AF185">
            <v>1</v>
          </cell>
        </row>
        <row r="186">
          <cell r="A186">
            <v>7</v>
          </cell>
          <cell r="B186">
            <v>11</v>
          </cell>
          <cell r="C186">
            <v>1</v>
          </cell>
          <cell r="D186">
            <v>2</v>
          </cell>
          <cell r="E186">
            <v>1</v>
          </cell>
          <cell r="F186">
            <v>0</v>
          </cell>
          <cell r="G186">
            <v>7.0339976553341153</v>
          </cell>
          <cell r="H186">
            <v>571.875</v>
          </cell>
          <cell r="I186">
            <v>3.125</v>
          </cell>
          <cell r="J186">
            <v>0</v>
          </cell>
          <cell r="K186">
            <v>0</v>
          </cell>
          <cell r="M186">
            <v>2030</v>
          </cell>
          <cell r="N186">
            <v>2052</v>
          </cell>
          <cell r="O186">
            <v>1</v>
          </cell>
          <cell r="Q186">
            <v>1</v>
          </cell>
          <cell r="R186">
            <v>1</v>
          </cell>
          <cell r="S186">
            <v>1</v>
          </cell>
          <cell r="T186">
            <v>1</v>
          </cell>
          <cell r="U186">
            <v>1</v>
          </cell>
          <cell r="V186">
            <v>1</v>
          </cell>
          <cell r="W186">
            <v>1</v>
          </cell>
          <cell r="X186">
            <v>1</v>
          </cell>
          <cell r="Y186">
            <v>1</v>
          </cell>
          <cell r="Z186">
            <v>1</v>
          </cell>
          <cell r="AA186">
            <v>1</v>
          </cell>
          <cell r="AC186">
            <v>1992</v>
          </cell>
          <cell r="AD186">
            <v>1</v>
          </cell>
          <cell r="AE186">
            <v>0</v>
          </cell>
          <cell r="AF186">
            <v>1</v>
          </cell>
        </row>
        <row r="187">
          <cell r="A187">
            <v>7</v>
          </cell>
          <cell r="B187">
            <v>12</v>
          </cell>
          <cell r="C187">
            <v>1</v>
          </cell>
          <cell r="D187">
            <v>2</v>
          </cell>
          <cell r="E187">
            <v>1</v>
          </cell>
          <cell r="F187">
            <v>0</v>
          </cell>
          <cell r="G187">
            <v>5.011723329425557</v>
          </cell>
          <cell r="H187">
            <v>514.58333333333337</v>
          </cell>
          <cell r="I187">
            <v>3.125</v>
          </cell>
          <cell r="J187">
            <v>143.125</v>
          </cell>
          <cell r="K187">
            <v>0</v>
          </cell>
          <cell r="M187">
            <v>2008</v>
          </cell>
          <cell r="N187">
            <v>2016</v>
          </cell>
          <cell r="O187">
            <v>1</v>
          </cell>
          <cell r="Q187">
            <v>1</v>
          </cell>
          <cell r="R187">
            <v>1</v>
          </cell>
          <cell r="S187">
            <v>1</v>
          </cell>
          <cell r="T187">
            <v>1</v>
          </cell>
          <cell r="U187">
            <v>1</v>
          </cell>
          <cell r="V187">
            <v>1</v>
          </cell>
          <cell r="W187">
            <v>1</v>
          </cell>
          <cell r="X187">
            <v>1</v>
          </cell>
          <cell r="Y187">
            <v>1</v>
          </cell>
          <cell r="Z187">
            <v>1</v>
          </cell>
          <cell r="AA187">
            <v>1</v>
          </cell>
          <cell r="AC187">
            <v>1992</v>
          </cell>
          <cell r="AD187">
            <v>1</v>
          </cell>
          <cell r="AE187">
            <v>0</v>
          </cell>
          <cell r="AF187">
            <v>1</v>
          </cell>
        </row>
        <row r="188">
          <cell r="A188">
            <v>7</v>
          </cell>
          <cell r="B188">
            <v>13</v>
          </cell>
          <cell r="C188">
            <v>1</v>
          </cell>
          <cell r="D188">
            <v>2</v>
          </cell>
          <cell r="E188">
            <v>1</v>
          </cell>
          <cell r="F188">
            <v>0</v>
          </cell>
          <cell r="G188">
            <v>5.1582649472450184</v>
          </cell>
          <cell r="H188">
            <v>530.20833333333337</v>
          </cell>
          <cell r="I188">
            <v>3.125</v>
          </cell>
          <cell r="J188">
            <v>146.77083333333334</v>
          </cell>
          <cell r="K188">
            <v>0</v>
          </cell>
          <cell r="M188">
            <v>2008</v>
          </cell>
          <cell r="N188">
            <v>2016</v>
          </cell>
          <cell r="O188">
            <v>1</v>
          </cell>
          <cell r="Q188">
            <v>1</v>
          </cell>
          <cell r="R188">
            <v>1</v>
          </cell>
          <cell r="S188">
            <v>1</v>
          </cell>
          <cell r="T188">
            <v>1</v>
          </cell>
          <cell r="U188">
            <v>1</v>
          </cell>
          <cell r="V188">
            <v>1</v>
          </cell>
          <cell r="W188">
            <v>1</v>
          </cell>
          <cell r="X188">
            <v>1</v>
          </cell>
          <cell r="Y188">
            <v>1</v>
          </cell>
          <cell r="Z188">
            <v>1</v>
          </cell>
          <cell r="AA188">
            <v>1</v>
          </cell>
          <cell r="AC188">
            <v>1992</v>
          </cell>
          <cell r="AD188">
            <v>1</v>
          </cell>
          <cell r="AE188">
            <v>0</v>
          </cell>
          <cell r="AF188">
            <v>1</v>
          </cell>
        </row>
        <row r="189">
          <cell r="A189">
            <v>7</v>
          </cell>
          <cell r="B189">
            <v>14</v>
          </cell>
          <cell r="C189">
            <v>1</v>
          </cell>
          <cell r="D189">
            <v>2</v>
          </cell>
          <cell r="E189">
            <v>1</v>
          </cell>
          <cell r="F189">
            <v>0</v>
          </cell>
          <cell r="G189">
            <v>6.0375146541617823</v>
          </cell>
          <cell r="H189">
            <v>571.875</v>
          </cell>
          <cell r="I189">
            <v>3.125</v>
          </cell>
          <cell r="J189">
            <v>159.27083333333334</v>
          </cell>
          <cell r="K189">
            <v>0</v>
          </cell>
          <cell r="M189">
            <v>2008</v>
          </cell>
          <cell r="N189">
            <v>2016</v>
          </cell>
          <cell r="O189">
            <v>1</v>
          </cell>
          <cell r="Q189">
            <v>1</v>
          </cell>
          <cell r="R189">
            <v>1</v>
          </cell>
          <cell r="S189">
            <v>1</v>
          </cell>
          <cell r="T189">
            <v>1</v>
          </cell>
          <cell r="U189">
            <v>1</v>
          </cell>
          <cell r="V189">
            <v>1</v>
          </cell>
          <cell r="W189">
            <v>1</v>
          </cell>
          <cell r="X189">
            <v>1</v>
          </cell>
          <cell r="Y189">
            <v>1</v>
          </cell>
          <cell r="Z189">
            <v>1</v>
          </cell>
          <cell r="AA189">
            <v>1</v>
          </cell>
          <cell r="AC189">
            <v>1992</v>
          </cell>
          <cell r="AD189">
            <v>1</v>
          </cell>
          <cell r="AE189">
            <v>0</v>
          </cell>
          <cell r="AF189">
            <v>1</v>
          </cell>
        </row>
        <row r="190">
          <cell r="A190">
            <v>8</v>
          </cell>
          <cell r="B190">
            <v>1</v>
          </cell>
          <cell r="C190">
            <v>1</v>
          </cell>
          <cell r="D190">
            <v>2</v>
          </cell>
          <cell r="E190">
            <v>2</v>
          </cell>
          <cell r="F190">
            <v>0</v>
          </cell>
          <cell r="G190">
            <v>0.6</v>
          </cell>
          <cell r="H190">
            <v>218.33333333333334</v>
          </cell>
          <cell r="I190">
            <v>2.6666666666666665</v>
          </cell>
          <cell r="J190">
            <v>0</v>
          </cell>
          <cell r="K190">
            <v>0</v>
          </cell>
          <cell r="M190">
            <v>2003</v>
          </cell>
          <cell r="N190">
            <v>2052</v>
          </cell>
          <cell r="O190">
            <v>1</v>
          </cell>
          <cell r="Q190">
            <v>1</v>
          </cell>
          <cell r="R190">
            <v>1</v>
          </cell>
          <cell r="S190">
            <v>1</v>
          </cell>
          <cell r="T190">
            <v>1</v>
          </cell>
          <cell r="U190">
            <v>1</v>
          </cell>
          <cell r="V190">
            <v>1</v>
          </cell>
          <cell r="W190">
            <v>1</v>
          </cell>
          <cell r="X190">
            <v>1</v>
          </cell>
          <cell r="Y190">
            <v>1</v>
          </cell>
          <cell r="Z190">
            <v>1</v>
          </cell>
          <cell r="AA190">
            <v>1</v>
          </cell>
          <cell r="AC190">
            <v>1992</v>
          </cell>
          <cell r="AD190">
            <v>1</v>
          </cell>
          <cell r="AE190">
            <v>0</v>
          </cell>
          <cell r="AF190">
            <v>1</v>
          </cell>
        </row>
        <row r="191">
          <cell r="A191">
            <v>8</v>
          </cell>
          <cell r="B191">
            <v>2</v>
          </cell>
          <cell r="C191">
            <v>1</v>
          </cell>
          <cell r="D191">
            <v>2</v>
          </cell>
          <cell r="E191">
            <v>2</v>
          </cell>
          <cell r="F191">
            <v>0</v>
          </cell>
          <cell r="G191">
            <v>0.01</v>
          </cell>
          <cell r="H191">
            <v>0.01</v>
          </cell>
          <cell r="I191">
            <v>0.01</v>
          </cell>
          <cell r="J191">
            <v>0</v>
          </cell>
          <cell r="K191">
            <v>0</v>
          </cell>
          <cell r="M191">
            <v>2051</v>
          </cell>
          <cell r="N191">
            <v>2052</v>
          </cell>
          <cell r="O191">
            <v>1</v>
          </cell>
          <cell r="Q191">
            <v>1</v>
          </cell>
          <cell r="R191">
            <v>1</v>
          </cell>
          <cell r="S191">
            <v>1</v>
          </cell>
          <cell r="T191">
            <v>1</v>
          </cell>
          <cell r="U191">
            <v>1</v>
          </cell>
          <cell r="V191">
            <v>1</v>
          </cell>
          <cell r="W191">
            <v>1</v>
          </cell>
          <cell r="X191">
            <v>1</v>
          </cell>
          <cell r="Y191">
            <v>1</v>
          </cell>
          <cell r="Z191">
            <v>1</v>
          </cell>
          <cell r="AA191">
            <v>1</v>
          </cell>
          <cell r="AC191">
            <v>1992</v>
          </cell>
          <cell r="AD191">
            <v>1</v>
          </cell>
          <cell r="AE191">
            <v>0</v>
          </cell>
          <cell r="AF191">
            <v>1</v>
          </cell>
        </row>
        <row r="192">
          <cell r="A192">
            <v>8</v>
          </cell>
          <cell r="B192">
            <v>3</v>
          </cell>
          <cell r="C192">
            <v>1</v>
          </cell>
          <cell r="D192">
            <v>2</v>
          </cell>
          <cell r="E192">
            <v>2</v>
          </cell>
          <cell r="F192">
            <v>0</v>
          </cell>
          <cell r="G192">
            <v>1.1000000000000001</v>
          </cell>
          <cell r="H192">
            <v>300</v>
          </cell>
          <cell r="I192">
            <v>4.916666666666667</v>
          </cell>
          <cell r="J192">
            <v>0</v>
          </cell>
          <cell r="K192">
            <v>0</v>
          </cell>
          <cell r="M192">
            <v>2010</v>
          </cell>
          <cell r="N192">
            <v>2052</v>
          </cell>
          <cell r="O192">
            <v>1</v>
          </cell>
          <cell r="Q192">
            <v>1</v>
          </cell>
          <cell r="R192">
            <v>1</v>
          </cell>
          <cell r="S192">
            <v>1</v>
          </cell>
          <cell r="T192">
            <v>1</v>
          </cell>
          <cell r="U192">
            <v>1</v>
          </cell>
          <cell r="V192">
            <v>1</v>
          </cell>
          <cell r="W192">
            <v>1</v>
          </cell>
          <cell r="X192">
            <v>1</v>
          </cell>
          <cell r="Y192">
            <v>1</v>
          </cell>
          <cell r="Z192">
            <v>1</v>
          </cell>
          <cell r="AA192">
            <v>1</v>
          </cell>
          <cell r="AC192">
            <v>1992</v>
          </cell>
          <cell r="AD192">
            <v>1</v>
          </cell>
          <cell r="AE192">
            <v>0</v>
          </cell>
          <cell r="AF192">
            <v>1</v>
          </cell>
        </row>
        <row r="193">
          <cell r="A193">
            <v>8</v>
          </cell>
          <cell r="B193">
            <v>4</v>
          </cell>
          <cell r="C193">
            <v>1</v>
          </cell>
          <cell r="D193">
            <v>2</v>
          </cell>
          <cell r="E193">
            <v>2</v>
          </cell>
          <cell r="F193">
            <v>0</v>
          </cell>
          <cell r="G193">
            <v>0.01</v>
          </cell>
          <cell r="H193">
            <v>0.01</v>
          </cell>
          <cell r="I193">
            <v>0.01</v>
          </cell>
          <cell r="J193">
            <v>0</v>
          </cell>
          <cell r="K193">
            <v>0</v>
          </cell>
          <cell r="M193">
            <v>2051</v>
          </cell>
          <cell r="N193">
            <v>2052</v>
          </cell>
          <cell r="O193">
            <v>1</v>
          </cell>
          <cell r="Q193">
            <v>1</v>
          </cell>
          <cell r="R193">
            <v>1</v>
          </cell>
          <cell r="S193">
            <v>1</v>
          </cell>
          <cell r="T193">
            <v>1</v>
          </cell>
          <cell r="U193">
            <v>1</v>
          </cell>
          <cell r="V193">
            <v>1</v>
          </cell>
          <cell r="W193">
            <v>1</v>
          </cell>
          <cell r="X193">
            <v>1</v>
          </cell>
          <cell r="Y193">
            <v>1</v>
          </cell>
          <cell r="Z193">
            <v>1</v>
          </cell>
          <cell r="AA193">
            <v>1</v>
          </cell>
          <cell r="AC193">
            <v>1992</v>
          </cell>
          <cell r="AD193">
            <v>1</v>
          </cell>
          <cell r="AE193">
            <v>0</v>
          </cell>
          <cell r="AF193">
            <v>1</v>
          </cell>
        </row>
        <row r="194">
          <cell r="A194">
            <v>8</v>
          </cell>
          <cell r="B194">
            <v>5</v>
          </cell>
          <cell r="C194">
            <v>1</v>
          </cell>
          <cell r="D194">
            <v>2</v>
          </cell>
          <cell r="E194">
            <v>2</v>
          </cell>
          <cell r="F194">
            <v>0</v>
          </cell>
          <cell r="G194">
            <v>0.01</v>
          </cell>
          <cell r="H194">
            <v>0.01</v>
          </cell>
          <cell r="I194">
            <v>0.01</v>
          </cell>
          <cell r="J194">
            <v>0</v>
          </cell>
          <cell r="K194">
            <v>0</v>
          </cell>
          <cell r="M194">
            <v>2051</v>
          </cell>
          <cell r="N194">
            <v>2052</v>
          </cell>
          <cell r="O194">
            <v>1</v>
          </cell>
          <cell r="Q194">
            <v>1</v>
          </cell>
          <cell r="R194">
            <v>1</v>
          </cell>
          <cell r="S194">
            <v>1</v>
          </cell>
          <cell r="T194">
            <v>1</v>
          </cell>
          <cell r="U194">
            <v>1</v>
          </cell>
          <cell r="V194">
            <v>1</v>
          </cell>
          <cell r="W194">
            <v>1</v>
          </cell>
          <cell r="X194">
            <v>1</v>
          </cell>
          <cell r="Y194">
            <v>1</v>
          </cell>
          <cell r="Z194">
            <v>1</v>
          </cell>
          <cell r="AA194">
            <v>1</v>
          </cell>
          <cell r="AC194">
            <v>1992</v>
          </cell>
          <cell r="AD194">
            <v>1</v>
          </cell>
          <cell r="AE194">
            <v>0</v>
          </cell>
          <cell r="AF194">
            <v>1</v>
          </cell>
        </row>
        <row r="195">
          <cell r="A195">
            <v>8</v>
          </cell>
          <cell r="B195">
            <v>6</v>
          </cell>
          <cell r="C195">
            <v>1</v>
          </cell>
          <cell r="D195">
            <v>2</v>
          </cell>
          <cell r="E195">
            <v>2</v>
          </cell>
          <cell r="F195">
            <v>0</v>
          </cell>
          <cell r="G195">
            <v>1.1000000000000001</v>
          </cell>
          <cell r="H195">
            <v>300</v>
          </cell>
          <cell r="I195">
            <v>4.916666666666667</v>
          </cell>
          <cell r="J195">
            <v>0</v>
          </cell>
          <cell r="K195">
            <v>0</v>
          </cell>
          <cell r="M195">
            <v>2020</v>
          </cell>
          <cell r="N195">
            <v>2052</v>
          </cell>
          <cell r="O195">
            <v>1</v>
          </cell>
          <cell r="Q195">
            <v>1</v>
          </cell>
          <cell r="R195">
            <v>1</v>
          </cell>
          <cell r="S195">
            <v>1</v>
          </cell>
          <cell r="T195">
            <v>1</v>
          </cell>
          <cell r="U195">
            <v>1</v>
          </cell>
          <cell r="V195">
            <v>1</v>
          </cell>
          <cell r="W195">
            <v>1</v>
          </cell>
          <cell r="X195">
            <v>1</v>
          </cell>
          <cell r="Y195">
            <v>1</v>
          </cell>
          <cell r="Z195">
            <v>1</v>
          </cell>
          <cell r="AA195">
            <v>1</v>
          </cell>
          <cell r="AC195">
            <v>1992</v>
          </cell>
          <cell r="AD195">
            <v>1</v>
          </cell>
          <cell r="AE195">
            <v>0</v>
          </cell>
          <cell r="AF195">
            <v>1</v>
          </cell>
        </row>
        <row r="196">
          <cell r="A196">
            <v>8</v>
          </cell>
          <cell r="B196">
            <v>7</v>
          </cell>
          <cell r="C196">
            <v>1</v>
          </cell>
          <cell r="D196">
            <v>2</v>
          </cell>
          <cell r="E196">
            <v>2</v>
          </cell>
          <cell r="F196">
            <v>0</v>
          </cell>
          <cell r="G196">
            <v>0.01</v>
          </cell>
          <cell r="H196">
            <v>0.01</v>
          </cell>
          <cell r="I196">
            <v>0.01</v>
          </cell>
          <cell r="J196">
            <v>0</v>
          </cell>
          <cell r="K196">
            <v>0</v>
          </cell>
          <cell r="M196">
            <v>2051</v>
          </cell>
          <cell r="N196">
            <v>2052</v>
          </cell>
          <cell r="O196">
            <v>1</v>
          </cell>
          <cell r="Q196">
            <v>1</v>
          </cell>
          <cell r="R196">
            <v>1</v>
          </cell>
          <cell r="S196">
            <v>1</v>
          </cell>
          <cell r="T196">
            <v>1</v>
          </cell>
          <cell r="U196">
            <v>1</v>
          </cell>
          <cell r="V196">
            <v>1</v>
          </cell>
          <cell r="W196">
            <v>1</v>
          </cell>
          <cell r="X196">
            <v>1</v>
          </cell>
          <cell r="Y196">
            <v>1</v>
          </cell>
          <cell r="Z196">
            <v>1</v>
          </cell>
          <cell r="AA196">
            <v>1</v>
          </cell>
          <cell r="AC196">
            <v>1992</v>
          </cell>
          <cell r="AD196">
            <v>1</v>
          </cell>
          <cell r="AE196">
            <v>0</v>
          </cell>
          <cell r="AF196">
            <v>1</v>
          </cell>
        </row>
        <row r="197">
          <cell r="A197">
            <v>8</v>
          </cell>
          <cell r="B197">
            <v>9</v>
          </cell>
          <cell r="C197">
            <v>1</v>
          </cell>
          <cell r="D197">
            <v>2</v>
          </cell>
          <cell r="E197">
            <v>2</v>
          </cell>
          <cell r="F197">
            <v>0</v>
          </cell>
          <cell r="G197">
            <v>0.01</v>
          </cell>
          <cell r="H197">
            <v>0.01</v>
          </cell>
          <cell r="I197">
            <v>0.01</v>
          </cell>
          <cell r="J197">
            <v>0</v>
          </cell>
          <cell r="K197">
            <v>0</v>
          </cell>
          <cell r="M197">
            <v>2051</v>
          </cell>
          <cell r="N197">
            <v>2052</v>
          </cell>
          <cell r="O197">
            <v>1</v>
          </cell>
          <cell r="Q197">
            <v>1</v>
          </cell>
          <cell r="R197">
            <v>1</v>
          </cell>
          <cell r="S197">
            <v>1</v>
          </cell>
          <cell r="T197">
            <v>1</v>
          </cell>
          <cell r="U197">
            <v>1</v>
          </cell>
          <cell r="V197">
            <v>1</v>
          </cell>
          <cell r="W197">
            <v>1</v>
          </cell>
          <cell r="X197">
            <v>1</v>
          </cell>
          <cell r="Y197">
            <v>1</v>
          </cell>
          <cell r="Z197">
            <v>1</v>
          </cell>
          <cell r="AA197">
            <v>1</v>
          </cell>
          <cell r="AC197">
            <v>1992</v>
          </cell>
          <cell r="AD197">
            <v>1</v>
          </cell>
          <cell r="AE197">
            <v>0</v>
          </cell>
          <cell r="AF197">
            <v>1</v>
          </cell>
        </row>
        <row r="198">
          <cell r="A198">
            <v>8</v>
          </cell>
          <cell r="B198">
            <v>8</v>
          </cell>
          <cell r="C198">
            <v>1</v>
          </cell>
          <cell r="D198">
            <v>2</v>
          </cell>
          <cell r="E198">
            <v>2</v>
          </cell>
          <cell r="F198">
            <v>0</v>
          </cell>
          <cell r="G198">
            <v>0.01</v>
          </cell>
          <cell r="H198">
            <v>0.01</v>
          </cell>
          <cell r="I198">
            <v>0.01</v>
          </cell>
          <cell r="J198">
            <v>0</v>
          </cell>
          <cell r="K198">
            <v>0</v>
          </cell>
          <cell r="M198">
            <v>2051</v>
          </cell>
          <cell r="N198">
            <v>2052</v>
          </cell>
          <cell r="O198">
            <v>1</v>
          </cell>
          <cell r="Q198">
            <v>1</v>
          </cell>
          <cell r="R198">
            <v>1</v>
          </cell>
          <cell r="S198">
            <v>1</v>
          </cell>
          <cell r="T198">
            <v>1</v>
          </cell>
          <cell r="U198">
            <v>1</v>
          </cell>
          <cell r="V198">
            <v>1</v>
          </cell>
          <cell r="W198">
            <v>1</v>
          </cell>
          <cell r="X198">
            <v>1</v>
          </cell>
          <cell r="Y198">
            <v>1</v>
          </cell>
          <cell r="Z198">
            <v>1</v>
          </cell>
          <cell r="AA198">
            <v>1</v>
          </cell>
          <cell r="AC198">
            <v>1992</v>
          </cell>
          <cell r="AD198">
            <v>1</v>
          </cell>
          <cell r="AE198">
            <v>0</v>
          </cell>
          <cell r="AF198">
            <v>1</v>
          </cell>
        </row>
        <row r="199">
          <cell r="A199">
            <v>8</v>
          </cell>
          <cell r="B199">
            <v>10</v>
          </cell>
          <cell r="C199">
            <v>1</v>
          </cell>
          <cell r="D199">
            <v>2</v>
          </cell>
          <cell r="E199">
            <v>2</v>
          </cell>
          <cell r="F199">
            <v>0</v>
          </cell>
          <cell r="G199">
            <v>1.1000000000000001</v>
          </cell>
          <cell r="H199">
            <v>300</v>
          </cell>
          <cell r="I199">
            <v>4.916666666666667</v>
          </cell>
          <cell r="J199">
            <v>0</v>
          </cell>
          <cell r="K199">
            <v>0</v>
          </cell>
          <cell r="M199">
            <v>2030</v>
          </cell>
          <cell r="N199">
            <v>2052</v>
          </cell>
          <cell r="O199">
            <v>1</v>
          </cell>
          <cell r="Q199">
            <v>1</v>
          </cell>
          <cell r="R199">
            <v>1</v>
          </cell>
          <cell r="S199">
            <v>1</v>
          </cell>
          <cell r="T199">
            <v>1</v>
          </cell>
          <cell r="U199">
            <v>1</v>
          </cell>
          <cell r="V199">
            <v>1</v>
          </cell>
          <cell r="W199">
            <v>1</v>
          </cell>
          <cell r="X199">
            <v>1</v>
          </cell>
          <cell r="Y199">
            <v>1</v>
          </cell>
          <cell r="Z199">
            <v>1</v>
          </cell>
          <cell r="AA199">
            <v>1</v>
          </cell>
          <cell r="AC199">
            <v>1992</v>
          </cell>
          <cell r="AD199">
            <v>1</v>
          </cell>
          <cell r="AE199">
            <v>0</v>
          </cell>
          <cell r="AF199">
            <v>1</v>
          </cell>
        </row>
        <row r="200">
          <cell r="A200">
            <v>11</v>
          </cell>
          <cell r="B200">
            <v>1</v>
          </cell>
          <cell r="C200">
            <v>1</v>
          </cell>
          <cell r="D200">
            <v>2</v>
          </cell>
          <cell r="E200">
            <v>1</v>
          </cell>
          <cell r="F200">
            <v>0</v>
          </cell>
          <cell r="G200">
            <v>3.0582598501452676</v>
          </cell>
          <cell r="H200">
            <v>39.583333333333336</v>
          </cell>
          <cell r="I200">
            <v>3.75</v>
          </cell>
          <cell r="J200">
            <v>0</v>
          </cell>
          <cell r="K200">
            <v>0</v>
          </cell>
          <cell r="M200">
            <v>2003</v>
          </cell>
          <cell r="N200">
            <v>2052</v>
          </cell>
          <cell r="O200">
            <v>1</v>
          </cell>
          <cell r="Q200">
            <v>0</v>
          </cell>
          <cell r="R200">
            <v>0</v>
          </cell>
          <cell r="S200">
            <v>1</v>
          </cell>
          <cell r="T200">
            <v>1</v>
          </cell>
          <cell r="U200">
            <v>0</v>
          </cell>
          <cell r="V200">
            <v>0</v>
          </cell>
          <cell r="W200">
            <v>0</v>
          </cell>
          <cell r="X200">
            <v>0</v>
          </cell>
          <cell r="Y200">
            <v>0</v>
          </cell>
          <cell r="Z200">
            <v>1</v>
          </cell>
          <cell r="AA200">
            <v>0</v>
          </cell>
          <cell r="AC200">
            <v>1992</v>
          </cell>
          <cell r="AD200">
            <v>1</v>
          </cell>
          <cell r="AE200">
            <v>0</v>
          </cell>
          <cell r="AF200">
            <v>1</v>
          </cell>
        </row>
        <row r="201">
          <cell r="A201">
            <v>11</v>
          </cell>
          <cell r="B201">
            <v>2</v>
          </cell>
          <cell r="C201">
            <v>1</v>
          </cell>
          <cell r="D201">
            <v>2</v>
          </cell>
          <cell r="E201">
            <v>1</v>
          </cell>
          <cell r="F201">
            <v>0</v>
          </cell>
          <cell r="G201">
            <v>3.5543191790470527</v>
          </cell>
          <cell r="H201">
            <v>62.5</v>
          </cell>
          <cell r="I201">
            <v>3.75</v>
          </cell>
          <cell r="J201">
            <v>0</v>
          </cell>
          <cell r="K201">
            <v>0</v>
          </cell>
          <cell r="M201">
            <v>2007</v>
          </cell>
          <cell r="N201">
            <v>2052</v>
          </cell>
          <cell r="O201">
            <v>1</v>
          </cell>
          <cell r="Q201">
            <v>0</v>
          </cell>
          <cell r="R201">
            <v>0</v>
          </cell>
          <cell r="S201">
            <v>1</v>
          </cell>
          <cell r="T201">
            <v>1</v>
          </cell>
          <cell r="U201">
            <v>0</v>
          </cell>
          <cell r="V201">
            <v>0</v>
          </cell>
          <cell r="W201">
            <v>0</v>
          </cell>
          <cell r="X201">
            <v>0</v>
          </cell>
          <cell r="Y201">
            <v>0</v>
          </cell>
          <cell r="Z201">
            <v>1</v>
          </cell>
          <cell r="AA201">
            <v>0</v>
          </cell>
          <cell r="AC201">
            <v>1992</v>
          </cell>
          <cell r="AD201">
            <v>1</v>
          </cell>
          <cell r="AE201">
            <v>0</v>
          </cell>
          <cell r="AF201">
            <v>1</v>
          </cell>
        </row>
        <row r="202">
          <cell r="A202">
            <v>11</v>
          </cell>
          <cell r="B202">
            <v>3</v>
          </cell>
          <cell r="C202">
            <v>1</v>
          </cell>
          <cell r="D202">
            <v>2</v>
          </cell>
          <cell r="E202">
            <v>1</v>
          </cell>
          <cell r="F202">
            <v>0</v>
          </cell>
          <cell r="G202">
            <v>4.542790152403283</v>
          </cell>
          <cell r="H202">
            <v>62.5</v>
          </cell>
          <cell r="I202">
            <v>3.75</v>
          </cell>
          <cell r="J202">
            <v>0</v>
          </cell>
          <cell r="K202">
            <v>0</v>
          </cell>
          <cell r="M202">
            <v>2013</v>
          </cell>
          <cell r="N202">
            <v>2052</v>
          </cell>
          <cell r="O202">
            <v>1</v>
          </cell>
          <cell r="Q202">
            <v>0</v>
          </cell>
          <cell r="R202">
            <v>0</v>
          </cell>
          <cell r="S202">
            <v>1</v>
          </cell>
          <cell r="T202">
            <v>1</v>
          </cell>
          <cell r="U202">
            <v>0</v>
          </cell>
          <cell r="V202">
            <v>0</v>
          </cell>
          <cell r="W202">
            <v>0</v>
          </cell>
          <cell r="X202">
            <v>0</v>
          </cell>
          <cell r="Y202">
            <v>0</v>
          </cell>
          <cell r="Z202">
            <v>1</v>
          </cell>
          <cell r="AA202">
            <v>0</v>
          </cell>
          <cell r="AC202">
            <v>1992</v>
          </cell>
          <cell r="AD202">
            <v>1</v>
          </cell>
          <cell r="AE202">
            <v>0</v>
          </cell>
          <cell r="AF202">
            <v>1</v>
          </cell>
        </row>
        <row r="203">
          <cell r="A203">
            <v>11</v>
          </cell>
          <cell r="B203">
            <v>4</v>
          </cell>
          <cell r="C203">
            <v>1</v>
          </cell>
          <cell r="D203">
            <v>2</v>
          </cell>
          <cell r="E203">
            <v>1</v>
          </cell>
          <cell r="F203">
            <v>0</v>
          </cell>
          <cell r="G203">
            <v>4.6658851113716295</v>
          </cell>
          <cell r="H203">
            <v>70.833333333333329</v>
          </cell>
          <cell r="I203">
            <v>3.75</v>
          </cell>
          <cell r="J203">
            <v>0</v>
          </cell>
          <cell r="K203">
            <v>0</v>
          </cell>
          <cell r="M203">
            <v>2013</v>
          </cell>
          <cell r="N203">
            <v>2052</v>
          </cell>
          <cell r="O203">
            <v>1</v>
          </cell>
          <cell r="Q203">
            <v>0</v>
          </cell>
          <cell r="R203">
            <v>0</v>
          </cell>
          <cell r="S203">
            <v>1</v>
          </cell>
          <cell r="T203">
            <v>1</v>
          </cell>
          <cell r="U203">
            <v>0</v>
          </cell>
          <cell r="V203">
            <v>0</v>
          </cell>
          <cell r="W203">
            <v>0</v>
          </cell>
          <cell r="X203">
            <v>0</v>
          </cell>
          <cell r="Y203">
            <v>0</v>
          </cell>
          <cell r="Z203">
            <v>1</v>
          </cell>
          <cell r="AA203">
            <v>0</v>
          </cell>
          <cell r="AC203">
            <v>1992</v>
          </cell>
          <cell r="AD203">
            <v>1</v>
          </cell>
          <cell r="AE203">
            <v>0</v>
          </cell>
          <cell r="AF203">
            <v>1</v>
          </cell>
        </row>
        <row r="204">
          <cell r="A204">
            <v>11</v>
          </cell>
          <cell r="B204">
            <v>5</v>
          </cell>
          <cell r="C204">
            <v>1</v>
          </cell>
          <cell r="D204">
            <v>2</v>
          </cell>
          <cell r="E204">
            <v>1</v>
          </cell>
          <cell r="F204">
            <v>0</v>
          </cell>
          <cell r="G204">
            <v>4.8651817116060965</v>
          </cell>
          <cell r="H204">
            <v>81.25</v>
          </cell>
          <cell r="I204">
            <v>3.75</v>
          </cell>
          <cell r="J204">
            <v>0</v>
          </cell>
          <cell r="K204">
            <v>0</v>
          </cell>
          <cell r="M204">
            <v>2013</v>
          </cell>
          <cell r="N204">
            <v>2052</v>
          </cell>
          <cell r="O204">
            <v>1</v>
          </cell>
          <cell r="Q204">
            <v>0</v>
          </cell>
          <cell r="R204">
            <v>0</v>
          </cell>
          <cell r="S204">
            <v>1</v>
          </cell>
          <cell r="T204">
            <v>1</v>
          </cell>
          <cell r="U204">
            <v>0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>
            <v>1</v>
          </cell>
          <cell r="AA204">
            <v>0</v>
          </cell>
          <cell r="AC204">
            <v>1992</v>
          </cell>
          <cell r="AD204">
            <v>1</v>
          </cell>
          <cell r="AE204">
            <v>0</v>
          </cell>
          <cell r="AF204">
            <v>1</v>
          </cell>
        </row>
        <row r="205">
          <cell r="A205">
            <v>11</v>
          </cell>
          <cell r="B205">
            <v>6</v>
          </cell>
          <cell r="C205">
            <v>1</v>
          </cell>
          <cell r="D205">
            <v>2</v>
          </cell>
          <cell r="E205">
            <v>1</v>
          </cell>
          <cell r="F205">
            <v>0</v>
          </cell>
          <cell r="G205">
            <v>4.6658851113716295</v>
          </cell>
          <cell r="H205">
            <v>70.833333333333329</v>
          </cell>
          <cell r="I205">
            <v>3.75</v>
          </cell>
          <cell r="J205">
            <v>0</v>
          </cell>
          <cell r="K205">
            <v>0</v>
          </cell>
          <cell r="M205">
            <v>2020</v>
          </cell>
          <cell r="N205">
            <v>2052</v>
          </cell>
          <cell r="O205">
            <v>1</v>
          </cell>
          <cell r="Q205">
            <v>0</v>
          </cell>
          <cell r="R205">
            <v>0</v>
          </cell>
          <cell r="S205">
            <v>1</v>
          </cell>
          <cell r="T205">
            <v>1</v>
          </cell>
          <cell r="U205">
            <v>0</v>
          </cell>
          <cell r="V205">
            <v>0</v>
          </cell>
          <cell r="W205">
            <v>0</v>
          </cell>
          <cell r="X205">
            <v>0</v>
          </cell>
          <cell r="Y205">
            <v>0</v>
          </cell>
          <cell r="Z205">
            <v>1</v>
          </cell>
          <cell r="AA205">
            <v>0</v>
          </cell>
          <cell r="AC205">
            <v>1992</v>
          </cell>
          <cell r="AD205">
            <v>1</v>
          </cell>
          <cell r="AE205">
            <v>0</v>
          </cell>
          <cell r="AF205">
            <v>1</v>
          </cell>
        </row>
        <row r="206">
          <cell r="A206">
            <v>11</v>
          </cell>
          <cell r="B206">
            <v>7</v>
          </cell>
          <cell r="C206">
            <v>1</v>
          </cell>
          <cell r="D206">
            <v>2</v>
          </cell>
          <cell r="E206">
            <v>1</v>
          </cell>
          <cell r="F206">
            <v>0</v>
          </cell>
          <cell r="G206">
            <v>4.9886508193858976</v>
          </cell>
          <cell r="H206">
            <v>81.25</v>
          </cell>
          <cell r="I206">
            <v>3.75</v>
          </cell>
          <cell r="J206">
            <v>0</v>
          </cell>
          <cell r="K206">
            <v>8.125</v>
          </cell>
          <cell r="M206">
            <v>2020</v>
          </cell>
          <cell r="N206">
            <v>2052</v>
          </cell>
          <cell r="O206">
            <v>1</v>
          </cell>
          <cell r="Q206">
            <v>0</v>
          </cell>
          <cell r="R206">
            <v>0</v>
          </cell>
          <cell r="S206">
            <v>1</v>
          </cell>
          <cell r="T206">
            <v>1</v>
          </cell>
          <cell r="U206">
            <v>0</v>
          </cell>
          <cell r="V206">
            <v>0</v>
          </cell>
          <cell r="W206">
            <v>0</v>
          </cell>
          <cell r="X206">
            <v>0</v>
          </cell>
          <cell r="Y206">
            <v>0</v>
          </cell>
          <cell r="Z206">
            <v>1</v>
          </cell>
          <cell r="AA206">
            <v>0</v>
          </cell>
          <cell r="AC206">
            <v>1992</v>
          </cell>
          <cell r="AD206">
            <v>1</v>
          </cell>
          <cell r="AE206">
            <v>0</v>
          </cell>
          <cell r="AF206">
            <v>1</v>
          </cell>
        </row>
        <row r="207">
          <cell r="A207">
            <v>11</v>
          </cell>
          <cell r="B207">
            <v>11</v>
          </cell>
          <cell r="C207">
            <v>1</v>
          </cell>
          <cell r="D207">
            <v>2</v>
          </cell>
          <cell r="E207">
            <v>1</v>
          </cell>
          <cell r="F207">
            <v>0</v>
          </cell>
          <cell r="G207">
            <v>4.9886508193858976</v>
          </cell>
          <cell r="H207">
            <v>81.25</v>
          </cell>
          <cell r="I207">
            <v>3.75</v>
          </cell>
          <cell r="J207">
            <v>0</v>
          </cell>
          <cell r="K207">
            <v>12.1875</v>
          </cell>
          <cell r="M207">
            <v>2022</v>
          </cell>
          <cell r="N207">
            <v>2052</v>
          </cell>
          <cell r="O207">
            <v>1</v>
          </cell>
          <cell r="Q207">
            <v>0</v>
          </cell>
          <cell r="R207">
            <v>0</v>
          </cell>
          <cell r="S207">
            <v>1</v>
          </cell>
          <cell r="T207">
            <v>1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Z207">
            <v>1</v>
          </cell>
          <cell r="AA207">
            <v>0</v>
          </cell>
          <cell r="AC207">
            <v>1992</v>
          </cell>
          <cell r="AD207">
            <v>1</v>
          </cell>
          <cell r="AE207">
            <v>0</v>
          </cell>
          <cell r="AF207">
            <v>1</v>
          </cell>
        </row>
        <row r="208">
          <cell r="A208">
            <v>11</v>
          </cell>
          <cell r="B208">
            <v>8</v>
          </cell>
          <cell r="C208">
            <v>1</v>
          </cell>
          <cell r="D208">
            <v>2</v>
          </cell>
          <cell r="E208">
            <v>1</v>
          </cell>
          <cell r="F208">
            <v>0</v>
          </cell>
          <cell r="G208">
            <v>0.01</v>
          </cell>
          <cell r="H208">
            <v>0.01</v>
          </cell>
          <cell r="I208">
            <v>0.01</v>
          </cell>
          <cell r="J208">
            <v>0</v>
          </cell>
          <cell r="K208">
            <v>0</v>
          </cell>
          <cell r="M208">
            <v>2051</v>
          </cell>
          <cell r="N208">
            <v>2052</v>
          </cell>
          <cell r="O208">
            <v>1</v>
          </cell>
          <cell r="Q208">
            <v>1</v>
          </cell>
          <cell r="R208">
            <v>1</v>
          </cell>
          <cell r="S208">
            <v>1</v>
          </cell>
          <cell r="T208">
            <v>1</v>
          </cell>
          <cell r="U208">
            <v>1</v>
          </cell>
          <cell r="V208">
            <v>1</v>
          </cell>
          <cell r="W208">
            <v>1</v>
          </cell>
          <cell r="X208">
            <v>1</v>
          </cell>
          <cell r="Y208">
            <v>1</v>
          </cell>
          <cell r="Z208">
            <v>1</v>
          </cell>
          <cell r="AA208">
            <v>1</v>
          </cell>
          <cell r="AC208">
            <v>1992</v>
          </cell>
          <cell r="AD208">
            <v>1</v>
          </cell>
          <cell r="AE208">
            <v>0</v>
          </cell>
          <cell r="AF208">
            <v>1</v>
          </cell>
        </row>
        <row r="209">
          <cell r="A209">
            <v>11</v>
          </cell>
          <cell r="B209">
            <v>9</v>
          </cell>
          <cell r="C209">
            <v>1</v>
          </cell>
          <cell r="D209">
            <v>2</v>
          </cell>
          <cell r="E209">
            <v>1</v>
          </cell>
          <cell r="F209">
            <v>0</v>
          </cell>
          <cell r="G209">
            <v>4.8178066132425448</v>
          </cell>
          <cell r="H209">
            <v>70.833333333333329</v>
          </cell>
          <cell r="I209">
            <v>3.75</v>
          </cell>
          <cell r="J209">
            <v>0</v>
          </cell>
          <cell r="K209">
            <v>0</v>
          </cell>
          <cell r="M209">
            <v>2030</v>
          </cell>
          <cell r="N209">
            <v>2052</v>
          </cell>
          <cell r="O209">
            <v>1</v>
          </cell>
          <cell r="Q209">
            <v>0</v>
          </cell>
          <cell r="R209">
            <v>0</v>
          </cell>
          <cell r="S209">
            <v>1</v>
          </cell>
          <cell r="T209">
            <v>1</v>
          </cell>
          <cell r="U209">
            <v>0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>
            <v>1</v>
          </cell>
          <cell r="AA209">
            <v>0</v>
          </cell>
          <cell r="AC209">
            <v>1992</v>
          </cell>
          <cell r="AD209">
            <v>1</v>
          </cell>
          <cell r="AE209">
            <v>0</v>
          </cell>
          <cell r="AF209">
            <v>1</v>
          </cell>
        </row>
        <row r="210">
          <cell r="A210">
            <v>11</v>
          </cell>
          <cell r="B210">
            <v>10</v>
          </cell>
          <cell r="C210">
            <v>1</v>
          </cell>
          <cell r="D210">
            <v>2</v>
          </cell>
          <cell r="E210">
            <v>1</v>
          </cell>
          <cell r="F210">
            <v>0</v>
          </cell>
          <cell r="G210">
            <v>5.0970997502421129</v>
          </cell>
          <cell r="H210">
            <v>81.25</v>
          </cell>
          <cell r="I210">
            <v>3.75</v>
          </cell>
          <cell r="J210">
            <v>0</v>
          </cell>
          <cell r="K210">
            <v>12.1875</v>
          </cell>
          <cell r="M210">
            <v>2030</v>
          </cell>
          <cell r="N210">
            <v>2052</v>
          </cell>
          <cell r="O210">
            <v>1</v>
          </cell>
          <cell r="Q210">
            <v>0</v>
          </cell>
          <cell r="R210">
            <v>0</v>
          </cell>
          <cell r="S210">
            <v>1</v>
          </cell>
          <cell r="T210">
            <v>1</v>
          </cell>
          <cell r="U210">
            <v>0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  <cell r="Z210">
            <v>1</v>
          </cell>
          <cell r="AA210">
            <v>0</v>
          </cell>
          <cell r="AC210">
            <v>1992</v>
          </cell>
          <cell r="AD210">
            <v>1</v>
          </cell>
          <cell r="AE210">
            <v>0</v>
          </cell>
          <cell r="AF210">
            <v>1</v>
          </cell>
        </row>
        <row r="211">
          <cell r="A211">
            <v>12</v>
          </cell>
          <cell r="B211">
            <v>1</v>
          </cell>
          <cell r="C211">
            <v>1</v>
          </cell>
          <cell r="D211">
            <v>2</v>
          </cell>
          <cell r="E211">
            <v>1</v>
          </cell>
          <cell r="F211">
            <v>0</v>
          </cell>
          <cell r="G211">
            <v>3.0582598501452676</v>
          </cell>
          <cell r="H211">
            <v>36.458333333333336</v>
          </cell>
          <cell r="I211">
            <v>2.6666666666666665</v>
          </cell>
          <cell r="J211">
            <v>0</v>
          </cell>
          <cell r="K211">
            <v>0</v>
          </cell>
          <cell r="M211">
            <v>2003</v>
          </cell>
          <cell r="N211">
            <v>2052</v>
          </cell>
          <cell r="O211">
            <v>1</v>
          </cell>
          <cell r="Q211">
            <v>0</v>
          </cell>
          <cell r="R211">
            <v>0</v>
          </cell>
          <cell r="S211">
            <v>1</v>
          </cell>
          <cell r="T211">
            <v>1</v>
          </cell>
          <cell r="U211">
            <v>0</v>
          </cell>
          <cell r="V211">
            <v>0</v>
          </cell>
          <cell r="W211">
            <v>0</v>
          </cell>
          <cell r="X211">
            <v>0</v>
          </cell>
          <cell r="Y211">
            <v>0</v>
          </cell>
          <cell r="Z211">
            <v>1</v>
          </cell>
          <cell r="AA211">
            <v>0</v>
          </cell>
          <cell r="AC211">
            <v>1992</v>
          </cell>
          <cell r="AD211">
            <v>1</v>
          </cell>
          <cell r="AE211">
            <v>0</v>
          </cell>
          <cell r="AF211">
            <v>1</v>
          </cell>
        </row>
        <row r="212">
          <cell r="A212">
            <v>12</v>
          </cell>
          <cell r="B212">
            <v>2</v>
          </cell>
          <cell r="C212">
            <v>1</v>
          </cell>
          <cell r="D212">
            <v>2</v>
          </cell>
          <cell r="E212">
            <v>1</v>
          </cell>
          <cell r="F212">
            <v>0</v>
          </cell>
          <cell r="G212">
            <v>3.1148205298431875</v>
          </cell>
          <cell r="H212">
            <v>59.375</v>
          </cell>
          <cell r="I212">
            <v>2.6666666666666665</v>
          </cell>
          <cell r="J212">
            <v>0</v>
          </cell>
          <cell r="K212">
            <v>0</v>
          </cell>
          <cell r="M212">
            <v>2007</v>
          </cell>
          <cell r="N212">
            <v>2052</v>
          </cell>
          <cell r="O212">
            <v>1</v>
          </cell>
          <cell r="Q212">
            <v>0</v>
          </cell>
          <cell r="R212">
            <v>0</v>
          </cell>
          <cell r="S212">
            <v>1</v>
          </cell>
          <cell r="T212">
            <v>1</v>
          </cell>
          <cell r="U212">
            <v>0</v>
          </cell>
          <cell r="V212">
            <v>0</v>
          </cell>
          <cell r="W212">
            <v>0</v>
          </cell>
          <cell r="X212">
            <v>0</v>
          </cell>
          <cell r="Y212">
            <v>0</v>
          </cell>
          <cell r="Z212">
            <v>1</v>
          </cell>
          <cell r="AA212">
            <v>0</v>
          </cell>
          <cell r="AC212">
            <v>1992</v>
          </cell>
          <cell r="AD212">
            <v>1</v>
          </cell>
          <cell r="AE212">
            <v>0</v>
          </cell>
          <cell r="AF212">
            <v>1</v>
          </cell>
        </row>
        <row r="213">
          <cell r="A213">
            <v>12</v>
          </cell>
          <cell r="B213">
            <v>3</v>
          </cell>
          <cell r="C213">
            <v>1</v>
          </cell>
          <cell r="D213">
            <v>2</v>
          </cell>
          <cell r="E213">
            <v>1</v>
          </cell>
          <cell r="F213">
            <v>0</v>
          </cell>
          <cell r="G213">
            <v>3.7368112543962484</v>
          </cell>
          <cell r="H213">
            <v>59.375</v>
          </cell>
          <cell r="I213">
            <v>2.6666666666666665</v>
          </cell>
          <cell r="J213">
            <v>0</v>
          </cell>
          <cell r="K213">
            <v>0</v>
          </cell>
          <cell r="M213">
            <v>2013</v>
          </cell>
          <cell r="N213">
            <v>2052</v>
          </cell>
          <cell r="O213">
            <v>1</v>
          </cell>
          <cell r="Q213">
            <v>0</v>
          </cell>
          <cell r="R213">
            <v>0</v>
          </cell>
          <cell r="S213">
            <v>1</v>
          </cell>
          <cell r="T213">
            <v>1</v>
          </cell>
          <cell r="U213">
            <v>0</v>
          </cell>
          <cell r="V213">
            <v>0</v>
          </cell>
          <cell r="W213">
            <v>0</v>
          </cell>
          <cell r="X213">
            <v>0</v>
          </cell>
          <cell r="Y213">
            <v>0</v>
          </cell>
          <cell r="Z213">
            <v>1</v>
          </cell>
          <cell r="AA213">
            <v>0</v>
          </cell>
          <cell r="AC213">
            <v>1992</v>
          </cell>
          <cell r="AD213">
            <v>1</v>
          </cell>
          <cell r="AE213">
            <v>0</v>
          </cell>
          <cell r="AF213">
            <v>1</v>
          </cell>
        </row>
        <row r="214">
          <cell r="A214">
            <v>12</v>
          </cell>
          <cell r="B214">
            <v>4</v>
          </cell>
          <cell r="C214">
            <v>1</v>
          </cell>
          <cell r="D214">
            <v>2</v>
          </cell>
          <cell r="E214">
            <v>1</v>
          </cell>
          <cell r="F214">
            <v>0</v>
          </cell>
          <cell r="G214">
            <v>4.5836862445541549</v>
          </cell>
          <cell r="H214">
            <v>67.708333333333329</v>
          </cell>
          <cell r="I214">
            <v>2.6666666666666665</v>
          </cell>
          <cell r="J214">
            <v>0</v>
          </cell>
          <cell r="K214">
            <v>0</v>
          </cell>
          <cell r="M214">
            <v>2013</v>
          </cell>
          <cell r="N214">
            <v>2052</v>
          </cell>
          <cell r="O214">
            <v>1</v>
          </cell>
          <cell r="Q214">
            <v>0</v>
          </cell>
          <cell r="R214">
            <v>0</v>
          </cell>
          <cell r="S214">
            <v>1</v>
          </cell>
          <cell r="T214">
            <v>1</v>
          </cell>
          <cell r="U214">
            <v>0</v>
          </cell>
          <cell r="V214">
            <v>0</v>
          </cell>
          <cell r="W214">
            <v>0</v>
          </cell>
          <cell r="X214">
            <v>0</v>
          </cell>
          <cell r="Y214">
            <v>0</v>
          </cell>
          <cell r="Z214">
            <v>1</v>
          </cell>
          <cell r="AA214">
            <v>0</v>
          </cell>
          <cell r="AC214">
            <v>1992</v>
          </cell>
          <cell r="AD214">
            <v>1</v>
          </cell>
          <cell r="AE214">
            <v>0</v>
          </cell>
          <cell r="AF214">
            <v>1</v>
          </cell>
        </row>
        <row r="215">
          <cell r="A215">
            <v>12</v>
          </cell>
          <cell r="B215">
            <v>5</v>
          </cell>
          <cell r="C215">
            <v>1</v>
          </cell>
          <cell r="D215">
            <v>2</v>
          </cell>
          <cell r="E215">
            <v>1</v>
          </cell>
          <cell r="F215">
            <v>0</v>
          </cell>
          <cell r="G215">
            <v>5.8030480656506445</v>
          </cell>
          <cell r="H215">
            <v>76.041666666666671</v>
          </cell>
          <cell r="I215">
            <v>2.6666666666666665</v>
          </cell>
          <cell r="J215">
            <v>0</v>
          </cell>
          <cell r="K215">
            <v>0</v>
          </cell>
          <cell r="M215">
            <v>2013</v>
          </cell>
          <cell r="N215">
            <v>2052</v>
          </cell>
          <cell r="O215">
            <v>1</v>
          </cell>
          <cell r="Q215">
            <v>0</v>
          </cell>
          <cell r="R215">
            <v>0</v>
          </cell>
          <cell r="S215">
            <v>1</v>
          </cell>
          <cell r="T215">
            <v>1</v>
          </cell>
          <cell r="U215">
            <v>0</v>
          </cell>
          <cell r="V215">
            <v>0</v>
          </cell>
          <cell r="W215">
            <v>0</v>
          </cell>
          <cell r="X215">
            <v>0</v>
          </cell>
          <cell r="Y215">
            <v>0</v>
          </cell>
          <cell r="Z215">
            <v>1</v>
          </cell>
          <cell r="AA215">
            <v>0</v>
          </cell>
          <cell r="AC215">
            <v>1992</v>
          </cell>
          <cell r="AD215">
            <v>1</v>
          </cell>
          <cell r="AE215">
            <v>0</v>
          </cell>
          <cell r="AF215">
            <v>1</v>
          </cell>
        </row>
        <row r="216">
          <cell r="A216">
            <v>12</v>
          </cell>
          <cell r="B216">
            <v>6</v>
          </cell>
          <cell r="C216">
            <v>1</v>
          </cell>
          <cell r="D216">
            <v>2</v>
          </cell>
          <cell r="E216">
            <v>1</v>
          </cell>
          <cell r="F216">
            <v>0</v>
          </cell>
          <cell r="G216">
            <v>4.5836862445541549</v>
          </cell>
          <cell r="H216">
            <v>67.708333333333329</v>
          </cell>
          <cell r="I216">
            <v>2.6666666666666665</v>
          </cell>
          <cell r="J216">
            <v>0</v>
          </cell>
          <cell r="K216">
            <v>0</v>
          </cell>
          <cell r="M216">
            <v>2020</v>
          </cell>
          <cell r="N216">
            <v>2052</v>
          </cell>
          <cell r="O216">
            <v>1</v>
          </cell>
          <cell r="Q216">
            <v>0</v>
          </cell>
          <cell r="R216">
            <v>0</v>
          </cell>
          <cell r="S216">
            <v>1</v>
          </cell>
          <cell r="T216">
            <v>1</v>
          </cell>
          <cell r="U216">
            <v>0</v>
          </cell>
          <cell r="V216">
            <v>0</v>
          </cell>
          <cell r="W216">
            <v>0</v>
          </cell>
          <cell r="X216">
            <v>0</v>
          </cell>
          <cell r="Y216">
            <v>0</v>
          </cell>
          <cell r="Z216">
            <v>1</v>
          </cell>
          <cell r="AA216">
            <v>0</v>
          </cell>
          <cell r="AC216">
            <v>1992</v>
          </cell>
          <cell r="AD216">
            <v>1</v>
          </cell>
          <cell r="AE216">
            <v>0</v>
          </cell>
          <cell r="AF216">
            <v>1</v>
          </cell>
        </row>
        <row r="217">
          <cell r="A217">
            <v>12</v>
          </cell>
          <cell r="B217">
            <v>7</v>
          </cell>
          <cell r="C217">
            <v>1</v>
          </cell>
          <cell r="D217">
            <v>2</v>
          </cell>
          <cell r="E217">
            <v>1</v>
          </cell>
          <cell r="F217">
            <v>0</v>
          </cell>
          <cell r="G217">
            <v>6.063791082184582</v>
          </cell>
          <cell r="H217">
            <v>76.041666666666671</v>
          </cell>
          <cell r="I217">
            <v>2.6666666666666665</v>
          </cell>
          <cell r="J217">
            <v>0</v>
          </cell>
          <cell r="K217">
            <v>7.6041666666666679</v>
          </cell>
          <cell r="M217">
            <v>2020</v>
          </cell>
          <cell r="N217">
            <v>2052</v>
          </cell>
          <cell r="O217">
            <v>1</v>
          </cell>
          <cell r="Q217">
            <v>0</v>
          </cell>
          <cell r="R217">
            <v>0</v>
          </cell>
          <cell r="S217">
            <v>1</v>
          </cell>
          <cell r="T217">
            <v>1</v>
          </cell>
          <cell r="U217">
            <v>0</v>
          </cell>
          <cell r="V217">
            <v>0</v>
          </cell>
          <cell r="W217">
            <v>0</v>
          </cell>
          <cell r="X217">
            <v>0</v>
          </cell>
          <cell r="Y217">
            <v>0</v>
          </cell>
          <cell r="Z217">
            <v>1</v>
          </cell>
          <cell r="AA217">
            <v>0</v>
          </cell>
          <cell r="AC217">
            <v>1992</v>
          </cell>
          <cell r="AD217">
            <v>1</v>
          </cell>
          <cell r="AE217">
            <v>0</v>
          </cell>
          <cell r="AF217">
            <v>1</v>
          </cell>
        </row>
        <row r="218">
          <cell r="A218">
            <v>12</v>
          </cell>
          <cell r="B218">
            <v>9</v>
          </cell>
          <cell r="C218">
            <v>1</v>
          </cell>
          <cell r="D218">
            <v>2</v>
          </cell>
          <cell r="E218">
            <v>1</v>
          </cell>
          <cell r="F218">
            <v>0</v>
          </cell>
          <cell r="G218">
            <v>6.063791082184582</v>
          </cell>
          <cell r="H218">
            <v>76.041666666666671</v>
          </cell>
          <cell r="I218">
            <v>2.6666666666666665</v>
          </cell>
          <cell r="J218">
            <v>0</v>
          </cell>
          <cell r="K218">
            <v>11.40625</v>
          </cell>
          <cell r="M218">
            <v>2022</v>
          </cell>
          <cell r="N218">
            <v>2052</v>
          </cell>
          <cell r="O218">
            <v>1</v>
          </cell>
          <cell r="Q218">
            <v>0</v>
          </cell>
          <cell r="R218">
            <v>0</v>
          </cell>
          <cell r="S218">
            <v>1</v>
          </cell>
          <cell r="T218">
            <v>1</v>
          </cell>
          <cell r="U218">
            <v>0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1</v>
          </cell>
          <cell r="AA218">
            <v>0</v>
          </cell>
          <cell r="AC218">
            <v>1992</v>
          </cell>
          <cell r="AD218">
            <v>1</v>
          </cell>
          <cell r="AE218">
            <v>0</v>
          </cell>
          <cell r="AF218">
            <v>1</v>
          </cell>
        </row>
        <row r="219">
          <cell r="A219">
            <v>12</v>
          </cell>
          <cell r="B219">
            <v>8</v>
          </cell>
          <cell r="C219">
            <v>1</v>
          </cell>
          <cell r="D219">
            <v>2</v>
          </cell>
          <cell r="E219">
            <v>1</v>
          </cell>
          <cell r="F219">
            <v>0</v>
          </cell>
          <cell r="G219">
            <v>0.01</v>
          </cell>
          <cell r="H219">
            <v>0.01</v>
          </cell>
          <cell r="I219">
            <v>0.01</v>
          </cell>
          <cell r="J219">
            <v>0</v>
          </cell>
          <cell r="K219">
            <v>0</v>
          </cell>
          <cell r="M219">
            <v>2051</v>
          </cell>
          <cell r="N219">
            <v>2052</v>
          </cell>
          <cell r="O219">
            <v>1</v>
          </cell>
          <cell r="Q219">
            <v>1</v>
          </cell>
          <cell r="R219">
            <v>1</v>
          </cell>
          <cell r="S219">
            <v>1</v>
          </cell>
          <cell r="T219">
            <v>1</v>
          </cell>
          <cell r="U219">
            <v>1</v>
          </cell>
          <cell r="V219">
            <v>1</v>
          </cell>
          <cell r="W219">
            <v>1</v>
          </cell>
          <cell r="X219">
            <v>1</v>
          </cell>
          <cell r="Y219">
            <v>1</v>
          </cell>
          <cell r="Z219">
            <v>1</v>
          </cell>
          <cell r="AA219">
            <v>1</v>
          </cell>
          <cell r="AC219">
            <v>1992</v>
          </cell>
          <cell r="AD219">
            <v>1</v>
          </cell>
          <cell r="AE219">
            <v>0</v>
          </cell>
          <cell r="AF219">
            <v>1</v>
          </cell>
        </row>
        <row r="220">
          <cell r="A220">
            <v>12</v>
          </cell>
          <cell r="B220">
            <v>10</v>
          </cell>
          <cell r="C220">
            <v>1</v>
          </cell>
          <cell r="D220">
            <v>2</v>
          </cell>
          <cell r="E220">
            <v>1</v>
          </cell>
          <cell r="F220">
            <v>0</v>
          </cell>
          <cell r="G220">
            <v>4.8847205939820251</v>
          </cell>
          <cell r="H220">
            <v>67.708333333333329</v>
          </cell>
          <cell r="I220">
            <v>2.6666666666666665</v>
          </cell>
          <cell r="J220">
            <v>0</v>
          </cell>
          <cell r="K220">
            <v>0</v>
          </cell>
          <cell r="M220">
            <v>2030</v>
          </cell>
          <cell r="N220">
            <v>2052</v>
          </cell>
          <cell r="O220">
            <v>1</v>
          </cell>
          <cell r="Q220">
            <v>0</v>
          </cell>
          <cell r="R220">
            <v>0</v>
          </cell>
          <cell r="S220">
            <v>1</v>
          </cell>
          <cell r="T220">
            <v>1</v>
          </cell>
          <cell r="U220">
            <v>0</v>
          </cell>
          <cell r="V220">
            <v>0</v>
          </cell>
          <cell r="W220">
            <v>0</v>
          </cell>
          <cell r="X220">
            <v>0</v>
          </cell>
          <cell r="Y220">
            <v>0</v>
          </cell>
          <cell r="Z220">
            <v>1</v>
          </cell>
          <cell r="AA220">
            <v>0</v>
          </cell>
          <cell r="AC220">
            <v>1992</v>
          </cell>
          <cell r="AD220">
            <v>1</v>
          </cell>
          <cell r="AE220">
            <v>0</v>
          </cell>
          <cell r="AF220">
            <v>1</v>
          </cell>
        </row>
        <row r="221">
          <cell r="A221">
            <v>12</v>
          </cell>
          <cell r="B221">
            <v>11</v>
          </cell>
          <cell r="C221">
            <v>1</v>
          </cell>
          <cell r="D221">
            <v>2</v>
          </cell>
          <cell r="E221">
            <v>1</v>
          </cell>
          <cell r="F221">
            <v>0</v>
          </cell>
          <cell r="G221">
            <v>6.2803550494054594</v>
          </cell>
          <cell r="H221">
            <v>76.041666666666671</v>
          </cell>
          <cell r="I221">
            <v>2.6666666666666665</v>
          </cell>
          <cell r="J221">
            <v>0</v>
          </cell>
          <cell r="K221">
            <v>11.40625</v>
          </cell>
          <cell r="M221">
            <v>2030</v>
          </cell>
          <cell r="N221">
            <v>2052</v>
          </cell>
          <cell r="O221">
            <v>1</v>
          </cell>
          <cell r="Q221">
            <v>0</v>
          </cell>
          <cell r="R221">
            <v>0</v>
          </cell>
          <cell r="S221">
            <v>1</v>
          </cell>
          <cell r="T221">
            <v>1</v>
          </cell>
          <cell r="U221">
            <v>0</v>
          </cell>
          <cell r="V221">
            <v>0</v>
          </cell>
          <cell r="W221">
            <v>0</v>
          </cell>
          <cell r="X221">
            <v>0</v>
          </cell>
          <cell r="Y221">
            <v>0</v>
          </cell>
          <cell r="Z221">
            <v>1</v>
          </cell>
          <cell r="AA221">
            <v>0</v>
          </cell>
          <cell r="AC221">
            <v>1992</v>
          </cell>
          <cell r="AD221">
            <v>1</v>
          </cell>
          <cell r="AE221">
            <v>0</v>
          </cell>
          <cell r="AF221">
            <v>1</v>
          </cell>
        </row>
        <row r="222">
          <cell r="A222">
            <v>12</v>
          </cell>
          <cell r="B222">
            <v>12</v>
          </cell>
          <cell r="C222">
            <v>1</v>
          </cell>
          <cell r="D222">
            <v>2</v>
          </cell>
          <cell r="E222">
            <v>1</v>
          </cell>
          <cell r="F222">
            <v>0</v>
          </cell>
          <cell r="G222">
            <v>0.01</v>
          </cell>
          <cell r="H222">
            <v>0.01</v>
          </cell>
          <cell r="I222">
            <v>0.01</v>
          </cell>
          <cell r="J222">
            <v>0</v>
          </cell>
          <cell r="K222">
            <v>0</v>
          </cell>
          <cell r="M222">
            <v>2051</v>
          </cell>
          <cell r="N222">
            <v>2052</v>
          </cell>
          <cell r="O222">
            <v>1</v>
          </cell>
          <cell r="Q222">
            <v>1</v>
          </cell>
          <cell r="R222">
            <v>1</v>
          </cell>
          <cell r="S222">
            <v>1</v>
          </cell>
          <cell r="T222">
            <v>1</v>
          </cell>
          <cell r="U222">
            <v>1</v>
          </cell>
          <cell r="V222">
            <v>1</v>
          </cell>
          <cell r="W222">
            <v>1</v>
          </cell>
          <cell r="X222">
            <v>1</v>
          </cell>
          <cell r="Y222">
            <v>1</v>
          </cell>
          <cell r="Z222">
            <v>1</v>
          </cell>
          <cell r="AA222">
            <v>1</v>
          </cell>
          <cell r="AC222">
            <v>1992</v>
          </cell>
          <cell r="AD222">
            <v>1</v>
          </cell>
          <cell r="AE222">
            <v>0</v>
          </cell>
          <cell r="AF222">
            <v>1</v>
          </cell>
        </row>
        <row r="223">
          <cell r="A223">
            <v>12</v>
          </cell>
          <cell r="B223">
            <v>13</v>
          </cell>
          <cell r="C223">
            <v>1</v>
          </cell>
          <cell r="D223">
            <v>2</v>
          </cell>
          <cell r="E223">
            <v>1</v>
          </cell>
          <cell r="F223">
            <v>0</v>
          </cell>
          <cell r="G223">
            <v>0.01</v>
          </cell>
          <cell r="H223">
            <v>0.01</v>
          </cell>
          <cell r="I223">
            <v>0.01</v>
          </cell>
          <cell r="J223">
            <v>0</v>
          </cell>
          <cell r="K223">
            <v>0</v>
          </cell>
          <cell r="M223">
            <v>2051</v>
          </cell>
          <cell r="N223">
            <v>2052</v>
          </cell>
          <cell r="O223">
            <v>1</v>
          </cell>
          <cell r="Q223">
            <v>1</v>
          </cell>
          <cell r="R223">
            <v>1</v>
          </cell>
          <cell r="S223">
            <v>1</v>
          </cell>
          <cell r="T223">
            <v>1</v>
          </cell>
          <cell r="U223">
            <v>1</v>
          </cell>
          <cell r="V223">
            <v>1</v>
          </cell>
          <cell r="W223">
            <v>1</v>
          </cell>
          <cell r="X223">
            <v>1</v>
          </cell>
          <cell r="Y223">
            <v>1</v>
          </cell>
          <cell r="Z223">
            <v>1</v>
          </cell>
          <cell r="AA223">
            <v>1</v>
          </cell>
          <cell r="AC223">
            <v>1992</v>
          </cell>
          <cell r="AD223">
            <v>1</v>
          </cell>
          <cell r="AE223">
            <v>0</v>
          </cell>
          <cell r="AF223">
            <v>1</v>
          </cell>
        </row>
        <row r="224">
          <cell r="A224">
            <v>12</v>
          </cell>
          <cell r="B224">
            <v>14</v>
          </cell>
          <cell r="C224">
            <v>1</v>
          </cell>
          <cell r="D224">
            <v>2</v>
          </cell>
          <cell r="E224">
            <v>1</v>
          </cell>
          <cell r="F224">
            <v>0</v>
          </cell>
          <cell r="G224">
            <v>0.01</v>
          </cell>
          <cell r="H224">
            <v>0.01</v>
          </cell>
          <cell r="I224">
            <v>0.01</v>
          </cell>
          <cell r="J224">
            <v>0</v>
          </cell>
          <cell r="K224">
            <v>0</v>
          </cell>
          <cell r="M224">
            <v>2051</v>
          </cell>
          <cell r="N224">
            <v>2052</v>
          </cell>
          <cell r="O224">
            <v>1</v>
          </cell>
          <cell r="Q224">
            <v>1</v>
          </cell>
          <cell r="R224">
            <v>1</v>
          </cell>
          <cell r="S224">
            <v>1</v>
          </cell>
          <cell r="T224">
            <v>1</v>
          </cell>
          <cell r="U224">
            <v>1</v>
          </cell>
          <cell r="V224">
            <v>1</v>
          </cell>
          <cell r="W224">
            <v>1</v>
          </cell>
          <cell r="X224">
            <v>1</v>
          </cell>
          <cell r="Y224">
            <v>1</v>
          </cell>
          <cell r="Z224">
            <v>1</v>
          </cell>
          <cell r="AA224">
            <v>1</v>
          </cell>
          <cell r="AC224">
            <v>1992</v>
          </cell>
          <cell r="AD224">
            <v>1</v>
          </cell>
          <cell r="AE224">
            <v>0</v>
          </cell>
          <cell r="AF224">
            <v>1</v>
          </cell>
        </row>
        <row r="225">
          <cell r="A225">
            <v>13</v>
          </cell>
          <cell r="B225">
            <v>1</v>
          </cell>
          <cell r="C225">
            <v>1</v>
          </cell>
          <cell r="D225">
            <v>2</v>
          </cell>
          <cell r="E225">
            <v>1</v>
          </cell>
          <cell r="F225">
            <v>0.12807335893054125</v>
          </cell>
          <cell r="G225">
            <v>3.0582598501452676</v>
          </cell>
          <cell r="H225">
            <v>44.791666666666664</v>
          </cell>
          <cell r="I225">
            <v>2.9166666666666665</v>
          </cell>
          <cell r="J225">
            <v>0</v>
          </cell>
          <cell r="K225">
            <v>0</v>
          </cell>
          <cell r="M225">
            <v>2003</v>
          </cell>
          <cell r="N225">
            <v>2052</v>
          </cell>
          <cell r="O225">
            <v>1</v>
          </cell>
          <cell r="Q225">
            <v>0</v>
          </cell>
          <cell r="R225">
            <v>0</v>
          </cell>
          <cell r="S225">
            <v>1</v>
          </cell>
          <cell r="T225">
            <v>1</v>
          </cell>
          <cell r="U225">
            <v>0</v>
          </cell>
          <cell r="V225">
            <v>0</v>
          </cell>
          <cell r="W225">
            <v>0</v>
          </cell>
          <cell r="X225">
            <v>0</v>
          </cell>
          <cell r="Y225">
            <v>0</v>
          </cell>
          <cell r="Z225">
            <v>1</v>
          </cell>
          <cell r="AA225">
            <v>0</v>
          </cell>
          <cell r="AC225">
            <v>1992</v>
          </cell>
          <cell r="AD225">
            <v>1</v>
          </cell>
          <cell r="AE225">
            <v>0</v>
          </cell>
          <cell r="AF225">
            <v>1</v>
          </cell>
        </row>
        <row r="226">
          <cell r="A226">
            <v>13</v>
          </cell>
          <cell r="B226">
            <v>2</v>
          </cell>
          <cell r="C226">
            <v>1</v>
          </cell>
          <cell r="D226">
            <v>2</v>
          </cell>
          <cell r="E226">
            <v>1</v>
          </cell>
          <cell r="F226">
            <v>0</v>
          </cell>
          <cell r="G226">
            <v>3.1096364524023503</v>
          </cell>
          <cell r="H226">
            <v>59.375</v>
          </cell>
          <cell r="I226">
            <v>2.9166666666666665</v>
          </cell>
          <cell r="J226">
            <v>0</v>
          </cell>
          <cell r="K226">
            <v>0</v>
          </cell>
          <cell r="M226">
            <v>2007</v>
          </cell>
          <cell r="N226">
            <v>2052</v>
          </cell>
          <cell r="O226">
            <v>1</v>
          </cell>
          <cell r="Q226">
            <v>0</v>
          </cell>
          <cell r="R226">
            <v>0</v>
          </cell>
          <cell r="S226">
            <v>1</v>
          </cell>
          <cell r="T226">
            <v>1</v>
          </cell>
          <cell r="U226">
            <v>0</v>
          </cell>
          <cell r="V226">
            <v>0</v>
          </cell>
          <cell r="W226">
            <v>0</v>
          </cell>
          <cell r="X226">
            <v>0</v>
          </cell>
          <cell r="Y226">
            <v>0</v>
          </cell>
          <cell r="Z226">
            <v>1</v>
          </cell>
          <cell r="AA226">
            <v>0</v>
          </cell>
          <cell r="AC226">
            <v>1992</v>
          </cell>
          <cell r="AD226">
            <v>1</v>
          </cell>
          <cell r="AE226">
            <v>0</v>
          </cell>
          <cell r="AF226">
            <v>1</v>
          </cell>
        </row>
        <row r="227">
          <cell r="A227">
            <v>13</v>
          </cell>
          <cell r="B227">
            <v>3</v>
          </cell>
          <cell r="C227">
            <v>1</v>
          </cell>
          <cell r="D227">
            <v>2</v>
          </cell>
          <cell r="E227">
            <v>1</v>
          </cell>
          <cell r="F227">
            <v>0</v>
          </cell>
          <cell r="G227">
            <v>3.6635404454865186</v>
          </cell>
          <cell r="H227">
            <v>62.5</v>
          </cell>
          <cell r="I227">
            <v>2.9166666666666665</v>
          </cell>
          <cell r="J227">
            <v>0</v>
          </cell>
          <cell r="K227">
            <v>0</v>
          </cell>
          <cell r="M227">
            <v>2013</v>
          </cell>
          <cell r="N227">
            <v>2052</v>
          </cell>
          <cell r="O227">
            <v>1</v>
          </cell>
          <cell r="Q227">
            <v>0</v>
          </cell>
          <cell r="R227">
            <v>0</v>
          </cell>
          <cell r="S227">
            <v>1</v>
          </cell>
          <cell r="T227">
            <v>1</v>
          </cell>
          <cell r="U227">
            <v>0</v>
          </cell>
          <cell r="V227">
            <v>0</v>
          </cell>
          <cell r="W227">
            <v>0</v>
          </cell>
          <cell r="X227">
            <v>0</v>
          </cell>
          <cell r="Y227">
            <v>0</v>
          </cell>
          <cell r="Z227">
            <v>1</v>
          </cell>
          <cell r="AA227">
            <v>0</v>
          </cell>
          <cell r="AC227">
            <v>1992</v>
          </cell>
          <cell r="AD227">
            <v>1</v>
          </cell>
          <cell r="AE227">
            <v>0</v>
          </cell>
          <cell r="AF227">
            <v>1</v>
          </cell>
        </row>
        <row r="228">
          <cell r="A228">
            <v>13</v>
          </cell>
          <cell r="B228">
            <v>4</v>
          </cell>
          <cell r="C228">
            <v>1</v>
          </cell>
          <cell r="D228">
            <v>2</v>
          </cell>
          <cell r="E228">
            <v>1</v>
          </cell>
          <cell r="F228">
            <v>0</v>
          </cell>
          <cell r="G228">
            <v>4.3962485345838216</v>
          </cell>
          <cell r="H228">
            <v>70.833333333333329</v>
          </cell>
          <cell r="I228">
            <v>2.9166666666666665</v>
          </cell>
          <cell r="J228">
            <v>0</v>
          </cell>
          <cell r="K228">
            <v>0</v>
          </cell>
          <cell r="M228">
            <v>2013</v>
          </cell>
          <cell r="N228">
            <v>2052</v>
          </cell>
          <cell r="O228">
            <v>1</v>
          </cell>
          <cell r="Q228">
            <v>0</v>
          </cell>
          <cell r="R228">
            <v>0</v>
          </cell>
          <cell r="S228">
            <v>1</v>
          </cell>
          <cell r="T228">
            <v>1</v>
          </cell>
          <cell r="U228">
            <v>0</v>
          </cell>
          <cell r="V228">
            <v>0</v>
          </cell>
          <cell r="W228">
            <v>0</v>
          </cell>
          <cell r="X228">
            <v>0</v>
          </cell>
          <cell r="Y228">
            <v>0</v>
          </cell>
          <cell r="Z228">
            <v>1</v>
          </cell>
          <cell r="AA228">
            <v>0</v>
          </cell>
          <cell r="AC228">
            <v>1992</v>
          </cell>
          <cell r="AD228">
            <v>1</v>
          </cell>
          <cell r="AE228">
            <v>0</v>
          </cell>
          <cell r="AF228">
            <v>1</v>
          </cell>
        </row>
        <row r="229">
          <cell r="A229">
            <v>13</v>
          </cell>
          <cell r="B229">
            <v>5</v>
          </cell>
          <cell r="C229">
            <v>1</v>
          </cell>
          <cell r="D229">
            <v>2</v>
          </cell>
          <cell r="E229">
            <v>1</v>
          </cell>
          <cell r="F229">
            <v>0</v>
          </cell>
          <cell r="G229">
            <v>4.4518972502114655</v>
          </cell>
          <cell r="H229">
            <v>79.166666666666671</v>
          </cell>
          <cell r="I229">
            <v>2.9166666666666665</v>
          </cell>
          <cell r="J229">
            <v>0</v>
          </cell>
          <cell r="K229">
            <v>0</v>
          </cell>
          <cell r="M229">
            <v>2013</v>
          </cell>
          <cell r="N229">
            <v>2052</v>
          </cell>
          <cell r="O229">
            <v>1</v>
          </cell>
          <cell r="Q229">
            <v>0</v>
          </cell>
          <cell r="R229">
            <v>0</v>
          </cell>
          <cell r="S229">
            <v>1</v>
          </cell>
          <cell r="T229">
            <v>1</v>
          </cell>
          <cell r="U229">
            <v>0</v>
          </cell>
          <cell r="V229">
            <v>0</v>
          </cell>
          <cell r="W229">
            <v>0</v>
          </cell>
          <cell r="X229">
            <v>0</v>
          </cell>
          <cell r="Y229">
            <v>0</v>
          </cell>
          <cell r="Z229">
            <v>1</v>
          </cell>
          <cell r="AA229">
            <v>0</v>
          </cell>
          <cell r="AC229">
            <v>1992</v>
          </cell>
          <cell r="AD229">
            <v>1</v>
          </cell>
          <cell r="AE229">
            <v>0</v>
          </cell>
          <cell r="AF229">
            <v>1</v>
          </cell>
        </row>
        <row r="230">
          <cell r="A230">
            <v>13</v>
          </cell>
          <cell r="B230">
            <v>6</v>
          </cell>
          <cell r="C230">
            <v>1</v>
          </cell>
          <cell r="D230">
            <v>2</v>
          </cell>
          <cell r="E230">
            <v>1</v>
          </cell>
          <cell r="F230">
            <v>0</v>
          </cell>
          <cell r="G230">
            <v>4.3962485345838216</v>
          </cell>
          <cell r="H230">
            <v>70.833333333333329</v>
          </cell>
          <cell r="I230">
            <v>2.9166666666666665</v>
          </cell>
          <cell r="J230">
            <v>0</v>
          </cell>
          <cell r="K230">
            <v>0</v>
          </cell>
          <cell r="M230">
            <v>2020</v>
          </cell>
          <cell r="N230">
            <v>2052</v>
          </cell>
          <cell r="O230">
            <v>1</v>
          </cell>
          <cell r="Q230">
            <v>0</v>
          </cell>
          <cell r="R230">
            <v>0</v>
          </cell>
          <cell r="S230">
            <v>1</v>
          </cell>
          <cell r="T230">
            <v>1</v>
          </cell>
          <cell r="U230">
            <v>0</v>
          </cell>
          <cell r="V230">
            <v>0</v>
          </cell>
          <cell r="W230">
            <v>0</v>
          </cell>
          <cell r="X230">
            <v>0</v>
          </cell>
          <cell r="Y230">
            <v>0</v>
          </cell>
          <cell r="Z230">
            <v>1</v>
          </cell>
          <cell r="AA230">
            <v>0</v>
          </cell>
          <cell r="AC230">
            <v>1992</v>
          </cell>
          <cell r="AD230">
            <v>1</v>
          </cell>
          <cell r="AE230">
            <v>0</v>
          </cell>
          <cell r="AF230">
            <v>1</v>
          </cell>
        </row>
        <row r="231">
          <cell r="A231">
            <v>13</v>
          </cell>
          <cell r="B231">
            <v>7</v>
          </cell>
          <cell r="C231">
            <v>1</v>
          </cell>
          <cell r="D231">
            <v>2</v>
          </cell>
          <cell r="E231">
            <v>1</v>
          </cell>
          <cell r="F231">
            <v>0</v>
          </cell>
          <cell r="G231">
            <v>4.4518972502114655</v>
          </cell>
          <cell r="H231">
            <v>79.166666666666671</v>
          </cell>
          <cell r="I231">
            <v>2.9166666666666665</v>
          </cell>
          <cell r="J231">
            <v>0</v>
          </cell>
          <cell r="K231">
            <v>7.9166666666666679</v>
          </cell>
          <cell r="M231">
            <v>2020</v>
          </cell>
          <cell r="N231">
            <v>2052</v>
          </cell>
          <cell r="O231">
            <v>1</v>
          </cell>
          <cell r="Q231">
            <v>0</v>
          </cell>
          <cell r="R231">
            <v>0</v>
          </cell>
          <cell r="S231">
            <v>1</v>
          </cell>
          <cell r="T231">
            <v>1</v>
          </cell>
          <cell r="U231">
            <v>0</v>
          </cell>
          <cell r="V231">
            <v>0</v>
          </cell>
          <cell r="W231">
            <v>0</v>
          </cell>
          <cell r="X231">
            <v>0</v>
          </cell>
          <cell r="Y231">
            <v>0</v>
          </cell>
          <cell r="Z231">
            <v>1</v>
          </cell>
          <cell r="AA231">
            <v>0</v>
          </cell>
          <cell r="AC231">
            <v>1992</v>
          </cell>
          <cell r="AD231">
            <v>1</v>
          </cell>
          <cell r="AE231">
            <v>0</v>
          </cell>
          <cell r="AF231">
            <v>1</v>
          </cell>
        </row>
        <row r="232">
          <cell r="A232">
            <v>13</v>
          </cell>
          <cell r="B232">
            <v>8</v>
          </cell>
          <cell r="C232">
            <v>1</v>
          </cell>
          <cell r="D232">
            <v>2</v>
          </cell>
          <cell r="E232">
            <v>1</v>
          </cell>
          <cell r="F232">
            <v>0</v>
          </cell>
          <cell r="G232">
            <v>4.4518972502114655</v>
          </cell>
          <cell r="H232">
            <v>79.166666666666671</v>
          </cell>
          <cell r="I232">
            <v>2.9166666666666665</v>
          </cell>
          <cell r="J232">
            <v>0</v>
          </cell>
          <cell r="K232">
            <v>11.875</v>
          </cell>
          <cell r="M232">
            <v>2022</v>
          </cell>
          <cell r="N232">
            <v>2052</v>
          </cell>
          <cell r="O232">
            <v>1</v>
          </cell>
          <cell r="Q232">
            <v>0</v>
          </cell>
          <cell r="R232">
            <v>0</v>
          </cell>
          <cell r="S232">
            <v>1</v>
          </cell>
          <cell r="T232">
            <v>1</v>
          </cell>
          <cell r="U232">
            <v>0</v>
          </cell>
          <cell r="V232">
            <v>0</v>
          </cell>
          <cell r="W232">
            <v>0</v>
          </cell>
          <cell r="X232">
            <v>0</v>
          </cell>
          <cell r="Y232">
            <v>0</v>
          </cell>
          <cell r="Z232">
            <v>1</v>
          </cell>
          <cell r="AA232">
            <v>0</v>
          </cell>
          <cell r="AC232">
            <v>1992</v>
          </cell>
          <cell r="AD232">
            <v>1</v>
          </cell>
          <cell r="AE232">
            <v>0</v>
          </cell>
          <cell r="AF232">
            <v>1</v>
          </cell>
        </row>
        <row r="233">
          <cell r="A233">
            <v>14</v>
          </cell>
          <cell r="B233">
            <v>1</v>
          </cell>
          <cell r="C233">
            <v>1</v>
          </cell>
          <cell r="D233">
            <v>2</v>
          </cell>
          <cell r="E233">
            <v>1</v>
          </cell>
          <cell r="F233">
            <v>3.6123255082973177E-2</v>
          </cell>
          <cell r="G233">
            <v>5.2492519815926224</v>
          </cell>
          <cell r="H233">
            <v>31.25</v>
          </cell>
          <cell r="I233">
            <v>2</v>
          </cell>
          <cell r="J233">
            <v>0</v>
          </cell>
          <cell r="K233">
            <v>0</v>
          </cell>
          <cell r="M233">
            <v>2003</v>
          </cell>
          <cell r="N233">
            <v>2052</v>
          </cell>
          <cell r="O233">
            <v>1</v>
          </cell>
          <cell r="Q233">
            <v>1</v>
          </cell>
          <cell r="R233">
            <v>0</v>
          </cell>
          <cell r="S233">
            <v>1</v>
          </cell>
          <cell r="T233">
            <v>1</v>
          </cell>
          <cell r="U233">
            <v>0</v>
          </cell>
          <cell r="V233">
            <v>1</v>
          </cell>
          <cell r="W233">
            <v>0</v>
          </cell>
          <cell r="X233">
            <v>1</v>
          </cell>
          <cell r="Y233">
            <v>0</v>
          </cell>
          <cell r="Z233">
            <v>1</v>
          </cell>
          <cell r="AA233">
            <v>1</v>
          </cell>
          <cell r="AC233">
            <v>1992</v>
          </cell>
          <cell r="AD233">
            <v>1</v>
          </cell>
          <cell r="AE233">
            <v>0</v>
          </cell>
          <cell r="AF233">
            <v>1</v>
          </cell>
        </row>
        <row r="234">
          <cell r="A234">
            <v>14</v>
          </cell>
          <cell r="B234">
            <v>2</v>
          </cell>
          <cell r="C234">
            <v>1</v>
          </cell>
          <cell r="D234">
            <v>2</v>
          </cell>
          <cell r="E234">
            <v>1</v>
          </cell>
          <cell r="F234">
            <v>0</v>
          </cell>
          <cell r="G234">
            <v>5.7769363135135645</v>
          </cell>
          <cell r="H234">
            <v>31.25</v>
          </cell>
          <cell r="I234">
            <v>2</v>
          </cell>
          <cell r="J234">
            <v>0</v>
          </cell>
          <cell r="K234">
            <v>0</v>
          </cell>
          <cell r="M234">
            <v>2007</v>
          </cell>
          <cell r="N234">
            <v>2052</v>
          </cell>
          <cell r="O234">
            <v>1</v>
          </cell>
          <cell r="Q234">
            <v>1</v>
          </cell>
          <cell r="R234">
            <v>0</v>
          </cell>
          <cell r="S234">
            <v>1</v>
          </cell>
          <cell r="T234">
            <v>1</v>
          </cell>
          <cell r="U234">
            <v>0</v>
          </cell>
          <cell r="V234">
            <v>1</v>
          </cell>
          <cell r="W234">
            <v>0</v>
          </cell>
          <cell r="X234">
            <v>1</v>
          </cell>
          <cell r="Y234">
            <v>0</v>
          </cell>
          <cell r="Z234">
            <v>1</v>
          </cell>
          <cell r="AA234">
            <v>1</v>
          </cell>
          <cell r="AC234">
            <v>1992</v>
          </cell>
          <cell r="AD234">
            <v>1</v>
          </cell>
          <cell r="AE234">
            <v>0</v>
          </cell>
          <cell r="AF234">
            <v>1</v>
          </cell>
        </row>
        <row r="235">
          <cell r="A235">
            <v>14</v>
          </cell>
          <cell r="B235">
            <v>3</v>
          </cell>
          <cell r="C235">
            <v>1</v>
          </cell>
          <cell r="D235">
            <v>2</v>
          </cell>
          <cell r="E235">
            <v>1</v>
          </cell>
          <cell r="F235">
            <v>0</v>
          </cell>
          <cell r="G235">
            <v>8.7924970691676432</v>
          </cell>
          <cell r="H235">
            <v>31.25</v>
          </cell>
          <cell r="I235">
            <v>2</v>
          </cell>
          <cell r="J235">
            <v>0</v>
          </cell>
          <cell r="K235">
            <v>0</v>
          </cell>
          <cell r="M235">
            <v>2013</v>
          </cell>
          <cell r="N235">
            <v>2052</v>
          </cell>
          <cell r="O235">
            <v>1</v>
          </cell>
          <cell r="Q235">
            <v>1</v>
          </cell>
          <cell r="R235">
            <v>0</v>
          </cell>
          <cell r="S235">
            <v>1</v>
          </cell>
          <cell r="T235">
            <v>1</v>
          </cell>
          <cell r="U235">
            <v>0</v>
          </cell>
          <cell r="V235">
            <v>1</v>
          </cell>
          <cell r="W235">
            <v>0</v>
          </cell>
          <cell r="X235">
            <v>1</v>
          </cell>
          <cell r="Y235">
            <v>0</v>
          </cell>
          <cell r="Z235">
            <v>1</v>
          </cell>
          <cell r="AA235">
            <v>1</v>
          </cell>
          <cell r="AC235">
            <v>1992</v>
          </cell>
          <cell r="AD235">
            <v>1</v>
          </cell>
          <cell r="AE235">
            <v>0</v>
          </cell>
          <cell r="AF235">
            <v>1</v>
          </cell>
        </row>
        <row r="236">
          <cell r="A236">
            <v>14</v>
          </cell>
          <cell r="B236">
            <v>4</v>
          </cell>
          <cell r="C236">
            <v>1</v>
          </cell>
          <cell r="D236">
            <v>2</v>
          </cell>
          <cell r="E236">
            <v>1</v>
          </cell>
          <cell r="F236">
            <v>0</v>
          </cell>
          <cell r="G236">
            <v>9.7694411879640501</v>
          </cell>
          <cell r="H236">
            <v>35.416666666666664</v>
          </cell>
          <cell r="I236">
            <v>2</v>
          </cell>
          <cell r="J236">
            <v>0</v>
          </cell>
          <cell r="K236">
            <v>0</v>
          </cell>
          <cell r="M236">
            <v>2013</v>
          </cell>
          <cell r="N236">
            <v>2052</v>
          </cell>
          <cell r="O236">
            <v>1</v>
          </cell>
          <cell r="Q236">
            <v>1</v>
          </cell>
          <cell r="R236">
            <v>0</v>
          </cell>
          <cell r="S236">
            <v>1</v>
          </cell>
          <cell r="T236">
            <v>1</v>
          </cell>
          <cell r="U236">
            <v>0</v>
          </cell>
          <cell r="V236">
            <v>1</v>
          </cell>
          <cell r="W236">
            <v>0</v>
          </cell>
          <cell r="X236">
            <v>1</v>
          </cell>
          <cell r="Y236">
            <v>0</v>
          </cell>
          <cell r="Z236">
            <v>1</v>
          </cell>
          <cell r="AA236">
            <v>1</v>
          </cell>
          <cell r="AC236">
            <v>1992</v>
          </cell>
          <cell r="AD236">
            <v>1</v>
          </cell>
          <cell r="AE236">
            <v>0</v>
          </cell>
          <cell r="AF236">
            <v>1</v>
          </cell>
        </row>
        <row r="237">
          <cell r="A237">
            <v>14</v>
          </cell>
          <cell r="B237">
            <v>5</v>
          </cell>
          <cell r="C237">
            <v>1</v>
          </cell>
          <cell r="D237">
            <v>2</v>
          </cell>
          <cell r="E237">
            <v>1</v>
          </cell>
          <cell r="F237">
            <v>0</v>
          </cell>
          <cell r="G237">
            <v>10.657572205051688</v>
          </cell>
          <cell r="H237">
            <v>43.75</v>
          </cell>
          <cell r="I237">
            <v>2</v>
          </cell>
          <cell r="J237">
            <v>0</v>
          </cell>
          <cell r="K237">
            <v>0</v>
          </cell>
          <cell r="M237">
            <v>2013</v>
          </cell>
          <cell r="N237">
            <v>2052</v>
          </cell>
          <cell r="O237">
            <v>1</v>
          </cell>
          <cell r="Q237">
            <v>1</v>
          </cell>
          <cell r="R237">
            <v>0</v>
          </cell>
          <cell r="S237">
            <v>1</v>
          </cell>
          <cell r="T237">
            <v>1</v>
          </cell>
          <cell r="U237">
            <v>0</v>
          </cell>
          <cell r="V237">
            <v>1</v>
          </cell>
          <cell r="W237">
            <v>0</v>
          </cell>
          <cell r="X237">
            <v>1</v>
          </cell>
          <cell r="Y237">
            <v>0</v>
          </cell>
          <cell r="Z237">
            <v>1</v>
          </cell>
          <cell r="AA237">
            <v>1</v>
          </cell>
          <cell r="AC237">
            <v>1992</v>
          </cell>
          <cell r="AD237">
            <v>1</v>
          </cell>
          <cell r="AE237">
            <v>0</v>
          </cell>
          <cell r="AF237">
            <v>1</v>
          </cell>
        </row>
        <row r="238">
          <cell r="A238">
            <v>14</v>
          </cell>
          <cell r="B238">
            <v>6</v>
          </cell>
          <cell r="C238">
            <v>1</v>
          </cell>
          <cell r="D238">
            <v>2</v>
          </cell>
          <cell r="E238">
            <v>1</v>
          </cell>
          <cell r="F238">
            <v>0</v>
          </cell>
          <cell r="G238">
            <v>9.7694411879640501</v>
          </cell>
          <cell r="H238">
            <v>35.416666666666664</v>
          </cell>
          <cell r="I238">
            <v>2</v>
          </cell>
          <cell r="J238">
            <v>0</v>
          </cell>
          <cell r="K238">
            <v>0</v>
          </cell>
          <cell r="M238">
            <v>2020</v>
          </cell>
          <cell r="N238">
            <v>2052</v>
          </cell>
          <cell r="O238">
            <v>1</v>
          </cell>
          <cell r="Q238">
            <v>1</v>
          </cell>
          <cell r="R238">
            <v>0</v>
          </cell>
          <cell r="S238">
            <v>1</v>
          </cell>
          <cell r="T238">
            <v>1</v>
          </cell>
          <cell r="U238">
            <v>0</v>
          </cell>
          <cell r="V238">
            <v>1</v>
          </cell>
          <cell r="W238">
            <v>0</v>
          </cell>
          <cell r="X238">
            <v>1</v>
          </cell>
          <cell r="Y238">
            <v>0</v>
          </cell>
          <cell r="Z238">
            <v>1</v>
          </cell>
          <cell r="AA238">
            <v>1</v>
          </cell>
          <cell r="AC238">
            <v>1992</v>
          </cell>
          <cell r="AD238">
            <v>1</v>
          </cell>
          <cell r="AE238">
            <v>0</v>
          </cell>
          <cell r="AF238">
            <v>1</v>
          </cell>
        </row>
        <row r="239">
          <cell r="A239">
            <v>14</v>
          </cell>
          <cell r="B239">
            <v>7</v>
          </cell>
          <cell r="C239">
            <v>1</v>
          </cell>
          <cell r="D239">
            <v>2</v>
          </cell>
          <cell r="E239">
            <v>1</v>
          </cell>
          <cell r="F239">
            <v>0</v>
          </cell>
          <cell r="G239">
            <v>10.990621336459554</v>
          </cell>
          <cell r="H239">
            <v>43.75</v>
          </cell>
          <cell r="I239">
            <v>2</v>
          </cell>
          <cell r="J239">
            <v>0</v>
          </cell>
          <cell r="K239">
            <v>4.375</v>
          </cell>
          <cell r="M239">
            <v>2020</v>
          </cell>
          <cell r="N239">
            <v>2052</v>
          </cell>
          <cell r="O239">
            <v>1</v>
          </cell>
          <cell r="Q239">
            <v>1</v>
          </cell>
          <cell r="R239">
            <v>0</v>
          </cell>
          <cell r="S239">
            <v>1</v>
          </cell>
          <cell r="T239">
            <v>1</v>
          </cell>
          <cell r="U239">
            <v>0</v>
          </cell>
          <cell r="V239">
            <v>1</v>
          </cell>
          <cell r="W239">
            <v>0</v>
          </cell>
          <cell r="X239">
            <v>1</v>
          </cell>
          <cell r="Y239">
            <v>0</v>
          </cell>
          <cell r="Z239">
            <v>1</v>
          </cell>
          <cell r="AA239">
            <v>1</v>
          </cell>
          <cell r="AC239">
            <v>1992</v>
          </cell>
          <cell r="AD239">
            <v>1</v>
          </cell>
          <cell r="AE239">
            <v>0</v>
          </cell>
          <cell r="AF239">
            <v>1</v>
          </cell>
        </row>
        <row r="240">
          <cell r="A240">
            <v>14</v>
          </cell>
          <cell r="B240">
            <v>8</v>
          </cell>
          <cell r="C240">
            <v>1</v>
          </cell>
          <cell r="D240">
            <v>2</v>
          </cell>
          <cell r="E240">
            <v>1</v>
          </cell>
          <cell r="F240">
            <v>0</v>
          </cell>
          <cell r="G240">
            <v>10.990621336459554</v>
          </cell>
          <cell r="H240">
            <v>43.75</v>
          </cell>
          <cell r="I240">
            <v>2</v>
          </cell>
          <cell r="J240">
            <v>0</v>
          </cell>
          <cell r="K240">
            <v>6.5625</v>
          </cell>
          <cell r="M240">
            <v>2022</v>
          </cell>
          <cell r="N240">
            <v>2052</v>
          </cell>
          <cell r="O240">
            <v>1</v>
          </cell>
          <cell r="Q240">
            <v>1</v>
          </cell>
          <cell r="R240">
            <v>0</v>
          </cell>
          <cell r="S240">
            <v>1</v>
          </cell>
          <cell r="T240">
            <v>1</v>
          </cell>
          <cell r="U240">
            <v>0</v>
          </cell>
          <cell r="V240">
            <v>1</v>
          </cell>
          <cell r="W240">
            <v>0</v>
          </cell>
          <cell r="X240">
            <v>1</v>
          </cell>
          <cell r="Y240">
            <v>0</v>
          </cell>
          <cell r="Z240">
            <v>1</v>
          </cell>
          <cell r="AA240">
            <v>1</v>
          </cell>
          <cell r="AC240">
            <v>1992</v>
          </cell>
          <cell r="AD240">
            <v>1</v>
          </cell>
          <cell r="AE240">
            <v>0</v>
          </cell>
          <cell r="AF240">
            <v>1</v>
          </cell>
        </row>
        <row r="241">
          <cell r="A241">
            <v>52</v>
          </cell>
          <cell r="B241">
            <v>1</v>
          </cell>
          <cell r="C241">
            <v>1</v>
          </cell>
          <cell r="D241">
            <v>2</v>
          </cell>
          <cell r="E241">
            <v>1</v>
          </cell>
          <cell r="F241">
            <v>0.39509493901627252</v>
          </cell>
          <cell r="G241">
            <v>2.6963657678780772</v>
          </cell>
          <cell r="H241">
            <v>66.111111111111114</v>
          </cell>
          <cell r="I241">
            <v>2.6666666666666665</v>
          </cell>
          <cell r="J241">
            <v>0</v>
          </cell>
          <cell r="K241">
            <v>0</v>
          </cell>
          <cell r="M241">
            <v>2003</v>
          </cell>
          <cell r="N241">
            <v>2003</v>
          </cell>
          <cell r="O241">
            <v>1</v>
          </cell>
          <cell r="Q241">
            <v>0</v>
          </cell>
          <cell r="R241">
            <v>0</v>
          </cell>
          <cell r="S241">
            <v>0</v>
          </cell>
          <cell r="T241">
            <v>0</v>
          </cell>
          <cell r="U241">
            <v>0</v>
          </cell>
          <cell r="V241">
            <v>0</v>
          </cell>
          <cell r="W241">
            <v>0</v>
          </cell>
          <cell r="X241">
            <v>0</v>
          </cell>
          <cell r="Y241">
            <v>0</v>
          </cell>
          <cell r="Z241">
            <v>0</v>
          </cell>
          <cell r="AA241">
            <v>0</v>
          </cell>
          <cell r="AC241">
            <v>1992</v>
          </cell>
          <cell r="AD241">
            <v>1</v>
          </cell>
          <cell r="AE241">
            <v>0</v>
          </cell>
          <cell r="AF241">
            <v>1</v>
          </cell>
        </row>
        <row r="242">
          <cell r="A242">
            <v>52</v>
          </cell>
          <cell r="B242">
            <v>2</v>
          </cell>
          <cell r="C242">
            <v>1</v>
          </cell>
          <cell r="D242">
            <v>2</v>
          </cell>
          <cell r="E242">
            <v>1</v>
          </cell>
          <cell r="F242">
            <v>0</v>
          </cell>
          <cell r="G242">
            <v>3.1066822977725672</v>
          </cell>
          <cell r="H242">
            <v>94.722222222222229</v>
          </cell>
          <cell r="I242">
            <v>2.6666666666666665</v>
          </cell>
          <cell r="J242">
            <v>0</v>
          </cell>
          <cell r="K242">
            <v>0</v>
          </cell>
          <cell r="M242">
            <v>2003</v>
          </cell>
          <cell r="N242">
            <v>2009</v>
          </cell>
          <cell r="O242">
            <v>1</v>
          </cell>
          <cell r="Q242">
            <v>0</v>
          </cell>
          <cell r="R242">
            <v>0</v>
          </cell>
          <cell r="S242">
            <v>0</v>
          </cell>
          <cell r="T242">
            <v>0</v>
          </cell>
          <cell r="U242">
            <v>0</v>
          </cell>
          <cell r="V242">
            <v>0</v>
          </cell>
          <cell r="W242">
            <v>0</v>
          </cell>
          <cell r="X242">
            <v>0</v>
          </cell>
          <cell r="Y242">
            <v>0</v>
          </cell>
          <cell r="Z242">
            <v>0</v>
          </cell>
          <cell r="AA242">
            <v>0</v>
          </cell>
          <cell r="AC242">
            <v>1992</v>
          </cell>
          <cell r="AD242">
            <v>1</v>
          </cell>
          <cell r="AE242">
            <v>0</v>
          </cell>
          <cell r="AF242">
            <v>1</v>
          </cell>
        </row>
        <row r="243">
          <cell r="A243">
            <v>52</v>
          </cell>
          <cell r="B243">
            <v>3</v>
          </cell>
          <cell r="C243">
            <v>1</v>
          </cell>
          <cell r="D243">
            <v>2</v>
          </cell>
          <cell r="E243">
            <v>1</v>
          </cell>
          <cell r="F243">
            <v>0</v>
          </cell>
          <cell r="G243">
            <v>3.2825322391559202</v>
          </cell>
          <cell r="H243">
            <v>94.722222222222229</v>
          </cell>
          <cell r="I243">
            <v>2.6666666666666665</v>
          </cell>
          <cell r="J243">
            <v>0</v>
          </cell>
          <cell r="K243">
            <v>0</v>
          </cell>
          <cell r="M243">
            <v>2003</v>
          </cell>
          <cell r="N243">
            <v>2017</v>
          </cell>
          <cell r="O243">
            <v>1</v>
          </cell>
          <cell r="Q243">
            <v>0</v>
          </cell>
          <cell r="R243">
            <v>0</v>
          </cell>
          <cell r="S243">
            <v>0</v>
          </cell>
          <cell r="T243">
            <v>0</v>
          </cell>
          <cell r="U243">
            <v>0</v>
          </cell>
          <cell r="V243">
            <v>0</v>
          </cell>
          <cell r="W243">
            <v>0</v>
          </cell>
          <cell r="X243">
            <v>0</v>
          </cell>
          <cell r="Y243">
            <v>0</v>
          </cell>
          <cell r="Z243">
            <v>0</v>
          </cell>
          <cell r="AA243">
            <v>0</v>
          </cell>
          <cell r="AC243">
            <v>1992</v>
          </cell>
          <cell r="AD243">
            <v>1</v>
          </cell>
          <cell r="AE243">
            <v>0</v>
          </cell>
          <cell r="AF243">
            <v>1</v>
          </cell>
        </row>
        <row r="244">
          <cell r="A244">
            <v>52</v>
          </cell>
          <cell r="B244">
            <v>4</v>
          </cell>
          <cell r="C244">
            <v>1</v>
          </cell>
          <cell r="D244">
            <v>2</v>
          </cell>
          <cell r="E244">
            <v>1</v>
          </cell>
          <cell r="F244">
            <v>0</v>
          </cell>
          <cell r="G244">
            <v>3.4290738569753807</v>
          </cell>
          <cell r="H244">
            <v>101.38888888888889</v>
          </cell>
          <cell r="I244">
            <v>2.6666666666666665</v>
          </cell>
          <cell r="J244">
            <v>0</v>
          </cell>
          <cell r="K244">
            <v>0</v>
          </cell>
          <cell r="M244">
            <v>2003</v>
          </cell>
          <cell r="N244">
            <v>2017</v>
          </cell>
          <cell r="O244">
            <v>1</v>
          </cell>
          <cell r="Q244">
            <v>0</v>
          </cell>
          <cell r="R244">
            <v>0</v>
          </cell>
          <cell r="S244">
            <v>0</v>
          </cell>
          <cell r="T244">
            <v>0</v>
          </cell>
          <cell r="U244">
            <v>0</v>
          </cell>
          <cell r="V244">
            <v>0</v>
          </cell>
          <cell r="W244">
            <v>0</v>
          </cell>
          <cell r="X244">
            <v>0</v>
          </cell>
          <cell r="Y244">
            <v>0</v>
          </cell>
          <cell r="Z244">
            <v>0</v>
          </cell>
          <cell r="AA244">
            <v>0</v>
          </cell>
          <cell r="AC244">
            <v>1992</v>
          </cell>
          <cell r="AD244">
            <v>1</v>
          </cell>
          <cell r="AE244">
            <v>0</v>
          </cell>
          <cell r="AF244">
            <v>1</v>
          </cell>
        </row>
        <row r="245">
          <cell r="A245">
            <v>52</v>
          </cell>
          <cell r="B245">
            <v>5</v>
          </cell>
          <cell r="C245">
            <v>1</v>
          </cell>
          <cell r="D245">
            <v>2</v>
          </cell>
          <cell r="E245">
            <v>1</v>
          </cell>
          <cell r="F245">
            <v>0</v>
          </cell>
          <cell r="G245">
            <v>4.0738569753810081</v>
          </cell>
          <cell r="H245">
            <v>272.22222222222223</v>
          </cell>
          <cell r="I245">
            <v>2.6666666666666665</v>
          </cell>
          <cell r="J245">
            <v>0</v>
          </cell>
          <cell r="K245">
            <v>0</v>
          </cell>
          <cell r="M245">
            <v>2010</v>
          </cell>
          <cell r="N245">
            <v>2052</v>
          </cell>
          <cell r="O245">
            <v>1</v>
          </cell>
          <cell r="Q245">
            <v>0</v>
          </cell>
          <cell r="R245">
            <v>0</v>
          </cell>
          <cell r="S245">
            <v>0</v>
          </cell>
          <cell r="T245">
            <v>0</v>
          </cell>
          <cell r="U245">
            <v>0</v>
          </cell>
          <cell r="V245">
            <v>0</v>
          </cell>
          <cell r="W245">
            <v>0</v>
          </cell>
          <cell r="X245">
            <v>0</v>
          </cell>
          <cell r="Y245">
            <v>0</v>
          </cell>
          <cell r="Z245">
            <v>0</v>
          </cell>
          <cell r="AA245">
            <v>0</v>
          </cell>
          <cell r="AC245">
            <v>1992</v>
          </cell>
          <cell r="AD245">
            <v>1</v>
          </cell>
          <cell r="AE245">
            <v>0</v>
          </cell>
          <cell r="AF245">
            <v>1</v>
          </cell>
        </row>
        <row r="246">
          <cell r="A246">
            <v>52</v>
          </cell>
          <cell r="B246">
            <v>6</v>
          </cell>
          <cell r="C246">
            <v>1</v>
          </cell>
          <cell r="D246">
            <v>2</v>
          </cell>
          <cell r="E246">
            <v>1</v>
          </cell>
          <cell r="F246">
            <v>0</v>
          </cell>
          <cell r="G246">
            <v>3.4876905041031656</v>
          </cell>
          <cell r="H246">
            <v>99.166666666666671</v>
          </cell>
          <cell r="I246">
            <v>2.6666666666666665</v>
          </cell>
          <cell r="J246">
            <v>0</v>
          </cell>
          <cell r="K246">
            <v>0</v>
          </cell>
          <cell r="M246">
            <v>2018</v>
          </cell>
          <cell r="N246">
            <v>2052</v>
          </cell>
          <cell r="O246">
            <v>1</v>
          </cell>
          <cell r="Q246">
            <v>0</v>
          </cell>
          <cell r="R246">
            <v>0</v>
          </cell>
          <cell r="S246">
            <v>0</v>
          </cell>
          <cell r="T246">
            <v>0</v>
          </cell>
          <cell r="U246">
            <v>0</v>
          </cell>
          <cell r="V246">
            <v>0</v>
          </cell>
          <cell r="W246">
            <v>0</v>
          </cell>
          <cell r="X246">
            <v>0</v>
          </cell>
          <cell r="Y246">
            <v>0</v>
          </cell>
          <cell r="Z246">
            <v>0</v>
          </cell>
          <cell r="AA246">
            <v>0</v>
          </cell>
          <cell r="AC246">
            <v>1992</v>
          </cell>
          <cell r="AD246">
            <v>1</v>
          </cell>
          <cell r="AE246">
            <v>0</v>
          </cell>
          <cell r="AF246">
            <v>1</v>
          </cell>
        </row>
        <row r="247">
          <cell r="A247">
            <v>52</v>
          </cell>
          <cell r="B247">
            <v>7</v>
          </cell>
          <cell r="C247">
            <v>1</v>
          </cell>
          <cell r="D247">
            <v>2</v>
          </cell>
          <cell r="E247">
            <v>1</v>
          </cell>
          <cell r="F247">
            <v>0</v>
          </cell>
          <cell r="G247">
            <v>4.0738569753810081</v>
          </cell>
          <cell r="H247">
            <v>272.22222222222223</v>
          </cell>
          <cell r="I247">
            <v>2.6666666666666665</v>
          </cell>
          <cell r="J247">
            <v>0</v>
          </cell>
          <cell r="K247">
            <v>27.222222222222225</v>
          </cell>
          <cell r="M247">
            <v>2020</v>
          </cell>
          <cell r="N247">
            <v>2052</v>
          </cell>
          <cell r="O247">
            <v>1</v>
          </cell>
          <cell r="Q247">
            <v>0</v>
          </cell>
          <cell r="R247">
            <v>0</v>
          </cell>
          <cell r="S247">
            <v>0</v>
          </cell>
          <cell r="T247">
            <v>0</v>
          </cell>
          <cell r="U247">
            <v>0</v>
          </cell>
          <cell r="V247">
            <v>0</v>
          </cell>
          <cell r="W247">
            <v>0</v>
          </cell>
          <cell r="X247">
            <v>0</v>
          </cell>
          <cell r="Y247">
            <v>0</v>
          </cell>
          <cell r="Z247">
            <v>0</v>
          </cell>
          <cell r="AA247">
            <v>0</v>
          </cell>
          <cell r="AC247">
            <v>1992</v>
          </cell>
          <cell r="AD247">
            <v>1</v>
          </cell>
          <cell r="AE247">
            <v>0</v>
          </cell>
          <cell r="AF247">
            <v>1</v>
          </cell>
        </row>
        <row r="248">
          <cell r="A248">
            <v>52</v>
          </cell>
          <cell r="B248">
            <v>9</v>
          </cell>
          <cell r="C248">
            <v>1</v>
          </cell>
          <cell r="D248">
            <v>2</v>
          </cell>
          <cell r="E248">
            <v>1</v>
          </cell>
          <cell r="F248">
            <v>0</v>
          </cell>
          <cell r="G248">
            <v>4.0738569753810081</v>
          </cell>
          <cell r="H248">
            <v>272.22222222222223</v>
          </cell>
          <cell r="I248">
            <v>2.6666666666666665</v>
          </cell>
          <cell r="J248">
            <v>0</v>
          </cell>
          <cell r="K248">
            <v>40.833333333333336</v>
          </cell>
          <cell r="M248">
            <v>2020</v>
          </cell>
          <cell r="N248">
            <v>2052</v>
          </cell>
          <cell r="O248">
            <v>1</v>
          </cell>
          <cell r="Q248">
            <v>0</v>
          </cell>
          <cell r="R248">
            <v>0</v>
          </cell>
          <cell r="S248">
            <v>0</v>
          </cell>
          <cell r="T248">
            <v>0</v>
          </cell>
          <cell r="U248">
            <v>0</v>
          </cell>
          <cell r="V248">
            <v>0</v>
          </cell>
          <cell r="W248">
            <v>0</v>
          </cell>
          <cell r="X248">
            <v>0</v>
          </cell>
          <cell r="Y248">
            <v>0</v>
          </cell>
          <cell r="Z248">
            <v>0</v>
          </cell>
          <cell r="AA248">
            <v>0</v>
          </cell>
          <cell r="AC248">
            <v>1992</v>
          </cell>
          <cell r="AD248">
            <v>1</v>
          </cell>
          <cell r="AE248">
            <v>0</v>
          </cell>
          <cell r="AF248">
            <v>1</v>
          </cell>
        </row>
        <row r="249">
          <cell r="A249">
            <v>52</v>
          </cell>
          <cell r="B249">
            <v>8</v>
          </cell>
          <cell r="C249">
            <v>1</v>
          </cell>
          <cell r="D249">
            <v>2</v>
          </cell>
          <cell r="E249">
            <v>1</v>
          </cell>
          <cell r="F249">
            <v>0</v>
          </cell>
          <cell r="G249">
            <v>3.6342321219226261</v>
          </cell>
          <cell r="H249">
            <v>113.77260981912146</v>
          </cell>
          <cell r="I249">
            <v>2.6666666666666665</v>
          </cell>
          <cell r="J249">
            <v>0</v>
          </cell>
          <cell r="K249">
            <v>0</v>
          </cell>
          <cell r="M249">
            <v>2023</v>
          </cell>
          <cell r="N249">
            <v>2052</v>
          </cell>
          <cell r="O249">
            <v>1</v>
          </cell>
          <cell r="Q249">
            <v>0</v>
          </cell>
          <cell r="R249">
            <v>0</v>
          </cell>
          <cell r="S249">
            <v>0</v>
          </cell>
          <cell r="T249">
            <v>0</v>
          </cell>
          <cell r="U249">
            <v>0</v>
          </cell>
          <cell r="V249">
            <v>0</v>
          </cell>
          <cell r="W249">
            <v>0</v>
          </cell>
          <cell r="X249">
            <v>0</v>
          </cell>
          <cell r="Y249">
            <v>0</v>
          </cell>
          <cell r="Z249">
            <v>0</v>
          </cell>
          <cell r="AA249">
            <v>0</v>
          </cell>
          <cell r="AC249">
            <v>1992</v>
          </cell>
          <cell r="AD249">
            <v>1</v>
          </cell>
          <cell r="AE249">
            <v>0</v>
          </cell>
          <cell r="AF249">
            <v>1</v>
          </cell>
        </row>
        <row r="250">
          <cell r="A250">
            <v>53</v>
          </cell>
          <cell r="B250">
            <v>1</v>
          </cell>
          <cell r="C250">
            <v>1</v>
          </cell>
          <cell r="D250">
            <v>2</v>
          </cell>
          <cell r="E250">
            <v>1</v>
          </cell>
          <cell r="F250">
            <v>0.17005492647378131</v>
          </cell>
          <cell r="G250">
            <v>2.5498241500586163</v>
          </cell>
          <cell r="H250">
            <v>21.666666666666668</v>
          </cell>
          <cell r="I250">
            <v>0.95238095238095233</v>
          </cell>
          <cell r="J250">
            <v>0</v>
          </cell>
          <cell r="K250">
            <v>0</v>
          </cell>
          <cell r="M250">
            <v>2003</v>
          </cell>
          <cell r="N250">
            <v>2003</v>
          </cell>
          <cell r="O250">
            <v>1</v>
          </cell>
          <cell r="Q250">
            <v>1</v>
          </cell>
          <cell r="R250">
            <v>1</v>
          </cell>
          <cell r="S250">
            <v>0</v>
          </cell>
          <cell r="T250">
            <v>0</v>
          </cell>
          <cell r="U250">
            <v>1</v>
          </cell>
          <cell r="V250">
            <v>1</v>
          </cell>
          <cell r="W250">
            <v>1</v>
          </cell>
          <cell r="X250">
            <v>0</v>
          </cell>
          <cell r="Y250">
            <v>0</v>
          </cell>
          <cell r="Z250">
            <v>1</v>
          </cell>
          <cell r="AA250">
            <v>1</v>
          </cell>
          <cell r="AC250">
            <v>1992</v>
          </cell>
          <cell r="AD250">
            <v>1</v>
          </cell>
          <cell r="AE250">
            <v>0</v>
          </cell>
          <cell r="AF250">
            <v>1</v>
          </cell>
        </row>
        <row r="251">
          <cell r="A251">
            <v>53</v>
          </cell>
          <cell r="B251">
            <v>2</v>
          </cell>
          <cell r="C251">
            <v>1</v>
          </cell>
          <cell r="D251">
            <v>2</v>
          </cell>
          <cell r="E251">
            <v>1</v>
          </cell>
          <cell r="F251">
            <v>0</v>
          </cell>
          <cell r="G251">
            <v>2.8722157092614307</v>
          </cell>
          <cell r="H251">
            <v>25.238095238095237</v>
          </cell>
          <cell r="I251">
            <v>0.95238095238095233</v>
          </cell>
          <cell r="J251">
            <v>0</v>
          </cell>
          <cell r="K251">
            <v>0</v>
          </cell>
          <cell r="M251">
            <v>2003</v>
          </cell>
          <cell r="N251">
            <v>2013</v>
          </cell>
          <cell r="O251">
            <v>1</v>
          </cell>
          <cell r="Q251">
            <v>1</v>
          </cell>
          <cell r="R251">
            <v>1</v>
          </cell>
          <cell r="S251">
            <v>0</v>
          </cell>
          <cell r="T251">
            <v>0</v>
          </cell>
          <cell r="U251">
            <v>1</v>
          </cell>
          <cell r="V251">
            <v>1</v>
          </cell>
          <cell r="W251">
            <v>1</v>
          </cell>
          <cell r="X251">
            <v>0</v>
          </cell>
          <cell r="Y251">
            <v>0</v>
          </cell>
          <cell r="Z251">
            <v>1</v>
          </cell>
          <cell r="AA251">
            <v>1</v>
          </cell>
          <cell r="AC251">
            <v>1992</v>
          </cell>
          <cell r="AD251">
            <v>1</v>
          </cell>
          <cell r="AE251">
            <v>0</v>
          </cell>
          <cell r="AF251">
            <v>1</v>
          </cell>
        </row>
        <row r="252">
          <cell r="A252">
            <v>53</v>
          </cell>
          <cell r="B252">
            <v>3</v>
          </cell>
          <cell r="C252">
            <v>1</v>
          </cell>
          <cell r="D252">
            <v>2</v>
          </cell>
          <cell r="E252">
            <v>1</v>
          </cell>
          <cell r="F252">
            <v>0</v>
          </cell>
          <cell r="G252">
            <v>3.1652989449003521</v>
          </cell>
          <cell r="H252">
            <v>27.142857142857142</v>
          </cell>
          <cell r="I252">
            <v>0.95238095238095233</v>
          </cell>
          <cell r="J252">
            <v>0</v>
          </cell>
          <cell r="K252">
            <v>0</v>
          </cell>
          <cell r="M252">
            <v>2003</v>
          </cell>
          <cell r="N252">
            <v>2013</v>
          </cell>
          <cell r="O252">
            <v>1</v>
          </cell>
          <cell r="Q252">
            <v>1</v>
          </cell>
          <cell r="R252">
            <v>1</v>
          </cell>
          <cell r="S252">
            <v>0</v>
          </cell>
          <cell r="T252">
            <v>0</v>
          </cell>
          <cell r="U252">
            <v>1</v>
          </cell>
          <cell r="V252">
            <v>1</v>
          </cell>
          <cell r="W252">
            <v>1</v>
          </cell>
          <cell r="X252">
            <v>0</v>
          </cell>
          <cell r="Y252">
            <v>0</v>
          </cell>
          <cell r="Z252">
            <v>1</v>
          </cell>
          <cell r="AA252">
            <v>1</v>
          </cell>
          <cell r="AC252">
            <v>1992</v>
          </cell>
          <cell r="AD252">
            <v>1</v>
          </cell>
          <cell r="AE252">
            <v>0</v>
          </cell>
          <cell r="AF252">
            <v>1</v>
          </cell>
        </row>
        <row r="253">
          <cell r="A253">
            <v>53</v>
          </cell>
          <cell r="B253">
            <v>4</v>
          </cell>
          <cell r="C253">
            <v>1</v>
          </cell>
          <cell r="D253">
            <v>2</v>
          </cell>
          <cell r="E253">
            <v>1</v>
          </cell>
          <cell r="F253">
            <v>0</v>
          </cell>
          <cell r="G253">
            <v>3.3704572098475967</v>
          </cell>
          <cell r="H253">
            <v>41.428571428571431</v>
          </cell>
          <cell r="I253">
            <v>0.95238095238095233</v>
          </cell>
          <cell r="J253">
            <v>0</v>
          </cell>
          <cell r="K253">
            <v>0</v>
          </cell>
          <cell r="M253">
            <v>2003</v>
          </cell>
          <cell r="N253">
            <v>2052</v>
          </cell>
          <cell r="O253">
            <v>1</v>
          </cell>
          <cell r="Q253">
            <v>1</v>
          </cell>
          <cell r="R253">
            <v>1</v>
          </cell>
          <cell r="S253">
            <v>0</v>
          </cell>
          <cell r="T253">
            <v>0</v>
          </cell>
          <cell r="U253">
            <v>1</v>
          </cell>
          <cell r="V253">
            <v>1</v>
          </cell>
          <cell r="W253">
            <v>1</v>
          </cell>
          <cell r="X253">
            <v>0</v>
          </cell>
          <cell r="Y253">
            <v>0</v>
          </cell>
          <cell r="Z253">
            <v>1</v>
          </cell>
          <cell r="AA253">
            <v>1</v>
          </cell>
          <cell r="AC253">
            <v>1992</v>
          </cell>
          <cell r="AD253">
            <v>1</v>
          </cell>
          <cell r="AE253">
            <v>0</v>
          </cell>
          <cell r="AF253">
            <v>1</v>
          </cell>
        </row>
        <row r="254">
          <cell r="A254">
            <v>53</v>
          </cell>
          <cell r="B254">
            <v>5</v>
          </cell>
          <cell r="C254">
            <v>1</v>
          </cell>
          <cell r="D254">
            <v>2</v>
          </cell>
          <cell r="E254">
            <v>1</v>
          </cell>
          <cell r="F254">
            <v>0</v>
          </cell>
          <cell r="G254">
            <v>3.2239155920281362</v>
          </cell>
          <cell r="H254">
            <v>38.571428571428569</v>
          </cell>
          <cell r="I254">
            <v>0.95238095238095233</v>
          </cell>
          <cell r="J254">
            <v>0</v>
          </cell>
          <cell r="K254">
            <v>0</v>
          </cell>
          <cell r="M254">
            <v>2014</v>
          </cell>
          <cell r="N254">
            <v>2052</v>
          </cell>
          <cell r="O254">
            <v>1</v>
          </cell>
          <cell r="Q254">
            <v>1</v>
          </cell>
          <cell r="R254">
            <v>1</v>
          </cell>
          <cell r="S254">
            <v>0</v>
          </cell>
          <cell r="T254">
            <v>0</v>
          </cell>
          <cell r="U254">
            <v>1</v>
          </cell>
          <cell r="V254">
            <v>1</v>
          </cell>
          <cell r="W254">
            <v>1</v>
          </cell>
          <cell r="X254">
            <v>0</v>
          </cell>
          <cell r="Y254">
            <v>0</v>
          </cell>
          <cell r="Z254">
            <v>1</v>
          </cell>
          <cell r="AA254">
            <v>1</v>
          </cell>
          <cell r="AC254">
            <v>1992</v>
          </cell>
          <cell r="AD254">
            <v>1</v>
          </cell>
          <cell r="AE254">
            <v>0</v>
          </cell>
          <cell r="AF254">
            <v>1</v>
          </cell>
        </row>
        <row r="255">
          <cell r="A255">
            <v>53</v>
          </cell>
          <cell r="B255">
            <v>6</v>
          </cell>
          <cell r="C255">
            <v>1</v>
          </cell>
          <cell r="D255">
            <v>2</v>
          </cell>
          <cell r="E255">
            <v>1</v>
          </cell>
          <cell r="F255">
            <v>0</v>
          </cell>
          <cell r="G255">
            <v>3.3704572098475967</v>
          </cell>
          <cell r="H255">
            <v>41.428571428571431</v>
          </cell>
          <cell r="I255">
            <v>0.95238095238095233</v>
          </cell>
          <cell r="J255">
            <v>0</v>
          </cell>
          <cell r="K255">
            <v>6.2142857142857144</v>
          </cell>
          <cell r="M255">
            <v>2020</v>
          </cell>
          <cell r="N255">
            <v>2052</v>
          </cell>
          <cell r="O255">
            <v>1</v>
          </cell>
          <cell r="Q255">
            <v>1</v>
          </cell>
          <cell r="R255">
            <v>1</v>
          </cell>
          <cell r="S255">
            <v>0</v>
          </cell>
          <cell r="T255">
            <v>0</v>
          </cell>
          <cell r="U255">
            <v>1</v>
          </cell>
          <cell r="V255">
            <v>1</v>
          </cell>
          <cell r="W255">
            <v>1</v>
          </cell>
          <cell r="X255">
            <v>0</v>
          </cell>
          <cell r="Y255">
            <v>0</v>
          </cell>
          <cell r="Z255">
            <v>1</v>
          </cell>
          <cell r="AA255">
            <v>1</v>
          </cell>
          <cell r="AC255">
            <v>1992</v>
          </cell>
          <cell r="AD255">
            <v>1</v>
          </cell>
          <cell r="AE255">
            <v>0</v>
          </cell>
          <cell r="AF255">
            <v>1</v>
          </cell>
        </row>
        <row r="256">
          <cell r="A256">
            <v>53</v>
          </cell>
          <cell r="B256">
            <v>8</v>
          </cell>
          <cell r="C256">
            <v>1</v>
          </cell>
          <cell r="D256">
            <v>2</v>
          </cell>
          <cell r="E256">
            <v>1</v>
          </cell>
          <cell r="F256">
            <v>0</v>
          </cell>
          <cell r="G256">
            <v>3.3704572098475967</v>
          </cell>
          <cell r="H256">
            <v>41.428571428571431</v>
          </cell>
          <cell r="I256">
            <v>0.95238095238095233</v>
          </cell>
          <cell r="J256">
            <v>0</v>
          </cell>
          <cell r="K256">
            <v>6.2142857142857144</v>
          </cell>
          <cell r="M256">
            <v>2022</v>
          </cell>
          <cell r="N256">
            <v>2052</v>
          </cell>
          <cell r="O256">
            <v>1</v>
          </cell>
          <cell r="Q256">
            <v>1</v>
          </cell>
          <cell r="R256">
            <v>1</v>
          </cell>
          <cell r="S256">
            <v>0</v>
          </cell>
          <cell r="T256">
            <v>0</v>
          </cell>
          <cell r="U256">
            <v>1</v>
          </cell>
          <cell r="V256">
            <v>1</v>
          </cell>
          <cell r="W256">
            <v>1</v>
          </cell>
          <cell r="X256">
            <v>0</v>
          </cell>
          <cell r="Y256">
            <v>0</v>
          </cell>
          <cell r="Z256">
            <v>1</v>
          </cell>
          <cell r="AA256">
            <v>1</v>
          </cell>
          <cell r="AC256">
            <v>1992</v>
          </cell>
          <cell r="AD256">
            <v>1</v>
          </cell>
          <cell r="AE256">
            <v>0</v>
          </cell>
          <cell r="AF256">
            <v>1</v>
          </cell>
        </row>
        <row r="257">
          <cell r="A257">
            <v>53</v>
          </cell>
          <cell r="B257">
            <v>7</v>
          </cell>
          <cell r="C257">
            <v>1</v>
          </cell>
          <cell r="D257">
            <v>2</v>
          </cell>
          <cell r="E257">
            <v>1</v>
          </cell>
          <cell r="F257">
            <v>0</v>
          </cell>
          <cell r="G257">
            <v>3.8100820633059791</v>
          </cell>
          <cell r="H257">
            <v>61.904761904761905</v>
          </cell>
          <cell r="I257">
            <v>0.95238095238095233</v>
          </cell>
          <cell r="J257">
            <v>0</v>
          </cell>
          <cell r="K257">
            <v>9.2857142857142847</v>
          </cell>
          <cell r="M257">
            <v>2030</v>
          </cell>
          <cell r="N257">
            <v>2052</v>
          </cell>
          <cell r="O257">
            <v>1</v>
          </cell>
          <cell r="Q257">
            <v>1</v>
          </cell>
          <cell r="R257">
            <v>1</v>
          </cell>
          <cell r="S257">
            <v>0</v>
          </cell>
          <cell r="T257">
            <v>0</v>
          </cell>
          <cell r="U257">
            <v>1</v>
          </cell>
          <cell r="V257">
            <v>1</v>
          </cell>
          <cell r="W257">
            <v>1</v>
          </cell>
          <cell r="X257">
            <v>0</v>
          </cell>
          <cell r="Y257">
            <v>0</v>
          </cell>
          <cell r="Z257">
            <v>1</v>
          </cell>
          <cell r="AA257">
            <v>1</v>
          </cell>
          <cell r="AC257">
            <v>1992</v>
          </cell>
          <cell r="AD257">
            <v>1</v>
          </cell>
          <cell r="AE257">
            <v>0</v>
          </cell>
          <cell r="AF257">
            <v>1</v>
          </cell>
        </row>
        <row r="258">
          <cell r="A258">
            <v>54</v>
          </cell>
          <cell r="B258">
            <v>1</v>
          </cell>
          <cell r="C258">
            <v>1</v>
          </cell>
          <cell r="D258">
            <v>2</v>
          </cell>
          <cell r="E258">
            <v>1</v>
          </cell>
          <cell r="F258">
            <v>0.13238295445268702</v>
          </cell>
          <cell r="G258">
            <v>3.3411488862837047</v>
          </cell>
          <cell r="H258">
            <v>63.888888888888886</v>
          </cell>
          <cell r="I258">
            <v>2.1111111111111112</v>
          </cell>
          <cell r="J258">
            <v>0</v>
          </cell>
          <cell r="K258">
            <v>0</v>
          </cell>
          <cell r="M258">
            <v>2003</v>
          </cell>
          <cell r="N258">
            <v>2005</v>
          </cell>
          <cell r="O258">
            <v>1</v>
          </cell>
          <cell r="Q258">
            <v>0</v>
          </cell>
          <cell r="R258">
            <v>1</v>
          </cell>
          <cell r="S258">
            <v>0</v>
          </cell>
          <cell r="T258">
            <v>0</v>
          </cell>
          <cell r="U258">
            <v>1</v>
          </cell>
          <cell r="V258">
            <v>1</v>
          </cell>
          <cell r="W258">
            <v>1</v>
          </cell>
          <cell r="X258">
            <v>0</v>
          </cell>
          <cell r="Y258">
            <v>0</v>
          </cell>
          <cell r="Z258">
            <v>0</v>
          </cell>
          <cell r="AA258">
            <v>1</v>
          </cell>
          <cell r="AC258">
            <v>1992</v>
          </cell>
          <cell r="AD258">
            <v>1</v>
          </cell>
          <cell r="AE258">
            <v>0</v>
          </cell>
          <cell r="AF258">
            <v>1</v>
          </cell>
        </row>
        <row r="259">
          <cell r="A259">
            <v>54</v>
          </cell>
          <cell r="B259">
            <v>2</v>
          </cell>
          <cell r="C259">
            <v>1</v>
          </cell>
          <cell r="D259">
            <v>2</v>
          </cell>
          <cell r="E259">
            <v>1</v>
          </cell>
          <cell r="F259">
            <v>0</v>
          </cell>
          <cell r="G259">
            <v>3.8100820633059791</v>
          </cell>
          <cell r="H259">
            <v>63.888888888888886</v>
          </cell>
          <cell r="I259">
            <v>2.1111111111111112</v>
          </cell>
          <cell r="J259">
            <v>0</v>
          </cell>
          <cell r="K259">
            <v>0</v>
          </cell>
          <cell r="M259">
            <v>2003</v>
          </cell>
          <cell r="N259">
            <v>2052</v>
          </cell>
          <cell r="O259">
            <v>1</v>
          </cell>
          <cell r="Q259">
            <v>0</v>
          </cell>
          <cell r="R259">
            <v>1</v>
          </cell>
          <cell r="S259">
            <v>0</v>
          </cell>
          <cell r="T259">
            <v>0</v>
          </cell>
          <cell r="U259">
            <v>1</v>
          </cell>
          <cell r="V259">
            <v>1</v>
          </cell>
          <cell r="W259">
            <v>1</v>
          </cell>
          <cell r="X259">
            <v>0</v>
          </cell>
          <cell r="Y259">
            <v>0</v>
          </cell>
          <cell r="Z259">
            <v>0</v>
          </cell>
          <cell r="AA259">
            <v>1</v>
          </cell>
          <cell r="AC259">
            <v>1992</v>
          </cell>
          <cell r="AD259">
            <v>1</v>
          </cell>
          <cell r="AE259">
            <v>0</v>
          </cell>
          <cell r="AF259">
            <v>1</v>
          </cell>
        </row>
        <row r="260">
          <cell r="A260">
            <v>54</v>
          </cell>
          <cell r="B260">
            <v>3</v>
          </cell>
          <cell r="C260">
            <v>1</v>
          </cell>
          <cell r="D260">
            <v>2</v>
          </cell>
          <cell r="E260">
            <v>1</v>
          </cell>
          <cell r="F260">
            <v>0</v>
          </cell>
          <cell r="G260">
            <v>3.8100820633059791</v>
          </cell>
          <cell r="H260">
            <v>63.888888888888886</v>
          </cell>
          <cell r="I260">
            <v>2.1111111111111112</v>
          </cell>
          <cell r="J260">
            <v>0</v>
          </cell>
          <cell r="K260">
            <v>0</v>
          </cell>
          <cell r="M260">
            <v>2003</v>
          </cell>
          <cell r="N260">
            <v>2052</v>
          </cell>
          <cell r="O260">
            <v>1</v>
          </cell>
          <cell r="Q260">
            <v>0</v>
          </cell>
          <cell r="R260">
            <v>1</v>
          </cell>
          <cell r="S260">
            <v>0</v>
          </cell>
          <cell r="T260">
            <v>0</v>
          </cell>
          <cell r="U260">
            <v>1</v>
          </cell>
          <cell r="V260">
            <v>1</v>
          </cell>
          <cell r="W260">
            <v>1</v>
          </cell>
          <cell r="X260">
            <v>0</v>
          </cell>
          <cell r="Y260">
            <v>0</v>
          </cell>
          <cell r="Z260">
            <v>0</v>
          </cell>
          <cell r="AA260">
            <v>1</v>
          </cell>
          <cell r="AC260">
            <v>1992</v>
          </cell>
          <cell r="AD260">
            <v>1</v>
          </cell>
          <cell r="AE260">
            <v>0</v>
          </cell>
          <cell r="AF260">
            <v>1</v>
          </cell>
        </row>
        <row r="261">
          <cell r="A261">
            <v>54</v>
          </cell>
          <cell r="B261">
            <v>4</v>
          </cell>
          <cell r="C261">
            <v>1</v>
          </cell>
          <cell r="D261">
            <v>2</v>
          </cell>
          <cell r="E261">
            <v>1</v>
          </cell>
          <cell r="F261">
            <v>0</v>
          </cell>
          <cell r="G261">
            <v>4.2497069167643611</v>
          </cell>
          <cell r="H261">
            <v>69.444444444444443</v>
          </cell>
          <cell r="I261">
            <v>2.1111111111111112</v>
          </cell>
          <cell r="J261">
            <v>0</v>
          </cell>
          <cell r="K261">
            <v>0</v>
          </cell>
          <cell r="M261">
            <v>2003</v>
          </cell>
          <cell r="N261">
            <v>2052</v>
          </cell>
          <cell r="O261">
            <v>1</v>
          </cell>
          <cell r="Q261">
            <v>0</v>
          </cell>
          <cell r="R261">
            <v>1</v>
          </cell>
          <cell r="S261">
            <v>0</v>
          </cell>
          <cell r="T261">
            <v>0</v>
          </cell>
          <cell r="U261">
            <v>1</v>
          </cell>
          <cell r="V261">
            <v>1</v>
          </cell>
          <cell r="W261">
            <v>1</v>
          </cell>
          <cell r="X261">
            <v>0</v>
          </cell>
          <cell r="Y261">
            <v>0</v>
          </cell>
          <cell r="Z261">
            <v>0</v>
          </cell>
          <cell r="AA261">
            <v>1</v>
          </cell>
          <cell r="AC261">
            <v>1992</v>
          </cell>
          <cell r="AD261">
            <v>1</v>
          </cell>
          <cell r="AE261">
            <v>0</v>
          </cell>
          <cell r="AF261">
            <v>1</v>
          </cell>
        </row>
        <row r="262">
          <cell r="A262">
            <v>54</v>
          </cell>
          <cell r="B262">
            <v>5</v>
          </cell>
          <cell r="C262">
            <v>1</v>
          </cell>
          <cell r="D262">
            <v>2</v>
          </cell>
          <cell r="E262">
            <v>1</v>
          </cell>
          <cell r="F262">
            <v>0</v>
          </cell>
          <cell r="G262">
            <v>7.0339976553341153</v>
          </cell>
          <cell r="H262">
            <v>147.22222222222223</v>
          </cell>
          <cell r="I262">
            <v>2.1111111111111112</v>
          </cell>
          <cell r="J262">
            <v>0</v>
          </cell>
          <cell r="K262">
            <v>0</v>
          </cell>
          <cell r="M262">
            <v>2010</v>
          </cell>
          <cell r="N262">
            <v>2052</v>
          </cell>
          <cell r="O262">
            <v>1</v>
          </cell>
          <cell r="Q262">
            <v>0</v>
          </cell>
          <cell r="R262">
            <v>1</v>
          </cell>
          <cell r="S262">
            <v>0</v>
          </cell>
          <cell r="T262">
            <v>0</v>
          </cell>
          <cell r="U262">
            <v>1</v>
          </cell>
          <cell r="V262">
            <v>1</v>
          </cell>
          <cell r="W262">
            <v>1</v>
          </cell>
          <cell r="X262">
            <v>0</v>
          </cell>
          <cell r="Y262">
            <v>0</v>
          </cell>
          <cell r="Z262">
            <v>0</v>
          </cell>
          <cell r="AA262">
            <v>1</v>
          </cell>
          <cell r="AC262">
            <v>1992</v>
          </cell>
          <cell r="AD262">
            <v>1</v>
          </cell>
          <cell r="AE262">
            <v>0</v>
          </cell>
          <cell r="AF262">
            <v>1</v>
          </cell>
        </row>
        <row r="263">
          <cell r="A263">
            <v>54</v>
          </cell>
          <cell r="B263">
            <v>6</v>
          </cell>
          <cell r="C263">
            <v>1</v>
          </cell>
          <cell r="D263">
            <v>2</v>
          </cell>
          <cell r="E263">
            <v>1</v>
          </cell>
          <cell r="F263">
            <v>0</v>
          </cell>
          <cell r="G263">
            <v>4.1031652989449006</v>
          </cell>
          <cell r="H263">
            <v>66.666666666666671</v>
          </cell>
          <cell r="I263">
            <v>2.1111111111111112</v>
          </cell>
          <cell r="J263">
            <v>0</v>
          </cell>
          <cell r="K263">
            <v>0</v>
          </cell>
          <cell r="M263">
            <v>2007</v>
          </cell>
          <cell r="N263">
            <v>2052</v>
          </cell>
          <cell r="O263">
            <v>1</v>
          </cell>
          <cell r="Q263">
            <v>0</v>
          </cell>
          <cell r="R263">
            <v>1</v>
          </cell>
          <cell r="S263">
            <v>0</v>
          </cell>
          <cell r="T263">
            <v>0</v>
          </cell>
          <cell r="U263">
            <v>1</v>
          </cell>
          <cell r="V263">
            <v>1</v>
          </cell>
          <cell r="W263">
            <v>1</v>
          </cell>
          <cell r="X263">
            <v>0</v>
          </cell>
          <cell r="Y263">
            <v>0</v>
          </cell>
          <cell r="Z263">
            <v>0</v>
          </cell>
          <cell r="AA263">
            <v>1</v>
          </cell>
          <cell r="AC263">
            <v>1992</v>
          </cell>
          <cell r="AD263">
            <v>1</v>
          </cell>
          <cell r="AE263">
            <v>0</v>
          </cell>
          <cell r="AF263">
            <v>1</v>
          </cell>
        </row>
        <row r="264">
          <cell r="A264">
            <v>54</v>
          </cell>
          <cell r="B264">
            <v>7</v>
          </cell>
          <cell r="C264">
            <v>1</v>
          </cell>
          <cell r="D264">
            <v>2</v>
          </cell>
          <cell r="E264">
            <v>1</v>
          </cell>
          <cell r="F264">
            <v>0</v>
          </cell>
          <cell r="G264">
            <v>7.0339976553341153</v>
          </cell>
          <cell r="H264">
            <v>147.22222222222223</v>
          </cell>
          <cell r="I264">
            <v>2.1111111111111112</v>
          </cell>
          <cell r="J264">
            <v>0</v>
          </cell>
          <cell r="K264">
            <v>14.722222222222223</v>
          </cell>
          <cell r="M264">
            <v>2020</v>
          </cell>
          <cell r="N264">
            <v>2052</v>
          </cell>
          <cell r="O264">
            <v>1</v>
          </cell>
          <cell r="Q264">
            <v>0</v>
          </cell>
          <cell r="R264">
            <v>1</v>
          </cell>
          <cell r="S264">
            <v>0</v>
          </cell>
          <cell r="T264">
            <v>0</v>
          </cell>
          <cell r="U264">
            <v>1</v>
          </cell>
          <cell r="V264">
            <v>1</v>
          </cell>
          <cell r="W264">
            <v>1</v>
          </cell>
          <cell r="X264">
            <v>0</v>
          </cell>
          <cell r="Y264">
            <v>0</v>
          </cell>
          <cell r="Z264">
            <v>0</v>
          </cell>
          <cell r="AA264">
            <v>1</v>
          </cell>
          <cell r="AC264">
            <v>1992</v>
          </cell>
          <cell r="AD264">
            <v>1</v>
          </cell>
          <cell r="AE264">
            <v>0</v>
          </cell>
          <cell r="AF264">
            <v>1</v>
          </cell>
        </row>
        <row r="265">
          <cell r="A265">
            <v>54</v>
          </cell>
          <cell r="B265">
            <v>9</v>
          </cell>
          <cell r="C265">
            <v>1</v>
          </cell>
          <cell r="D265">
            <v>2</v>
          </cell>
          <cell r="E265">
            <v>1</v>
          </cell>
          <cell r="F265">
            <v>0</v>
          </cell>
          <cell r="G265">
            <v>7.0339976553341153</v>
          </cell>
          <cell r="H265">
            <v>147.22222222222223</v>
          </cell>
          <cell r="I265">
            <v>2.1111111111111112</v>
          </cell>
          <cell r="J265">
            <v>0</v>
          </cell>
          <cell r="K265">
            <v>22.083333333333332</v>
          </cell>
          <cell r="M265">
            <v>2022</v>
          </cell>
          <cell r="N265">
            <v>2052</v>
          </cell>
          <cell r="O265">
            <v>1</v>
          </cell>
          <cell r="Q265">
            <v>0</v>
          </cell>
          <cell r="R265">
            <v>1</v>
          </cell>
          <cell r="S265">
            <v>0</v>
          </cell>
          <cell r="T265">
            <v>0</v>
          </cell>
          <cell r="U265">
            <v>1</v>
          </cell>
          <cell r="V265">
            <v>1</v>
          </cell>
          <cell r="W265">
            <v>1</v>
          </cell>
          <cell r="X265">
            <v>0</v>
          </cell>
          <cell r="Y265">
            <v>0</v>
          </cell>
          <cell r="Z265">
            <v>0</v>
          </cell>
          <cell r="AA265">
            <v>1</v>
          </cell>
          <cell r="AC265">
            <v>1992</v>
          </cell>
          <cell r="AD265">
            <v>1</v>
          </cell>
          <cell r="AE265">
            <v>0</v>
          </cell>
          <cell r="AF265">
            <v>1</v>
          </cell>
        </row>
        <row r="266">
          <cell r="A266">
            <v>54</v>
          </cell>
          <cell r="B266">
            <v>8</v>
          </cell>
          <cell r="C266">
            <v>1</v>
          </cell>
          <cell r="D266">
            <v>2</v>
          </cell>
          <cell r="E266">
            <v>1</v>
          </cell>
          <cell r="F266">
            <v>0</v>
          </cell>
          <cell r="G266">
            <v>4.1031652989449006</v>
          </cell>
          <cell r="H266">
            <v>66.666666666666671</v>
          </cell>
          <cell r="I266">
            <v>2.1111111111111112</v>
          </cell>
          <cell r="J266">
            <v>0</v>
          </cell>
          <cell r="K266">
            <v>0</v>
          </cell>
          <cell r="M266">
            <v>2030</v>
          </cell>
          <cell r="N266">
            <v>2052</v>
          </cell>
          <cell r="O266">
            <v>1</v>
          </cell>
          <cell r="Q266">
            <v>0</v>
          </cell>
          <cell r="R266">
            <v>1</v>
          </cell>
          <cell r="S266">
            <v>0</v>
          </cell>
          <cell r="T266">
            <v>0</v>
          </cell>
          <cell r="U266">
            <v>1</v>
          </cell>
          <cell r="V266">
            <v>1</v>
          </cell>
          <cell r="W266">
            <v>1</v>
          </cell>
          <cell r="X266">
            <v>0</v>
          </cell>
          <cell r="Y266">
            <v>0</v>
          </cell>
          <cell r="Z266">
            <v>0</v>
          </cell>
          <cell r="AA266">
            <v>1</v>
          </cell>
          <cell r="AC266">
            <v>1992</v>
          </cell>
          <cell r="AD266">
            <v>1</v>
          </cell>
          <cell r="AE266">
            <v>0</v>
          </cell>
          <cell r="AF266">
            <v>1</v>
          </cell>
        </row>
        <row r="267">
          <cell r="A267">
            <v>16</v>
          </cell>
          <cell r="B267">
            <v>1</v>
          </cell>
          <cell r="C267">
            <v>1</v>
          </cell>
          <cell r="D267">
            <v>2</v>
          </cell>
          <cell r="E267">
            <v>2</v>
          </cell>
          <cell r="F267">
            <v>1.3264366552564659E-2</v>
          </cell>
          <cell r="G267">
            <v>0.7</v>
          </cell>
          <cell r="H267">
            <v>104.16666666666667</v>
          </cell>
          <cell r="I267">
            <v>4.583333333333333</v>
          </cell>
          <cell r="J267">
            <v>0</v>
          </cell>
          <cell r="K267">
            <v>0</v>
          </cell>
          <cell r="M267">
            <v>2003</v>
          </cell>
          <cell r="N267">
            <v>2009</v>
          </cell>
          <cell r="O267">
            <v>1</v>
          </cell>
          <cell r="Q267">
            <v>0</v>
          </cell>
          <cell r="R267">
            <v>0</v>
          </cell>
          <cell r="S267">
            <v>0</v>
          </cell>
          <cell r="T267">
            <v>0</v>
          </cell>
          <cell r="U267">
            <v>0</v>
          </cell>
          <cell r="V267">
            <v>0</v>
          </cell>
          <cell r="W267">
            <v>0</v>
          </cell>
          <cell r="X267">
            <v>0</v>
          </cell>
          <cell r="Y267">
            <v>0</v>
          </cell>
          <cell r="Z267">
            <v>0</v>
          </cell>
          <cell r="AA267">
            <v>0</v>
          </cell>
          <cell r="AC267">
            <v>1992</v>
          </cell>
          <cell r="AD267">
            <v>1</v>
          </cell>
          <cell r="AE267">
            <v>0</v>
          </cell>
          <cell r="AF267">
            <v>1</v>
          </cell>
        </row>
        <row r="268">
          <cell r="A268">
            <v>16</v>
          </cell>
          <cell r="B268">
            <v>2</v>
          </cell>
          <cell r="C268">
            <v>1</v>
          </cell>
          <cell r="D268">
            <v>2</v>
          </cell>
          <cell r="E268">
            <v>2</v>
          </cell>
          <cell r="F268">
            <v>0</v>
          </cell>
          <cell r="G268">
            <v>0.7</v>
          </cell>
          <cell r="H268">
            <v>999</v>
          </cell>
          <cell r="I268">
            <v>999</v>
          </cell>
          <cell r="J268">
            <v>0</v>
          </cell>
          <cell r="K268">
            <v>0</v>
          </cell>
          <cell r="M268">
            <v>2010</v>
          </cell>
          <cell r="N268">
            <v>2052</v>
          </cell>
          <cell r="O268">
            <v>1</v>
          </cell>
          <cell r="Q268">
            <v>0</v>
          </cell>
          <cell r="R268">
            <v>0</v>
          </cell>
          <cell r="S268">
            <v>0</v>
          </cell>
          <cell r="T268">
            <v>0</v>
          </cell>
          <cell r="U268">
            <v>0</v>
          </cell>
          <cell r="V268">
            <v>0</v>
          </cell>
          <cell r="W268">
            <v>0</v>
          </cell>
          <cell r="X268">
            <v>0</v>
          </cell>
          <cell r="Y268">
            <v>0</v>
          </cell>
          <cell r="Z268">
            <v>0</v>
          </cell>
          <cell r="AA268">
            <v>0</v>
          </cell>
          <cell r="AC268">
            <v>1992</v>
          </cell>
          <cell r="AD268">
            <v>1</v>
          </cell>
          <cell r="AE268">
            <v>0</v>
          </cell>
          <cell r="AF268">
            <v>1</v>
          </cell>
        </row>
        <row r="269">
          <cell r="A269">
            <v>18</v>
          </cell>
          <cell r="B269">
            <v>1</v>
          </cell>
          <cell r="C269">
            <v>1</v>
          </cell>
          <cell r="D269">
            <v>2</v>
          </cell>
          <cell r="E269">
            <v>2</v>
          </cell>
          <cell r="F269">
            <v>5.3641410556924125E-2</v>
          </cell>
          <cell r="G269">
            <v>1</v>
          </cell>
          <cell r="H269">
            <v>72.916666666666671</v>
          </cell>
          <cell r="I269">
            <v>2</v>
          </cell>
          <cell r="J269">
            <v>0</v>
          </cell>
          <cell r="K269">
            <v>0</v>
          </cell>
          <cell r="M269">
            <v>2003</v>
          </cell>
          <cell r="N269">
            <v>2052</v>
          </cell>
          <cell r="O269">
            <v>1</v>
          </cell>
          <cell r="Q269">
            <v>0</v>
          </cell>
          <cell r="R269">
            <v>0</v>
          </cell>
          <cell r="S269">
            <v>1</v>
          </cell>
          <cell r="T269">
            <v>1</v>
          </cell>
          <cell r="U269">
            <v>0</v>
          </cell>
          <cell r="V269">
            <v>1</v>
          </cell>
          <cell r="W269">
            <v>0</v>
          </cell>
          <cell r="X269">
            <v>1</v>
          </cell>
          <cell r="Y269">
            <v>0</v>
          </cell>
          <cell r="Z269">
            <v>1</v>
          </cell>
          <cell r="AA269">
            <v>1</v>
          </cell>
          <cell r="AC269">
            <v>1992</v>
          </cell>
          <cell r="AD269">
            <v>1</v>
          </cell>
          <cell r="AE269">
            <v>0</v>
          </cell>
          <cell r="AF269">
            <v>1</v>
          </cell>
        </row>
        <row r="270">
          <cell r="A270">
            <v>18</v>
          </cell>
          <cell r="B270">
            <v>2</v>
          </cell>
          <cell r="C270">
            <v>1</v>
          </cell>
          <cell r="D270">
            <v>2</v>
          </cell>
          <cell r="E270">
            <v>2</v>
          </cell>
          <cell r="F270">
            <v>0</v>
          </cell>
          <cell r="G270">
            <v>1.5</v>
          </cell>
          <cell r="H270">
            <v>79.166666666666671</v>
          </cell>
          <cell r="I270">
            <v>3.5416666666666665</v>
          </cell>
          <cell r="J270">
            <v>0</v>
          </cell>
          <cell r="K270">
            <v>0</v>
          </cell>
          <cell r="M270">
            <v>2003</v>
          </cell>
          <cell r="N270">
            <v>2052</v>
          </cell>
          <cell r="O270">
            <v>1</v>
          </cell>
          <cell r="Q270">
            <v>0</v>
          </cell>
          <cell r="R270">
            <v>0</v>
          </cell>
          <cell r="S270">
            <v>1</v>
          </cell>
          <cell r="T270">
            <v>1</v>
          </cell>
          <cell r="U270">
            <v>0</v>
          </cell>
          <cell r="V270">
            <v>1</v>
          </cell>
          <cell r="W270">
            <v>0</v>
          </cell>
          <cell r="X270">
            <v>1</v>
          </cell>
          <cell r="Y270">
            <v>0</v>
          </cell>
          <cell r="Z270">
            <v>1</v>
          </cell>
          <cell r="AA270">
            <v>1</v>
          </cell>
          <cell r="AC270">
            <v>1992</v>
          </cell>
          <cell r="AD270">
            <v>1</v>
          </cell>
          <cell r="AE270">
            <v>0</v>
          </cell>
          <cell r="AF270">
            <v>1</v>
          </cell>
        </row>
        <row r="271">
          <cell r="A271">
            <v>18</v>
          </cell>
          <cell r="B271">
            <v>3</v>
          </cell>
          <cell r="C271">
            <v>1</v>
          </cell>
          <cell r="D271">
            <v>2</v>
          </cell>
          <cell r="E271">
            <v>2</v>
          </cell>
          <cell r="F271">
            <v>0</v>
          </cell>
          <cell r="G271">
            <v>1.1000000000000001</v>
          </cell>
          <cell r="H271">
            <v>77.083333333333329</v>
          </cell>
          <cell r="I271">
            <v>2</v>
          </cell>
          <cell r="J271">
            <v>0</v>
          </cell>
          <cell r="K271">
            <v>0</v>
          </cell>
          <cell r="M271">
            <v>2007</v>
          </cell>
          <cell r="N271">
            <v>2052</v>
          </cell>
          <cell r="O271">
            <v>1</v>
          </cell>
          <cell r="Q271">
            <v>0</v>
          </cell>
          <cell r="R271">
            <v>0</v>
          </cell>
          <cell r="S271">
            <v>1</v>
          </cell>
          <cell r="T271">
            <v>1</v>
          </cell>
          <cell r="U271">
            <v>0</v>
          </cell>
          <cell r="V271">
            <v>1</v>
          </cell>
          <cell r="W271">
            <v>0</v>
          </cell>
          <cell r="X271">
            <v>1</v>
          </cell>
          <cell r="Y271">
            <v>0</v>
          </cell>
          <cell r="Z271">
            <v>1</v>
          </cell>
          <cell r="AA271">
            <v>1</v>
          </cell>
          <cell r="AC271">
            <v>1992</v>
          </cell>
          <cell r="AD271">
            <v>1</v>
          </cell>
          <cell r="AE271">
            <v>0</v>
          </cell>
          <cell r="AF271">
            <v>1</v>
          </cell>
        </row>
        <row r="272">
          <cell r="A272">
            <v>18</v>
          </cell>
          <cell r="B272">
            <v>4</v>
          </cell>
          <cell r="C272">
            <v>1</v>
          </cell>
          <cell r="D272">
            <v>2</v>
          </cell>
          <cell r="E272">
            <v>2</v>
          </cell>
          <cell r="F272">
            <v>0</v>
          </cell>
          <cell r="G272">
            <v>1.7</v>
          </cell>
          <cell r="H272">
            <v>75</v>
          </cell>
          <cell r="I272">
            <v>3.25</v>
          </cell>
          <cell r="J272">
            <v>0</v>
          </cell>
          <cell r="K272">
            <v>0</v>
          </cell>
          <cell r="M272">
            <v>2007</v>
          </cell>
          <cell r="N272">
            <v>2052</v>
          </cell>
          <cell r="O272">
            <v>1</v>
          </cell>
          <cell r="Q272">
            <v>0</v>
          </cell>
          <cell r="R272">
            <v>0</v>
          </cell>
          <cell r="S272">
            <v>1</v>
          </cell>
          <cell r="T272">
            <v>1</v>
          </cell>
          <cell r="U272">
            <v>0</v>
          </cell>
          <cell r="V272">
            <v>1</v>
          </cell>
          <cell r="W272">
            <v>0</v>
          </cell>
          <cell r="X272">
            <v>1</v>
          </cell>
          <cell r="Y272">
            <v>0</v>
          </cell>
          <cell r="Z272">
            <v>1</v>
          </cell>
          <cell r="AA272">
            <v>1</v>
          </cell>
          <cell r="AC272">
            <v>1992</v>
          </cell>
          <cell r="AD272">
            <v>1</v>
          </cell>
          <cell r="AE272">
            <v>0</v>
          </cell>
          <cell r="AF272">
            <v>1</v>
          </cell>
        </row>
        <row r="273">
          <cell r="A273">
            <v>18</v>
          </cell>
          <cell r="B273">
            <v>5</v>
          </cell>
          <cell r="C273">
            <v>1</v>
          </cell>
          <cell r="D273">
            <v>2</v>
          </cell>
          <cell r="E273">
            <v>2</v>
          </cell>
          <cell r="F273">
            <v>0</v>
          </cell>
          <cell r="G273">
            <v>1.2</v>
          </cell>
          <cell r="H273">
            <v>77.083333333333329</v>
          </cell>
          <cell r="I273">
            <v>2</v>
          </cell>
          <cell r="J273">
            <v>0</v>
          </cell>
          <cell r="K273">
            <v>0</v>
          </cell>
          <cell r="M273">
            <v>2020</v>
          </cell>
          <cell r="N273">
            <v>2052</v>
          </cell>
          <cell r="O273">
            <v>1</v>
          </cell>
          <cell r="Q273">
            <v>0</v>
          </cell>
          <cell r="R273">
            <v>0</v>
          </cell>
          <cell r="S273">
            <v>1</v>
          </cell>
          <cell r="T273">
            <v>1</v>
          </cell>
          <cell r="U273">
            <v>0</v>
          </cell>
          <cell r="V273">
            <v>1</v>
          </cell>
          <cell r="W273">
            <v>0</v>
          </cell>
          <cell r="X273">
            <v>1</v>
          </cell>
          <cell r="Y273">
            <v>0</v>
          </cell>
          <cell r="Z273">
            <v>1</v>
          </cell>
          <cell r="AA273">
            <v>1</v>
          </cell>
          <cell r="AC273">
            <v>1992</v>
          </cell>
          <cell r="AD273">
            <v>1</v>
          </cell>
          <cell r="AE273">
            <v>0</v>
          </cell>
          <cell r="AF273">
            <v>1</v>
          </cell>
        </row>
        <row r="274">
          <cell r="A274">
            <v>18</v>
          </cell>
          <cell r="B274">
            <v>6</v>
          </cell>
          <cell r="C274">
            <v>1</v>
          </cell>
          <cell r="D274">
            <v>2</v>
          </cell>
          <cell r="E274">
            <v>2</v>
          </cell>
          <cell r="F274">
            <v>0</v>
          </cell>
          <cell r="G274">
            <v>1.8</v>
          </cell>
          <cell r="H274">
            <v>75</v>
          </cell>
          <cell r="I274">
            <v>3.25</v>
          </cell>
          <cell r="J274">
            <v>0</v>
          </cell>
          <cell r="K274">
            <v>0</v>
          </cell>
          <cell r="M274">
            <v>2020</v>
          </cell>
          <cell r="N274">
            <v>2052</v>
          </cell>
          <cell r="O274">
            <v>1</v>
          </cell>
          <cell r="Q274">
            <v>0</v>
          </cell>
          <cell r="R274">
            <v>0</v>
          </cell>
          <cell r="S274">
            <v>1</v>
          </cell>
          <cell r="T274">
            <v>1</v>
          </cell>
          <cell r="U274">
            <v>0</v>
          </cell>
          <cell r="V274">
            <v>1</v>
          </cell>
          <cell r="W274">
            <v>0</v>
          </cell>
          <cell r="X274">
            <v>1</v>
          </cell>
          <cell r="Y274">
            <v>0</v>
          </cell>
          <cell r="Z274">
            <v>1</v>
          </cell>
          <cell r="AA274">
            <v>1</v>
          </cell>
          <cell r="AC274">
            <v>1992</v>
          </cell>
          <cell r="AD274">
            <v>1</v>
          </cell>
          <cell r="AE274">
            <v>0</v>
          </cell>
          <cell r="AF274">
            <v>1</v>
          </cell>
        </row>
        <row r="275">
          <cell r="A275">
            <v>18</v>
          </cell>
          <cell r="B275">
            <v>7</v>
          </cell>
          <cell r="C275">
            <v>1</v>
          </cell>
          <cell r="D275">
            <v>2</v>
          </cell>
          <cell r="E275">
            <v>2</v>
          </cell>
          <cell r="F275">
            <v>0</v>
          </cell>
          <cell r="G275">
            <v>1.3</v>
          </cell>
          <cell r="H275">
            <v>77.083333333333329</v>
          </cell>
          <cell r="I275">
            <v>2</v>
          </cell>
          <cell r="J275">
            <v>0</v>
          </cell>
          <cell r="K275">
            <v>0</v>
          </cell>
          <cell r="M275">
            <v>2030</v>
          </cell>
          <cell r="N275">
            <v>2052</v>
          </cell>
          <cell r="O275">
            <v>1</v>
          </cell>
          <cell r="Q275">
            <v>0</v>
          </cell>
          <cell r="R275">
            <v>0</v>
          </cell>
          <cell r="S275">
            <v>1</v>
          </cell>
          <cell r="T275">
            <v>1</v>
          </cell>
          <cell r="U275">
            <v>0</v>
          </cell>
          <cell r="V275">
            <v>1</v>
          </cell>
          <cell r="W275">
            <v>0</v>
          </cell>
          <cell r="X275">
            <v>1</v>
          </cell>
          <cell r="Y275">
            <v>0</v>
          </cell>
          <cell r="Z275">
            <v>1</v>
          </cell>
          <cell r="AA275">
            <v>1</v>
          </cell>
          <cell r="AC275">
            <v>1992</v>
          </cell>
          <cell r="AD275">
            <v>1</v>
          </cell>
          <cell r="AE275">
            <v>0</v>
          </cell>
          <cell r="AF275">
            <v>1</v>
          </cell>
        </row>
        <row r="276">
          <cell r="A276">
            <v>19</v>
          </cell>
          <cell r="B276">
            <v>1</v>
          </cell>
          <cell r="C276">
            <v>1</v>
          </cell>
          <cell r="D276">
            <v>3</v>
          </cell>
          <cell r="E276">
            <v>1</v>
          </cell>
          <cell r="F276">
            <v>0</v>
          </cell>
          <cell r="G276">
            <v>0.97</v>
          </cell>
          <cell r="H276">
            <v>11.340206185567011</v>
          </cell>
          <cell r="I276">
            <v>6.8728522336769765E-2</v>
          </cell>
          <cell r="J276">
            <v>0</v>
          </cell>
          <cell r="K276">
            <v>0</v>
          </cell>
          <cell r="M276">
            <v>2051</v>
          </cell>
          <cell r="N276">
            <v>2052</v>
          </cell>
          <cell r="O276">
            <v>1</v>
          </cell>
          <cell r="Q276">
            <v>1</v>
          </cell>
          <cell r="R276">
            <v>1</v>
          </cell>
          <cell r="S276">
            <v>1</v>
          </cell>
          <cell r="T276">
            <v>1</v>
          </cell>
          <cell r="U276">
            <v>1</v>
          </cell>
          <cell r="V276">
            <v>1</v>
          </cell>
          <cell r="W276">
            <v>0</v>
          </cell>
          <cell r="X276">
            <v>0</v>
          </cell>
          <cell r="Y276">
            <v>0</v>
          </cell>
          <cell r="Z276">
            <v>1</v>
          </cell>
          <cell r="AA276">
            <v>1</v>
          </cell>
          <cell r="AC276">
            <v>1992</v>
          </cell>
          <cell r="AD276">
            <v>1</v>
          </cell>
          <cell r="AE276">
            <v>0</v>
          </cell>
          <cell r="AF276">
            <v>1</v>
          </cell>
        </row>
        <row r="277">
          <cell r="A277">
            <v>19</v>
          </cell>
          <cell r="B277">
            <v>2</v>
          </cell>
          <cell r="C277">
            <v>1</v>
          </cell>
          <cell r="D277">
            <v>3</v>
          </cell>
          <cell r="E277">
            <v>1</v>
          </cell>
          <cell r="F277">
            <v>0</v>
          </cell>
          <cell r="G277">
            <v>0.97</v>
          </cell>
          <cell r="H277">
            <v>14.948453608247423</v>
          </cell>
          <cell r="I277">
            <v>6.8728522336769765E-2</v>
          </cell>
          <cell r="J277">
            <v>0</v>
          </cell>
          <cell r="K277">
            <v>0</v>
          </cell>
          <cell r="M277">
            <v>2051</v>
          </cell>
          <cell r="N277">
            <v>2052</v>
          </cell>
          <cell r="O277">
            <v>1</v>
          </cell>
          <cell r="Q277">
            <v>1</v>
          </cell>
          <cell r="R277">
            <v>1</v>
          </cell>
          <cell r="S277">
            <v>1</v>
          </cell>
          <cell r="T277">
            <v>1</v>
          </cell>
          <cell r="U277">
            <v>1</v>
          </cell>
          <cell r="V277">
            <v>1</v>
          </cell>
          <cell r="W277">
            <v>0</v>
          </cell>
          <cell r="X277">
            <v>0</v>
          </cell>
          <cell r="Y277">
            <v>0</v>
          </cell>
          <cell r="Z277">
            <v>1</v>
          </cell>
          <cell r="AA277">
            <v>1</v>
          </cell>
          <cell r="AC277">
            <v>1992</v>
          </cell>
          <cell r="AD277">
            <v>1</v>
          </cell>
          <cell r="AE277">
            <v>0</v>
          </cell>
          <cell r="AF277">
            <v>1</v>
          </cell>
        </row>
        <row r="278">
          <cell r="A278">
            <v>19</v>
          </cell>
          <cell r="B278">
            <v>3</v>
          </cell>
          <cell r="C278">
            <v>1</v>
          </cell>
          <cell r="D278">
            <v>3</v>
          </cell>
          <cell r="E278">
            <v>1</v>
          </cell>
          <cell r="F278">
            <v>0</v>
          </cell>
          <cell r="G278">
            <v>0.97</v>
          </cell>
          <cell r="H278">
            <v>14.948453608247423</v>
          </cell>
          <cell r="I278">
            <v>6.8728522336769765E-2</v>
          </cell>
          <cell r="J278">
            <v>0</v>
          </cell>
          <cell r="K278">
            <v>0</v>
          </cell>
          <cell r="M278">
            <v>2051</v>
          </cell>
          <cell r="N278">
            <v>2052</v>
          </cell>
          <cell r="O278">
            <v>1</v>
          </cell>
          <cell r="Q278">
            <v>1</v>
          </cell>
          <cell r="R278">
            <v>1</v>
          </cell>
          <cell r="S278">
            <v>1</v>
          </cell>
          <cell r="T278">
            <v>1</v>
          </cell>
          <cell r="U278">
            <v>1</v>
          </cell>
          <cell r="V278">
            <v>1</v>
          </cell>
          <cell r="W278">
            <v>0</v>
          </cell>
          <cell r="X278">
            <v>0</v>
          </cell>
          <cell r="Y278">
            <v>0</v>
          </cell>
          <cell r="Z278">
            <v>1</v>
          </cell>
          <cell r="AA278">
            <v>1</v>
          </cell>
          <cell r="AC278">
            <v>1992</v>
          </cell>
          <cell r="AD278">
            <v>1</v>
          </cell>
          <cell r="AE278">
            <v>0</v>
          </cell>
          <cell r="AF278">
            <v>1</v>
          </cell>
        </row>
        <row r="279">
          <cell r="A279">
            <v>20</v>
          </cell>
          <cell r="B279">
            <v>1</v>
          </cell>
          <cell r="C279">
            <v>1</v>
          </cell>
          <cell r="D279">
            <v>3</v>
          </cell>
          <cell r="E279">
            <v>1</v>
          </cell>
          <cell r="F279">
            <v>8.4249848109048397E-3</v>
          </cell>
          <cell r="G279">
            <v>2.5</v>
          </cell>
          <cell r="H279">
            <v>313.09072299390527</v>
          </cell>
          <cell r="I279">
            <v>0.78272680748476309</v>
          </cell>
          <cell r="J279">
            <v>31.309072299390525</v>
          </cell>
          <cell r="K279">
            <v>0</v>
          </cell>
          <cell r="M279">
            <v>2003</v>
          </cell>
          <cell r="N279">
            <v>2052</v>
          </cell>
          <cell r="O279">
            <v>1</v>
          </cell>
          <cell r="Q279">
            <v>1</v>
          </cell>
          <cell r="R279">
            <v>0</v>
          </cell>
          <cell r="S279">
            <v>1</v>
          </cell>
          <cell r="T279">
            <v>0</v>
          </cell>
          <cell r="U279">
            <v>0</v>
          </cell>
          <cell r="V279">
            <v>0</v>
          </cell>
          <cell r="W279">
            <v>0</v>
          </cell>
          <cell r="X279">
            <v>0</v>
          </cell>
          <cell r="Y279">
            <v>0</v>
          </cell>
          <cell r="Z279">
            <v>1</v>
          </cell>
          <cell r="AA279">
            <v>0</v>
          </cell>
          <cell r="AC279">
            <v>1992</v>
          </cell>
          <cell r="AD279">
            <v>1</v>
          </cell>
          <cell r="AE279">
            <v>0</v>
          </cell>
          <cell r="AF279">
            <v>1</v>
          </cell>
        </row>
        <row r="280">
          <cell r="A280">
            <v>20</v>
          </cell>
          <cell r="B280">
            <v>2</v>
          </cell>
          <cell r="C280">
            <v>1</v>
          </cell>
          <cell r="D280">
            <v>3</v>
          </cell>
          <cell r="E280">
            <v>1</v>
          </cell>
          <cell r="F280">
            <v>0</v>
          </cell>
          <cell r="G280">
            <v>2.5</v>
          </cell>
          <cell r="H280">
            <v>313.09072299390527</v>
          </cell>
          <cell r="I280">
            <v>0.78272680748476309</v>
          </cell>
          <cell r="J280">
            <v>137.75991811731831</v>
          </cell>
          <cell r="K280">
            <v>0</v>
          </cell>
          <cell r="M280">
            <v>2006</v>
          </cell>
          <cell r="N280">
            <v>2019</v>
          </cell>
          <cell r="O280">
            <v>1</v>
          </cell>
          <cell r="Q280">
            <v>1</v>
          </cell>
          <cell r="R280">
            <v>0</v>
          </cell>
          <cell r="S280">
            <v>1</v>
          </cell>
          <cell r="T280">
            <v>0</v>
          </cell>
          <cell r="U280">
            <v>0</v>
          </cell>
          <cell r="V280">
            <v>0</v>
          </cell>
          <cell r="W280">
            <v>0</v>
          </cell>
          <cell r="X280">
            <v>0</v>
          </cell>
          <cell r="Y280">
            <v>0</v>
          </cell>
          <cell r="Z280">
            <v>1</v>
          </cell>
          <cell r="AA280">
            <v>0</v>
          </cell>
          <cell r="AC280">
            <v>1992</v>
          </cell>
          <cell r="AD280">
            <v>1</v>
          </cell>
          <cell r="AE280">
            <v>0</v>
          </cell>
          <cell r="AF280">
            <v>1</v>
          </cell>
        </row>
        <row r="281">
          <cell r="A281">
            <v>20</v>
          </cell>
          <cell r="B281">
            <v>3</v>
          </cell>
          <cell r="C281">
            <v>1</v>
          </cell>
          <cell r="D281">
            <v>3</v>
          </cell>
          <cell r="E281">
            <v>1</v>
          </cell>
          <cell r="F281">
            <v>0</v>
          </cell>
          <cell r="G281">
            <v>2.5</v>
          </cell>
          <cell r="H281">
            <v>313.09072299390527</v>
          </cell>
          <cell r="I281">
            <v>0.78272680748476309</v>
          </cell>
          <cell r="J281">
            <v>31.309072299390525</v>
          </cell>
          <cell r="K281">
            <v>0</v>
          </cell>
          <cell r="M281">
            <v>2010</v>
          </cell>
          <cell r="N281">
            <v>2052</v>
          </cell>
          <cell r="O281">
            <v>1</v>
          </cell>
          <cell r="Q281">
            <v>1</v>
          </cell>
          <cell r="R281">
            <v>0</v>
          </cell>
          <cell r="S281">
            <v>1</v>
          </cell>
          <cell r="T281">
            <v>0</v>
          </cell>
          <cell r="U281">
            <v>0</v>
          </cell>
          <cell r="V281">
            <v>0</v>
          </cell>
          <cell r="W281">
            <v>0</v>
          </cell>
          <cell r="X281">
            <v>0</v>
          </cell>
          <cell r="Y281">
            <v>0</v>
          </cell>
          <cell r="Z281">
            <v>1</v>
          </cell>
          <cell r="AA281">
            <v>0</v>
          </cell>
          <cell r="AC281">
            <v>1992</v>
          </cell>
          <cell r="AD281">
            <v>1</v>
          </cell>
          <cell r="AE281">
            <v>0</v>
          </cell>
          <cell r="AF281">
            <v>1</v>
          </cell>
        </row>
        <row r="282">
          <cell r="A282">
            <v>20</v>
          </cell>
          <cell r="B282">
            <v>4</v>
          </cell>
          <cell r="C282">
            <v>1</v>
          </cell>
          <cell r="D282">
            <v>3</v>
          </cell>
          <cell r="E282">
            <v>1</v>
          </cell>
          <cell r="F282">
            <v>0</v>
          </cell>
          <cell r="G282">
            <v>3</v>
          </cell>
          <cell r="H282">
            <v>247.86348903684166</v>
          </cell>
          <cell r="I282">
            <v>0.65227233957063602</v>
          </cell>
          <cell r="J282">
            <v>24.786348903684168</v>
          </cell>
          <cell r="K282">
            <v>0</v>
          </cell>
          <cell r="M282">
            <v>2020</v>
          </cell>
          <cell r="N282">
            <v>2052</v>
          </cell>
          <cell r="O282">
            <v>1</v>
          </cell>
          <cell r="Q282">
            <v>1</v>
          </cell>
          <cell r="R282">
            <v>0</v>
          </cell>
          <cell r="S282">
            <v>1</v>
          </cell>
          <cell r="T282">
            <v>0</v>
          </cell>
          <cell r="U282">
            <v>0</v>
          </cell>
          <cell r="V282">
            <v>0</v>
          </cell>
          <cell r="W282">
            <v>0</v>
          </cell>
          <cell r="X282">
            <v>0</v>
          </cell>
          <cell r="Y282">
            <v>0</v>
          </cell>
          <cell r="Z282">
            <v>1</v>
          </cell>
          <cell r="AA282">
            <v>0</v>
          </cell>
          <cell r="AC282">
            <v>1992</v>
          </cell>
          <cell r="AD282">
            <v>1</v>
          </cell>
          <cell r="AE282">
            <v>0</v>
          </cell>
          <cell r="AF282">
            <v>1</v>
          </cell>
        </row>
        <row r="283">
          <cell r="A283">
            <v>20</v>
          </cell>
          <cell r="B283">
            <v>5</v>
          </cell>
          <cell r="C283">
            <v>1</v>
          </cell>
          <cell r="D283">
            <v>3</v>
          </cell>
          <cell r="E283">
            <v>1</v>
          </cell>
          <cell r="F283">
            <v>0</v>
          </cell>
          <cell r="G283">
            <v>3</v>
          </cell>
          <cell r="H283">
            <v>247.86348903684166</v>
          </cell>
          <cell r="I283">
            <v>0.65227233957063602</v>
          </cell>
          <cell r="J283">
            <v>64.44450714957884</v>
          </cell>
          <cell r="K283">
            <v>0</v>
          </cell>
          <cell r="M283">
            <v>2020</v>
          </cell>
          <cell r="N283">
            <v>2020</v>
          </cell>
          <cell r="O283">
            <v>1</v>
          </cell>
          <cell r="Q283">
            <v>1</v>
          </cell>
          <cell r="R283">
            <v>0</v>
          </cell>
          <cell r="S283">
            <v>1</v>
          </cell>
          <cell r="T283">
            <v>0</v>
          </cell>
          <cell r="U283">
            <v>0</v>
          </cell>
          <cell r="V283">
            <v>0</v>
          </cell>
          <cell r="W283">
            <v>0</v>
          </cell>
          <cell r="X283">
            <v>0</v>
          </cell>
          <cell r="Y283">
            <v>0</v>
          </cell>
          <cell r="Z283">
            <v>1</v>
          </cell>
          <cell r="AA283">
            <v>0</v>
          </cell>
          <cell r="AC283">
            <v>1992</v>
          </cell>
          <cell r="AD283">
            <v>1</v>
          </cell>
          <cell r="AE283">
            <v>0</v>
          </cell>
          <cell r="AF283">
            <v>1</v>
          </cell>
        </row>
        <row r="284">
          <cell r="A284">
            <v>20</v>
          </cell>
          <cell r="B284">
            <v>6</v>
          </cell>
          <cell r="C284">
            <v>1</v>
          </cell>
          <cell r="D284">
            <v>3</v>
          </cell>
          <cell r="E284">
            <v>1</v>
          </cell>
          <cell r="F284">
            <v>0</v>
          </cell>
          <cell r="G284">
            <v>3</v>
          </cell>
          <cell r="H284">
            <v>247.86348903684166</v>
          </cell>
          <cell r="I284">
            <v>0.65227233957063602</v>
          </cell>
          <cell r="J284">
            <v>54.529967588105166</v>
          </cell>
          <cell r="K284">
            <v>0</v>
          </cell>
          <cell r="M284">
            <v>2021</v>
          </cell>
          <cell r="N284">
            <v>2021</v>
          </cell>
          <cell r="O284">
            <v>1</v>
          </cell>
          <cell r="Q284">
            <v>1</v>
          </cell>
          <cell r="R284">
            <v>0</v>
          </cell>
          <cell r="S284">
            <v>1</v>
          </cell>
          <cell r="T284">
            <v>0</v>
          </cell>
          <cell r="U284">
            <v>0</v>
          </cell>
          <cell r="V284">
            <v>0</v>
          </cell>
          <cell r="W284">
            <v>0</v>
          </cell>
          <cell r="X284">
            <v>0</v>
          </cell>
          <cell r="Y284">
            <v>0</v>
          </cell>
          <cell r="Z284">
            <v>1</v>
          </cell>
          <cell r="AA284">
            <v>0</v>
          </cell>
          <cell r="AC284">
            <v>1992</v>
          </cell>
          <cell r="AD284">
            <v>1</v>
          </cell>
          <cell r="AE284">
            <v>0</v>
          </cell>
          <cell r="AF284">
            <v>1</v>
          </cell>
        </row>
        <row r="285">
          <cell r="A285">
            <v>20</v>
          </cell>
          <cell r="B285">
            <v>7</v>
          </cell>
          <cell r="C285">
            <v>1</v>
          </cell>
          <cell r="D285">
            <v>3</v>
          </cell>
          <cell r="E285">
            <v>1</v>
          </cell>
          <cell r="F285">
            <v>0</v>
          </cell>
          <cell r="G285">
            <v>3.5</v>
          </cell>
          <cell r="H285">
            <v>199.03624533183978</v>
          </cell>
          <cell r="I285">
            <v>0.55909057677483087</v>
          </cell>
          <cell r="J285">
            <v>19.903624533183979</v>
          </cell>
          <cell r="K285">
            <v>0</v>
          </cell>
          <cell r="M285">
            <v>2030</v>
          </cell>
          <cell r="N285">
            <v>2052</v>
          </cell>
          <cell r="O285">
            <v>1</v>
          </cell>
          <cell r="Q285">
            <v>1</v>
          </cell>
          <cell r="R285">
            <v>0</v>
          </cell>
          <cell r="S285">
            <v>1</v>
          </cell>
          <cell r="T285">
            <v>0</v>
          </cell>
          <cell r="U285">
            <v>0</v>
          </cell>
          <cell r="V285">
            <v>0</v>
          </cell>
          <cell r="W285">
            <v>0</v>
          </cell>
          <cell r="X285">
            <v>0</v>
          </cell>
          <cell r="Y285">
            <v>0</v>
          </cell>
          <cell r="Z285">
            <v>1</v>
          </cell>
          <cell r="AA285">
            <v>0</v>
          </cell>
          <cell r="AC285">
            <v>1992</v>
          </cell>
          <cell r="AD285">
            <v>1</v>
          </cell>
          <cell r="AE285">
            <v>0</v>
          </cell>
          <cell r="AF285">
            <v>1</v>
          </cell>
        </row>
        <row r="286">
          <cell r="A286">
            <v>21</v>
          </cell>
          <cell r="B286">
            <v>1</v>
          </cell>
          <cell r="C286">
            <v>1</v>
          </cell>
          <cell r="D286">
            <v>3</v>
          </cell>
          <cell r="E286">
            <v>1</v>
          </cell>
          <cell r="F286">
            <v>4.7991807854639136E-3</v>
          </cell>
          <cell r="G286">
            <v>2</v>
          </cell>
          <cell r="H286">
            <v>281.42857142857144</v>
          </cell>
          <cell r="I286">
            <v>2.2857142857142856</v>
          </cell>
          <cell r="J286">
            <v>0</v>
          </cell>
          <cell r="K286">
            <v>0</v>
          </cell>
          <cell r="M286">
            <v>2003</v>
          </cell>
          <cell r="N286">
            <v>2052</v>
          </cell>
          <cell r="O286">
            <v>1</v>
          </cell>
          <cell r="Q286">
            <v>0</v>
          </cell>
          <cell r="R286">
            <v>0</v>
          </cell>
          <cell r="S286">
            <v>0</v>
          </cell>
          <cell r="T286">
            <v>0</v>
          </cell>
          <cell r="U286">
            <v>0</v>
          </cell>
          <cell r="V286">
            <v>0</v>
          </cell>
          <cell r="W286">
            <v>0</v>
          </cell>
          <cell r="X286">
            <v>0</v>
          </cell>
          <cell r="Y286">
            <v>0</v>
          </cell>
          <cell r="Z286">
            <v>0</v>
          </cell>
          <cell r="AA286">
            <v>0</v>
          </cell>
          <cell r="AC286">
            <v>1992</v>
          </cell>
          <cell r="AD286">
            <v>1</v>
          </cell>
          <cell r="AE286">
            <v>0</v>
          </cell>
          <cell r="AF286">
            <v>1</v>
          </cell>
        </row>
        <row r="287">
          <cell r="A287">
            <v>21</v>
          </cell>
          <cell r="B287">
            <v>2</v>
          </cell>
          <cell r="C287">
            <v>1</v>
          </cell>
          <cell r="D287">
            <v>3</v>
          </cell>
          <cell r="E287">
            <v>1</v>
          </cell>
          <cell r="F287">
            <v>0</v>
          </cell>
          <cell r="G287">
            <v>2</v>
          </cell>
          <cell r="H287">
            <v>281.42857142857144</v>
          </cell>
          <cell r="I287">
            <v>2.2857142857142856</v>
          </cell>
          <cell r="J287">
            <v>0</v>
          </cell>
          <cell r="K287">
            <v>0</v>
          </cell>
          <cell r="M287">
            <v>2003</v>
          </cell>
          <cell r="N287">
            <v>2052</v>
          </cell>
          <cell r="O287">
            <v>1</v>
          </cell>
          <cell r="Q287">
            <v>0</v>
          </cell>
          <cell r="R287">
            <v>0</v>
          </cell>
          <cell r="S287">
            <v>0</v>
          </cell>
          <cell r="T287">
            <v>0</v>
          </cell>
          <cell r="U287">
            <v>0</v>
          </cell>
          <cell r="V287">
            <v>0</v>
          </cell>
          <cell r="W287">
            <v>0</v>
          </cell>
          <cell r="X287">
            <v>0</v>
          </cell>
          <cell r="Y287">
            <v>0</v>
          </cell>
          <cell r="Z287">
            <v>0</v>
          </cell>
          <cell r="AA287">
            <v>0</v>
          </cell>
          <cell r="AC287">
            <v>1992</v>
          </cell>
          <cell r="AD287">
            <v>1</v>
          </cell>
          <cell r="AE287">
            <v>0</v>
          </cell>
          <cell r="AF287">
            <v>1</v>
          </cell>
        </row>
        <row r="288">
          <cell r="A288">
            <v>21</v>
          </cell>
          <cell r="B288">
            <v>3</v>
          </cell>
          <cell r="C288">
            <v>1</v>
          </cell>
          <cell r="D288">
            <v>3</v>
          </cell>
          <cell r="E288">
            <v>1</v>
          </cell>
          <cell r="F288">
            <v>0</v>
          </cell>
          <cell r="G288">
            <v>2.4500000000000002</v>
          </cell>
          <cell r="H288">
            <v>310</v>
          </cell>
          <cell r="I288">
            <v>2.2857142857142856</v>
          </cell>
          <cell r="J288">
            <v>0</v>
          </cell>
          <cell r="K288">
            <v>0</v>
          </cell>
          <cell r="M288">
            <v>2003</v>
          </cell>
          <cell r="N288">
            <v>2052</v>
          </cell>
          <cell r="O288">
            <v>1</v>
          </cell>
          <cell r="Q288">
            <v>0</v>
          </cell>
          <cell r="R288">
            <v>0</v>
          </cell>
          <cell r="S288">
            <v>0</v>
          </cell>
          <cell r="T288">
            <v>0</v>
          </cell>
          <cell r="U288">
            <v>0</v>
          </cell>
          <cell r="V288">
            <v>0</v>
          </cell>
          <cell r="W288">
            <v>0</v>
          </cell>
          <cell r="X288">
            <v>0</v>
          </cell>
          <cell r="Y288">
            <v>0</v>
          </cell>
          <cell r="Z288">
            <v>0</v>
          </cell>
          <cell r="AA288">
            <v>0</v>
          </cell>
          <cell r="AC288">
            <v>1992</v>
          </cell>
          <cell r="AD288">
            <v>1</v>
          </cell>
          <cell r="AE288">
            <v>0</v>
          </cell>
          <cell r="AF288">
            <v>1</v>
          </cell>
        </row>
        <row r="289">
          <cell r="A289">
            <v>21</v>
          </cell>
          <cell r="B289">
            <v>4</v>
          </cell>
          <cell r="C289">
            <v>1</v>
          </cell>
          <cell r="D289">
            <v>3</v>
          </cell>
          <cell r="E289">
            <v>1</v>
          </cell>
          <cell r="F289">
            <v>0</v>
          </cell>
          <cell r="G289">
            <v>2</v>
          </cell>
          <cell r="H289">
            <v>267.14285714285717</v>
          </cell>
          <cell r="I289">
            <v>2.2857142857142856</v>
          </cell>
          <cell r="J289">
            <v>0</v>
          </cell>
          <cell r="K289">
            <v>0</v>
          </cell>
          <cell r="M289">
            <v>2020</v>
          </cell>
          <cell r="N289">
            <v>2052</v>
          </cell>
          <cell r="O289">
            <v>1</v>
          </cell>
          <cell r="Q289">
            <v>0</v>
          </cell>
          <cell r="R289">
            <v>0</v>
          </cell>
          <cell r="S289">
            <v>0</v>
          </cell>
          <cell r="T289">
            <v>0</v>
          </cell>
          <cell r="U289">
            <v>0</v>
          </cell>
          <cell r="V289">
            <v>0</v>
          </cell>
          <cell r="W289">
            <v>0</v>
          </cell>
          <cell r="X289">
            <v>0</v>
          </cell>
          <cell r="Y289">
            <v>0</v>
          </cell>
          <cell r="Z289">
            <v>0</v>
          </cell>
          <cell r="AA289">
            <v>0</v>
          </cell>
          <cell r="AC289">
            <v>1992</v>
          </cell>
          <cell r="AD289">
            <v>1</v>
          </cell>
          <cell r="AE289">
            <v>0</v>
          </cell>
          <cell r="AF289">
            <v>1</v>
          </cell>
        </row>
        <row r="290">
          <cell r="A290">
            <v>21</v>
          </cell>
          <cell r="B290">
            <v>5</v>
          </cell>
          <cell r="C290">
            <v>1</v>
          </cell>
          <cell r="D290">
            <v>3</v>
          </cell>
          <cell r="E290">
            <v>1</v>
          </cell>
          <cell r="F290">
            <v>0</v>
          </cell>
          <cell r="G290">
            <v>2.4500000000000002</v>
          </cell>
          <cell r="H290">
            <v>310</v>
          </cell>
          <cell r="I290">
            <v>2.2857142857142856</v>
          </cell>
          <cell r="J290">
            <v>0</v>
          </cell>
          <cell r="K290">
            <v>46.5</v>
          </cell>
          <cell r="M290">
            <v>2022</v>
          </cell>
          <cell r="N290">
            <v>2052</v>
          </cell>
          <cell r="O290">
            <v>1</v>
          </cell>
          <cell r="Q290">
            <v>0</v>
          </cell>
          <cell r="R290">
            <v>0</v>
          </cell>
          <cell r="S290">
            <v>0</v>
          </cell>
          <cell r="T290">
            <v>0</v>
          </cell>
          <cell r="U290">
            <v>0</v>
          </cell>
          <cell r="V290">
            <v>0</v>
          </cell>
          <cell r="W290">
            <v>0</v>
          </cell>
          <cell r="X290">
            <v>0</v>
          </cell>
          <cell r="Y290">
            <v>0</v>
          </cell>
          <cell r="Z290">
            <v>0</v>
          </cell>
          <cell r="AA290">
            <v>0</v>
          </cell>
          <cell r="AC290">
            <v>1992</v>
          </cell>
          <cell r="AD290">
            <v>1</v>
          </cell>
          <cell r="AE290">
            <v>0</v>
          </cell>
          <cell r="AF290">
            <v>1</v>
          </cell>
        </row>
        <row r="291">
          <cell r="A291">
            <v>58</v>
          </cell>
          <cell r="B291">
            <v>1</v>
          </cell>
          <cell r="C291">
            <v>1</v>
          </cell>
          <cell r="D291">
            <v>3</v>
          </cell>
          <cell r="E291">
            <v>1</v>
          </cell>
          <cell r="F291">
            <v>0.51272616059520915</v>
          </cell>
          <cell r="G291">
            <v>0.97474999999999989</v>
          </cell>
          <cell r="H291">
            <v>35.156696519952256</v>
          </cell>
          <cell r="I291">
            <v>1.0633405374654747</v>
          </cell>
          <cell r="J291">
            <v>0</v>
          </cell>
          <cell r="K291">
            <v>0</v>
          </cell>
          <cell r="M291">
            <v>2003</v>
          </cell>
          <cell r="N291">
            <v>2052</v>
          </cell>
          <cell r="O291">
            <v>1</v>
          </cell>
          <cell r="Q291">
            <v>0</v>
          </cell>
          <cell r="R291">
            <v>0</v>
          </cell>
          <cell r="S291">
            <v>0</v>
          </cell>
          <cell r="T291">
            <v>0</v>
          </cell>
          <cell r="U291">
            <v>0</v>
          </cell>
          <cell r="V291">
            <v>0</v>
          </cell>
          <cell r="W291">
            <v>0</v>
          </cell>
          <cell r="X291">
            <v>0</v>
          </cell>
          <cell r="Y291">
            <v>0</v>
          </cell>
          <cell r="Z291">
            <v>0</v>
          </cell>
          <cell r="AA291">
            <v>0</v>
          </cell>
          <cell r="AC291">
            <v>1992</v>
          </cell>
          <cell r="AD291">
            <v>1</v>
          </cell>
          <cell r="AE291">
            <v>0</v>
          </cell>
          <cell r="AF291">
            <v>1</v>
          </cell>
        </row>
        <row r="292">
          <cell r="A292">
            <v>58</v>
          </cell>
          <cell r="B292">
            <v>2</v>
          </cell>
          <cell r="C292">
            <v>1</v>
          </cell>
          <cell r="D292">
            <v>3</v>
          </cell>
          <cell r="E292">
            <v>1</v>
          </cell>
          <cell r="F292">
            <v>0</v>
          </cell>
          <cell r="G292">
            <v>0.97474999999999989</v>
          </cell>
          <cell r="H292">
            <v>29.297247099960213</v>
          </cell>
          <cell r="I292">
            <v>0.88611711455456221</v>
          </cell>
          <cell r="J292">
            <v>0</v>
          </cell>
          <cell r="K292">
            <v>0</v>
          </cell>
          <cell r="M292">
            <v>2013</v>
          </cell>
          <cell r="N292">
            <v>2052</v>
          </cell>
          <cell r="O292">
            <v>1</v>
          </cell>
          <cell r="Q292">
            <v>0</v>
          </cell>
          <cell r="R292">
            <v>0</v>
          </cell>
          <cell r="S292">
            <v>0</v>
          </cell>
          <cell r="T292">
            <v>0</v>
          </cell>
          <cell r="U292">
            <v>0</v>
          </cell>
          <cell r="V292">
            <v>0</v>
          </cell>
          <cell r="W292">
            <v>0</v>
          </cell>
          <cell r="X292">
            <v>0</v>
          </cell>
          <cell r="Y292">
            <v>0</v>
          </cell>
          <cell r="Z292">
            <v>0</v>
          </cell>
          <cell r="AA292">
            <v>0</v>
          </cell>
          <cell r="AC292">
            <v>1992</v>
          </cell>
          <cell r="AD292">
            <v>1</v>
          </cell>
          <cell r="AE292">
            <v>0</v>
          </cell>
          <cell r="AF292">
            <v>1</v>
          </cell>
        </row>
        <row r="293">
          <cell r="A293">
            <v>22</v>
          </cell>
          <cell r="B293">
            <v>1</v>
          </cell>
          <cell r="C293">
            <v>1</v>
          </cell>
          <cell r="D293">
            <v>3</v>
          </cell>
          <cell r="E293">
            <v>2</v>
          </cell>
          <cell r="F293">
            <v>0</v>
          </cell>
          <cell r="G293">
            <v>0.76</v>
          </cell>
          <cell r="H293">
            <v>5.2310654685494216</v>
          </cell>
          <cell r="I293">
            <v>6.4184852374839535E-2</v>
          </cell>
          <cell r="J293">
            <v>0</v>
          </cell>
          <cell r="K293">
            <v>0</v>
          </cell>
          <cell r="M293">
            <v>2051</v>
          </cell>
          <cell r="N293">
            <v>2052</v>
          </cell>
          <cell r="O293">
            <v>1</v>
          </cell>
          <cell r="Q293">
            <v>1</v>
          </cell>
          <cell r="R293">
            <v>1</v>
          </cell>
          <cell r="S293">
            <v>1</v>
          </cell>
          <cell r="T293">
            <v>0</v>
          </cell>
          <cell r="U293">
            <v>1</v>
          </cell>
          <cell r="V293">
            <v>1</v>
          </cell>
          <cell r="W293">
            <v>0</v>
          </cell>
          <cell r="X293">
            <v>0</v>
          </cell>
          <cell r="Y293">
            <v>1</v>
          </cell>
          <cell r="Z293">
            <v>1</v>
          </cell>
          <cell r="AA293">
            <v>1</v>
          </cell>
          <cell r="AC293">
            <v>1992</v>
          </cell>
          <cell r="AD293">
            <v>1</v>
          </cell>
          <cell r="AE293">
            <v>0</v>
          </cell>
          <cell r="AF293">
            <v>1</v>
          </cell>
        </row>
        <row r="294">
          <cell r="A294">
            <v>22</v>
          </cell>
          <cell r="B294">
            <v>2</v>
          </cell>
          <cell r="C294">
            <v>1</v>
          </cell>
          <cell r="D294">
            <v>3</v>
          </cell>
          <cell r="E294">
            <v>2</v>
          </cell>
          <cell r="F294">
            <v>0</v>
          </cell>
          <cell r="G294">
            <v>0.78</v>
          </cell>
          <cell r="H294">
            <v>5.7535959974984365</v>
          </cell>
          <cell r="I294">
            <v>6.2539086929330828E-2</v>
          </cell>
          <cell r="J294">
            <v>0</v>
          </cell>
          <cell r="K294">
            <v>0</v>
          </cell>
          <cell r="M294">
            <v>2051</v>
          </cell>
          <cell r="N294">
            <v>2052</v>
          </cell>
          <cell r="O294">
            <v>1</v>
          </cell>
          <cell r="Q294">
            <v>1</v>
          </cell>
          <cell r="R294">
            <v>1</v>
          </cell>
          <cell r="S294">
            <v>1</v>
          </cell>
          <cell r="T294">
            <v>0</v>
          </cell>
          <cell r="U294">
            <v>1</v>
          </cell>
          <cell r="V294">
            <v>1</v>
          </cell>
          <cell r="W294">
            <v>0</v>
          </cell>
          <cell r="X294">
            <v>0</v>
          </cell>
          <cell r="Y294">
            <v>1</v>
          </cell>
          <cell r="Z294">
            <v>1</v>
          </cell>
          <cell r="AA294">
            <v>1</v>
          </cell>
          <cell r="AC294">
            <v>1992</v>
          </cell>
          <cell r="AD294">
            <v>1</v>
          </cell>
          <cell r="AE294">
            <v>0</v>
          </cell>
          <cell r="AF294">
            <v>1</v>
          </cell>
        </row>
        <row r="295">
          <cell r="A295">
            <v>22</v>
          </cell>
          <cell r="B295">
            <v>3</v>
          </cell>
          <cell r="C295">
            <v>1</v>
          </cell>
          <cell r="D295">
            <v>3</v>
          </cell>
          <cell r="E295">
            <v>2</v>
          </cell>
          <cell r="F295">
            <v>0</v>
          </cell>
          <cell r="G295">
            <v>0.8</v>
          </cell>
          <cell r="H295">
            <v>6.3953488372093021</v>
          </cell>
          <cell r="I295">
            <v>5.8139534883720929E-2</v>
          </cell>
          <cell r="J295">
            <v>0</v>
          </cell>
          <cell r="K295">
            <v>0</v>
          </cell>
          <cell r="M295">
            <v>2051</v>
          </cell>
          <cell r="N295">
            <v>2052</v>
          </cell>
          <cell r="O295">
            <v>1</v>
          </cell>
          <cell r="Q295">
            <v>1</v>
          </cell>
          <cell r="R295">
            <v>1</v>
          </cell>
          <cell r="S295">
            <v>1</v>
          </cell>
          <cell r="T295">
            <v>0</v>
          </cell>
          <cell r="U295">
            <v>1</v>
          </cell>
          <cell r="V295">
            <v>1</v>
          </cell>
          <cell r="W295">
            <v>0</v>
          </cell>
          <cell r="X295">
            <v>0</v>
          </cell>
          <cell r="Y295">
            <v>1</v>
          </cell>
          <cell r="Z295">
            <v>1</v>
          </cell>
          <cell r="AA295">
            <v>1</v>
          </cell>
          <cell r="AC295">
            <v>1992</v>
          </cell>
          <cell r="AD295">
            <v>1</v>
          </cell>
          <cell r="AE295">
            <v>0</v>
          </cell>
          <cell r="AF295">
            <v>1</v>
          </cell>
        </row>
        <row r="296">
          <cell r="A296">
            <v>22</v>
          </cell>
          <cell r="B296">
            <v>4</v>
          </cell>
          <cell r="C296">
            <v>1</v>
          </cell>
          <cell r="D296">
            <v>3</v>
          </cell>
          <cell r="E296">
            <v>2</v>
          </cell>
          <cell r="F296">
            <v>0</v>
          </cell>
          <cell r="G296">
            <v>0.89</v>
          </cell>
          <cell r="H296">
            <v>9.79879801411027</v>
          </cell>
          <cell r="I296">
            <v>5.2260256075254773E-2</v>
          </cell>
          <cell r="J296">
            <v>0</v>
          </cell>
          <cell r="K296">
            <v>0</v>
          </cell>
          <cell r="M296">
            <v>2051</v>
          </cell>
          <cell r="N296">
            <v>2052</v>
          </cell>
          <cell r="O296">
            <v>1</v>
          </cell>
          <cell r="Q296">
            <v>1</v>
          </cell>
          <cell r="R296">
            <v>1</v>
          </cell>
          <cell r="S296">
            <v>1</v>
          </cell>
          <cell r="T296">
            <v>0</v>
          </cell>
          <cell r="U296">
            <v>1</v>
          </cell>
          <cell r="V296">
            <v>1</v>
          </cell>
          <cell r="W296">
            <v>0</v>
          </cell>
          <cell r="X296">
            <v>0</v>
          </cell>
          <cell r="Y296">
            <v>1</v>
          </cell>
          <cell r="Z296">
            <v>1</v>
          </cell>
          <cell r="AA296">
            <v>1</v>
          </cell>
          <cell r="AC296">
            <v>1992</v>
          </cell>
          <cell r="AD296">
            <v>1</v>
          </cell>
          <cell r="AE296">
            <v>0</v>
          </cell>
          <cell r="AF296">
            <v>1</v>
          </cell>
        </row>
        <row r="297">
          <cell r="A297">
            <v>22</v>
          </cell>
          <cell r="B297">
            <v>5</v>
          </cell>
          <cell r="C297">
            <v>1</v>
          </cell>
          <cell r="D297">
            <v>3</v>
          </cell>
          <cell r="E297">
            <v>2</v>
          </cell>
          <cell r="F297">
            <v>0</v>
          </cell>
          <cell r="G297">
            <v>0.97</v>
          </cell>
          <cell r="H297">
            <v>9.9496523615439934</v>
          </cell>
          <cell r="I297">
            <v>4.7950131862862622E-2</v>
          </cell>
          <cell r="J297">
            <v>0</v>
          </cell>
          <cell r="K297">
            <v>0</v>
          </cell>
          <cell r="M297">
            <v>2051</v>
          </cell>
          <cell r="N297">
            <v>2052</v>
          </cell>
          <cell r="O297">
            <v>1</v>
          </cell>
          <cell r="Q297">
            <v>1</v>
          </cell>
          <cell r="R297">
            <v>1</v>
          </cell>
          <cell r="S297">
            <v>1</v>
          </cell>
          <cell r="T297">
            <v>0</v>
          </cell>
          <cell r="U297">
            <v>1</v>
          </cell>
          <cell r="V297">
            <v>1</v>
          </cell>
          <cell r="W297">
            <v>0</v>
          </cell>
          <cell r="X297">
            <v>0</v>
          </cell>
          <cell r="Y297">
            <v>1</v>
          </cell>
          <cell r="Z297">
            <v>1</v>
          </cell>
          <cell r="AA297">
            <v>1</v>
          </cell>
          <cell r="AC297">
            <v>1992</v>
          </cell>
          <cell r="AD297">
            <v>1</v>
          </cell>
          <cell r="AE297">
            <v>0</v>
          </cell>
          <cell r="AF297">
            <v>1</v>
          </cell>
        </row>
        <row r="298">
          <cell r="A298">
            <v>23</v>
          </cell>
          <cell r="B298">
            <v>1</v>
          </cell>
          <cell r="C298">
            <v>1</v>
          </cell>
          <cell r="D298">
            <v>3</v>
          </cell>
          <cell r="E298">
            <v>2</v>
          </cell>
          <cell r="F298">
            <v>0</v>
          </cell>
          <cell r="G298">
            <v>0.77</v>
          </cell>
          <cell r="H298">
            <v>53.246753246753244</v>
          </cell>
          <cell r="I298">
            <v>1.3852813852813852</v>
          </cell>
          <cell r="J298">
            <v>0</v>
          </cell>
          <cell r="K298">
            <v>0</v>
          </cell>
          <cell r="M298">
            <v>2051</v>
          </cell>
          <cell r="N298">
            <v>2052</v>
          </cell>
          <cell r="O298">
            <v>1</v>
          </cell>
          <cell r="Q298">
            <v>1</v>
          </cell>
          <cell r="R298">
            <v>1</v>
          </cell>
          <cell r="S298">
            <v>1</v>
          </cell>
          <cell r="T298">
            <v>0</v>
          </cell>
          <cell r="U298">
            <v>1</v>
          </cell>
          <cell r="V298">
            <v>1</v>
          </cell>
          <cell r="W298">
            <v>0</v>
          </cell>
          <cell r="X298">
            <v>0</v>
          </cell>
          <cell r="Y298">
            <v>1</v>
          </cell>
          <cell r="Z298">
            <v>1</v>
          </cell>
          <cell r="AA298">
            <v>1</v>
          </cell>
          <cell r="AC298">
            <v>1992</v>
          </cell>
          <cell r="AD298">
            <v>1</v>
          </cell>
          <cell r="AE298">
            <v>0</v>
          </cell>
          <cell r="AF298">
            <v>1</v>
          </cell>
        </row>
        <row r="299">
          <cell r="A299">
            <v>23</v>
          </cell>
          <cell r="B299">
            <v>2</v>
          </cell>
          <cell r="C299">
            <v>1</v>
          </cell>
          <cell r="D299">
            <v>3</v>
          </cell>
          <cell r="E299">
            <v>2</v>
          </cell>
          <cell r="F299">
            <v>0</v>
          </cell>
          <cell r="G299">
            <v>0.78</v>
          </cell>
          <cell r="H299">
            <v>49.572649572649574</v>
          </cell>
          <cell r="I299">
            <v>1.3675213675213675</v>
          </cell>
          <cell r="J299">
            <v>0</v>
          </cell>
          <cell r="K299">
            <v>0</v>
          </cell>
          <cell r="M299">
            <v>2051</v>
          </cell>
          <cell r="N299">
            <v>2052</v>
          </cell>
          <cell r="O299">
            <v>1</v>
          </cell>
          <cell r="Q299">
            <v>1</v>
          </cell>
          <cell r="R299">
            <v>1</v>
          </cell>
          <cell r="S299">
            <v>1</v>
          </cell>
          <cell r="T299">
            <v>0</v>
          </cell>
          <cell r="U299">
            <v>1</v>
          </cell>
          <cell r="V299">
            <v>1</v>
          </cell>
          <cell r="W299">
            <v>0</v>
          </cell>
          <cell r="X299">
            <v>0</v>
          </cell>
          <cell r="Y299">
            <v>1</v>
          </cell>
          <cell r="Z299">
            <v>1</v>
          </cell>
          <cell r="AA299">
            <v>1</v>
          </cell>
          <cell r="AC299">
            <v>1992</v>
          </cell>
          <cell r="AD299">
            <v>1</v>
          </cell>
          <cell r="AE299">
            <v>0</v>
          </cell>
          <cell r="AF299">
            <v>1</v>
          </cell>
        </row>
        <row r="300">
          <cell r="A300">
            <v>23</v>
          </cell>
          <cell r="B300">
            <v>3</v>
          </cell>
          <cell r="C300">
            <v>1</v>
          </cell>
          <cell r="D300">
            <v>3</v>
          </cell>
          <cell r="E300">
            <v>2</v>
          </cell>
          <cell r="F300">
            <v>0</v>
          </cell>
          <cell r="G300">
            <v>0.89</v>
          </cell>
          <cell r="H300">
            <v>69.662921348314612</v>
          </cell>
          <cell r="I300">
            <v>1.1985018726591761</v>
          </cell>
          <cell r="J300">
            <v>0</v>
          </cell>
          <cell r="K300">
            <v>0</v>
          </cell>
          <cell r="M300">
            <v>2051</v>
          </cell>
          <cell r="N300">
            <v>2052</v>
          </cell>
          <cell r="O300">
            <v>1</v>
          </cell>
          <cell r="Q300">
            <v>1</v>
          </cell>
          <cell r="R300">
            <v>1</v>
          </cell>
          <cell r="S300">
            <v>1</v>
          </cell>
          <cell r="T300">
            <v>0</v>
          </cell>
          <cell r="U300">
            <v>1</v>
          </cell>
          <cell r="V300">
            <v>1</v>
          </cell>
          <cell r="W300">
            <v>0</v>
          </cell>
          <cell r="X300">
            <v>0</v>
          </cell>
          <cell r="Y300">
            <v>1</v>
          </cell>
          <cell r="Z300">
            <v>1</v>
          </cell>
          <cell r="AA300">
            <v>1</v>
          </cell>
          <cell r="AC300">
            <v>1992</v>
          </cell>
          <cell r="AD300">
            <v>1</v>
          </cell>
          <cell r="AE300">
            <v>0</v>
          </cell>
          <cell r="AF300">
            <v>1</v>
          </cell>
        </row>
        <row r="301">
          <cell r="A301">
            <v>23</v>
          </cell>
          <cell r="B301">
            <v>4</v>
          </cell>
          <cell r="C301">
            <v>1</v>
          </cell>
          <cell r="D301">
            <v>3</v>
          </cell>
          <cell r="E301">
            <v>2</v>
          </cell>
          <cell r="F301">
            <v>0</v>
          </cell>
          <cell r="G301">
            <v>0.8</v>
          </cell>
          <cell r="H301">
            <v>48.333333333333336</v>
          </cell>
          <cell r="I301">
            <v>1.3333333333333333</v>
          </cell>
          <cell r="J301">
            <v>0</v>
          </cell>
          <cell r="K301">
            <v>0</v>
          </cell>
          <cell r="M301">
            <v>2051</v>
          </cell>
          <cell r="N301">
            <v>2052</v>
          </cell>
          <cell r="O301">
            <v>1</v>
          </cell>
          <cell r="Q301">
            <v>1</v>
          </cell>
          <cell r="R301">
            <v>1</v>
          </cell>
          <cell r="S301">
            <v>1</v>
          </cell>
          <cell r="T301">
            <v>0</v>
          </cell>
          <cell r="U301">
            <v>1</v>
          </cell>
          <cell r="V301">
            <v>1</v>
          </cell>
          <cell r="W301">
            <v>0</v>
          </cell>
          <cell r="X301">
            <v>0</v>
          </cell>
          <cell r="Y301">
            <v>1</v>
          </cell>
          <cell r="Z301">
            <v>1</v>
          </cell>
          <cell r="AA301">
            <v>1</v>
          </cell>
          <cell r="AC301">
            <v>1992</v>
          </cell>
          <cell r="AD301">
            <v>1</v>
          </cell>
          <cell r="AE301">
            <v>0</v>
          </cell>
          <cell r="AF301">
            <v>1</v>
          </cell>
        </row>
        <row r="302">
          <cell r="A302">
            <v>23</v>
          </cell>
          <cell r="B302">
            <v>5</v>
          </cell>
          <cell r="C302">
            <v>1</v>
          </cell>
          <cell r="D302">
            <v>3</v>
          </cell>
          <cell r="E302">
            <v>2</v>
          </cell>
          <cell r="F302">
            <v>0</v>
          </cell>
          <cell r="G302">
            <v>0.91</v>
          </cell>
          <cell r="H302">
            <v>68.131868131868131</v>
          </cell>
          <cell r="I302">
            <v>1.1721611721611722</v>
          </cell>
          <cell r="J302">
            <v>0</v>
          </cell>
          <cell r="K302">
            <v>0</v>
          </cell>
          <cell r="M302">
            <v>2051</v>
          </cell>
          <cell r="N302">
            <v>2052</v>
          </cell>
          <cell r="O302">
            <v>1</v>
          </cell>
          <cell r="Q302">
            <v>1</v>
          </cell>
          <cell r="R302">
            <v>1</v>
          </cell>
          <cell r="S302">
            <v>1</v>
          </cell>
          <cell r="T302">
            <v>0</v>
          </cell>
          <cell r="U302">
            <v>1</v>
          </cell>
          <cell r="V302">
            <v>1</v>
          </cell>
          <cell r="W302">
            <v>0</v>
          </cell>
          <cell r="X302">
            <v>0</v>
          </cell>
          <cell r="Y302">
            <v>1</v>
          </cell>
          <cell r="Z302">
            <v>1</v>
          </cell>
          <cell r="AA302">
            <v>1</v>
          </cell>
          <cell r="AC302">
            <v>1992</v>
          </cell>
          <cell r="AD302">
            <v>1</v>
          </cell>
          <cell r="AE302">
            <v>0</v>
          </cell>
          <cell r="AF302">
            <v>1</v>
          </cell>
        </row>
        <row r="303">
          <cell r="A303">
            <v>23</v>
          </cell>
          <cell r="B303">
            <v>6</v>
          </cell>
          <cell r="C303">
            <v>1</v>
          </cell>
          <cell r="D303">
            <v>3</v>
          </cell>
          <cell r="E303">
            <v>2</v>
          </cell>
          <cell r="F303">
            <v>0</v>
          </cell>
          <cell r="G303">
            <v>0.83</v>
          </cell>
          <cell r="H303">
            <v>46.586345381526101</v>
          </cell>
          <cell r="I303">
            <v>1.285140562248996</v>
          </cell>
          <cell r="J303">
            <v>0</v>
          </cell>
          <cell r="K303">
            <v>0</v>
          </cell>
          <cell r="M303">
            <v>2051</v>
          </cell>
          <cell r="N303">
            <v>2052</v>
          </cell>
          <cell r="O303">
            <v>1</v>
          </cell>
          <cell r="Q303">
            <v>1</v>
          </cell>
          <cell r="R303">
            <v>1</v>
          </cell>
          <cell r="S303">
            <v>1</v>
          </cell>
          <cell r="T303">
            <v>0</v>
          </cell>
          <cell r="U303">
            <v>1</v>
          </cell>
          <cell r="V303">
            <v>1</v>
          </cell>
          <cell r="W303">
            <v>0</v>
          </cell>
          <cell r="X303">
            <v>0</v>
          </cell>
          <cell r="Y303">
            <v>1</v>
          </cell>
          <cell r="Z303">
            <v>1</v>
          </cell>
          <cell r="AA303">
            <v>1</v>
          </cell>
          <cell r="AC303">
            <v>1992</v>
          </cell>
          <cell r="AD303">
            <v>1</v>
          </cell>
          <cell r="AE303">
            <v>0</v>
          </cell>
          <cell r="AF303">
            <v>1</v>
          </cell>
        </row>
        <row r="304">
          <cell r="A304">
            <v>23</v>
          </cell>
          <cell r="B304">
            <v>7</v>
          </cell>
          <cell r="C304">
            <v>1</v>
          </cell>
          <cell r="D304">
            <v>3</v>
          </cell>
          <cell r="E304">
            <v>2</v>
          </cell>
          <cell r="F304">
            <v>0</v>
          </cell>
          <cell r="G304">
            <v>0.93</v>
          </cell>
          <cell r="H304">
            <v>66.666666666666671</v>
          </cell>
          <cell r="I304">
            <v>1.1469534050179211</v>
          </cell>
          <cell r="J304">
            <v>0</v>
          </cell>
          <cell r="K304">
            <v>0</v>
          </cell>
          <cell r="M304">
            <v>2051</v>
          </cell>
          <cell r="N304">
            <v>2052</v>
          </cell>
          <cell r="O304">
            <v>1</v>
          </cell>
          <cell r="Q304">
            <v>1</v>
          </cell>
          <cell r="R304">
            <v>1</v>
          </cell>
          <cell r="S304">
            <v>1</v>
          </cell>
          <cell r="T304">
            <v>0</v>
          </cell>
          <cell r="U304">
            <v>1</v>
          </cell>
          <cell r="V304">
            <v>1</v>
          </cell>
          <cell r="W304">
            <v>0</v>
          </cell>
          <cell r="X304">
            <v>0</v>
          </cell>
          <cell r="Y304">
            <v>1</v>
          </cell>
          <cell r="Z304">
            <v>1</v>
          </cell>
          <cell r="AA304">
            <v>1</v>
          </cell>
          <cell r="AC304">
            <v>1992</v>
          </cell>
          <cell r="AD304">
            <v>1</v>
          </cell>
          <cell r="AE304">
            <v>0</v>
          </cell>
          <cell r="AF304">
            <v>1</v>
          </cell>
        </row>
        <row r="305">
          <cell r="A305">
            <v>57</v>
          </cell>
          <cell r="B305">
            <v>1</v>
          </cell>
          <cell r="C305">
            <v>1</v>
          </cell>
          <cell r="D305">
            <v>3</v>
          </cell>
          <cell r="E305">
            <v>2</v>
          </cell>
          <cell r="F305">
            <v>0.30971719935622732</v>
          </cell>
          <cell r="G305">
            <v>0.77</v>
          </cell>
          <cell r="H305">
            <v>23.077853432748974</v>
          </cell>
          <cell r="I305">
            <v>0.7191399086692315</v>
          </cell>
          <cell r="J305">
            <v>0</v>
          </cell>
          <cell r="K305">
            <v>0</v>
          </cell>
          <cell r="M305">
            <v>2003</v>
          </cell>
          <cell r="N305">
            <v>2003</v>
          </cell>
          <cell r="O305">
            <v>1</v>
          </cell>
          <cell r="Q305">
            <v>0</v>
          </cell>
          <cell r="R305">
            <v>0</v>
          </cell>
          <cell r="S305">
            <v>0</v>
          </cell>
          <cell r="T305">
            <v>0</v>
          </cell>
          <cell r="U305">
            <v>0</v>
          </cell>
          <cell r="V305">
            <v>0</v>
          </cell>
          <cell r="W305">
            <v>0</v>
          </cell>
          <cell r="X305">
            <v>0</v>
          </cell>
          <cell r="Y305">
            <v>0</v>
          </cell>
          <cell r="Z305">
            <v>0</v>
          </cell>
          <cell r="AA305">
            <v>0</v>
          </cell>
          <cell r="AC305">
            <v>1992</v>
          </cell>
          <cell r="AD305">
            <v>1</v>
          </cell>
          <cell r="AE305">
            <v>0</v>
          </cell>
          <cell r="AF305">
            <v>1</v>
          </cell>
        </row>
        <row r="306">
          <cell r="A306">
            <v>57</v>
          </cell>
          <cell r="B306">
            <v>2</v>
          </cell>
          <cell r="C306">
            <v>1</v>
          </cell>
          <cell r="D306">
            <v>3</v>
          </cell>
          <cell r="E306">
            <v>2</v>
          </cell>
          <cell r="F306">
            <v>0</v>
          </cell>
          <cell r="G306">
            <v>0.8</v>
          </cell>
          <cell r="H306">
            <v>26.4375</v>
          </cell>
          <cell r="I306">
            <v>0.6875</v>
          </cell>
          <cell r="J306">
            <v>0</v>
          </cell>
          <cell r="K306">
            <v>0</v>
          </cell>
          <cell r="M306">
            <v>2003</v>
          </cell>
          <cell r="N306">
            <v>2052</v>
          </cell>
          <cell r="O306">
            <v>1</v>
          </cell>
          <cell r="Q306">
            <v>0</v>
          </cell>
          <cell r="R306">
            <v>0</v>
          </cell>
          <cell r="S306">
            <v>0</v>
          </cell>
          <cell r="T306">
            <v>0</v>
          </cell>
          <cell r="U306">
            <v>0</v>
          </cell>
          <cell r="V306">
            <v>0</v>
          </cell>
          <cell r="W306">
            <v>0</v>
          </cell>
          <cell r="X306">
            <v>0</v>
          </cell>
          <cell r="Y306">
            <v>0</v>
          </cell>
          <cell r="Z306">
            <v>0</v>
          </cell>
          <cell r="AA306">
            <v>0</v>
          </cell>
          <cell r="AC306">
            <v>1992</v>
          </cell>
          <cell r="AD306">
            <v>1</v>
          </cell>
          <cell r="AE306">
            <v>0</v>
          </cell>
          <cell r="AF306">
            <v>1</v>
          </cell>
        </row>
        <row r="307">
          <cell r="A307">
            <v>57</v>
          </cell>
          <cell r="B307">
            <v>3</v>
          </cell>
          <cell r="C307">
            <v>1</v>
          </cell>
          <cell r="D307">
            <v>3</v>
          </cell>
          <cell r="E307">
            <v>2</v>
          </cell>
          <cell r="F307">
            <v>0</v>
          </cell>
          <cell r="G307">
            <v>0.99</v>
          </cell>
          <cell r="H307">
            <v>29.444444444444443</v>
          </cell>
          <cell r="I307">
            <v>0.55555555555555558</v>
          </cell>
          <cell r="J307">
            <v>0</v>
          </cell>
          <cell r="K307">
            <v>0</v>
          </cell>
          <cell r="M307">
            <v>2013</v>
          </cell>
          <cell r="N307">
            <v>2052</v>
          </cell>
          <cell r="O307">
            <v>1</v>
          </cell>
          <cell r="Q307">
            <v>0</v>
          </cell>
          <cell r="R307">
            <v>0</v>
          </cell>
          <cell r="S307">
            <v>0</v>
          </cell>
          <cell r="T307">
            <v>0</v>
          </cell>
          <cell r="U307">
            <v>0</v>
          </cell>
          <cell r="V307">
            <v>0</v>
          </cell>
          <cell r="W307">
            <v>0</v>
          </cell>
          <cell r="X307">
            <v>0</v>
          </cell>
          <cell r="Y307">
            <v>0</v>
          </cell>
          <cell r="Z307">
            <v>0</v>
          </cell>
          <cell r="AA307">
            <v>0</v>
          </cell>
          <cell r="AC307">
            <v>1992</v>
          </cell>
          <cell r="AD307">
            <v>1</v>
          </cell>
          <cell r="AE307">
            <v>0</v>
          </cell>
          <cell r="AF307">
            <v>1</v>
          </cell>
        </row>
        <row r="308">
          <cell r="A308">
            <v>57</v>
          </cell>
          <cell r="B308">
            <v>4</v>
          </cell>
          <cell r="C308">
            <v>1</v>
          </cell>
          <cell r="D308">
            <v>3</v>
          </cell>
          <cell r="E308">
            <v>2</v>
          </cell>
          <cell r="F308">
            <v>0</v>
          </cell>
          <cell r="G308">
            <v>0.8</v>
          </cell>
          <cell r="H308">
            <v>26.4375</v>
          </cell>
          <cell r="I308">
            <v>0.6875</v>
          </cell>
          <cell r="J308">
            <v>0</v>
          </cell>
          <cell r="K308">
            <v>0</v>
          </cell>
          <cell r="M308">
            <v>2020</v>
          </cell>
          <cell r="N308">
            <v>2052</v>
          </cell>
          <cell r="O308">
            <v>1</v>
          </cell>
          <cell r="Q308">
            <v>0</v>
          </cell>
          <cell r="R308">
            <v>0</v>
          </cell>
          <cell r="S308">
            <v>0</v>
          </cell>
          <cell r="T308">
            <v>0</v>
          </cell>
          <cell r="U308">
            <v>0</v>
          </cell>
          <cell r="V308">
            <v>0</v>
          </cell>
          <cell r="W308">
            <v>0</v>
          </cell>
          <cell r="X308">
            <v>0</v>
          </cell>
          <cell r="Y308">
            <v>0</v>
          </cell>
          <cell r="Z308">
            <v>0</v>
          </cell>
          <cell r="AA308">
            <v>0</v>
          </cell>
          <cell r="AC308">
            <v>1992</v>
          </cell>
          <cell r="AD308">
            <v>1</v>
          </cell>
          <cell r="AE308">
            <v>0</v>
          </cell>
          <cell r="AF308">
            <v>1</v>
          </cell>
        </row>
        <row r="309">
          <cell r="A309">
            <v>57</v>
          </cell>
          <cell r="B309">
            <v>5</v>
          </cell>
          <cell r="C309">
            <v>1</v>
          </cell>
          <cell r="D309">
            <v>3</v>
          </cell>
          <cell r="E309">
            <v>2</v>
          </cell>
          <cell r="F309">
            <v>0</v>
          </cell>
          <cell r="G309">
            <v>0.99</v>
          </cell>
          <cell r="H309">
            <v>29.444444444444443</v>
          </cell>
          <cell r="I309">
            <v>0.55555555555555558</v>
          </cell>
          <cell r="J309">
            <v>0</v>
          </cell>
          <cell r="K309">
            <v>0</v>
          </cell>
          <cell r="M309">
            <v>2020</v>
          </cell>
          <cell r="N309">
            <v>2052</v>
          </cell>
          <cell r="O309">
            <v>1</v>
          </cell>
          <cell r="Q309">
            <v>0</v>
          </cell>
          <cell r="R309">
            <v>0</v>
          </cell>
          <cell r="S309">
            <v>0</v>
          </cell>
          <cell r="T309">
            <v>0</v>
          </cell>
          <cell r="U309">
            <v>0</v>
          </cell>
          <cell r="V309">
            <v>0</v>
          </cell>
          <cell r="W309">
            <v>0</v>
          </cell>
          <cell r="X309">
            <v>0</v>
          </cell>
          <cell r="Y309">
            <v>0</v>
          </cell>
          <cell r="Z309">
            <v>0</v>
          </cell>
          <cell r="AA309">
            <v>0</v>
          </cell>
          <cell r="AC309">
            <v>1992</v>
          </cell>
          <cell r="AD309">
            <v>1</v>
          </cell>
          <cell r="AE309">
            <v>0</v>
          </cell>
          <cell r="AF309">
            <v>1</v>
          </cell>
        </row>
        <row r="310">
          <cell r="A310">
            <v>59</v>
          </cell>
          <cell r="B310">
            <v>1</v>
          </cell>
          <cell r="C310">
            <v>1</v>
          </cell>
          <cell r="D310">
            <v>3</v>
          </cell>
          <cell r="E310">
            <v>3</v>
          </cell>
          <cell r="F310">
            <v>0.16433247445219487</v>
          </cell>
          <cell r="G310">
            <v>0.78</v>
          </cell>
          <cell r="H310">
            <v>44.780219780219781</v>
          </cell>
          <cell r="I310">
            <v>1.4652014652014651</v>
          </cell>
          <cell r="J310">
            <v>0</v>
          </cell>
          <cell r="K310">
            <v>0</v>
          </cell>
          <cell r="M310">
            <v>2003</v>
          </cell>
          <cell r="N310">
            <v>2003</v>
          </cell>
          <cell r="O310">
            <v>1</v>
          </cell>
          <cell r="Q310">
            <v>0</v>
          </cell>
          <cell r="R310">
            <v>0</v>
          </cell>
          <cell r="S310">
            <v>0</v>
          </cell>
          <cell r="T310">
            <v>0</v>
          </cell>
          <cell r="U310">
            <v>0</v>
          </cell>
          <cell r="V310">
            <v>0</v>
          </cell>
          <cell r="W310">
            <v>0</v>
          </cell>
          <cell r="X310">
            <v>0</v>
          </cell>
          <cell r="Y310">
            <v>0</v>
          </cell>
          <cell r="Z310">
            <v>0</v>
          </cell>
          <cell r="AA310">
            <v>0</v>
          </cell>
          <cell r="AC310">
            <v>1992</v>
          </cell>
          <cell r="AD310">
            <v>1</v>
          </cell>
          <cell r="AE310">
            <v>0</v>
          </cell>
          <cell r="AF310">
            <v>1</v>
          </cell>
        </row>
        <row r="311">
          <cell r="A311">
            <v>59</v>
          </cell>
          <cell r="B311">
            <v>2</v>
          </cell>
          <cell r="C311">
            <v>1</v>
          </cell>
          <cell r="D311">
            <v>3</v>
          </cell>
          <cell r="E311">
            <v>3</v>
          </cell>
          <cell r="F311">
            <v>0</v>
          </cell>
          <cell r="G311">
            <v>0.79</v>
          </cell>
          <cell r="H311">
            <v>44.755877034358051</v>
          </cell>
          <cell r="I311">
            <v>1.4466546112115732</v>
          </cell>
          <cell r="J311">
            <v>0</v>
          </cell>
          <cell r="K311">
            <v>0</v>
          </cell>
          <cell r="M311">
            <v>2007</v>
          </cell>
          <cell r="N311">
            <v>2052</v>
          </cell>
          <cell r="O311">
            <v>1</v>
          </cell>
          <cell r="Q311">
            <v>0</v>
          </cell>
          <cell r="R311">
            <v>0</v>
          </cell>
          <cell r="S311">
            <v>0</v>
          </cell>
          <cell r="T311">
            <v>0</v>
          </cell>
          <cell r="U311">
            <v>0</v>
          </cell>
          <cell r="V311">
            <v>0</v>
          </cell>
          <cell r="W311">
            <v>0</v>
          </cell>
          <cell r="X311">
            <v>0</v>
          </cell>
          <cell r="Y311">
            <v>0</v>
          </cell>
          <cell r="Z311">
            <v>0</v>
          </cell>
          <cell r="AA311">
            <v>0</v>
          </cell>
          <cell r="AC311">
            <v>1992</v>
          </cell>
          <cell r="AD311">
            <v>1</v>
          </cell>
          <cell r="AE311">
            <v>0</v>
          </cell>
          <cell r="AF311">
            <v>1</v>
          </cell>
        </row>
        <row r="312">
          <cell r="A312">
            <v>59</v>
          </cell>
          <cell r="B312">
            <v>3</v>
          </cell>
          <cell r="C312">
            <v>1</v>
          </cell>
          <cell r="D312">
            <v>3</v>
          </cell>
          <cell r="E312">
            <v>3</v>
          </cell>
          <cell r="F312">
            <v>0</v>
          </cell>
          <cell r="G312">
            <v>0.78</v>
          </cell>
          <cell r="H312">
            <v>44.780219780219781</v>
          </cell>
          <cell r="I312">
            <v>1.4652014652014651</v>
          </cell>
          <cell r="J312">
            <v>0</v>
          </cell>
          <cell r="K312">
            <v>0</v>
          </cell>
          <cell r="M312">
            <v>2003</v>
          </cell>
          <cell r="N312">
            <v>2052</v>
          </cell>
          <cell r="O312">
            <v>1</v>
          </cell>
          <cell r="Q312">
            <v>0</v>
          </cell>
          <cell r="R312">
            <v>0</v>
          </cell>
          <cell r="S312">
            <v>0</v>
          </cell>
          <cell r="T312">
            <v>0</v>
          </cell>
          <cell r="U312">
            <v>0</v>
          </cell>
          <cell r="V312">
            <v>0</v>
          </cell>
          <cell r="W312">
            <v>0</v>
          </cell>
          <cell r="X312">
            <v>0</v>
          </cell>
          <cell r="Y312">
            <v>0</v>
          </cell>
          <cell r="Z312">
            <v>0</v>
          </cell>
          <cell r="AA312">
            <v>0</v>
          </cell>
          <cell r="AC312">
            <v>1992</v>
          </cell>
          <cell r="AD312">
            <v>1</v>
          </cell>
          <cell r="AE312">
            <v>0</v>
          </cell>
          <cell r="AF312">
            <v>1</v>
          </cell>
        </row>
        <row r="313">
          <cell r="A313">
            <v>59</v>
          </cell>
          <cell r="B313">
            <v>4</v>
          </cell>
          <cell r="C313">
            <v>1</v>
          </cell>
          <cell r="D313">
            <v>3</v>
          </cell>
          <cell r="E313">
            <v>3</v>
          </cell>
          <cell r="F313">
            <v>0</v>
          </cell>
          <cell r="G313">
            <v>0.8</v>
          </cell>
          <cell r="H313">
            <v>62.767857142857146</v>
          </cell>
          <cell r="I313">
            <v>1.4285714285714286</v>
          </cell>
          <cell r="J313">
            <v>0</v>
          </cell>
          <cell r="K313">
            <v>0</v>
          </cell>
          <cell r="M313">
            <v>2003</v>
          </cell>
          <cell r="N313">
            <v>2052</v>
          </cell>
          <cell r="O313">
            <v>1</v>
          </cell>
          <cell r="Q313">
            <v>0</v>
          </cell>
          <cell r="R313">
            <v>0</v>
          </cell>
          <cell r="S313">
            <v>0</v>
          </cell>
          <cell r="T313">
            <v>0</v>
          </cell>
          <cell r="U313">
            <v>0</v>
          </cell>
          <cell r="V313">
            <v>0</v>
          </cell>
          <cell r="W313">
            <v>0</v>
          </cell>
          <cell r="X313">
            <v>0</v>
          </cell>
          <cell r="Y313">
            <v>0</v>
          </cell>
          <cell r="Z313">
            <v>0</v>
          </cell>
          <cell r="AA313">
            <v>0</v>
          </cell>
          <cell r="AC313">
            <v>1992</v>
          </cell>
          <cell r="AD313">
            <v>1</v>
          </cell>
          <cell r="AE313">
            <v>0</v>
          </cell>
          <cell r="AF313">
            <v>1</v>
          </cell>
        </row>
        <row r="314">
          <cell r="A314">
            <v>59</v>
          </cell>
          <cell r="B314">
            <v>5</v>
          </cell>
          <cell r="C314">
            <v>1</v>
          </cell>
          <cell r="D314">
            <v>3</v>
          </cell>
          <cell r="E314">
            <v>3</v>
          </cell>
          <cell r="F314">
            <v>0</v>
          </cell>
          <cell r="G314">
            <v>0.85</v>
          </cell>
          <cell r="H314">
            <v>75.882352941176464</v>
          </cell>
          <cell r="I314">
            <v>1.3445378151260505</v>
          </cell>
          <cell r="J314">
            <v>0</v>
          </cell>
          <cell r="K314">
            <v>0</v>
          </cell>
          <cell r="M314">
            <v>2007</v>
          </cell>
          <cell r="N314">
            <v>2052</v>
          </cell>
          <cell r="O314">
            <v>1</v>
          </cell>
          <cell r="Q314">
            <v>0</v>
          </cell>
          <cell r="R314">
            <v>0</v>
          </cell>
          <cell r="S314">
            <v>0</v>
          </cell>
          <cell r="T314">
            <v>0</v>
          </cell>
          <cell r="U314">
            <v>0</v>
          </cell>
          <cell r="V314">
            <v>0</v>
          </cell>
          <cell r="W314">
            <v>0</v>
          </cell>
          <cell r="X314">
            <v>0</v>
          </cell>
          <cell r="Y314">
            <v>0</v>
          </cell>
          <cell r="Z314">
            <v>0</v>
          </cell>
          <cell r="AA314">
            <v>0</v>
          </cell>
          <cell r="AC314">
            <v>1992</v>
          </cell>
          <cell r="AD314">
            <v>1</v>
          </cell>
          <cell r="AE314">
            <v>0</v>
          </cell>
          <cell r="AF314">
            <v>1</v>
          </cell>
        </row>
        <row r="315">
          <cell r="A315">
            <v>31</v>
          </cell>
          <cell r="B315">
            <v>1</v>
          </cell>
          <cell r="C315">
            <v>1</v>
          </cell>
          <cell r="D315">
            <v>4</v>
          </cell>
          <cell r="E315">
            <v>1</v>
          </cell>
          <cell r="F315">
            <v>0.77999047958223344</v>
          </cell>
          <cell r="G315">
            <v>0.37430809149287547</v>
          </cell>
          <cell r="H315">
            <v>4798.9330145229314</v>
          </cell>
          <cell r="I315">
            <v>32.64580281988389</v>
          </cell>
          <cell r="J315">
            <v>0</v>
          </cell>
          <cell r="K315">
            <v>0</v>
          </cell>
          <cell r="M315">
            <v>2003</v>
          </cell>
          <cell r="N315">
            <v>2003</v>
          </cell>
          <cell r="O315">
            <v>1</v>
          </cell>
          <cell r="Q315">
            <v>0</v>
          </cell>
          <cell r="R315">
            <v>0</v>
          </cell>
          <cell r="S315">
            <v>0</v>
          </cell>
          <cell r="T315">
            <v>0</v>
          </cell>
          <cell r="U315">
            <v>0</v>
          </cell>
          <cell r="V315">
            <v>0</v>
          </cell>
          <cell r="W315">
            <v>0</v>
          </cell>
          <cell r="X315">
            <v>0</v>
          </cell>
          <cell r="Y315">
            <v>0</v>
          </cell>
          <cell r="Z315">
            <v>0</v>
          </cell>
          <cell r="AA315">
            <v>0</v>
          </cell>
          <cell r="AC315">
            <v>1992</v>
          </cell>
          <cell r="AD315">
            <v>1</v>
          </cell>
          <cell r="AE315">
            <v>0</v>
          </cell>
          <cell r="AF315">
            <v>1</v>
          </cell>
        </row>
        <row r="316">
          <cell r="A316">
            <v>31</v>
          </cell>
          <cell r="B316">
            <v>2</v>
          </cell>
          <cell r="C316">
            <v>1</v>
          </cell>
          <cell r="D316">
            <v>4</v>
          </cell>
          <cell r="E316">
            <v>1</v>
          </cell>
          <cell r="F316">
            <v>0</v>
          </cell>
          <cell r="G316">
            <v>0.380627578751846</v>
          </cell>
          <cell r="H316">
            <v>4798.9330145229314</v>
          </cell>
          <cell r="I316">
            <v>32.64580281988389</v>
          </cell>
          <cell r="J316">
            <v>0</v>
          </cell>
          <cell r="K316">
            <v>0</v>
          </cell>
          <cell r="M316">
            <v>2004</v>
          </cell>
          <cell r="N316">
            <v>2052</v>
          </cell>
          <cell r="O316">
            <v>1</v>
          </cell>
          <cell r="Q316">
            <v>0</v>
          </cell>
          <cell r="R316">
            <v>0</v>
          </cell>
          <cell r="S316">
            <v>0</v>
          </cell>
          <cell r="T316">
            <v>0</v>
          </cell>
          <cell r="U316">
            <v>0</v>
          </cell>
          <cell r="V316">
            <v>0</v>
          </cell>
          <cell r="W316">
            <v>0</v>
          </cell>
          <cell r="X316">
            <v>0</v>
          </cell>
          <cell r="Y316">
            <v>0</v>
          </cell>
          <cell r="Z316">
            <v>0</v>
          </cell>
          <cell r="AA316">
            <v>0</v>
          </cell>
          <cell r="AC316">
            <v>1992</v>
          </cell>
          <cell r="AD316">
            <v>1</v>
          </cell>
          <cell r="AE316">
            <v>0</v>
          </cell>
          <cell r="AF316">
            <v>1</v>
          </cell>
        </row>
        <row r="317">
          <cell r="A317">
            <v>31</v>
          </cell>
          <cell r="B317">
            <v>3</v>
          </cell>
          <cell r="C317">
            <v>1</v>
          </cell>
          <cell r="D317">
            <v>4</v>
          </cell>
          <cell r="E317">
            <v>1</v>
          </cell>
          <cell r="F317">
            <v>0</v>
          </cell>
          <cell r="G317">
            <v>0.40626810387690959</v>
          </cell>
          <cell r="H317">
            <v>5061.5584767364226</v>
          </cell>
          <cell r="I317">
            <v>34.432370590043696</v>
          </cell>
          <cell r="J317">
            <v>0</v>
          </cell>
          <cell r="K317">
            <v>0</v>
          </cell>
          <cell r="M317">
            <v>2011</v>
          </cell>
          <cell r="N317">
            <v>2052</v>
          </cell>
          <cell r="O317">
            <v>1</v>
          </cell>
          <cell r="Q317">
            <v>0</v>
          </cell>
          <cell r="R317">
            <v>0</v>
          </cell>
          <cell r="S317">
            <v>0</v>
          </cell>
          <cell r="T317">
            <v>0</v>
          </cell>
          <cell r="U317">
            <v>0</v>
          </cell>
          <cell r="V317">
            <v>0</v>
          </cell>
          <cell r="W317">
            <v>0</v>
          </cell>
          <cell r="X317">
            <v>0</v>
          </cell>
          <cell r="Y317">
            <v>0</v>
          </cell>
          <cell r="Z317">
            <v>0</v>
          </cell>
          <cell r="AA317">
            <v>0</v>
          </cell>
          <cell r="AC317">
            <v>1992</v>
          </cell>
          <cell r="AD317">
            <v>1</v>
          </cell>
          <cell r="AE317">
            <v>0</v>
          </cell>
          <cell r="AF317">
            <v>1</v>
          </cell>
        </row>
        <row r="318">
          <cell r="A318">
            <v>31</v>
          </cell>
          <cell r="B318">
            <v>4</v>
          </cell>
          <cell r="C318">
            <v>1</v>
          </cell>
          <cell r="D318">
            <v>4</v>
          </cell>
          <cell r="E318">
            <v>1</v>
          </cell>
          <cell r="F318">
            <v>0</v>
          </cell>
          <cell r="G318">
            <v>0.42765063565990485</v>
          </cell>
          <cell r="H318">
            <v>5061.5584767364226</v>
          </cell>
          <cell r="I318">
            <v>34.432370590043696</v>
          </cell>
          <cell r="J318">
            <v>0</v>
          </cell>
          <cell r="K318">
            <v>0</v>
          </cell>
          <cell r="M318">
            <v>2011</v>
          </cell>
          <cell r="N318">
            <v>2052</v>
          </cell>
          <cell r="O318">
            <v>1</v>
          </cell>
          <cell r="Q318">
            <v>0</v>
          </cell>
          <cell r="R318">
            <v>0</v>
          </cell>
          <cell r="S318">
            <v>0</v>
          </cell>
          <cell r="T318">
            <v>0</v>
          </cell>
          <cell r="U318">
            <v>0</v>
          </cell>
          <cell r="V318">
            <v>0</v>
          </cell>
          <cell r="W318">
            <v>0</v>
          </cell>
          <cell r="X318">
            <v>0</v>
          </cell>
          <cell r="Y318">
            <v>0</v>
          </cell>
          <cell r="Z318">
            <v>0</v>
          </cell>
          <cell r="AA318">
            <v>0</v>
          </cell>
          <cell r="AC318">
            <v>1992</v>
          </cell>
          <cell r="AD318">
            <v>1</v>
          </cell>
          <cell r="AE318">
            <v>0</v>
          </cell>
          <cell r="AF318">
            <v>1</v>
          </cell>
        </row>
        <row r="319">
          <cell r="A319">
            <v>31</v>
          </cell>
          <cell r="B319">
            <v>5</v>
          </cell>
          <cell r="C319">
            <v>1</v>
          </cell>
          <cell r="D319">
            <v>4</v>
          </cell>
          <cell r="E319">
            <v>1</v>
          </cell>
          <cell r="F319">
            <v>0</v>
          </cell>
          <cell r="G319">
            <v>0.4779624751493054</v>
          </cell>
          <cell r="H319">
            <v>5509.1792944069903</v>
          </cell>
          <cell r="I319">
            <v>34.432370590043696</v>
          </cell>
          <cell r="J319">
            <v>0</v>
          </cell>
          <cell r="K319">
            <v>0</v>
          </cell>
          <cell r="M319">
            <v>2011</v>
          </cell>
          <cell r="N319">
            <v>2052</v>
          </cell>
          <cell r="O319">
            <v>1</v>
          </cell>
          <cell r="Q319">
            <v>0</v>
          </cell>
          <cell r="R319">
            <v>0</v>
          </cell>
          <cell r="S319">
            <v>0</v>
          </cell>
          <cell r="T319">
            <v>0</v>
          </cell>
          <cell r="U319">
            <v>0</v>
          </cell>
          <cell r="V319">
            <v>0</v>
          </cell>
          <cell r="W319">
            <v>0</v>
          </cell>
          <cell r="X319">
            <v>0</v>
          </cell>
          <cell r="Y319">
            <v>0</v>
          </cell>
          <cell r="Z319">
            <v>0</v>
          </cell>
          <cell r="AA319">
            <v>0</v>
          </cell>
          <cell r="AC319">
            <v>1992</v>
          </cell>
          <cell r="AD319">
            <v>1</v>
          </cell>
          <cell r="AE319">
            <v>0</v>
          </cell>
          <cell r="AF319">
            <v>1</v>
          </cell>
        </row>
        <row r="320">
          <cell r="A320">
            <v>31</v>
          </cell>
          <cell r="B320">
            <v>6</v>
          </cell>
          <cell r="C320">
            <v>1</v>
          </cell>
          <cell r="D320">
            <v>4</v>
          </cell>
          <cell r="E320">
            <v>1</v>
          </cell>
          <cell r="F320">
            <v>0</v>
          </cell>
          <cell r="G320">
            <v>0.45140900430767733</v>
          </cell>
          <cell r="H320">
            <v>5061.5584767364226</v>
          </cell>
          <cell r="I320">
            <v>34.432370590043696</v>
          </cell>
          <cell r="J320">
            <v>0</v>
          </cell>
          <cell r="K320">
            <v>0</v>
          </cell>
          <cell r="M320">
            <v>2020</v>
          </cell>
          <cell r="N320">
            <v>2052</v>
          </cell>
          <cell r="O320">
            <v>1</v>
          </cell>
          <cell r="Q320">
            <v>0</v>
          </cell>
          <cell r="R320">
            <v>0</v>
          </cell>
          <cell r="S320">
            <v>0</v>
          </cell>
          <cell r="T320">
            <v>0</v>
          </cell>
          <cell r="U320">
            <v>0</v>
          </cell>
          <cell r="V320">
            <v>0</v>
          </cell>
          <cell r="W320">
            <v>0</v>
          </cell>
          <cell r="X320">
            <v>0</v>
          </cell>
          <cell r="Y320">
            <v>0</v>
          </cell>
          <cell r="Z320">
            <v>0</v>
          </cell>
          <cell r="AA320">
            <v>0</v>
          </cell>
          <cell r="AC320">
            <v>1992</v>
          </cell>
          <cell r="AD320">
            <v>1</v>
          </cell>
          <cell r="AE320">
            <v>0</v>
          </cell>
          <cell r="AF320">
            <v>1</v>
          </cell>
        </row>
        <row r="321">
          <cell r="A321">
            <v>31</v>
          </cell>
          <cell r="B321">
            <v>7</v>
          </cell>
          <cell r="C321">
            <v>1</v>
          </cell>
          <cell r="D321">
            <v>4</v>
          </cell>
          <cell r="E321">
            <v>1</v>
          </cell>
          <cell r="F321">
            <v>0</v>
          </cell>
          <cell r="G321">
            <v>0.50783512984613699</v>
          </cell>
          <cell r="H321">
            <v>5509.1792944069903</v>
          </cell>
          <cell r="I321">
            <v>34.432370590043696</v>
          </cell>
          <cell r="J321">
            <v>0</v>
          </cell>
          <cell r="K321">
            <v>0</v>
          </cell>
          <cell r="M321">
            <v>2020</v>
          </cell>
          <cell r="N321">
            <v>2052</v>
          </cell>
          <cell r="O321">
            <v>1</v>
          </cell>
          <cell r="Q321">
            <v>0</v>
          </cell>
          <cell r="R321">
            <v>0</v>
          </cell>
          <cell r="S321">
            <v>0</v>
          </cell>
          <cell r="T321">
            <v>0</v>
          </cell>
          <cell r="U321">
            <v>0</v>
          </cell>
          <cell r="V321">
            <v>0</v>
          </cell>
          <cell r="W321">
            <v>0</v>
          </cell>
          <cell r="X321">
            <v>0</v>
          </cell>
          <cell r="Y321">
            <v>0</v>
          </cell>
          <cell r="Z321">
            <v>0</v>
          </cell>
          <cell r="AA321">
            <v>0</v>
          </cell>
          <cell r="AC321">
            <v>1992</v>
          </cell>
          <cell r="AD321">
            <v>1</v>
          </cell>
          <cell r="AE321">
            <v>0</v>
          </cell>
          <cell r="AF321">
            <v>1</v>
          </cell>
        </row>
        <row r="322">
          <cell r="A322">
            <v>31</v>
          </cell>
          <cell r="B322">
            <v>8</v>
          </cell>
          <cell r="C322">
            <v>1</v>
          </cell>
          <cell r="D322">
            <v>4</v>
          </cell>
          <cell r="E322">
            <v>1</v>
          </cell>
          <cell r="F322">
            <v>0</v>
          </cell>
          <cell r="G322">
            <v>0.4779624751493054</v>
          </cell>
          <cell r="H322">
            <v>5061.5584767364226</v>
          </cell>
          <cell r="I322">
            <v>34.432370590043696</v>
          </cell>
          <cell r="J322">
            <v>0</v>
          </cell>
          <cell r="K322">
            <v>0</v>
          </cell>
          <cell r="M322">
            <v>2030</v>
          </cell>
          <cell r="N322">
            <v>2052</v>
          </cell>
          <cell r="O322">
            <v>1</v>
          </cell>
          <cell r="Q322">
            <v>0</v>
          </cell>
          <cell r="R322">
            <v>0</v>
          </cell>
          <cell r="S322">
            <v>0</v>
          </cell>
          <cell r="T322">
            <v>0</v>
          </cell>
          <cell r="U322">
            <v>0</v>
          </cell>
          <cell r="V322">
            <v>0</v>
          </cell>
          <cell r="W322">
            <v>0</v>
          </cell>
          <cell r="X322">
            <v>0</v>
          </cell>
          <cell r="Y322">
            <v>0</v>
          </cell>
          <cell r="Z322">
            <v>0</v>
          </cell>
          <cell r="AA322">
            <v>0</v>
          </cell>
          <cell r="AC322">
            <v>1992</v>
          </cell>
          <cell r="AD322">
            <v>1</v>
          </cell>
          <cell r="AE322">
            <v>0</v>
          </cell>
          <cell r="AF322">
            <v>1</v>
          </cell>
        </row>
        <row r="323">
          <cell r="A323">
            <v>31</v>
          </cell>
          <cell r="B323">
            <v>9</v>
          </cell>
          <cell r="C323">
            <v>1</v>
          </cell>
          <cell r="D323">
            <v>4</v>
          </cell>
          <cell r="E323">
            <v>1</v>
          </cell>
          <cell r="F323">
            <v>0</v>
          </cell>
          <cell r="G323">
            <v>0.54169080516921275</v>
          </cell>
          <cell r="H323">
            <v>5509.1792944069903</v>
          </cell>
          <cell r="I323">
            <v>34.432370590043696</v>
          </cell>
          <cell r="J323">
            <v>0</v>
          </cell>
          <cell r="K323">
            <v>0</v>
          </cell>
          <cell r="M323">
            <v>2030</v>
          </cell>
          <cell r="N323">
            <v>2052</v>
          </cell>
          <cell r="O323">
            <v>1</v>
          </cell>
          <cell r="Q323">
            <v>0</v>
          </cell>
          <cell r="R323">
            <v>0</v>
          </cell>
          <cell r="S323">
            <v>0</v>
          </cell>
          <cell r="T323">
            <v>0</v>
          </cell>
          <cell r="U323">
            <v>0</v>
          </cell>
          <cell r="V323">
            <v>0</v>
          </cell>
          <cell r="W323">
            <v>0</v>
          </cell>
          <cell r="X323">
            <v>0</v>
          </cell>
          <cell r="Y323">
            <v>0</v>
          </cell>
          <cell r="Z323">
            <v>0</v>
          </cell>
          <cell r="AA323">
            <v>0</v>
          </cell>
          <cell r="AC323">
            <v>1992</v>
          </cell>
          <cell r="AD323">
            <v>1</v>
          </cell>
          <cell r="AE323">
            <v>0</v>
          </cell>
          <cell r="AF323">
            <v>1</v>
          </cell>
        </row>
        <row r="324">
          <cell r="A324">
            <v>32</v>
          </cell>
          <cell r="B324">
            <v>1</v>
          </cell>
          <cell r="C324">
            <v>1</v>
          </cell>
          <cell r="D324">
            <v>4</v>
          </cell>
          <cell r="E324">
            <v>1</v>
          </cell>
          <cell r="F324">
            <v>0.2200095204177665</v>
          </cell>
          <cell r="G324">
            <v>1.1519614143855001</v>
          </cell>
          <cell r="H324">
            <v>6266.6914473879524</v>
          </cell>
          <cell r="I324">
            <v>18.937803824524028</v>
          </cell>
          <cell r="J324">
            <v>0</v>
          </cell>
          <cell r="K324">
            <v>0</v>
          </cell>
          <cell r="M324">
            <v>2003</v>
          </cell>
          <cell r="N324">
            <v>2003</v>
          </cell>
          <cell r="O324">
            <v>1</v>
          </cell>
          <cell r="Q324">
            <v>0</v>
          </cell>
          <cell r="R324">
            <v>0</v>
          </cell>
          <cell r="S324">
            <v>0</v>
          </cell>
          <cell r="T324">
            <v>0</v>
          </cell>
          <cell r="U324">
            <v>0</v>
          </cell>
          <cell r="V324">
            <v>0</v>
          </cell>
          <cell r="W324">
            <v>0</v>
          </cell>
          <cell r="X324">
            <v>0</v>
          </cell>
          <cell r="Y324">
            <v>0</v>
          </cell>
          <cell r="Z324">
            <v>0</v>
          </cell>
          <cell r="AA324">
            <v>0</v>
          </cell>
          <cell r="AC324">
            <v>1992</v>
          </cell>
          <cell r="AD324">
            <v>1</v>
          </cell>
          <cell r="AE324">
            <v>0</v>
          </cell>
          <cell r="AF324">
            <v>1</v>
          </cell>
        </row>
        <row r="325">
          <cell r="A325">
            <v>32</v>
          </cell>
          <cell r="B325">
            <v>2</v>
          </cell>
          <cell r="C325">
            <v>1</v>
          </cell>
          <cell r="D325">
            <v>4</v>
          </cell>
          <cell r="E325">
            <v>1</v>
          </cell>
          <cell r="F325">
            <v>0</v>
          </cell>
          <cell r="G325">
            <v>1.2555989801892915</v>
          </cell>
          <cell r="H325">
            <v>6266.6914473879524</v>
          </cell>
          <cell r="I325">
            <v>18.937803824524028</v>
          </cell>
          <cell r="J325">
            <v>0</v>
          </cell>
          <cell r="K325">
            <v>0</v>
          </cell>
          <cell r="M325">
            <v>2004</v>
          </cell>
          <cell r="N325">
            <v>2052</v>
          </cell>
          <cell r="O325">
            <v>1</v>
          </cell>
          <cell r="Q325">
            <v>0</v>
          </cell>
          <cell r="R325">
            <v>0</v>
          </cell>
          <cell r="S325">
            <v>0</v>
          </cell>
          <cell r="T325">
            <v>0</v>
          </cell>
          <cell r="U325">
            <v>0</v>
          </cell>
          <cell r="V325">
            <v>0</v>
          </cell>
          <cell r="W325">
            <v>0</v>
          </cell>
          <cell r="X325">
            <v>0</v>
          </cell>
          <cell r="Y325">
            <v>0</v>
          </cell>
          <cell r="Z325">
            <v>0</v>
          </cell>
          <cell r="AA325">
            <v>0</v>
          </cell>
          <cell r="AC325">
            <v>1992</v>
          </cell>
          <cell r="AD325">
            <v>1</v>
          </cell>
          <cell r="AE325">
            <v>0</v>
          </cell>
          <cell r="AF325">
            <v>1</v>
          </cell>
        </row>
        <row r="326">
          <cell r="A326">
            <v>32</v>
          </cell>
          <cell r="B326">
            <v>3</v>
          </cell>
          <cell r="C326">
            <v>1</v>
          </cell>
          <cell r="D326">
            <v>4</v>
          </cell>
          <cell r="E326">
            <v>1</v>
          </cell>
          <cell r="F326">
            <v>0</v>
          </cell>
          <cell r="G326">
            <v>1.2756371740545605</v>
          </cell>
          <cell r="H326">
            <v>6266.6914473879524</v>
          </cell>
          <cell r="I326">
            <v>18.937803824524028</v>
          </cell>
          <cell r="J326">
            <v>0</v>
          </cell>
          <cell r="K326">
            <v>0</v>
          </cell>
          <cell r="M326">
            <v>2011</v>
          </cell>
          <cell r="N326">
            <v>2052</v>
          </cell>
          <cell r="O326">
            <v>1</v>
          </cell>
          <cell r="Q326">
            <v>0</v>
          </cell>
          <cell r="R326">
            <v>0</v>
          </cell>
          <cell r="S326">
            <v>0</v>
          </cell>
          <cell r="T326">
            <v>0</v>
          </cell>
          <cell r="U326">
            <v>0</v>
          </cell>
          <cell r="V326">
            <v>0</v>
          </cell>
          <cell r="W326">
            <v>0</v>
          </cell>
          <cell r="X326">
            <v>0</v>
          </cell>
          <cell r="Y326">
            <v>0</v>
          </cell>
          <cell r="Z326">
            <v>0</v>
          </cell>
          <cell r="AA326">
            <v>0</v>
          </cell>
          <cell r="AC326">
            <v>1992</v>
          </cell>
          <cell r="AD326">
            <v>1</v>
          </cell>
          <cell r="AE326">
            <v>0</v>
          </cell>
          <cell r="AF326">
            <v>1</v>
          </cell>
        </row>
        <row r="327">
          <cell r="A327">
            <v>32</v>
          </cell>
          <cell r="B327">
            <v>4</v>
          </cell>
          <cell r="C327">
            <v>1</v>
          </cell>
          <cell r="D327">
            <v>4</v>
          </cell>
          <cell r="E327">
            <v>1</v>
          </cell>
          <cell r="F327">
            <v>0</v>
          </cell>
          <cell r="G327">
            <v>1.3427975589919237</v>
          </cell>
          <cell r="H327">
            <v>6266.6914473879524</v>
          </cell>
          <cell r="I327">
            <v>18.937803824524028</v>
          </cell>
          <cell r="J327">
            <v>0</v>
          </cell>
          <cell r="K327">
            <v>0</v>
          </cell>
          <cell r="M327">
            <v>2011</v>
          </cell>
          <cell r="N327">
            <v>2052</v>
          </cell>
          <cell r="O327">
            <v>1</v>
          </cell>
          <cell r="Q327">
            <v>0</v>
          </cell>
          <cell r="R327">
            <v>0</v>
          </cell>
          <cell r="S327">
            <v>0</v>
          </cell>
          <cell r="T327">
            <v>0</v>
          </cell>
          <cell r="U327">
            <v>0</v>
          </cell>
          <cell r="V327">
            <v>0</v>
          </cell>
          <cell r="W327">
            <v>0</v>
          </cell>
          <cell r="X327">
            <v>0</v>
          </cell>
          <cell r="Y327">
            <v>0</v>
          </cell>
          <cell r="Z327">
            <v>0</v>
          </cell>
          <cell r="AA327">
            <v>0</v>
          </cell>
          <cell r="AC327">
            <v>1992</v>
          </cell>
          <cell r="AD327">
            <v>1</v>
          </cell>
          <cell r="AE327">
            <v>0</v>
          </cell>
          <cell r="AF327">
            <v>1</v>
          </cell>
        </row>
        <row r="328">
          <cell r="A328">
            <v>32</v>
          </cell>
          <cell r="B328">
            <v>5</v>
          </cell>
          <cell r="C328">
            <v>1</v>
          </cell>
          <cell r="D328">
            <v>4</v>
          </cell>
          <cell r="E328">
            <v>1</v>
          </cell>
          <cell r="F328">
            <v>0</v>
          </cell>
          <cell r="G328">
            <v>1.5008305122108097</v>
          </cell>
          <cell r="H328">
            <v>6886.4741180087385</v>
          </cell>
          <cell r="I328">
            <v>18.937803824524028</v>
          </cell>
          <cell r="J328">
            <v>0</v>
          </cell>
          <cell r="K328">
            <v>0</v>
          </cell>
          <cell r="M328">
            <v>2011</v>
          </cell>
          <cell r="N328">
            <v>2052</v>
          </cell>
          <cell r="O328">
            <v>1</v>
          </cell>
          <cell r="Q328">
            <v>0</v>
          </cell>
          <cell r="R328">
            <v>0</v>
          </cell>
          <cell r="S328">
            <v>0</v>
          </cell>
          <cell r="T328">
            <v>0</v>
          </cell>
          <cell r="U328">
            <v>0</v>
          </cell>
          <cell r="V328">
            <v>0</v>
          </cell>
          <cell r="W328">
            <v>0</v>
          </cell>
          <cell r="X328">
            <v>0</v>
          </cell>
          <cell r="Y328">
            <v>0</v>
          </cell>
          <cell r="Z328">
            <v>0</v>
          </cell>
          <cell r="AA328">
            <v>0</v>
          </cell>
          <cell r="AC328">
            <v>1992</v>
          </cell>
          <cell r="AD328">
            <v>1</v>
          </cell>
          <cell r="AE328">
            <v>0</v>
          </cell>
          <cell r="AF328">
            <v>1</v>
          </cell>
        </row>
        <row r="329">
          <cell r="A329">
            <v>32</v>
          </cell>
          <cell r="B329">
            <v>6</v>
          </cell>
          <cell r="C329">
            <v>1</v>
          </cell>
          <cell r="D329">
            <v>4</v>
          </cell>
          <cell r="E329">
            <v>1</v>
          </cell>
          <cell r="F329">
            <v>0</v>
          </cell>
          <cell r="G329">
            <v>1.4174227415084442</v>
          </cell>
          <cell r="H329">
            <v>6266.6914473879524</v>
          </cell>
          <cell r="I329">
            <v>18.937803824524028</v>
          </cell>
          <cell r="J329">
            <v>0</v>
          </cell>
          <cell r="K329">
            <v>0</v>
          </cell>
          <cell r="M329">
            <v>2020</v>
          </cell>
          <cell r="N329">
            <v>2052</v>
          </cell>
          <cell r="O329">
            <v>1</v>
          </cell>
          <cell r="Q329">
            <v>0</v>
          </cell>
          <cell r="R329">
            <v>0</v>
          </cell>
          <cell r="S329">
            <v>0</v>
          </cell>
          <cell r="T329">
            <v>0</v>
          </cell>
          <cell r="U329">
            <v>0</v>
          </cell>
          <cell r="V329">
            <v>0</v>
          </cell>
          <cell r="W329">
            <v>0</v>
          </cell>
          <cell r="X329">
            <v>0</v>
          </cell>
          <cell r="Y329">
            <v>0</v>
          </cell>
          <cell r="Z329">
            <v>0</v>
          </cell>
          <cell r="AA329">
            <v>0</v>
          </cell>
          <cell r="AC329">
            <v>1992</v>
          </cell>
          <cell r="AD329">
            <v>1</v>
          </cell>
          <cell r="AE329">
            <v>0</v>
          </cell>
          <cell r="AF329">
            <v>1</v>
          </cell>
        </row>
        <row r="330">
          <cell r="A330">
            <v>32</v>
          </cell>
          <cell r="B330">
            <v>7</v>
          </cell>
          <cell r="C330">
            <v>1</v>
          </cell>
          <cell r="D330">
            <v>4</v>
          </cell>
          <cell r="E330">
            <v>1</v>
          </cell>
          <cell r="F330">
            <v>0</v>
          </cell>
          <cell r="G330">
            <v>1.5945160285786506</v>
          </cell>
          <cell r="H330">
            <v>6886.4741180087385</v>
          </cell>
          <cell r="I330">
            <v>18.937803824524028</v>
          </cell>
          <cell r="J330">
            <v>0</v>
          </cell>
          <cell r="K330">
            <v>0</v>
          </cell>
          <cell r="M330">
            <v>2020</v>
          </cell>
          <cell r="N330">
            <v>2052</v>
          </cell>
          <cell r="O330">
            <v>1</v>
          </cell>
          <cell r="Q330">
            <v>0</v>
          </cell>
          <cell r="R330">
            <v>0</v>
          </cell>
          <cell r="S330">
            <v>0</v>
          </cell>
          <cell r="T330">
            <v>0</v>
          </cell>
          <cell r="U330">
            <v>0</v>
          </cell>
          <cell r="V330">
            <v>0</v>
          </cell>
          <cell r="W330">
            <v>0</v>
          </cell>
          <cell r="X330">
            <v>0</v>
          </cell>
          <cell r="Y330">
            <v>0</v>
          </cell>
          <cell r="Z330">
            <v>0</v>
          </cell>
          <cell r="AA330">
            <v>0</v>
          </cell>
          <cell r="AC330">
            <v>1992</v>
          </cell>
          <cell r="AD330">
            <v>1</v>
          </cell>
          <cell r="AE330">
            <v>0</v>
          </cell>
          <cell r="AF330">
            <v>1</v>
          </cell>
        </row>
        <row r="331">
          <cell r="A331">
            <v>32</v>
          </cell>
          <cell r="B331">
            <v>12</v>
          </cell>
          <cell r="C331">
            <v>1</v>
          </cell>
          <cell r="D331">
            <v>4</v>
          </cell>
          <cell r="E331">
            <v>1</v>
          </cell>
          <cell r="F331">
            <v>0</v>
          </cell>
          <cell r="G331">
            <v>1.5945160285786506</v>
          </cell>
          <cell r="H331">
            <v>6886.4741180087385</v>
          </cell>
          <cell r="I331">
            <v>18.937803824524028</v>
          </cell>
          <cell r="J331">
            <v>0</v>
          </cell>
          <cell r="K331">
            <v>688.6474118008739</v>
          </cell>
          <cell r="M331">
            <v>2022</v>
          </cell>
          <cell r="N331">
            <v>2052</v>
          </cell>
          <cell r="O331">
            <v>1</v>
          </cell>
          <cell r="Q331">
            <v>0</v>
          </cell>
          <cell r="R331">
            <v>0</v>
          </cell>
          <cell r="S331">
            <v>0</v>
          </cell>
          <cell r="T331">
            <v>0</v>
          </cell>
          <cell r="U331">
            <v>0</v>
          </cell>
          <cell r="V331">
            <v>0</v>
          </cell>
          <cell r="W331">
            <v>0</v>
          </cell>
          <cell r="X331">
            <v>0</v>
          </cell>
          <cell r="Y331">
            <v>0</v>
          </cell>
          <cell r="Z331">
            <v>0</v>
          </cell>
          <cell r="AA331">
            <v>0</v>
          </cell>
          <cell r="AC331">
            <v>1992</v>
          </cell>
          <cell r="AD331">
            <v>1</v>
          </cell>
          <cell r="AE331">
            <v>0</v>
          </cell>
          <cell r="AF331">
            <v>1</v>
          </cell>
        </row>
        <row r="332">
          <cell r="A332">
            <v>32</v>
          </cell>
          <cell r="B332">
            <v>13</v>
          </cell>
          <cell r="C332">
            <v>1</v>
          </cell>
          <cell r="D332">
            <v>4</v>
          </cell>
          <cell r="E332">
            <v>1</v>
          </cell>
          <cell r="F332">
            <v>0</v>
          </cell>
          <cell r="G332">
            <v>1.5945160285786506</v>
          </cell>
          <cell r="H332">
            <v>6886.4741180087385</v>
          </cell>
          <cell r="I332">
            <v>18.937803824524028</v>
          </cell>
          <cell r="J332">
            <v>0</v>
          </cell>
          <cell r="K332">
            <v>1032.9711177013107</v>
          </cell>
          <cell r="M332">
            <v>2025</v>
          </cell>
          <cell r="N332">
            <v>2052</v>
          </cell>
          <cell r="O332">
            <v>1</v>
          </cell>
          <cell r="Q332">
            <v>0</v>
          </cell>
          <cell r="R332">
            <v>0</v>
          </cell>
          <cell r="S332">
            <v>0</v>
          </cell>
          <cell r="T332">
            <v>0</v>
          </cell>
          <cell r="U332">
            <v>0</v>
          </cell>
          <cell r="V332">
            <v>0</v>
          </cell>
          <cell r="W332">
            <v>0</v>
          </cell>
          <cell r="X332">
            <v>0</v>
          </cell>
          <cell r="Y332">
            <v>0</v>
          </cell>
          <cell r="Z332">
            <v>0</v>
          </cell>
          <cell r="AA332">
            <v>0</v>
          </cell>
          <cell r="AC332">
            <v>1992</v>
          </cell>
          <cell r="AD332">
            <v>1</v>
          </cell>
          <cell r="AE332">
            <v>0</v>
          </cell>
          <cell r="AF332">
            <v>1</v>
          </cell>
        </row>
        <row r="333">
          <cell r="A333">
            <v>32</v>
          </cell>
          <cell r="B333">
            <v>8</v>
          </cell>
          <cell r="C333">
            <v>1</v>
          </cell>
          <cell r="D333">
            <v>4</v>
          </cell>
          <cell r="E333">
            <v>1</v>
          </cell>
          <cell r="F333">
            <v>0</v>
          </cell>
          <cell r="G333">
            <v>1.5008305122108097</v>
          </cell>
          <cell r="H333">
            <v>6266.6914473879524</v>
          </cell>
          <cell r="I333">
            <v>18.937803824524028</v>
          </cell>
          <cell r="J333">
            <v>0</v>
          </cell>
          <cell r="K333">
            <v>0</v>
          </cell>
          <cell r="M333">
            <v>2030</v>
          </cell>
          <cell r="N333">
            <v>2052</v>
          </cell>
          <cell r="O333">
            <v>1</v>
          </cell>
          <cell r="Q333">
            <v>0</v>
          </cell>
          <cell r="R333">
            <v>0</v>
          </cell>
          <cell r="S333">
            <v>0</v>
          </cell>
          <cell r="T333">
            <v>0</v>
          </cell>
          <cell r="U333">
            <v>0</v>
          </cell>
          <cell r="V333">
            <v>0</v>
          </cell>
          <cell r="W333">
            <v>0</v>
          </cell>
          <cell r="X333">
            <v>0</v>
          </cell>
          <cell r="Y333">
            <v>0</v>
          </cell>
          <cell r="Z333">
            <v>0</v>
          </cell>
          <cell r="AA333">
            <v>0</v>
          </cell>
          <cell r="AC333">
            <v>1992</v>
          </cell>
          <cell r="AD333">
            <v>1</v>
          </cell>
          <cell r="AE333">
            <v>0</v>
          </cell>
          <cell r="AF333">
            <v>1</v>
          </cell>
        </row>
        <row r="334">
          <cell r="A334">
            <v>32</v>
          </cell>
          <cell r="B334">
            <v>9</v>
          </cell>
          <cell r="C334">
            <v>1</v>
          </cell>
          <cell r="D334">
            <v>4</v>
          </cell>
          <cell r="E334">
            <v>1</v>
          </cell>
          <cell r="F334">
            <v>0</v>
          </cell>
          <cell r="G334">
            <v>1.7008495654060805</v>
          </cell>
          <cell r="H334">
            <v>6886.4741180087385</v>
          </cell>
          <cell r="I334">
            <v>18.937803824524028</v>
          </cell>
          <cell r="J334">
            <v>0</v>
          </cell>
          <cell r="K334">
            <v>1032.9711177013107</v>
          </cell>
          <cell r="M334">
            <v>2030</v>
          </cell>
          <cell r="N334">
            <v>2052</v>
          </cell>
          <cell r="O334">
            <v>1</v>
          </cell>
          <cell r="Q334">
            <v>0</v>
          </cell>
          <cell r="R334">
            <v>0</v>
          </cell>
          <cell r="S334">
            <v>0</v>
          </cell>
          <cell r="T334">
            <v>0</v>
          </cell>
          <cell r="U334">
            <v>0</v>
          </cell>
          <cell r="V334">
            <v>0</v>
          </cell>
          <cell r="W334">
            <v>0</v>
          </cell>
          <cell r="X334">
            <v>0</v>
          </cell>
          <cell r="Y334">
            <v>0</v>
          </cell>
          <cell r="Z334">
            <v>0</v>
          </cell>
          <cell r="AA334">
            <v>0</v>
          </cell>
          <cell r="AC334">
            <v>1992</v>
          </cell>
          <cell r="AD334">
            <v>1</v>
          </cell>
          <cell r="AE334">
            <v>0</v>
          </cell>
          <cell r="AF334">
            <v>1</v>
          </cell>
        </row>
        <row r="335">
          <cell r="A335">
            <v>34</v>
          </cell>
          <cell r="B335">
            <v>1</v>
          </cell>
          <cell r="C335">
            <v>1</v>
          </cell>
          <cell r="D335">
            <v>5</v>
          </cell>
          <cell r="E335">
            <v>1</v>
          </cell>
          <cell r="F335">
            <v>0.53103953457529296</v>
          </cell>
          <cell r="G335">
            <v>0.7</v>
          </cell>
          <cell r="H335">
            <v>52.560439969176251</v>
          </cell>
          <cell r="I335">
            <v>0.4277070160240386</v>
          </cell>
          <cell r="J335">
            <v>0</v>
          </cell>
          <cell r="K335">
            <v>0</v>
          </cell>
          <cell r="M335">
            <v>1995</v>
          </cell>
          <cell r="N335">
            <v>2052</v>
          </cell>
          <cell r="O335">
            <v>1</v>
          </cell>
          <cell r="Q335">
            <v>0</v>
          </cell>
          <cell r="R335">
            <v>0</v>
          </cell>
          <cell r="S335">
            <v>0</v>
          </cell>
          <cell r="T335">
            <v>0</v>
          </cell>
          <cell r="U335">
            <v>0</v>
          </cell>
          <cell r="V335">
            <v>0</v>
          </cell>
          <cell r="W335">
            <v>0</v>
          </cell>
          <cell r="X335">
            <v>0</v>
          </cell>
          <cell r="Y335">
            <v>0</v>
          </cell>
          <cell r="Z335">
            <v>0</v>
          </cell>
          <cell r="AA335">
            <v>0</v>
          </cell>
          <cell r="AC335">
            <v>1992</v>
          </cell>
          <cell r="AD335">
            <v>1</v>
          </cell>
          <cell r="AE335">
            <v>0</v>
          </cell>
          <cell r="AF335">
            <v>1</v>
          </cell>
        </row>
        <row r="336">
          <cell r="A336">
            <v>34</v>
          </cell>
          <cell r="B336">
            <v>2</v>
          </cell>
          <cell r="C336">
            <v>1</v>
          </cell>
          <cell r="D336">
            <v>5</v>
          </cell>
          <cell r="E336">
            <v>1</v>
          </cell>
          <cell r="F336">
            <v>0</v>
          </cell>
          <cell r="G336">
            <v>0.8</v>
          </cell>
          <cell r="H336">
            <v>61.463082302713701</v>
          </cell>
          <cell r="I336">
            <v>0.4277070160240386</v>
          </cell>
          <cell r="J336">
            <v>0</v>
          </cell>
          <cell r="K336">
            <v>0</v>
          </cell>
          <cell r="M336">
            <v>2000</v>
          </cell>
          <cell r="N336">
            <v>2052</v>
          </cell>
          <cell r="O336">
            <v>1</v>
          </cell>
          <cell r="Q336">
            <v>0</v>
          </cell>
          <cell r="R336">
            <v>0</v>
          </cell>
          <cell r="S336">
            <v>0</v>
          </cell>
          <cell r="T336">
            <v>0</v>
          </cell>
          <cell r="U336">
            <v>0</v>
          </cell>
          <cell r="V336">
            <v>0</v>
          </cell>
          <cell r="W336">
            <v>0</v>
          </cell>
          <cell r="X336">
            <v>0</v>
          </cell>
          <cell r="Y336">
            <v>0</v>
          </cell>
          <cell r="Z336">
            <v>0</v>
          </cell>
          <cell r="AA336">
            <v>0</v>
          </cell>
          <cell r="AC336">
            <v>1992</v>
          </cell>
          <cell r="AD336">
            <v>1</v>
          </cell>
          <cell r="AE336">
            <v>0</v>
          </cell>
          <cell r="AF336">
            <v>1</v>
          </cell>
        </row>
        <row r="337">
          <cell r="A337">
            <v>35</v>
          </cell>
          <cell r="B337">
            <v>1</v>
          </cell>
          <cell r="C337">
            <v>1</v>
          </cell>
          <cell r="D337">
            <v>5</v>
          </cell>
          <cell r="E337">
            <v>2</v>
          </cell>
          <cell r="F337">
            <v>0.28137627866127846</v>
          </cell>
          <cell r="G337">
            <v>0.45</v>
          </cell>
          <cell r="H337">
            <v>37.701581412489269</v>
          </cell>
          <cell r="I337">
            <v>0.4277070160240386</v>
          </cell>
          <cell r="J337">
            <v>0</v>
          </cell>
          <cell r="K337">
            <v>0</v>
          </cell>
          <cell r="M337">
            <v>1995</v>
          </cell>
          <cell r="N337">
            <v>2052</v>
          </cell>
          <cell r="O337">
            <v>1</v>
          </cell>
          <cell r="Q337">
            <v>0</v>
          </cell>
          <cell r="R337">
            <v>0</v>
          </cell>
          <cell r="S337">
            <v>0</v>
          </cell>
          <cell r="T337">
            <v>0</v>
          </cell>
          <cell r="U337">
            <v>0</v>
          </cell>
          <cell r="V337">
            <v>0</v>
          </cell>
          <cell r="W337">
            <v>0</v>
          </cell>
          <cell r="X337">
            <v>0</v>
          </cell>
          <cell r="Y337">
            <v>0</v>
          </cell>
          <cell r="Z337">
            <v>0</v>
          </cell>
          <cell r="AA337">
            <v>0</v>
          </cell>
          <cell r="AC337">
            <v>1992</v>
          </cell>
          <cell r="AD337">
            <v>1</v>
          </cell>
          <cell r="AE337">
            <v>0</v>
          </cell>
          <cell r="AF337">
            <v>1</v>
          </cell>
        </row>
        <row r="338">
          <cell r="A338">
            <v>35</v>
          </cell>
          <cell r="B338">
            <v>2</v>
          </cell>
          <cell r="C338">
            <v>1</v>
          </cell>
          <cell r="D338">
            <v>5</v>
          </cell>
          <cell r="E338">
            <v>2</v>
          </cell>
          <cell r="F338">
            <v>0.18758418577418565</v>
          </cell>
          <cell r="G338">
            <v>0.6</v>
          </cell>
          <cell r="H338">
            <v>51.372364924665021</v>
          </cell>
          <cell r="I338">
            <v>0.4277070160240386</v>
          </cell>
          <cell r="J338">
            <v>0</v>
          </cell>
          <cell r="K338">
            <v>0</v>
          </cell>
          <cell r="M338">
            <v>1995</v>
          </cell>
          <cell r="N338">
            <v>2052</v>
          </cell>
          <cell r="O338">
            <v>1</v>
          </cell>
          <cell r="Q338">
            <v>0</v>
          </cell>
          <cell r="R338">
            <v>0</v>
          </cell>
          <cell r="S338">
            <v>0</v>
          </cell>
          <cell r="T338">
            <v>0</v>
          </cell>
          <cell r="U338">
            <v>0</v>
          </cell>
          <cell r="V338">
            <v>0</v>
          </cell>
          <cell r="W338">
            <v>0</v>
          </cell>
          <cell r="X338">
            <v>0</v>
          </cell>
          <cell r="Y338">
            <v>0</v>
          </cell>
          <cell r="Z338">
            <v>0</v>
          </cell>
          <cell r="AA338">
            <v>0</v>
          </cell>
          <cell r="AC338">
            <v>1992</v>
          </cell>
          <cell r="AD338">
            <v>1</v>
          </cell>
          <cell r="AE338">
            <v>0</v>
          </cell>
          <cell r="AF338">
            <v>1</v>
          </cell>
        </row>
        <row r="339">
          <cell r="A339">
            <v>24</v>
          </cell>
          <cell r="B339">
            <v>1</v>
          </cell>
          <cell r="C339">
            <v>1</v>
          </cell>
          <cell r="D339">
            <v>6</v>
          </cell>
          <cell r="E339">
            <v>1</v>
          </cell>
          <cell r="F339">
            <v>0.16712225277326748</v>
          </cell>
          <cell r="G339">
            <v>10</v>
          </cell>
          <cell r="H339">
            <v>92.998482973791027</v>
          </cell>
          <cell r="I339">
            <v>4.7852631976013074</v>
          </cell>
          <cell r="J339">
            <v>0</v>
          </cell>
          <cell r="K339">
            <v>0</v>
          </cell>
          <cell r="M339">
            <v>2003</v>
          </cell>
          <cell r="N339">
            <v>2007</v>
          </cell>
          <cell r="O339">
            <v>1</v>
          </cell>
          <cell r="Q339">
            <v>0</v>
          </cell>
          <cell r="R339">
            <v>0</v>
          </cell>
          <cell r="S339">
            <v>0</v>
          </cell>
          <cell r="T339">
            <v>0</v>
          </cell>
          <cell r="U339">
            <v>0</v>
          </cell>
          <cell r="V339">
            <v>0</v>
          </cell>
          <cell r="W339">
            <v>0</v>
          </cell>
          <cell r="X339">
            <v>0</v>
          </cell>
          <cell r="Y339">
            <v>0</v>
          </cell>
          <cell r="Z339">
            <v>0</v>
          </cell>
          <cell r="AA339">
            <v>0</v>
          </cell>
          <cell r="AC339">
            <v>2005</v>
          </cell>
          <cell r="AD339">
            <v>1</v>
          </cell>
          <cell r="AE339">
            <v>0</v>
          </cell>
          <cell r="AF339">
            <v>1</v>
          </cell>
        </row>
        <row r="340">
          <cell r="A340">
            <v>24</v>
          </cell>
          <cell r="B340">
            <v>2</v>
          </cell>
          <cell r="C340">
            <v>1</v>
          </cell>
          <cell r="D340">
            <v>6</v>
          </cell>
          <cell r="E340">
            <v>1</v>
          </cell>
          <cell r="F340">
            <v>0</v>
          </cell>
          <cell r="G340">
            <v>10</v>
          </cell>
          <cell r="H340">
            <v>76.103504888536023</v>
          </cell>
          <cell r="I340">
            <v>4.5899646778998626</v>
          </cell>
          <cell r="J340">
            <v>0</v>
          </cell>
          <cell r="K340">
            <v>0</v>
          </cell>
          <cell r="M340">
            <v>2007</v>
          </cell>
          <cell r="N340">
            <v>2010</v>
          </cell>
          <cell r="O340">
            <v>1</v>
          </cell>
          <cell r="Q340">
            <v>0</v>
          </cell>
          <cell r="R340">
            <v>0</v>
          </cell>
          <cell r="S340">
            <v>0</v>
          </cell>
          <cell r="T340">
            <v>0</v>
          </cell>
          <cell r="U340">
            <v>0</v>
          </cell>
          <cell r="V340">
            <v>0</v>
          </cell>
          <cell r="W340">
            <v>0</v>
          </cell>
          <cell r="X340">
            <v>0</v>
          </cell>
          <cell r="Y340">
            <v>0</v>
          </cell>
          <cell r="Z340">
            <v>0</v>
          </cell>
          <cell r="AA340">
            <v>0</v>
          </cell>
          <cell r="AC340">
            <v>2005</v>
          </cell>
          <cell r="AD340">
            <v>1</v>
          </cell>
          <cell r="AE340">
            <v>0</v>
          </cell>
          <cell r="AF340">
            <v>1</v>
          </cell>
        </row>
        <row r="341">
          <cell r="A341">
            <v>24</v>
          </cell>
          <cell r="B341">
            <v>3</v>
          </cell>
          <cell r="C341">
            <v>1</v>
          </cell>
          <cell r="D341">
            <v>6</v>
          </cell>
          <cell r="E341">
            <v>1</v>
          </cell>
          <cell r="F341">
            <v>0</v>
          </cell>
          <cell r="G341">
            <v>9.6</v>
          </cell>
          <cell r="H341">
            <v>91.358177884712831</v>
          </cell>
          <cell r="I341">
            <v>5.4606870986280347</v>
          </cell>
          <cell r="J341">
            <v>0</v>
          </cell>
          <cell r="K341">
            <v>0</v>
          </cell>
          <cell r="M341">
            <v>2011</v>
          </cell>
          <cell r="N341">
            <v>2011</v>
          </cell>
          <cell r="O341">
            <v>1</v>
          </cell>
          <cell r="Q341">
            <v>0</v>
          </cell>
          <cell r="R341">
            <v>0</v>
          </cell>
          <cell r="S341">
            <v>0</v>
          </cell>
          <cell r="T341">
            <v>0</v>
          </cell>
          <cell r="U341">
            <v>0</v>
          </cell>
          <cell r="V341">
            <v>0</v>
          </cell>
          <cell r="W341">
            <v>0</v>
          </cell>
          <cell r="X341">
            <v>0</v>
          </cell>
          <cell r="Y341">
            <v>0</v>
          </cell>
          <cell r="Z341">
            <v>0</v>
          </cell>
          <cell r="AA341">
            <v>0</v>
          </cell>
          <cell r="AC341">
            <v>2005</v>
          </cell>
          <cell r="AD341">
            <v>1</v>
          </cell>
          <cell r="AE341">
            <v>0</v>
          </cell>
          <cell r="AF341">
            <v>1</v>
          </cell>
        </row>
        <row r="342">
          <cell r="A342">
            <v>24</v>
          </cell>
          <cell r="B342">
            <v>4</v>
          </cell>
          <cell r="C342">
            <v>1</v>
          </cell>
          <cell r="D342">
            <v>6</v>
          </cell>
          <cell r="E342">
            <v>1</v>
          </cell>
          <cell r="F342">
            <v>0</v>
          </cell>
          <cell r="G342">
            <v>12.2</v>
          </cell>
          <cell r="H342">
            <v>83.436802453689495</v>
          </cell>
          <cell r="I342">
            <v>4.602572767458625</v>
          </cell>
          <cell r="J342">
            <v>0</v>
          </cell>
          <cell r="K342">
            <v>0</v>
          </cell>
          <cell r="M342">
            <v>2012</v>
          </cell>
          <cell r="N342">
            <v>2019</v>
          </cell>
          <cell r="O342">
            <v>1</v>
          </cell>
          <cell r="Q342">
            <v>0</v>
          </cell>
          <cell r="R342">
            <v>0</v>
          </cell>
          <cell r="S342">
            <v>0</v>
          </cell>
          <cell r="T342">
            <v>0</v>
          </cell>
          <cell r="U342">
            <v>0</v>
          </cell>
          <cell r="V342">
            <v>0</v>
          </cell>
          <cell r="W342">
            <v>0</v>
          </cell>
          <cell r="X342">
            <v>0</v>
          </cell>
          <cell r="Y342">
            <v>0</v>
          </cell>
          <cell r="Z342">
            <v>0</v>
          </cell>
          <cell r="AA342">
            <v>0</v>
          </cell>
          <cell r="AC342">
            <v>2005</v>
          </cell>
          <cell r="AD342">
            <v>1</v>
          </cell>
          <cell r="AE342">
            <v>0</v>
          </cell>
          <cell r="AF342">
            <v>1</v>
          </cell>
        </row>
        <row r="343">
          <cell r="A343">
            <v>24</v>
          </cell>
          <cell r="B343">
            <v>5</v>
          </cell>
          <cell r="C343">
            <v>1</v>
          </cell>
          <cell r="D343">
            <v>6</v>
          </cell>
          <cell r="E343">
            <v>1</v>
          </cell>
          <cell r="F343">
            <v>7.6583641104044448E-2</v>
          </cell>
          <cell r="G343">
            <v>41.1</v>
          </cell>
          <cell r="H343">
            <v>93.39296921838816</v>
          </cell>
          <cell r="I343">
            <v>1.8851992166924549</v>
          </cell>
          <cell r="J343">
            <v>0</v>
          </cell>
          <cell r="K343">
            <v>0</v>
          </cell>
          <cell r="M343">
            <v>2003</v>
          </cell>
          <cell r="N343">
            <v>2052</v>
          </cell>
          <cell r="O343">
            <v>1</v>
          </cell>
          <cell r="Q343">
            <v>0</v>
          </cell>
          <cell r="R343">
            <v>0</v>
          </cell>
          <cell r="S343">
            <v>0</v>
          </cell>
          <cell r="T343">
            <v>0</v>
          </cell>
          <cell r="U343">
            <v>0</v>
          </cell>
          <cell r="V343">
            <v>0</v>
          </cell>
          <cell r="W343">
            <v>0</v>
          </cell>
          <cell r="X343">
            <v>0</v>
          </cell>
          <cell r="Y343">
            <v>0</v>
          </cell>
          <cell r="Z343">
            <v>0</v>
          </cell>
          <cell r="AA343">
            <v>0</v>
          </cell>
          <cell r="AC343">
            <v>2005</v>
          </cell>
          <cell r="AD343">
            <v>1</v>
          </cell>
          <cell r="AE343">
            <v>0</v>
          </cell>
          <cell r="AF343">
            <v>0.82</v>
          </cell>
        </row>
        <row r="344">
          <cell r="A344">
            <v>24</v>
          </cell>
          <cell r="B344">
            <v>6</v>
          </cell>
          <cell r="C344">
            <v>1</v>
          </cell>
          <cell r="D344">
            <v>6</v>
          </cell>
          <cell r="E344">
            <v>1</v>
          </cell>
          <cell r="F344">
            <v>0</v>
          </cell>
          <cell r="G344">
            <v>41.1</v>
          </cell>
          <cell r="H344">
            <v>76.426325055964128</v>
          </cell>
          <cell r="I344">
            <v>1.610394782596418</v>
          </cell>
          <cell r="J344">
            <v>0</v>
          </cell>
          <cell r="K344">
            <v>0</v>
          </cell>
          <cell r="M344">
            <v>2007</v>
          </cell>
          <cell r="N344">
            <v>2052</v>
          </cell>
          <cell r="O344">
            <v>1</v>
          </cell>
          <cell r="Q344">
            <v>0</v>
          </cell>
          <cell r="R344">
            <v>0</v>
          </cell>
          <cell r="S344">
            <v>0</v>
          </cell>
          <cell r="T344">
            <v>0</v>
          </cell>
          <cell r="U344">
            <v>0</v>
          </cell>
          <cell r="V344">
            <v>0</v>
          </cell>
          <cell r="W344">
            <v>0</v>
          </cell>
          <cell r="X344">
            <v>0</v>
          </cell>
          <cell r="Y344">
            <v>0</v>
          </cell>
          <cell r="Z344">
            <v>0</v>
          </cell>
          <cell r="AA344">
            <v>0</v>
          </cell>
          <cell r="AC344">
            <v>2005</v>
          </cell>
          <cell r="AD344">
            <v>1</v>
          </cell>
          <cell r="AE344">
            <v>0</v>
          </cell>
          <cell r="AF344">
            <v>0.82</v>
          </cell>
        </row>
        <row r="345">
          <cell r="A345">
            <v>24</v>
          </cell>
          <cell r="B345">
            <v>7</v>
          </cell>
          <cell r="C345">
            <v>1</v>
          </cell>
          <cell r="D345">
            <v>6</v>
          </cell>
          <cell r="E345">
            <v>1</v>
          </cell>
          <cell r="F345">
            <v>0</v>
          </cell>
          <cell r="G345">
            <v>42.4</v>
          </cell>
          <cell r="H345">
            <v>84.669763746009082</v>
          </cell>
          <cell r="I345">
            <v>0.89858344507898613</v>
          </cell>
          <cell r="J345">
            <v>0</v>
          </cell>
          <cell r="K345">
            <v>0</v>
          </cell>
          <cell r="M345">
            <v>2011</v>
          </cell>
          <cell r="N345">
            <v>2052</v>
          </cell>
          <cell r="O345">
            <v>1</v>
          </cell>
          <cell r="Q345">
            <v>0</v>
          </cell>
          <cell r="R345">
            <v>0</v>
          </cell>
          <cell r="S345">
            <v>0</v>
          </cell>
          <cell r="T345">
            <v>0</v>
          </cell>
          <cell r="U345">
            <v>0</v>
          </cell>
          <cell r="V345">
            <v>0</v>
          </cell>
          <cell r="W345">
            <v>0</v>
          </cell>
          <cell r="X345">
            <v>0</v>
          </cell>
          <cell r="Y345">
            <v>0</v>
          </cell>
          <cell r="Z345">
            <v>0</v>
          </cell>
          <cell r="AA345">
            <v>0</v>
          </cell>
          <cell r="AC345">
            <v>2005</v>
          </cell>
          <cell r="AD345">
            <v>1</v>
          </cell>
          <cell r="AE345">
            <v>0</v>
          </cell>
          <cell r="AF345">
            <v>0.82</v>
          </cell>
        </row>
        <row r="346">
          <cell r="A346">
            <v>24</v>
          </cell>
          <cell r="B346">
            <v>8</v>
          </cell>
          <cell r="C346">
            <v>1</v>
          </cell>
          <cell r="D346">
            <v>6</v>
          </cell>
          <cell r="E346">
            <v>1</v>
          </cell>
          <cell r="F346">
            <v>0</v>
          </cell>
          <cell r="G346">
            <v>44.556521739130432</v>
          </cell>
          <cell r="H346">
            <v>78.621923478437012</v>
          </cell>
          <cell r="I346">
            <v>0.85522357105803182</v>
          </cell>
          <cell r="J346">
            <v>0</v>
          </cell>
          <cell r="K346">
            <v>0</v>
          </cell>
          <cell r="M346">
            <v>2020</v>
          </cell>
          <cell r="N346">
            <v>2052</v>
          </cell>
          <cell r="O346">
            <v>1</v>
          </cell>
          <cell r="Q346">
            <v>0</v>
          </cell>
          <cell r="R346">
            <v>0</v>
          </cell>
          <cell r="S346">
            <v>0</v>
          </cell>
          <cell r="T346">
            <v>0</v>
          </cell>
          <cell r="U346">
            <v>0</v>
          </cell>
          <cell r="V346">
            <v>0</v>
          </cell>
          <cell r="W346">
            <v>0</v>
          </cell>
          <cell r="X346">
            <v>0</v>
          </cell>
          <cell r="Y346">
            <v>0</v>
          </cell>
          <cell r="Z346">
            <v>0</v>
          </cell>
          <cell r="AA346">
            <v>0</v>
          </cell>
          <cell r="AC346">
            <v>2005</v>
          </cell>
          <cell r="AD346">
            <v>1</v>
          </cell>
          <cell r="AE346">
            <v>0</v>
          </cell>
          <cell r="AF346">
            <v>0.82</v>
          </cell>
        </row>
        <row r="347">
          <cell r="A347">
            <v>24</v>
          </cell>
          <cell r="B347">
            <v>9</v>
          </cell>
          <cell r="C347">
            <v>1</v>
          </cell>
          <cell r="D347">
            <v>6</v>
          </cell>
          <cell r="E347">
            <v>1</v>
          </cell>
          <cell r="F347">
            <v>0</v>
          </cell>
          <cell r="G347">
            <v>46.784347826086957</v>
          </cell>
          <cell r="H347">
            <v>73.006071801405795</v>
          </cell>
          <cell r="I347">
            <v>0.81395626690186407</v>
          </cell>
          <cell r="J347">
            <v>0</v>
          </cell>
          <cell r="K347">
            <v>0</v>
          </cell>
          <cell r="M347">
            <v>2030</v>
          </cell>
          <cell r="N347">
            <v>2052</v>
          </cell>
          <cell r="O347">
            <v>1</v>
          </cell>
          <cell r="Q347">
            <v>0</v>
          </cell>
          <cell r="R347">
            <v>0</v>
          </cell>
          <cell r="S347">
            <v>0</v>
          </cell>
          <cell r="T347">
            <v>0</v>
          </cell>
          <cell r="U347">
            <v>0</v>
          </cell>
          <cell r="V347">
            <v>0</v>
          </cell>
          <cell r="W347">
            <v>0</v>
          </cell>
          <cell r="X347">
            <v>0</v>
          </cell>
          <cell r="Y347">
            <v>0</v>
          </cell>
          <cell r="Z347">
            <v>0</v>
          </cell>
          <cell r="AA347">
            <v>0</v>
          </cell>
          <cell r="AC347">
            <v>2005</v>
          </cell>
          <cell r="AD347">
            <v>1</v>
          </cell>
          <cell r="AE347">
            <v>0</v>
          </cell>
          <cell r="AF347">
            <v>0.82</v>
          </cell>
        </row>
        <row r="348">
          <cell r="A348">
            <v>24</v>
          </cell>
          <cell r="B348">
            <v>10</v>
          </cell>
          <cell r="C348">
            <v>1</v>
          </cell>
          <cell r="D348">
            <v>6</v>
          </cell>
          <cell r="E348">
            <v>1</v>
          </cell>
          <cell r="F348">
            <v>0</v>
          </cell>
          <cell r="G348">
            <v>13.5</v>
          </cell>
          <cell r="H348">
            <v>81.891372024005392</v>
          </cell>
          <cell r="I348">
            <v>8.721862953369051</v>
          </cell>
          <cell r="J348">
            <v>0</v>
          </cell>
          <cell r="K348">
            <v>0</v>
          </cell>
          <cell r="M348">
            <v>2003</v>
          </cell>
          <cell r="N348">
            <v>2012</v>
          </cell>
          <cell r="O348">
            <v>1</v>
          </cell>
          <cell r="Q348">
            <v>0</v>
          </cell>
          <cell r="R348">
            <v>0</v>
          </cell>
          <cell r="S348">
            <v>0</v>
          </cell>
          <cell r="T348">
            <v>0</v>
          </cell>
          <cell r="U348">
            <v>0</v>
          </cell>
          <cell r="V348">
            <v>0</v>
          </cell>
          <cell r="W348">
            <v>0</v>
          </cell>
          <cell r="X348">
            <v>0</v>
          </cell>
          <cell r="Y348">
            <v>0</v>
          </cell>
          <cell r="Z348">
            <v>0</v>
          </cell>
          <cell r="AA348">
            <v>0</v>
          </cell>
          <cell r="AC348">
            <v>2005</v>
          </cell>
          <cell r="AD348">
            <v>1</v>
          </cell>
          <cell r="AE348">
            <v>0</v>
          </cell>
          <cell r="AF348">
            <v>1</v>
          </cell>
        </row>
        <row r="349">
          <cell r="A349">
            <v>24</v>
          </cell>
          <cell r="B349">
            <v>11</v>
          </cell>
          <cell r="C349">
            <v>1</v>
          </cell>
          <cell r="D349">
            <v>6</v>
          </cell>
          <cell r="E349">
            <v>1</v>
          </cell>
          <cell r="F349">
            <v>0</v>
          </cell>
          <cell r="G349">
            <v>13.5</v>
          </cell>
          <cell r="H349">
            <v>67.01421605892422</v>
          </cell>
          <cell r="I349">
            <v>7.1373673922823659</v>
          </cell>
          <cell r="J349">
            <v>0</v>
          </cell>
          <cell r="K349">
            <v>0</v>
          </cell>
          <cell r="M349">
            <v>2007</v>
          </cell>
          <cell r="N349">
            <v>2012</v>
          </cell>
          <cell r="O349">
            <v>1</v>
          </cell>
          <cell r="Q349">
            <v>0</v>
          </cell>
          <cell r="R349">
            <v>0</v>
          </cell>
          <cell r="S349">
            <v>0</v>
          </cell>
          <cell r="T349">
            <v>0</v>
          </cell>
          <cell r="U349">
            <v>0</v>
          </cell>
          <cell r="V349">
            <v>0</v>
          </cell>
          <cell r="W349">
            <v>0</v>
          </cell>
          <cell r="X349">
            <v>0</v>
          </cell>
          <cell r="Y349">
            <v>0</v>
          </cell>
          <cell r="Z349">
            <v>0</v>
          </cell>
          <cell r="AA349">
            <v>0</v>
          </cell>
          <cell r="AC349">
            <v>2005</v>
          </cell>
          <cell r="AD349">
            <v>1</v>
          </cell>
          <cell r="AE349">
            <v>0</v>
          </cell>
          <cell r="AF349">
            <v>1</v>
          </cell>
        </row>
        <row r="350">
          <cell r="A350">
            <v>24</v>
          </cell>
          <cell r="B350">
            <v>12</v>
          </cell>
          <cell r="C350">
            <v>1</v>
          </cell>
          <cell r="D350">
            <v>6</v>
          </cell>
          <cell r="E350">
            <v>1</v>
          </cell>
          <cell r="F350">
            <v>0</v>
          </cell>
          <cell r="G350">
            <v>19.399999999999999</v>
          </cell>
          <cell r="H350">
            <v>59.238487036634311</v>
          </cell>
          <cell r="I350">
            <v>5.7838663075931454</v>
          </cell>
          <cell r="J350">
            <v>0</v>
          </cell>
          <cell r="K350">
            <v>0</v>
          </cell>
          <cell r="M350">
            <v>2011</v>
          </cell>
          <cell r="N350">
            <v>2052</v>
          </cell>
          <cell r="O350">
            <v>1</v>
          </cell>
          <cell r="Q350">
            <v>0</v>
          </cell>
          <cell r="R350">
            <v>0</v>
          </cell>
          <cell r="S350">
            <v>0</v>
          </cell>
          <cell r="T350">
            <v>0</v>
          </cell>
          <cell r="U350">
            <v>0</v>
          </cell>
          <cell r="V350">
            <v>0</v>
          </cell>
          <cell r="W350">
            <v>0</v>
          </cell>
          <cell r="X350">
            <v>0</v>
          </cell>
          <cell r="Y350">
            <v>0</v>
          </cell>
          <cell r="Z350">
            <v>0</v>
          </cell>
          <cell r="AA350">
            <v>0</v>
          </cell>
          <cell r="AC350">
            <v>2005</v>
          </cell>
          <cell r="AD350">
            <v>1</v>
          </cell>
          <cell r="AE350">
            <v>0</v>
          </cell>
          <cell r="AF350">
            <v>1</v>
          </cell>
        </row>
        <row r="351">
          <cell r="A351">
            <v>24</v>
          </cell>
          <cell r="B351">
            <v>13</v>
          </cell>
          <cell r="C351">
            <v>1</v>
          </cell>
          <cell r="D351">
            <v>6</v>
          </cell>
          <cell r="E351">
            <v>1</v>
          </cell>
          <cell r="F351">
            <v>0</v>
          </cell>
          <cell r="G351">
            <v>20.34375</v>
          </cell>
          <cell r="H351">
            <v>55.007166534017578</v>
          </cell>
          <cell r="I351">
            <v>5.5029391222448396</v>
          </cell>
          <cell r="J351">
            <v>0</v>
          </cell>
          <cell r="K351">
            <v>0</v>
          </cell>
          <cell r="M351">
            <v>2020</v>
          </cell>
          <cell r="N351">
            <v>2052</v>
          </cell>
          <cell r="O351">
            <v>1</v>
          </cell>
          <cell r="Q351">
            <v>0</v>
          </cell>
          <cell r="R351">
            <v>0</v>
          </cell>
          <cell r="S351">
            <v>0</v>
          </cell>
          <cell r="T351">
            <v>0</v>
          </cell>
          <cell r="U351">
            <v>0</v>
          </cell>
          <cell r="V351">
            <v>0</v>
          </cell>
          <cell r="W351">
            <v>0</v>
          </cell>
          <cell r="X351">
            <v>0</v>
          </cell>
          <cell r="Y351">
            <v>0</v>
          </cell>
          <cell r="Z351">
            <v>0</v>
          </cell>
          <cell r="AA351">
            <v>0</v>
          </cell>
          <cell r="AC351">
            <v>2005</v>
          </cell>
          <cell r="AD351">
            <v>1</v>
          </cell>
          <cell r="AE351">
            <v>0</v>
          </cell>
          <cell r="AF351">
            <v>1</v>
          </cell>
        </row>
        <row r="352">
          <cell r="A352">
            <v>24</v>
          </cell>
          <cell r="B352">
            <v>14</v>
          </cell>
          <cell r="C352">
            <v>1</v>
          </cell>
          <cell r="D352">
            <v>6</v>
          </cell>
          <cell r="E352">
            <v>1</v>
          </cell>
          <cell r="F352">
            <v>0</v>
          </cell>
          <cell r="G352">
            <v>21.360937500000002</v>
          </cell>
          <cell r="H352">
            <v>51.078083210159164</v>
          </cell>
          <cell r="I352">
            <v>5.2356579575338422</v>
          </cell>
          <cell r="J352">
            <v>0</v>
          </cell>
          <cell r="K352">
            <v>0</v>
          </cell>
          <cell r="M352">
            <v>2030</v>
          </cell>
          <cell r="N352">
            <v>2052</v>
          </cell>
          <cell r="O352">
            <v>1</v>
          </cell>
          <cell r="Q352">
            <v>0</v>
          </cell>
          <cell r="R352">
            <v>0</v>
          </cell>
          <cell r="S352">
            <v>0</v>
          </cell>
          <cell r="T352">
            <v>0</v>
          </cell>
          <cell r="U352">
            <v>0</v>
          </cell>
          <cell r="V352">
            <v>0</v>
          </cell>
          <cell r="W352">
            <v>0</v>
          </cell>
          <cell r="X352">
            <v>0</v>
          </cell>
          <cell r="Y352">
            <v>0</v>
          </cell>
          <cell r="Z352">
            <v>0</v>
          </cell>
          <cell r="AA352">
            <v>0</v>
          </cell>
          <cell r="AC352">
            <v>2005</v>
          </cell>
          <cell r="AD352">
            <v>1</v>
          </cell>
          <cell r="AE352">
            <v>0</v>
          </cell>
          <cell r="AF352">
            <v>1</v>
          </cell>
        </row>
        <row r="353">
          <cell r="A353">
            <v>24</v>
          </cell>
          <cell r="B353">
            <v>15</v>
          </cell>
          <cell r="C353">
            <v>1</v>
          </cell>
          <cell r="D353">
            <v>6</v>
          </cell>
          <cell r="E353">
            <v>1</v>
          </cell>
          <cell r="F353">
            <v>4.9163988360087611E-2</v>
          </cell>
          <cell r="G353">
            <v>13.5</v>
          </cell>
          <cell r="H353">
            <v>81.891372024005392</v>
          </cell>
          <cell r="I353">
            <v>8.340401476332211</v>
          </cell>
          <cell r="J353">
            <v>0</v>
          </cell>
          <cell r="K353">
            <v>0</v>
          </cell>
          <cell r="M353">
            <v>2003</v>
          </cell>
          <cell r="N353">
            <v>2012</v>
          </cell>
          <cell r="O353">
            <v>1</v>
          </cell>
          <cell r="Q353">
            <v>0</v>
          </cell>
          <cell r="R353">
            <v>0</v>
          </cell>
          <cell r="S353">
            <v>0</v>
          </cell>
          <cell r="T353">
            <v>0</v>
          </cell>
          <cell r="U353">
            <v>0</v>
          </cell>
          <cell r="V353">
            <v>0</v>
          </cell>
          <cell r="W353">
            <v>0</v>
          </cell>
          <cell r="X353">
            <v>0</v>
          </cell>
          <cell r="Y353">
            <v>0</v>
          </cell>
          <cell r="Z353">
            <v>0</v>
          </cell>
          <cell r="AA353">
            <v>0</v>
          </cell>
          <cell r="AC353">
            <v>2005</v>
          </cell>
          <cell r="AD353">
            <v>1</v>
          </cell>
          <cell r="AE353">
            <v>0</v>
          </cell>
          <cell r="AF353">
            <v>1</v>
          </cell>
        </row>
        <row r="354">
          <cell r="A354">
            <v>24</v>
          </cell>
          <cell r="B354">
            <v>16</v>
          </cell>
          <cell r="C354">
            <v>1</v>
          </cell>
          <cell r="D354">
            <v>6</v>
          </cell>
          <cell r="E354">
            <v>1</v>
          </cell>
          <cell r="F354">
            <v>0</v>
          </cell>
          <cell r="G354">
            <v>13.5</v>
          </cell>
          <cell r="H354">
            <v>67.01421605892422</v>
          </cell>
          <cell r="I354">
            <v>7.0513536604675595</v>
          </cell>
          <cell r="J354">
            <v>0</v>
          </cell>
          <cell r="K354">
            <v>0</v>
          </cell>
          <cell r="M354">
            <v>2007</v>
          </cell>
          <cell r="N354">
            <v>2012</v>
          </cell>
          <cell r="O354">
            <v>1</v>
          </cell>
          <cell r="Q354">
            <v>0</v>
          </cell>
          <cell r="R354">
            <v>0</v>
          </cell>
          <cell r="S354">
            <v>0</v>
          </cell>
          <cell r="T354">
            <v>0</v>
          </cell>
          <cell r="U354">
            <v>0</v>
          </cell>
          <cell r="V354">
            <v>0</v>
          </cell>
          <cell r="W354">
            <v>0</v>
          </cell>
          <cell r="X354">
            <v>0</v>
          </cell>
          <cell r="Y354">
            <v>0</v>
          </cell>
          <cell r="Z354">
            <v>0</v>
          </cell>
          <cell r="AA354">
            <v>0</v>
          </cell>
          <cell r="AC354">
            <v>2005</v>
          </cell>
          <cell r="AD354">
            <v>1</v>
          </cell>
          <cell r="AE354">
            <v>0</v>
          </cell>
          <cell r="AF354">
            <v>1</v>
          </cell>
        </row>
        <row r="355">
          <cell r="A355">
            <v>24</v>
          </cell>
          <cell r="B355">
            <v>17</v>
          </cell>
          <cell r="C355">
            <v>1</v>
          </cell>
          <cell r="D355">
            <v>6</v>
          </cell>
          <cell r="E355">
            <v>1</v>
          </cell>
          <cell r="F355">
            <v>0</v>
          </cell>
          <cell r="G355">
            <v>13.7</v>
          </cell>
          <cell r="H355">
            <v>68.024927263257055</v>
          </cell>
          <cell r="I355">
            <v>5.4943387327292035</v>
          </cell>
          <cell r="J355">
            <v>0</v>
          </cell>
          <cell r="K355">
            <v>0</v>
          </cell>
          <cell r="M355">
            <v>2011</v>
          </cell>
          <cell r="N355">
            <v>2052</v>
          </cell>
          <cell r="O355">
            <v>1</v>
          </cell>
          <cell r="Q355">
            <v>0</v>
          </cell>
          <cell r="R355">
            <v>0</v>
          </cell>
          <cell r="S355">
            <v>0</v>
          </cell>
          <cell r="T355">
            <v>0</v>
          </cell>
          <cell r="U355">
            <v>0</v>
          </cell>
          <cell r="V355">
            <v>0</v>
          </cell>
          <cell r="W355">
            <v>0</v>
          </cell>
          <cell r="X355">
            <v>0</v>
          </cell>
          <cell r="Y355">
            <v>0</v>
          </cell>
          <cell r="Z355">
            <v>0</v>
          </cell>
          <cell r="AA355">
            <v>0</v>
          </cell>
          <cell r="AC355">
            <v>2005</v>
          </cell>
          <cell r="AD355">
            <v>1</v>
          </cell>
          <cell r="AE355">
            <v>0</v>
          </cell>
          <cell r="AF355">
            <v>1</v>
          </cell>
        </row>
        <row r="356">
          <cell r="A356">
            <v>24</v>
          </cell>
          <cell r="B356">
            <v>18</v>
          </cell>
          <cell r="C356">
            <v>1</v>
          </cell>
          <cell r="D356">
            <v>6</v>
          </cell>
          <cell r="E356">
            <v>1</v>
          </cell>
          <cell r="F356">
            <v>0</v>
          </cell>
          <cell r="G356">
            <v>14.343700000000002</v>
          </cell>
          <cell r="H356">
            <v>64.165958983516646</v>
          </cell>
          <cell r="I356">
            <v>5.2085910615201065</v>
          </cell>
          <cell r="J356">
            <v>0</v>
          </cell>
          <cell r="K356">
            <v>0</v>
          </cell>
          <cell r="M356">
            <v>2020</v>
          </cell>
          <cell r="N356">
            <v>2052</v>
          </cell>
          <cell r="O356">
            <v>1</v>
          </cell>
          <cell r="Q356">
            <v>0</v>
          </cell>
          <cell r="R356">
            <v>0</v>
          </cell>
          <cell r="S356">
            <v>0</v>
          </cell>
          <cell r="T356">
            <v>0</v>
          </cell>
          <cell r="U356">
            <v>0</v>
          </cell>
          <cell r="V356">
            <v>0</v>
          </cell>
          <cell r="W356">
            <v>0</v>
          </cell>
          <cell r="X356">
            <v>0</v>
          </cell>
          <cell r="Y356">
            <v>0</v>
          </cell>
          <cell r="Z356">
            <v>0</v>
          </cell>
          <cell r="AA356">
            <v>0</v>
          </cell>
          <cell r="AC356">
            <v>2005</v>
          </cell>
          <cell r="AD356">
            <v>1</v>
          </cell>
          <cell r="AE356">
            <v>0</v>
          </cell>
          <cell r="AF356">
            <v>1</v>
          </cell>
        </row>
        <row r="357">
          <cell r="A357">
            <v>24</v>
          </cell>
          <cell r="B357">
            <v>19</v>
          </cell>
          <cell r="C357">
            <v>1</v>
          </cell>
          <cell r="D357">
            <v>6</v>
          </cell>
          <cell r="E357">
            <v>1</v>
          </cell>
          <cell r="F357">
            <v>0</v>
          </cell>
          <cell r="G357">
            <v>15.060885000000003</v>
          </cell>
          <cell r="H357">
            <v>60.499332755887124</v>
          </cell>
          <cell r="I357">
            <v>4.9372498808619874</v>
          </cell>
          <cell r="J357">
            <v>0</v>
          </cell>
          <cell r="K357">
            <v>0</v>
          </cell>
          <cell r="M357">
            <v>2030</v>
          </cell>
          <cell r="N357">
            <v>2052</v>
          </cell>
          <cell r="O357">
            <v>1</v>
          </cell>
          <cell r="Q357">
            <v>0</v>
          </cell>
          <cell r="R357">
            <v>0</v>
          </cell>
          <cell r="S357">
            <v>0</v>
          </cell>
          <cell r="T357">
            <v>0</v>
          </cell>
          <cell r="U357">
            <v>0</v>
          </cell>
          <cell r="V357">
            <v>0</v>
          </cell>
          <cell r="W357">
            <v>0</v>
          </cell>
          <cell r="X357">
            <v>0</v>
          </cell>
          <cell r="Y357">
            <v>0</v>
          </cell>
          <cell r="Z357">
            <v>0</v>
          </cell>
          <cell r="AA357">
            <v>0</v>
          </cell>
          <cell r="AC357">
            <v>2005</v>
          </cell>
          <cell r="AD357">
            <v>1</v>
          </cell>
          <cell r="AE357">
            <v>0</v>
          </cell>
          <cell r="AF357">
            <v>1</v>
          </cell>
        </row>
        <row r="358">
          <cell r="A358">
            <v>24</v>
          </cell>
          <cell r="B358">
            <v>20</v>
          </cell>
          <cell r="C358">
            <v>1</v>
          </cell>
          <cell r="D358">
            <v>6</v>
          </cell>
          <cell r="E358">
            <v>1</v>
          </cell>
          <cell r="F358">
            <v>0</v>
          </cell>
          <cell r="G358">
            <v>16.7</v>
          </cell>
          <cell r="H358">
            <v>86.304208059140237</v>
          </cell>
          <cell r="I358">
            <v>9.1028550470379042</v>
          </cell>
          <cell r="J358">
            <v>0</v>
          </cell>
          <cell r="K358">
            <v>0</v>
          </cell>
          <cell r="M358">
            <v>2003</v>
          </cell>
          <cell r="N358">
            <v>2012</v>
          </cell>
          <cell r="O358">
            <v>1</v>
          </cell>
          <cell r="Q358">
            <v>0</v>
          </cell>
          <cell r="R358">
            <v>0</v>
          </cell>
          <cell r="S358">
            <v>0</v>
          </cell>
          <cell r="T358">
            <v>0</v>
          </cell>
          <cell r="U358">
            <v>0</v>
          </cell>
          <cell r="V358">
            <v>0</v>
          </cell>
          <cell r="W358">
            <v>0</v>
          </cell>
          <cell r="X358">
            <v>0</v>
          </cell>
          <cell r="Y358">
            <v>0</v>
          </cell>
          <cell r="Z358">
            <v>0</v>
          </cell>
          <cell r="AA358">
            <v>0</v>
          </cell>
          <cell r="AC358">
            <v>2005</v>
          </cell>
          <cell r="AD358">
            <v>1</v>
          </cell>
          <cell r="AE358">
            <v>0</v>
          </cell>
          <cell r="AF358">
            <v>1</v>
          </cell>
        </row>
        <row r="359">
          <cell r="A359">
            <v>24</v>
          </cell>
          <cell r="B359">
            <v>21</v>
          </cell>
          <cell r="C359">
            <v>1</v>
          </cell>
          <cell r="D359">
            <v>6</v>
          </cell>
          <cell r="E359">
            <v>1</v>
          </cell>
          <cell r="F359">
            <v>0</v>
          </cell>
          <cell r="G359">
            <v>16.7</v>
          </cell>
          <cell r="H359">
            <v>70.625374843813617</v>
          </cell>
          <cell r="I359">
            <v>7.6441647818176586</v>
          </cell>
          <cell r="J359">
            <v>0</v>
          </cell>
          <cell r="K359">
            <v>0</v>
          </cell>
          <cell r="M359">
            <v>2007</v>
          </cell>
          <cell r="N359">
            <v>2012</v>
          </cell>
          <cell r="O359">
            <v>1</v>
          </cell>
          <cell r="Q359">
            <v>0</v>
          </cell>
          <cell r="R359">
            <v>0</v>
          </cell>
          <cell r="S359">
            <v>0</v>
          </cell>
          <cell r="T359">
            <v>0</v>
          </cell>
          <cell r="U359">
            <v>0</v>
          </cell>
          <cell r="V359">
            <v>0</v>
          </cell>
          <cell r="W359">
            <v>0</v>
          </cell>
          <cell r="X359">
            <v>0</v>
          </cell>
          <cell r="Y359">
            <v>0</v>
          </cell>
          <cell r="Z359">
            <v>0</v>
          </cell>
          <cell r="AA359">
            <v>0</v>
          </cell>
          <cell r="AC359">
            <v>2005</v>
          </cell>
          <cell r="AD359">
            <v>1</v>
          </cell>
          <cell r="AE359">
            <v>0</v>
          </cell>
          <cell r="AF359">
            <v>1</v>
          </cell>
        </row>
        <row r="360">
          <cell r="A360">
            <v>24</v>
          </cell>
          <cell r="B360">
            <v>22</v>
          </cell>
          <cell r="C360">
            <v>1</v>
          </cell>
          <cell r="D360">
            <v>6</v>
          </cell>
          <cell r="E360">
            <v>1</v>
          </cell>
          <cell r="F360">
            <v>0</v>
          </cell>
          <cell r="G360">
            <v>18.7</v>
          </cell>
          <cell r="H360">
            <v>73.557667646417997</v>
          </cell>
          <cell r="I360">
            <v>12.040668458538761</v>
          </cell>
          <cell r="J360">
            <v>0</v>
          </cell>
          <cell r="K360">
            <v>0</v>
          </cell>
          <cell r="M360">
            <v>2011</v>
          </cell>
          <cell r="N360">
            <v>2052</v>
          </cell>
          <cell r="O360">
            <v>1</v>
          </cell>
          <cell r="Q360">
            <v>0</v>
          </cell>
          <cell r="R360">
            <v>0</v>
          </cell>
          <cell r="S360">
            <v>0</v>
          </cell>
          <cell r="T360">
            <v>0</v>
          </cell>
          <cell r="U360">
            <v>0</v>
          </cell>
          <cell r="V360">
            <v>0</v>
          </cell>
          <cell r="W360">
            <v>0</v>
          </cell>
          <cell r="X360">
            <v>0</v>
          </cell>
          <cell r="Y360">
            <v>0</v>
          </cell>
          <cell r="Z360">
            <v>0</v>
          </cell>
          <cell r="AA360">
            <v>0</v>
          </cell>
          <cell r="AC360">
            <v>2005</v>
          </cell>
          <cell r="AD360">
            <v>1</v>
          </cell>
          <cell r="AE360">
            <v>0</v>
          </cell>
          <cell r="AF360">
            <v>1</v>
          </cell>
        </row>
        <row r="361">
          <cell r="A361">
            <v>24</v>
          </cell>
          <cell r="B361">
            <v>23</v>
          </cell>
          <cell r="C361">
            <v>1</v>
          </cell>
          <cell r="D361">
            <v>6</v>
          </cell>
          <cell r="E361">
            <v>1</v>
          </cell>
          <cell r="F361">
            <v>0</v>
          </cell>
          <cell r="G361">
            <v>19.59975</v>
          </cell>
          <cell r="H361">
            <v>69.319871650520071</v>
          </cell>
          <cell r="I361">
            <v>11.40283091974578</v>
          </cell>
          <cell r="J361">
            <v>0</v>
          </cell>
          <cell r="K361">
            <v>0</v>
          </cell>
          <cell r="M361">
            <v>2020</v>
          </cell>
          <cell r="N361">
            <v>2052</v>
          </cell>
          <cell r="O361">
            <v>1</v>
          </cell>
          <cell r="Q361">
            <v>0</v>
          </cell>
          <cell r="R361">
            <v>0</v>
          </cell>
          <cell r="S361">
            <v>0</v>
          </cell>
          <cell r="T361">
            <v>0</v>
          </cell>
          <cell r="U361">
            <v>0</v>
          </cell>
          <cell r="V361">
            <v>0</v>
          </cell>
          <cell r="W361">
            <v>0</v>
          </cell>
          <cell r="X361">
            <v>0</v>
          </cell>
          <cell r="Y361">
            <v>0</v>
          </cell>
          <cell r="Z361">
            <v>0</v>
          </cell>
          <cell r="AA361">
            <v>0</v>
          </cell>
          <cell r="AC361">
            <v>2005</v>
          </cell>
          <cell r="AD361">
            <v>1</v>
          </cell>
          <cell r="AE361">
            <v>0</v>
          </cell>
          <cell r="AF361">
            <v>1</v>
          </cell>
        </row>
        <row r="362">
          <cell r="A362">
            <v>24</v>
          </cell>
          <cell r="B362">
            <v>24</v>
          </cell>
          <cell r="C362">
            <v>1</v>
          </cell>
          <cell r="D362">
            <v>6</v>
          </cell>
          <cell r="E362">
            <v>1</v>
          </cell>
          <cell r="F362">
            <v>0</v>
          </cell>
          <cell r="G362">
            <v>20.5797375</v>
          </cell>
          <cell r="H362">
            <v>65.358736127633222</v>
          </cell>
          <cell r="I362">
            <v>10.799241326538027</v>
          </cell>
          <cell r="J362">
            <v>0</v>
          </cell>
          <cell r="K362">
            <v>0</v>
          </cell>
          <cell r="M362">
            <v>2030</v>
          </cell>
          <cell r="N362">
            <v>2052</v>
          </cell>
          <cell r="O362">
            <v>1</v>
          </cell>
          <cell r="Q362">
            <v>0</v>
          </cell>
          <cell r="R362">
            <v>0</v>
          </cell>
          <cell r="S362">
            <v>0</v>
          </cell>
          <cell r="T362">
            <v>0</v>
          </cell>
          <cell r="U362">
            <v>0</v>
          </cell>
          <cell r="V362">
            <v>0</v>
          </cell>
          <cell r="W362">
            <v>0</v>
          </cell>
          <cell r="X362">
            <v>0</v>
          </cell>
          <cell r="Y362">
            <v>0</v>
          </cell>
          <cell r="Z362">
            <v>0</v>
          </cell>
          <cell r="AA362">
            <v>0</v>
          </cell>
          <cell r="AC362">
            <v>2005</v>
          </cell>
          <cell r="AD362">
            <v>1</v>
          </cell>
          <cell r="AE362">
            <v>0</v>
          </cell>
          <cell r="AF362">
            <v>1</v>
          </cell>
        </row>
        <row r="363">
          <cell r="A363">
            <v>24</v>
          </cell>
          <cell r="B363">
            <v>25</v>
          </cell>
          <cell r="C363">
            <v>1</v>
          </cell>
          <cell r="D363">
            <v>6</v>
          </cell>
          <cell r="E363">
            <v>1</v>
          </cell>
          <cell r="F363">
            <v>0</v>
          </cell>
          <cell r="G363">
            <v>15.054945054945055</v>
          </cell>
          <cell r="H363">
            <v>509.766874839151</v>
          </cell>
          <cell r="I363">
            <v>27.523251886627747</v>
          </cell>
          <cell r="J363">
            <v>0</v>
          </cell>
          <cell r="K363">
            <v>0</v>
          </cell>
          <cell r="M363">
            <v>2003</v>
          </cell>
          <cell r="N363">
            <v>2019</v>
          </cell>
          <cell r="O363">
            <v>1</v>
          </cell>
          <cell r="Q363">
            <v>0</v>
          </cell>
          <cell r="R363">
            <v>0</v>
          </cell>
          <cell r="S363">
            <v>0</v>
          </cell>
          <cell r="T363">
            <v>0</v>
          </cell>
          <cell r="U363">
            <v>0</v>
          </cell>
          <cell r="V363">
            <v>0</v>
          </cell>
          <cell r="W363">
            <v>0</v>
          </cell>
          <cell r="X363">
            <v>0</v>
          </cell>
          <cell r="Y363">
            <v>0</v>
          </cell>
          <cell r="Z363">
            <v>0</v>
          </cell>
          <cell r="AA363">
            <v>0</v>
          </cell>
          <cell r="AC363">
            <v>2005</v>
          </cell>
          <cell r="AD363">
            <v>1</v>
          </cell>
          <cell r="AE363">
            <v>0</v>
          </cell>
          <cell r="AF363">
            <v>0.92</v>
          </cell>
        </row>
        <row r="364">
          <cell r="A364">
            <v>24</v>
          </cell>
          <cell r="B364">
            <v>26</v>
          </cell>
          <cell r="C364">
            <v>1</v>
          </cell>
          <cell r="D364">
            <v>6</v>
          </cell>
          <cell r="E364">
            <v>1</v>
          </cell>
          <cell r="F364">
            <v>0</v>
          </cell>
          <cell r="G364">
            <v>51</v>
          </cell>
          <cell r="H364">
            <v>296.81135573825793</v>
          </cell>
          <cell r="I364">
            <v>28.708206851793367</v>
          </cell>
          <cell r="J364">
            <v>0</v>
          </cell>
          <cell r="K364">
            <v>0</v>
          </cell>
          <cell r="M364">
            <v>2007</v>
          </cell>
          <cell r="N364">
            <v>2052</v>
          </cell>
          <cell r="O364">
            <v>1</v>
          </cell>
          <cell r="Q364">
            <v>0</v>
          </cell>
          <cell r="R364">
            <v>0</v>
          </cell>
          <cell r="S364">
            <v>0</v>
          </cell>
          <cell r="T364">
            <v>0</v>
          </cell>
          <cell r="U364">
            <v>0</v>
          </cell>
          <cell r="V364">
            <v>0</v>
          </cell>
          <cell r="W364">
            <v>0</v>
          </cell>
          <cell r="X364">
            <v>0</v>
          </cell>
          <cell r="Y364">
            <v>0</v>
          </cell>
          <cell r="Z364">
            <v>0</v>
          </cell>
          <cell r="AA364">
            <v>0</v>
          </cell>
          <cell r="AC364">
            <v>2005</v>
          </cell>
          <cell r="AD364">
            <v>1</v>
          </cell>
          <cell r="AE364">
            <v>0</v>
          </cell>
          <cell r="AF364">
            <v>0.85</v>
          </cell>
        </row>
        <row r="365">
          <cell r="A365">
            <v>24</v>
          </cell>
          <cell r="B365">
            <v>27</v>
          </cell>
          <cell r="C365">
            <v>1</v>
          </cell>
          <cell r="D365">
            <v>6</v>
          </cell>
          <cell r="E365">
            <v>1</v>
          </cell>
          <cell r="F365">
            <v>0</v>
          </cell>
          <cell r="G365">
            <v>60</v>
          </cell>
          <cell r="H365">
            <v>167.68996602559412</v>
          </cell>
          <cell r="I365">
            <v>5.69195759561984</v>
          </cell>
          <cell r="J365">
            <v>0</v>
          </cell>
          <cell r="K365">
            <v>0</v>
          </cell>
          <cell r="M365">
            <v>2011</v>
          </cell>
          <cell r="N365">
            <v>2052</v>
          </cell>
          <cell r="O365">
            <v>1</v>
          </cell>
          <cell r="Q365">
            <v>0</v>
          </cell>
          <cell r="R365">
            <v>0</v>
          </cell>
          <cell r="S365">
            <v>0</v>
          </cell>
          <cell r="T365">
            <v>0</v>
          </cell>
          <cell r="U365">
            <v>0</v>
          </cell>
          <cell r="V365">
            <v>0</v>
          </cell>
          <cell r="W365">
            <v>0</v>
          </cell>
          <cell r="X365">
            <v>0</v>
          </cell>
          <cell r="Y365">
            <v>0</v>
          </cell>
          <cell r="Z365">
            <v>0</v>
          </cell>
          <cell r="AA365">
            <v>0</v>
          </cell>
          <cell r="AC365">
            <v>2005</v>
          </cell>
          <cell r="AD365">
            <v>1</v>
          </cell>
          <cell r="AE365">
            <v>0</v>
          </cell>
          <cell r="AF365">
            <v>0.9</v>
          </cell>
        </row>
        <row r="366">
          <cell r="A366">
            <v>24</v>
          </cell>
          <cell r="B366">
            <v>28</v>
          </cell>
          <cell r="C366">
            <v>1</v>
          </cell>
          <cell r="D366">
            <v>6</v>
          </cell>
          <cell r="E366">
            <v>1</v>
          </cell>
          <cell r="F366">
            <v>0</v>
          </cell>
          <cell r="G366">
            <v>170</v>
          </cell>
          <cell r="H366">
            <v>105.71169896351547</v>
          </cell>
          <cell r="I366">
            <v>1.0422102711403398</v>
          </cell>
          <cell r="J366">
            <v>0</v>
          </cell>
          <cell r="K366">
            <v>10.571169896351549</v>
          </cell>
          <cell r="M366">
            <v>2020</v>
          </cell>
          <cell r="N366">
            <v>2052</v>
          </cell>
          <cell r="O366">
            <v>1</v>
          </cell>
          <cell r="Q366">
            <v>0</v>
          </cell>
          <cell r="R366">
            <v>0</v>
          </cell>
          <cell r="S366">
            <v>0</v>
          </cell>
          <cell r="T366">
            <v>0</v>
          </cell>
          <cell r="U366">
            <v>0</v>
          </cell>
          <cell r="V366">
            <v>0</v>
          </cell>
          <cell r="W366">
            <v>0</v>
          </cell>
          <cell r="X366">
            <v>0</v>
          </cell>
          <cell r="Y366">
            <v>0</v>
          </cell>
          <cell r="Z366">
            <v>0</v>
          </cell>
          <cell r="AA366">
            <v>0</v>
          </cell>
          <cell r="AC366">
            <v>2005</v>
          </cell>
          <cell r="AD366">
            <v>1</v>
          </cell>
          <cell r="AE366">
            <v>0</v>
          </cell>
          <cell r="AF366">
            <v>0.92</v>
          </cell>
        </row>
        <row r="367">
          <cell r="A367">
            <v>24</v>
          </cell>
          <cell r="B367">
            <v>30</v>
          </cell>
          <cell r="C367">
            <v>1</v>
          </cell>
          <cell r="D367">
            <v>6</v>
          </cell>
          <cell r="E367">
            <v>1</v>
          </cell>
          <cell r="F367">
            <v>0</v>
          </cell>
          <cell r="G367">
            <v>170</v>
          </cell>
          <cell r="H367">
            <v>105.71169896351547</v>
          </cell>
          <cell r="I367">
            <v>1.0422102711403398</v>
          </cell>
          <cell r="J367">
            <v>0</v>
          </cell>
          <cell r="K367">
            <v>15.85675484452732</v>
          </cell>
          <cell r="M367">
            <v>2022</v>
          </cell>
          <cell r="N367">
            <v>2052</v>
          </cell>
          <cell r="O367">
            <v>1</v>
          </cell>
          <cell r="Q367">
            <v>0</v>
          </cell>
          <cell r="R367">
            <v>0</v>
          </cell>
          <cell r="S367">
            <v>0</v>
          </cell>
          <cell r="T367">
            <v>0</v>
          </cell>
          <cell r="U367">
            <v>0</v>
          </cell>
          <cell r="V367">
            <v>0</v>
          </cell>
          <cell r="W367">
            <v>0</v>
          </cell>
          <cell r="X367">
            <v>0</v>
          </cell>
          <cell r="Y367">
            <v>0</v>
          </cell>
          <cell r="Z367">
            <v>0</v>
          </cell>
          <cell r="AA367">
            <v>0</v>
          </cell>
          <cell r="AC367">
            <v>2005</v>
          </cell>
          <cell r="AD367">
            <v>1</v>
          </cell>
          <cell r="AE367">
            <v>0</v>
          </cell>
          <cell r="AF367">
            <v>0.92</v>
          </cell>
        </row>
        <row r="368">
          <cell r="A368">
            <v>24</v>
          </cell>
          <cell r="B368">
            <v>29</v>
          </cell>
          <cell r="C368">
            <v>1</v>
          </cell>
          <cell r="D368">
            <v>6</v>
          </cell>
          <cell r="E368">
            <v>1</v>
          </cell>
          <cell r="F368">
            <v>0</v>
          </cell>
          <cell r="G368">
            <v>202</v>
          </cell>
          <cell r="H368">
            <v>98.480901139606303</v>
          </cell>
          <cell r="I368">
            <v>0.71672795842677472</v>
          </cell>
          <cell r="J368">
            <v>0</v>
          </cell>
          <cell r="K368">
            <v>14.772135170940945</v>
          </cell>
          <cell r="M368">
            <v>2030</v>
          </cell>
          <cell r="N368">
            <v>2052</v>
          </cell>
          <cell r="O368">
            <v>1</v>
          </cell>
          <cell r="Q368">
            <v>0</v>
          </cell>
          <cell r="R368">
            <v>0</v>
          </cell>
          <cell r="S368">
            <v>0</v>
          </cell>
          <cell r="T368">
            <v>0</v>
          </cell>
          <cell r="U368">
            <v>0</v>
          </cell>
          <cell r="V368">
            <v>0</v>
          </cell>
          <cell r="W368">
            <v>0</v>
          </cell>
          <cell r="X368">
            <v>0</v>
          </cell>
          <cell r="Y368">
            <v>0</v>
          </cell>
          <cell r="Z368">
            <v>0</v>
          </cell>
          <cell r="AA368">
            <v>0</v>
          </cell>
          <cell r="AC368">
            <v>2005</v>
          </cell>
          <cell r="AD368">
            <v>1</v>
          </cell>
          <cell r="AE368">
            <v>0</v>
          </cell>
          <cell r="AF368">
            <v>0.92</v>
          </cell>
        </row>
        <row r="369">
          <cell r="A369">
            <v>25</v>
          </cell>
          <cell r="B369">
            <v>1</v>
          </cell>
          <cell r="C369">
            <v>1</v>
          </cell>
          <cell r="D369">
            <v>6</v>
          </cell>
          <cell r="E369">
            <v>1</v>
          </cell>
          <cell r="F369">
            <v>2.5052415376388068E-2</v>
          </cell>
          <cell r="G369">
            <v>41.6</v>
          </cell>
          <cell r="H369">
            <v>19.766996212851847</v>
          </cell>
          <cell r="I369">
            <v>1.4475999634765355</v>
          </cell>
          <cell r="J369">
            <v>0</v>
          </cell>
          <cell r="K369">
            <v>0</v>
          </cell>
          <cell r="M369">
            <v>2003</v>
          </cell>
          <cell r="N369">
            <v>2005</v>
          </cell>
          <cell r="O369">
            <v>1</v>
          </cell>
          <cell r="Q369">
            <v>0</v>
          </cell>
          <cell r="R369">
            <v>0</v>
          </cell>
          <cell r="S369">
            <v>0</v>
          </cell>
          <cell r="T369">
            <v>0</v>
          </cell>
          <cell r="U369">
            <v>0</v>
          </cell>
          <cell r="V369">
            <v>0</v>
          </cell>
          <cell r="W369">
            <v>0</v>
          </cell>
          <cell r="X369">
            <v>0</v>
          </cell>
          <cell r="Y369">
            <v>0</v>
          </cell>
          <cell r="Z369">
            <v>0</v>
          </cell>
          <cell r="AA369">
            <v>0</v>
          </cell>
          <cell r="AC369">
            <v>2005</v>
          </cell>
          <cell r="AD369">
            <v>1</v>
          </cell>
          <cell r="AE369">
            <v>0</v>
          </cell>
          <cell r="AF369">
            <v>0.62</v>
          </cell>
        </row>
        <row r="370">
          <cell r="A370">
            <v>25</v>
          </cell>
          <cell r="B370">
            <v>2</v>
          </cell>
          <cell r="C370">
            <v>1</v>
          </cell>
          <cell r="D370">
            <v>6</v>
          </cell>
          <cell r="E370">
            <v>1</v>
          </cell>
          <cell r="F370">
            <v>7.510255020255735E-2</v>
          </cell>
          <cell r="G370">
            <v>59.001096914997611</v>
          </cell>
          <cell r="H370">
            <v>31.107112877950648</v>
          </cell>
          <cell r="I370">
            <v>0.84270712793396041</v>
          </cell>
          <cell r="J370">
            <v>0</v>
          </cell>
          <cell r="K370">
            <v>0</v>
          </cell>
          <cell r="M370">
            <v>2003</v>
          </cell>
          <cell r="N370">
            <v>2052</v>
          </cell>
          <cell r="O370">
            <v>1</v>
          </cell>
          <cell r="Q370">
            <v>0</v>
          </cell>
          <cell r="R370">
            <v>0</v>
          </cell>
          <cell r="S370">
            <v>0</v>
          </cell>
          <cell r="T370">
            <v>0</v>
          </cell>
          <cell r="U370">
            <v>0</v>
          </cell>
          <cell r="V370">
            <v>0</v>
          </cell>
          <cell r="W370">
            <v>0</v>
          </cell>
          <cell r="X370">
            <v>0</v>
          </cell>
          <cell r="Y370">
            <v>0</v>
          </cell>
          <cell r="Z370">
            <v>0</v>
          </cell>
          <cell r="AA370">
            <v>0</v>
          </cell>
          <cell r="AC370">
            <v>2005</v>
          </cell>
          <cell r="AD370">
            <v>1</v>
          </cell>
          <cell r="AE370">
            <v>0</v>
          </cell>
          <cell r="AF370">
            <v>0.82</v>
          </cell>
        </row>
        <row r="371">
          <cell r="A371">
            <v>25</v>
          </cell>
          <cell r="B371">
            <v>3</v>
          </cell>
          <cell r="C371">
            <v>1</v>
          </cell>
          <cell r="D371">
            <v>6</v>
          </cell>
          <cell r="E371">
            <v>1</v>
          </cell>
          <cell r="F371">
            <v>0.11326830050477524</v>
          </cell>
          <cell r="G371">
            <v>50.116499999999995</v>
          </cell>
          <cell r="H371">
            <v>23.290095653517316</v>
          </cell>
          <cell r="I371">
            <v>1.0223612210273088</v>
          </cell>
          <cell r="J371">
            <v>0</v>
          </cell>
          <cell r="K371">
            <v>0</v>
          </cell>
          <cell r="M371">
            <v>2003</v>
          </cell>
          <cell r="N371">
            <v>2012</v>
          </cell>
          <cell r="O371">
            <v>1</v>
          </cell>
          <cell r="Q371">
            <v>0</v>
          </cell>
          <cell r="R371">
            <v>0</v>
          </cell>
          <cell r="S371">
            <v>0</v>
          </cell>
          <cell r="T371">
            <v>0</v>
          </cell>
          <cell r="U371">
            <v>0</v>
          </cell>
          <cell r="V371">
            <v>0</v>
          </cell>
          <cell r="W371">
            <v>0</v>
          </cell>
          <cell r="X371">
            <v>0</v>
          </cell>
          <cell r="Y371">
            <v>0</v>
          </cell>
          <cell r="Z371">
            <v>0</v>
          </cell>
          <cell r="AA371">
            <v>0</v>
          </cell>
          <cell r="AC371">
            <v>2005</v>
          </cell>
          <cell r="AD371">
            <v>1</v>
          </cell>
          <cell r="AE371">
            <v>0</v>
          </cell>
          <cell r="AF371">
            <v>0.75</v>
          </cell>
        </row>
        <row r="372">
          <cell r="A372">
            <v>25</v>
          </cell>
          <cell r="B372">
            <v>4</v>
          </cell>
          <cell r="C372">
            <v>1</v>
          </cell>
          <cell r="D372">
            <v>6</v>
          </cell>
          <cell r="E372">
            <v>1</v>
          </cell>
          <cell r="F372">
            <v>0</v>
          </cell>
          <cell r="G372">
            <v>60.040593750000006</v>
          </cell>
          <cell r="H372">
            <v>21.075279621034834</v>
          </cell>
          <cell r="I372">
            <v>0.92224926317389644</v>
          </cell>
          <cell r="J372">
            <v>0</v>
          </cell>
          <cell r="K372">
            <v>0</v>
          </cell>
          <cell r="M372">
            <v>2020</v>
          </cell>
          <cell r="N372">
            <v>2029</v>
          </cell>
          <cell r="O372">
            <v>1</v>
          </cell>
          <cell r="Q372">
            <v>0</v>
          </cell>
          <cell r="R372">
            <v>0</v>
          </cell>
          <cell r="S372">
            <v>0</v>
          </cell>
          <cell r="T372">
            <v>0</v>
          </cell>
          <cell r="U372">
            <v>0</v>
          </cell>
          <cell r="V372">
            <v>0</v>
          </cell>
          <cell r="W372">
            <v>0</v>
          </cell>
          <cell r="X372">
            <v>0</v>
          </cell>
          <cell r="Y372">
            <v>0</v>
          </cell>
          <cell r="Z372">
            <v>0</v>
          </cell>
          <cell r="AA372">
            <v>0</v>
          </cell>
          <cell r="AC372">
            <v>2005</v>
          </cell>
          <cell r="AD372">
            <v>1</v>
          </cell>
          <cell r="AE372">
            <v>0</v>
          </cell>
          <cell r="AF372">
            <v>0.85</v>
          </cell>
        </row>
        <row r="373">
          <cell r="A373">
            <v>25</v>
          </cell>
          <cell r="B373">
            <v>5</v>
          </cell>
          <cell r="C373">
            <v>1</v>
          </cell>
          <cell r="D373">
            <v>6</v>
          </cell>
          <cell r="E373">
            <v>1</v>
          </cell>
          <cell r="F373">
            <v>0</v>
          </cell>
          <cell r="G373">
            <v>60.040593750000006</v>
          </cell>
          <cell r="H373">
            <v>20.853670722456549</v>
          </cell>
          <cell r="I373">
            <v>0.91853297841089832</v>
          </cell>
          <cell r="J373">
            <v>0</v>
          </cell>
          <cell r="K373">
            <v>0</v>
          </cell>
          <cell r="M373">
            <v>2030</v>
          </cell>
          <cell r="N373">
            <v>2052</v>
          </cell>
          <cell r="O373">
            <v>1</v>
          </cell>
          <cell r="Q373">
            <v>0</v>
          </cell>
          <cell r="R373">
            <v>0</v>
          </cell>
          <cell r="S373">
            <v>0</v>
          </cell>
          <cell r="T373">
            <v>0</v>
          </cell>
          <cell r="U373">
            <v>0</v>
          </cell>
          <cell r="V373">
            <v>0</v>
          </cell>
          <cell r="W373">
            <v>0</v>
          </cell>
          <cell r="X373">
            <v>0</v>
          </cell>
          <cell r="Y373">
            <v>0</v>
          </cell>
          <cell r="Z373">
            <v>0</v>
          </cell>
          <cell r="AA373">
            <v>0</v>
          </cell>
          <cell r="AC373">
            <v>2005</v>
          </cell>
          <cell r="AD373">
            <v>1</v>
          </cell>
          <cell r="AE373">
            <v>0</v>
          </cell>
          <cell r="AF373">
            <v>0.85</v>
          </cell>
        </row>
        <row r="374">
          <cell r="A374">
            <v>25</v>
          </cell>
          <cell r="B374">
            <v>6</v>
          </cell>
          <cell r="C374">
            <v>1</v>
          </cell>
          <cell r="D374">
            <v>6</v>
          </cell>
          <cell r="E374">
            <v>1</v>
          </cell>
          <cell r="F374">
            <v>0.11326830050477524</v>
          </cell>
          <cell r="G374">
            <v>58.185142857142857</v>
          </cell>
          <cell r="H374">
            <v>23.739923911618586</v>
          </cell>
          <cell r="I374">
            <v>1.1029769471832198</v>
          </cell>
          <cell r="J374">
            <v>0</v>
          </cell>
          <cell r="K374">
            <v>0</v>
          </cell>
          <cell r="M374">
            <v>2003</v>
          </cell>
          <cell r="N374">
            <v>2011</v>
          </cell>
          <cell r="O374">
            <v>1</v>
          </cell>
          <cell r="Q374">
            <v>0</v>
          </cell>
          <cell r="R374">
            <v>0</v>
          </cell>
          <cell r="S374">
            <v>0</v>
          </cell>
          <cell r="T374">
            <v>0</v>
          </cell>
          <cell r="U374">
            <v>0</v>
          </cell>
          <cell r="V374">
            <v>0</v>
          </cell>
          <cell r="W374">
            <v>0</v>
          </cell>
          <cell r="X374">
            <v>0</v>
          </cell>
          <cell r="Y374">
            <v>0</v>
          </cell>
          <cell r="Z374">
            <v>0</v>
          </cell>
          <cell r="AA374">
            <v>0</v>
          </cell>
          <cell r="AC374">
            <v>2005</v>
          </cell>
          <cell r="AD374">
            <v>1</v>
          </cell>
          <cell r="AE374">
            <v>0</v>
          </cell>
          <cell r="AF374">
            <v>0.82</v>
          </cell>
        </row>
        <row r="375">
          <cell r="A375">
            <v>25</v>
          </cell>
          <cell r="B375">
            <v>7</v>
          </cell>
          <cell r="C375">
            <v>1</v>
          </cell>
          <cell r="D375">
            <v>6</v>
          </cell>
          <cell r="E375">
            <v>1</v>
          </cell>
          <cell r="F375">
            <v>0</v>
          </cell>
          <cell r="G375">
            <v>62.560191999999986</v>
          </cell>
          <cell r="H375">
            <v>23.169511975391082</v>
          </cell>
          <cell r="I375">
            <v>1.0813281055819752</v>
          </cell>
          <cell r="J375">
            <v>0</v>
          </cell>
          <cell r="K375">
            <v>0</v>
          </cell>
          <cell r="M375">
            <v>2012</v>
          </cell>
          <cell r="N375">
            <v>2029</v>
          </cell>
          <cell r="O375">
            <v>1</v>
          </cell>
          <cell r="Q375">
            <v>0</v>
          </cell>
          <cell r="R375">
            <v>0</v>
          </cell>
          <cell r="S375">
            <v>0</v>
          </cell>
          <cell r="T375">
            <v>0</v>
          </cell>
          <cell r="U375">
            <v>0</v>
          </cell>
          <cell r="V375">
            <v>0</v>
          </cell>
          <cell r="W375">
            <v>0</v>
          </cell>
          <cell r="X375">
            <v>0</v>
          </cell>
          <cell r="Y375">
            <v>0</v>
          </cell>
          <cell r="Z375">
            <v>0</v>
          </cell>
          <cell r="AA375">
            <v>0</v>
          </cell>
          <cell r="AC375">
            <v>2005</v>
          </cell>
          <cell r="AD375">
            <v>1</v>
          </cell>
          <cell r="AE375">
            <v>0</v>
          </cell>
          <cell r="AF375">
            <v>0.82</v>
          </cell>
        </row>
        <row r="376">
          <cell r="A376">
            <v>25</v>
          </cell>
          <cell r="B376">
            <v>8</v>
          </cell>
          <cell r="C376">
            <v>1</v>
          </cell>
          <cell r="D376">
            <v>6</v>
          </cell>
          <cell r="E376">
            <v>1</v>
          </cell>
          <cell r="F376">
            <v>0</v>
          </cell>
          <cell r="G376">
            <v>63.587452952380957</v>
          </cell>
          <cell r="H376">
            <v>22.555174941220358</v>
          </cell>
          <cell r="I376">
            <v>1.058360427608555</v>
          </cell>
          <cell r="J376">
            <v>0</v>
          </cell>
          <cell r="K376">
            <v>0</v>
          </cell>
          <cell r="M376">
            <v>2030</v>
          </cell>
          <cell r="N376">
            <v>2052</v>
          </cell>
          <cell r="O376">
            <v>1</v>
          </cell>
          <cell r="Q376">
            <v>0</v>
          </cell>
          <cell r="R376">
            <v>0</v>
          </cell>
          <cell r="S376">
            <v>0</v>
          </cell>
          <cell r="T376">
            <v>0</v>
          </cell>
          <cell r="U376">
            <v>0</v>
          </cell>
          <cell r="V376">
            <v>0</v>
          </cell>
          <cell r="W376">
            <v>0</v>
          </cell>
          <cell r="X376">
            <v>0</v>
          </cell>
          <cell r="Y376">
            <v>0</v>
          </cell>
          <cell r="Z376">
            <v>0</v>
          </cell>
          <cell r="AA376">
            <v>0</v>
          </cell>
          <cell r="AC376">
            <v>2005</v>
          </cell>
          <cell r="AD376">
            <v>1</v>
          </cell>
          <cell r="AE376">
            <v>0</v>
          </cell>
          <cell r="AF376">
            <v>0.82</v>
          </cell>
        </row>
        <row r="377">
          <cell r="A377">
            <v>25</v>
          </cell>
          <cell r="B377">
            <v>9</v>
          </cell>
          <cell r="C377">
            <v>1</v>
          </cell>
          <cell r="D377">
            <v>6</v>
          </cell>
          <cell r="E377">
            <v>1</v>
          </cell>
          <cell r="F377">
            <v>1.6703518243047479E-2</v>
          </cell>
          <cell r="G377">
            <v>151.13024118738406</v>
          </cell>
          <cell r="H377">
            <v>24.675005760387791</v>
          </cell>
          <cell r="I377">
            <v>1.6138223295769607</v>
          </cell>
          <cell r="J377">
            <v>0</v>
          </cell>
          <cell r="K377">
            <v>0</v>
          </cell>
          <cell r="M377">
            <v>2003</v>
          </cell>
          <cell r="N377">
            <v>2012</v>
          </cell>
          <cell r="O377">
            <v>1</v>
          </cell>
          <cell r="Q377">
            <v>0</v>
          </cell>
          <cell r="R377">
            <v>0</v>
          </cell>
          <cell r="S377">
            <v>0</v>
          </cell>
          <cell r="T377">
            <v>0</v>
          </cell>
          <cell r="U377">
            <v>0</v>
          </cell>
          <cell r="V377">
            <v>0</v>
          </cell>
          <cell r="W377">
            <v>0</v>
          </cell>
          <cell r="X377">
            <v>0</v>
          </cell>
          <cell r="Y377">
            <v>0</v>
          </cell>
          <cell r="Z377">
            <v>0</v>
          </cell>
          <cell r="AA377">
            <v>0</v>
          </cell>
          <cell r="AC377">
            <v>2005</v>
          </cell>
          <cell r="AD377">
            <v>1</v>
          </cell>
          <cell r="AE377">
            <v>0</v>
          </cell>
          <cell r="AF377">
            <v>0.82</v>
          </cell>
        </row>
        <row r="378">
          <cell r="A378">
            <v>25</v>
          </cell>
          <cell r="B378">
            <v>10</v>
          </cell>
          <cell r="C378">
            <v>1</v>
          </cell>
          <cell r="D378">
            <v>6</v>
          </cell>
          <cell r="E378">
            <v>1</v>
          </cell>
          <cell r="F378">
            <v>0</v>
          </cell>
          <cell r="G378">
            <v>162.49400519480514</v>
          </cell>
          <cell r="H378">
            <v>24.076955937004545</v>
          </cell>
          <cell r="I378">
            <v>1.5792753591546116</v>
          </cell>
          <cell r="J378">
            <v>0</v>
          </cell>
          <cell r="K378">
            <v>0</v>
          </cell>
          <cell r="M378">
            <v>2020</v>
          </cell>
          <cell r="N378">
            <v>2029</v>
          </cell>
          <cell r="O378">
            <v>1</v>
          </cell>
          <cell r="Q378">
            <v>0</v>
          </cell>
          <cell r="R378">
            <v>0</v>
          </cell>
          <cell r="S378">
            <v>0</v>
          </cell>
          <cell r="T378">
            <v>0</v>
          </cell>
          <cell r="U378">
            <v>0</v>
          </cell>
          <cell r="V378">
            <v>0</v>
          </cell>
          <cell r="W378">
            <v>0</v>
          </cell>
          <cell r="X378">
            <v>0</v>
          </cell>
          <cell r="Y378">
            <v>0</v>
          </cell>
          <cell r="Z378">
            <v>0</v>
          </cell>
          <cell r="AA378">
            <v>0</v>
          </cell>
          <cell r="AC378">
            <v>2005</v>
          </cell>
          <cell r="AD378">
            <v>1</v>
          </cell>
          <cell r="AE378">
            <v>0</v>
          </cell>
          <cell r="AF378">
            <v>0.82</v>
          </cell>
        </row>
        <row r="379">
          <cell r="A379">
            <v>25</v>
          </cell>
          <cell r="B379">
            <v>11</v>
          </cell>
          <cell r="C379">
            <v>1</v>
          </cell>
          <cell r="D379">
            <v>6</v>
          </cell>
          <cell r="E379">
            <v>1</v>
          </cell>
          <cell r="F379">
            <v>0</v>
          </cell>
          <cell r="G379">
            <v>165.16221546072973</v>
          </cell>
          <cell r="H379">
            <v>23.43285273465316</v>
          </cell>
          <cell r="I379">
            <v>1.542764572707114</v>
          </cell>
          <cell r="J379">
            <v>0</v>
          </cell>
          <cell r="K379">
            <v>0</v>
          </cell>
          <cell r="M379">
            <v>2030</v>
          </cell>
          <cell r="N379">
            <v>2052</v>
          </cell>
          <cell r="O379">
            <v>1</v>
          </cell>
          <cell r="Q379">
            <v>0</v>
          </cell>
          <cell r="R379">
            <v>0</v>
          </cell>
          <cell r="S379">
            <v>0</v>
          </cell>
          <cell r="T379">
            <v>0</v>
          </cell>
          <cell r="U379">
            <v>0</v>
          </cell>
          <cell r="V379">
            <v>0</v>
          </cell>
          <cell r="W379">
            <v>0</v>
          </cell>
          <cell r="X379">
            <v>0</v>
          </cell>
          <cell r="Y379">
            <v>0</v>
          </cell>
          <cell r="Z379">
            <v>0</v>
          </cell>
          <cell r="AA379">
            <v>0</v>
          </cell>
          <cell r="AC379">
            <v>2005</v>
          </cell>
          <cell r="AD379">
            <v>1</v>
          </cell>
          <cell r="AE379">
            <v>0</v>
          </cell>
          <cell r="AF379">
            <v>0.82</v>
          </cell>
        </row>
        <row r="380">
          <cell r="A380">
            <v>25</v>
          </cell>
          <cell r="B380">
            <v>12</v>
          </cell>
          <cell r="C380">
            <v>1</v>
          </cell>
          <cell r="D380">
            <v>6</v>
          </cell>
          <cell r="E380">
            <v>1</v>
          </cell>
          <cell r="F380">
            <v>0.20484263901933072</v>
          </cell>
          <cell r="G380">
            <v>68.800000000000011</v>
          </cell>
          <cell r="H380">
            <v>25.728873751825518</v>
          </cell>
          <cell r="I380">
            <v>0.95197520430823357</v>
          </cell>
          <cell r="J380">
            <v>0</v>
          </cell>
          <cell r="K380">
            <v>0</v>
          </cell>
          <cell r="M380">
            <v>2003</v>
          </cell>
          <cell r="N380">
            <v>2012</v>
          </cell>
          <cell r="O380">
            <v>1</v>
          </cell>
          <cell r="Q380">
            <v>0</v>
          </cell>
          <cell r="R380">
            <v>0</v>
          </cell>
          <cell r="S380">
            <v>0</v>
          </cell>
          <cell r="T380">
            <v>0</v>
          </cell>
          <cell r="U380">
            <v>0</v>
          </cell>
          <cell r="V380">
            <v>0</v>
          </cell>
          <cell r="W380">
            <v>0</v>
          </cell>
          <cell r="X380">
            <v>0</v>
          </cell>
          <cell r="Y380">
            <v>0</v>
          </cell>
          <cell r="Z380">
            <v>0</v>
          </cell>
          <cell r="AA380">
            <v>0</v>
          </cell>
          <cell r="AC380">
            <v>2005</v>
          </cell>
          <cell r="AD380">
            <v>1</v>
          </cell>
          <cell r="AE380">
            <v>0</v>
          </cell>
          <cell r="AF380">
            <v>0.82</v>
          </cell>
        </row>
        <row r="381">
          <cell r="A381">
            <v>25</v>
          </cell>
          <cell r="B381">
            <v>13</v>
          </cell>
          <cell r="C381">
            <v>1</v>
          </cell>
          <cell r="D381">
            <v>6</v>
          </cell>
          <cell r="E381">
            <v>1</v>
          </cell>
          <cell r="F381">
            <v>0</v>
          </cell>
          <cell r="G381">
            <v>73.973199999999977</v>
          </cell>
          <cell r="H381">
            <v>25.079423471236673</v>
          </cell>
          <cell r="I381">
            <v>0.93255791555735845</v>
          </cell>
          <cell r="J381">
            <v>0</v>
          </cell>
          <cell r="K381">
            <v>0</v>
          </cell>
          <cell r="M381">
            <v>2020</v>
          </cell>
          <cell r="N381">
            <v>2029</v>
          </cell>
          <cell r="O381">
            <v>1</v>
          </cell>
          <cell r="Q381">
            <v>0</v>
          </cell>
          <cell r="R381">
            <v>0</v>
          </cell>
          <cell r="S381">
            <v>0</v>
          </cell>
          <cell r="T381">
            <v>0</v>
          </cell>
          <cell r="U381">
            <v>0</v>
          </cell>
          <cell r="V381">
            <v>0</v>
          </cell>
          <cell r="W381">
            <v>0</v>
          </cell>
          <cell r="X381">
            <v>0</v>
          </cell>
          <cell r="Y381">
            <v>0</v>
          </cell>
          <cell r="Z381">
            <v>0</v>
          </cell>
          <cell r="AA381">
            <v>0</v>
          </cell>
          <cell r="AC381">
            <v>2005</v>
          </cell>
          <cell r="AD381">
            <v>1</v>
          </cell>
          <cell r="AE381">
            <v>0</v>
          </cell>
          <cell r="AF381">
            <v>0.82</v>
          </cell>
        </row>
        <row r="382">
          <cell r="A382">
            <v>25</v>
          </cell>
          <cell r="B382">
            <v>14</v>
          </cell>
          <cell r="C382">
            <v>1</v>
          </cell>
          <cell r="D382">
            <v>6</v>
          </cell>
          <cell r="E382">
            <v>1</v>
          </cell>
          <cell r="F382">
            <v>0</v>
          </cell>
          <cell r="G382">
            <v>75.187866666666665</v>
          </cell>
          <cell r="H382">
            <v>24.379961672002583</v>
          </cell>
          <cell r="I382">
            <v>0.91199363322246163</v>
          </cell>
          <cell r="J382">
            <v>0</v>
          </cell>
          <cell r="K382">
            <v>0</v>
          </cell>
          <cell r="M382">
            <v>2030</v>
          </cell>
          <cell r="N382">
            <v>2052</v>
          </cell>
          <cell r="O382">
            <v>1</v>
          </cell>
          <cell r="Q382">
            <v>0</v>
          </cell>
          <cell r="R382">
            <v>0</v>
          </cell>
          <cell r="S382">
            <v>0</v>
          </cell>
          <cell r="T382">
            <v>0</v>
          </cell>
          <cell r="U382">
            <v>0</v>
          </cell>
          <cell r="V382">
            <v>0</v>
          </cell>
          <cell r="W382">
            <v>0</v>
          </cell>
          <cell r="X382">
            <v>0</v>
          </cell>
          <cell r="Y382">
            <v>0</v>
          </cell>
          <cell r="Z382">
            <v>0</v>
          </cell>
          <cell r="AA382">
            <v>0</v>
          </cell>
          <cell r="AC382">
            <v>2005</v>
          </cell>
          <cell r="AD382">
            <v>1</v>
          </cell>
          <cell r="AE382">
            <v>0</v>
          </cell>
          <cell r="AF382">
            <v>0.82</v>
          </cell>
        </row>
        <row r="383">
          <cell r="A383">
            <v>25</v>
          </cell>
          <cell r="B383">
            <v>15</v>
          </cell>
          <cell r="C383">
            <v>1</v>
          </cell>
          <cell r="D383">
            <v>6</v>
          </cell>
          <cell r="E383">
            <v>1</v>
          </cell>
          <cell r="F383">
            <v>0</v>
          </cell>
          <cell r="G383">
            <v>178.70129870129873</v>
          </cell>
          <cell r="H383">
            <v>26.519685829641755</v>
          </cell>
          <cell r="I383">
            <v>1.4031762852516505</v>
          </cell>
          <cell r="J383">
            <v>0</v>
          </cell>
          <cell r="K383">
            <v>0</v>
          </cell>
          <cell r="M383">
            <v>2003</v>
          </cell>
          <cell r="N383">
            <v>2019</v>
          </cell>
          <cell r="O383">
            <v>1</v>
          </cell>
          <cell r="Q383">
            <v>0</v>
          </cell>
          <cell r="R383">
            <v>0</v>
          </cell>
          <cell r="S383">
            <v>0</v>
          </cell>
          <cell r="T383">
            <v>0</v>
          </cell>
          <cell r="U383">
            <v>0</v>
          </cell>
          <cell r="V383">
            <v>0</v>
          </cell>
          <cell r="W383">
            <v>0</v>
          </cell>
          <cell r="X383">
            <v>0</v>
          </cell>
          <cell r="Y383">
            <v>0</v>
          </cell>
          <cell r="Z383">
            <v>0</v>
          </cell>
          <cell r="AA383">
            <v>0</v>
          </cell>
          <cell r="AC383">
            <v>2005</v>
          </cell>
          <cell r="AD383">
            <v>1</v>
          </cell>
          <cell r="AE383">
            <v>0</v>
          </cell>
          <cell r="AF383">
            <v>0.82</v>
          </cell>
        </row>
        <row r="384">
          <cell r="A384">
            <v>25</v>
          </cell>
          <cell r="B384">
            <v>16</v>
          </cell>
          <cell r="C384">
            <v>1</v>
          </cell>
          <cell r="D384">
            <v>6</v>
          </cell>
          <cell r="E384">
            <v>1</v>
          </cell>
          <cell r="F384">
            <v>0</v>
          </cell>
          <cell r="G384">
            <v>192.13818181818175</v>
          </cell>
          <cell r="H384">
            <v>25.846861793058345</v>
          </cell>
          <cell r="I384">
            <v>1.3717423105582471</v>
          </cell>
          <cell r="J384">
            <v>0</v>
          </cell>
          <cell r="K384">
            <v>0</v>
          </cell>
          <cell r="M384">
            <v>2020</v>
          </cell>
          <cell r="N384">
            <v>2029</v>
          </cell>
          <cell r="O384">
            <v>1</v>
          </cell>
          <cell r="Q384">
            <v>0</v>
          </cell>
          <cell r="R384">
            <v>0</v>
          </cell>
          <cell r="S384">
            <v>0</v>
          </cell>
          <cell r="T384">
            <v>0</v>
          </cell>
          <cell r="U384">
            <v>0</v>
          </cell>
          <cell r="V384">
            <v>0</v>
          </cell>
          <cell r="W384">
            <v>0</v>
          </cell>
          <cell r="X384">
            <v>0</v>
          </cell>
          <cell r="Y384">
            <v>0</v>
          </cell>
          <cell r="Z384">
            <v>0</v>
          </cell>
          <cell r="AA384">
            <v>0</v>
          </cell>
          <cell r="AC384">
            <v>2005</v>
          </cell>
          <cell r="AD384">
            <v>1</v>
          </cell>
          <cell r="AE384">
            <v>0</v>
          </cell>
          <cell r="AF384">
            <v>0.82</v>
          </cell>
        </row>
        <row r="385">
          <cell r="A385">
            <v>25</v>
          </cell>
          <cell r="B385">
            <v>17</v>
          </cell>
          <cell r="C385">
            <v>1</v>
          </cell>
          <cell r="D385">
            <v>6</v>
          </cell>
          <cell r="E385">
            <v>1</v>
          </cell>
          <cell r="F385">
            <v>0</v>
          </cell>
          <cell r="G385">
            <v>195.29316017316017</v>
          </cell>
          <cell r="H385">
            <v>25.122226320162898</v>
          </cell>
          <cell r="I385">
            <v>1.3385842389507552</v>
          </cell>
          <cell r="J385">
            <v>0</v>
          </cell>
          <cell r="K385">
            <v>0</v>
          </cell>
          <cell r="M385">
            <v>2030</v>
          </cell>
          <cell r="N385">
            <v>2052</v>
          </cell>
          <cell r="O385">
            <v>1</v>
          </cell>
          <cell r="Q385">
            <v>0</v>
          </cell>
          <cell r="R385">
            <v>0</v>
          </cell>
          <cell r="S385">
            <v>0</v>
          </cell>
          <cell r="T385">
            <v>0</v>
          </cell>
          <cell r="U385">
            <v>0</v>
          </cell>
          <cell r="V385">
            <v>0</v>
          </cell>
          <cell r="W385">
            <v>0</v>
          </cell>
          <cell r="X385">
            <v>0</v>
          </cell>
          <cell r="Y385">
            <v>0</v>
          </cell>
          <cell r="Z385">
            <v>0</v>
          </cell>
          <cell r="AA385">
            <v>0</v>
          </cell>
          <cell r="AC385">
            <v>2005</v>
          </cell>
          <cell r="AD385">
            <v>1</v>
          </cell>
          <cell r="AE385">
            <v>0</v>
          </cell>
          <cell r="AF385">
            <v>0.82</v>
          </cell>
        </row>
        <row r="386">
          <cell r="A386">
            <v>25</v>
          </cell>
          <cell r="B386">
            <v>18</v>
          </cell>
          <cell r="C386">
            <v>1</v>
          </cell>
          <cell r="D386">
            <v>6</v>
          </cell>
          <cell r="E386">
            <v>1</v>
          </cell>
          <cell r="F386">
            <v>1.127304473549058E-3</v>
          </cell>
          <cell r="G386">
            <v>71.2</v>
          </cell>
          <cell r="H386">
            <v>36.267274458920738</v>
          </cell>
          <cell r="I386">
            <v>0.88866669837763734</v>
          </cell>
          <cell r="J386">
            <v>0</v>
          </cell>
          <cell r="K386">
            <v>0</v>
          </cell>
          <cell r="M386">
            <v>2003</v>
          </cell>
          <cell r="N386">
            <v>2011</v>
          </cell>
          <cell r="O386">
            <v>1</v>
          </cell>
          <cell r="Q386">
            <v>0</v>
          </cell>
          <cell r="R386">
            <v>0</v>
          </cell>
          <cell r="S386">
            <v>0</v>
          </cell>
          <cell r="T386">
            <v>0</v>
          </cell>
          <cell r="U386">
            <v>0</v>
          </cell>
          <cell r="V386">
            <v>0</v>
          </cell>
          <cell r="W386">
            <v>0</v>
          </cell>
          <cell r="X386">
            <v>0</v>
          </cell>
          <cell r="Y386">
            <v>0</v>
          </cell>
          <cell r="Z386">
            <v>0</v>
          </cell>
          <cell r="AA386">
            <v>0</v>
          </cell>
          <cell r="AC386">
            <v>2005</v>
          </cell>
          <cell r="AD386">
            <v>1</v>
          </cell>
          <cell r="AE386">
            <v>0</v>
          </cell>
          <cell r="AF386">
            <v>0.85</v>
          </cell>
        </row>
        <row r="387">
          <cell r="A387">
            <v>25</v>
          </cell>
          <cell r="B387">
            <v>19</v>
          </cell>
          <cell r="C387">
            <v>1</v>
          </cell>
          <cell r="D387">
            <v>6</v>
          </cell>
          <cell r="E387">
            <v>1</v>
          </cell>
          <cell r="F387">
            <v>0</v>
          </cell>
          <cell r="G387">
            <v>74.405995000000004</v>
          </cell>
          <cell r="H387">
            <v>35.488311267501004</v>
          </cell>
          <cell r="I387">
            <v>0.76303104475159567</v>
          </cell>
          <cell r="J387">
            <v>0</v>
          </cell>
          <cell r="K387">
            <v>0</v>
          </cell>
          <cell r="M387">
            <v>2007</v>
          </cell>
          <cell r="N387">
            <v>2019</v>
          </cell>
          <cell r="O387">
            <v>1</v>
          </cell>
          <cell r="Q387">
            <v>0</v>
          </cell>
          <cell r="R387">
            <v>0</v>
          </cell>
          <cell r="S387">
            <v>0</v>
          </cell>
          <cell r="T387">
            <v>0</v>
          </cell>
          <cell r="U387">
            <v>0</v>
          </cell>
          <cell r="V387">
            <v>0</v>
          </cell>
          <cell r="W387">
            <v>0</v>
          </cell>
          <cell r="X387">
            <v>0</v>
          </cell>
          <cell r="Y387">
            <v>0</v>
          </cell>
          <cell r="Z387">
            <v>0</v>
          </cell>
          <cell r="AA387">
            <v>0</v>
          </cell>
          <cell r="AC387">
            <v>2005</v>
          </cell>
          <cell r="AD387">
            <v>1</v>
          </cell>
          <cell r="AE387">
            <v>0</v>
          </cell>
          <cell r="AF387">
            <v>0.85</v>
          </cell>
        </row>
        <row r="388">
          <cell r="A388">
            <v>25</v>
          </cell>
          <cell r="B388">
            <v>20</v>
          </cell>
          <cell r="C388">
            <v>1</v>
          </cell>
          <cell r="D388">
            <v>6</v>
          </cell>
          <cell r="E388">
            <v>1</v>
          </cell>
          <cell r="F388">
            <v>0</v>
          </cell>
          <cell r="G388">
            <v>78.331812999999983</v>
          </cell>
          <cell r="H388">
            <v>34.529354833923151</v>
          </cell>
          <cell r="I388">
            <v>0.74664261354618167</v>
          </cell>
          <cell r="J388">
            <v>0</v>
          </cell>
          <cell r="K388">
            <v>0</v>
          </cell>
          <cell r="M388">
            <v>2020</v>
          </cell>
          <cell r="N388">
            <v>2029</v>
          </cell>
          <cell r="O388">
            <v>1</v>
          </cell>
          <cell r="Q388">
            <v>0</v>
          </cell>
          <cell r="R388">
            <v>0</v>
          </cell>
          <cell r="S388">
            <v>0</v>
          </cell>
          <cell r="T388">
            <v>0</v>
          </cell>
          <cell r="U388">
            <v>0</v>
          </cell>
          <cell r="V388">
            <v>0</v>
          </cell>
          <cell r="W388">
            <v>0</v>
          </cell>
          <cell r="X388">
            <v>0</v>
          </cell>
          <cell r="Y388">
            <v>0</v>
          </cell>
          <cell r="Z388">
            <v>0</v>
          </cell>
          <cell r="AA388">
            <v>0</v>
          </cell>
          <cell r="AC388">
            <v>2005</v>
          </cell>
          <cell r="AD388">
            <v>1</v>
          </cell>
          <cell r="AE388">
            <v>0</v>
          </cell>
          <cell r="AF388">
            <v>0.85</v>
          </cell>
        </row>
        <row r="389">
          <cell r="A389">
            <v>25</v>
          </cell>
          <cell r="B389">
            <v>21</v>
          </cell>
          <cell r="C389">
            <v>1</v>
          </cell>
          <cell r="D389">
            <v>6</v>
          </cell>
          <cell r="E389">
            <v>1</v>
          </cell>
          <cell r="F389">
            <v>0</v>
          </cell>
          <cell r="G389">
            <v>79.618049666666678</v>
          </cell>
          <cell r="H389">
            <v>33.496553074550093</v>
          </cell>
          <cell r="I389">
            <v>0.72932502507222141</v>
          </cell>
          <cell r="J389">
            <v>0</v>
          </cell>
          <cell r="K389">
            <v>0</v>
          </cell>
          <cell r="M389">
            <v>2030</v>
          </cell>
          <cell r="N389">
            <v>2052</v>
          </cell>
          <cell r="O389">
            <v>1</v>
          </cell>
          <cell r="Q389">
            <v>0</v>
          </cell>
          <cell r="R389">
            <v>0</v>
          </cell>
          <cell r="S389">
            <v>0</v>
          </cell>
          <cell r="T389">
            <v>0</v>
          </cell>
          <cell r="U389">
            <v>0</v>
          </cell>
          <cell r="V389">
            <v>0</v>
          </cell>
          <cell r="W389">
            <v>0</v>
          </cell>
          <cell r="X389">
            <v>0</v>
          </cell>
          <cell r="Y389">
            <v>0</v>
          </cell>
          <cell r="Z389">
            <v>0</v>
          </cell>
          <cell r="AA389">
            <v>0</v>
          </cell>
          <cell r="AC389">
            <v>2005</v>
          </cell>
          <cell r="AD389">
            <v>1</v>
          </cell>
          <cell r="AE389">
            <v>0</v>
          </cell>
          <cell r="AF389">
            <v>0.85</v>
          </cell>
        </row>
        <row r="390">
          <cell r="A390">
            <v>25</v>
          </cell>
          <cell r="B390">
            <v>22</v>
          </cell>
          <cell r="C390">
            <v>1</v>
          </cell>
          <cell r="D390">
            <v>6</v>
          </cell>
          <cell r="E390">
            <v>1</v>
          </cell>
          <cell r="F390">
            <v>0</v>
          </cell>
          <cell r="G390">
            <v>15.054945054945055</v>
          </cell>
          <cell r="H390">
            <v>509.766874839151</v>
          </cell>
          <cell r="I390">
            <v>27.523251886627747</v>
          </cell>
          <cell r="J390">
            <v>0</v>
          </cell>
          <cell r="K390">
            <v>0</v>
          </cell>
          <cell r="M390">
            <v>2003</v>
          </cell>
          <cell r="N390">
            <v>2006</v>
          </cell>
          <cell r="O390">
            <v>1</v>
          </cell>
          <cell r="Q390">
            <v>0</v>
          </cell>
          <cell r="R390">
            <v>0</v>
          </cell>
          <cell r="S390">
            <v>0</v>
          </cell>
          <cell r="T390">
            <v>0</v>
          </cell>
          <cell r="U390">
            <v>0</v>
          </cell>
          <cell r="V390">
            <v>0</v>
          </cell>
          <cell r="W390">
            <v>0</v>
          </cell>
          <cell r="X390">
            <v>0</v>
          </cell>
          <cell r="Y390">
            <v>0</v>
          </cell>
          <cell r="Z390">
            <v>0</v>
          </cell>
          <cell r="AA390">
            <v>0</v>
          </cell>
          <cell r="AC390">
            <v>2005</v>
          </cell>
          <cell r="AD390">
            <v>1</v>
          </cell>
          <cell r="AE390">
            <v>0</v>
          </cell>
          <cell r="AF390">
            <v>0.92</v>
          </cell>
        </row>
        <row r="391">
          <cell r="A391">
            <v>25</v>
          </cell>
          <cell r="B391">
            <v>23</v>
          </cell>
          <cell r="C391">
            <v>1</v>
          </cell>
          <cell r="D391">
            <v>6</v>
          </cell>
          <cell r="E391">
            <v>1</v>
          </cell>
          <cell r="F391">
            <v>0</v>
          </cell>
          <cell r="G391">
            <v>63</v>
          </cell>
          <cell r="H391">
            <v>321.89335003844536</v>
          </cell>
          <cell r="I391">
            <v>42.001696420220298</v>
          </cell>
          <cell r="J391">
            <v>0</v>
          </cell>
          <cell r="K391">
            <v>0</v>
          </cell>
          <cell r="M391">
            <v>2007</v>
          </cell>
          <cell r="N391">
            <v>2011</v>
          </cell>
          <cell r="O391">
            <v>1</v>
          </cell>
          <cell r="Q391">
            <v>0</v>
          </cell>
          <cell r="R391">
            <v>0</v>
          </cell>
          <cell r="S391">
            <v>0</v>
          </cell>
          <cell r="T391">
            <v>0</v>
          </cell>
          <cell r="U391">
            <v>0</v>
          </cell>
          <cell r="V391">
            <v>0</v>
          </cell>
          <cell r="W391">
            <v>0</v>
          </cell>
          <cell r="X391">
            <v>0</v>
          </cell>
          <cell r="Y391">
            <v>0</v>
          </cell>
          <cell r="Z391">
            <v>0</v>
          </cell>
          <cell r="AA391">
            <v>0</v>
          </cell>
          <cell r="AC391">
            <v>2005</v>
          </cell>
          <cell r="AD391">
            <v>1</v>
          </cell>
          <cell r="AE391">
            <v>0</v>
          </cell>
          <cell r="AF391">
            <v>0.7</v>
          </cell>
        </row>
        <row r="392">
          <cell r="A392">
            <v>25</v>
          </cell>
          <cell r="B392">
            <v>24</v>
          </cell>
          <cell r="C392">
            <v>1</v>
          </cell>
          <cell r="D392">
            <v>6</v>
          </cell>
          <cell r="E392">
            <v>1</v>
          </cell>
          <cell r="F392">
            <v>0</v>
          </cell>
          <cell r="G392">
            <v>91</v>
          </cell>
          <cell r="H392">
            <v>124.59586655749499</v>
          </cell>
          <cell r="I392">
            <v>7.6865611655615886</v>
          </cell>
          <cell r="J392">
            <v>0</v>
          </cell>
          <cell r="K392">
            <v>0</v>
          </cell>
          <cell r="M392">
            <v>2011</v>
          </cell>
          <cell r="N392">
            <v>2019</v>
          </cell>
          <cell r="O392">
            <v>1</v>
          </cell>
          <cell r="Q392">
            <v>0</v>
          </cell>
          <cell r="R392">
            <v>0</v>
          </cell>
          <cell r="S392">
            <v>0</v>
          </cell>
          <cell r="T392">
            <v>0</v>
          </cell>
          <cell r="U392">
            <v>0</v>
          </cell>
          <cell r="V392">
            <v>0</v>
          </cell>
          <cell r="W392">
            <v>0</v>
          </cell>
          <cell r="X392">
            <v>0</v>
          </cell>
          <cell r="Y392">
            <v>0</v>
          </cell>
          <cell r="Z392">
            <v>0</v>
          </cell>
          <cell r="AA392">
            <v>0</v>
          </cell>
          <cell r="AC392">
            <v>2005</v>
          </cell>
          <cell r="AD392">
            <v>1</v>
          </cell>
          <cell r="AE392">
            <v>0</v>
          </cell>
          <cell r="AF392">
            <v>0.8</v>
          </cell>
        </row>
        <row r="393">
          <cell r="A393">
            <v>25</v>
          </cell>
          <cell r="B393">
            <v>25</v>
          </cell>
          <cell r="C393">
            <v>1</v>
          </cell>
          <cell r="D393">
            <v>6</v>
          </cell>
          <cell r="E393">
            <v>1</v>
          </cell>
          <cell r="F393">
            <v>0</v>
          </cell>
          <cell r="G393">
            <v>170</v>
          </cell>
          <cell r="H393">
            <v>31.628465964377018</v>
          </cell>
          <cell r="I393">
            <v>0.94442754506631377</v>
          </cell>
          <cell r="J393">
            <v>0</v>
          </cell>
          <cell r="K393">
            <v>3.1628465964377019</v>
          </cell>
          <cell r="M393">
            <v>2020</v>
          </cell>
          <cell r="N393">
            <v>2029</v>
          </cell>
          <cell r="O393">
            <v>1</v>
          </cell>
          <cell r="Q393">
            <v>0</v>
          </cell>
          <cell r="R393">
            <v>0</v>
          </cell>
          <cell r="S393">
            <v>0</v>
          </cell>
          <cell r="T393">
            <v>0</v>
          </cell>
          <cell r="U393">
            <v>0</v>
          </cell>
          <cell r="V393">
            <v>0</v>
          </cell>
          <cell r="W393">
            <v>0</v>
          </cell>
          <cell r="X393">
            <v>0</v>
          </cell>
          <cell r="Y393">
            <v>0</v>
          </cell>
          <cell r="Z393">
            <v>0</v>
          </cell>
          <cell r="AA393">
            <v>0</v>
          </cell>
          <cell r="AC393">
            <v>2005</v>
          </cell>
          <cell r="AD393">
            <v>1</v>
          </cell>
          <cell r="AE393">
            <v>0</v>
          </cell>
          <cell r="AF393">
            <v>0.85</v>
          </cell>
        </row>
        <row r="394">
          <cell r="A394">
            <v>25</v>
          </cell>
          <cell r="B394">
            <v>27</v>
          </cell>
          <cell r="C394">
            <v>1</v>
          </cell>
          <cell r="D394">
            <v>6</v>
          </cell>
          <cell r="E394">
            <v>1</v>
          </cell>
          <cell r="F394">
            <v>0</v>
          </cell>
          <cell r="G394">
            <v>170</v>
          </cell>
          <cell r="H394">
            <v>31.628465964377018</v>
          </cell>
          <cell r="I394">
            <v>0.94442754506631377</v>
          </cell>
          <cell r="J394">
            <v>0</v>
          </cell>
          <cell r="K394">
            <v>4.7442698946565525</v>
          </cell>
          <cell r="M394">
            <v>2022</v>
          </cell>
          <cell r="N394">
            <v>2029</v>
          </cell>
          <cell r="O394">
            <v>1</v>
          </cell>
          <cell r="Q394">
            <v>0</v>
          </cell>
          <cell r="R394">
            <v>0</v>
          </cell>
          <cell r="S394">
            <v>0</v>
          </cell>
          <cell r="T394">
            <v>0</v>
          </cell>
          <cell r="U394">
            <v>0</v>
          </cell>
          <cell r="V394">
            <v>0</v>
          </cell>
          <cell r="W394">
            <v>0</v>
          </cell>
          <cell r="X394">
            <v>0</v>
          </cell>
          <cell r="Y394">
            <v>0</v>
          </cell>
          <cell r="Z394">
            <v>0</v>
          </cell>
          <cell r="AA394">
            <v>0</v>
          </cell>
          <cell r="AC394">
            <v>2005</v>
          </cell>
          <cell r="AD394">
            <v>1</v>
          </cell>
          <cell r="AE394">
            <v>0</v>
          </cell>
          <cell r="AF394">
            <v>0.85</v>
          </cell>
        </row>
        <row r="395">
          <cell r="A395">
            <v>25</v>
          </cell>
          <cell r="B395">
            <v>26</v>
          </cell>
          <cell r="C395">
            <v>1</v>
          </cell>
          <cell r="D395">
            <v>6</v>
          </cell>
          <cell r="E395">
            <v>1</v>
          </cell>
          <cell r="F395">
            <v>0</v>
          </cell>
          <cell r="G395">
            <v>202</v>
          </cell>
          <cell r="H395">
            <v>24.397668140467836</v>
          </cell>
          <cell r="I395">
            <v>0.6189452323527489</v>
          </cell>
          <cell r="J395">
            <v>0</v>
          </cell>
          <cell r="K395">
            <v>3.6596502210701751</v>
          </cell>
          <cell r="M395">
            <v>2030</v>
          </cell>
          <cell r="N395">
            <v>2052</v>
          </cell>
          <cell r="O395">
            <v>1</v>
          </cell>
          <cell r="Q395">
            <v>0</v>
          </cell>
          <cell r="R395">
            <v>0</v>
          </cell>
          <cell r="S395">
            <v>0</v>
          </cell>
          <cell r="T395">
            <v>0</v>
          </cell>
          <cell r="U395">
            <v>0</v>
          </cell>
          <cell r="V395">
            <v>0</v>
          </cell>
          <cell r="W395">
            <v>0</v>
          </cell>
          <cell r="X395">
            <v>0</v>
          </cell>
          <cell r="Y395">
            <v>0</v>
          </cell>
          <cell r="Z395">
            <v>0</v>
          </cell>
          <cell r="AA395">
            <v>0</v>
          </cell>
          <cell r="AC395">
            <v>2005</v>
          </cell>
          <cell r="AD395">
            <v>1</v>
          </cell>
          <cell r="AE395">
            <v>0</v>
          </cell>
          <cell r="AF395">
            <v>0.85</v>
          </cell>
        </row>
        <row r="396">
          <cell r="A396">
            <v>26</v>
          </cell>
          <cell r="B396">
            <v>1</v>
          </cell>
          <cell r="C396">
            <v>1</v>
          </cell>
          <cell r="D396">
            <v>6</v>
          </cell>
          <cell r="E396">
            <v>1</v>
          </cell>
          <cell r="F396">
            <v>1.1672318256819513E-2</v>
          </cell>
          <cell r="G396">
            <v>64.599999999999994</v>
          </cell>
          <cell r="H396">
            <v>10.768508911922947</v>
          </cell>
          <cell r="I396">
            <v>0.76262839250749126</v>
          </cell>
          <cell r="J396">
            <v>0</v>
          </cell>
          <cell r="K396">
            <v>0</v>
          </cell>
          <cell r="M396">
            <v>2003</v>
          </cell>
          <cell r="N396">
            <v>2005</v>
          </cell>
          <cell r="O396">
            <v>1</v>
          </cell>
          <cell r="Q396">
            <v>0</v>
          </cell>
          <cell r="R396">
            <v>0</v>
          </cell>
          <cell r="S396">
            <v>0</v>
          </cell>
          <cell r="T396">
            <v>0</v>
          </cell>
          <cell r="U396">
            <v>0</v>
          </cell>
          <cell r="V396">
            <v>0</v>
          </cell>
          <cell r="W396">
            <v>0</v>
          </cell>
          <cell r="X396">
            <v>0</v>
          </cell>
          <cell r="Y396">
            <v>0</v>
          </cell>
          <cell r="Z396">
            <v>0</v>
          </cell>
          <cell r="AA396">
            <v>0</v>
          </cell>
          <cell r="AC396">
            <v>2005</v>
          </cell>
          <cell r="AD396">
            <v>1</v>
          </cell>
          <cell r="AE396">
            <v>0</v>
          </cell>
          <cell r="AF396">
            <v>0.7</v>
          </cell>
        </row>
        <row r="397">
          <cell r="A397">
            <v>26</v>
          </cell>
          <cell r="B397">
            <v>2</v>
          </cell>
          <cell r="C397">
            <v>1</v>
          </cell>
          <cell r="D397">
            <v>6</v>
          </cell>
          <cell r="E397">
            <v>1</v>
          </cell>
          <cell r="F397">
            <v>1.1840874020642534E-2</v>
          </cell>
          <cell r="G397">
            <v>59.9</v>
          </cell>
          <cell r="H397">
            <v>13.984619853431363</v>
          </cell>
          <cell r="I397">
            <v>0.85290975589273033</v>
          </cell>
          <cell r="J397">
            <v>0</v>
          </cell>
          <cell r="K397">
            <v>0</v>
          </cell>
          <cell r="M397">
            <v>2003</v>
          </cell>
          <cell r="N397">
            <v>2009</v>
          </cell>
          <cell r="O397">
            <v>1</v>
          </cell>
          <cell r="Q397">
            <v>0</v>
          </cell>
          <cell r="R397">
            <v>0</v>
          </cell>
          <cell r="S397">
            <v>0</v>
          </cell>
          <cell r="T397">
            <v>0</v>
          </cell>
          <cell r="U397">
            <v>0</v>
          </cell>
          <cell r="V397">
            <v>0</v>
          </cell>
          <cell r="W397">
            <v>0</v>
          </cell>
          <cell r="X397">
            <v>0</v>
          </cell>
          <cell r="Y397">
            <v>0</v>
          </cell>
          <cell r="Z397">
            <v>0</v>
          </cell>
          <cell r="AA397">
            <v>0</v>
          </cell>
          <cell r="AC397">
            <v>2005</v>
          </cell>
          <cell r="AD397">
            <v>1</v>
          </cell>
          <cell r="AE397">
            <v>0</v>
          </cell>
          <cell r="AF397">
            <v>0.62</v>
          </cell>
        </row>
        <row r="398">
          <cell r="A398">
            <v>26</v>
          </cell>
          <cell r="B398">
            <v>3</v>
          </cell>
          <cell r="C398">
            <v>1</v>
          </cell>
          <cell r="D398">
            <v>6</v>
          </cell>
          <cell r="E398">
            <v>1</v>
          </cell>
          <cell r="F398">
            <v>1.2371448939552878E-2</v>
          </cell>
          <cell r="G398">
            <v>73.5</v>
          </cell>
          <cell r="H398">
            <v>13.111528865443415</v>
          </cell>
          <cell r="I398">
            <v>0.73486159902435544</v>
          </cell>
          <cell r="J398">
            <v>0</v>
          </cell>
          <cell r="K398">
            <v>0</v>
          </cell>
          <cell r="M398">
            <v>2003</v>
          </cell>
          <cell r="N398">
            <v>2012</v>
          </cell>
          <cell r="O398">
            <v>1</v>
          </cell>
          <cell r="Q398">
            <v>0</v>
          </cell>
          <cell r="R398">
            <v>0</v>
          </cell>
          <cell r="S398">
            <v>0</v>
          </cell>
          <cell r="T398">
            <v>0</v>
          </cell>
          <cell r="U398">
            <v>0</v>
          </cell>
          <cell r="V398">
            <v>0</v>
          </cell>
          <cell r="W398">
            <v>0</v>
          </cell>
          <cell r="X398">
            <v>0</v>
          </cell>
          <cell r="Y398">
            <v>0</v>
          </cell>
          <cell r="Z398">
            <v>0</v>
          </cell>
          <cell r="AA398">
            <v>0</v>
          </cell>
          <cell r="AC398">
            <v>2005</v>
          </cell>
          <cell r="AD398">
            <v>1</v>
          </cell>
          <cell r="AE398">
            <v>0</v>
          </cell>
          <cell r="AF398">
            <v>0.75</v>
          </cell>
        </row>
        <row r="399">
          <cell r="A399">
            <v>26</v>
          </cell>
          <cell r="B399">
            <v>4</v>
          </cell>
          <cell r="C399">
            <v>1</v>
          </cell>
          <cell r="D399">
            <v>6</v>
          </cell>
          <cell r="E399">
            <v>1</v>
          </cell>
          <cell r="F399">
            <v>1.2838100162416766E-2</v>
          </cell>
          <cell r="G399">
            <v>83.1</v>
          </cell>
          <cell r="H399">
            <v>13.887761511437242</v>
          </cell>
          <cell r="I399">
            <v>0.76824555652708382</v>
          </cell>
          <cell r="J399">
            <v>0</v>
          </cell>
          <cell r="K399">
            <v>0</v>
          </cell>
          <cell r="M399">
            <v>2003</v>
          </cell>
          <cell r="N399">
            <v>2050</v>
          </cell>
          <cell r="O399">
            <v>1</v>
          </cell>
          <cell r="Q399">
            <v>0</v>
          </cell>
          <cell r="R399">
            <v>0</v>
          </cell>
          <cell r="S399">
            <v>0</v>
          </cell>
          <cell r="T399">
            <v>0</v>
          </cell>
          <cell r="U399">
            <v>0</v>
          </cell>
          <cell r="V399">
            <v>0</v>
          </cell>
          <cell r="W399">
            <v>0</v>
          </cell>
          <cell r="X399">
            <v>0</v>
          </cell>
          <cell r="Y399">
            <v>0</v>
          </cell>
          <cell r="Z399">
            <v>0</v>
          </cell>
          <cell r="AA399">
            <v>0</v>
          </cell>
          <cell r="AC399">
            <v>2005</v>
          </cell>
          <cell r="AD399">
            <v>1</v>
          </cell>
          <cell r="AE399">
            <v>0</v>
          </cell>
          <cell r="AF399">
            <v>0.85</v>
          </cell>
        </row>
        <row r="400">
          <cell r="A400">
            <v>26</v>
          </cell>
          <cell r="B400">
            <v>5</v>
          </cell>
          <cell r="C400">
            <v>1</v>
          </cell>
          <cell r="D400">
            <v>6</v>
          </cell>
          <cell r="E400">
            <v>1</v>
          </cell>
          <cell r="F400">
            <v>0</v>
          </cell>
          <cell r="G400">
            <v>73.910953220338982</v>
          </cell>
          <cell r="H400">
            <v>12.813298094832295</v>
          </cell>
          <cell r="I400">
            <v>0.64224841199281879</v>
          </cell>
          <cell r="J400">
            <v>0</v>
          </cell>
          <cell r="K400">
            <v>0</v>
          </cell>
          <cell r="M400">
            <v>2011</v>
          </cell>
          <cell r="N400">
            <v>2019</v>
          </cell>
          <cell r="O400">
            <v>1</v>
          </cell>
          <cell r="Q400">
            <v>0</v>
          </cell>
          <cell r="R400">
            <v>0</v>
          </cell>
          <cell r="S400">
            <v>0</v>
          </cell>
          <cell r="T400">
            <v>0</v>
          </cell>
          <cell r="U400">
            <v>0</v>
          </cell>
          <cell r="V400">
            <v>0</v>
          </cell>
          <cell r="W400">
            <v>0</v>
          </cell>
          <cell r="X400">
            <v>0</v>
          </cell>
          <cell r="Y400">
            <v>0</v>
          </cell>
          <cell r="Z400">
            <v>0</v>
          </cell>
          <cell r="AA400">
            <v>0</v>
          </cell>
          <cell r="AC400">
            <v>2005</v>
          </cell>
          <cell r="AD400">
            <v>1</v>
          </cell>
          <cell r="AE400">
            <v>0</v>
          </cell>
          <cell r="AF400">
            <v>0.75</v>
          </cell>
        </row>
        <row r="401">
          <cell r="A401">
            <v>26</v>
          </cell>
          <cell r="B401">
            <v>6</v>
          </cell>
          <cell r="C401">
            <v>1</v>
          </cell>
          <cell r="D401">
            <v>6</v>
          </cell>
          <cell r="E401">
            <v>1</v>
          </cell>
          <cell r="F401">
            <v>0</v>
          </cell>
          <cell r="G401">
            <v>79.314304000000007</v>
          </cell>
          <cell r="H401">
            <v>12.540585485874045</v>
          </cell>
          <cell r="I401">
            <v>0.65043008288380477</v>
          </cell>
          <cell r="J401">
            <v>0</v>
          </cell>
          <cell r="K401">
            <v>0</v>
          </cell>
          <cell r="M401">
            <v>2020</v>
          </cell>
          <cell r="N401">
            <v>2029</v>
          </cell>
          <cell r="O401">
            <v>1</v>
          </cell>
          <cell r="Q401">
            <v>0</v>
          </cell>
          <cell r="R401">
            <v>0</v>
          </cell>
          <cell r="S401">
            <v>0</v>
          </cell>
          <cell r="T401">
            <v>0</v>
          </cell>
          <cell r="U401">
            <v>0</v>
          </cell>
          <cell r="V401">
            <v>0</v>
          </cell>
          <cell r="W401">
            <v>0</v>
          </cell>
          <cell r="X401">
            <v>0</v>
          </cell>
          <cell r="Y401">
            <v>0</v>
          </cell>
          <cell r="Z401">
            <v>0</v>
          </cell>
          <cell r="AA401">
            <v>0</v>
          </cell>
          <cell r="AC401">
            <v>2005</v>
          </cell>
          <cell r="AD401">
            <v>1</v>
          </cell>
          <cell r="AE401">
            <v>0</v>
          </cell>
          <cell r="AF401">
            <v>0.82</v>
          </cell>
        </row>
        <row r="402">
          <cell r="A402">
            <v>26</v>
          </cell>
          <cell r="B402">
            <v>7</v>
          </cell>
          <cell r="C402">
            <v>1</v>
          </cell>
          <cell r="D402">
            <v>6</v>
          </cell>
          <cell r="E402">
            <v>1</v>
          </cell>
          <cell r="F402">
            <v>0</v>
          </cell>
          <cell r="G402">
            <v>79.314304000000007</v>
          </cell>
          <cell r="H402">
            <v>12.428449504981327</v>
          </cell>
          <cell r="I402">
            <v>0.64387608062378132</v>
          </cell>
          <cell r="J402">
            <v>0</v>
          </cell>
          <cell r="K402">
            <v>0</v>
          </cell>
          <cell r="M402">
            <v>2030</v>
          </cell>
          <cell r="N402">
            <v>2052</v>
          </cell>
          <cell r="O402">
            <v>1</v>
          </cell>
          <cell r="Q402">
            <v>0</v>
          </cell>
          <cell r="R402">
            <v>0</v>
          </cell>
          <cell r="S402">
            <v>0</v>
          </cell>
          <cell r="T402">
            <v>0</v>
          </cell>
          <cell r="U402">
            <v>0</v>
          </cell>
          <cell r="V402">
            <v>0</v>
          </cell>
          <cell r="W402">
            <v>0</v>
          </cell>
          <cell r="X402">
            <v>0</v>
          </cell>
          <cell r="Y402">
            <v>0</v>
          </cell>
          <cell r="Z402">
            <v>0</v>
          </cell>
          <cell r="AA402">
            <v>0</v>
          </cell>
          <cell r="AC402">
            <v>2005</v>
          </cell>
          <cell r="AD402">
            <v>1</v>
          </cell>
          <cell r="AE402">
            <v>0</v>
          </cell>
          <cell r="AF402">
            <v>0.82</v>
          </cell>
        </row>
        <row r="403">
          <cell r="A403">
            <v>26</v>
          </cell>
          <cell r="B403">
            <v>8</v>
          </cell>
          <cell r="C403">
            <v>1</v>
          </cell>
          <cell r="D403">
            <v>6</v>
          </cell>
          <cell r="E403">
            <v>1</v>
          </cell>
          <cell r="F403">
            <v>0</v>
          </cell>
          <cell r="G403">
            <v>69.599999999999994</v>
          </cell>
          <cell r="H403">
            <v>14.735759576800188</v>
          </cell>
          <cell r="I403">
            <v>0.56394435718973646</v>
          </cell>
          <cell r="J403">
            <v>0</v>
          </cell>
          <cell r="K403">
            <v>0</v>
          </cell>
          <cell r="M403">
            <v>2003</v>
          </cell>
          <cell r="N403">
            <v>2012</v>
          </cell>
          <cell r="O403">
            <v>1</v>
          </cell>
          <cell r="Q403">
            <v>0</v>
          </cell>
          <cell r="R403">
            <v>0</v>
          </cell>
          <cell r="S403">
            <v>0</v>
          </cell>
          <cell r="T403">
            <v>0</v>
          </cell>
          <cell r="U403">
            <v>0</v>
          </cell>
          <cell r="V403">
            <v>0</v>
          </cell>
          <cell r="W403">
            <v>0</v>
          </cell>
          <cell r="X403">
            <v>0</v>
          </cell>
          <cell r="Y403">
            <v>0</v>
          </cell>
          <cell r="Z403">
            <v>0</v>
          </cell>
          <cell r="AA403">
            <v>0</v>
          </cell>
          <cell r="AC403">
            <v>2005</v>
          </cell>
          <cell r="AD403">
            <v>1</v>
          </cell>
          <cell r="AE403">
            <v>0</v>
          </cell>
          <cell r="AF403">
            <v>0.78</v>
          </cell>
        </row>
        <row r="404">
          <cell r="A404">
            <v>26</v>
          </cell>
          <cell r="B404">
            <v>9</v>
          </cell>
          <cell r="C404">
            <v>1</v>
          </cell>
          <cell r="D404">
            <v>6</v>
          </cell>
          <cell r="E404">
            <v>1</v>
          </cell>
          <cell r="F404">
            <v>0</v>
          </cell>
          <cell r="G404">
            <v>70.254995348837213</v>
          </cell>
          <cell r="H404">
            <v>14.498514278793014</v>
          </cell>
          <cell r="I404">
            <v>0.48101209350691232</v>
          </cell>
          <cell r="J404">
            <v>0</v>
          </cell>
          <cell r="K404">
            <v>0</v>
          </cell>
          <cell r="M404">
            <v>2007</v>
          </cell>
          <cell r="N404">
            <v>2012</v>
          </cell>
          <cell r="O404">
            <v>1</v>
          </cell>
          <cell r="Q404">
            <v>0</v>
          </cell>
          <cell r="R404">
            <v>0</v>
          </cell>
          <cell r="S404">
            <v>0</v>
          </cell>
          <cell r="T404">
            <v>0</v>
          </cell>
          <cell r="U404">
            <v>0</v>
          </cell>
          <cell r="V404">
            <v>0</v>
          </cell>
          <cell r="W404">
            <v>0</v>
          </cell>
          <cell r="X404">
            <v>0</v>
          </cell>
          <cell r="Y404">
            <v>0</v>
          </cell>
          <cell r="Z404">
            <v>0</v>
          </cell>
          <cell r="AA404">
            <v>0</v>
          </cell>
          <cell r="AC404">
            <v>2005</v>
          </cell>
          <cell r="AD404">
            <v>1</v>
          </cell>
          <cell r="AE404">
            <v>0</v>
          </cell>
          <cell r="AF404">
            <v>0.78</v>
          </cell>
        </row>
        <row r="405">
          <cell r="A405">
            <v>26</v>
          </cell>
          <cell r="B405">
            <v>10</v>
          </cell>
          <cell r="C405">
            <v>1</v>
          </cell>
          <cell r="D405">
            <v>6</v>
          </cell>
          <cell r="E405">
            <v>1</v>
          </cell>
          <cell r="F405">
            <v>0</v>
          </cell>
          <cell r="G405">
            <v>71.308820279069764</v>
          </cell>
          <cell r="H405">
            <v>13.985780932059672</v>
          </cell>
          <cell r="I405">
            <v>0.46609915183236572</v>
          </cell>
          <cell r="J405">
            <v>0</v>
          </cell>
          <cell r="K405">
            <v>0</v>
          </cell>
          <cell r="M405">
            <v>2013</v>
          </cell>
          <cell r="N405">
            <v>2029</v>
          </cell>
          <cell r="O405">
            <v>1</v>
          </cell>
          <cell r="Q405">
            <v>0</v>
          </cell>
          <cell r="R405">
            <v>0</v>
          </cell>
          <cell r="S405">
            <v>0</v>
          </cell>
          <cell r="T405">
            <v>0</v>
          </cell>
          <cell r="U405">
            <v>0</v>
          </cell>
          <cell r="V405">
            <v>0</v>
          </cell>
          <cell r="W405">
            <v>0</v>
          </cell>
          <cell r="X405">
            <v>0</v>
          </cell>
          <cell r="Y405">
            <v>0</v>
          </cell>
          <cell r="Z405">
            <v>0</v>
          </cell>
          <cell r="AA405">
            <v>0</v>
          </cell>
          <cell r="AC405">
            <v>2005</v>
          </cell>
          <cell r="AD405">
            <v>1</v>
          </cell>
          <cell r="AE405">
            <v>0</v>
          </cell>
          <cell r="AF405">
            <v>0.78</v>
          </cell>
        </row>
        <row r="406">
          <cell r="A406">
            <v>26</v>
          </cell>
          <cell r="B406">
            <v>11</v>
          </cell>
          <cell r="C406">
            <v>1</v>
          </cell>
          <cell r="D406">
            <v>6</v>
          </cell>
          <cell r="E406">
            <v>1</v>
          </cell>
          <cell r="F406">
            <v>0</v>
          </cell>
          <cell r="G406">
            <v>72.47973686821706</v>
          </cell>
          <cell r="H406">
            <v>13.759839398423811</v>
          </cell>
          <cell r="I406">
            <v>0.45965488856231362</v>
          </cell>
          <cell r="J406">
            <v>0</v>
          </cell>
          <cell r="K406">
            <v>0</v>
          </cell>
          <cell r="M406">
            <v>2030</v>
          </cell>
          <cell r="N406">
            <v>2052</v>
          </cell>
          <cell r="O406">
            <v>1</v>
          </cell>
          <cell r="Q406">
            <v>0</v>
          </cell>
          <cell r="R406">
            <v>0</v>
          </cell>
          <cell r="S406">
            <v>0</v>
          </cell>
          <cell r="T406">
            <v>0</v>
          </cell>
          <cell r="U406">
            <v>0</v>
          </cell>
          <cell r="V406">
            <v>0</v>
          </cell>
          <cell r="W406">
            <v>0</v>
          </cell>
          <cell r="X406">
            <v>0</v>
          </cell>
          <cell r="Y406">
            <v>0</v>
          </cell>
          <cell r="Z406">
            <v>0</v>
          </cell>
          <cell r="AA406">
            <v>0</v>
          </cell>
          <cell r="AC406">
            <v>2005</v>
          </cell>
          <cell r="AD406">
            <v>1</v>
          </cell>
          <cell r="AE406">
            <v>0</v>
          </cell>
          <cell r="AF406">
            <v>0.78</v>
          </cell>
        </row>
        <row r="407">
          <cell r="A407">
            <v>26</v>
          </cell>
          <cell r="B407">
            <v>12</v>
          </cell>
          <cell r="C407">
            <v>1</v>
          </cell>
          <cell r="D407">
            <v>6</v>
          </cell>
          <cell r="E407">
            <v>1</v>
          </cell>
          <cell r="F407">
            <v>0</v>
          </cell>
          <cell r="G407">
            <v>15.054945054945055</v>
          </cell>
          <cell r="H407">
            <v>509.766874839151</v>
          </cell>
          <cell r="I407">
            <v>27.523251886627747</v>
          </cell>
          <cell r="J407">
            <v>0</v>
          </cell>
          <cell r="K407">
            <v>0</v>
          </cell>
          <cell r="M407">
            <v>2003</v>
          </cell>
          <cell r="N407">
            <v>2006</v>
          </cell>
          <cell r="O407">
            <v>1</v>
          </cell>
          <cell r="Q407">
            <v>0</v>
          </cell>
          <cell r="R407">
            <v>0</v>
          </cell>
          <cell r="S407">
            <v>0</v>
          </cell>
          <cell r="T407">
            <v>0</v>
          </cell>
          <cell r="U407">
            <v>0</v>
          </cell>
          <cell r="V407">
            <v>0</v>
          </cell>
          <cell r="W407">
            <v>0</v>
          </cell>
          <cell r="X407">
            <v>0</v>
          </cell>
          <cell r="Y407">
            <v>0</v>
          </cell>
          <cell r="Z407">
            <v>0</v>
          </cell>
          <cell r="AA407">
            <v>0</v>
          </cell>
          <cell r="AC407">
            <v>2005</v>
          </cell>
          <cell r="AD407">
            <v>1</v>
          </cell>
          <cell r="AE407">
            <v>0</v>
          </cell>
          <cell r="AF407">
            <v>0.92</v>
          </cell>
        </row>
        <row r="408">
          <cell r="A408">
            <v>26</v>
          </cell>
          <cell r="B408">
            <v>13</v>
          </cell>
          <cell r="C408">
            <v>1</v>
          </cell>
          <cell r="D408">
            <v>6</v>
          </cell>
          <cell r="E408">
            <v>1</v>
          </cell>
          <cell r="F408">
            <v>0</v>
          </cell>
          <cell r="G408">
            <v>63</v>
          </cell>
          <cell r="H408">
            <v>321.89335003844536</v>
          </cell>
          <cell r="I408">
            <v>42.001696420220298</v>
          </cell>
          <cell r="J408">
            <v>0</v>
          </cell>
          <cell r="K408">
            <v>0</v>
          </cell>
          <cell r="M408">
            <v>2007</v>
          </cell>
          <cell r="N408">
            <v>2011</v>
          </cell>
          <cell r="O408">
            <v>1</v>
          </cell>
          <cell r="Q408">
            <v>0</v>
          </cell>
          <cell r="R408">
            <v>0</v>
          </cell>
          <cell r="S408">
            <v>0</v>
          </cell>
          <cell r="T408">
            <v>0</v>
          </cell>
          <cell r="U408">
            <v>0</v>
          </cell>
          <cell r="V408">
            <v>0</v>
          </cell>
          <cell r="W408">
            <v>0</v>
          </cell>
          <cell r="X408">
            <v>0</v>
          </cell>
          <cell r="Y408">
            <v>0</v>
          </cell>
          <cell r="Z408">
            <v>0</v>
          </cell>
          <cell r="AA408">
            <v>0</v>
          </cell>
          <cell r="AC408">
            <v>2005</v>
          </cell>
          <cell r="AD408">
            <v>1</v>
          </cell>
          <cell r="AE408">
            <v>0</v>
          </cell>
          <cell r="AF408">
            <v>0.7</v>
          </cell>
        </row>
        <row r="409">
          <cell r="A409">
            <v>26</v>
          </cell>
          <cell r="B409">
            <v>14</v>
          </cell>
          <cell r="C409">
            <v>1</v>
          </cell>
          <cell r="D409">
            <v>6</v>
          </cell>
          <cell r="E409">
            <v>1</v>
          </cell>
          <cell r="F409">
            <v>0</v>
          </cell>
          <cell r="G409">
            <v>91</v>
          </cell>
          <cell r="H409">
            <v>124.59586655749499</v>
          </cell>
          <cell r="I409">
            <v>7.6865611655615886</v>
          </cell>
          <cell r="J409">
            <v>0</v>
          </cell>
          <cell r="K409">
            <v>0</v>
          </cell>
          <cell r="M409">
            <v>2011</v>
          </cell>
          <cell r="N409">
            <v>2019</v>
          </cell>
          <cell r="O409">
            <v>1</v>
          </cell>
          <cell r="Q409">
            <v>0</v>
          </cell>
          <cell r="R409">
            <v>0</v>
          </cell>
          <cell r="S409">
            <v>0</v>
          </cell>
          <cell r="T409">
            <v>0</v>
          </cell>
          <cell r="U409">
            <v>0</v>
          </cell>
          <cell r="V409">
            <v>0</v>
          </cell>
          <cell r="W409">
            <v>0</v>
          </cell>
          <cell r="X409">
            <v>0</v>
          </cell>
          <cell r="Y409">
            <v>0</v>
          </cell>
          <cell r="Z409">
            <v>0</v>
          </cell>
          <cell r="AA409">
            <v>0</v>
          </cell>
          <cell r="AC409">
            <v>2005</v>
          </cell>
          <cell r="AD409">
            <v>1</v>
          </cell>
          <cell r="AE409">
            <v>0</v>
          </cell>
          <cell r="AF409">
            <v>0.8</v>
          </cell>
        </row>
        <row r="410">
          <cell r="A410">
            <v>26</v>
          </cell>
          <cell r="B410">
            <v>15</v>
          </cell>
          <cell r="C410">
            <v>1</v>
          </cell>
          <cell r="D410">
            <v>6</v>
          </cell>
          <cell r="E410">
            <v>1</v>
          </cell>
          <cell r="F410">
            <v>0</v>
          </cell>
          <cell r="G410">
            <v>170</v>
          </cell>
          <cell r="H410">
            <v>31.628465964377018</v>
          </cell>
          <cell r="I410">
            <v>0.94442754506631377</v>
          </cell>
          <cell r="J410">
            <v>0</v>
          </cell>
          <cell r="K410">
            <v>3.1628465964377019</v>
          </cell>
          <cell r="M410">
            <v>2020</v>
          </cell>
          <cell r="N410">
            <v>2029</v>
          </cell>
          <cell r="O410">
            <v>1</v>
          </cell>
          <cell r="Q410">
            <v>0</v>
          </cell>
          <cell r="R410">
            <v>0</v>
          </cell>
          <cell r="S410">
            <v>0</v>
          </cell>
          <cell r="T410">
            <v>0</v>
          </cell>
          <cell r="U410">
            <v>0</v>
          </cell>
          <cell r="V410">
            <v>0</v>
          </cell>
          <cell r="W410">
            <v>0</v>
          </cell>
          <cell r="X410">
            <v>0</v>
          </cell>
          <cell r="Y410">
            <v>0</v>
          </cell>
          <cell r="Z410">
            <v>0</v>
          </cell>
          <cell r="AA410">
            <v>0</v>
          </cell>
          <cell r="AC410">
            <v>2005</v>
          </cell>
          <cell r="AD410">
            <v>1</v>
          </cell>
          <cell r="AE410">
            <v>0</v>
          </cell>
          <cell r="AF410">
            <v>0.85</v>
          </cell>
        </row>
        <row r="411">
          <cell r="A411">
            <v>26</v>
          </cell>
          <cell r="B411">
            <v>17</v>
          </cell>
          <cell r="C411">
            <v>1</v>
          </cell>
          <cell r="D411">
            <v>6</v>
          </cell>
          <cell r="E411">
            <v>1</v>
          </cell>
          <cell r="F411">
            <v>0</v>
          </cell>
          <cell r="G411">
            <v>170</v>
          </cell>
          <cell r="H411">
            <v>31.628465964377018</v>
          </cell>
          <cell r="I411">
            <v>0.94442754506631377</v>
          </cell>
          <cell r="J411">
            <v>0</v>
          </cell>
          <cell r="K411">
            <v>4.7442698946565525</v>
          </cell>
          <cell r="M411">
            <v>2022</v>
          </cell>
          <cell r="N411">
            <v>2029</v>
          </cell>
          <cell r="O411">
            <v>1</v>
          </cell>
          <cell r="Q411">
            <v>0</v>
          </cell>
          <cell r="R411">
            <v>0</v>
          </cell>
          <cell r="S411">
            <v>0</v>
          </cell>
          <cell r="T411">
            <v>0</v>
          </cell>
          <cell r="U411">
            <v>0</v>
          </cell>
          <cell r="V411">
            <v>0</v>
          </cell>
          <cell r="W411">
            <v>0</v>
          </cell>
          <cell r="X411">
            <v>0</v>
          </cell>
          <cell r="Y411">
            <v>0</v>
          </cell>
          <cell r="Z411">
            <v>0</v>
          </cell>
          <cell r="AA411">
            <v>0</v>
          </cell>
          <cell r="AC411">
            <v>2005</v>
          </cell>
          <cell r="AD411">
            <v>1</v>
          </cell>
          <cell r="AE411">
            <v>0</v>
          </cell>
          <cell r="AF411">
            <v>0.85</v>
          </cell>
        </row>
        <row r="412">
          <cell r="A412">
            <v>26</v>
          </cell>
          <cell r="B412">
            <v>16</v>
          </cell>
          <cell r="C412">
            <v>1</v>
          </cell>
          <cell r="D412">
            <v>6</v>
          </cell>
          <cell r="E412">
            <v>1</v>
          </cell>
          <cell r="F412">
            <v>0</v>
          </cell>
          <cell r="G412">
            <v>202</v>
          </cell>
          <cell r="H412">
            <v>24.397668140467836</v>
          </cell>
          <cell r="I412">
            <v>0.6189452323527489</v>
          </cell>
          <cell r="J412">
            <v>0</v>
          </cell>
          <cell r="K412">
            <v>3.6596502210701751</v>
          </cell>
          <cell r="M412">
            <v>2030</v>
          </cell>
          <cell r="N412">
            <v>2052</v>
          </cell>
          <cell r="O412">
            <v>1</v>
          </cell>
          <cell r="Q412">
            <v>0</v>
          </cell>
          <cell r="R412">
            <v>0</v>
          </cell>
          <cell r="S412">
            <v>0</v>
          </cell>
          <cell r="T412">
            <v>0</v>
          </cell>
          <cell r="U412">
            <v>0</v>
          </cell>
          <cell r="V412">
            <v>0</v>
          </cell>
          <cell r="W412">
            <v>0</v>
          </cell>
          <cell r="X412">
            <v>0</v>
          </cell>
          <cell r="Y412">
            <v>0</v>
          </cell>
          <cell r="Z412">
            <v>0</v>
          </cell>
          <cell r="AA412">
            <v>0</v>
          </cell>
          <cell r="AC412">
            <v>2005</v>
          </cell>
          <cell r="AD412">
            <v>1</v>
          </cell>
          <cell r="AE412">
            <v>0</v>
          </cell>
          <cell r="AF412">
            <v>0.85</v>
          </cell>
        </row>
        <row r="413">
          <cell r="A413">
            <v>27</v>
          </cell>
          <cell r="B413">
            <v>1</v>
          </cell>
          <cell r="C413">
            <v>1</v>
          </cell>
          <cell r="D413">
            <v>6</v>
          </cell>
          <cell r="E413">
            <v>1</v>
          </cell>
          <cell r="F413">
            <v>1.5169555217809171E-2</v>
          </cell>
          <cell r="G413">
            <v>24.9</v>
          </cell>
          <cell r="H413">
            <v>65.623659471848953</v>
          </cell>
          <cell r="I413">
            <v>1.1277504944989922</v>
          </cell>
          <cell r="J413">
            <v>0</v>
          </cell>
          <cell r="K413">
            <v>0</v>
          </cell>
          <cell r="M413">
            <v>2003</v>
          </cell>
          <cell r="N413">
            <v>2008</v>
          </cell>
          <cell r="O413">
            <v>1</v>
          </cell>
          <cell r="Q413">
            <v>0</v>
          </cell>
          <cell r="R413">
            <v>0</v>
          </cell>
          <cell r="S413">
            <v>0</v>
          </cell>
          <cell r="T413">
            <v>0</v>
          </cell>
          <cell r="U413">
            <v>0</v>
          </cell>
          <cell r="V413">
            <v>0</v>
          </cell>
          <cell r="W413">
            <v>0</v>
          </cell>
          <cell r="X413">
            <v>0</v>
          </cell>
          <cell r="Y413">
            <v>0</v>
          </cell>
          <cell r="Z413">
            <v>0</v>
          </cell>
          <cell r="AA413">
            <v>0</v>
          </cell>
          <cell r="AC413">
            <v>2005</v>
          </cell>
          <cell r="AD413">
            <v>1</v>
          </cell>
          <cell r="AE413">
            <v>0</v>
          </cell>
          <cell r="AF413">
            <v>0.15</v>
          </cell>
        </row>
        <row r="414">
          <cell r="A414">
            <v>27</v>
          </cell>
          <cell r="B414">
            <v>2</v>
          </cell>
          <cell r="C414">
            <v>1</v>
          </cell>
          <cell r="D414">
            <v>6</v>
          </cell>
          <cell r="E414">
            <v>1</v>
          </cell>
          <cell r="F414">
            <v>4.005285799656666E-2</v>
          </cell>
          <cell r="G414">
            <v>31.8</v>
          </cell>
          <cell r="H414">
            <v>49.284085699355117</v>
          </cell>
          <cell r="I414">
            <v>1.7800325016548759</v>
          </cell>
          <cell r="J414">
            <v>0</v>
          </cell>
          <cell r="K414">
            <v>0</v>
          </cell>
          <cell r="M414">
            <v>2003</v>
          </cell>
          <cell r="N414">
            <v>2016</v>
          </cell>
          <cell r="O414">
            <v>1</v>
          </cell>
          <cell r="Q414">
            <v>0</v>
          </cell>
          <cell r="R414">
            <v>0</v>
          </cell>
          <cell r="S414">
            <v>0</v>
          </cell>
          <cell r="T414">
            <v>0</v>
          </cell>
          <cell r="U414">
            <v>0</v>
          </cell>
          <cell r="V414">
            <v>0</v>
          </cell>
          <cell r="W414">
            <v>0</v>
          </cell>
          <cell r="X414">
            <v>0</v>
          </cell>
          <cell r="Y414">
            <v>0</v>
          </cell>
          <cell r="Z414">
            <v>0</v>
          </cell>
          <cell r="AA414">
            <v>0</v>
          </cell>
          <cell r="AC414">
            <v>2005</v>
          </cell>
          <cell r="AD414">
            <v>1</v>
          </cell>
          <cell r="AE414">
            <v>0</v>
          </cell>
          <cell r="AF414">
            <v>0.65</v>
          </cell>
        </row>
        <row r="415">
          <cell r="A415">
            <v>27</v>
          </cell>
          <cell r="B415">
            <v>3</v>
          </cell>
          <cell r="C415">
            <v>1</v>
          </cell>
          <cell r="D415">
            <v>6</v>
          </cell>
          <cell r="E415">
            <v>1</v>
          </cell>
          <cell r="F415">
            <v>0</v>
          </cell>
          <cell r="G415">
            <v>34.012293333333332</v>
          </cell>
          <cell r="H415">
            <v>111.15423165455991</v>
          </cell>
          <cell r="I415">
            <v>2.8835593985093739</v>
          </cell>
          <cell r="J415">
            <v>0</v>
          </cell>
          <cell r="K415">
            <v>0</v>
          </cell>
          <cell r="M415">
            <v>2007</v>
          </cell>
          <cell r="N415">
            <v>2016</v>
          </cell>
          <cell r="O415">
            <v>1</v>
          </cell>
          <cell r="Q415">
            <v>0</v>
          </cell>
          <cell r="R415">
            <v>0</v>
          </cell>
          <cell r="S415">
            <v>0</v>
          </cell>
          <cell r="T415">
            <v>0</v>
          </cell>
          <cell r="U415">
            <v>0</v>
          </cell>
          <cell r="V415">
            <v>0</v>
          </cell>
          <cell r="W415">
            <v>0</v>
          </cell>
          <cell r="X415">
            <v>0</v>
          </cell>
          <cell r="Y415">
            <v>0</v>
          </cell>
          <cell r="Z415">
            <v>0</v>
          </cell>
          <cell r="AA415">
            <v>0</v>
          </cell>
          <cell r="AC415">
            <v>2005</v>
          </cell>
          <cell r="AD415">
            <v>1</v>
          </cell>
          <cell r="AE415">
            <v>0</v>
          </cell>
          <cell r="AF415">
            <v>0.66900000000000004</v>
          </cell>
        </row>
        <row r="416">
          <cell r="A416">
            <v>27</v>
          </cell>
          <cell r="B416">
            <v>4</v>
          </cell>
          <cell r="C416">
            <v>1</v>
          </cell>
          <cell r="D416">
            <v>6</v>
          </cell>
          <cell r="E416">
            <v>1</v>
          </cell>
          <cell r="F416">
            <v>0</v>
          </cell>
          <cell r="G416">
            <v>51.223333333333322</v>
          </cell>
          <cell r="H416">
            <v>87.066855239390549</v>
          </cell>
          <cell r="I416">
            <v>1.8620595615647806</v>
          </cell>
          <cell r="J416">
            <v>0</v>
          </cell>
          <cell r="K416">
            <v>0</v>
          </cell>
          <cell r="M416">
            <v>2011</v>
          </cell>
          <cell r="N416">
            <v>2052</v>
          </cell>
          <cell r="O416">
            <v>1</v>
          </cell>
          <cell r="Q416">
            <v>0</v>
          </cell>
          <cell r="R416">
            <v>0</v>
          </cell>
          <cell r="S416">
            <v>0</v>
          </cell>
          <cell r="T416">
            <v>0</v>
          </cell>
          <cell r="U416">
            <v>0</v>
          </cell>
          <cell r="V416">
            <v>0</v>
          </cell>
          <cell r="W416">
            <v>0</v>
          </cell>
          <cell r="X416">
            <v>0</v>
          </cell>
          <cell r="Y416">
            <v>0</v>
          </cell>
          <cell r="Z416">
            <v>0</v>
          </cell>
          <cell r="AA416">
            <v>0</v>
          </cell>
          <cell r="AC416">
            <v>2005</v>
          </cell>
          <cell r="AD416">
            <v>1</v>
          </cell>
          <cell r="AE416">
            <v>0</v>
          </cell>
          <cell r="AF416">
            <v>0.68600000000000005</v>
          </cell>
        </row>
        <row r="417">
          <cell r="A417">
            <v>27</v>
          </cell>
          <cell r="B417">
            <v>5</v>
          </cell>
          <cell r="C417">
            <v>1</v>
          </cell>
          <cell r="D417">
            <v>6</v>
          </cell>
          <cell r="E417">
            <v>1</v>
          </cell>
          <cell r="F417">
            <v>0</v>
          </cell>
          <cell r="G417">
            <v>52.760033333333325</v>
          </cell>
          <cell r="H417">
            <v>83.930391471645976</v>
          </cell>
          <cell r="I417">
            <v>1.7473537243607391</v>
          </cell>
          <cell r="J417">
            <v>0</v>
          </cell>
          <cell r="K417">
            <v>0</v>
          </cell>
          <cell r="M417">
            <v>2017</v>
          </cell>
          <cell r="N417">
            <v>2052</v>
          </cell>
          <cell r="O417">
            <v>1</v>
          </cell>
          <cell r="Q417">
            <v>0</v>
          </cell>
          <cell r="R417">
            <v>0</v>
          </cell>
          <cell r="S417">
            <v>0</v>
          </cell>
          <cell r="T417">
            <v>0</v>
          </cell>
          <cell r="U417">
            <v>0</v>
          </cell>
          <cell r="V417">
            <v>0</v>
          </cell>
          <cell r="W417">
            <v>0</v>
          </cell>
          <cell r="X417">
            <v>0</v>
          </cell>
          <cell r="Y417">
            <v>0</v>
          </cell>
          <cell r="Z417">
            <v>0</v>
          </cell>
          <cell r="AA417">
            <v>0</v>
          </cell>
          <cell r="AC417">
            <v>2005</v>
          </cell>
          <cell r="AD417">
            <v>1</v>
          </cell>
          <cell r="AE417">
            <v>0</v>
          </cell>
          <cell r="AF417">
            <v>0.68600000000000005</v>
          </cell>
        </row>
        <row r="418">
          <cell r="A418">
            <v>27</v>
          </cell>
          <cell r="B418">
            <v>6</v>
          </cell>
          <cell r="C418">
            <v>1</v>
          </cell>
          <cell r="D418">
            <v>6</v>
          </cell>
          <cell r="E418">
            <v>1</v>
          </cell>
          <cell r="F418">
            <v>0</v>
          </cell>
          <cell r="G418">
            <v>54.467477777777766</v>
          </cell>
          <cell r="H418">
            <v>80.652999864807356</v>
          </cell>
          <cell r="I418">
            <v>1.6313703817438956</v>
          </cell>
          <cell r="J418">
            <v>0</v>
          </cell>
          <cell r="K418">
            <v>0</v>
          </cell>
          <cell r="M418">
            <v>2030</v>
          </cell>
          <cell r="N418">
            <v>2052</v>
          </cell>
          <cell r="O418">
            <v>1</v>
          </cell>
          <cell r="Q418">
            <v>0</v>
          </cell>
          <cell r="R418">
            <v>0</v>
          </cell>
          <cell r="S418">
            <v>0</v>
          </cell>
          <cell r="T418">
            <v>0</v>
          </cell>
          <cell r="U418">
            <v>0</v>
          </cell>
          <cell r="V418">
            <v>0</v>
          </cell>
          <cell r="W418">
            <v>0</v>
          </cell>
          <cell r="X418">
            <v>0</v>
          </cell>
          <cell r="Y418">
            <v>0</v>
          </cell>
          <cell r="Z418">
            <v>0</v>
          </cell>
          <cell r="AA418">
            <v>0</v>
          </cell>
          <cell r="AC418">
            <v>2005</v>
          </cell>
          <cell r="AD418">
            <v>1</v>
          </cell>
          <cell r="AE418">
            <v>0</v>
          </cell>
          <cell r="AF418">
            <v>0.68600000000000005</v>
          </cell>
        </row>
        <row r="419">
          <cell r="A419">
            <v>27</v>
          </cell>
          <cell r="B419">
            <v>7</v>
          </cell>
          <cell r="C419">
            <v>1</v>
          </cell>
          <cell r="D419">
            <v>6</v>
          </cell>
          <cell r="E419">
            <v>1</v>
          </cell>
          <cell r="F419">
            <v>1.1615584621244204E-2</v>
          </cell>
          <cell r="G419">
            <v>44.4</v>
          </cell>
          <cell r="H419">
            <v>78.251651472240624</v>
          </cell>
          <cell r="I419">
            <v>1.4699249951548816</v>
          </cell>
          <cell r="J419">
            <v>0</v>
          </cell>
          <cell r="K419">
            <v>0</v>
          </cell>
          <cell r="M419">
            <v>2003</v>
          </cell>
          <cell r="N419">
            <v>2052</v>
          </cell>
          <cell r="O419">
            <v>1</v>
          </cell>
          <cell r="Q419">
            <v>0</v>
          </cell>
          <cell r="R419">
            <v>0</v>
          </cell>
          <cell r="S419">
            <v>0</v>
          </cell>
          <cell r="T419">
            <v>0</v>
          </cell>
          <cell r="U419">
            <v>0</v>
          </cell>
          <cell r="V419">
            <v>0</v>
          </cell>
          <cell r="W419">
            <v>0</v>
          </cell>
          <cell r="X419">
            <v>0</v>
          </cell>
          <cell r="Y419">
            <v>0</v>
          </cell>
          <cell r="Z419">
            <v>0</v>
          </cell>
          <cell r="AA419">
            <v>0</v>
          </cell>
          <cell r="AC419">
            <v>2005</v>
          </cell>
          <cell r="AD419">
            <v>1</v>
          </cell>
          <cell r="AE419">
            <v>0</v>
          </cell>
          <cell r="AF419">
            <v>0.22</v>
          </cell>
        </row>
        <row r="420">
          <cell r="A420">
            <v>27</v>
          </cell>
          <cell r="B420">
            <v>8</v>
          </cell>
          <cell r="C420">
            <v>1</v>
          </cell>
          <cell r="D420">
            <v>6</v>
          </cell>
          <cell r="E420">
            <v>1</v>
          </cell>
          <cell r="F420">
            <v>0</v>
          </cell>
          <cell r="G420">
            <v>55.465759124999998</v>
          </cell>
          <cell r="H420">
            <v>109.84805980242103</v>
          </cell>
          <cell r="I420">
            <v>1.4054863935944411</v>
          </cell>
          <cell r="J420">
            <v>0</v>
          </cell>
          <cell r="K420">
            <v>0</v>
          </cell>
          <cell r="M420">
            <v>2007</v>
          </cell>
          <cell r="N420">
            <v>2052</v>
          </cell>
          <cell r="O420">
            <v>1</v>
          </cell>
          <cell r="Q420">
            <v>0</v>
          </cell>
          <cell r="R420">
            <v>0</v>
          </cell>
          <cell r="S420">
            <v>0</v>
          </cell>
          <cell r="T420">
            <v>0</v>
          </cell>
          <cell r="U420">
            <v>0</v>
          </cell>
          <cell r="V420">
            <v>0</v>
          </cell>
          <cell r="W420">
            <v>0</v>
          </cell>
          <cell r="X420">
            <v>0</v>
          </cell>
          <cell r="Y420">
            <v>0</v>
          </cell>
          <cell r="Z420">
            <v>0</v>
          </cell>
          <cell r="AA420">
            <v>0</v>
          </cell>
          <cell r="AC420">
            <v>2005</v>
          </cell>
          <cell r="AD420">
            <v>1</v>
          </cell>
          <cell r="AE420">
            <v>0</v>
          </cell>
          <cell r="AF420">
            <v>0.215</v>
          </cell>
        </row>
        <row r="421">
          <cell r="A421">
            <v>27</v>
          </cell>
          <cell r="B421">
            <v>9</v>
          </cell>
          <cell r="C421">
            <v>1</v>
          </cell>
          <cell r="D421">
            <v>6</v>
          </cell>
          <cell r="E421">
            <v>1</v>
          </cell>
          <cell r="F421">
            <v>0</v>
          </cell>
          <cell r="G421">
            <v>55.465759124999998</v>
          </cell>
          <cell r="H421">
            <v>109.17122038462085</v>
          </cell>
          <cell r="I421">
            <v>1.3928287401608184</v>
          </cell>
          <cell r="J421">
            <v>0</v>
          </cell>
          <cell r="K421">
            <v>0</v>
          </cell>
          <cell r="M421">
            <v>2020</v>
          </cell>
          <cell r="N421">
            <v>2052</v>
          </cell>
          <cell r="O421">
            <v>1</v>
          </cell>
          <cell r="Q421">
            <v>0</v>
          </cell>
          <cell r="R421">
            <v>0</v>
          </cell>
          <cell r="S421">
            <v>0</v>
          </cell>
          <cell r="T421">
            <v>0</v>
          </cell>
          <cell r="U421">
            <v>0</v>
          </cell>
          <cell r="V421">
            <v>0</v>
          </cell>
          <cell r="W421">
            <v>0</v>
          </cell>
          <cell r="X421">
            <v>0</v>
          </cell>
          <cell r="Y421">
            <v>0</v>
          </cell>
          <cell r="Z421">
            <v>0</v>
          </cell>
          <cell r="AA421">
            <v>0</v>
          </cell>
          <cell r="AC421">
            <v>2005</v>
          </cell>
          <cell r="AD421">
            <v>1</v>
          </cell>
          <cell r="AE421">
            <v>0</v>
          </cell>
          <cell r="AF421">
            <v>0.215</v>
          </cell>
        </row>
        <row r="422">
          <cell r="A422">
            <v>27</v>
          </cell>
          <cell r="B422">
            <v>10</v>
          </cell>
          <cell r="C422">
            <v>1</v>
          </cell>
          <cell r="D422">
            <v>6</v>
          </cell>
          <cell r="E422">
            <v>1</v>
          </cell>
          <cell r="F422">
            <v>0</v>
          </cell>
          <cell r="G422">
            <v>55.465759124999998</v>
          </cell>
          <cell r="H422">
            <v>108.41917658706507</v>
          </cell>
          <cell r="I422">
            <v>1.3787646807901266</v>
          </cell>
          <cell r="J422">
            <v>0</v>
          </cell>
          <cell r="K422">
            <v>0</v>
          </cell>
          <cell r="M422">
            <v>2030</v>
          </cell>
          <cell r="N422">
            <v>2052</v>
          </cell>
          <cell r="O422">
            <v>1</v>
          </cell>
          <cell r="Q422">
            <v>0</v>
          </cell>
          <cell r="R422">
            <v>0</v>
          </cell>
          <cell r="S422">
            <v>0</v>
          </cell>
          <cell r="T422">
            <v>0</v>
          </cell>
          <cell r="U422">
            <v>0</v>
          </cell>
          <cell r="V422">
            <v>0</v>
          </cell>
          <cell r="W422">
            <v>0</v>
          </cell>
          <cell r="X422">
            <v>0</v>
          </cell>
          <cell r="Y422">
            <v>0</v>
          </cell>
          <cell r="Z422">
            <v>0</v>
          </cell>
          <cell r="AA422">
            <v>0</v>
          </cell>
          <cell r="AC422">
            <v>2005</v>
          </cell>
          <cell r="AD422">
            <v>1</v>
          </cell>
          <cell r="AE422">
            <v>0</v>
          </cell>
          <cell r="AF422">
            <v>0.215</v>
          </cell>
        </row>
        <row r="423">
          <cell r="A423">
            <v>27</v>
          </cell>
          <cell r="B423">
            <v>11</v>
          </cell>
          <cell r="C423">
            <v>1</v>
          </cell>
          <cell r="D423">
            <v>6</v>
          </cell>
          <cell r="E423">
            <v>1</v>
          </cell>
          <cell r="F423">
            <v>0</v>
          </cell>
          <cell r="G423">
            <v>67.8</v>
          </cell>
          <cell r="H423">
            <v>29.910586374710039</v>
          </cell>
          <cell r="I423">
            <v>0.69216217975744099</v>
          </cell>
          <cell r="J423">
            <v>0</v>
          </cell>
          <cell r="K423">
            <v>0</v>
          </cell>
          <cell r="M423">
            <v>2010</v>
          </cell>
          <cell r="N423">
            <v>2050</v>
          </cell>
          <cell r="O423">
            <v>1</v>
          </cell>
          <cell r="Q423">
            <v>0</v>
          </cell>
          <cell r="R423">
            <v>0</v>
          </cell>
          <cell r="S423">
            <v>0</v>
          </cell>
          <cell r="T423">
            <v>0</v>
          </cell>
          <cell r="U423">
            <v>0</v>
          </cell>
          <cell r="V423">
            <v>0</v>
          </cell>
          <cell r="W423">
            <v>0</v>
          </cell>
          <cell r="X423">
            <v>0</v>
          </cell>
          <cell r="Y423">
            <v>0</v>
          </cell>
          <cell r="Z423">
            <v>0</v>
          </cell>
          <cell r="AA423">
            <v>0</v>
          </cell>
          <cell r="AC423">
            <v>2005</v>
          </cell>
          <cell r="AD423">
            <v>1</v>
          </cell>
          <cell r="AE423">
            <v>0</v>
          </cell>
          <cell r="AF423">
            <v>0.85</v>
          </cell>
        </row>
        <row r="424">
          <cell r="A424">
            <v>27</v>
          </cell>
          <cell r="B424">
            <v>12</v>
          </cell>
          <cell r="C424">
            <v>1</v>
          </cell>
          <cell r="D424">
            <v>6</v>
          </cell>
          <cell r="E424">
            <v>1</v>
          </cell>
          <cell r="F424">
            <v>0</v>
          </cell>
          <cell r="G424">
            <v>69.599999999999994</v>
          </cell>
          <cell r="H424">
            <v>14.735759576800188</v>
          </cell>
          <cell r="I424">
            <v>0.56394435718973646</v>
          </cell>
          <cell r="J424">
            <v>0</v>
          </cell>
          <cell r="K424">
            <v>0</v>
          </cell>
          <cell r="M424">
            <v>2003</v>
          </cell>
          <cell r="N424">
            <v>2012</v>
          </cell>
          <cell r="O424">
            <v>1</v>
          </cell>
          <cell r="Q424">
            <v>0</v>
          </cell>
          <cell r="R424">
            <v>0</v>
          </cell>
          <cell r="S424">
            <v>0</v>
          </cell>
          <cell r="T424">
            <v>0</v>
          </cell>
          <cell r="U424">
            <v>0</v>
          </cell>
          <cell r="V424">
            <v>0</v>
          </cell>
          <cell r="W424">
            <v>0</v>
          </cell>
          <cell r="X424">
            <v>0</v>
          </cell>
          <cell r="Y424">
            <v>0</v>
          </cell>
          <cell r="Z424">
            <v>0</v>
          </cell>
          <cell r="AA424">
            <v>0</v>
          </cell>
          <cell r="AC424">
            <v>2005</v>
          </cell>
          <cell r="AD424">
            <v>1</v>
          </cell>
          <cell r="AE424">
            <v>0</v>
          </cell>
          <cell r="AF424">
            <v>0.78</v>
          </cell>
        </row>
        <row r="425">
          <cell r="A425">
            <v>27</v>
          </cell>
          <cell r="B425">
            <v>13</v>
          </cell>
          <cell r="C425">
            <v>1</v>
          </cell>
          <cell r="D425">
            <v>6</v>
          </cell>
          <cell r="E425">
            <v>1</v>
          </cell>
          <cell r="F425">
            <v>0</v>
          </cell>
          <cell r="G425">
            <v>70.254995348837213</v>
          </cell>
          <cell r="H425">
            <v>14.498514278793014</v>
          </cell>
          <cell r="I425">
            <v>0.48101209350691232</v>
          </cell>
          <cell r="J425">
            <v>0</v>
          </cell>
          <cell r="K425">
            <v>0</v>
          </cell>
          <cell r="M425">
            <v>2007</v>
          </cell>
          <cell r="N425">
            <v>2012</v>
          </cell>
          <cell r="O425">
            <v>1</v>
          </cell>
          <cell r="Q425">
            <v>0</v>
          </cell>
          <cell r="R425">
            <v>0</v>
          </cell>
          <cell r="S425">
            <v>0</v>
          </cell>
          <cell r="T425">
            <v>0</v>
          </cell>
          <cell r="U425">
            <v>0</v>
          </cell>
          <cell r="V425">
            <v>0</v>
          </cell>
          <cell r="W425">
            <v>0</v>
          </cell>
          <cell r="X425">
            <v>0</v>
          </cell>
          <cell r="Y425">
            <v>0</v>
          </cell>
          <cell r="Z425">
            <v>0</v>
          </cell>
          <cell r="AA425">
            <v>0</v>
          </cell>
          <cell r="AC425">
            <v>2005</v>
          </cell>
          <cell r="AD425">
            <v>1</v>
          </cell>
          <cell r="AE425">
            <v>0</v>
          </cell>
          <cell r="AF425">
            <v>0.78</v>
          </cell>
        </row>
        <row r="426">
          <cell r="A426">
            <v>27</v>
          </cell>
          <cell r="B426">
            <v>14</v>
          </cell>
          <cell r="C426">
            <v>1</v>
          </cell>
          <cell r="D426">
            <v>6</v>
          </cell>
          <cell r="E426">
            <v>1</v>
          </cell>
          <cell r="F426">
            <v>0</v>
          </cell>
          <cell r="G426">
            <v>71.308820279069764</v>
          </cell>
          <cell r="H426">
            <v>13.985780932059672</v>
          </cell>
          <cell r="I426">
            <v>0.46609915183236572</v>
          </cell>
          <cell r="J426">
            <v>0</v>
          </cell>
          <cell r="K426">
            <v>0</v>
          </cell>
          <cell r="M426">
            <v>2013</v>
          </cell>
          <cell r="N426">
            <v>2029</v>
          </cell>
          <cell r="O426">
            <v>1</v>
          </cell>
          <cell r="Q426">
            <v>0</v>
          </cell>
          <cell r="R426">
            <v>0</v>
          </cell>
          <cell r="S426">
            <v>0</v>
          </cell>
          <cell r="T426">
            <v>0</v>
          </cell>
          <cell r="U426">
            <v>0</v>
          </cell>
          <cell r="V426">
            <v>0</v>
          </cell>
          <cell r="W426">
            <v>0</v>
          </cell>
          <cell r="X426">
            <v>0</v>
          </cell>
          <cell r="Y426">
            <v>0</v>
          </cell>
          <cell r="Z426">
            <v>0</v>
          </cell>
          <cell r="AA426">
            <v>0</v>
          </cell>
          <cell r="AC426">
            <v>2005</v>
          </cell>
          <cell r="AD426">
            <v>1</v>
          </cell>
          <cell r="AE426">
            <v>0</v>
          </cell>
          <cell r="AF426">
            <v>0.78</v>
          </cell>
        </row>
        <row r="427">
          <cell r="A427">
            <v>27</v>
          </cell>
          <cell r="B427">
            <v>15</v>
          </cell>
          <cell r="C427">
            <v>1</v>
          </cell>
          <cell r="D427">
            <v>6</v>
          </cell>
          <cell r="E427">
            <v>1</v>
          </cell>
          <cell r="F427">
            <v>0</v>
          </cell>
          <cell r="G427">
            <v>72.47973686821706</v>
          </cell>
          <cell r="H427">
            <v>13.759839398423811</v>
          </cell>
          <cell r="I427">
            <v>0.45965488856231362</v>
          </cell>
          <cell r="J427">
            <v>0</v>
          </cell>
          <cell r="K427">
            <v>0</v>
          </cell>
          <cell r="M427">
            <v>2030</v>
          </cell>
          <cell r="N427">
            <v>2052</v>
          </cell>
          <cell r="O427">
            <v>1</v>
          </cell>
          <cell r="Q427">
            <v>0</v>
          </cell>
          <cell r="R427">
            <v>0</v>
          </cell>
          <cell r="S427">
            <v>0</v>
          </cell>
          <cell r="T427">
            <v>0</v>
          </cell>
          <cell r="U427">
            <v>0</v>
          </cell>
          <cell r="V427">
            <v>0</v>
          </cell>
          <cell r="W427">
            <v>0</v>
          </cell>
          <cell r="X427">
            <v>0</v>
          </cell>
          <cell r="Y427">
            <v>0</v>
          </cell>
          <cell r="Z427">
            <v>0</v>
          </cell>
          <cell r="AA427">
            <v>0</v>
          </cell>
          <cell r="AC427">
            <v>2005</v>
          </cell>
          <cell r="AD427">
            <v>1</v>
          </cell>
          <cell r="AE427">
            <v>0</v>
          </cell>
          <cell r="AF427">
            <v>0.78</v>
          </cell>
        </row>
        <row r="428">
          <cell r="A428">
            <v>27</v>
          </cell>
          <cell r="B428">
            <v>16</v>
          </cell>
          <cell r="C428">
            <v>1</v>
          </cell>
          <cell r="D428">
            <v>6</v>
          </cell>
          <cell r="E428">
            <v>1</v>
          </cell>
          <cell r="F428">
            <v>0</v>
          </cell>
          <cell r="G428">
            <v>15.054945054945055</v>
          </cell>
          <cell r="H428">
            <v>509.766874839151</v>
          </cell>
          <cell r="I428">
            <v>27.523251886627747</v>
          </cell>
          <cell r="J428">
            <v>0</v>
          </cell>
          <cell r="K428">
            <v>0</v>
          </cell>
          <cell r="M428">
            <v>2003</v>
          </cell>
          <cell r="N428">
            <v>2019</v>
          </cell>
          <cell r="O428">
            <v>1</v>
          </cell>
          <cell r="Q428">
            <v>0</v>
          </cell>
          <cell r="R428">
            <v>0</v>
          </cell>
          <cell r="S428">
            <v>0</v>
          </cell>
          <cell r="T428">
            <v>0</v>
          </cell>
          <cell r="U428">
            <v>0</v>
          </cell>
          <cell r="V428">
            <v>0</v>
          </cell>
          <cell r="W428">
            <v>0</v>
          </cell>
          <cell r="X428">
            <v>0</v>
          </cell>
          <cell r="Y428">
            <v>0</v>
          </cell>
          <cell r="Z428">
            <v>0</v>
          </cell>
          <cell r="AA428">
            <v>0</v>
          </cell>
          <cell r="AC428">
            <v>2005</v>
          </cell>
          <cell r="AD428">
            <v>1</v>
          </cell>
          <cell r="AE428">
            <v>0</v>
          </cell>
          <cell r="AF428">
            <v>0.92</v>
          </cell>
        </row>
        <row r="429">
          <cell r="A429">
            <v>27</v>
          </cell>
          <cell r="B429">
            <v>17</v>
          </cell>
          <cell r="C429">
            <v>1</v>
          </cell>
          <cell r="D429">
            <v>6</v>
          </cell>
          <cell r="E429">
            <v>1</v>
          </cell>
          <cell r="F429">
            <v>0</v>
          </cell>
          <cell r="G429">
            <v>72</v>
          </cell>
          <cell r="H429">
            <v>123.37109570979237</v>
          </cell>
          <cell r="I429">
            <v>7.821710161244849</v>
          </cell>
          <cell r="J429">
            <v>0</v>
          </cell>
          <cell r="K429">
            <v>0</v>
          </cell>
          <cell r="M429">
            <v>2011</v>
          </cell>
          <cell r="N429">
            <v>2019</v>
          </cell>
          <cell r="O429">
            <v>1</v>
          </cell>
          <cell r="Q429">
            <v>0</v>
          </cell>
          <cell r="R429">
            <v>0</v>
          </cell>
          <cell r="S429">
            <v>0</v>
          </cell>
          <cell r="T429">
            <v>0</v>
          </cell>
          <cell r="U429">
            <v>0</v>
          </cell>
          <cell r="V429">
            <v>0</v>
          </cell>
          <cell r="W429">
            <v>0</v>
          </cell>
          <cell r="X429">
            <v>0</v>
          </cell>
          <cell r="Y429">
            <v>0</v>
          </cell>
          <cell r="Z429">
            <v>0</v>
          </cell>
          <cell r="AA429">
            <v>0</v>
          </cell>
          <cell r="AC429">
            <v>2005</v>
          </cell>
          <cell r="AD429">
            <v>1</v>
          </cell>
          <cell r="AE429">
            <v>0</v>
          </cell>
          <cell r="AF429">
            <v>0.8</v>
          </cell>
        </row>
        <row r="430">
          <cell r="A430">
            <v>27</v>
          </cell>
          <cell r="B430">
            <v>18</v>
          </cell>
          <cell r="C430">
            <v>1</v>
          </cell>
          <cell r="D430">
            <v>6</v>
          </cell>
          <cell r="E430">
            <v>1</v>
          </cell>
          <cell r="F430">
            <v>0</v>
          </cell>
          <cell r="G430">
            <v>170</v>
          </cell>
          <cell r="H430">
            <v>28.337752881271772</v>
          </cell>
          <cell r="I430">
            <v>0.94008412101518968</v>
          </cell>
          <cell r="J430">
            <v>0</v>
          </cell>
          <cell r="K430">
            <v>2.8337752881271774</v>
          </cell>
          <cell r="M430">
            <v>2020</v>
          </cell>
          <cell r="N430">
            <v>2029</v>
          </cell>
          <cell r="O430">
            <v>1</v>
          </cell>
          <cell r="Q430">
            <v>0</v>
          </cell>
          <cell r="R430">
            <v>0</v>
          </cell>
          <cell r="S430">
            <v>0</v>
          </cell>
          <cell r="T430">
            <v>0</v>
          </cell>
          <cell r="U430">
            <v>0</v>
          </cell>
          <cell r="V430">
            <v>0</v>
          </cell>
          <cell r="W430">
            <v>0</v>
          </cell>
          <cell r="X430">
            <v>0</v>
          </cell>
          <cell r="Y430">
            <v>0</v>
          </cell>
          <cell r="Z430">
            <v>0</v>
          </cell>
          <cell r="AA430">
            <v>0</v>
          </cell>
          <cell r="AC430">
            <v>2005</v>
          </cell>
          <cell r="AD430">
            <v>1</v>
          </cell>
          <cell r="AE430">
            <v>0</v>
          </cell>
          <cell r="AF430">
            <v>0.8</v>
          </cell>
        </row>
        <row r="431">
          <cell r="A431">
            <v>27</v>
          </cell>
          <cell r="B431">
            <v>20</v>
          </cell>
          <cell r="C431">
            <v>1</v>
          </cell>
          <cell r="D431">
            <v>6</v>
          </cell>
          <cell r="E431">
            <v>1</v>
          </cell>
          <cell r="F431">
            <v>0</v>
          </cell>
          <cell r="G431">
            <v>170</v>
          </cell>
          <cell r="H431">
            <v>28.337752881271772</v>
          </cell>
          <cell r="I431">
            <v>0.94008412101518968</v>
          </cell>
          <cell r="J431">
            <v>0</v>
          </cell>
          <cell r="K431">
            <v>4.2506629321907656</v>
          </cell>
          <cell r="M431">
            <v>2022</v>
          </cell>
          <cell r="N431">
            <v>2029</v>
          </cell>
          <cell r="O431">
            <v>1</v>
          </cell>
          <cell r="Q431">
            <v>0</v>
          </cell>
          <cell r="R431">
            <v>0</v>
          </cell>
          <cell r="S431">
            <v>0</v>
          </cell>
          <cell r="T431">
            <v>0</v>
          </cell>
          <cell r="U431">
            <v>0</v>
          </cell>
          <cell r="V431">
            <v>0</v>
          </cell>
          <cell r="W431">
            <v>0</v>
          </cell>
          <cell r="X431">
            <v>0</v>
          </cell>
          <cell r="Y431">
            <v>0</v>
          </cell>
          <cell r="Z431">
            <v>0</v>
          </cell>
          <cell r="AA431">
            <v>0</v>
          </cell>
          <cell r="AC431">
            <v>2005</v>
          </cell>
          <cell r="AD431">
            <v>1</v>
          </cell>
          <cell r="AE431">
            <v>0</v>
          </cell>
          <cell r="AF431">
            <v>0.8</v>
          </cell>
        </row>
        <row r="432">
          <cell r="A432">
            <v>27</v>
          </cell>
          <cell r="B432">
            <v>19</v>
          </cell>
          <cell r="C432">
            <v>1</v>
          </cell>
          <cell r="D432">
            <v>6</v>
          </cell>
          <cell r="E432">
            <v>1</v>
          </cell>
          <cell r="F432">
            <v>0</v>
          </cell>
          <cell r="G432">
            <v>202</v>
          </cell>
          <cell r="H432">
            <v>21.106955057362597</v>
          </cell>
          <cell r="I432">
            <v>0.61460180830162481</v>
          </cell>
          <cell r="J432">
            <v>0</v>
          </cell>
          <cell r="K432">
            <v>3.1660432586043896</v>
          </cell>
          <cell r="M432">
            <v>2030</v>
          </cell>
          <cell r="N432">
            <v>2052</v>
          </cell>
          <cell r="O432">
            <v>1</v>
          </cell>
          <cell r="Q432">
            <v>0</v>
          </cell>
          <cell r="R432">
            <v>0</v>
          </cell>
          <cell r="S432">
            <v>0</v>
          </cell>
          <cell r="T432">
            <v>0</v>
          </cell>
          <cell r="U432">
            <v>0</v>
          </cell>
          <cell r="V432">
            <v>0</v>
          </cell>
          <cell r="W432">
            <v>0</v>
          </cell>
          <cell r="X432">
            <v>0</v>
          </cell>
          <cell r="Y432">
            <v>0</v>
          </cell>
          <cell r="Z432">
            <v>0</v>
          </cell>
          <cell r="AA432">
            <v>0</v>
          </cell>
          <cell r="AC432">
            <v>2005</v>
          </cell>
          <cell r="AD432">
            <v>1</v>
          </cell>
          <cell r="AE432">
            <v>0</v>
          </cell>
          <cell r="AF432">
            <v>0.8</v>
          </cell>
        </row>
        <row r="433">
          <cell r="A433">
            <v>28</v>
          </cell>
          <cell r="B433">
            <v>1</v>
          </cell>
          <cell r="C433">
            <v>1</v>
          </cell>
          <cell r="D433">
            <v>6</v>
          </cell>
          <cell r="E433">
            <v>1</v>
          </cell>
          <cell r="F433">
            <v>2.2754332826713752E-2</v>
          </cell>
          <cell r="G433">
            <v>28.8</v>
          </cell>
          <cell r="H433">
            <v>22.723936545965508</v>
          </cell>
          <cell r="I433">
            <v>0.49266650966100967</v>
          </cell>
          <cell r="J433">
            <v>0</v>
          </cell>
          <cell r="K433">
            <v>0</v>
          </cell>
          <cell r="M433">
            <v>2003</v>
          </cell>
          <cell r="N433">
            <v>2008</v>
          </cell>
          <cell r="O433">
            <v>1</v>
          </cell>
          <cell r="Q433">
            <v>0</v>
          </cell>
          <cell r="R433">
            <v>0</v>
          </cell>
          <cell r="S433">
            <v>0</v>
          </cell>
          <cell r="T433">
            <v>0</v>
          </cell>
          <cell r="U433">
            <v>0</v>
          </cell>
          <cell r="V433">
            <v>0</v>
          </cell>
          <cell r="W433">
            <v>0</v>
          </cell>
          <cell r="X433">
            <v>0</v>
          </cell>
          <cell r="Y433">
            <v>0</v>
          </cell>
          <cell r="Z433">
            <v>0</v>
          </cell>
          <cell r="AA433">
            <v>0</v>
          </cell>
          <cell r="AC433">
            <v>2005</v>
          </cell>
          <cell r="AD433">
            <v>1</v>
          </cell>
          <cell r="AE433">
            <v>0</v>
          </cell>
          <cell r="AF433">
            <v>0.5</v>
          </cell>
        </row>
        <row r="434">
          <cell r="A434">
            <v>28</v>
          </cell>
          <cell r="B434">
            <v>2</v>
          </cell>
          <cell r="C434">
            <v>1</v>
          </cell>
          <cell r="D434">
            <v>6</v>
          </cell>
          <cell r="E434">
            <v>1</v>
          </cell>
          <cell r="F434">
            <v>1.3350952665522222E-2</v>
          </cell>
          <cell r="G434">
            <v>41.8</v>
          </cell>
          <cell r="H434">
            <v>25.315502482940353</v>
          </cell>
          <cell r="I434">
            <v>0.89918655203525588</v>
          </cell>
          <cell r="J434">
            <v>0</v>
          </cell>
          <cell r="K434">
            <v>0</v>
          </cell>
          <cell r="M434">
            <v>2003</v>
          </cell>
          <cell r="N434">
            <v>2016</v>
          </cell>
          <cell r="O434">
            <v>1</v>
          </cell>
          <cell r="Q434">
            <v>0</v>
          </cell>
          <cell r="R434">
            <v>0</v>
          </cell>
          <cell r="S434">
            <v>0</v>
          </cell>
          <cell r="T434">
            <v>0</v>
          </cell>
          <cell r="U434">
            <v>0</v>
          </cell>
          <cell r="V434">
            <v>0</v>
          </cell>
          <cell r="W434">
            <v>0</v>
          </cell>
          <cell r="X434">
            <v>0</v>
          </cell>
          <cell r="Y434">
            <v>0</v>
          </cell>
          <cell r="Z434">
            <v>0</v>
          </cell>
          <cell r="AA434">
            <v>0</v>
          </cell>
          <cell r="AC434">
            <v>2005</v>
          </cell>
          <cell r="AD434">
            <v>1</v>
          </cell>
          <cell r="AE434">
            <v>0</v>
          </cell>
          <cell r="AF434">
            <v>0.65</v>
          </cell>
        </row>
        <row r="435">
          <cell r="A435">
            <v>28</v>
          </cell>
          <cell r="B435">
            <v>3</v>
          </cell>
          <cell r="C435">
            <v>1</v>
          </cell>
          <cell r="D435">
            <v>6</v>
          </cell>
          <cell r="E435">
            <v>1</v>
          </cell>
          <cell r="F435">
            <v>0</v>
          </cell>
          <cell r="G435">
            <v>44.304566250000001</v>
          </cell>
          <cell r="H435">
            <v>46.45065436593984</v>
          </cell>
          <cell r="I435">
            <v>0.65491941165536471</v>
          </cell>
          <cell r="J435">
            <v>0</v>
          </cell>
          <cell r="K435">
            <v>0</v>
          </cell>
          <cell r="M435">
            <v>2007</v>
          </cell>
          <cell r="N435">
            <v>2016</v>
          </cell>
          <cell r="O435">
            <v>1</v>
          </cell>
          <cell r="Q435">
            <v>0</v>
          </cell>
          <cell r="R435">
            <v>0</v>
          </cell>
          <cell r="S435">
            <v>0</v>
          </cell>
          <cell r="T435">
            <v>0</v>
          </cell>
          <cell r="U435">
            <v>0</v>
          </cell>
          <cell r="V435">
            <v>0</v>
          </cell>
          <cell r="W435">
            <v>0</v>
          </cell>
          <cell r="X435">
            <v>0</v>
          </cell>
          <cell r="Y435">
            <v>0</v>
          </cell>
          <cell r="Z435">
            <v>0</v>
          </cell>
          <cell r="AA435">
            <v>0</v>
          </cell>
          <cell r="AC435">
            <v>2005</v>
          </cell>
          <cell r="AD435">
            <v>1</v>
          </cell>
          <cell r="AE435">
            <v>0</v>
          </cell>
          <cell r="AF435">
            <v>0.67549999999999999</v>
          </cell>
        </row>
        <row r="436">
          <cell r="A436">
            <v>28</v>
          </cell>
          <cell r="B436">
            <v>4</v>
          </cell>
          <cell r="C436">
            <v>1</v>
          </cell>
          <cell r="D436">
            <v>6</v>
          </cell>
          <cell r="E436">
            <v>1</v>
          </cell>
          <cell r="F436">
            <v>0</v>
          </cell>
          <cell r="G436">
            <v>44.339850538755655</v>
          </cell>
          <cell r="H436">
            <v>40.181668966817952</v>
          </cell>
          <cell r="I436">
            <v>0.92953265988110545</v>
          </cell>
          <cell r="J436">
            <v>0</v>
          </cell>
          <cell r="K436">
            <v>0</v>
          </cell>
          <cell r="M436">
            <v>2011</v>
          </cell>
          <cell r="N436">
            <v>2016</v>
          </cell>
          <cell r="O436">
            <v>1</v>
          </cell>
          <cell r="Q436">
            <v>0</v>
          </cell>
          <cell r="R436">
            <v>0</v>
          </cell>
          <cell r="S436">
            <v>0</v>
          </cell>
          <cell r="T436">
            <v>0</v>
          </cell>
          <cell r="U436">
            <v>0</v>
          </cell>
          <cell r="V436">
            <v>0</v>
          </cell>
          <cell r="W436">
            <v>0</v>
          </cell>
          <cell r="X436">
            <v>0</v>
          </cell>
          <cell r="Y436">
            <v>0</v>
          </cell>
          <cell r="Z436">
            <v>0</v>
          </cell>
          <cell r="AA436">
            <v>0</v>
          </cell>
          <cell r="AC436">
            <v>2005</v>
          </cell>
          <cell r="AD436">
            <v>1</v>
          </cell>
          <cell r="AE436">
            <v>0</v>
          </cell>
          <cell r="AF436">
            <v>0.66300000000000003</v>
          </cell>
        </row>
        <row r="437">
          <cell r="A437">
            <v>28</v>
          </cell>
          <cell r="B437">
            <v>5</v>
          </cell>
          <cell r="C437">
            <v>1</v>
          </cell>
          <cell r="D437">
            <v>6</v>
          </cell>
          <cell r="E437">
            <v>1</v>
          </cell>
          <cell r="F437">
            <v>0</v>
          </cell>
          <cell r="G437">
            <v>48.177331583333341</v>
          </cell>
          <cell r="H437">
            <v>38.767820776612481</v>
          </cell>
          <cell r="I437">
            <v>0.86182304710111424</v>
          </cell>
          <cell r="J437">
            <v>0</v>
          </cell>
          <cell r="K437">
            <v>0</v>
          </cell>
          <cell r="M437">
            <v>2017</v>
          </cell>
          <cell r="N437">
            <v>2029</v>
          </cell>
          <cell r="O437">
            <v>1</v>
          </cell>
          <cell r="Q437">
            <v>0</v>
          </cell>
          <cell r="R437">
            <v>0</v>
          </cell>
          <cell r="S437">
            <v>0</v>
          </cell>
          <cell r="T437">
            <v>0</v>
          </cell>
          <cell r="U437">
            <v>0</v>
          </cell>
          <cell r="V437">
            <v>0</v>
          </cell>
          <cell r="W437">
            <v>0</v>
          </cell>
          <cell r="X437">
            <v>0</v>
          </cell>
          <cell r="Y437">
            <v>0</v>
          </cell>
          <cell r="Z437">
            <v>0</v>
          </cell>
          <cell r="AA437">
            <v>0</v>
          </cell>
          <cell r="AC437">
            <v>2005</v>
          </cell>
          <cell r="AD437">
            <v>1</v>
          </cell>
          <cell r="AE437">
            <v>0</v>
          </cell>
          <cell r="AF437">
            <v>0.66300000000000003</v>
          </cell>
        </row>
        <row r="438">
          <cell r="A438">
            <v>28</v>
          </cell>
          <cell r="B438">
            <v>6</v>
          </cell>
          <cell r="C438">
            <v>1</v>
          </cell>
          <cell r="D438">
            <v>6</v>
          </cell>
          <cell r="E438">
            <v>1</v>
          </cell>
          <cell r="F438">
            <v>0</v>
          </cell>
          <cell r="G438">
            <v>49.736468527777774</v>
          </cell>
          <cell r="H438">
            <v>37.29044544724421</v>
          </cell>
          <cell r="I438">
            <v>0.79486550907157061</v>
          </cell>
          <cell r="J438">
            <v>0</v>
          </cell>
          <cell r="K438">
            <v>0</v>
          </cell>
          <cell r="M438">
            <v>2030</v>
          </cell>
          <cell r="N438">
            <v>2052</v>
          </cell>
          <cell r="O438">
            <v>1</v>
          </cell>
          <cell r="Q438">
            <v>0</v>
          </cell>
          <cell r="R438">
            <v>0</v>
          </cell>
          <cell r="S438">
            <v>0</v>
          </cell>
          <cell r="T438">
            <v>0</v>
          </cell>
          <cell r="U438">
            <v>0</v>
          </cell>
          <cell r="V438">
            <v>0</v>
          </cell>
          <cell r="W438">
            <v>0</v>
          </cell>
          <cell r="X438">
            <v>0</v>
          </cell>
          <cell r="Y438">
            <v>0</v>
          </cell>
          <cell r="Z438">
            <v>0</v>
          </cell>
          <cell r="AA438">
            <v>0</v>
          </cell>
          <cell r="AC438">
            <v>2005</v>
          </cell>
          <cell r="AD438">
            <v>1</v>
          </cell>
          <cell r="AE438">
            <v>0</v>
          </cell>
          <cell r="AF438">
            <v>0.66300000000000003</v>
          </cell>
        </row>
        <row r="439">
          <cell r="A439">
            <v>28</v>
          </cell>
          <cell r="B439">
            <v>7</v>
          </cell>
          <cell r="C439">
            <v>1</v>
          </cell>
          <cell r="D439">
            <v>6</v>
          </cell>
          <cell r="E439">
            <v>1</v>
          </cell>
          <cell r="F439">
            <v>4.5171717971505248E-3</v>
          </cell>
          <cell r="G439">
            <v>56.565382500000005</v>
          </cell>
          <cell r="H439">
            <v>78.365614182794545</v>
          </cell>
          <cell r="I439">
            <v>1.1078791437605595</v>
          </cell>
          <cell r="J439">
            <v>0</v>
          </cell>
          <cell r="K439">
            <v>0</v>
          </cell>
          <cell r="M439">
            <v>2003</v>
          </cell>
          <cell r="N439">
            <v>2006</v>
          </cell>
          <cell r="O439">
            <v>1</v>
          </cell>
          <cell r="Q439">
            <v>0</v>
          </cell>
          <cell r="R439">
            <v>0</v>
          </cell>
          <cell r="S439">
            <v>0</v>
          </cell>
          <cell r="T439">
            <v>0</v>
          </cell>
          <cell r="U439">
            <v>0</v>
          </cell>
          <cell r="V439">
            <v>0</v>
          </cell>
          <cell r="W439">
            <v>0</v>
          </cell>
          <cell r="X439">
            <v>0</v>
          </cell>
          <cell r="Y439">
            <v>0</v>
          </cell>
          <cell r="Z439">
            <v>0</v>
          </cell>
          <cell r="AA439">
            <v>0</v>
          </cell>
          <cell r="AC439">
            <v>2005</v>
          </cell>
          <cell r="AD439">
            <v>1</v>
          </cell>
          <cell r="AE439">
            <v>0</v>
          </cell>
          <cell r="AF439">
            <v>0.22</v>
          </cell>
        </row>
        <row r="440">
          <cell r="A440">
            <v>28</v>
          </cell>
          <cell r="B440">
            <v>8</v>
          </cell>
          <cell r="C440">
            <v>1</v>
          </cell>
          <cell r="D440">
            <v>6</v>
          </cell>
          <cell r="E440">
            <v>1</v>
          </cell>
          <cell r="F440">
            <v>0</v>
          </cell>
          <cell r="G440">
            <v>56.565382500000005</v>
          </cell>
          <cell r="H440">
            <v>78.365614182794545</v>
          </cell>
          <cell r="I440">
            <v>1.1078791437605595</v>
          </cell>
          <cell r="J440">
            <v>0</v>
          </cell>
          <cell r="K440">
            <v>0</v>
          </cell>
          <cell r="M440">
            <v>2011</v>
          </cell>
          <cell r="N440">
            <v>2019</v>
          </cell>
          <cell r="O440">
            <v>1</v>
          </cell>
          <cell r="Q440">
            <v>0</v>
          </cell>
          <cell r="R440">
            <v>0</v>
          </cell>
          <cell r="S440">
            <v>0</v>
          </cell>
          <cell r="T440">
            <v>0</v>
          </cell>
          <cell r="U440">
            <v>0</v>
          </cell>
          <cell r="V440">
            <v>0</v>
          </cell>
          <cell r="W440">
            <v>0</v>
          </cell>
          <cell r="X440">
            <v>0</v>
          </cell>
          <cell r="Y440">
            <v>0</v>
          </cell>
          <cell r="Z440">
            <v>0</v>
          </cell>
          <cell r="AA440">
            <v>0</v>
          </cell>
          <cell r="AC440">
            <v>2005</v>
          </cell>
          <cell r="AD440">
            <v>1</v>
          </cell>
          <cell r="AE440">
            <v>0</v>
          </cell>
          <cell r="AF440">
            <v>0.216</v>
          </cell>
        </row>
        <row r="441">
          <cell r="A441">
            <v>28</v>
          </cell>
          <cell r="B441">
            <v>9</v>
          </cell>
          <cell r="C441">
            <v>1</v>
          </cell>
          <cell r="D441">
            <v>6</v>
          </cell>
          <cell r="E441">
            <v>1</v>
          </cell>
          <cell r="F441">
            <v>0</v>
          </cell>
          <cell r="G441">
            <v>56.565382500000005</v>
          </cell>
          <cell r="H441">
            <v>77.885876856599452</v>
          </cell>
          <cell r="I441">
            <v>1.0974193679535218</v>
          </cell>
          <cell r="J441">
            <v>0</v>
          </cell>
          <cell r="K441">
            <v>0</v>
          </cell>
          <cell r="M441">
            <v>2020</v>
          </cell>
          <cell r="N441">
            <v>2029</v>
          </cell>
          <cell r="O441">
            <v>1</v>
          </cell>
          <cell r="Q441">
            <v>0</v>
          </cell>
          <cell r="R441">
            <v>0</v>
          </cell>
          <cell r="S441">
            <v>0</v>
          </cell>
          <cell r="T441">
            <v>0</v>
          </cell>
          <cell r="U441">
            <v>0</v>
          </cell>
          <cell r="V441">
            <v>0</v>
          </cell>
          <cell r="W441">
            <v>0</v>
          </cell>
          <cell r="X441">
            <v>0</v>
          </cell>
          <cell r="Y441">
            <v>0</v>
          </cell>
          <cell r="Z441">
            <v>0</v>
          </cell>
          <cell r="AA441">
            <v>0</v>
          </cell>
          <cell r="AC441">
            <v>2005</v>
          </cell>
          <cell r="AD441">
            <v>1</v>
          </cell>
          <cell r="AE441">
            <v>0</v>
          </cell>
          <cell r="AF441">
            <v>0.216</v>
          </cell>
        </row>
        <row r="442">
          <cell r="A442">
            <v>28</v>
          </cell>
          <cell r="B442">
            <v>10</v>
          </cell>
          <cell r="C442">
            <v>1</v>
          </cell>
          <cell r="D442">
            <v>6</v>
          </cell>
          <cell r="E442">
            <v>1</v>
          </cell>
          <cell r="F442">
            <v>0</v>
          </cell>
          <cell r="G442">
            <v>56.565382500000005</v>
          </cell>
          <cell r="H442">
            <v>77.352835383049324</v>
          </cell>
          <cell r="I442">
            <v>1.0852388012383443</v>
          </cell>
          <cell r="J442">
            <v>0</v>
          </cell>
          <cell r="K442">
            <v>0</v>
          </cell>
          <cell r="M442">
            <v>2030</v>
          </cell>
          <cell r="N442">
            <v>2052</v>
          </cell>
          <cell r="O442">
            <v>1</v>
          </cell>
          <cell r="Q442">
            <v>0</v>
          </cell>
          <cell r="R442">
            <v>0</v>
          </cell>
          <cell r="S442">
            <v>0</v>
          </cell>
          <cell r="T442">
            <v>0</v>
          </cell>
          <cell r="U442">
            <v>0</v>
          </cell>
          <cell r="V442">
            <v>0</v>
          </cell>
          <cell r="W442">
            <v>0</v>
          </cell>
          <cell r="X442">
            <v>0</v>
          </cell>
          <cell r="Y442">
            <v>0</v>
          </cell>
          <cell r="Z442">
            <v>0</v>
          </cell>
          <cell r="AA442">
            <v>0</v>
          </cell>
          <cell r="AC442">
            <v>2005</v>
          </cell>
          <cell r="AD442">
            <v>1</v>
          </cell>
          <cell r="AE442">
            <v>0</v>
          </cell>
          <cell r="AF442">
            <v>0.216</v>
          </cell>
        </row>
        <row r="443">
          <cell r="A443">
            <v>28</v>
          </cell>
          <cell r="B443">
            <v>11</v>
          </cell>
          <cell r="C443">
            <v>1</v>
          </cell>
          <cell r="D443">
            <v>6</v>
          </cell>
          <cell r="E443">
            <v>1</v>
          </cell>
          <cell r="F443">
            <v>1.581892933739154E-3</v>
          </cell>
          <cell r="G443">
            <v>69.599999999999994</v>
          </cell>
          <cell r="H443">
            <v>14.735759576800188</v>
          </cell>
          <cell r="I443">
            <v>0.56394435718973646</v>
          </cell>
          <cell r="J443">
            <v>0</v>
          </cell>
          <cell r="K443">
            <v>0</v>
          </cell>
          <cell r="M443">
            <v>2003</v>
          </cell>
          <cell r="N443">
            <v>2012</v>
          </cell>
          <cell r="O443">
            <v>1</v>
          </cell>
          <cell r="Q443">
            <v>0</v>
          </cell>
          <cell r="R443">
            <v>0</v>
          </cell>
          <cell r="S443">
            <v>0</v>
          </cell>
          <cell r="T443">
            <v>0</v>
          </cell>
          <cell r="U443">
            <v>0</v>
          </cell>
          <cell r="V443">
            <v>0</v>
          </cell>
          <cell r="W443">
            <v>0</v>
          </cell>
          <cell r="X443">
            <v>0</v>
          </cell>
          <cell r="Y443">
            <v>0</v>
          </cell>
          <cell r="Z443">
            <v>0</v>
          </cell>
          <cell r="AA443">
            <v>0</v>
          </cell>
          <cell r="AC443">
            <v>2005</v>
          </cell>
          <cell r="AD443">
            <v>1</v>
          </cell>
          <cell r="AE443">
            <v>0</v>
          </cell>
          <cell r="AF443">
            <v>0.78</v>
          </cell>
        </row>
        <row r="444">
          <cell r="A444">
            <v>28</v>
          </cell>
          <cell r="B444">
            <v>12</v>
          </cell>
          <cell r="C444">
            <v>1</v>
          </cell>
          <cell r="D444">
            <v>6</v>
          </cell>
          <cell r="E444">
            <v>1</v>
          </cell>
          <cell r="F444">
            <v>0</v>
          </cell>
          <cell r="G444">
            <v>70.254995348837213</v>
          </cell>
          <cell r="H444">
            <v>14.498514278793014</v>
          </cell>
          <cell r="I444">
            <v>0.48101209350691232</v>
          </cell>
          <cell r="J444">
            <v>0</v>
          </cell>
          <cell r="K444">
            <v>0</v>
          </cell>
          <cell r="M444">
            <v>2007</v>
          </cell>
          <cell r="N444">
            <v>2012</v>
          </cell>
          <cell r="O444">
            <v>1</v>
          </cell>
          <cell r="Q444">
            <v>0</v>
          </cell>
          <cell r="R444">
            <v>0</v>
          </cell>
          <cell r="S444">
            <v>0</v>
          </cell>
          <cell r="T444">
            <v>0</v>
          </cell>
          <cell r="U444">
            <v>0</v>
          </cell>
          <cell r="V444">
            <v>0</v>
          </cell>
          <cell r="W444">
            <v>0</v>
          </cell>
          <cell r="X444">
            <v>0</v>
          </cell>
          <cell r="Y444">
            <v>0</v>
          </cell>
          <cell r="Z444">
            <v>0</v>
          </cell>
          <cell r="AA444">
            <v>0</v>
          </cell>
          <cell r="AC444">
            <v>2005</v>
          </cell>
          <cell r="AD444">
            <v>1</v>
          </cell>
          <cell r="AE444">
            <v>0</v>
          </cell>
          <cell r="AF444">
            <v>0.78</v>
          </cell>
        </row>
        <row r="445">
          <cell r="A445">
            <v>28</v>
          </cell>
          <cell r="B445">
            <v>13</v>
          </cell>
          <cell r="C445">
            <v>1</v>
          </cell>
          <cell r="D445">
            <v>6</v>
          </cell>
          <cell r="E445">
            <v>1</v>
          </cell>
          <cell r="F445">
            <v>0</v>
          </cell>
          <cell r="G445">
            <v>71.308820279069764</v>
          </cell>
          <cell r="H445">
            <v>13.985780932059672</v>
          </cell>
          <cell r="I445">
            <v>0.46609915183236572</v>
          </cell>
          <cell r="J445">
            <v>0</v>
          </cell>
          <cell r="K445">
            <v>0</v>
          </cell>
          <cell r="M445">
            <v>2013</v>
          </cell>
          <cell r="N445">
            <v>2029</v>
          </cell>
          <cell r="O445">
            <v>1</v>
          </cell>
          <cell r="Q445">
            <v>0</v>
          </cell>
          <cell r="R445">
            <v>0</v>
          </cell>
          <cell r="S445">
            <v>0</v>
          </cell>
          <cell r="T445">
            <v>0</v>
          </cell>
          <cell r="U445">
            <v>0</v>
          </cell>
          <cell r="V445">
            <v>0</v>
          </cell>
          <cell r="W445">
            <v>0</v>
          </cell>
          <cell r="X445">
            <v>0</v>
          </cell>
          <cell r="Y445">
            <v>0</v>
          </cell>
          <cell r="Z445">
            <v>0</v>
          </cell>
          <cell r="AA445">
            <v>0</v>
          </cell>
          <cell r="AC445">
            <v>2005</v>
          </cell>
          <cell r="AD445">
            <v>1</v>
          </cell>
          <cell r="AE445">
            <v>0</v>
          </cell>
          <cell r="AF445">
            <v>0.78</v>
          </cell>
        </row>
        <row r="446">
          <cell r="A446">
            <v>28</v>
          </cell>
          <cell r="B446">
            <v>14</v>
          </cell>
          <cell r="C446">
            <v>1</v>
          </cell>
          <cell r="D446">
            <v>6</v>
          </cell>
          <cell r="E446">
            <v>1</v>
          </cell>
          <cell r="F446">
            <v>0</v>
          </cell>
          <cell r="G446">
            <v>72.47973686821706</v>
          </cell>
          <cell r="H446">
            <v>13.759839398423811</v>
          </cell>
          <cell r="I446">
            <v>0.45965488856231362</v>
          </cell>
          <cell r="J446">
            <v>0</v>
          </cell>
          <cell r="K446">
            <v>0</v>
          </cell>
          <cell r="M446">
            <v>2030</v>
          </cell>
          <cell r="N446">
            <v>2052</v>
          </cell>
          <cell r="O446">
            <v>1</v>
          </cell>
          <cell r="Q446">
            <v>0</v>
          </cell>
          <cell r="R446">
            <v>0</v>
          </cell>
          <cell r="S446">
            <v>0</v>
          </cell>
          <cell r="T446">
            <v>0</v>
          </cell>
          <cell r="U446">
            <v>0</v>
          </cell>
          <cell r="V446">
            <v>0</v>
          </cell>
          <cell r="W446">
            <v>0</v>
          </cell>
          <cell r="X446">
            <v>0</v>
          </cell>
          <cell r="Y446">
            <v>0</v>
          </cell>
          <cell r="Z446">
            <v>0</v>
          </cell>
          <cell r="AA446">
            <v>0</v>
          </cell>
          <cell r="AC446">
            <v>2005</v>
          </cell>
          <cell r="AD446">
            <v>1</v>
          </cell>
          <cell r="AE446">
            <v>0</v>
          </cell>
          <cell r="AF446">
            <v>0.78</v>
          </cell>
        </row>
        <row r="447">
          <cell r="A447">
            <v>28</v>
          </cell>
          <cell r="B447">
            <v>15</v>
          </cell>
          <cell r="C447">
            <v>1</v>
          </cell>
          <cell r="D447">
            <v>6</v>
          </cell>
          <cell r="E447">
            <v>1</v>
          </cell>
          <cell r="F447">
            <v>0</v>
          </cell>
          <cell r="G447">
            <v>75.2</v>
          </cell>
          <cell r="H447">
            <v>10.52990832907715</v>
          </cell>
          <cell r="I447">
            <v>0.34924613772902946</v>
          </cell>
          <cell r="J447">
            <v>0</v>
          </cell>
          <cell r="K447">
            <v>0</v>
          </cell>
          <cell r="M447">
            <v>2003</v>
          </cell>
          <cell r="N447">
            <v>2010</v>
          </cell>
          <cell r="O447">
            <v>1</v>
          </cell>
          <cell r="Q447">
            <v>0</v>
          </cell>
          <cell r="R447">
            <v>0</v>
          </cell>
          <cell r="S447">
            <v>0</v>
          </cell>
          <cell r="T447">
            <v>0</v>
          </cell>
          <cell r="U447">
            <v>0</v>
          </cell>
          <cell r="V447">
            <v>0</v>
          </cell>
          <cell r="W447">
            <v>0</v>
          </cell>
          <cell r="X447">
            <v>0</v>
          </cell>
          <cell r="Y447">
            <v>0</v>
          </cell>
          <cell r="Z447">
            <v>0</v>
          </cell>
          <cell r="AA447">
            <v>0</v>
          </cell>
          <cell r="AC447">
            <v>2005</v>
          </cell>
          <cell r="AD447">
            <v>1</v>
          </cell>
          <cell r="AE447">
            <v>0</v>
          </cell>
          <cell r="AF447">
            <v>0.85</v>
          </cell>
        </row>
        <row r="448">
          <cell r="A448">
            <v>28</v>
          </cell>
          <cell r="B448">
            <v>16</v>
          </cell>
          <cell r="C448">
            <v>1</v>
          </cell>
          <cell r="D448">
            <v>6</v>
          </cell>
          <cell r="E448">
            <v>1</v>
          </cell>
          <cell r="F448">
            <v>0</v>
          </cell>
          <cell r="G448">
            <v>75.485831158952649</v>
          </cell>
          <cell r="H448">
            <v>10.192732436699623</v>
          </cell>
          <cell r="I448">
            <v>0.21744254916312333</v>
          </cell>
          <cell r="J448">
            <v>0</v>
          </cell>
          <cell r="K448">
            <v>0</v>
          </cell>
          <cell r="M448">
            <v>2011</v>
          </cell>
          <cell r="N448">
            <v>2019</v>
          </cell>
          <cell r="O448">
            <v>1</v>
          </cell>
          <cell r="Q448">
            <v>0</v>
          </cell>
          <cell r="R448">
            <v>0</v>
          </cell>
          <cell r="S448">
            <v>0</v>
          </cell>
          <cell r="T448">
            <v>0</v>
          </cell>
          <cell r="U448">
            <v>0</v>
          </cell>
          <cell r="V448">
            <v>0</v>
          </cell>
          <cell r="W448">
            <v>0</v>
          </cell>
          <cell r="X448">
            <v>0</v>
          </cell>
          <cell r="Y448">
            <v>0</v>
          </cell>
          <cell r="Z448">
            <v>0</v>
          </cell>
          <cell r="AA448">
            <v>0</v>
          </cell>
          <cell r="AC448">
            <v>2005</v>
          </cell>
          <cell r="AD448">
            <v>1</v>
          </cell>
          <cell r="AE448">
            <v>0</v>
          </cell>
          <cell r="AF448">
            <v>0.85</v>
          </cell>
        </row>
        <row r="449">
          <cell r="A449">
            <v>28</v>
          </cell>
          <cell r="B449">
            <v>17</v>
          </cell>
          <cell r="C449">
            <v>1</v>
          </cell>
          <cell r="D449">
            <v>6</v>
          </cell>
          <cell r="E449">
            <v>1</v>
          </cell>
          <cell r="F449">
            <v>0</v>
          </cell>
          <cell r="G449">
            <v>77.501367307259585</v>
          </cell>
          <cell r="H449">
            <v>9.9154180761290291</v>
          </cell>
          <cell r="I449">
            <v>0.21225219828173394</v>
          </cell>
          <cell r="J449">
            <v>0</v>
          </cell>
          <cell r="K449">
            <v>0</v>
          </cell>
          <cell r="M449">
            <v>2020</v>
          </cell>
          <cell r="N449">
            <v>2029</v>
          </cell>
          <cell r="O449">
            <v>1</v>
          </cell>
          <cell r="Q449">
            <v>0</v>
          </cell>
          <cell r="R449">
            <v>0</v>
          </cell>
          <cell r="S449">
            <v>0</v>
          </cell>
          <cell r="T449">
            <v>0</v>
          </cell>
          <cell r="U449">
            <v>0</v>
          </cell>
          <cell r="V449">
            <v>0</v>
          </cell>
          <cell r="W449">
            <v>0</v>
          </cell>
          <cell r="X449">
            <v>0</v>
          </cell>
          <cell r="Y449">
            <v>0</v>
          </cell>
          <cell r="Z449">
            <v>0</v>
          </cell>
          <cell r="AA449">
            <v>0</v>
          </cell>
          <cell r="AC449">
            <v>2005</v>
          </cell>
          <cell r="AD449">
            <v>1</v>
          </cell>
          <cell r="AE449">
            <v>0</v>
          </cell>
          <cell r="AF449">
            <v>0.85</v>
          </cell>
        </row>
        <row r="450">
          <cell r="A450">
            <v>28</v>
          </cell>
          <cell r="B450">
            <v>18</v>
          </cell>
          <cell r="C450">
            <v>1</v>
          </cell>
          <cell r="D450">
            <v>6</v>
          </cell>
          <cell r="E450">
            <v>1</v>
          </cell>
          <cell r="F450">
            <v>0</v>
          </cell>
          <cell r="G450">
            <v>78.773967755654667</v>
          </cell>
          <cell r="H450">
            <v>9.616748867113845</v>
          </cell>
          <cell r="I450">
            <v>0.20679087632979709</v>
          </cell>
          <cell r="J450">
            <v>0</v>
          </cell>
          <cell r="K450">
            <v>0</v>
          </cell>
          <cell r="M450">
            <v>2030</v>
          </cell>
          <cell r="N450">
            <v>2052</v>
          </cell>
          <cell r="O450">
            <v>1</v>
          </cell>
          <cell r="Q450">
            <v>0</v>
          </cell>
          <cell r="R450">
            <v>0</v>
          </cell>
          <cell r="S450">
            <v>0</v>
          </cell>
          <cell r="T450">
            <v>0</v>
          </cell>
          <cell r="U450">
            <v>0</v>
          </cell>
          <cell r="V450">
            <v>0</v>
          </cell>
          <cell r="W450">
            <v>0</v>
          </cell>
          <cell r="X450">
            <v>0</v>
          </cell>
          <cell r="Y450">
            <v>0</v>
          </cell>
          <cell r="Z450">
            <v>0</v>
          </cell>
          <cell r="AA450">
            <v>0</v>
          </cell>
          <cell r="AC450">
            <v>2005</v>
          </cell>
          <cell r="AD450">
            <v>1</v>
          </cell>
          <cell r="AE450">
            <v>0</v>
          </cell>
          <cell r="AF450">
            <v>0.85</v>
          </cell>
        </row>
        <row r="451">
          <cell r="A451">
            <v>28</v>
          </cell>
          <cell r="B451">
            <v>19</v>
          </cell>
          <cell r="C451">
            <v>1</v>
          </cell>
          <cell r="D451">
            <v>6</v>
          </cell>
          <cell r="E451">
            <v>1</v>
          </cell>
          <cell r="F451">
            <v>0</v>
          </cell>
          <cell r="G451">
            <v>15.054945054945055</v>
          </cell>
          <cell r="H451">
            <v>509.766874839151</v>
          </cell>
          <cell r="I451">
            <v>27.523251886627747</v>
          </cell>
          <cell r="J451">
            <v>0</v>
          </cell>
          <cell r="K451">
            <v>0</v>
          </cell>
          <cell r="M451">
            <v>2003</v>
          </cell>
          <cell r="N451">
            <v>2019</v>
          </cell>
          <cell r="O451">
            <v>1</v>
          </cell>
          <cell r="Q451">
            <v>0</v>
          </cell>
          <cell r="R451">
            <v>0</v>
          </cell>
          <cell r="S451">
            <v>0</v>
          </cell>
          <cell r="T451">
            <v>0</v>
          </cell>
          <cell r="U451">
            <v>0</v>
          </cell>
          <cell r="V451">
            <v>0</v>
          </cell>
          <cell r="W451">
            <v>0</v>
          </cell>
          <cell r="X451">
            <v>0</v>
          </cell>
          <cell r="Y451">
            <v>0</v>
          </cell>
          <cell r="Z451">
            <v>0</v>
          </cell>
          <cell r="AA451">
            <v>0</v>
          </cell>
          <cell r="AC451">
            <v>2005</v>
          </cell>
          <cell r="AD451">
            <v>1</v>
          </cell>
          <cell r="AE451">
            <v>0</v>
          </cell>
          <cell r="AF451">
            <v>0.92</v>
          </cell>
        </row>
        <row r="452">
          <cell r="A452">
            <v>28</v>
          </cell>
          <cell r="B452">
            <v>20</v>
          </cell>
          <cell r="C452">
            <v>1</v>
          </cell>
          <cell r="D452">
            <v>6</v>
          </cell>
          <cell r="E452">
            <v>1</v>
          </cell>
          <cell r="F452">
            <v>0</v>
          </cell>
          <cell r="G452">
            <v>85.36</v>
          </cell>
          <cell r="H452">
            <v>70.243907498936608</v>
          </cell>
          <cell r="I452">
            <v>4.4008308033208738</v>
          </cell>
          <cell r="J452">
            <v>0</v>
          </cell>
          <cell r="K452">
            <v>0</v>
          </cell>
          <cell r="M452">
            <v>2011</v>
          </cell>
          <cell r="N452">
            <v>2019</v>
          </cell>
          <cell r="O452">
            <v>1</v>
          </cell>
          <cell r="Q452">
            <v>0</v>
          </cell>
          <cell r="R452">
            <v>0</v>
          </cell>
          <cell r="S452">
            <v>0</v>
          </cell>
          <cell r="T452">
            <v>0</v>
          </cell>
          <cell r="U452">
            <v>0</v>
          </cell>
          <cell r="V452">
            <v>0</v>
          </cell>
          <cell r="W452">
            <v>0</v>
          </cell>
          <cell r="X452">
            <v>0</v>
          </cell>
          <cell r="Y452">
            <v>0</v>
          </cell>
          <cell r="Z452">
            <v>0</v>
          </cell>
          <cell r="AA452">
            <v>0</v>
          </cell>
          <cell r="AC452">
            <v>2005</v>
          </cell>
          <cell r="AD452">
            <v>1</v>
          </cell>
          <cell r="AE452">
            <v>0</v>
          </cell>
          <cell r="AF452">
            <v>0.8</v>
          </cell>
        </row>
        <row r="453">
          <cell r="A453">
            <v>28</v>
          </cell>
          <cell r="B453">
            <v>21</v>
          </cell>
          <cell r="C453">
            <v>1</v>
          </cell>
          <cell r="D453">
            <v>6</v>
          </cell>
          <cell r="E453">
            <v>1</v>
          </cell>
          <cell r="F453">
            <v>0</v>
          </cell>
          <cell r="G453">
            <v>170</v>
          </cell>
          <cell r="H453">
            <v>25.826149437780238</v>
          </cell>
          <cell r="I453">
            <v>0.93676904658364624</v>
          </cell>
          <cell r="J453">
            <v>0</v>
          </cell>
          <cell r="K453">
            <v>2.5826149437780241</v>
          </cell>
          <cell r="M453">
            <v>2020</v>
          </cell>
          <cell r="N453">
            <v>2029</v>
          </cell>
          <cell r="O453">
            <v>1</v>
          </cell>
          <cell r="Q453">
            <v>0</v>
          </cell>
          <cell r="R453">
            <v>0</v>
          </cell>
          <cell r="S453">
            <v>0</v>
          </cell>
          <cell r="T453">
            <v>0</v>
          </cell>
          <cell r="U453">
            <v>0</v>
          </cell>
          <cell r="V453">
            <v>0</v>
          </cell>
          <cell r="W453">
            <v>0</v>
          </cell>
          <cell r="X453">
            <v>0</v>
          </cell>
          <cell r="Y453">
            <v>0</v>
          </cell>
          <cell r="Z453">
            <v>0</v>
          </cell>
          <cell r="AA453">
            <v>0</v>
          </cell>
          <cell r="AC453">
            <v>2005</v>
          </cell>
          <cell r="AD453">
            <v>1</v>
          </cell>
          <cell r="AE453">
            <v>0</v>
          </cell>
          <cell r="AF453">
            <v>0.8</v>
          </cell>
        </row>
        <row r="454">
          <cell r="A454">
            <v>28</v>
          </cell>
          <cell r="B454">
            <v>23</v>
          </cell>
          <cell r="C454">
            <v>1</v>
          </cell>
          <cell r="D454">
            <v>6</v>
          </cell>
          <cell r="E454">
            <v>1</v>
          </cell>
          <cell r="F454">
            <v>0</v>
          </cell>
          <cell r="G454">
            <v>170</v>
          </cell>
          <cell r="H454">
            <v>25.826149437780238</v>
          </cell>
          <cell r="I454">
            <v>0.93676904658364624</v>
          </cell>
          <cell r="J454">
            <v>0</v>
          </cell>
          <cell r="K454">
            <v>3.8739224156670353</v>
          </cell>
          <cell r="M454">
            <v>2022</v>
          </cell>
          <cell r="N454">
            <v>2029</v>
          </cell>
          <cell r="O454">
            <v>1</v>
          </cell>
          <cell r="Q454">
            <v>0</v>
          </cell>
          <cell r="R454">
            <v>0</v>
          </cell>
          <cell r="S454">
            <v>0</v>
          </cell>
          <cell r="T454">
            <v>0</v>
          </cell>
          <cell r="U454">
            <v>0</v>
          </cell>
          <cell r="V454">
            <v>0</v>
          </cell>
          <cell r="W454">
            <v>0</v>
          </cell>
          <cell r="X454">
            <v>0</v>
          </cell>
          <cell r="Y454">
            <v>0</v>
          </cell>
          <cell r="Z454">
            <v>0</v>
          </cell>
          <cell r="AA454">
            <v>0</v>
          </cell>
          <cell r="AC454">
            <v>2005</v>
          </cell>
          <cell r="AD454">
            <v>1</v>
          </cell>
          <cell r="AE454">
            <v>0</v>
          </cell>
          <cell r="AF454">
            <v>0.8</v>
          </cell>
        </row>
        <row r="455">
          <cell r="A455">
            <v>28</v>
          </cell>
          <cell r="B455">
            <v>22</v>
          </cell>
          <cell r="C455">
            <v>1</v>
          </cell>
          <cell r="D455">
            <v>6</v>
          </cell>
          <cell r="E455">
            <v>1</v>
          </cell>
          <cell r="F455">
            <v>0</v>
          </cell>
          <cell r="G455">
            <v>202</v>
          </cell>
          <cell r="H455">
            <v>18.595351613871063</v>
          </cell>
          <cell r="I455">
            <v>0.61128673387008137</v>
          </cell>
          <cell r="J455">
            <v>0</v>
          </cell>
          <cell r="K455">
            <v>2.7893027420806593</v>
          </cell>
          <cell r="M455">
            <v>2030</v>
          </cell>
          <cell r="N455">
            <v>2052</v>
          </cell>
          <cell r="O455">
            <v>1</v>
          </cell>
          <cell r="Q455">
            <v>0</v>
          </cell>
          <cell r="R455">
            <v>0</v>
          </cell>
          <cell r="S455">
            <v>0</v>
          </cell>
          <cell r="T455">
            <v>0</v>
          </cell>
          <cell r="U455">
            <v>0</v>
          </cell>
          <cell r="V455">
            <v>0</v>
          </cell>
          <cell r="W455">
            <v>0</v>
          </cell>
          <cell r="X455">
            <v>0</v>
          </cell>
          <cell r="Y455">
            <v>0</v>
          </cell>
          <cell r="Z455">
            <v>0</v>
          </cell>
          <cell r="AA455">
            <v>0</v>
          </cell>
          <cell r="AC455">
            <v>2005</v>
          </cell>
          <cell r="AD455">
            <v>1</v>
          </cell>
          <cell r="AE455">
            <v>0</v>
          </cell>
          <cell r="AF455">
            <v>0.8</v>
          </cell>
        </row>
        <row r="456">
          <cell r="A456">
            <v>36</v>
          </cell>
          <cell r="B456">
            <v>1</v>
          </cell>
          <cell r="C456">
            <v>1</v>
          </cell>
          <cell r="D456">
            <v>7</v>
          </cell>
          <cell r="E456">
            <v>1</v>
          </cell>
          <cell r="F456">
            <v>0</v>
          </cell>
          <cell r="G456">
            <v>2.6957796014067998</v>
          </cell>
          <cell r="H456">
            <v>619.78267062078646</v>
          </cell>
          <cell r="I456">
            <v>32.162834856171543</v>
          </cell>
          <cell r="J456">
            <v>0</v>
          </cell>
          <cell r="K456">
            <v>0</v>
          </cell>
          <cell r="M456">
            <v>2003</v>
          </cell>
          <cell r="N456">
            <v>2052</v>
          </cell>
          <cell r="O456">
            <v>1</v>
          </cell>
          <cell r="Q456">
            <v>1</v>
          </cell>
          <cell r="R456">
            <v>1</v>
          </cell>
          <cell r="S456">
            <v>0</v>
          </cell>
          <cell r="T456">
            <v>1</v>
          </cell>
          <cell r="U456">
            <v>1</v>
          </cell>
          <cell r="V456">
            <v>1</v>
          </cell>
          <cell r="W456">
            <v>1</v>
          </cell>
          <cell r="X456">
            <v>1</v>
          </cell>
          <cell r="Y456">
            <v>1</v>
          </cell>
          <cell r="Z456">
            <v>1</v>
          </cell>
          <cell r="AA456">
            <v>1</v>
          </cell>
          <cell r="AC456">
            <v>1992</v>
          </cell>
          <cell r="AD456">
            <v>1</v>
          </cell>
          <cell r="AE456">
            <v>0</v>
          </cell>
          <cell r="AF456">
            <v>1</v>
          </cell>
        </row>
        <row r="457">
          <cell r="A457">
            <v>36</v>
          </cell>
          <cell r="B457">
            <v>2</v>
          </cell>
          <cell r="C457">
            <v>1</v>
          </cell>
          <cell r="D457">
            <v>7</v>
          </cell>
          <cell r="E457">
            <v>1</v>
          </cell>
          <cell r="F457">
            <v>0</v>
          </cell>
          <cell r="G457">
            <v>2.7029322075269961</v>
          </cell>
          <cell r="H457">
            <v>604.24494350215946</v>
          </cell>
          <cell r="I457">
            <v>31.356524233036318</v>
          </cell>
          <cell r="J457">
            <v>0</v>
          </cell>
          <cell r="K457">
            <v>0</v>
          </cell>
          <cell r="M457">
            <v>2004</v>
          </cell>
          <cell r="N457">
            <v>2052</v>
          </cell>
          <cell r="O457">
            <v>1</v>
          </cell>
          <cell r="Q457">
            <v>1</v>
          </cell>
          <cell r="R457">
            <v>1</v>
          </cell>
          <cell r="S457">
            <v>0</v>
          </cell>
          <cell r="T457">
            <v>1</v>
          </cell>
          <cell r="U457">
            <v>1</v>
          </cell>
          <cell r="V457">
            <v>1</v>
          </cell>
          <cell r="W457">
            <v>1</v>
          </cell>
          <cell r="X457">
            <v>1</v>
          </cell>
          <cell r="Y457">
            <v>1</v>
          </cell>
          <cell r="Z457">
            <v>1</v>
          </cell>
          <cell r="AA457">
            <v>1</v>
          </cell>
          <cell r="AC457">
            <v>1992</v>
          </cell>
          <cell r="AD457">
            <v>1</v>
          </cell>
          <cell r="AE457">
            <v>0</v>
          </cell>
          <cell r="AF457">
            <v>1</v>
          </cell>
        </row>
        <row r="458">
          <cell r="A458">
            <v>36</v>
          </cell>
          <cell r="B458">
            <v>3</v>
          </cell>
          <cell r="C458">
            <v>1</v>
          </cell>
          <cell r="D458">
            <v>7</v>
          </cell>
          <cell r="E458">
            <v>1</v>
          </cell>
          <cell r="F458">
            <v>0</v>
          </cell>
          <cell r="G458">
            <v>3.0723329425556858</v>
          </cell>
          <cell r="H458">
            <v>604.24494350215946</v>
          </cell>
          <cell r="I458">
            <v>31.356524233036318</v>
          </cell>
          <cell r="J458">
            <v>0</v>
          </cell>
          <cell r="K458">
            <v>0</v>
          </cell>
          <cell r="M458">
            <v>2011</v>
          </cell>
          <cell r="N458">
            <v>2052</v>
          </cell>
          <cell r="O458">
            <v>1</v>
          </cell>
          <cell r="Q458">
            <v>1</v>
          </cell>
          <cell r="R458">
            <v>1</v>
          </cell>
          <cell r="S458">
            <v>0</v>
          </cell>
          <cell r="T458">
            <v>1</v>
          </cell>
          <cell r="U458">
            <v>1</v>
          </cell>
          <cell r="V458">
            <v>1</v>
          </cell>
          <cell r="W458">
            <v>1</v>
          </cell>
          <cell r="X458">
            <v>1</v>
          </cell>
          <cell r="Y458">
            <v>1</v>
          </cell>
          <cell r="Z458">
            <v>1</v>
          </cell>
          <cell r="AA458">
            <v>1</v>
          </cell>
          <cell r="AC458">
            <v>1992</v>
          </cell>
          <cell r="AD458">
            <v>1</v>
          </cell>
          <cell r="AE458">
            <v>0</v>
          </cell>
          <cell r="AF458">
            <v>1</v>
          </cell>
        </row>
        <row r="459">
          <cell r="A459">
            <v>36</v>
          </cell>
          <cell r="B459">
            <v>4</v>
          </cell>
          <cell r="C459">
            <v>1</v>
          </cell>
          <cell r="D459">
            <v>7</v>
          </cell>
          <cell r="E459">
            <v>1</v>
          </cell>
          <cell r="F459">
            <v>0</v>
          </cell>
          <cell r="G459">
            <v>3.4137032695063176</v>
          </cell>
          <cell r="H459">
            <v>664.66943785237549</v>
          </cell>
          <cell r="I459">
            <v>31.356524233036318</v>
          </cell>
          <cell r="J459">
            <v>0</v>
          </cell>
          <cell r="K459">
            <v>0</v>
          </cell>
          <cell r="M459">
            <v>2011</v>
          </cell>
          <cell r="N459">
            <v>2052</v>
          </cell>
          <cell r="O459">
            <v>1</v>
          </cell>
          <cell r="Q459">
            <v>1</v>
          </cell>
          <cell r="R459">
            <v>1</v>
          </cell>
          <cell r="S459">
            <v>0</v>
          </cell>
          <cell r="T459">
            <v>1</v>
          </cell>
          <cell r="U459">
            <v>1</v>
          </cell>
          <cell r="V459">
            <v>1</v>
          </cell>
          <cell r="W459">
            <v>1</v>
          </cell>
          <cell r="X459">
            <v>1</v>
          </cell>
          <cell r="Y459">
            <v>1</v>
          </cell>
          <cell r="Z459">
            <v>1</v>
          </cell>
          <cell r="AA459">
            <v>1</v>
          </cell>
          <cell r="AC459">
            <v>1992</v>
          </cell>
          <cell r="AD459">
            <v>1</v>
          </cell>
          <cell r="AE459">
            <v>0</v>
          </cell>
          <cell r="AF459">
            <v>1</v>
          </cell>
        </row>
        <row r="460">
          <cell r="A460">
            <v>36</v>
          </cell>
          <cell r="B460">
            <v>5</v>
          </cell>
          <cell r="C460">
            <v>1</v>
          </cell>
          <cell r="D460">
            <v>7</v>
          </cell>
          <cell r="E460">
            <v>1</v>
          </cell>
          <cell r="F460">
            <v>0</v>
          </cell>
          <cell r="G460">
            <v>3.4137032695063176</v>
          </cell>
          <cell r="H460">
            <v>664.66943785237549</v>
          </cell>
          <cell r="I460">
            <v>31.356524233036318</v>
          </cell>
          <cell r="J460">
            <v>0</v>
          </cell>
          <cell r="K460">
            <v>66.466943785237547</v>
          </cell>
          <cell r="M460">
            <v>2022</v>
          </cell>
          <cell r="N460">
            <v>2052</v>
          </cell>
          <cell r="O460">
            <v>1</v>
          </cell>
          <cell r="Q460">
            <v>1</v>
          </cell>
          <cell r="R460">
            <v>1</v>
          </cell>
          <cell r="S460">
            <v>0</v>
          </cell>
          <cell r="T460">
            <v>1</v>
          </cell>
          <cell r="U460">
            <v>1</v>
          </cell>
          <cell r="V460">
            <v>1</v>
          </cell>
          <cell r="W460">
            <v>1</v>
          </cell>
          <cell r="X460">
            <v>1</v>
          </cell>
          <cell r="Y460">
            <v>1</v>
          </cell>
          <cell r="Z460">
            <v>1</v>
          </cell>
          <cell r="AA460">
            <v>1</v>
          </cell>
          <cell r="AC460">
            <v>1992</v>
          </cell>
          <cell r="AD460">
            <v>1</v>
          </cell>
          <cell r="AE460">
            <v>0</v>
          </cell>
          <cell r="AF460">
            <v>1</v>
          </cell>
        </row>
        <row r="461">
          <cell r="A461">
            <v>36</v>
          </cell>
          <cell r="B461">
            <v>6</v>
          </cell>
          <cell r="C461">
            <v>1</v>
          </cell>
          <cell r="D461">
            <v>7</v>
          </cell>
          <cell r="E461">
            <v>1</v>
          </cell>
          <cell r="F461">
            <v>0</v>
          </cell>
          <cell r="G461">
            <v>3.4137032695063176</v>
          </cell>
          <cell r="H461">
            <v>664.66943785237549</v>
          </cell>
          <cell r="I461">
            <v>31.356524233036318</v>
          </cell>
          <cell r="J461">
            <v>0</v>
          </cell>
          <cell r="K461">
            <v>99.700415677856327</v>
          </cell>
          <cell r="M461">
            <v>2025</v>
          </cell>
          <cell r="N461">
            <v>2052</v>
          </cell>
          <cell r="O461">
            <v>1</v>
          </cell>
          <cell r="Q461">
            <v>1</v>
          </cell>
          <cell r="R461">
            <v>1</v>
          </cell>
          <cell r="S461">
            <v>0</v>
          </cell>
          <cell r="T461">
            <v>1</v>
          </cell>
          <cell r="U461">
            <v>1</v>
          </cell>
          <cell r="V461">
            <v>1</v>
          </cell>
          <cell r="W461">
            <v>1</v>
          </cell>
          <cell r="X461">
            <v>1</v>
          </cell>
          <cell r="Y461">
            <v>1</v>
          </cell>
          <cell r="Z461">
            <v>1</v>
          </cell>
          <cell r="AA461">
            <v>1</v>
          </cell>
          <cell r="AC461">
            <v>1992</v>
          </cell>
          <cell r="AD461">
            <v>1</v>
          </cell>
          <cell r="AE461">
            <v>0</v>
          </cell>
          <cell r="AF461">
            <v>1</v>
          </cell>
        </row>
        <row r="462">
          <cell r="A462">
            <v>37</v>
          </cell>
          <cell r="B462">
            <v>1</v>
          </cell>
          <cell r="C462">
            <v>1</v>
          </cell>
          <cell r="D462">
            <v>7</v>
          </cell>
          <cell r="E462">
            <v>1</v>
          </cell>
          <cell r="F462">
            <v>0</v>
          </cell>
          <cell r="G462">
            <v>17.819460726846426</v>
          </cell>
          <cell r="H462">
            <v>31.824527374623184</v>
          </cell>
          <cell r="I462">
            <v>0.30819236965627922</v>
          </cell>
          <cell r="J462">
            <v>0</v>
          </cell>
          <cell r="K462">
            <v>0</v>
          </cell>
          <cell r="M462">
            <v>2003</v>
          </cell>
          <cell r="N462">
            <v>2052</v>
          </cell>
          <cell r="O462">
            <v>1</v>
          </cell>
          <cell r="Q462">
            <v>1</v>
          </cell>
          <cell r="R462">
            <v>1</v>
          </cell>
          <cell r="S462">
            <v>0</v>
          </cell>
          <cell r="T462">
            <v>1</v>
          </cell>
          <cell r="U462">
            <v>1</v>
          </cell>
          <cell r="V462">
            <v>1</v>
          </cell>
          <cell r="W462">
            <v>1</v>
          </cell>
          <cell r="X462">
            <v>1</v>
          </cell>
          <cell r="Y462">
            <v>1</v>
          </cell>
          <cell r="Z462">
            <v>1</v>
          </cell>
          <cell r="AA462">
            <v>1</v>
          </cell>
          <cell r="AC462">
            <v>1992</v>
          </cell>
          <cell r="AD462">
            <v>1</v>
          </cell>
          <cell r="AE462">
            <v>0</v>
          </cell>
          <cell r="AF462">
            <v>1</v>
          </cell>
        </row>
        <row r="463">
          <cell r="A463">
            <v>37</v>
          </cell>
          <cell r="B463">
            <v>2</v>
          </cell>
          <cell r="C463">
            <v>1</v>
          </cell>
          <cell r="D463">
            <v>7</v>
          </cell>
          <cell r="E463">
            <v>1</v>
          </cell>
          <cell r="F463">
            <v>0</v>
          </cell>
          <cell r="G463">
            <v>17.819460726846426</v>
          </cell>
          <cell r="H463">
            <v>36.775009410675686</v>
          </cell>
          <cell r="I463">
            <v>0.30819236965627922</v>
          </cell>
          <cell r="J463">
            <v>0</v>
          </cell>
          <cell r="K463">
            <v>0</v>
          </cell>
          <cell r="M463">
            <v>2004</v>
          </cell>
          <cell r="N463">
            <v>2052</v>
          </cell>
          <cell r="O463">
            <v>1</v>
          </cell>
          <cell r="Q463">
            <v>1</v>
          </cell>
          <cell r="R463">
            <v>1</v>
          </cell>
          <cell r="S463">
            <v>0</v>
          </cell>
          <cell r="T463">
            <v>1</v>
          </cell>
          <cell r="U463">
            <v>1</v>
          </cell>
          <cell r="V463">
            <v>1</v>
          </cell>
          <cell r="W463">
            <v>1</v>
          </cell>
          <cell r="X463">
            <v>1</v>
          </cell>
          <cell r="Y463">
            <v>1</v>
          </cell>
          <cell r="Z463">
            <v>1</v>
          </cell>
          <cell r="AA463">
            <v>1</v>
          </cell>
          <cell r="AC463">
            <v>1992</v>
          </cell>
          <cell r="AD463">
            <v>1</v>
          </cell>
          <cell r="AE463">
            <v>0</v>
          </cell>
          <cell r="AF463">
            <v>1</v>
          </cell>
        </row>
        <row r="464">
          <cell r="A464">
            <v>37</v>
          </cell>
          <cell r="B464">
            <v>3</v>
          </cell>
          <cell r="C464">
            <v>1</v>
          </cell>
          <cell r="D464">
            <v>7</v>
          </cell>
          <cell r="E464">
            <v>1</v>
          </cell>
          <cell r="F464">
            <v>0</v>
          </cell>
          <cell r="G464">
            <v>20.249387189598213</v>
          </cell>
          <cell r="H464">
            <v>36.775009410675686</v>
          </cell>
          <cell r="I464">
            <v>0.30819236965627922</v>
          </cell>
          <cell r="J464">
            <v>0</v>
          </cell>
          <cell r="K464">
            <v>0</v>
          </cell>
          <cell r="M464">
            <v>2011</v>
          </cell>
          <cell r="N464">
            <v>2052</v>
          </cell>
          <cell r="O464">
            <v>1</v>
          </cell>
          <cell r="Q464">
            <v>1</v>
          </cell>
          <cell r="R464">
            <v>1</v>
          </cell>
          <cell r="S464">
            <v>0</v>
          </cell>
          <cell r="T464">
            <v>1</v>
          </cell>
          <cell r="U464">
            <v>1</v>
          </cell>
          <cell r="V464">
            <v>1</v>
          </cell>
          <cell r="W464">
            <v>1</v>
          </cell>
          <cell r="X464">
            <v>1</v>
          </cell>
          <cell r="Y464">
            <v>1</v>
          </cell>
          <cell r="Z464">
            <v>1</v>
          </cell>
          <cell r="AA464">
            <v>1</v>
          </cell>
          <cell r="AC464">
            <v>1992</v>
          </cell>
          <cell r="AD464">
            <v>1</v>
          </cell>
          <cell r="AE464">
            <v>0</v>
          </cell>
          <cell r="AF464">
            <v>1</v>
          </cell>
        </row>
        <row r="465">
          <cell r="A465">
            <v>37</v>
          </cell>
          <cell r="B465">
            <v>4</v>
          </cell>
          <cell r="C465">
            <v>1</v>
          </cell>
          <cell r="D465">
            <v>7</v>
          </cell>
          <cell r="E465">
            <v>1</v>
          </cell>
          <cell r="F465">
            <v>0</v>
          </cell>
          <cell r="G465">
            <v>22.499319099553563</v>
          </cell>
          <cell r="H465">
            <v>40.45251035174325</v>
          </cell>
          <cell r="I465">
            <v>0.30819236965627922</v>
          </cell>
          <cell r="J465">
            <v>0</v>
          </cell>
          <cell r="K465">
            <v>0</v>
          </cell>
          <cell r="M465">
            <v>2011</v>
          </cell>
          <cell r="N465">
            <v>2052</v>
          </cell>
          <cell r="O465">
            <v>1</v>
          </cell>
          <cell r="Q465">
            <v>1</v>
          </cell>
          <cell r="R465">
            <v>1</v>
          </cell>
          <cell r="S465">
            <v>0</v>
          </cell>
          <cell r="T465">
            <v>1</v>
          </cell>
          <cell r="U465">
            <v>1</v>
          </cell>
          <cell r="V465">
            <v>1</v>
          </cell>
          <cell r="W465">
            <v>1</v>
          </cell>
          <cell r="X465">
            <v>1</v>
          </cell>
          <cell r="Y465">
            <v>1</v>
          </cell>
          <cell r="Z465">
            <v>1</v>
          </cell>
          <cell r="AA465">
            <v>1</v>
          </cell>
          <cell r="AC465">
            <v>1992</v>
          </cell>
          <cell r="AD465">
            <v>1</v>
          </cell>
          <cell r="AE465">
            <v>0</v>
          </cell>
          <cell r="AF465">
            <v>1</v>
          </cell>
        </row>
        <row r="466">
          <cell r="A466">
            <v>37</v>
          </cell>
          <cell r="B466">
            <v>5</v>
          </cell>
          <cell r="C466">
            <v>1</v>
          </cell>
          <cell r="D466">
            <v>7</v>
          </cell>
          <cell r="E466">
            <v>1</v>
          </cell>
          <cell r="F466">
            <v>0</v>
          </cell>
          <cell r="G466">
            <v>22.499319099553563</v>
          </cell>
          <cell r="H466">
            <v>40.45251035174325</v>
          </cell>
          <cell r="I466">
            <v>0.30819236965627922</v>
          </cell>
          <cell r="J466">
            <v>0</v>
          </cell>
          <cell r="K466">
            <v>4.0452510351743252</v>
          </cell>
          <cell r="M466">
            <v>2022</v>
          </cell>
          <cell r="N466">
            <v>2052</v>
          </cell>
          <cell r="O466">
            <v>1</v>
          </cell>
          <cell r="Q466">
            <v>1</v>
          </cell>
          <cell r="R466">
            <v>1</v>
          </cell>
          <cell r="S466">
            <v>0</v>
          </cell>
          <cell r="T466">
            <v>1</v>
          </cell>
          <cell r="U466">
            <v>1</v>
          </cell>
          <cell r="V466">
            <v>1</v>
          </cell>
          <cell r="W466">
            <v>1</v>
          </cell>
          <cell r="X466">
            <v>1</v>
          </cell>
          <cell r="Y466">
            <v>1</v>
          </cell>
          <cell r="Z466">
            <v>1</v>
          </cell>
          <cell r="AA466">
            <v>1</v>
          </cell>
          <cell r="AC466">
            <v>1992</v>
          </cell>
          <cell r="AD466">
            <v>1</v>
          </cell>
          <cell r="AE466">
            <v>0</v>
          </cell>
          <cell r="AF466">
            <v>1</v>
          </cell>
        </row>
        <row r="467">
          <cell r="A467">
            <v>37</v>
          </cell>
          <cell r="B467">
            <v>6</v>
          </cell>
          <cell r="C467">
            <v>1</v>
          </cell>
          <cell r="D467">
            <v>7</v>
          </cell>
          <cell r="E467">
            <v>1</v>
          </cell>
          <cell r="F467">
            <v>0</v>
          </cell>
          <cell r="G467">
            <v>22.499319099553563</v>
          </cell>
          <cell r="H467">
            <v>40.45251035174325</v>
          </cell>
          <cell r="I467">
            <v>0.30819236965627922</v>
          </cell>
          <cell r="J467">
            <v>0</v>
          </cell>
          <cell r="K467">
            <v>6.0678765527614873</v>
          </cell>
          <cell r="M467">
            <v>2025</v>
          </cell>
          <cell r="N467">
            <v>2052</v>
          </cell>
          <cell r="O467">
            <v>1</v>
          </cell>
          <cell r="Q467">
            <v>1</v>
          </cell>
          <cell r="R467">
            <v>1</v>
          </cell>
          <cell r="S467">
            <v>0</v>
          </cell>
          <cell r="T467">
            <v>1</v>
          </cell>
          <cell r="U467">
            <v>1</v>
          </cell>
          <cell r="V467">
            <v>1</v>
          </cell>
          <cell r="W467">
            <v>1</v>
          </cell>
          <cell r="X467">
            <v>1</v>
          </cell>
          <cell r="Y467">
            <v>1</v>
          </cell>
          <cell r="Z467">
            <v>1</v>
          </cell>
          <cell r="AA467">
            <v>1</v>
          </cell>
          <cell r="AC467">
            <v>1992</v>
          </cell>
          <cell r="AD467">
            <v>1</v>
          </cell>
          <cell r="AE467">
            <v>0</v>
          </cell>
          <cell r="AF467">
            <v>1</v>
          </cell>
        </row>
        <row r="468">
          <cell r="A468">
            <v>38</v>
          </cell>
          <cell r="B468">
            <v>1</v>
          </cell>
          <cell r="C468">
            <v>1</v>
          </cell>
          <cell r="D468">
            <v>7</v>
          </cell>
          <cell r="E468">
            <v>1</v>
          </cell>
          <cell r="F468">
            <v>0</v>
          </cell>
          <cell r="G468">
            <v>2.4451515659018592</v>
          </cell>
          <cell r="H468">
            <v>333.23816219827654</v>
          </cell>
          <cell r="I468">
            <v>14.634089859558053</v>
          </cell>
          <cell r="J468">
            <v>0</v>
          </cell>
          <cell r="K468">
            <v>0</v>
          </cell>
          <cell r="M468">
            <v>2003</v>
          </cell>
          <cell r="N468">
            <v>2011</v>
          </cell>
          <cell r="O468">
            <v>1</v>
          </cell>
          <cell r="Q468">
            <v>1</v>
          </cell>
          <cell r="R468">
            <v>1</v>
          </cell>
          <cell r="S468">
            <v>0</v>
          </cell>
          <cell r="T468">
            <v>1</v>
          </cell>
          <cell r="U468">
            <v>1</v>
          </cell>
          <cell r="V468">
            <v>1</v>
          </cell>
          <cell r="W468">
            <v>1</v>
          </cell>
          <cell r="X468">
            <v>1</v>
          </cell>
          <cell r="Y468">
            <v>1</v>
          </cell>
          <cell r="Z468">
            <v>1</v>
          </cell>
          <cell r="AA468">
            <v>1</v>
          </cell>
          <cell r="AC468">
            <v>1992</v>
          </cell>
          <cell r="AD468">
            <v>1</v>
          </cell>
          <cell r="AE468">
            <v>0</v>
          </cell>
          <cell r="AF468">
            <v>1</v>
          </cell>
        </row>
        <row r="469">
          <cell r="A469">
            <v>38</v>
          </cell>
          <cell r="B469">
            <v>2</v>
          </cell>
          <cell r="C469">
            <v>1</v>
          </cell>
          <cell r="D469">
            <v>7</v>
          </cell>
          <cell r="E469">
            <v>1</v>
          </cell>
          <cell r="F469">
            <v>0</v>
          </cell>
          <cell r="G469">
            <v>2.3022686055707791</v>
          </cell>
          <cell r="H469">
            <v>606.70782529913572</v>
          </cell>
          <cell r="I469">
            <v>16.77199522810902</v>
          </cell>
          <cell r="J469">
            <v>0</v>
          </cell>
          <cell r="K469">
            <v>0</v>
          </cell>
          <cell r="M469">
            <v>2003</v>
          </cell>
          <cell r="N469">
            <v>2011</v>
          </cell>
          <cell r="O469">
            <v>1</v>
          </cell>
          <cell r="Q469">
            <v>1</v>
          </cell>
          <cell r="R469">
            <v>1</v>
          </cell>
          <cell r="S469">
            <v>0</v>
          </cell>
          <cell r="T469">
            <v>1</v>
          </cell>
          <cell r="U469">
            <v>1</v>
          </cell>
          <cell r="V469">
            <v>1</v>
          </cell>
          <cell r="W469">
            <v>1</v>
          </cell>
          <cell r="X469">
            <v>1</v>
          </cell>
          <cell r="Y469">
            <v>1</v>
          </cell>
          <cell r="Z469">
            <v>1</v>
          </cell>
          <cell r="AA469">
            <v>1</v>
          </cell>
          <cell r="AC469">
            <v>1992</v>
          </cell>
          <cell r="AD469">
            <v>1</v>
          </cell>
          <cell r="AE469">
            <v>0</v>
          </cell>
          <cell r="AF469">
            <v>1</v>
          </cell>
        </row>
        <row r="470">
          <cell r="A470">
            <v>38</v>
          </cell>
          <cell r="B470">
            <v>3</v>
          </cell>
          <cell r="C470">
            <v>1</v>
          </cell>
          <cell r="D470">
            <v>7</v>
          </cell>
          <cell r="E470">
            <v>1</v>
          </cell>
          <cell r="F470">
            <v>0</v>
          </cell>
          <cell r="G470">
            <v>2.4297055804262917</v>
          </cell>
          <cell r="H470">
            <v>495.97799973841865</v>
          </cell>
          <cell r="I470">
            <v>19.429698698763325</v>
          </cell>
          <cell r="J470">
            <v>0</v>
          </cell>
          <cell r="K470">
            <v>0</v>
          </cell>
          <cell r="M470">
            <v>2003</v>
          </cell>
          <cell r="N470">
            <v>2011</v>
          </cell>
          <cell r="O470">
            <v>1</v>
          </cell>
          <cell r="Q470">
            <v>1</v>
          </cell>
          <cell r="R470">
            <v>1</v>
          </cell>
          <cell r="S470">
            <v>0</v>
          </cell>
          <cell r="T470">
            <v>1</v>
          </cell>
          <cell r="U470">
            <v>1</v>
          </cell>
          <cell r="V470">
            <v>1</v>
          </cell>
          <cell r="W470">
            <v>1</v>
          </cell>
          <cell r="X470">
            <v>1</v>
          </cell>
          <cell r="Y470">
            <v>1</v>
          </cell>
          <cell r="Z470">
            <v>1</v>
          </cell>
          <cell r="AA470">
            <v>1</v>
          </cell>
          <cell r="AC470">
            <v>1992</v>
          </cell>
          <cell r="AD470">
            <v>1</v>
          </cell>
          <cell r="AE470">
            <v>0</v>
          </cell>
          <cell r="AF470">
            <v>1</v>
          </cell>
        </row>
        <row r="471">
          <cell r="A471">
            <v>38</v>
          </cell>
          <cell r="B471">
            <v>4</v>
          </cell>
          <cell r="C471">
            <v>1</v>
          </cell>
          <cell r="D471">
            <v>7</v>
          </cell>
          <cell r="E471">
            <v>1</v>
          </cell>
          <cell r="F471">
            <v>0</v>
          </cell>
          <cell r="G471">
            <v>2.7846388184220561</v>
          </cell>
          <cell r="H471">
            <v>504.99191223895275</v>
          </cell>
          <cell r="I471">
            <v>19.429698698763325</v>
          </cell>
          <cell r="J471">
            <v>0</v>
          </cell>
          <cell r="K471">
            <v>0</v>
          </cell>
          <cell r="M471">
            <v>2007</v>
          </cell>
          <cell r="N471">
            <v>2011</v>
          </cell>
          <cell r="O471">
            <v>1</v>
          </cell>
          <cell r="Q471">
            <v>1</v>
          </cell>
          <cell r="R471">
            <v>1</v>
          </cell>
          <cell r="S471">
            <v>0</v>
          </cell>
          <cell r="T471">
            <v>1</v>
          </cell>
          <cell r="U471">
            <v>1</v>
          </cell>
          <cell r="V471">
            <v>1</v>
          </cell>
          <cell r="W471">
            <v>1</v>
          </cell>
          <cell r="X471">
            <v>1</v>
          </cell>
          <cell r="Y471">
            <v>1</v>
          </cell>
          <cell r="Z471">
            <v>1</v>
          </cell>
          <cell r="AA471">
            <v>1</v>
          </cell>
          <cell r="AC471">
            <v>1992</v>
          </cell>
          <cell r="AD471">
            <v>1</v>
          </cell>
          <cell r="AE471">
            <v>0</v>
          </cell>
          <cell r="AF471">
            <v>1</v>
          </cell>
        </row>
        <row r="472">
          <cell r="A472">
            <v>38</v>
          </cell>
          <cell r="B472">
            <v>5</v>
          </cell>
          <cell r="C472">
            <v>1</v>
          </cell>
          <cell r="D472">
            <v>7</v>
          </cell>
          <cell r="E472">
            <v>1</v>
          </cell>
          <cell r="F472">
            <v>0</v>
          </cell>
          <cell r="G472">
            <v>3.0201793281812428</v>
          </cell>
          <cell r="H472">
            <v>534.60491597315877</v>
          </cell>
          <cell r="I472">
            <v>19.429698698763325</v>
          </cell>
          <cell r="J472">
            <v>0</v>
          </cell>
          <cell r="K472">
            <v>0</v>
          </cell>
          <cell r="M472">
            <v>2007</v>
          </cell>
          <cell r="N472">
            <v>2011</v>
          </cell>
          <cell r="O472">
            <v>1</v>
          </cell>
          <cell r="Q472">
            <v>1</v>
          </cell>
          <cell r="R472">
            <v>1</v>
          </cell>
          <cell r="S472">
            <v>0</v>
          </cell>
          <cell r="T472">
            <v>1</v>
          </cell>
          <cell r="U472">
            <v>1</v>
          </cell>
          <cell r="V472">
            <v>1</v>
          </cell>
          <cell r="W472">
            <v>1</v>
          </cell>
          <cell r="X472">
            <v>1</v>
          </cell>
          <cell r="Y472">
            <v>1</v>
          </cell>
          <cell r="Z472">
            <v>1</v>
          </cell>
          <cell r="AA472">
            <v>1</v>
          </cell>
          <cell r="AC472">
            <v>1992</v>
          </cell>
          <cell r="AD472">
            <v>1</v>
          </cell>
          <cell r="AE472">
            <v>0</v>
          </cell>
          <cell r="AF472">
            <v>1</v>
          </cell>
        </row>
        <row r="473">
          <cell r="A473">
            <v>38</v>
          </cell>
          <cell r="B473">
            <v>6</v>
          </cell>
          <cell r="C473">
            <v>1</v>
          </cell>
          <cell r="D473">
            <v>7</v>
          </cell>
          <cell r="E473">
            <v>1</v>
          </cell>
          <cell r="F473">
            <v>0</v>
          </cell>
          <cell r="G473">
            <v>2.9577879849904392</v>
          </cell>
          <cell r="H473">
            <v>504.99191223895275</v>
          </cell>
          <cell r="I473">
            <v>19.429698698763325</v>
          </cell>
          <cell r="J473">
            <v>0</v>
          </cell>
          <cell r="K473">
            <v>0</v>
          </cell>
          <cell r="M473">
            <v>2012</v>
          </cell>
          <cell r="N473">
            <v>2016</v>
          </cell>
          <cell r="O473">
            <v>1</v>
          </cell>
          <cell r="Q473">
            <v>1</v>
          </cell>
          <cell r="R473">
            <v>1</v>
          </cell>
          <cell r="S473">
            <v>0</v>
          </cell>
          <cell r="T473">
            <v>1</v>
          </cell>
          <cell r="U473">
            <v>1</v>
          </cell>
          <cell r="V473">
            <v>1</v>
          </cell>
          <cell r="W473">
            <v>1</v>
          </cell>
          <cell r="X473">
            <v>1</v>
          </cell>
          <cell r="Y473">
            <v>1</v>
          </cell>
          <cell r="Z473">
            <v>1</v>
          </cell>
          <cell r="AA473">
            <v>1</v>
          </cell>
          <cell r="AC473">
            <v>1992</v>
          </cell>
          <cell r="AD473">
            <v>1</v>
          </cell>
          <cell r="AE473">
            <v>0</v>
          </cell>
          <cell r="AF473">
            <v>1</v>
          </cell>
        </row>
        <row r="474">
          <cell r="A474">
            <v>38</v>
          </cell>
          <cell r="B474">
            <v>7</v>
          </cell>
          <cell r="C474">
            <v>1</v>
          </cell>
          <cell r="D474">
            <v>7</v>
          </cell>
          <cell r="E474">
            <v>1</v>
          </cell>
          <cell r="F474">
            <v>0</v>
          </cell>
          <cell r="G474">
            <v>3.7005439043589257</v>
          </cell>
          <cell r="H474">
            <v>515.49355787064314</v>
          </cell>
          <cell r="I474">
            <v>19.429698698763325</v>
          </cell>
          <cell r="J474">
            <v>0</v>
          </cell>
          <cell r="K474">
            <v>0</v>
          </cell>
          <cell r="M474">
            <v>2017</v>
          </cell>
          <cell r="N474">
            <v>2052</v>
          </cell>
          <cell r="O474">
            <v>1</v>
          </cell>
          <cell r="Q474">
            <v>1</v>
          </cell>
          <cell r="R474">
            <v>1</v>
          </cell>
          <cell r="S474">
            <v>0</v>
          </cell>
          <cell r="T474">
            <v>1</v>
          </cell>
          <cell r="U474">
            <v>1</v>
          </cell>
          <cell r="V474">
            <v>1</v>
          </cell>
          <cell r="W474">
            <v>1</v>
          </cell>
          <cell r="X474">
            <v>1</v>
          </cell>
          <cell r="Y474">
            <v>1</v>
          </cell>
          <cell r="Z474">
            <v>1</v>
          </cell>
          <cell r="AA474">
            <v>1</v>
          </cell>
          <cell r="AC474">
            <v>1992</v>
          </cell>
          <cell r="AD474">
            <v>1</v>
          </cell>
          <cell r="AE474">
            <v>0</v>
          </cell>
          <cell r="AF474">
            <v>1</v>
          </cell>
        </row>
        <row r="475">
          <cell r="A475">
            <v>38</v>
          </cell>
          <cell r="B475">
            <v>8</v>
          </cell>
          <cell r="C475">
            <v>1</v>
          </cell>
          <cell r="D475">
            <v>7</v>
          </cell>
          <cell r="E475">
            <v>1</v>
          </cell>
          <cell r="F475">
            <v>0</v>
          </cell>
          <cell r="G475">
            <v>3.9981272178799649</v>
          </cell>
          <cell r="H475">
            <v>564.8545629698441</v>
          </cell>
          <cell r="I475">
            <v>19.429698698763325</v>
          </cell>
          <cell r="J475">
            <v>0</v>
          </cell>
          <cell r="K475">
            <v>0</v>
          </cell>
          <cell r="M475">
            <v>2020</v>
          </cell>
          <cell r="N475">
            <v>2052</v>
          </cell>
          <cell r="O475">
            <v>1</v>
          </cell>
          <cell r="Q475">
            <v>1</v>
          </cell>
          <cell r="R475">
            <v>1</v>
          </cell>
          <cell r="S475">
            <v>0</v>
          </cell>
          <cell r="T475">
            <v>1</v>
          </cell>
          <cell r="U475">
            <v>1</v>
          </cell>
          <cell r="V475">
            <v>1</v>
          </cell>
          <cell r="W475">
            <v>1</v>
          </cell>
          <cell r="X475">
            <v>1</v>
          </cell>
          <cell r="Y475">
            <v>1</v>
          </cell>
          <cell r="Z475">
            <v>1</v>
          </cell>
          <cell r="AA475">
            <v>1</v>
          </cell>
          <cell r="AC475">
            <v>1992</v>
          </cell>
          <cell r="AD475">
            <v>1</v>
          </cell>
          <cell r="AE475">
            <v>0</v>
          </cell>
          <cell r="AF475">
            <v>1</v>
          </cell>
        </row>
        <row r="476">
          <cell r="A476">
            <v>39</v>
          </cell>
          <cell r="B476">
            <v>1</v>
          </cell>
          <cell r="C476">
            <v>1</v>
          </cell>
          <cell r="D476">
            <v>7</v>
          </cell>
          <cell r="E476">
            <v>1</v>
          </cell>
          <cell r="F476">
            <v>0.62153226745372114</v>
          </cell>
          <cell r="G476">
            <v>2.7294654660647026</v>
          </cell>
          <cell r="H476">
            <v>537.83946641569082</v>
          </cell>
          <cell r="I476">
            <v>21.902111646168553</v>
          </cell>
          <cell r="J476">
            <v>0</v>
          </cell>
          <cell r="K476">
            <v>0</v>
          </cell>
          <cell r="M476">
            <v>2003</v>
          </cell>
          <cell r="N476">
            <v>2008</v>
          </cell>
          <cell r="O476">
            <v>1</v>
          </cell>
          <cell r="Q476">
            <v>0</v>
          </cell>
          <cell r="R476">
            <v>0</v>
          </cell>
          <cell r="S476">
            <v>0</v>
          </cell>
          <cell r="T476">
            <v>0</v>
          </cell>
          <cell r="U476">
            <v>0</v>
          </cell>
          <cell r="V476">
            <v>0</v>
          </cell>
          <cell r="W476">
            <v>0</v>
          </cell>
          <cell r="X476">
            <v>0</v>
          </cell>
          <cell r="Y476">
            <v>0</v>
          </cell>
          <cell r="Z476">
            <v>0</v>
          </cell>
          <cell r="AA476">
            <v>0</v>
          </cell>
          <cell r="AC476">
            <v>1992</v>
          </cell>
          <cell r="AD476">
            <v>1</v>
          </cell>
          <cell r="AE476">
            <v>0</v>
          </cell>
          <cell r="AF476">
            <v>1</v>
          </cell>
        </row>
        <row r="477">
          <cell r="A477">
            <v>39</v>
          </cell>
          <cell r="B477">
            <v>2</v>
          </cell>
          <cell r="C477">
            <v>1</v>
          </cell>
          <cell r="D477">
            <v>7</v>
          </cell>
          <cell r="E477">
            <v>1</v>
          </cell>
          <cell r="F477">
            <v>0</v>
          </cell>
          <cell r="G477">
            <v>2.7371008774960157</v>
          </cell>
          <cell r="H477">
            <v>889.22791780727584</v>
          </cell>
          <cell r="I477">
            <v>21.902111646168553</v>
          </cell>
          <cell r="J477">
            <v>0</v>
          </cell>
          <cell r="K477">
            <v>0</v>
          </cell>
          <cell r="M477">
            <v>2004</v>
          </cell>
          <cell r="N477">
            <v>2008</v>
          </cell>
          <cell r="O477">
            <v>1</v>
          </cell>
          <cell r="Q477">
            <v>0</v>
          </cell>
          <cell r="R477">
            <v>0</v>
          </cell>
          <cell r="S477">
            <v>0</v>
          </cell>
          <cell r="T477">
            <v>0</v>
          </cell>
          <cell r="U477">
            <v>0</v>
          </cell>
          <cell r="V477">
            <v>0</v>
          </cell>
          <cell r="W477">
            <v>0</v>
          </cell>
          <cell r="X477">
            <v>0</v>
          </cell>
          <cell r="Y477">
            <v>0</v>
          </cell>
          <cell r="Z477">
            <v>0</v>
          </cell>
          <cell r="AA477">
            <v>0</v>
          </cell>
          <cell r="AC477">
            <v>1992</v>
          </cell>
          <cell r="AD477">
            <v>1</v>
          </cell>
          <cell r="AE477">
            <v>0</v>
          </cell>
          <cell r="AF477">
            <v>1</v>
          </cell>
        </row>
        <row r="478">
          <cell r="A478">
            <v>39</v>
          </cell>
          <cell r="B478">
            <v>3</v>
          </cell>
          <cell r="C478">
            <v>1</v>
          </cell>
          <cell r="D478">
            <v>7</v>
          </cell>
          <cell r="E478">
            <v>1</v>
          </cell>
          <cell r="F478">
            <v>0</v>
          </cell>
          <cell r="G478">
            <v>3.7459159111246767</v>
          </cell>
          <cell r="H478">
            <v>808.02480133020379</v>
          </cell>
          <cell r="I478">
            <v>158.10196829261727</v>
          </cell>
          <cell r="J478">
            <v>0</v>
          </cell>
          <cell r="K478">
            <v>0</v>
          </cell>
          <cell r="M478">
            <v>2004</v>
          </cell>
          <cell r="N478">
            <v>2016</v>
          </cell>
          <cell r="O478">
            <v>1</v>
          </cell>
          <cell r="Q478">
            <v>0</v>
          </cell>
          <cell r="R478">
            <v>0</v>
          </cell>
          <cell r="S478">
            <v>0</v>
          </cell>
          <cell r="T478">
            <v>0</v>
          </cell>
          <cell r="U478">
            <v>0</v>
          </cell>
          <cell r="V478">
            <v>0</v>
          </cell>
          <cell r="W478">
            <v>0</v>
          </cell>
          <cell r="X478">
            <v>0</v>
          </cell>
          <cell r="Y478">
            <v>0</v>
          </cell>
          <cell r="Z478">
            <v>0</v>
          </cell>
          <cell r="AA478">
            <v>0</v>
          </cell>
          <cell r="AC478">
            <v>1992</v>
          </cell>
          <cell r="AD478">
            <v>1</v>
          </cell>
          <cell r="AE478">
            <v>0</v>
          </cell>
          <cell r="AF478">
            <v>1</v>
          </cell>
        </row>
        <row r="479">
          <cell r="A479">
            <v>39</v>
          </cell>
          <cell r="B479">
            <v>4</v>
          </cell>
          <cell r="C479">
            <v>1</v>
          </cell>
          <cell r="D479">
            <v>7</v>
          </cell>
          <cell r="E479">
            <v>1</v>
          </cell>
          <cell r="F479">
            <v>0</v>
          </cell>
          <cell r="G479">
            <v>7.3017276698970051</v>
          </cell>
          <cell r="H479">
            <v>926.2843734974615</v>
          </cell>
          <cell r="I479">
            <v>170.44023442071628</v>
          </cell>
          <cell r="J479">
            <v>0</v>
          </cell>
          <cell r="K479">
            <v>0</v>
          </cell>
          <cell r="M479">
            <v>2009</v>
          </cell>
          <cell r="N479">
            <v>2016</v>
          </cell>
          <cell r="O479">
            <v>1</v>
          </cell>
          <cell r="Q479">
            <v>0</v>
          </cell>
          <cell r="R479">
            <v>0</v>
          </cell>
          <cell r="S479">
            <v>0</v>
          </cell>
          <cell r="T479">
            <v>0</v>
          </cell>
          <cell r="U479">
            <v>0</v>
          </cell>
          <cell r="V479">
            <v>0</v>
          </cell>
          <cell r="W479">
            <v>0</v>
          </cell>
          <cell r="X479">
            <v>0</v>
          </cell>
          <cell r="Y479">
            <v>0</v>
          </cell>
          <cell r="Z479">
            <v>0</v>
          </cell>
          <cell r="AA479">
            <v>0</v>
          </cell>
          <cell r="AC479">
            <v>1992</v>
          </cell>
          <cell r="AD479">
            <v>1</v>
          </cell>
          <cell r="AE479">
            <v>0</v>
          </cell>
          <cell r="AF479">
            <v>1</v>
          </cell>
        </row>
        <row r="480">
          <cell r="A480">
            <v>39</v>
          </cell>
          <cell r="B480">
            <v>5</v>
          </cell>
          <cell r="C480">
            <v>1</v>
          </cell>
          <cell r="D480">
            <v>7</v>
          </cell>
          <cell r="E480">
            <v>1</v>
          </cell>
          <cell r="F480">
            <v>0</v>
          </cell>
          <cell r="G480">
            <v>9.5845539588201394</v>
          </cell>
          <cell r="H480">
            <v>1140.5951474719286</v>
          </cell>
          <cell r="I480">
            <v>170.44023442071628</v>
          </cell>
          <cell r="J480">
            <v>0</v>
          </cell>
          <cell r="K480">
            <v>0</v>
          </cell>
          <cell r="M480">
            <v>2011</v>
          </cell>
          <cell r="N480">
            <v>2052</v>
          </cell>
          <cell r="O480">
            <v>1</v>
          </cell>
          <cell r="Q480">
            <v>0</v>
          </cell>
          <cell r="R480">
            <v>0</v>
          </cell>
          <cell r="S480">
            <v>0</v>
          </cell>
          <cell r="T480">
            <v>0</v>
          </cell>
          <cell r="U480">
            <v>0</v>
          </cell>
          <cell r="V480">
            <v>0</v>
          </cell>
          <cell r="W480">
            <v>0</v>
          </cell>
          <cell r="X480">
            <v>0</v>
          </cell>
          <cell r="Y480">
            <v>0</v>
          </cell>
          <cell r="Z480">
            <v>0</v>
          </cell>
          <cell r="AA480">
            <v>0</v>
          </cell>
          <cell r="AC480">
            <v>1992</v>
          </cell>
          <cell r="AD480">
            <v>1</v>
          </cell>
          <cell r="AE480">
            <v>0</v>
          </cell>
          <cell r="AF480">
            <v>1</v>
          </cell>
        </row>
        <row r="481">
          <cell r="A481">
            <v>39</v>
          </cell>
          <cell r="B481">
            <v>6</v>
          </cell>
          <cell r="C481">
            <v>1</v>
          </cell>
          <cell r="D481">
            <v>7</v>
          </cell>
          <cell r="E481">
            <v>1</v>
          </cell>
          <cell r="F481">
            <v>0</v>
          </cell>
          <cell r="G481">
            <v>9.3611893203807774</v>
          </cell>
          <cell r="H481">
            <v>954.07290470238536</v>
          </cell>
          <cell r="I481">
            <v>170.44023442071628</v>
          </cell>
          <cell r="J481">
            <v>0</v>
          </cell>
          <cell r="K481">
            <v>0</v>
          </cell>
          <cell r="M481">
            <v>2017</v>
          </cell>
          <cell r="N481">
            <v>2052</v>
          </cell>
          <cell r="O481">
            <v>1</v>
          </cell>
          <cell r="Q481">
            <v>0</v>
          </cell>
          <cell r="R481">
            <v>0</v>
          </cell>
          <cell r="S481">
            <v>0</v>
          </cell>
          <cell r="T481">
            <v>0</v>
          </cell>
          <cell r="U481">
            <v>0</v>
          </cell>
          <cell r="V481">
            <v>0</v>
          </cell>
          <cell r="W481">
            <v>0</v>
          </cell>
          <cell r="X481">
            <v>0</v>
          </cell>
          <cell r="Y481">
            <v>0</v>
          </cell>
          <cell r="Z481">
            <v>0</v>
          </cell>
          <cell r="AA481">
            <v>0</v>
          </cell>
          <cell r="AC481">
            <v>1992</v>
          </cell>
          <cell r="AD481">
            <v>1</v>
          </cell>
          <cell r="AE481">
            <v>0</v>
          </cell>
          <cell r="AF481">
            <v>1</v>
          </cell>
        </row>
        <row r="482">
          <cell r="A482">
            <v>39</v>
          </cell>
          <cell r="B482">
            <v>7</v>
          </cell>
          <cell r="C482">
            <v>1</v>
          </cell>
          <cell r="D482">
            <v>7</v>
          </cell>
          <cell r="E482">
            <v>1</v>
          </cell>
          <cell r="F482">
            <v>0</v>
          </cell>
          <cell r="G482">
            <v>12.287889690795057</v>
          </cell>
          <cell r="H482">
            <v>1174.8130018960851</v>
          </cell>
          <cell r="I482">
            <v>170.44023442071628</v>
          </cell>
          <cell r="J482">
            <v>0</v>
          </cell>
          <cell r="K482">
            <v>0</v>
          </cell>
          <cell r="M482">
            <v>2020</v>
          </cell>
          <cell r="N482">
            <v>2052</v>
          </cell>
          <cell r="O482">
            <v>1</v>
          </cell>
          <cell r="Q482">
            <v>0</v>
          </cell>
          <cell r="R482">
            <v>0</v>
          </cell>
          <cell r="S482">
            <v>0</v>
          </cell>
          <cell r="T482">
            <v>0</v>
          </cell>
          <cell r="U482">
            <v>0</v>
          </cell>
          <cell r="V482">
            <v>0</v>
          </cell>
          <cell r="W482">
            <v>0</v>
          </cell>
          <cell r="X482">
            <v>0</v>
          </cell>
          <cell r="Y482">
            <v>0</v>
          </cell>
          <cell r="Z482">
            <v>0</v>
          </cell>
          <cell r="AA482">
            <v>0</v>
          </cell>
          <cell r="AC482">
            <v>1992</v>
          </cell>
          <cell r="AD482">
            <v>1</v>
          </cell>
          <cell r="AE482">
            <v>0</v>
          </cell>
          <cell r="AF482">
            <v>1</v>
          </cell>
        </row>
        <row r="483">
          <cell r="A483">
            <v>40</v>
          </cell>
          <cell r="B483">
            <v>1</v>
          </cell>
          <cell r="C483">
            <v>1</v>
          </cell>
          <cell r="D483">
            <v>7</v>
          </cell>
          <cell r="E483">
            <v>1</v>
          </cell>
          <cell r="F483">
            <v>6.2732679370161026E-2</v>
          </cell>
          <cell r="G483">
            <v>0.81120254306069073</v>
          </cell>
          <cell r="H483">
            <v>1810.1406071019412</v>
          </cell>
          <cell r="I483">
            <v>114.19144045100465</v>
          </cell>
          <cell r="J483">
            <v>0</v>
          </cell>
          <cell r="K483">
            <v>0</v>
          </cell>
          <cell r="M483">
            <v>2003</v>
          </cell>
          <cell r="N483">
            <v>2008</v>
          </cell>
          <cell r="O483">
            <v>1</v>
          </cell>
          <cell r="Q483">
            <v>0</v>
          </cell>
          <cell r="R483">
            <v>0</v>
          </cell>
          <cell r="S483">
            <v>0</v>
          </cell>
          <cell r="T483">
            <v>0</v>
          </cell>
          <cell r="U483">
            <v>0</v>
          </cell>
          <cell r="V483">
            <v>0</v>
          </cell>
          <cell r="W483">
            <v>0</v>
          </cell>
          <cell r="X483">
            <v>0</v>
          </cell>
          <cell r="Y483">
            <v>0</v>
          </cell>
          <cell r="Z483">
            <v>0</v>
          </cell>
          <cell r="AA483">
            <v>0</v>
          </cell>
          <cell r="AC483">
            <v>1992</v>
          </cell>
          <cell r="AD483">
            <v>1</v>
          </cell>
          <cell r="AE483">
            <v>0</v>
          </cell>
          <cell r="AF483">
            <v>1</v>
          </cell>
        </row>
        <row r="484">
          <cell r="A484">
            <v>40</v>
          </cell>
          <cell r="B484">
            <v>2</v>
          </cell>
          <cell r="C484">
            <v>1</v>
          </cell>
          <cell r="D484">
            <v>7</v>
          </cell>
          <cell r="E484">
            <v>1</v>
          </cell>
          <cell r="F484">
            <v>0</v>
          </cell>
          <cell r="G484">
            <v>0.81517390310144133</v>
          </cell>
          <cell r="H484">
            <v>2944.2046019127961</v>
          </cell>
          <cell r="I484">
            <v>114.19144045100465</v>
          </cell>
          <cell r="J484">
            <v>0</v>
          </cell>
          <cell r="K484">
            <v>0</v>
          </cell>
          <cell r="M484">
            <v>2004</v>
          </cell>
          <cell r="N484">
            <v>2008</v>
          </cell>
          <cell r="O484">
            <v>1</v>
          </cell>
          <cell r="Q484">
            <v>0</v>
          </cell>
          <cell r="R484">
            <v>0</v>
          </cell>
          <cell r="S484">
            <v>0</v>
          </cell>
          <cell r="T484">
            <v>0</v>
          </cell>
          <cell r="U484">
            <v>0</v>
          </cell>
          <cell r="V484">
            <v>0</v>
          </cell>
          <cell r="W484">
            <v>0</v>
          </cell>
          <cell r="X484">
            <v>0</v>
          </cell>
          <cell r="Y484">
            <v>0</v>
          </cell>
          <cell r="Z484">
            <v>0</v>
          </cell>
          <cell r="AA484">
            <v>0</v>
          </cell>
          <cell r="AC484">
            <v>1992</v>
          </cell>
          <cell r="AD484">
            <v>1</v>
          </cell>
          <cell r="AE484">
            <v>0</v>
          </cell>
          <cell r="AF484">
            <v>1</v>
          </cell>
        </row>
        <row r="485">
          <cell r="A485">
            <v>40</v>
          </cell>
          <cell r="B485">
            <v>3</v>
          </cell>
          <cell r="C485">
            <v>1</v>
          </cell>
          <cell r="D485">
            <v>7</v>
          </cell>
          <cell r="E485">
            <v>1</v>
          </cell>
          <cell r="F485">
            <v>0</v>
          </cell>
          <cell r="G485">
            <v>0.81203154050804294</v>
          </cell>
          <cell r="H485">
            <v>1482.8366706742295</v>
          </cell>
          <cell r="I485">
            <v>316.17163980011043</v>
          </cell>
          <cell r="J485">
            <v>0</v>
          </cell>
          <cell r="K485">
            <v>0</v>
          </cell>
          <cell r="M485">
            <v>2009</v>
          </cell>
          <cell r="N485">
            <v>2011</v>
          </cell>
          <cell r="O485">
            <v>1</v>
          </cell>
          <cell r="Q485">
            <v>0</v>
          </cell>
          <cell r="R485">
            <v>0</v>
          </cell>
          <cell r="S485">
            <v>0</v>
          </cell>
          <cell r="T485">
            <v>0</v>
          </cell>
          <cell r="U485">
            <v>0</v>
          </cell>
          <cell r="V485">
            <v>0</v>
          </cell>
          <cell r="W485">
            <v>0</v>
          </cell>
          <cell r="X485">
            <v>0</v>
          </cell>
          <cell r="Y485">
            <v>0</v>
          </cell>
          <cell r="Z485">
            <v>0</v>
          </cell>
          <cell r="AA485">
            <v>0</v>
          </cell>
          <cell r="AC485">
            <v>1992</v>
          </cell>
          <cell r="AD485">
            <v>1</v>
          </cell>
          <cell r="AE485">
            <v>0</v>
          </cell>
          <cell r="AF485">
            <v>1</v>
          </cell>
        </row>
        <row r="486">
          <cell r="A486">
            <v>40</v>
          </cell>
          <cell r="B486">
            <v>4</v>
          </cell>
          <cell r="C486">
            <v>1</v>
          </cell>
          <cell r="D486">
            <v>7</v>
          </cell>
          <cell r="E486">
            <v>1</v>
          </cell>
          <cell r="F486">
            <v>0</v>
          </cell>
          <cell r="G486">
            <v>1.6690213260745328</v>
          </cell>
          <cell r="H486">
            <v>1712.5346726838727</v>
          </cell>
          <cell r="I486">
            <v>340.87626079125357</v>
          </cell>
          <cell r="J486">
            <v>0</v>
          </cell>
          <cell r="K486">
            <v>0</v>
          </cell>
          <cell r="M486">
            <v>2009</v>
          </cell>
          <cell r="N486">
            <v>2016</v>
          </cell>
          <cell r="O486">
            <v>1</v>
          </cell>
          <cell r="Q486">
            <v>0</v>
          </cell>
          <cell r="R486">
            <v>0</v>
          </cell>
          <cell r="S486">
            <v>0</v>
          </cell>
          <cell r="T486">
            <v>0</v>
          </cell>
          <cell r="U486">
            <v>0</v>
          </cell>
          <cell r="V486">
            <v>0</v>
          </cell>
          <cell r="W486">
            <v>0</v>
          </cell>
          <cell r="X486">
            <v>0</v>
          </cell>
          <cell r="Y486">
            <v>0</v>
          </cell>
          <cell r="Z486">
            <v>0</v>
          </cell>
          <cell r="AA486">
            <v>0</v>
          </cell>
          <cell r="AC486">
            <v>1992</v>
          </cell>
          <cell r="AD486">
            <v>1</v>
          </cell>
          <cell r="AE486">
            <v>0</v>
          </cell>
          <cell r="AF486">
            <v>1</v>
          </cell>
        </row>
        <row r="487">
          <cell r="A487">
            <v>40</v>
          </cell>
          <cell r="B487">
            <v>5</v>
          </cell>
          <cell r="C487">
            <v>1</v>
          </cell>
          <cell r="D487">
            <v>7</v>
          </cell>
          <cell r="E487">
            <v>1</v>
          </cell>
          <cell r="F487">
            <v>0</v>
          </cell>
          <cell r="G487">
            <v>1.8757327080890973</v>
          </cell>
          <cell r="H487">
            <v>2466.3502151906582</v>
          </cell>
          <cell r="I487">
            <v>340.87626079125357</v>
          </cell>
          <cell r="J487">
            <v>0</v>
          </cell>
          <cell r="K487">
            <v>0</v>
          </cell>
          <cell r="M487">
            <v>2011</v>
          </cell>
          <cell r="N487">
            <v>2016</v>
          </cell>
          <cell r="O487">
            <v>1</v>
          </cell>
          <cell r="Q487">
            <v>0</v>
          </cell>
          <cell r="R487">
            <v>0</v>
          </cell>
          <cell r="S487">
            <v>0</v>
          </cell>
          <cell r="T487">
            <v>0</v>
          </cell>
          <cell r="U487">
            <v>0</v>
          </cell>
          <cell r="V487">
            <v>0</v>
          </cell>
          <cell r="W487">
            <v>0</v>
          </cell>
          <cell r="X487">
            <v>0</v>
          </cell>
          <cell r="Y487">
            <v>0</v>
          </cell>
          <cell r="Z487">
            <v>0</v>
          </cell>
          <cell r="AA487">
            <v>0</v>
          </cell>
          <cell r="AC487">
            <v>1992</v>
          </cell>
          <cell r="AD487">
            <v>1</v>
          </cell>
          <cell r="AE487">
            <v>0</v>
          </cell>
          <cell r="AF487">
            <v>1</v>
          </cell>
        </row>
        <row r="488">
          <cell r="A488">
            <v>40</v>
          </cell>
          <cell r="B488">
            <v>6</v>
          </cell>
          <cell r="C488">
            <v>1</v>
          </cell>
          <cell r="D488">
            <v>7</v>
          </cell>
          <cell r="E488">
            <v>1</v>
          </cell>
          <cell r="F488">
            <v>0</v>
          </cell>
          <cell r="G488">
            <v>2.0108690675596783</v>
          </cell>
          <cell r="H488">
            <v>1781.0360595912277</v>
          </cell>
          <cell r="I488">
            <v>340.87626079125357</v>
          </cell>
          <cell r="J488">
            <v>0</v>
          </cell>
          <cell r="K488">
            <v>0</v>
          </cell>
          <cell r="M488">
            <v>2017</v>
          </cell>
          <cell r="N488">
            <v>2052</v>
          </cell>
          <cell r="O488">
            <v>1</v>
          </cell>
          <cell r="Q488">
            <v>0</v>
          </cell>
          <cell r="R488">
            <v>0</v>
          </cell>
          <cell r="S488">
            <v>0</v>
          </cell>
          <cell r="T488">
            <v>0</v>
          </cell>
          <cell r="U488">
            <v>0</v>
          </cell>
          <cell r="V488">
            <v>0</v>
          </cell>
          <cell r="W488">
            <v>0</v>
          </cell>
          <cell r="X488">
            <v>0</v>
          </cell>
          <cell r="Y488">
            <v>0</v>
          </cell>
          <cell r="Z488">
            <v>0</v>
          </cell>
          <cell r="AA488">
            <v>0</v>
          </cell>
          <cell r="AC488">
            <v>1992</v>
          </cell>
          <cell r="AD488">
            <v>1</v>
          </cell>
          <cell r="AE488">
            <v>0</v>
          </cell>
          <cell r="AF488">
            <v>1</v>
          </cell>
        </row>
        <row r="489">
          <cell r="A489">
            <v>40</v>
          </cell>
          <cell r="B489">
            <v>7</v>
          </cell>
          <cell r="C489">
            <v>1</v>
          </cell>
          <cell r="D489">
            <v>7</v>
          </cell>
          <cell r="E489">
            <v>1</v>
          </cell>
          <cell r="F489">
            <v>0</v>
          </cell>
          <cell r="G489">
            <v>2.259918925408551</v>
          </cell>
          <cell r="H489">
            <v>2565.0042237982771</v>
          </cell>
          <cell r="I489">
            <v>340.87626079125357</v>
          </cell>
          <cell r="J489">
            <v>0</v>
          </cell>
          <cell r="K489">
            <v>0</v>
          </cell>
          <cell r="M489">
            <v>2020</v>
          </cell>
          <cell r="N489">
            <v>2052</v>
          </cell>
          <cell r="O489">
            <v>1</v>
          </cell>
          <cell r="Q489">
            <v>0</v>
          </cell>
          <cell r="R489">
            <v>0</v>
          </cell>
          <cell r="S489">
            <v>0</v>
          </cell>
          <cell r="T489">
            <v>0</v>
          </cell>
          <cell r="U489">
            <v>0</v>
          </cell>
          <cell r="V489">
            <v>0</v>
          </cell>
          <cell r="W489">
            <v>0</v>
          </cell>
          <cell r="X489">
            <v>0</v>
          </cell>
          <cell r="Y489">
            <v>0</v>
          </cell>
          <cell r="Z489">
            <v>0</v>
          </cell>
          <cell r="AA489">
            <v>0</v>
          </cell>
          <cell r="AC489">
            <v>1992</v>
          </cell>
          <cell r="AD489">
            <v>1</v>
          </cell>
          <cell r="AE489">
            <v>0</v>
          </cell>
          <cell r="AF489">
            <v>1</v>
          </cell>
        </row>
        <row r="490">
          <cell r="A490">
            <v>41</v>
          </cell>
          <cell r="B490">
            <v>1</v>
          </cell>
          <cell r="C490">
            <v>1</v>
          </cell>
          <cell r="D490">
            <v>7</v>
          </cell>
          <cell r="E490">
            <v>1</v>
          </cell>
          <cell r="F490">
            <v>0.14459735248872096</v>
          </cell>
          <cell r="G490">
            <v>2.0269019559449619</v>
          </cell>
          <cell r="H490">
            <v>1021.2137228656861</v>
          </cell>
          <cell r="I490">
            <v>3.4432370590043693</v>
          </cell>
          <cell r="J490">
            <v>0</v>
          </cell>
          <cell r="K490">
            <v>0</v>
          </cell>
          <cell r="M490">
            <v>2003</v>
          </cell>
          <cell r="N490">
            <v>2009</v>
          </cell>
          <cell r="O490">
            <v>1</v>
          </cell>
          <cell r="Q490">
            <v>0</v>
          </cell>
          <cell r="R490">
            <v>0</v>
          </cell>
          <cell r="S490">
            <v>0</v>
          </cell>
          <cell r="T490">
            <v>0</v>
          </cell>
          <cell r="U490">
            <v>0</v>
          </cell>
          <cell r="V490">
            <v>0</v>
          </cell>
          <cell r="W490">
            <v>0</v>
          </cell>
          <cell r="X490">
            <v>0</v>
          </cell>
          <cell r="Y490">
            <v>0</v>
          </cell>
          <cell r="Z490">
            <v>0</v>
          </cell>
          <cell r="AA490">
            <v>0</v>
          </cell>
          <cell r="AC490">
            <v>1992</v>
          </cell>
          <cell r="AD490">
            <v>1</v>
          </cell>
          <cell r="AE490">
            <v>0</v>
          </cell>
          <cell r="AF490">
            <v>1</v>
          </cell>
        </row>
        <row r="491">
          <cell r="A491">
            <v>41</v>
          </cell>
          <cell r="B491">
            <v>2</v>
          </cell>
          <cell r="C491">
            <v>1</v>
          </cell>
          <cell r="D491">
            <v>7</v>
          </cell>
          <cell r="E491">
            <v>1</v>
          </cell>
          <cell r="F491">
            <v>0</v>
          </cell>
          <cell r="G491">
            <v>2.7985485221363624</v>
          </cell>
          <cell r="H491">
            <v>1202.9397618954185</v>
          </cell>
          <cell r="I491">
            <v>3.8258189544492986</v>
          </cell>
          <cell r="J491">
            <v>0</v>
          </cell>
          <cell r="K491">
            <v>0</v>
          </cell>
          <cell r="M491">
            <v>2004</v>
          </cell>
          <cell r="N491">
            <v>2009</v>
          </cell>
          <cell r="O491">
            <v>1</v>
          </cell>
          <cell r="Q491">
            <v>0</v>
          </cell>
          <cell r="R491">
            <v>0</v>
          </cell>
          <cell r="S491">
            <v>0</v>
          </cell>
          <cell r="T491">
            <v>0</v>
          </cell>
          <cell r="U491">
            <v>0</v>
          </cell>
          <cell r="V491">
            <v>0</v>
          </cell>
          <cell r="W491">
            <v>0</v>
          </cell>
          <cell r="X491">
            <v>0</v>
          </cell>
          <cell r="Y491">
            <v>0</v>
          </cell>
          <cell r="Z491">
            <v>0</v>
          </cell>
          <cell r="AA491">
            <v>0</v>
          </cell>
          <cell r="AC491">
            <v>1992</v>
          </cell>
          <cell r="AD491">
            <v>1</v>
          </cell>
          <cell r="AE491">
            <v>0</v>
          </cell>
          <cell r="AF491">
            <v>1</v>
          </cell>
        </row>
        <row r="492">
          <cell r="A492">
            <v>41</v>
          </cell>
          <cell r="B492">
            <v>3</v>
          </cell>
          <cell r="C492">
            <v>1</v>
          </cell>
          <cell r="D492">
            <v>7</v>
          </cell>
          <cell r="E492">
            <v>1</v>
          </cell>
          <cell r="F492">
            <v>0</v>
          </cell>
          <cell r="G492">
            <v>1.0135443307397858</v>
          </cell>
          <cell r="H492">
            <v>4077.8317001759701</v>
          </cell>
          <cell r="I492">
            <v>36.872496581722942</v>
          </cell>
          <cell r="J492">
            <v>0</v>
          </cell>
          <cell r="K492">
            <v>0</v>
          </cell>
          <cell r="M492">
            <v>2010</v>
          </cell>
          <cell r="N492">
            <v>2011</v>
          </cell>
          <cell r="O492">
            <v>1</v>
          </cell>
          <cell r="Q492">
            <v>0</v>
          </cell>
          <cell r="R492">
            <v>0</v>
          </cell>
          <cell r="S492">
            <v>0</v>
          </cell>
          <cell r="T492">
            <v>0</v>
          </cell>
          <cell r="U492">
            <v>0</v>
          </cell>
          <cell r="V492">
            <v>0</v>
          </cell>
          <cell r="W492">
            <v>0</v>
          </cell>
          <cell r="X492">
            <v>0</v>
          </cell>
          <cell r="Y492">
            <v>0</v>
          </cell>
          <cell r="Z492">
            <v>0</v>
          </cell>
          <cell r="AA492">
            <v>0</v>
          </cell>
          <cell r="AC492">
            <v>1992</v>
          </cell>
          <cell r="AD492">
            <v>1</v>
          </cell>
          <cell r="AE492">
            <v>0</v>
          </cell>
          <cell r="AF492">
            <v>1</v>
          </cell>
        </row>
        <row r="493">
          <cell r="A493">
            <v>41</v>
          </cell>
          <cell r="B493">
            <v>4</v>
          </cell>
          <cell r="C493">
            <v>1</v>
          </cell>
          <cell r="D493">
            <v>7</v>
          </cell>
          <cell r="E493">
            <v>1</v>
          </cell>
          <cell r="F493">
            <v>0</v>
          </cell>
          <cell r="G493">
            <v>1.6063022734263792</v>
          </cell>
          <cell r="H493">
            <v>4093.5841686235053</v>
          </cell>
          <cell r="I493">
            <v>36.872496581722942</v>
          </cell>
          <cell r="J493">
            <v>0</v>
          </cell>
          <cell r="K493">
            <v>0</v>
          </cell>
          <cell r="M493">
            <v>2010</v>
          </cell>
          <cell r="N493">
            <v>2052</v>
          </cell>
          <cell r="O493">
            <v>1</v>
          </cell>
          <cell r="Q493">
            <v>0</v>
          </cell>
          <cell r="R493">
            <v>0</v>
          </cell>
          <cell r="S493">
            <v>0</v>
          </cell>
          <cell r="T493">
            <v>0</v>
          </cell>
          <cell r="U493">
            <v>0</v>
          </cell>
          <cell r="V493">
            <v>0</v>
          </cell>
          <cell r="W493">
            <v>0</v>
          </cell>
          <cell r="X493">
            <v>0</v>
          </cell>
          <cell r="Y493">
            <v>0</v>
          </cell>
          <cell r="Z493">
            <v>0</v>
          </cell>
          <cell r="AA493">
            <v>0</v>
          </cell>
          <cell r="AC493">
            <v>1992</v>
          </cell>
          <cell r="AD493">
            <v>1</v>
          </cell>
          <cell r="AE493">
            <v>0</v>
          </cell>
          <cell r="AF493">
            <v>1</v>
          </cell>
        </row>
        <row r="494">
          <cell r="A494">
            <v>41</v>
          </cell>
          <cell r="B494">
            <v>5</v>
          </cell>
          <cell r="C494">
            <v>1</v>
          </cell>
          <cell r="D494">
            <v>7</v>
          </cell>
          <cell r="E494">
            <v>1</v>
          </cell>
          <cell r="F494">
            <v>0</v>
          </cell>
          <cell r="G494">
            <v>2.5860285497551891</v>
          </cell>
          <cell r="H494">
            <v>4140.3756736203422</v>
          </cell>
          <cell r="I494">
            <v>36.872496581722942</v>
          </cell>
          <cell r="J494">
            <v>0</v>
          </cell>
          <cell r="K494">
            <v>0</v>
          </cell>
          <cell r="M494">
            <v>2011</v>
          </cell>
          <cell r="N494">
            <v>2052</v>
          </cell>
          <cell r="O494">
            <v>1</v>
          </cell>
          <cell r="Q494">
            <v>0</v>
          </cell>
          <cell r="R494">
            <v>0</v>
          </cell>
          <cell r="S494">
            <v>0</v>
          </cell>
          <cell r="T494">
            <v>0</v>
          </cell>
          <cell r="U494">
            <v>0</v>
          </cell>
          <cell r="V494">
            <v>0</v>
          </cell>
          <cell r="W494">
            <v>0</v>
          </cell>
          <cell r="X494">
            <v>0</v>
          </cell>
          <cell r="Y494">
            <v>0</v>
          </cell>
          <cell r="Z494">
            <v>0</v>
          </cell>
          <cell r="AA494">
            <v>0</v>
          </cell>
          <cell r="AC494">
            <v>1992</v>
          </cell>
          <cell r="AD494">
            <v>1</v>
          </cell>
          <cell r="AE494">
            <v>0</v>
          </cell>
          <cell r="AF494">
            <v>1</v>
          </cell>
        </row>
        <row r="495">
          <cell r="A495">
            <v>41</v>
          </cell>
          <cell r="B495">
            <v>6</v>
          </cell>
          <cell r="C495">
            <v>1</v>
          </cell>
          <cell r="D495">
            <v>7</v>
          </cell>
          <cell r="E495">
            <v>1</v>
          </cell>
          <cell r="F495">
            <v>0</v>
          </cell>
          <cell r="G495">
            <v>1.2441032117397841</v>
          </cell>
          <cell r="H495">
            <v>4093.5841686235053</v>
          </cell>
          <cell r="I495">
            <v>36.872496581722942</v>
          </cell>
          <cell r="J495">
            <v>0</v>
          </cell>
          <cell r="K495">
            <v>0</v>
          </cell>
          <cell r="M495">
            <v>2012</v>
          </cell>
          <cell r="N495">
            <v>2016</v>
          </cell>
          <cell r="O495">
            <v>1</v>
          </cell>
          <cell r="Q495">
            <v>0</v>
          </cell>
          <cell r="R495">
            <v>0</v>
          </cell>
          <cell r="S495">
            <v>0</v>
          </cell>
          <cell r="T495">
            <v>0</v>
          </cell>
          <cell r="U495">
            <v>0</v>
          </cell>
          <cell r="V495">
            <v>0</v>
          </cell>
          <cell r="W495">
            <v>0</v>
          </cell>
          <cell r="X495">
            <v>0</v>
          </cell>
          <cell r="Y495">
            <v>0</v>
          </cell>
          <cell r="Z495">
            <v>0</v>
          </cell>
          <cell r="AA495">
            <v>0</v>
          </cell>
          <cell r="AC495">
            <v>1992</v>
          </cell>
          <cell r="AD495">
            <v>1</v>
          </cell>
          <cell r="AE495">
            <v>0</v>
          </cell>
          <cell r="AF495">
            <v>1</v>
          </cell>
        </row>
        <row r="496">
          <cell r="A496">
            <v>41</v>
          </cell>
          <cell r="B496">
            <v>7</v>
          </cell>
          <cell r="C496">
            <v>1</v>
          </cell>
          <cell r="D496">
            <v>7</v>
          </cell>
          <cell r="E496">
            <v>1</v>
          </cell>
          <cell r="F496">
            <v>0</v>
          </cell>
          <cell r="G496">
            <v>1.3622447958003447</v>
          </cell>
          <cell r="H496">
            <v>4077.8317001759701</v>
          </cell>
          <cell r="I496">
            <v>36.872496581722942</v>
          </cell>
          <cell r="J496">
            <v>0</v>
          </cell>
          <cell r="K496">
            <v>0</v>
          </cell>
          <cell r="M496">
            <v>2017</v>
          </cell>
          <cell r="N496">
            <v>2052</v>
          </cell>
          <cell r="O496">
            <v>1</v>
          </cell>
          <cell r="Q496">
            <v>0</v>
          </cell>
          <cell r="R496">
            <v>0</v>
          </cell>
          <cell r="S496">
            <v>0</v>
          </cell>
          <cell r="T496">
            <v>0</v>
          </cell>
          <cell r="U496">
            <v>0</v>
          </cell>
          <cell r="V496">
            <v>0</v>
          </cell>
          <cell r="W496">
            <v>0</v>
          </cell>
          <cell r="X496">
            <v>0</v>
          </cell>
          <cell r="Y496">
            <v>0</v>
          </cell>
          <cell r="Z496">
            <v>0</v>
          </cell>
          <cell r="AA496">
            <v>0</v>
          </cell>
          <cell r="AC496">
            <v>1992</v>
          </cell>
          <cell r="AD496">
            <v>1</v>
          </cell>
          <cell r="AE496">
            <v>0</v>
          </cell>
          <cell r="AF496">
            <v>1</v>
          </cell>
        </row>
        <row r="497">
          <cell r="A497">
            <v>42</v>
          </cell>
          <cell r="B497">
            <v>1</v>
          </cell>
          <cell r="C497">
            <v>1</v>
          </cell>
          <cell r="D497">
            <v>7</v>
          </cell>
          <cell r="E497">
            <v>1</v>
          </cell>
          <cell r="F497">
            <v>7.3410963571196766E-2</v>
          </cell>
          <cell r="G497">
            <v>1.2278913298333249</v>
          </cell>
          <cell r="H497">
            <v>1245.9784656973682</v>
          </cell>
          <cell r="I497">
            <v>4.6953232622786851</v>
          </cell>
          <cell r="J497">
            <v>0</v>
          </cell>
          <cell r="K497">
            <v>0</v>
          </cell>
          <cell r="M497">
            <v>2003</v>
          </cell>
          <cell r="N497">
            <v>2009</v>
          </cell>
          <cell r="O497">
            <v>1</v>
          </cell>
          <cell r="Q497">
            <v>0</v>
          </cell>
          <cell r="R497">
            <v>0</v>
          </cell>
          <cell r="S497">
            <v>0</v>
          </cell>
          <cell r="T497">
            <v>0</v>
          </cell>
          <cell r="U497">
            <v>0</v>
          </cell>
          <cell r="V497">
            <v>0</v>
          </cell>
          <cell r="W497">
            <v>0</v>
          </cell>
          <cell r="X497">
            <v>0</v>
          </cell>
          <cell r="Y497">
            <v>0</v>
          </cell>
          <cell r="Z497">
            <v>0</v>
          </cell>
          <cell r="AA497">
            <v>0</v>
          </cell>
          <cell r="AC497">
            <v>1992</v>
          </cell>
          <cell r="AD497">
            <v>1</v>
          </cell>
          <cell r="AE497">
            <v>0</v>
          </cell>
          <cell r="AF497">
            <v>1</v>
          </cell>
        </row>
        <row r="498">
          <cell r="A498">
            <v>42</v>
          </cell>
          <cell r="B498">
            <v>2</v>
          </cell>
          <cell r="C498">
            <v>1</v>
          </cell>
          <cell r="D498">
            <v>7</v>
          </cell>
          <cell r="E498">
            <v>1</v>
          </cell>
          <cell r="F498">
            <v>0</v>
          </cell>
          <cell r="G498">
            <v>1.426338413442751</v>
          </cell>
          <cell r="H498">
            <v>1437.0615082043537</v>
          </cell>
          <cell r="I498">
            <v>4.6953232622786851</v>
          </cell>
          <cell r="J498">
            <v>0</v>
          </cell>
          <cell r="K498">
            <v>0</v>
          </cell>
          <cell r="M498">
            <v>2004</v>
          </cell>
          <cell r="N498">
            <v>2009</v>
          </cell>
          <cell r="O498">
            <v>1</v>
          </cell>
          <cell r="Q498">
            <v>0</v>
          </cell>
          <cell r="R498">
            <v>0</v>
          </cell>
          <cell r="S498">
            <v>0</v>
          </cell>
          <cell r="T498">
            <v>0</v>
          </cell>
          <cell r="U498">
            <v>0</v>
          </cell>
          <cell r="V498">
            <v>0</v>
          </cell>
          <cell r="W498">
            <v>0</v>
          </cell>
          <cell r="X498">
            <v>0</v>
          </cell>
          <cell r="Y498">
            <v>0</v>
          </cell>
          <cell r="Z498">
            <v>0</v>
          </cell>
          <cell r="AA498">
            <v>0</v>
          </cell>
          <cell r="AC498">
            <v>1992</v>
          </cell>
          <cell r="AD498">
            <v>1</v>
          </cell>
          <cell r="AE498">
            <v>0</v>
          </cell>
          <cell r="AF498">
            <v>1</v>
          </cell>
        </row>
        <row r="499">
          <cell r="A499">
            <v>42</v>
          </cell>
          <cell r="B499">
            <v>3</v>
          </cell>
          <cell r="C499">
            <v>1</v>
          </cell>
          <cell r="D499">
            <v>7</v>
          </cell>
          <cell r="E499">
            <v>1</v>
          </cell>
          <cell r="F499">
            <v>0</v>
          </cell>
          <cell r="G499">
            <v>0.60348883601531966</v>
          </cell>
          <cell r="H499">
            <v>2349.0550966866008</v>
          </cell>
          <cell r="I499">
            <v>20.48472032317941</v>
          </cell>
          <cell r="J499">
            <v>0</v>
          </cell>
          <cell r="K499">
            <v>0</v>
          </cell>
          <cell r="M499">
            <v>2010</v>
          </cell>
          <cell r="N499">
            <v>2011</v>
          </cell>
          <cell r="O499">
            <v>1</v>
          </cell>
          <cell r="Q499">
            <v>0</v>
          </cell>
          <cell r="R499">
            <v>0</v>
          </cell>
          <cell r="S499">
            <v>0</v>
          </cell>
          <cell r="T499">
            <v>0</v>
          </cell>
          <cell r="U499">
            <v>0</v>
          </cell>
          <cell r="V499">
            <v>0</v>
          </cell>
          <cell r="W499">
            <v>0</v>
          </cell>
          <cell r="X499">
            <v>0</v>
          </cell>
          <cell r="Y499">
            <v>0</v>
          </cell>
          <cell r="Z499">
            <v>0</v>
          </cell>
          <cell r="AA499">
            <v>0</v>
          </cell>
          <cell r="AC499">
            <v>1992</v>
          </cell>
          <cell r="AD499">
            <v>1</v>
          </cell>
          <cell r="AE499">
            <v>0</v>
          </cell>
          <cell r="AF499">
            <v>1</v>
          </cell>
        </row>
        <row r="500">
          <cell r="A500">
            <v>42</v>
          </cell>
          <cell r="B500">
            <v>4</v>
          </cell>
          <cell r="C500">
            <v>1</v>
          </cell>
          <cell r="D500">
            <v>7</v>
          </cell>
          <cell r="E500">
            <v>1</v>
          </cell>
          <cell r="F500">
            <v>0</v>
          </cell>
          <cell r="G500">
            <v>0.89719357848649428</v>
          </cell>
          <cell r="H500">
            <v>2356.8340934508155</v>
          </cell>
          <cell r="I500">
            <v>20.48472032317941</v>
          </cell>
          <cell r="J500">
            <v>0</v>
          </cell>
          <cell r="K500">
            <v>0</v>
          </cell>
          <cell r="M500">
            <v>2010</v>
          </cell>
          <cell r="N500">
            <v>2016</v>
          </cell>
          <cell r="O500">
            <v>1</v>
          </cell>
          <cell r="Q500">
            <v>0</v>
          </cell>
          <cell r="R500">
            <v>0</v>
          </cell>
          <cell r="S500">
            <v>0</v>
          </cell>
          <cell r="T500">
            <v>0</v>
          </cell>
          <cell r="U500">
            <v>0</v>
          </cell>
          <cell r="V500">
            <v>0</v>
          </cell>
          <cell r="W500">
            <v>0</v>
          </cell>
          <cell r="X500">
            <v>0</v>
          </cell>
          <cell r="Y500">
            <v>0</v>
          </cell>
          <cell r="Z500">
            <v>0</v>
          </cell>
          <cell r="AA500">
            <v>0</v>
          </cell>
          <cell r="AC500">
            <v>1992</v>
          </cell>
          <cell r="AD500">
            <v>1</v>
          </cell>
          <cell r="AE500">
            <v>0</v>
          </cell>
          <cell r="AF500">
            <v>1</v>
          </cell>
        </row>
        <row r="501">
          <cell r="A501">
            <v>42</v>
          </cell>
          <cell r="B501">
            <v>5</v>
          </cell>
          <cell r="C501">
            <v>1</v>
          </cell>
          <cell r="D501">
            <v>7</v>
          </cell>
          <cell r="E501">
            <v>1</v>
          </cell>
          <cell r="F501">
            <v>0</v>
          </cell>
          <cell r="G501">
            <v>1.5217783388943997</v>
          </cell>
          <cell r="H501">
            <v>2392.8329399873724</v>
          </cell>
          <cell r="I501">
            <v>20.48472032317941</v>
          </cell>
          <cell r="J501">
            <v>0</v>
          </cell>
          <cell r="K501">
            <v>0</v>
          </cell>
          <cell r="M501">
            <v>2011</v>
          </cell>
          <cell r="N501">
            <v>2052</v>
          </cell>
          <cell r="O501">
            <v>1</v>
          </cell>
          <cell r="Q501">
            <v>0</v>
          </cell>
          <cell r="R501">
            <v>0</v>
          </cell>
          <cell r="S501">
            <v>0</v>
          </cell>
          <cell r="T501">
            <v>0</v>
          </cell>
          <cell r="U501">
            <v>0</v>
          </cell>
          <cell r="V501">
            <v>0</v>
          </cell>
          <cell r="W501">
            <v>0</v>
          </cell>
          <cell r="X501">
            <v>0</v>
          </cell>
          <cell r="Y501">
            <v>0</v>
          </cell>
          <cell r="Z501">
            <v>0</v>
          </cell>
          <cell r="AA501">
            <v>0</v>
          </cell>
          <cell r="AC501">
            <v>1992</v>
          </cell>
          <cell r="AD501">
            <v>1</v>
          </cell>
          <cell r="AE501">
            <v>0</v>
          </cell>
          <cell r="AF501">
            <v>1</v>
          </cell>
        </row>
        <row r="502">
          <cell r="A502">
            <v>42</v>
          </cell>
          <cell r="B502">
            <v>6</v>
          </cell>
          <cell r="C502">
            <v>1</v>
          </cell>
          <cell r="D502">
            <v>7</v>
          </cell>
          <cell r="E502">
            <v>1</v>
          </cell>
          <cell r="F502">
            <v>0</v>
          </cell>
          <cell r="G502">
            <v>1.0713403609986114</v>
          </cell>
          <cell r="H502">
            <v>2356.8340934508155</v>
          </cell>
          <cell r="I502">
            <v>20.48472032317941</v>
          </cell>
          <cell r="J502">
            <v>0</v>
          </cell>
          <cell r="K502">
            <v>0</v>
          </cell>
          <cell r="M502">
            <v>2004</v>
          </cell>
          <cell r="N502">
            <v>2016</v>
          </cell>
          <cell r="O502">
            <v>1</v>
          </cell>
          <cell r="Q502">
            <v>0</v>
          </cell>
          <cell r="R502">
            <v>0</v>
          </cell>
          <cell r="S502">
            <v>0</v>
          </cell>
          <cell r="T502">
            <v>0</v>
          </cell>
          <cell r="U502">
            <v>0</v>
          </cell>
          <cell r="V502">
            <v>0</v>
          </cell>
          <cell r="W502">
            <v>0</v>
          </cell>
          <cell r="X502">
            <v>0</v>
          </cell>
          <cell r="Y502">
            <v>0</v>
          </cell>
          <cell r="Z502">
            <v>0</v>
          </cell>
          <cell r="AA502">
            <v>0</v>
          </cell>
          <cell r="AC502">
            <v>1992</v>
          </cell>
          <cell r="AD502">
            <v>1</v>
          </cell>
          <cell r="AE502">
            <v>0</v>
          </cell>
          <cell r="AF502">
            <v>1</v>
          </cell>
        </row>
        <row r="503">
          <cell r="A503">
            <v>42</v>
          </cell>
          <cell r="B503">
            <v>7</v>
          </cell>
          <cell r="C503">
            <v>1</v>
          </cell>
          <cell r="D503">
            <v>7</v>
          </cell>
          <cell r="E503">
            <v>1</v>
          </cell>
          <cell r="F503">
            <v>0</v>
          </cell>
          <cell r="G503">
            <v>1.168285287478634</v>
          </cell>
          <cell r="H503">
            <v>2356.8340934508155</v>
          </cell>
          <cell r="I503">
            <v>20.48472032317941</v>
          </cell>
          <cell r="J503">
            <v>0</v>
          </cell>
          <cell r="K503">
            <v>0</v>
          </cell>
          <cell r="M503">
            <v>2017</v>
          </cell>
          <cell r="N503">
            <v>2052</v>
          </cell>
          <cell r="O503">
            <v>1</v>
          </cell>
          <cell r="Q503">
            <v>0</v>
          </cell>
          <cell r="R503">
            <v>0</v>
          </cell>
          <cell r="S503">
            <v>0</v>
          </cell>
          <cell r="T503">
            <v>0</v>
          </cell>
          <cell r="U503">
            <v>0</v>
          </cell>
          <cell r="V503">
            <v>0</v>
          </cell>
          <cell r="W503">
            <v>0</v>
          </cell>
          <cell r="X503">
            <v>0</v>
          </cell>
          <cell r="Y503">
            <v>0</v>
          </cell>
          <cell r="Z503">
            <v>0</v>
          </cell>
          <cell r="AA503">
            <v>0</v>
          </cell>
          <cell r="AC503">
            <v>1992</v>
          </cell>
          <cell r="AD503">
            <v>1</v>
          </cell>
          <cell r="AE503">
            <v>0</v>
          </cell>
          <cell r="AF503">
            <v>1</v>
          </cell>
        </row>
        <row r="504">
          <cell r="A504">
            <v>43</v>
          </cell>
          <cell r="B504">
            <v>1</v>
          </cell>
          <cell r="C504">
            <v>1</v>
          </cell>
          <cell r="D504">
            <v>7</v>
          </cell>
          <cell r="E504">
            <v>1</v>
          </cell>
          <cell r="F504">
            <v>9.6309738850756752E-3</v>
          </cell>
          <cell r="G504">
            <v>0.30713894324853225</v>
          </cell>
          <cell r="H504">
            <v>1156.2472476540959</v>
          </cell>
          <cell r="I504">
            <v>80.553397116839051</v>
          </cell>
          <cell r="J504">
            <v>0</v>
          </cell>
          <cell r="K504">
            <v>0</v>
          </cell>
          <cell r="M504">
            <v>2003</v>
          </cell>
          <cell r="N504">
            <v>2009</v>
          </cell>
          <cell r="O504">
            <v>1</v>
          </cell>
          <cell r="Q504">
            <v>0</v>
          </cell>
          <cell r="R504">
            <v>0</v>
          </cell>
          <cell r="S504">
            <v>0</v>
          </cell>
          <cell r="T504">
            <v>0</v>
          </cell>
          <cell r="U504">
            <v>0</v>
          </cell>
          <cell r="V504">
            <v>0</v>
          </cell>
          <cell r="W504">
            <v>0</v>
          </cell>
          <cell r="X504">
            <v>0</v>
          </cell>
          <cell r="Y504">
            <v>0</v>
          </cell>
          <cell r="Z504">
            <v>1</v>
          </cell>
          <cell r="AA504">
            <v>0</v>
          </cell>
          <cell r="AC504">
            <v>1992</v>
          </cell>
          <cell r="AD504">
            <v>1</v>
          </cell>
          <cell r="AE504">
            <v>0</v>
          </cell>
          <cell r="AF504">
            <v>1</v>
          </cell>
        </row>
        <row r="505">
          <cell r="A505">
            <v>43</v>
          </cell>
          <cell r="B505">
            <v>2</v>
          </cell>
          <cell r="C505">
            <v>1</v>
          </cell>
          <cell r="D505">
            <v>7</v>
          </cell>
          <cell r="E505">
            <v>1</v>
          </cell>
          <cell r="F505">
            <v>0</v>
          </cell>
          <cell r="G505">
            <v>0.39090410958904109</v>
          </cell>
          <cell r="H505">
            <v>2071.6096520469214</v>
          </cell>
          <cell r="I505">
            <v>80.553397116839037</v>
          </cell>
          <cell r="J505">
            <v>0</v>
          </cell>
          <cell r="K505">
            <v>0</v>
          </cell>
          <cell r="M505">
            <v>2004</v>
          </cell>
          <cell r="N505">
            <v>2052</v>
          </cell>
          <cell r="O505">
            <v>1</v>
          </cell>
          <cell r="Q505">
            <v>0</v>
          </cell>
          <cell r="R505">
            <v>0</v>
          </cell>
          <cell r="S505">
            <v>0</v>
          </cell>
          <cell r="T505">
            <v>0</v>
          </cell>
          <cell r="U505">
            <v>0</v>
          </cell>
          <cell r="V505">
            <v>0</v>
          </cell>
          <cell r="W505">
            <v>0</v>
          </cell>
          <cell r="X505">
            <v>0</v>
          </cell>
          <cell r="Y505">
            <v>0</v>
          </cell>
          <cell r="Z505">
            <v>1</v>
          </cell>
          <cell r="AA505">
            <v>0</v>
          </cell>
          <cell r="AC505">
            <v>1992</v>
          </cell>
          <cell r="AD505">
            <v>1</v>
          </cell>
          <cell r="AE505">
            <v>0</v>
          </cell>
          <cell r="AF505">
            <v>1</v>
          </cell>
        </row>
        <row r="506">
          <cell r="A506">
            <v>43</v>
          </cell>
          <cell r="B506">
            <v>3</v>
          </cell>
          <cell r="C506">
            <v>1</v>
          </cell>
          <cell r="D506">
            <v>7</v>
          </cell>
          <cell r="E506">
            <v>1</v>
          </cell>
          <cell r="F506">
            <v>0</v>
          </cell>
          <cell r="G506">
            <v>0.4617638751588759</v>
          </cell>
          <cell r="H506">
            <v>2051.5535247374596</v>
          </cell>
          <cell r="I506">
            <v>50.973424217033816</v>
          </cell>
          <cell r="J506">
            <v>0</v>
          </cell>
          <cell r="K506">
            <v>0</v>
          </cell>
          <cell r="M506">
            <v>2011</v>
          </cell>
          <cell r="N506">
            <v>2052</v>
          </cell>
          <cell r="O506">
            <v>1</v>
          </cell>
          <cell r="Q506">
            <v>0</v>
          </cell>
          <cell r="R506">
            <v>0</v>
          </cell>
          <cell r="S506">
            <v>0</v>
          </cell>
          <cell r="T506">
            <v>0</v>
          </cell>
          <cell r="U506">
            <v>0</v>
          </cell>
          <cell r="V506">
            <v>0</v>
          </cell>
          <cell r="W506">
            <v>0</v>
          </cell>
          <cell r="X506">
            <v>0</v>
          </cell>
          <cell r="Y506">
            <v>0</v>
          </cell>
          <cell r="Z506">
            <v>1</v>
          </cell>
          <cell r="AA506">
            <v>0</v>
          </cell>
          <cell r="AC506">
            <v>1992</v>
          </cell>
          <cell r="AD506">
            <v>1</v>
          </cell>
          <cell r="AE506">
            <v>0</v>
          </cell>
          <cell r="AF506">
            <v>1</v>
          </cell>
        </row>
        <row r="507">
          <cell r="A507">
            <v>43</v>
          </cell>
          <cell r="B507">
            <v>4</v>
          </cell>
          <cell r="C507">
            <v>1</v>
          </cell>
          <cell r="D507">
            <v>7</v>
          </cell>
          <cell r="E507">
            <v>1</v>
          </cell>
          <cell r="F507">
            <v>0</v>
          </cell>
          <cell r="G507">
            <v>0.5118982387475538</v>
          </cell>
          <cell r="H507">
            <v>2059.6515306905667</v>
          </cell>
          <cell r="I507">
            <v>50.973424217033816</v>
          </cell>
          <cell r="J507">
            <v>0</v>
          </cell>
          <cell r="K507">
            <v>0</v>
          </cell>
          <cell r="M507">
            <v>2010</v>
          </cell>
          <cell r="N507">
            <v>2052</v>
          </cell>
          <cell r="O507">
            <v>1</v>
          </cell>
          <cell r="Q507">
            <v>0</v>
          </cell>
          <cell r="R507">
            <v>0</v>
          </cell>
          <cell r="S507">
            <v>0</v>
          </cell>
          <cell r="T507">
            <v>0</v>
          </cell>
          <cell r="U507">
            <v>0</v>
          </cell>
          <cell r="V507">
            <v>0</v>
          </cell>
          <cell r="W507">
            <v>0</v>
          </cell>
          <cell r="X507">
            <v>0</v>
          </cell>
          <cell r="Y507">
            <v>0</v>
          </cell>
          <cell r="Z507">
            <v>1</v>
          </cell>
          <cell r="AA507">
            <v>0</v>
          </cell>
          <cell r="AC507">
            <v>1992</v>
          </cell>
          <cell r="AD507">
            <v>1</v>
          </cell>
          <cell r="AE507">
            <v>0</v>
          </cell>
          <cell r="AF507">
            <v>1</v>
          </cell>
        </row>
        <row r="508">
          <cell r="A508">
            <v>43</v>
          </cell>
          <cell r="B508">
            <v>5</v>
          </cell>
          <cell r="C508">
            <v>1</v>
          </cell>
          <cell r="D508">
            <v>7</v>
          </cell>
          <cell r="E508">
            <v>1</v>
          </cell>
          <cell r="F508">
            <v>0</v>
          </cell>
          <cell r="G508">
            <v>0.57572102686903537</v>
          </cell>
          <cell r="H508">
            <v>2094.5352486424126</v>
          </cell>
          <cell r="I508">
            <v>50.973424217033823</v>
          </cell>
          <cell r="J508">
            <v>0</v>
          </cell>
          <cell r="K508">
            <v>0</v>
          </cell>
          <cell r="M508">
            <v>2011</v>
          </cell>
          <cell r="N508">
            <v>2052</v>
          </cell>
          <cell r="O508">
            <v>1</v>
          </cell>
          <cell r="Q508">
            <v>0</v>
          </cell>
          <cell r="R508">
            <v>0</v>
          </cell>
          <cell r="S508">
            <v>0</v>
          </cell>
          <cell r="T508">
            <v>0</v>
          </cell>
          <cell r="U508">
            <v>0</v>
          </cell>
          <cell r="V508">
            <v>0</v>
          </cell>
          <cell r="W508">
            <v>0</v>
          </cell>
          <cell r="X508">
            <v>0</v>
          </cell>
          <cell r="Y508">
            <v>0</v>
          </cell>
          <cell r="Z508">
            <v>1</v>
          </cell>
          <cell r="AA508">
            <v>0</v>
          </cell>
          <cell r="AC508">
            <v>1992</v>
          </cell>
          <cell r="AD508">
            <v>1</v>
          </cell>
          <cell r="AE508">
            <v>0</v>
          </cell>
          <cell r="AF508">
            <v>1</v>
          </cell>
        </row>
        <row r="509">
          <cell r="A509">
            <v>44</v>
          </cell>
          <cell r="B509">
            <v>1</v>
          </cell>
          <cell r="C509">
            <v>1</v>
          </cell>
          <cell r="D509">
            <v>7</v>
          </cell>
          <cell r="E509">
            <v>1</v>
          </cell>
          <cell r="F509">
            <v>4.0042343766107331E-2</v>
          </cell>
          <cell r="G509">
            <v>0.78997204436829294</v>
          </cell>
          <cell r="H509">
            <v>1388.492342492819</v>
          </cell>
          <cell r="I509">
            <v>8.6080926475109241</v>
          </cell>
          <cell r="J509">
            <v>0</v>
          </cell>
          <cell r="K509">
            <v>0</v>
          </cell>
          <cell r="M509">
            <v>2003</v>
          </cell>
          <cell r="N509">
            <v>2009</v>
          </cell>
          <cell r="O509">
            <v>1</v>
          </cell>
          <cell r="Q509">
            <v>0</v>
          </cell>
          <cell r="R509">
            <v>0</v>
          </cell>
          <cell r="S509">
            <v>0</v>
          </cell>
          <cell r="T509">
            <v>0</v>
          </cell>
          <cell r="U509">
            <v>0</v>
          </cell>
          <cell r="V509">
            <v>0</v>
          </cell>
          <cell r="W509">
            <v>0</v>
          </cell>
          <cell r="X509">
            <v>0</v>
          </cell>
          <cell r="Y509">
            <v>0</v>
          </cell>
          <cell r="Z509">
            <v>0</v>
          </cell>
          <cell r="AA509">
            <v>0</v>
          </cell>
          <cell r="AC509">
            <v>1992</v>
          </cell>
          <cell r="AD509">
            <v>1</v>
          </cell>
          <cell r="AE509">
            <v>0</v>
          </cell>
          <cell r="AF509">
            <v>1</v>
          </cell>
        </row>
        <row r="510">
          <cell r="A510">
            <v>44</v>
          </cell>
          <cell r="B510">
            <v>2</v>
          </cell>
          <cell r="C510">
            <v>1</v>
          </cell>
          <cell r="D510">
            <v>7</v>
          </cell>
          <cell r="E510">
            <v>1</v>
          </cell>
          <cell r="F510">
            <v>0</v>
          </cell>
          <cell r="G510">
            <v>2.5399773884022081</v>
          </cell>
          <cell r="H510">
            <v>1182.4579948971102</v>
          </cell>
          <cell r="I510">
            <v>4.1318844708052431</v>
          </cell>
          <cell r="J510">
            <v>0</v>
          </cell>
          <cell r="K510">
            <v>0</v>
          </cell>
          <cell r="M510">
            <v>2004</v>
          </cell>
          <cell r="N510">
            <v>2009</v>
          </cell>
          <cell r="O510">
            <v>1</v>
          </cell>
          <cell r="Q510">
            <v>0</v>
          </cell>
          <cell r="R510">
            <v>0</v>
          </cell>
          <cell r="S510">
            <v>0</v>
          </cell>
          <cell r="T510">
            <v>0</v>
          </cell>
          <cell r="U510">
            <v>0</v>
          </cell>
          <cell r="V510">
            <v>0</v>
          </cell>
          <cell r="W510">
            <v>0</v>
          </cell>
          <cell r="X510">
            <v>0</v>
          </cell>
          <cell r="Y510">
            <v>0</v>
          </cell>
          <cell r="Z510">
            <v>0</v>
          </cell>
          <cell r="AA510">
            <v>0</v>
          </cell>
          <cell r="AC510">
            <v>1992</v>
          </cell>
          <cell r="AD510">
            <v>1</v>
          </cell>
          <cell r="AE510">
            <v>0</v>
          </cell>
          <cell r="AF510">
            <v>1</v>
          </cell>
        </row>
        <row r="511">
          <cell r="A511">
            <v>44</v>
          </cell>
          <cell r="B511">
            <v>3</v>
          </cell>
          <cell r="C511">
            <v>1</v>
          </cell>
          <cell r="D511">
            <v>7</v>
          </cell>
          <cell r="E511">
            <v>1</v>
          </cell>
          <cell r="F511">
            <v>0</v>
          </cell>
          <cell r="G511">
            <v>2.1370652598671356</v>
          </cell>
          <cell r="H511">
            <v>1711.044546680763</v>
          </cell>
          <cell r="I511">
            <v>17.558331705582351</v>
          </cell>
          <cell r="J511">
            <v>0</v>
          </cell>
          <cell r="K511">
            <v>0</v>
          </cell>
          <cell r="M511">
            <v>2011</v>
          </cell>
          <cell r="N511">
            <v>2052</v>
          </cell>
          <cell r="O511">
            <v>1</v>
          </cell>
          <cell r="Q511">
            <v>0</v>
          </cell>
          <cell r="R511">
            <v>0</v>
          </cell>
          <cell r="S511">
            <v>0</v>
          </cell>
          <cell r="T511">
            <v>0</v>
          </cell>
          <cell r="U511">
            <v>0</v>
          </cell>
          <cell r="V511">
            <v>0</v>
          </cell>
          <cell r="W511">
            <v>0</v>
          </cell>
          <cell r="X511">
            <v>0</v>
          </cell>
          <cell r="Y511">
            <v>0</v>
          </cell>
          <cell r="Z511">
            <v>0</v>
          </cell>
          <cell r="AA511">
            <v>0</v>
          </cell>
          <cell r="AC511">
            <v>1992</v>
          </cell>
          <cell r="AD511">
            <v>1</v>
          </cell>
          <cell r="AE511">
            <v>0</v>
          </cell>
          <cell r="AF511">
            <v>1</v>
          </cell>
        </row>
        <row r="512">
          <cell r="A512">
            <v>44</v>
          </cell>
          <cell r="B512">
            <v>4</v>
          </cell>
          <cell r="C512">
            <v>1</v>
          </cell>
          <cell r="D512">
            <v>7</v>
          </cell>
          <cell r="E512">
            <v>1</v>
          </cell>
          <cell r="F512">
            <v>0</v>
          </cell>
          <cell r="G512">
            <v>3.0582598501452671</v>
          </cell>
          <cell r="H512">
            <v>1783.7657743963853</v>
          </cell>
          <cell r="I512">
            <v>17.558331705582351</v>
          </cell>
          <cell r="J512">
            <v>0</v>
          </cell>
          <cell r="K512">
            <v>0</v>
          </cell>
          <cell r="M512">
            <v>2010</v>
          </cell>
          <cell r="N512">
            <v>2052</v>
          </cell>
          <cell r="O512">
            <v>1</v>
          </cell>
          <cell r="Q512">
            <v>0</v>
          </cell>
          <cell r="R512">
            <v>0</v>
          </cell>
          <cell r="S512">
            <v>0</v>
          </cell>
          <cell r="T512">
            <v>0</v>
          </cell>
          <cell r="U512">
            <v>0</v>
          </cell>
          <cell r="V512">
            <v>0</v>
          </cell>
          <cell r="W512">
            <v>0</v>
          </cell>
          <cell r="X512">
            <v>0</v>
          </cell>
          <cell r="Y512">
            <v>0</v>
          </cell>
          <cell r="Z512">
            <v>0</v>
          </cell>
          <cell r="AA512">
            <v>0</v>
          </cell>
          <cell r="AC512">
            <v>1992</v>
          </cell>
          <cell r="AD512">
            <v>1</v>
          </cell>
          <cell r="AE512">
            <v>0</v>
          </cell>
          <cell r="AF512">
            <v>1</v>
          </cell>
        </row>
        <row r="513">
          <cell r="A513">
            <v>44</v>
          </cell>
          <cell r="B513">
            <v>5</v>
          </cell>
          <cell r="C513">
            <v>1</v>
          </cell>
          <cell r="D513">
            <v>7</v>
          </cell>
          <cell r="E513">
            <v>1</v>
          </cell>
          <cell r="F513">
            <v>0</v>
          </cell>
          <cell r="G513">
            <v>5.4107674271800876</v>
          </cell>
          <cell r="H513">
            <v>1845.6819516219387</v>
          </cell>
          <cell r="I513">
            <v>17.558331705582351</v>
          </cell>
          <cell r="J513">
            <v>0</v>
          </cell>
          <cell r="K513">
            <v>0</v>
          </cell>
          <cell r="M513">
            <v>2011</v>
          </cell>
          <cell r="N513">
            <v>2052</v>
          </cell>
          <cell r="O513">
            <v>1</v>
          </cell>
          <cell r="Q513">
            <v>0</v>
          </cell>
          <cell r="R513">
            <v>0</v>
          </cell>
          <cell r="S513">
            <v>0</v>
          </cell>
          <cell r="T513">
            <v>0</v>
          </cell>
          <cell r="U513">
            <v>0</v>
          </cell>
          <cell r="V513">
            <v>0</v>
          </cell>
          <cell r="W513">
            <v>0</v>
          </cell>
          <cell r="X513">
            <v>0</v>
          </cell>
          <cell r="Y513">
            <v>0</v>
          </cell>
          <cell r="Z513">
            <v>0</v>
          </cell>
          <cell r="AA513">
            <v>0</v>
          </cell>
          <cell r="AC513">
            <v>1992</v>
          </cell>
          <cell r="AD513">
            <v>1</v>
          </cell>
          <cell r="AE513">
            <v>0</v>
          </cell>
          <cell r="AF513">
            <v>1</v>
          </cell>
        </row>
        <row r="514">
          <cell r="A514">
            <v>45</v>
          </cell>
          <cell r="B514">
            <v>1</v>
          </cell>
          <cell r="C514">
            <v>1</v>
          </cell>
          <cell r="D514">
            <v>7</v>
          </cell>
          <cell r="E514">
            <v>1</v>
          </cell>
          <cell r="F514">
            <v>4.8053419465017101E-2</v>
          </cell>
          <cell r="G514">
            <v>0.5990621336459554</v>
          </cell>
          <cell r="H514">
            <v>2721.1890479969866</v>
          </cell>
          <cell r="I514">
            <v>14.756730252875869</v>
          </cell>
          <cell r="J514">
            <v>0</v>
          </cell>
          <cell r="K514">
            <v>0</v>
          </cell>
          <cell r="M514">
            <v>2003</v>
          </cell>
          <cell r="N514">
            <v>2012</v>
          </cell>
          <cell r="O514">
            <v>1</v>
          </cell>
          <cell r="Q514">
            <v>0</v>
          </cell>
          <cell r="R514">
            <v>0</v>
          </cell>
          <cell r="S514">
            <v>0</v>
          </cell>
          <cell r="T514">
            <v>0</v>
          </cell>
          <cell r="U514">
            <v>0</v>
          </cell>
          <cell r="V514">
            <v>0</v>
          </cell>
          <cell r="W514">
            <v>0</v>
          </cell>
          <cell r="X514">
            <v>0</v>
          </cell>
          <cell r="Y514">
            <v>0</v>
          </cell>
          <cell r="Z514">
            <v>0</v>
          </cell>
          <cell r="AA514">
            <v>0</v>
          </cell>
          <cell r="AC514">
            <v>1992</v>
          </cell>
          <cell r="AD514">
            <v>1</v>
          </cell>
          <cell r="AE514">
            <v>0</v>
          </cell>
          <cell r="AF514">
            <v>1</v>
          </cell>
        </row>
        <row r="515">
          <cell r="A515">
            <v>45</v>
          </cell>
          <cell r="B515">
            <v>2</v>
          </cell>
          <cell r="C515">
            <v>1</v>
          </cell>
          <cell r="D515">
            <v>7</v>
          </cell>
          <cell r="E515">
            <v>1</v>
          </cell>
          <cell r="F515">
            <v>0</v>
          </cell>
          <cell r="G515">
            <v>2.115355475571941</v>
          </cell>
          <cell r="H515">
            <v>865.7432946851784</v>
          </cell>
          <cell r="I515">
            <v>4.304046323755462</v>
          </cell>
          <cell r="J515">
            <v>0</v>
          </cell>
          <cell r="K515">
            <v>0</v>
          </cell>
          <cell r="M515">
            <v>2004</v>
          </cell>
          <cell r="N515">
            <v>2012</v>
          </cell>
          <cell r="O515">
            <v>1</v>
          </cell>
          <cell r="Q515">
            <v>0</v>
          </cell>
          <cell r="R515">
            <v>0</v>
          </cell>
          <cell r="S515">
            <v>0</v>
          </cell>
          <cell r="T515">
            <v>0</v>
          </cell>
          <cell r="U515">
            <v>0</v>
          </cell>
          <cell r="V515">
            <v>0</v>
          </cell>
          <cell r="W515">
            <v>0</v>
          </cell>
          <cell r="X515">
            <v>0</v>
          </cell>
          <cell r="Y515">
            <v>0</v>
          </cell>
          <cell r="Z515">
            <v>0</v>
          </cell>
          <cell r="AA515">
            <v>0</v>
          </cell>
          <cell r="AC515">
            <v>1992</v>
          </cell>
          <cell r="AD515">
            <v>1</v>
          </cell>
          <cell r="AE515">
            <v>0</v>
          </cell>
          <cell r="AF515">
            <v>1</v>
          </cell>
        </row>
        <row r="516">
          <cell r="A516">
            <v>45</v>
          </cell>
          <cell r="B516">
            <v>3</v>
          </cell>
          <cell r="C516">
            <v>1</v>
          </cell>
          <cell r="D516">
            <v>7</v>
          </cell>
          <cell r="E516">
            <v>1</v>
          </cell>
          <cell r="F516">
            <v>0</v>
          </cell>
          <cell r="G516">
            <v>2.5854344701434835</v>
          </cell>
          <cell r="H516">
            <v>785.87437836817946</v>
          </cell>
          <cell r="I516">
            <v>4.304046323755462</v>
          </cell>
          <cell r="J516">
            <v>0</v>
          </cell>
          <cell r="K516">
            <v>0</v>
          </cell>
          <cell r="M516">
            <v>2011</v>
          </cell>
          <cell r="N516">
            <v>2012</v>
          </cell>
          <cell r="O516">
            <v>1</v>
          </cell>
          <cell r="Q516">
            <v>0</v>
          </cell>
          <cell r="R516">
            <v>0</v>
          </cell>
          <cell r="S516">
            <v>0</v>
          </cell>
          <cell r="T516">
            <v>0</v>
          </cell>
          <cell r="U516">
            <v>0</v>
          </cell>
          <cell r="V516">
            <v>0</v>
          </cell>
          <cell r="W516">
            <v>0</v>
          </cell>
          <cell r="X516">
            <v>0</v>
          </cell>
          <cell r="Y516">
            <v>0</v>
          </cell>
          <cell r="Z516">
            <v>0</v>
          </cell>
          <cell r="AA516">
            <v>0</v>
          </cell>
          <cell r="AC516">
            <v>1992</v>
          </cell>
          <cell r="AD516">
            <v>1</v>
          </cell>
          <cell r="AE516">
            <v>0</v>
          </cell>
          <cell r="AF516">
            <v>1</v>
          </cell>
        </row>
        <row r="517">
          <cell r="A517">
            <v>45</v>
          </cell>
          <cell r="B517">
            <v>4</v>
          </cell>
          <cell r="C517">
            <v>1</v>
          </cell>
          <cell r="D517">
            <v>7</v>
          </cell>
          <cell r="E517">
            <v>1</v>
          </cell>
          <cell r="F517">
            <v>0</v>
          </cell>
          <cell r="G517">
            <v>3.0362579807197618</v>
          </cell>
          <cell r="H517">
            <v>916.60730760666013</v>
          </cell>
          <cell r="I517">
            <v>4.304046323755462</v>
          </cell>
          <cell r="J517">
            <v>0</v>
          </cell>
          <cell r="K517">
            <v>0</v>
          </cell>
          <cell r="M517">
            <v>2011</v>
          </cell>
          <cell r="N517">
            <v>2012</v>
          </cell>
          <cell r="O517">
            <v>1</v>
          </cell>
          <cell r="Q517">
            <v>0</v>
          </cell>
          <cell r="R517">
            <v>0</v>
          </cell>
          <cell r="S517">
            <v>0</v>
          </cell>
          <cell r="T517">
            <v>0</v>
          </cell>
          <cell r="U517">
            <v>0</v>
          </cell>
          <cell r="V517">
            <v>0</v>
          </cell>
          <cell r="W517">
            <v>0</v>
          </cell>
          <cell r="X517">
            <v>0</v>
          </cell>
          <cell r="Y517">
            <v>0</v>
          </cell>
          <cell r="Z517">
            <v>0</v>
          </cell>
          <cell r="AA517">
            <v>0</v>
          </cell>
          <cell r="AC517">
            <v>1992</v>
          </cell>
          <cell r="AD517">
            <v>1</v>
          </cell>
          <cell r="AE517">
            <v>0</v>
          </cell>
          <cell r="AF517">
            <v>1</v>
          </cell>
        </row>
        <row r="518">
          <cell r="A518">
            <v>45</v>
          </cell>
          <cell r="B518">
            <v>5</v>
          </cell>
          <cell r="C518">
            <v>1</v>
          </cell>
          <cell r="D518">
            <v>7</v>
          </cell>
          <cell r="E518">
            <v>1</v>
          </cell>
          <cell r="F518">
            <v>0</v>
          </cell>
          <cell r="G518">
            <v>3.3830850446496745</v>
          </cell>
          <cell r="H518">
            <v>938.22131844614989</v>
          </cell>
          <cell r="I518">
            <v>4.304046323755462</v>
          </cell>
          <cell r="J518">
            <v>0</v>
          </cell>
          <cell r="K518">
            <v>0</v>
          </cell>
          <cell r="M518">
            <v>2011</v>
          </cell>
          <cell r="N518">
            <v>2018</v>
          </cell>
          <cell r="O518">
            <v>1</v>
          </cell>
          <cell r="Q518">
            <v>0</v>
          </cell>
          <cell r="R518">
            <v>0</v>
          </cell>
          <cell r="S518">
            <v>0</v>
          </cell>
          <cell r="T518">
            <v>0</v>
          </cell>
          <cell r="U518">
            <v>0</v>
          </cell>
          <cell r="V518">
            <v>0</v>
          </cell>
          <cell r="W518">
            <v>0</v>
          </cell>
          <cell r="X518">
            <v>0</v>
          </cell>
          <cell r="Y518">
            <v>0</v>
          </cell>
          <cell r="Z518">
            <v>0</v>
          </cell>
          <cell r="AA518">
            <v>0</v>
          </cell>
          <cell r="AC518">
            <v>1992</v>
          </cell>
          <cell r="AD518">
            <v>1</v>
          </cell>
          <cell r="AE518">
            <v>0</v>
          </cell>
          <cell r="AF518">
            <v>1</v>
          </cell>
        </row>
        <row r="519">
          <cell r="A519">
            <v>45</v>
          </cell>
          <cell r="B519">
            <v>6</v>
          </cell>
          <cell r="C519">
            <v>1</v>
          </cell>
          <cell r="D519">
            <v>7</v>
          </cell>
          <cell r="E519">
            <v>1</v>
          </cell>
          <cell r="F519">
            <v>0</v>
          </cell>
          <cell r="G519">
            <v>4.5307220191710913</v>
          </cell>
          <cell r="H519">
            <v>1222.4713179507862</v>
          </cell>
          <cell r="I519">
            <v>4.304046323755462</v>
          </cell>
          <cell r="J519">
            <v>0</v>
          </cell>
          <cell r="K519">
            <v>0</v>
          </cell>
          <cell r="M519">
            <v>2019</v>
          </cell>
          <cell r="N519">
            <v>2052</v>
          </cell>
          <cell r="O519">
            <v>1</v>
          </cell>
          <cell r="Q519">
            <v>0</v>
          </cell>
          <cell r="R519">
            <v>0</v>
          </cell>
          <cell r="S519">
            <v>0</v>
          </cell>
          <cell r="T519">
            <v>0</v>
          </cell>
          <cell r="U519">
            <v>0</v>
          </cell>
          <cell r="V519">
            <v>0</v>
          </cell>
          <cell r="W519">
            <v>0</v>
          </cell>
          <cell r="X519">
            <v>0</v>
          </cell>
          <cell r="Y519">
            <v>0</v>
          </cell>
          <cell r="Z519">
            <v>0</v>
          </cell>
          <cell r="AA519">
            <v>0</v>
          </cell>
          <cell r="AC519">
            <v>1992</v>
          </cell>
          <cell r="AD519">
            <v>1</v>
          </cell>
          <cell r="AE519">
            <v>0</v>
          </cell>
          <cell r="AF519">
            <v>1</v>
          </cell>
        </row>
        <row r="520">
          <cell r="A520">
            <v>45</v>
          </cell>
          <cell r="B520">
            <v>7</v>
          </cell>
          <cell r="C520">
            <v>1</v>
          </cell>
          <cell r="D520">
            <v>7</v>
          </cell>
          <cell r="E520">
            <v>1</v>
          </cell>
          <cell r="F520">
            <v>0</v>
          </cell>
          <cell r="G520">
            <v>4.7691810728116755</v>
          </cell>
          <cell r="H520">
            <v>1416.7841363881471</v>
          </cell>
          <cell r="I520">
            <v>4.304046323755462</v>
          </cell>
          <cell r="J520">
            <v>0</v>
          </cell>
          <cell r="K520">
            <v>0</v>
          </cell>
          <cell r="M520">
            <v>2019</v>
          </cell>
          <cell r="N520">
            <v>2052</v>
          </cell>
          <cell r="O520">
            <v>1</v>
          </cell>
          <cell r="Q520">
            <v>0</v>
          </cell>
          <cell r="R520">
            <v>0</v>
          </cell>
          <cell r="S520">
            <v>0</v>
          </cell>
          <cell r="T520">
            <v>0</v>
          </cell>
          <cell r="U520">
            <v>0</v>
          </cell>
          <cell r="V520">
            <v>0</v>
          </cell>
          <cell r="W520">
            <v>0</v>
          </cell>
          <cell r="X520">
            <v>0</v>
          </cell>
          <cell r="Y520">
            <v>0</v>
          </cell>
          <cell r="Z520">
            <v>0</v>
          </cell>
          <cell r="AA520">
            <v>0</v>
          </cell>
          <cell r="AC520">
            <v>1992</v>
          </cell>
          <cell r="AD520">
            <v>1</v>
          </cell>
          <cell r="AE520">
            <v>0</v>
          </cell>
          <cell r="AF520">
            <v>1</v>
          </cell>
        </row>
        <row r="521">
          <cell r="A521">
            <v>1</v>
          </cell>
          <cell r="B521">
            <v>1</v>
          </cell>
          <cell r="C521">
            <v>2</v>
          </cell>
          <cell r="D521">
            <v>1</v>
          </cell>
          <cell r="E521">
            <v>1</v>
          </cell>
          <cell r="F521">
            <v>2.8889366971644546E-2</v>
          </cell>
          <cell r="G521">
            <v>3.1</v>
          </cell>
          <cell r="H521">
            <v>67.777777777777771</v>
          </cell>
          <cell r="I521">
            <v>1.4722222222222223</v>
          </cell>
          <cell r="J521">
            <v>0</v>
          </cell>
          <cell r="K521">
            <v>0</v>
          </cell>
          <cell r="M521">
            <v>2003</v>
          </cell>
          <cell r="N521">
            <v>2009</v>
          </cell>
          <cell r="O521">
            <v>1</v>
          </cell>
          <cell r="Q521">
            <v>0</v>
          </cell>
          <cell r="R521">
            <v>0</v>
          </cell>
          <cell r="S521">
            <v>0</v>
          </cell>
          <cell r="T521">
            <v>0</v>
          </cell>
          <cell r="U521">
            <v>1</v>
          </cell>
          <cell r="V521">
            <v>1</v>
          </cell>
          <cell r="W521">
            <v>1</v>
          </cell>
          <cell r="X521">
            <v>0</v>
          </cell>
          <cell r="Y521">
            <v>0</v>
          </cell>
          <cell r="Z521">
            <v>1</v>
          </cell>
          <cell r="AA521">
            <v>1</v>
          </cell>
          <cell r="AC521">
            <v>1992</v>
          </cell>
          <cell r="AD521">
            <v>1</v>
          </cell>
          <cell r="AE521">
            <v>0</v>
          </cell>
          <cell r="AF521">
            <v>1</v>
          </cell>
        </row>
        <row r="522">
          <cell r="A522">
            <v>1</v>
          </cell>
          <cell r="B522">
            <v>2</v>
          </cell>
          <cell r="C522">
            <v>2</v>
          </cell>
          <cell r="D522">
            <v>1</v>
          </cell>
          <cell r="E522">
            <v>1</v>
          </cell>
          <cell r="F522">
            <v>0</v>
          </cell>
          <cell r="G522">
            <v>3.25</v>
          </cell>
          <cell r="H522">
            <v>81.388888888888886</v>
          </cell>
          <cell r="I522">
            <v>1.4722222222222223</v>
          </cell>
          <cell r="J522">
            <v>0</v>
          </cell>
          <cell r="K522">
            <v>0</v>
          </cell>
          <cell r="M522">
            <v>2003</v>
          </cell>
          <cell r="N522">
            <v>2009</v>
          </cell>
          <cell r="O522">
            <v>1</v>
          </cell>
          <cell r="Q522">
            <v>0</v>
          </cell>
          <cell r="R522">
            <v>0</v>
          </cell>
          <cell r="S522">
            <v>0</v>
          </cell>
          <cell r="T522">
            <v>0</v>
          </cell>
          <cell r="U522">
            <v>1</v>
          </cell>
          <cell r="V522">
            <v>1</v>
          </cell>
          <cell r="W522">
            <v>1</v>
          </cell>
          <cell r="X522">
            <v>0</v>
          </cell>
          <cell r="Y522">
            <v>0</v>
          </cell>
          <cell r="Z522">
            <v>1</v>
          </cell>
          <cell r="AA522">
            <v>1</v>
          </cell>
          <cell r="AC522">
            <v>1992</v>
          </cell>
          <cell r="AD522">
            <v>1</v>
          </cell>
          <cell r="AE522">
            <v>0</v>
          </cell>
          <cell r="AF522">
            <v>1</v>
          </cell>
        </row>
        <row r="523">
          <cell r="A523">
            <v>1</v>
          </cell>
          <cell r="B523">
            <v>3</v>
          </cell>
          <cell r="C523">
            <v>2</v>
          </cell>
          <cell r="D523">
            <v>1</v>
          </cell>
          <cell r="E523">
            <v>1</v>
          </cell>
          <cell r="F523">
            <v>0</v>
          </cell>
          <cell r="G523">
            <v>3.3</v>
          </cell>
          <cell r="H523">
            <v>81.388888888888886</v>
          </cell>
          <cell r="I523">
            <v>1.4722222222222223</v>
          </cell>
          <cell r="J523">
            <v>0</v>
          </cell>
          <cell r="K523">
            <v>0</v>
          </cell>
          <cell r="M523">
            <v>2003</v>
          </cell>
          <cell r="N523">
            <v>2017</v>
          </cell>
          <cell r="O523">
            <v>1</v>
          </cell>
          <cell r="Q523">
            <v>0</v>
          </cell>
          <cell r="R523">
            <v>0</v>
          </cell>
          <cell r="S523">
            <v>0</v>
          </cell>
          <cell r="T523">
            <v>0</v>
          </cell>
          <cell r="U523">
            <v>1</v>
          </cell>
          <cell r="V523">
            <v>1</v>
          </cell>
          <cell r="W523">
            <v>1</v>
          </cell>
          <cell r="X523">
            <v>0</v>
          </cell>
          <cell r="Y523">
            <v>0</v>
          </cell>
          <cell r="Z523">
            <v>1</v>
          </cell>
          <cell r="AA523">
            <v>1</v>
          </cell>
          <cell r="AC523">
            <v>1992</v>
          </cell>
          <cell r="AD523">
            <v>1</v>
          </cell>
          <cell r="AE523">
            <v>0</v>
          </cell>
          <cell r="AF523">
            <v>1</v>
          </cell>
        </row>
        <row r="524">
          <cell r="A524">
            <v>1</v>
          </cell>
          <cell r="B524">
            <v>4</v>
          </cell>
          <cell r="C524">
            <v>2</v>
          </cell>
          <cell r="D524">
            <v>1</v>
          </cell>
          <cell r="E524">
            <v>1</v>
          </cell>
          <cell r="F524">
            <v>0</v>
          </cell>
          <cell r="G524">
            <v>3.35</v>
          </cell>
          <cell r="H524">
            <v>83.611111111111114</v>
          </cell>
          <cell r="I524">
            <v>1.4722222222222223</v>
          </cell>
          <cell r="J524">
            <v>0</v>
          </cell>
          <cell r="K524">
            <v>0</v>
          </cell>
          <cell r="M524">
            <v>2003</v>
          </cell>
          <cell r="N524">
            <v>2017</v>
          </cell>
          <cell r="O524">
            <v>1</v>
          </cell>
          <cell r="Q524">
            <v>0</v>
          </cell>
          <cell r="R524">
            <v>0</v>
          </cell>
          <cell r="S524">
            <v>0</v>
          </cell>
          <cell r="T524">
            <v>0</v>
          </cell>
          <cell r="U524">
            <v>1</v>
          </cell>
          <cell r="V524">
            <v>1</v>
          </cell>
          <cell r="W524">
            <v>1</v>
          </cell>
          <cell r="X524">
            <v>0</v>
          </cell>
          <cell r="Y524">
            <v>0</v>
          </cell>
          <cell r="Z524">
            <v>1</v>
          </cell>
          <cell r="AA524">
            <v>1</v>
          </cell>
          <cell r="AC524">
            <v>1992</v>
          </cell>
          <cell r="AD524">
            <v>1</v>
          </cell>
          <cell r="AE524">
            <v>0</v>
          </cell>
          <cell r="AF524">
            <v>1</v>
          </cell>
        </row>
        <row r="525">
          <cell r="A525">
            <v>1</v>
          </cell>
          <cell r="B525">
            <v>5</v>
          </cell>
          <cell r="C525">
            <v>2</v>
          </cell>
          <cell r="D525">
            <v>1</v>
          </cell>
          <cell r="E525">
            <v>1</v>
          </cell>
          <cell r="F525">
            <v>0</v>
          </cell>
          <cell r="G525">
            <v>3.4</v>
          </cell>
          <cell r="H525">
            <v>102.77777777777777</v>
          </cell>
          <cell r="I525">
            <v>1.4722222222222223</v>
          </cell>
          <cell r="J525">
            <v>0</v>
          </cell>
          <cell r="K525">
            <v>0</v>
          </cell>
          <cell r="M525">
            <v>2003</v>
          </cell>
          <cell r="N525">
            <v>2052</v>
          </cell>
          <cell r="O525">
            <v>1</v>
          </cell>
          <cell r="Q525">
            <v>0</v>
          </cell>
          <cell r="R525">
            <v>0</v>
          </cell>
          <cell r="S525">
            <v>0</v>
          </cell>
          <cell r="T525">
            <v>0</v>
          </cell>
          <cell r="U525">
            <v>1</v>
          </cell>
          <cell r="V525">
            <v>1</v>
          </cell>
          <cell r="W525">
            <v>1</v>
          </cell>
          <cell r="X525">
            <v>0</v>
          </cell>
          <cell r="Y525">
            <v>0</v>
          </cell>
          <cell r="Z525">
            <v>1</v>
          </cell>
          <cell r="AA525">
            <v>1</v>
          </cell>
          <cell r="AC525">
            <v>1992</v>
          </cell>
          <cell r="AD525">
            <v>1</v>
          </cell>
          <cell r="AE525">
            <v>0</v>
          </cell>
          <cell r="AF525">
            <v>1</v>
          </cell>
        </row>
        <row r="526">
          <cell r="A526">
            <v>1</v>
          </cell>
          <cell r="B526">
            <v>6</v>
          </cell>
          <cell r="C526">
            <v>2</v>
          </cell>
          <cell r="D526">
            <v>1</v>
          </cell>
          <cell r="E526">
            <v>1</v>
          </cell>
          <cell r="F526">
            <v>0</v>
          </cell>
          <cell r="G526">
            <v>3.3</v>
          </cell>
          <cell r="H526">
            <v>80.277777777777771</v>
          </cell>
          <cell r="I526">
            <v>1.4722222222222223</v>
          </cell>
          <cell r="J526">
            <v>0</v>
          </cell>
          <cell r="K526">
            <v>0</v>
          </cell>
          <cell r="M526">
            <v>2018</v>
          </cell>
          <cell r="N526">
            <v>2052</v>
          </cell>
          <cell r="O526">
            <v>1</v>
          </cell>
          <cell r="Q526">
            <v>0</v>
          </cell>
          <cell r="R526">
            <v>0</v>
          </cell>
          <cell r="S526">
            <v>0</v>
          </cell>
          <cell r="T526">
            <v>0</v>
          </cell>
          <cell r="U526">
            <v>1</v>
          </cell>
          <cell r="V526">
            <v>1</v>
          </cell>
          <cell r="W526">
            <v>1</v>
          </cell>
          <cell r="X526">
            <v>0</v>
          </cell>
          <cell r="Y526">
            <v>0</v>
          </cell>
          <cell r="Z526">
            <v>1</v>
          </cell>
          <cell r="AA526">
            <v>1</v>
          </cell>
          <cell r="AC526">
            <v>1992</v>
          </cell>
          <cell r="AD526">
            <v>1</v>
          </cell>
          <cell r="AE526">
            <v>0</v>
          </cell>
          <cell r="AF526">
            <v>1</v>
          </cell>
        </row>
        <row r="527">
          <cell r="A527">
            <v>1</v>
          </cell>
          <cell r="B527">
            <v>7</v>
          </cell>
          <cell r="C527">
            <v>2</v>
          </cell>
          <cell r="D527">
            <v>1</v>
          </cell>
          <cell r="E527">
            <v>1</v>
          </cell>
          <cell r="F527">
            <v>0</v>
          </cell>
          <cell r="G527">
            <v>3.4</v>
          </cell>
          <cell r="H527">
            <v>102.77777777777777</v>
          </cell>
          <cell r="I527">
            <v>1.4722222222222223</v>
          </cell>
          <cell r="J527">
            <v>0</v>
          </cell>
          <cell r="K527">
            <v>10.277777777777779</v>
          </cell>
          <cell r="M527">
            <v>2020</v>
          </cell>
          <cell r="N527">
            <v>2052</v>
          </cell>
          <cell r="O527">
            <v>1</v>
          </cell>
          <cell r="Q527">
            <v>0</v>
          </cell>
          <cell r="R527">
            <v>0</v>
          </cell>
          <cell r="S527">
            <v>0</v>
          </cell>
          <cell r="T527">
            <v>0</v>
          </cell>
          <cell r="U527">
            <v>1</v>
          </cell>
          <cell r="V527">
            <v>1</v>
          </cell>
          <cell r="W527">
            <v>1</v>
          </cell>
          <cell r="X527">
            <v>0</v>
          </cell>
          <cell r="Y527">
            <v>0</v>
          </cell>
          <cell r="Z527">
            <v>1</v>
          </cell>
          <cell r="AA527">
            <v>1</v>
          </cell>
          <cell r="AC527">
            <v>1992</v>
          </cell>
          <cell r="AD527">
            <v>1</v>
          </cell>
          <cell r="AE527">
            <v>0</v>
          </cell>
          <cell r="AF527">
            <v>1</v>
          </cell>
        </row>
        <row r="528">
          <cell r="A528">
            <v>1</v>
          </cell>
          <cell r="B528">
            <v>9</v>
          </cell>
          <cell r="C528">
            <v>2</v>
          </cell>
          <cell r="D528">
            <v>1</v>
          </cell>
          <cell r="E528">
            <v>1</v>
          </cell>
          <cell r="F528">
            <v>0</v>
          </cell>
          <cell r="G528">
            <v>3.4</v>
          </cell>
          <cell r="H528">
            <v>102.77777777777777</v>
          </cell>
          <cell r="I528">
            <v>1.4722222222222223</v>
          </cell>
          <cell r="J528">
            <v>0</v>
          </cell>
          <cell r="K528">
            <v>15.416666666666664</v>
          </cell>
          <cell r="M528">
            <v>2022</v>
          </cell>
          <cell r="N528">
            <v>2052</v>
          </cell>
          <cell r="O528">
            <v>1</v>
          </cell>
          <cell r="Q528">
            <v>0</v>
          </cell>
          <cell r="R528">
            <v>0</v>
          </cell>
          <cell r="S528">
            <v>0</v>
          </cell>
          <cell r="T528">
            <v>0</v>
          </cell>
          <cell r="U528">
            <v>1</v>
          </cell>
          <cell r="V528">
            <v>1</v>
          </cell>
          <cell r="W528">
            <v>1</v>
          </cell>
          <cell r="X528">
            <v>0</v>
          </cell>
          <cell r="Y528">
            <v>0</v>
          </cell>
          <cell r="Z528">
            <v>1</v>
          </cell>
          <cell r="AA528">
            <v>1</v>
          </cell>
          <cell r="AC528">
            <v>1992</v>
          </cell>
          <cell r="AD528">
            <v>1</v>
          </cell>
          <cell r="AE528">
            <v>0</v>
          </cell>
          <cell r="AF528">
            <v>1</v>
          </cell>
        </row>
        <row r="529">
          <cell r="A529">
            <v>1</v>
          </cell>
          <cell r="B529">
            <v>8</v>
          </cell>
          <cell r="C529">
            <v>2</v>
          </cell>
          <cell r="D529">
            <v>1</v>
          </cell>
          <cell r="E529">
            <v>1</v>
          </cell>
          <cell r="F529">
            <v>0</v>
          </cell>
          <cell r="G529">
            <v>3.4</v>
          </cell>
          <cell r="H529">
            <v>94.064207650273232</v>
          </cell>
          <cell r="I529">
            <v>1.4722222222222223</v>
          </cell>
          <cell r="J529">
            <v>0</v>
          </cell>
          <cell r="K529">
            <v>0</v>
          </cell>
          <cell r="M529">
            <v>2023</v>
          </cell>
          <cell r="N529">
            <v>2052</v>
          </cell>
          <cell r="O529">
            <v>1</v>
          </cell>
          <cell r="Q529">
            <v>0</v>
          </cell>
          <cell r="R529">
            <v>0</v>
          </cell>
          <cell r="S529">
            <v>0</v>
          </cell>
          <cell r="T529">
            <v>0</v>
          </cell>
          <cell r="U529">
            <v>1</v>
          </cell>
          <cell r="V529">
            <v>1</v>
          </cell>
          <cell r="W529">
            <v>1</v>
          </cell>
          <cell r="X529">
            <v>0</v>
          </cell>
          <cell r="Y529">
            <v>0</v>
          </cell>
          <cell r="Z529">
            <v>1</v>
          </cell>
          <cell r="AA529">
            <v>1</v>
          </cell>
          <cell r="AC529">
            <v>1992</v>
          </cell>
          <cell r="AD529">
            <v>1</v>
          </cell>
          <cell r="AE529">
            <v>0</v>
          </cell>
          <cell r="AF529">
            <v>1</v>
          </cell>
        </row>
        <row r="530">
          <cell r="A530">
            <v>2</v>
          </cell>
          <cell r="B530">
            <v>1</v>
          </cell>
          <cell r="C530">
            <v>2</v>
          </cell>
          <cell r="D530">
            <v>1</v>
          </cell>
          <cell r="E530">
            <v>1</v>
          </cell>
          <cell r="F530">
            <v>1.3973383199822321E-2</v>
          </cell>
          <cell r="G530">
            <v>3.4</v>
          </cell>
          <cell r="H530">
            <v>545.83333333333337</v>
          </cell>
          <cell r="I530">
            <v>3.125</v>
          </cell>
          <cell r="J530">
            <v>0</v>
          </cell>
          <cell r="K530">
            <v>0</v>
          </cell>
          <cell r="M530">
            <v>2003</v>
          </cell>
          <cell r="N530">
            <v>2052</v>
          </cell>
          <cell r="O530">
            <v>1</v>
          </cell>
          <cell r="Q530">
            <v>0</v>
          </cell>
          <cell r="R530">
            <v>0</v>
          </cell>
          <cell r="S530">
            <v>0</v>
          </cell>
          <cell r="T530">
            <v>0</v>
          </cell>
          <cell r="U530">
            <v>1</v>
          </cell>
          <cell r="V530">
            <v>0</v>
          </cell>
          <cell r="W530">
            <v>1</v>
          </cell>
          <cell r="X530">
            <v>0</v>
          </cell>
          <cell r="Y530">
            <v>0</v>
          </cell>
          <cell r="Z530">
            <v>1</v>
          </cell>
          <cell r="AA530">
            <v>1</v>
          </cell>
          <cell r="AC530">
            <v>1992</v>
          </cell>
          <cell r="AD530">
            <v>1</v>
          </cell>
          <cell r="AE530">
            <v>0</v>
          </cell>
          <cell r="AF530">
            <v>1</v>
          </cell>
        </row>
        <row r="531">
          <cell r="A531">
            <v>2</v>
          </cell>
          <cell r="B531">
            <v>2</v>
          </cell>
          <cell r="C531">
            <v>2</v>
          </cell>
          <cell r="D531">
            <v>1</v>
          </cell>
          <cell r="E531">
            <v>1</v>
          </cell>
          <cell r="F531">
            <v>0</v>
          </cell>
          <cell r="G531">
            <v>3.5</v>
          </cell>
          <cell r="H531">
            <v>545.83333333333337</v>
          </cell>
          <cell r="I531">
            <v>3.125</v>
          </cell>
          <cell r="J531">
            <v>0</v>
          </cell>
          <cell r="K531">
            <v>0</v>
          </cell>
          <cell r="M531">
            <v>2003</v>
          </cell>
          <cell r="N531">
            <v>2052</v>
          </cell>
          <cell r="O531">
            <v>1</v>
          </cell>
          <cell r="Q531">
            <v>0</v>
          </cell>
          <cell r="R531">
            <v>0</v>
          </cell>
          <cell r="S531">
            <v>0</v>
          </cell>
          <cell r="T531">
            <v>0</v>
          </cell>
          <cell r="U531">
            <v>1</v>
          </cell>
          <cell r="V531">
            <v>0</v>
          </cell>
          <cell r="W531">
            <v>1</v>
          </cell>
          <cell r="X531">
            <v>0</v>
          </cell>
          <cell r="Y531">
            <v>0</v>
          </cell>
          <cell r="Z531">
            <v>1</v>
          </cell>
          <cell r="AA531">
            <v>1</v>
          </cell>
          <cell r="AC531">
            <v>1992</v>
          </cell>
          <cell r="AD531">
            <v>1</v>
          </cell>
          <cell r="AE531">
            <v>0</v>
          </cell>
          <cell r="AF531">
            <v>1</v>
          </cell>
        </row>
        <row r="532">
          <cell r="A532">
            <v>2</v>
          </cell>
          <cell r="B532">
            <v>3</v>
          </cell>
          <cell r="C532">
            <v>2</v>
          </cell>
          <cell r="D532">
            <v>1</v>
          </cell>
          <cell r="E532">
            <v>1</v>
          </cell>
          <cell r="F532">
            <v>0</v>
          </cell>
          <cell r="G532">
            <v>3.6</v>
          </cell>
          <cell r="H532">
            <v>514.58333333333337</v>
          </cell>
          <cell r="I532">
            <v>3.125</v>
          </cell>
          <cell r="J532">
            <v>0</v>
          </cell>
          <cell r="K532">
            <v>0</v>
          </cell>
          <cell r="M532">
            <v>2003</v>
          </cell>
          <cell r="N532">
            <v>2052</v>
          </cell>
          <cell r="O532">
            <v>1</v>
          </cell>
          <cell r="Q532">
            <v>0</v>
          </cell>
          <cell r="R532">
            <v>0</v>
          </cell>
          <cell r="S532">
            <v>0</v>
          </cell>
          <cell r="T532">
            <v>0</v>
          </cell>
          <cell r="U532">
            <v>1</v>
          </cell>
          <cell r="V532">
            <v>0</v>
          </cell>
          <cell r="W532">
            <v>1</v>
          </cell>
          <cell r="X532">
            <v>0</v>
          </cell>
          <cell r="Y532">
            <v>0</v>
          </cell>
          <cell r="Z532">
            <v>1</v>
          </cell>
          <cell r="AA532">
            <v>1</v>
          </cell>
          <cell r="AC532">
            <v>1992</v>
          </cell>
          <cell r="AD532">
            <v>1</v>
          </cell>
          <cell r="AE532">
            <v>0</v>
          </cell>
          <cell r="AF532">
            <v>1</v>
          </cell>
        </row>
        <row r="533">
          <cell r="A533">
            <v>2</v>
          </cell>
          <cell r="B533">
            <v>4</v>
          </cell>
          <cell r="C533">
            <v>2</v>
          </cell>
          <cell r="D533">
            <v>1</v>
          </cell>
          <cell r="E533">
            <v>1</v>
          </cell>
          <cell r="F533">
            <v>0</v>
          </cell>
          <cell r="G533">
            <v>3.7</v>
          </cell>
          <cell r="H533">
            <v>530.20833333333337</v>
          </cell>
          <cell r="I533">
            <v>3.125</v>
          </cell>
          <cell r="J533">
            <v>0</v>
          </cell>
          <cell r="K533">
            <v>0</v>
          </cell>
          <cell r="M533">
            <v>2003</v>
          </cell>
          <cell r="N533">
            <v>2052</v>
          </cell>
          <cell r="O533">
            <v>1</v>
          </cell>
          <cell r="Q533">
            <v>0</v>
          </cell>
          <cell r="R533">
            <v>0</v>
          </cell>
          <cell r="S533">
            <v>0</v>
          </cell>
          <cell r="T533">
            <v>0</v>
          </cell>
          <cell r="U533">
            <v>1</v>
          </cell>
          <cell r="V533">
            <v>0</v>
          </cell>
          <cell r="W533">
            <v>1</v>
          </cell>
          <cell r="X533">
            <v>0</v>
          </cell>
          <cell r="Y533">
            <v>0</v>
          </cell>
          <cell r="Z533">
            <v>1</v>
          </cell>
          <cell r="AA533">
            <v>1</v>
          </cell>
          <cell r="AC533">
            <v>1992</v>
          </cell>
          <cell r="AD533">
            <v>1</v>
          </cell>
          <cell r="AE533">
            <v>0</v>
          </cell>
          <cell r="AF533">
            <v>1</v>
          </cell>
        </row>
        <row r="534">
          <cell r="A534">
            <v>2</v>
          </cell>
          <cell r="B534">
            <v>5</v>
          </cell>
          <cell r="C534">
            <v>2</v>
          </cell>
          <cell r="D534">
            <v>1</v>
          </cell>
          <cell r="E534">
            <v>1</v>
          </cell>
          <cell r="F534">
            <v>0</v>
          </cell>
          <cell r="G534">
            <v>4</v>
          </cell>
          <cell r="H534">
            <v>571.875</v>
          </cell>
          <cell r="I534">
            <v>3.125</v>
          </cell>
          <cell r="J534">
            <v>0</v>
          </cell>
          <cell r="K534">
            <v>0</v>
          </cell>
          <cell r="M534">
            <v>2003</v>
          </cell>
          <cell r="N534">
            <v>2052</v>
          </cell>
          <cell r="O534">
            <v>1</v>
          </cell>
          <cell r="Q534">
            <v>0</v>
          </cell>
          <cell r="R534">
            <v>0</v>
          </cell>
          <cell r="S534">
            <v>0</v>
          </cell>
          <cell r="T534">
            <v>0</v>
          </cell>
          <cell r="U534">
            <v>1</v>
          </cell>
          <cell r="V534">
            <v>0</v>
          </cell>
          <cell r="W534">
            <v>1</v>
          </cell>
          <cell r="X534">
            <v>0</v>
          </cell>
          <cell r="Y534">
            <v>0</v>
          </cell>
          <cell r="Z534">
            <v>1</v>
          </cell>
          <cell r="AA534">
            <v>1</v>
          </cell>
          <cell r="AC534">
            <v>1992</v>
          </cell>
          <cell r="AD534">
            <v>1</v>
          </cell>
          <cell r="AE534">
            <v>0</v>
          </cell>
          <cell r="AF534">
            <v>1</v>
          </cell>
        </row>
        <row r="535">
          <cell r="A535">
            <v>2</v>
          </cell>
          <cell r="B535">
            <v>6</v>
          </cell>
          <cell r="C535">
            <v>2</v>
          </cell>
          <cell r="D535">
            <v>1</v>
          </cell>
          <cell r="E535">
            <v>1</v>
          </cell>
          <cell r="F535">
            <v>0</v>
          </cell>
          <cell r="G535">
            <v>3.8</v>
          </cell>
          <cell r="H535">
            <v>514.58333333333337</v>
          </cell>
          <cell r="I535">
            <v>3.125</v>
          </cell>
          <cell r="J535">
            <v>0</v>
          </cell>
          <cell r="K535">
            <v>0</v>
          </cell>
          <cell r="M535">
            <v>2020</v>
          </cell>
          <cell r="N535">
            <v>2052</v>
          </cell>
          <cell r="O535">
            <v>1</v>
          </cell>
          <cell r="Q535">
            <v>0</v>
          </cell>
          <cell r="R535">
            <v>0</v>
          </cell>
          <cell r="S535">
            <v>0</v>
          </cell>
          <cell r="T535">
            <v>0</v>
          </cell>
          <cell r="U535">
            <v>1</v>
          </cell>
          <cell r="V535">
            <v>0</v>
          </cell>
          <cell r="W535">
            <v>1</v>
          </cell>
          <cell r="X535">
            <v>0</v>
          </cell>
          <cell r="Y535">
            <v>0</v>
          </cell>
          <cell r="Z535">
            <v>1</v>
          </cell>
          <cell r="AA535">
            <v>1</v>
          </cell>
          <cell r="AC535">
            <v>1992</v>
          </cell>
          <cell r="AD535">
            <v>1</v>
          </cell>
          <cell r="AE535">
            <v>0</v>
          </cell>
          <cell r="AF535">
            <v>1</v>
          </cell>
        </row>
        <row r="536">
          <cell r="A536">
            <v>2</v>
          </cell>
          <cell r="B536">
            <v>7</v>
          </cell>
          <cell r="C536">
            <v>2</v>
          </cell>
          <cell r="D536">
            <v>1</v>
          </cell>
          <cell r="E536">
            <v>1</v>
          </cell>
          <cell r="F536">
            <v>0</v>
          </cell>
          <cell r="G536">
            <v>4.2</v>
          </cell>
          <cell r="H536">
            <v>571.875</v>
          </cell>
          <cell r="I536">
            <v>3.125</v>
          </cell>
          <cell r="J536">
            <v>0</v>
          </cell>
          <cell r="K536">
            <v>0</v>
          </cell>
          <cell r="M536">
            <v>2020</v>
          </cell>
          <cell r="N536">
            <v>2052</v>
          </cell>
          <cell r="O536">
            <v>1</v>
          </cell>
          <cell r="Q536">
            <v>0</v>
          </cell>
          <cell r="R536">
            <v>0</v>
          </cell>
          <cell r="S536">
            <v>0</v>
          </cell>
          <cell r="T536">
            <v>0</v>
          </cell>
          <cell r="U536">
            <v>1</v>
          </cell>
          <cell r="V536">
            <v>0</v>
          </cell>
          <cell r="W536">
            <v>1</v>
          </cell>
          <cell r="X536">
            <v>0</v>
          </cell>
          <cell r="Y536">
            <v>0</v>
          </cell>
          <cell r="Z536">
            <v>1</v>
          </cell>
          <cell r="AA536">
            <v>1</v>
          </cell>
          <cell r="AC536">
            <v>1992</v>
          </cell>
          <cell r="AD536">
            <v>1</v>
          </cell>
          <cell r="AE536">
            <v>0</v>
          </cell>
          <cell r="AF536">
            <v>1</v>
          </cell>
        </row>
        <row r="537">
          <cell r="A537">
            <v>2</v>
          </cell>
          <cell r="B537">
            <v>9</v>
          </cell>
          <cell r="C537">
            <v>2</v>
          </cell>
          <cell r="D537">
            <v>1</v>
          </cell>
          <cell r="E537">
            <v>1</v>
          </cell>
          <cell r="F537">
            <v>0</v>
          </cell>
          <cell r="G537">
            <v>0.01</v>
          </cell>
          <cell r="H537">
            <v>0.01</v>
          </cell>
          <cell r="I537">
            <v>0.01</v>
          </cell>
          <cell r="J537">
            <v>0</v>
          </cell>
          <cell r="K537">
            <v>0</v>
          </cell>
          <cell r="M537">
            <v>2051</v>
          </cell>
          <cell r="N537">
            <v>2052</v>
          </cell>
          <cell r="O537">
            <v>1</v>
          </cell>
          <cell r="Q537">
            <v>1</v>
          </cell>
          <cell r="R537">
            <v>1</v>
          </cell>
          <cell r="S537">
            <v>1</v>
          </cell>
          <cell r="T537">
            <v>1</v>
          </cell>
          <cell r="U537">
            <v>1</v>
          </cell>
          <cell r="V537">
            <v>1</v>
          </cell>
          <cell r="W537">
            <v>1</v>
          </cell>
          <cell r="X537">
            <v>1</v>
          </cell>
          <cell r="Y537">
            <v>1</v>
          </cell>
          <cell r="Z537">
            <v>1</v>
          </cell>
          <cell r="AA537">
            <v>1</v>
          </cell>
          <cell r="AC537">
            <v>1992</v>
          </cell>
          <cell r="AD537">
            <v>1</v>
          </cell>
          <cell r="AE537">
            <v>0</v>
          </cell>
          <cell r="AF537">
            <v>1</v>
          </cell>
        </row>
        <row r="538">
          <cell r="A538">
            <v>2</v>
          </cell>
          <cell r="B538">
            <v>8</v>
          </cell>
          <cell r="C538">
            <v>2</v>
          </cell>
          <cell r="D538">
            <v>1</v>
          </cell>
          <cell r="E538">
            <v>1</v>
          </cell>
          <cell r="F538">
            <v>0</v>
          </cell>
          <cell r="G538">
            <v>0.01</v>
          </cell>
          <cell r="H538">
            <v>0.01</v>
          </cell>
          <cell r="I538">
            <v>0.01</v>
          </cell>
          <cell r="J538">
            <v>0</v>
          </cell>
          <cell r="K538">
            <v>0</v>
          </cell>
          <cell r="M538">
            <v>2051</v>
          </cell>
          <cell r="N538">
            <v>2052</v>
          </cell>
          <cell r="O538">
            <v>1</v>
          </cell>
          <cell r="Q538">
            <v>1</v>
          </cell>
          <cell r="R538">
            <v>1</v>
          </cell>
          <cell r="S538">
            <v>1</v>
          </cell>
          <cell r="T538">
            <v>1</v>
          </cell>
          <cell r="U538">
            <v>1</v>
          </cell>
          <cell r="V538">
            <v>1</v>
          </cell>
          <cell r="W538">
            <v>1</v>
          </cell>
          <cell r="X538">
            <v>1</v>
          </cell>
          <cell r="Y538">
            <v>1</v>
          </cell>
          <cell r="Z538">
            <v>1</v>
          </cell>
          <cell r="AA538">
            <v>1</v>
          </cell>
          <cell r="AC538">
            <v>1992</v>
          </cell>
          <cell r="AD538">
            <v>1</v>
          </cell>
          <cell r="AE538">
            <v>0</v>
          </cell>
          <cell r="AF538">
            <v>1</v>
          </cell>
        </row>
        <row r="539">
          <cell r="A539">
            <v>2</v>
          </cell>
          <cell r="B539">
            <v>10</v>
          </cell>
          <cell r="C539">
            <v>2</v>
          </cell>
          <cell r="D539">
            <v>1</v>
          </cell>
          <cell r="E539">
            <v>1</v>
          </cell>
          <cell r="F539">
            <v>0</v>
          </cell>
          <cell r="G539">
            <v>4</v>
          </cell>
          <cell r="H539">
            <v>514.58333333333337</v>
          </cell>
          <cell r="I539">
            <v>3.125</v>
          </cell>
          <cell r="J539">
            <v>0</v>
          </cell>
          <cell r="K539">
            <v>0</v>
          </cell>
          <cell r="M539">
            <v>2030</v>
          </cell>
          <cell r="N539">
            <v>2052</v>
          </cell>
          <cell r="O539">
            <v>1</v>
          </cell>
          <cell r="Q539">
            <v>0</v>
          </cell>
          <cell r="R539">
            <v>0</v>
          </cell>
          <cell r="S539">
            <v>0</v>
          </cell>
          <cell r="T539">
            <v>0</v>
          </cell>
          <cell r="U539">
            <v>1</v>
          </cell>
          <cell r="V539">
            <v>0</v>
          </cell>
          <cell r="W539">
            <v>1</v>
          </cell>
          <cell r="X539">
            <v>0</v>
          </cell>
          <cell r="Y539">
            <v>0</v>
          </cell>
          <cell r="Z539">
            <v>1</v>
          </cell>
          <cell r="AA539">
            <v>1</v>
          </cell>
          <cell r="AC539">
            <v>1992</v>
          </cell>
          <cell r="AD539">
            <v>1</v>
          </cell>
          <cell r="AE539">
            <v>0</v>
          </cell>
          <cell r="AF539">
            <v>1</v>
          </cell>
        </row>
        <row r="540">
          <cell r="A540">
            <v>2</v>
          </cell>
          <cell r="B540">
            <v>11</v>
          </cell>
          <cell r="C540">
            <v>2</v>
          </cell>
          <cell r="D540">
            <v>1</v>
          </cell>
          <cell r="E540">
            <v>1</v>
          </cell>
          <cell r="F540">
            <v>0</v>
          </cell>
          <cell r="G540">
            <v>4.4000000000000004</v>
          </cell>
          <cell r="H540">
            <v>571.875</v>
          </cell>
          <cell r="I540">
            <v>3.125</v>
          </cell>
          <cell r="J540">
            <v>0</v>
          </cell>
          <cell r="K540">
            <v>85.78125</v>
          </cell>
          <cell r="M540">
            <v>2030</v>
          </cell>
          <cell r="N540">
            <v>2052</v>
          </cell>
          <cell r="O540">
            <v>1</v>
          </cell>
          <cell r="Q540">
            <v>0</v>
          </cell>
          <cell r="R540">
            <v>0</v>
          </cell>
          <cell r="S540">
            <v>0</v>
          </cell>
          <cell r="T540">
            <v>0</v>
          </cell>
          <cell r="U540">
            <v>1</v>
          </cell>
          <cell r="V540">
            <v>0</v>
          </cell>
          <cell r="W540">
            <v>1</v>
          </cell>
          <cell r="X540">
            <v>0</v>
          </cell>
          <cell r="Y540">
            <v>0</v>
          </cell>
          <cell r="Z540">
            <v>1</v>
          </cell>
          <cell r="AA540">
            <v>1</v>
          </cell>
          <cell r="AC540">
            <v>1992</v>
          </cell>
          <cell r="AD540">
            <v>1</v>
          </cell>
          <cell r="AE540">
            <v>0</v>
          </cell>
          <cell r="AF540">
            <v>1</v>
          </cell>
        </row>
        <row r="541">
          <cell r="A541">
            <v>2</v>
          </cell>
          <cell r="B541">
            <v>12</v>
          </cell>
          <cell r="C541">
            <v>2</v>
          </cell>
          <cell r="D541">
            <v>1</v>
          </cell>
          <cell r="E541">
            <v>1</v>
          </cell>
          <cell r="F541">
            <v>0</v>
          </cell>
          <cell r="G541">
            <v>3.6</v>
          </cell>
          <cell r="H541">
            <v>514.58333333333337</v>
          </cell>
          <cell r="I541">
            <v>3.125</v>
          </cell>
          <cell r="J541">
            <v>143.125</v>
          </cell>
          <cell r="K541">
            <v>0</v>
          </cell>
          <cell r="M541">
            <v>2008</v>
          </cell>
          <cell r="N541">
            <v>2016</v>
          </cell>
          <cell r="O541">
            <v>1</v>
          </cell>
          <cell r="Q541">
            <v>0</v>
          </cell>
          <cell r="R541">
            <v>0</v>
          </cell>
          <cell r="S541">
            <v>0</v>
          </cell>
          <cell r="T541">
            <v>0</v>
          </cell>
          <cell r="U541">
            <v>1</v>
          </cell>
          <cell r="V541">
            <v>0</v>
          </cell>
          <cell r="W541">
            <v>1</v>
          </cell>
          <cell r="X541">
            <v>0</v>
          </cell>
          <cell r="Y541">
            <v>0</v>
          </cell>
          <cell r="Z541">
            <v>1</v>
          </cell>
          <cell r="AA541">
            <v>1</v>
          </cell>
          <cell r="AC541">
            <v>1992</v>
          </cell>
          <cell r="AD541">
            <v>1</v>
          </cell>
          <cell r="AE541">
            <v>0</v>
          </cell>
          <cell r="AF541">
            <v>1</v>
          </cell>
        </row>
        <row r="542">
          <cell r="A542">
            <v>2</v>
          </cell>
          <cell r="B542">
            <v>13</v>
          </cell>
          <cell r="C542">
            <v>2</v>
          </cell>
          <cell r="D542">
            <v>1</v>
          </cell>
          <cell r="E542">
            <v>1</v>
          </cell>
          <cell r="F542">
            <v>0</v>
          </cell>
          <cell r="G542">
            <v>3.7</v>
          </cell>
          <cell r="H542">
            <v>530.20833333333337</v>
          </cell>
          <cell r="I542">
            <v>3.125</v>
          </cell>
          <cell r="J542">
            <v>146.77083333333334</v>
          </cell>
          <cell r="K542">
            <v>0</v>
          </cell>
          <cell r="M542">
            <v>2008</v>
          </cell>
          <cell r="N542">
            <v>2016</v>
          </cell>
          <cell r="O542">
            <v>1</v>
          </cell>
          <cell r="Q542">
            <v>0</v>
          </cell>
          <cell r="R542">
            <v>0</v>
          </cell>
          <cell r="S542">
            <v>0</v>
          </cell>
          <cell r="T542">
            <v>0</v>
          </cell>
          <cell r="U542">
            <v>1</v>
          </cell>
          <cell r="V542">
            <v>0</v>
          </cell>
          <cell r="W542">
            <v>1</v>
          </cell>
          <cell r="X542">
            <v>0</v>
          </cell>
          <cell r="Y542">
            <v>0</v>
          </cell>
          <cell r="Z542">
            <v>1</v>
          </cell>
          <cell r="AA542">
            <v>1</v>
          </cell>
          <cell r="AC542">
            <v>1992</v>
          </cell>
          <cell r="AD542">
            <v>1</v>
          </cell>
          <cell r="AE542">
            <v>0</v>
          </cell>
          <cell r="AF542">
            <v>1</v>
          </cell>
        </row>
        <row r="543">
          <cell r="A543">
            <v>2</v>
          </cell>
          <cell r="B543">
            <v>14</v>
          </cell>
          <cell r="C543">
            <v>2</v>
          </cell>
          <cell r="D543">
            <v>1</v>
          </cell>
          <cell r="E543">
            <v>1</v>
          </cell>
          <cell r="F543">
            <v>0</v>
          </cell>
          <cell r="G543">
            <v>4</v>
          </cell>
          <cell r="H543">
            <v>571.875</v>
          </cell>
          <cell r="I543">
            <v>3.125</v>
          </cell>
          <cell r="J543">
            <v>159.27083333333334</v>
          </cell>
          <cell r="K543">
            <v>0</v>
          </cell>
          <cell r="M543">
            <v>2008</v>
          </cell>
          <cell r="N543">
            <v>2016</v>
          </cell>
          <cell r="O543">
            <v>1</v>
          </cell>
          <cell r="Q543">
            <v>0</v>
          </cell>
          <cell r="R543">
            <v>0</v>
          </cell>
          <cell r="S543">
            <v>0</v>
          </cell>
          <cell r="T543">
            <v>0</v>
          </cell>
          <cell r="U543">
            <v>1</v>
          </cell>
          <cell r="V543">
            <v>0</v>
          </cell>
          <cell r="W543">
            <v>1</v>
          </cell>
          <cell r="X543">
            <v>0</v>
          </cell>
          <cell r="Y543">
            <v>0</v>
          </cell>
          <cell r="Z543">
            <v>1</v>
          </cell>
          <cell r="AA543">
            <v>1</v>
          </cell>
          <cell r="AC543">
            <v>1992</v>
          </cell>
          <cell r="AD543">
            <v>1</v>
          </cell>
          <cell r="AE543">
            <v>0</v>
          </cell>
          <cell r="AF543">
            <v>1</v>
          </cell>
        </row>
        <row r="544">
          <cell r="A544">
            <v>3</v>
          </cell>
          <cell r="B544">
            <v>1</v>
          </cell>
          <cell r="C544">
            <v>2</v>
          </cell>
          <cell r="D544">
            <v>1</v>
          </cell>
          <cell r="E544">
            <v>2</v>
          </cell>
          <cell r="F544">
            <v>7.5259736617685584E-3</v>
          </cell>
          <cell r="G544">
            <v>1.3</v>
          </cell>
          <cell r="H544">
            <v>218.33333333333334</v>
          </cell>
          <cell r="I544">
            <v>2.6666666666666665</v>
          </cell>
          <cell r="J544">
            <v>0</v>
          </cell>
          <cell r="K544">
            <v>0</v>
          </cell>
          <cell r="M544">
            <v>2003</v>
          </cell>
          <cell r="N544">
            <v>2052</v>
          </cell>
          <cell r="O544">
            <v>1</v>
          </cell>
          <cell r="Q544">
            <v>0</v>
          </cell>
          <cell r="R544">
            <v>0</v>
          </cell>
          <cell r="S544">
            <v>0</v>
          </cell>
          <cell r="T544">
            <v>0</v>
          </cell>
          <cell r="U544">
            <v>1</v>
          </cell>
          <cell r="V544">
            <v>1</v>
          </cell>
          <cell r="W544">
            <v>1</v>
          </cell>
          <cell r="X544">
            <v>0</v>
          </cell>
          <cell r="Y544">
            <v>0</v>
          </cell>
          <cell r="Z544">
            <v>1</v>
          </cell>
          <cell r="AA544">
            <v>1</v>
          </cell>
          <cell r="AC544">
            <v>1992</v>
          </cell>
          <cell r="AD544">
            <v>1</v>
          </cell>
          <cell r="AE544">
            <v>0</v>
          </cell>
          <cell r="AF544">
            <v>1</v>
          </cell>
        </row>
        <row r="545">
          <cell r="A545">
            <v>3</v>
          </cell>
          <cell r="B545">
            <v>2</v>
          </cell>
          <cell r="C545">
            <v>2</v>
          </cell>
          <cell r="D545">
            <v>1</v>
          </cell>
          <cell r="E545">
            <v>2</v>
          </cell>
          <cell r="F545">
            <v>0</v>
          </cell>
          <cell r="G545">
            <v>0.01</v>
          </cell>
          <cell r="H545">
            <v>0.01</v>
          </cell>
          <cell r="I545">
            <v>0.01</v>
          </cell>
          <cell r="J545">
            <v>0</v>
          </cell>
          <cell r="K545">
            <v>0</v>
          </cell>
          <cell r="M545">
            <v>2051</v>
          </cell>
          <cell r="N545">
            <v>2052</v>
          </cell>
          <cell r="O545">
            <v>1</v>
          </cell>
          <cell r="Q545">
            <v>1</v>
          </cell>
          <cell r="R545">
            <v>1</v>
          </cell>
          <cell r="S545">
            <v>1</v>
          </cell>
          <cell r="T545">
            <v>1</v>
          </cell>
          <cell r="U545">
            <v>1</v>
          </cell>
          <cell r="V545">
            <v>1</v>
          </cell>
          <cell r="W545">
            <v>1</v>
          </cell>
          <cell r="X545">
            <v>1</v>
          </cell>
          <cell r="Y545">
            <v>1</v>
          </cell>
          <cell r="Z545">
            <v>1</v>
          </cell>
          <cell r="AA545">
            <v>1</v>
          </cell>
          <cell r="AC545">
            <v>1992</v>
          </cell>
          <cell r="AD545">
            <v>1</v>
          </cell>
          <cell r="AE545">
            <v>0</v>
          </cell>
          <cell r="AF545">
            <v>1</v>
          </cell>
        </row>
        <row r="546">
          <cell r="A546">
            <v>3</v>
          </cell>
          <cell r="B546">
            <v>3</v>
          </cell>
          <cell r="C546">
            <v>2</v>
          </cell>
          <cell r="D546">
            <v>1</v>
          </cell>
          <cell r="E546">
            <v>2</v>
          </cell>
          <cell r="F546">
            <v>0</v>
          </cell>
          <cell r="G546">
            <v>1.4</v>
          </cell>
          <cell r="H546">
            <v>300</v>
          </cell>
          <cell r="I546">
            <v>4.916666666666667</v>
          </cell>
          <cell r="J546">
            <v>0</v>
          </cell>
          <cell r="K546">
            <v>0</v>
          </cell>
          <cell r="M546">
            <v>2010</v>
          </cell>
          <cell r="N546">
            <v>2052</v>
          </cell>
          <cell r="O546">
            <v>1</v>
          </cell>
          <cell r="Q546">
            <v>0</v>
          </cell>
          <cell r="R546">
            <v>0</v>
          </cell>
          <cell r="S546">
            <v>0</v>
          </cell>
          <cell r="T546">
            <v>0</v>
          </cell>
          <cell r="U546">
            <v>1</v>
          </cell>
          <cell r="V546">
            <v>1</v>
          </cell>
          <cell r="W546">
            <v>1</v>
          </cell>
          <cell r="X546">
            <v>0</v>
          </cell>
          <cell r="Y546">
            <v>0</v>
          </cell>
          <cell r="Z546">
            <v>1</v>
          </cell>
          <cell r="AA546">
            <v>1</v>
          </cell>
          <cell r="AC546">
            <v>1992</v>
          </cell>
          <cell r="AD546">
            <v>1</v>
          </cell>
          <cell r="AE546">
            <v>0</v>
          </cell>
          <cell r="AF546">
            <v>1</v>
          </cell>
        </row>
        <row r="547">
          <cell r="A547">
            <v>3</v>
          </cell>
          <cell r="B547">
            <v>4</v>
          </cell>
          <cell r="C547">
            <v>2</v>
          </cell>
          <cell r="D547">
            <v>1</v>
          </cell>
          <cell r="E547">
            <v>2</v>
          </cell>
          <cell r="F547">
            <v>0</v>
          </cell>
          <cell r="G547">
            <v>0.01</v>
          </cell>
          <cell r="H547">
            <v>0.01</v>
          </cell>
          <cell r="I547">
            <v>0.01</v>
          </cell>
          <cell r="J547">
            <v>0</v>
          </cell>
          <cell r="K547">
            <v>0</v>
          </cell>
          <cell r="M547">
            <v>2051</v>
          </cell>
          <cell r="N547">
            <v>2052</v>
          </cell>
          <cell r="O547">
            <v>1</v>
          </cell>
          <cell r="Q547">
            <v>1</v>
          </cell>
          <cell r="R547">
            <v>1</v>
          </cell>
          <cell r="S547">
            <v>1</v>
          </cell>
          <cell r="T547">
            <v>1</v>
          </cell>
          <cell r="U547">
            <v>1</v>
          </cell>
          <cell r="V547">
            <v>1</v>
          </cell>
          <cell r="W547">
            <v>1</v>
          </cell>
          <cell r="X547">
            <v>1</v>
          </cell>
          <cell r="Y547">
            <v>1</v>
          </cell>
          <cell r="Z547">
            <v>1</v>
          </cell>
          <cell r="AA547">
            <v>1</v>
          </cell>
          <cell r="AC547">
            <v>1992</v>
          </cell>
          <cell r="AD547">
            <v>1</v>
          </cell>
          <cell r="AE547">
            <v>0</v>
          </cell>
          <cell r="AF547">
            <v>1</v>
          </cell>
        </row>
        <row r="548">
          <cell r="A548">
            <v>3</v>
          </cell>
          <cell r="B548">
            <v>5</v>
          </cell>
          <cell r="C548">
            <v>2</v>
          </cell>
          <cell r="D548">
            <v>1</v>
          </cell>
          <cell r="E548">
            <v>2</v>
          </cell>
          <cell r="F548">
            <v>0</v>
          </cell>
          <cell r="G548">
            <v>0.01</v>
          </cell>
          <cell r="H548">
            <v>0.01</v>
          </cell>
          <cell r="I548">
            <v>0.01</v>
          </cell>
          <cell r="J548">
            <v>0</v>
          </cell>
          <cell r="K548">
            <v>0</v>
          </cell>
          <cell r="M548">
            <v>2051</v>
          </cell>
          <cell r="N548">
            <v>2052</v>
          </cell>
          <cell r="O548">
            <v>1</v>
          </cell>
          <cell r="Q548">
            <v>1</v>
          </cell>
          <cell r="R548">
            <v>1</v>
          </cell>
          <cell r="S548">
            <v>1</v>
          </cell>
          <cell r="T548">
            <v>1</v>
          </cell>
          <cell r="U548">
            <v>1</v>
          </cell>
          <cell r="V548">
            <v>1</v>
          </cell>
          <cell r="W548">
            <v>1</v>
          </cell>
          <cell r="X548">
            <v>1</v>
          </cell>
          <cell r="Y548">
            <v>1</v>
          </cell>
          <cell r="Z548">
            <v>1</v>
          </cell>
          <cell r="AA548">
            <v>1</v>
          </cell>
          <cell r="AC548">
            <v>1992</v>
          </cell>
          <cell r="AD548">
            <v>1</v>
          </cell>
          <cell r="AE548">
            <v>0</v>
          </cell>
          <cell r="AF548">
            <v>1</v>
          </cell>
        </row>
        <row r="549">
          <cell r="A549">
            <v>3</v>
          </cell>
          <cell r="B549">
            <v>6</v>
          </cell>
          <cell r="C549">
            <v>2</v>
          </cell>
          <cell r="D549">
            <v>1</v>
          </cell>
          <cell r="E549">
            <v>2</v>
          </cell>
          <cell r="F549">
            <v>0</v>
          </cell>
          <cell r="G549">
            <v>1.4</v>
          </cell>
          <cell r="H549">
            <v>300</v>
          </cell>
          <cell r="I549">
            <v>4.916666666666667</v>
          </cell>
          <cell r="J549">
            <v>0</v>
          </cell>
          <cell r="K549">
            <v>0</v>
          </cell>
          <cell r="M549">
            <v>2020</v>
          </cell>
          <cell r="N549">
            <v>2052</v>
          </cell>
          <cell r="O549">
            <v>1</v>
          </cell>
          <cell r="Q549">
            <v>0</v>
          </cell>
          <cell r="R549">
            <v>0</v>
          </cell>
          <cell r="S549">
            <v>0</v>
          </cell>
          <cell r="T549">
            <v>0</v>
          </cell>
          <cell r="U549">
            <v>1</v>
          </cell>
          <cell r="V549">
            <v>1</v>
          </cell>
          <cell r="W549">
            <v>1</v>
          </cell>
          <cell r="X549">
            <v>0</v>
          </cell>
          <cell r="Y549">
            <v>0</v>
          </cell>
          <cell r="Z549">
            <v>1</v>
          </cell>
          <cell r="AA549">
            <v>1</v>
          </cell>
          <cell r="AC549">
            <v>1992</v>
          </cell>
          <cell r="AD549">
            <v>1</v>
          </cell>
          <cell r="AE549">
            <v>0</v>
          </cell>
          <cell r="AF549">
            <v>1</v>
          </cell>
        </row>
        <row r="550">
          <cell r="A550">
            <v>3</v>
          </cell>
          <cell r="B550">
            <v>7</v>
          </cell>
          <cell r="C550">
            <v>2</v>
          </cell>
          <cell r="D550">
            <v>1</v>
          </cell>
          <cell r="E550">
            <v>2</v>
          </cell>
          <cell r="F550">
            <v>0</v>
          </cell>
          <cell r="G550">
            <v>0.01</v>
          </cell>
          <cell r="H550">
            <v>0.01</v>
          </cell>
          <cell r="I550">
            <v>0.01</v>
          </cell>
          <cell r="J550">
            <v>0</v>
          </cell>
          <cell r="K550">
            <v>0</v>
          </cell>
          <cell r="M550">
            <v>2051</v>
          </cell>
          <cell r="N550">
            <v>2052</v>
          </cell>
          <cell r="O550">
            <v>1</v>
          </cell>
          <cell r="Q550">
            <v>1</v>
          </cell>
          <cell r="R550">
            <v>1</v>
          </cell>
          <cell r="S550">
            <v>1</v>
          </cell>
          <cell r="T550">
            <v>1</v>
          </cell>
          <cell r="U550">
            <v>1</v>
          </cell>
          <cell r="V550">
            <v>1</v>
          </cell>
          <cell r="W550">
            <v>1</v>
          </cell>
          <cell r="X550">
            <v>1</v>
          </cell>
          <cell r="Y550">
            <v>1</v>
          </cell>
          <cell r="Z550">
            <v>1</v>
          </cell>
          <cell r="AA550">
            <v>1</v>
          </cell>
          <cell r="AC550">
            <v>1992</v>
          </cell>
          <cell r="AD550">
            <v>1</v>
          </cell>
          <cell r="AE550">
            <v>0</v>
          </cell>
          <cell r="AF550">
            <v>1</v>
          </cell>
        </row>
        <row r="551">
          <cell r="A551">
            <v>3</v>
          </cell>
          <cell r="B551">
            <v>9</v>
          </cell>
          <cell r="C551">
            <v>2</v>
          </cell>
          <cell r="D551">
            <v>1</v>
          </cell>
          <cell r="E551">
            <v>2</v>
          </cell>
          <cell r="F551">
            <v>0</v>
          </cell>
          <cell r="G551">
            <v>0.01</v>
          </cell>
          <cell r="H551">
            <v>0.01</v>
          </cell>
          <cell r="I551">
            <v>0.01</v>
          </cell>
          <cell r="J551">
            <v>0</v>
          </cell>
          <cell r="K551">
            <v>0</v>
          </cell>
          <cell r="M551">
            <v>2051</v>
          </cell>
          <cell r="N551">
            <v>2052</v>
          </cell>
          <cell r="O551">
            <v>1</v>
          </cell>
          <cell r="Q551">
            <v>1</v>
          </cell>
          <cell r="R551">
            <v>1</v>
          </cell>
          <cell r="S551">
            <v>1</v>
          </cell>
          <cell r="T551">
            <v>1</v>
          </cell>
          <cell r="U551">
            <v>1</v>
          </cell>
          <cell r="V551">
            <v>1</v>
          </cell>
          <cell r="W551">
            <v>1</v>
          </cell>
          <cell r="X551">
            <v>1</v>
          </cell>
          <cell r="Y551">
            <v>1</v>
          </cell>
          <cell r="Z551">
            <v>1</v>
          </cell>
          <cell r="AA551">
            <v>1</v>
          </cell>
          <cell r="AC551">
            <v>1992</v>
          </cell>
          <cell r="AD551">
            <v>1</v>
          </cell>
          <cell r="AE551">
            <v>0</v>
          </cell>
          <cell r="AF551">
            <v>1</v>
          </cell>
        </row>
        <row r="552">
          <cell r="A552">
            <v>3</v>
          </cell>
          <cell r="B552">
            <v>8</v>
          </cell>
          <cell r="C552">
            <v>2</v>
          </cell>
          <cell r="D552">
            <v>1</v>
          </cell>
          <cell r="E552">
            <v>2</v>
          </cell>
          <cell r="F552">
            <v>0</v>
          </cell>
          <cell r="G552">
            <v>0.01</v>
          </cell>
          <cell r="H552">
            <v>0.01</v>
          </cell>
          <cell r="I552">
            <v>0.01</v>
          </cell>
          <cell r="J552">
            <v>0</v>
          </cell>
          <cell r="K552">
            <v>0</v>
          </cell>
          <cell r="M552">
            <v>2051</v>
          </cell>
          <cell r="N552">
            <v>2052</v>
          </cell>
          <cell r="O552">
            <v>1</v>
          </cell>
          <cell r="Q552">
            <v>1</v>
          </cell>
          <cell r="R552">
            <v>1</v>
          </cell>
          <cell r="S552">
            <v>1</v>
          </cell>
          <cell r="T552">
            <v>1</v>
          </cell>
          <cell r="U552">
            <v>1</v>
          </cell>
          <cell r="V552">
            <v>1</v>
          </cell>
          <cell r="W552">
            <v>1</v>
          </cell>
          <cell r="X552">
            <v>1</v>
          </cell>
          <cell r="Y552">
            <v>1</v>
          </cell>
          <cell r="Z552">
            <v>1</v>
          </cell>
          <cell r="AA552">
            <v>1</v>
          </cell>
          <cell r="AC552">
            <v>1992</v>
          </cell>
          <cell r="AD552">
            <v>1</v>
          </cell>
          <cell r="AE552">
            <v>0</v>
          </cell>
          <cell r="AF552">
            <v>1</v>
          </cell>
        </row>
        <row r="553">
          <cell r="A553">
            <v>3</v>
          </cell>
          <cell r="B553">
            <v>10</v>
          </cell>
          <cell r="C553">
            <v>2</v>
          </cell>
          <cell r="D553">
            <v>1</v>
          </cell>
          <cell r="E553">
            <v>2</v>
          </cell>
          <cell r="F553">
            <v>0</v>
          </cell>
          <cell r="G553">
            <v>1.4</v>
          </cell>
          <cell r="H553">
            <v>300</v>
          </cell>
          <cell r="I553">
            <v>4.916666666666667</v>
          </cell>
          <cell r="J553">
            <v>0</v>
          </cell>
          <cell r="K553">
            <v>0</v>
          </cell>
          <cell r="M553">
            <v>2030</v>
          </cell>
          <cell r="N553">
            <v>2052</v>
          </cell>
          <cell r="O553">
            <v>1</v>
          </cell>
          <cell r="Q553">
            <v>0</v>
          </cell>
          <cell r="R553">
            <v>0</v>
          </cell>
          <cell r="S553">
            <v>0</v>
          </cell>
          <cell r="T553">
            <v>0</v>
          </cell>
          <cell r="U553">
            <v>1</v>
          </cell>
          <cell r="V553">
            <v>1</v>
          </cell>
          <cell r="W553">
            <v>1</v>
          </cell>
          <cell r="X553">
            <v>0</v>
          </cell>
          <cell r="Y553">
            <v>0</v>
          </cell>
          <cell r="Z553">
            <v>1</v>
          </cell>
          <cell r="AA553">
            <v>1</v>
          </cell>
          <cell r="AC553">
            <v>1992</v>
          </cell>
          <cell r="AD553">
            <v>1</v>
          </cell>
          <cell r="AE553">
            <v>0</v>
          </cell>
          <cell r="AF553">
            <v>1</v>
          </cell>
        </row>
        <row r="554">
          <cell r="A554">
            <v>46</v>
          </cell>
          <cell r="B554">
            <v>1</v>
          </cell>
          <cell r="C554">
            <v>2</v>
          </cell>
          <cell r="D554">
            <v>1</v>
          </cell>
          <cell r="E554">
            <v>1</v>
          </cell>
          <cell r="F554">
            <v>3.5191743533022138E-2</v>
          </cell>
          <cell r="G554">
            <v>0.93709999999999993</v>
          </cell>
          <cell r="H554">
            <v>16.680296553988345</v>
          </cell>
          <cell r="I554">
            <v>0.25589091304413941</v>
          </cell>
          <cell r="J554">
            <v>0</v>
          </cell>
          <cell r="K554">
            <v>0</v>
          </cell>
          <cell r="M554">
            <v>2003</v>
          </cell>
          <cell r="N554">
            <v>2052</v>
          </cell>
          <cell r="O554">
            <v>1</v>
          </cell>
          <cell r="Q554">
            <v>0</v>
          </cell>
          <cell r="R554">
            <v>0</v>
          </cell>
          <cell r="S554">
            <v>0</v>
          </cell>
          <cell r="T554">
            <v>0</v>
          </cell>
          <cell r="U554">
            <v>0</v>
          </cell>
          <cell r="V554">
            <v>0</v>
          </cell>
          <cell r="W554">
            <v>0</v>
          </cell>
          <cell r="X554">
            <v>0</v>
          </cell>
          <cell r="Y554">
            <v>0</v>
          </cell>
          <cell r="Z554">
            <v>0</v>
          </cell>
          <cell r="AA554">
            <v>0</v>
          </cell>
          <cell r="AC554">
            <v>1992</v>
          </cell>
          <cell r="AD554">
            <v>1</v>
          </cell>
          <cell r="AE554">
            <v>0</v>
          </cell>
          <cell r="AF554">
            <v>1</v>
          </cell>
        </row>
        <row r="555">
          <cell r="A555">
            <v>46</v>
          </cell>
          <cell r="B555">
            <v>2</v>
          </cell>
          <cell r="C555">
            <v>2</v>
          </cell>
          <cell r="D555">
            <v>1</v>
          </cell>
          <cell r="E555">
            <v>1</v>
          </cell>
          <cell r="F555">
            <v>0</v>
          </cell>
          <cell r="G555">
            <v>0.93709999999999993</v>
          </cell>
          <cell r="H555">
            <v>21.134693929201145</v>
          </cell>
          <cell r="I555">
            <v>0.25589091304413941</v>
          </cell>
          <cell r="J555">
            <v>0</v>
          </cell>
          <cell r="K555">
            <v>0</v>
          </cell>
          <cell r="M555">
            <v>2012</v>
          </cell>
          <cell r="N555">
            <v>2052</v>
          </cell>
          <cell r="O555">
            <v>1</v>
          </cell>
          <cell r="Q555">
            <v>0</v>
          </cell>
          <cell r="R555">
            <v>0</v>
          </cell>
          <cell r="S555">
            <v>0</v>
          </cell>
          <cell r="T555">
            <v>0</v>
          </cell>
          <cell r="U555">
            <v>0</v>
          </cell>
          <cell r="V555">
            <v>0</v>
          </cell>
          <cell r="W555">
            <v>0</v>
          </cell>
          <cell r="X555">
            <v>0</v>
          </cell>
          <cell r="Y555">
            <v>0</v>
          </cell>
          <cell r="Z555">
            <v>0</v>
          </cell>
          <cell r="AA555">
            <v>0</v>
          </cell>
          <cell r="AC555">
            <v>1992</v>
          </cell>
          <cell r="AD555">
            <v>1</v>
          </cell>
          <cell r="AE555">
            <v>0</v>
          </cell>
          <cell r="AF555">
            <v>1</v>
          </cell>
        </row>
        <row r="556">
          <cell r="A556">
            <v>47</v>
          </cell>
          <cell r="B556">
            <v>1</v>
          </cell>
          <cell r="C556">
            <v>2</v>
          </cell>
          <cell r="D556">
            <v>1</v>
          </cell>
          <cell r="E556">
            <v>1</v>
          </cell>
          <cell r="F556">
            <v>8.2253424234484826E-2</v>
          </cell>
          <cell r="G556">
            <v>0.98</v>
          </cell>
          <cell r="H556">
            <v>21.764705882352942</v>
          </cell>
          <cell r="I556">
            <v>0.01</v>
          </cell>
          <cell r="J556">
            <v>0</v>
          </cell>
          <cell r="K556">
            <v>0</v>
          </cell>
          <cell r="M556">
            <v>2003</v>
          </cell>
          <cell r="N556">
            <v>2052</v>
          </cell>
          <cell r="O556">
            <v>1</v>
          </cell>
          <cell r="Q556">
            <v>0</v>
          </cell>
          <cell r="R556">
            <v>0</v>
          </cell>
          <cell r="S556">
            <v>0</v>
          </cell>
          <cell r="T556">
            <v>0</v>
          </cell>
          <cell r="U556">
            <v>0</v>
          </cell>
          <cell r="V556">
            <v>0</v>
          </cell>
          <cell r="W556">
            <v>0</v>
          </cell>
          <cell r="X556">
            <v>0</v>
          </cell>
          <cell r="Y556">
            <v>0</v>
          </cell>
          <cell r="Z556">
            <v>0</v>
          </cell>
          <cell r="AA556">
            <v>0</v>
          </cell>
          <cell r="AC556">
            <v>1992</v>
          </cell>
          <cell r="AD556">
            <v>1</v>
          </cell>
          <cell r="AE556">
            <v>0</v>
          </cell>
          <cell r="AF556">
            <v>1</v>
          </cell>
        </row>
        <row r="557">
          <cell r="A557">
            <v>47</v>
          </cell>
          <cell r="B557">
            <v>2</v>
          </cell>
          <cell r="C557">
            <v>2</v>
          </cell>
          <cell r="D557">
            <v>1</v>
          </cell>
          <cell r="E557">
            <v>1</v>
          </cell>
          <cell r="F557">
            <v>0</v>
          </cell>
          <cell r="G557">
            <v>0.98</v>
          </cell>
          <cell r="H557">
            <v>25</v>
          </cell>
          <cell r="I557">
            <v>0.01</v>
          </cell>
          <cell r="J557">
            <v>0</v>
          </cell>
          <cell r="K557">
            <v>0</v>
          </cell>
          <cell r="M557">
            <v>2013</v>
          </cell>
          <cell r="N557">
            <v>2052</v>
          </cell>
          <cell r="O557">
            <v>1</v>
          </cell>
          <cell r="Q557">
            <v>0</v>
          </cell>
          <cell r="R557">
            <v>0</v>
          </cell>
          <cell r="S557">
            <v>0</v>
          </cell>
          <cell r="T557">
            <v>0</v>
          </cell>
          <cell r="U557">
            <v>0</v>
          </cell>
          <cell r="V557">
            <v>0</v>
          </cell>
          <cell r="W557">
            <v>0</v>
          </cell>
          <cell r="X557">
            <v>0</v>
          </cell>
          <cell r="Y557">
            <v>0</v>
          </cell>
          <cell r="Z557">
            <v>0</v>
          </cell>
          <cell r="AA557">
            <v>0</v>
          </cell>
          <cell r="AC557">
            <v>1992</v>
          </cell>
          <cell r="AD557">
            <v>1</v>
          </cell>
          <cell r="AE557">
            <v>0</v>
          </cell>
          <cell r="AF557">
            <v>1</v>
          </cell>
        </row>
        <row r="558">
          <cell r="A558">
            <v>48</v>
          </cell>
          <cell r="B558">
            <v>1</v>
          </cell>
          <cell r="C558">
            <v>2</v>
          </cell>
          <cell r="D558">
            <v>1</v>
          </cell>
          <cell r="E558">
            <v>2</v>
          </cell>
          <cell r="F558">
            <v>0.30947387856179109</v>
          </cell>
          <cell r="G558">
            <v>0.71050000000000002</v>
          </cell>
          <cell r="H558">
            <v>8.4623504574243498</v>
          </cell>
          <cell r="I558">
            <v>1.1259676284306828</v>
          </cell>
          <cell r="J558">
            <v>0</v>
          </cell>
          <cell r="K558">
            <v>0</v>
          </cell>
          <cell r="M558">
            <v>2003</v>
          </cell>
          <cell r="N558">
            <v>2003</v>
          </cell>
          <cell r="O558">
            <v>1</v>
          </cell>
          <cell r="Q558">
            <v>0</v>
          </cell>
          <cell r="R558">
            <v>0</v>
          </cell>
          <cell r="S558">
            <v>0</v>
          </cell>
          <cell r="T558">
            <v>0</v>
          </cell>
          <cell r="U558">
            <v>0</v>
          </cell>
          <cell r="V558">
            <v>0</v>
          </cell>
          <cell r="W558">
            <v>0</v>
          </cell>
          <cell r="X558">
            <v>0</v>
          </cell>
          <cell r="Y558">
            <v>0</v>
          </cell>
          <cell r="Z558">
            <v>0</v>
          </cell>
          <cell r="AA558">
            <v>0</v>
          </cell>
          <cell r="AC558">
            <v>1992</v>
          </cell>
          <cell r="AD558">
            <v>1</v>
          </cell>
          <cell r="AE558">
            <v>0</v>
          </cell>
          <cell r="AF558">
            <v>1</v>
          </cell>
        </row>
        <row r="559">
          <cell r="A559">
            <v>48</v>
          </cell>
          <cell r="B559">
            <v>2</v>
          </cell>
          <cell r="C559">
            <v>2</v>
          </cell>
          <cell r="D559">
            <v>1</v>
          </cell>
          <cell r="E559">
            <v>2</v>
          </cell>
          <cell r="F559">
            <v>0</v>
          </cell>
          <cell r="G559">
            <v>0.77525000000000011</v>
          </cell>
          <cell r="H559">
            <v>9.2067075137052559</v>
          </cell>
          <cell r="I559">
            <v>1.0319251854240568</v>
          </cell>
          <cell r="J559">
            <v>0</v>
          </cell>
          <cell r="K559">
            <v>0</v>
          </cell>
          <cell r="M559">
            <v>2003</v>
          </cell>
          <cell r="N559">
            <v>2022</v>
          </cell>
          <cell r="O559">
            <v>1</v>
          </cell>
          <cell r="Q559">
            <v>0</v>
          </cell>
          <cell r="R559">
            <v>0</v>
          </cell>
          <cell r="S559">
            <v>0</v>
          </cell>
          <cell r="T559">
            <v>0</v>
          </cell>
          <cell r="U559">
            <v>0</v>
          </cell>
          <cell r="V559">
            <v>0</v>
          </cell>
          <cell r="W559">
            <v>0</v>
          </cell>
          <cell r="X559">
            <v>0</v>
          </cell>
          <cell r="Y559">
            <v>0</v>
          </cell>
          <cell r="Z559">
            <v>0</v>
          </cell>
          <cell r="AA559">
            <v>0</v>
          </cell>
          <cell r="AC559">
            <v>1992</v>
          </cell>
          <cell r="AD559">
            <v>1</v>
          </cell>
          <cell r="AE559">
            <v>0</v>
          </cell>
          <cell r="AF559">
            <v>1</v>
          </cell>
        </row>
        <row r="560">
          <cell r="A560">
            <v>48</v>
          </cell>
          <cell r="B560">
            <v>3</v>
          </cell>
          <cell r="C560">
            <v>2</v>
          </cell>
          <cell r="D560">
            <v>1</v>
          </cell>
          <cell r="E560">
            <v>2</v>
          </cell>
          <cell r="F560">
            <v>0</v>
          </cell>
          <cell r="G560">
            <v>0.87525000000000008</v>
          </cell>
          <cell r="H560">
            <v>11.782347900599827</v>
          </cell>
          <cell r="I560">
            <v>2.656383890317052</v>
          </cell>
          <cell r="J560">
            <v>0</v>
          </cell>
          <cell r="K560">
            <v>0</v>
          </cell>
          <cell r="M560">
            <v>2013</v>
          </cell>
          <cell r="N560">
            <v>2052</v>
          </cell>
          <cell r="O560">
            <v>1</v>
          </cell>
          <cell r="Q560">
            <v>0</v>
          </cell>
          <cell r="R560">
            <v>0</v>
          </cell>
          <cell r="S560">
            <v>0</v>
          </cell>
          <cell r="T560">
            <v>0</v>
          </cell>
          <cell r="U560">
            <v>0</v>
          </cell>
          <cell r="V560">
            <v>0</v>
          </cell>
          <cell r="W560">
            <v>0</v>
          </cell>
          <cell r="X560">
            <v>0</v>
          </cell>
          <cell r="Y560">
            <v>0</v>
          </cell>
          <cell r="Z560">
            <v>0</v>
          </cell>
          <cell r="AA560">
            <v>0</v>
          </cell>
          <cell r="AC560">
            <v>1992</v>
          </cell>
          <cell r="AD560">
            <v>1</v>
          </cell>
          <cell r="AE560">
            <v>0</v>
          </cell>
          <cell r="AF560">
            <v>1</v>
          </cell>
        </row>
        <row r="561">
          <cell r="A561">
            <v>48</v>
          </cell>
          <cell r="B561">
            <v>4</v>
          </cell>
          <cell r="C561">
            <v>2</v>
          </cell>
          <cell r="D561">
            <v>1</v>
          </cell>
          <cell r="E561">
            <v>2</v>
          </cell>
          <cell r="F561">
            <v>0</v>
          </cell>
          <cell r="G561">
            <v>0.78525</v>
          </cell>
          <cell r="H561">
            <v>10.948081264108351</v>
          </cell>
          <cell r="I561">
            <v>1.0319251854240568</v>
          </cell>
          <cell r="J561">
            <v>0</v>
          </cell>
          <cell r="K561">
            <v>0</v>
          </cell>
          <cell r="M561">
            <v>2020</v>
          </cell>
          <cell r="N561">
            <v>2052</v>
          </cell>
          <cell r="O561">
            <v>1</v>
          </cell>
          <cell r="Q561">
            <v>0</v>
          </cell>
          <cell r="R561">
            <v>0</v>
          </cell>
          <cell r="S561">
            <v>0</v>
          </cell>
          <cell r="T561">
            <v>0</v>
          </cell>
          <cell r="U561">
            <v>0</v>
          </cell>
          <cell r="V561">
            <v>0</v>
          </cell>
          <cell r="W561">
            <v>0</v>
          </cell>
          <cell r="X561">
            <v>0</v>
          </cell>
          <cell r="Y561">
            <v>0</v>
          </cell>
          <cell r="Z561">
            <v>0</v>
          </cell>
          <cell r="AA561">
            <v>0</v>
          </cell>
          <cell r="AC561">
            <v>1992</v>
          </cell>
          <cell r="AD561">
            <v>1</v>
          </cell>
          <cell r="AE561">
            <v>0</v>
          </cell>
          <cell r="AF561">
            <v>1</v>
          </cell>
        </row>
        <row r="562">
          <cell r="A562">
            <v>48</v>
          </cell>
          <cell r="B562">
            <v>5</v>
          </cell>
          <cell r="C562">
            <v>2</v>
          </cell>
          <cell r="D562">
            <v>1</v>
          </cell>
          <cell r="E562">
            <v>2</v>
          </cell>
          <cell r="F562">
            <v>0</v>
          </cell>
          <cell r="G562">
            <v>0.87525000000000008</v>
          </cell>
          <cell r="H562">
            <v>11.782347900599827</v>
          </cell>
          <cell r="I562">
            <v>2.656383890317052</v>
          </cell>
          <cell r="J562">
            <v>0</v>
          </cell>
          <cell r="K562">
            <v>0</v>
          </cell>
          <cell r="M562">
            <v>2020</v>
          </cell>
          <cell r="N562">
            <v>2052</v>
          </cell>
          <cell r="O562">
            <v>1</v>
          </cell>
          <cell r="Q562">
            <v>0</v>
          </cell>
          <cell r="R562">
            <v>0</v>
          </cell>
          <cell r="S562">
            <v>0</v>
          </cell>
          <cell r="T562">
            <v>0</v>
          </cell>
          <cell r="U562">
            <v>0</v>
          </cell>
          <cell r="V562">
            <v>0</v>
          </cell>
          <cell r="W562">
            <v>0</v>
          </cell>
          <cell r="X562">
            <v>0</v>
          </cell>
          <cell r="Y562">
            <v>0</v>
          </cell>
          <cell r="Z562">
            <v>0</v>
          </cell>
          <cell r="AA562">
            <v>0</v>
          </cell>
          <cell r="AC562">
            <v>1992</v>
          </cell>
          <cell r="AD562">
            <v>1</v>
          </cell>
          <cell r="AE562">
            <v>0</v>
          </cell>
          <cell r="AF562">
            <v>1</v>
          </cell>
        </row>
        <row r="563">
          <cell r="A563">
            <v>48</v>
          </cell>
          <cell r="B563">
            <v>6</v>
          </cell>
          <cell r="C563">
            <v>2</v>
          </cell>
          <cell r="D563">
            <v>1</v>
          </cell>
          <cell r="E563">
            <v>2</v>
          </cell>
          <cell r="F563">
            <v>0</v>
          </cell>
          <cell r="G563">
            <v>0.78525</v>
          </cell>
          <cell r="H563">
            <v>10.948081264108351</v>
          </cell>
          <cell r="I563">
            <v>1.0319251854240568</v>
          </cell>
          <cell r="J563">
            <v>0</v>
          </cell>
          <cell r="K563">
            <v>0</v>
          </cell>
          <cell r="M563">
            <v>2030</v>
          </cell>
          <cell r="N563">
            <v>2052</v>
          </cell>
          <cell r="O563">
            <v>1</v>
          </cell>
          <cell r="Q563">
            <v>0</v>
          </cell>
          <cell r="R563">
            <v>0</v>
          </cell>
          <cell r="S563">
            <v>0</v>
          </cell>
          <cell r="T563">
            <v>0</v>
          </cell>
          <cell r="U563">
            <v>0</v>
          </cell>
          <cell r="V563">
            <v>0</v>
          </cell>
          <cell r="W563">
            <v>0</v>
          </cell>
          <cell r="X563">
            <v>0</v>
          </cell>
          <cell r="Y563">
            <v>0</v>
          </cell>
          <cell r="Z563">
            <v>0</v>
          </cell>
          <cell r="AA563">
            <v>0</v>
          </cell>
          <cell r="AC563">
            <v>1992</v>
          </cell>
          <cell r="AD563">
            <v>1</v>
          </cell>
          <cell r="AE563">
            <v>0</v>
          </cell>
          <cell r="AF563">
            <v>1</v>
          </cell>
        </row>
        <row r="564">
          <cell r="A564">
            <v>48</v>
          </cell>
          <cell r="B564">
            <v>7</v>
          </cell>
          <cell r="C564">
            <v>2</v>
          </cell>
          <cell r="D564">
            <v>1</v>
          </cell>
          <cell r="E564">
            <v>2</v>
          </cell>
          <cell r="F564">
            <v>0</v>
          </cell>
          <cell r="G564">
            <v>0.88525000000000009</v>
          </cell>
          <cell r="H564">
            <v>11.782347900599827</v>
          </cell>
          <cell r="I564">
            <v>2.656383890317052</v>
          </cell>
          <cell r="J564">
            <v>0</v>
          </cell>
          <cell r="K564">
            <v>0</v>
          </cell>
          <cell r="M564">
            <v>2030</v>
          </cell>
          <cell r="N564">
            <v>2052</v>
          </cell>
          <cell r="O564">
            <v>1</v>
          </cell>
          <cell r="Q564">
            <v>0</v>
          </cell>
          <cell r="R564">
            <v>0</v>
          </cell>
          <cell r="S564">
            <v>0</v>
          </cell>
          <cell r="T564">
            <v>0</v>
          </cell>
          <cell r="U564">
            <v>0</v>
          </cell>
          <cell r="V564">
            <v>0</v>
          </cell>
          <cell r="W564">
            <v>0</v>
          </cell>
          <cell r="X564">
            <v>0</v>
          </cell>
          <cell r="Y564">
            <v>0</v>
          </cell>
          <cell r="Z564">
            <v>0</v>
          </cell>
          <cell r="AA564">
            <v>0</v>
          </cell>
          <cell r="AC564">
            <v>1992</v>
          </cell>
          <cell r="AD564">
            <v>1</v>
          </cell>
          <cell r="AE564">
            <v>0</v>
          </cell>
          <cell r="AF564">
            <v>1</v>
          </cell>
        </row>
        <row r="565">
          <cell r="A565">
            <v>49</v>
          </cell>
          <cell r="B565">
            <v>1</v>
          </cell>
          <cell r="C565">
            <v>2</v>
          </cell>
          <cell r="D565">
            <v>1</v>
          </cell>
          <cell r="E565">
            <v>2</v>
          </cell>
          <cell r="F565">
            <v>0.2691638523912861</v>
          </cell>
          <cell r="G565">
            <v>0.76</v>
          </cell>
          <cell r="H565">
            <v>29.358552631578949</v>
          </cell>
          <cell r="I565">
            <v>0.78947368421052633</v>
          </cell>
          <cell r="J565">
            <v>0</v>
          </cell>
          <cell r="K565">
            <v>0</v>
          </cell>
          <cell r="M565">
            <v>2003</v>
          </cell>
          <cell r="N565">
            <v>2003</v>
          </cell>
          <cell r="O565">
            <v>1</v>
          </cell>
          <cell r="Q565">
            <v>0</v>
          </cell>
          <cell r="R565">
            <v>0</v>
          </cell>
          <cell r="S565">
            <v>0</v>
          </cell>
          <cell r="T565">
            <v>0</v>
          </cell>
          <cell r="U565">
            <v>0</v>
          </cell>
          <cell r="V565">
            <v>0</v>
          </cell>
          <cell r="W565">
            <v>0</v>
          </cell>
          <cell r="X565">
            <v>0</v>
          </cell>
          <cell r="Y565">
            <v>0</v>
          </cell>
          <cell r="Z565">
            <v>0</v>
          </cell>
          <cell r="AA565">
            <v>0</v>
          </cell>
          <cell r="AC565">
            <v>1992</v>
          </cell>
          <cell r="AD565">
            <v>1</v>
          </cell>
          <cell r="AE565">
            <v>0</v>
          </cell>
          <cell r="AF565">
            <v>1</v>
          </cell>
        </row>
        <row r="566">
          <cell r="A566">
            <v>49</v>
          </cell>
          <cell r="B566">
            <v>2</v>
          </cell>
          <cell r="C566">
            <v>2</v>
          </cell>
          <cell r="D566">
            <v>1</v>
          </cell>
          <cell r="E566">
            <v>2</v>
          </cell>
          <cell r="F566">
            <v>0</v>
          </cell>
          <cell r="G566">
            <v>0.77</v>
          </cell>
          <cell r="H566">
            <v>30.113636363636363</v>
          </cell>
          <cell r="I566">
            <v>0.77922077922077926</v>
          </cell>
          <cell r="J566">
            <v>0</v>
          </cell>
          <cell r="K566">
            <v>0</v>
          </cell>
          <cell r="M566">
            <v>2003</v>
          </cell>
          <cell r="N566">
            <v>2052</v>
          </cell>
          <cell r="O566">
            <v>1</v>
          </cell>
          <cell r="Q566">
            <v>0</v>
          </cell>
          <cell r="R566">
            <v>0</v>
          </cell>
          <cell r="S566">
            <v>0</v>
          </cell>
          <cell r="T566">
            <v>0</v>
          </cell>
          <cell r="U566">
            <v>0</v>
          </cell>
          <cell r="V566">
            <v>0</v>
          </cell>
          <cell r="W566">
            <v>0</v>
          </cell>
          <cell r="X566">
            <v>0</v>
          </cell>
          <cell r="Y566">
            <v>0</v>
          </cell>
          <cell r="Z566">
            <v>0</v>
          </cell>
          <cell r="AA566">
            <v>0</v>
          </cell>
          <cell r="AC566">
            <v>1992</v>
          </cell>
          <cell r="AD566">
            <v>1</v>
          </cell>
          <cell r="AE566">
            <v>0</v>
          </cell>
          <cell r="AF566">
            <v>1</v>
          </cell>
        </row>
        <row r="567">
          <cell r="A567">
            <v>49</v>
          </cell>
          <cell r="B567">
            <v>3</v>
          </cell>
          <cell r="C567">
            <v>2</v>
          </cell>
          <cell r="D567">
            <v>1</v>
          </cell>
          <cell r="E567">
            <v>2</v>
          </cell>
          <cell r="F567">
            <v>0</v>
          </cell>
          <cell r="G567">
            <v>0.8</v>
          </cell>
          <cell r="H567">
            <v>31.640625</v>
          </cell>
          <cell r="I567">
            <v>0.75</v>
          </cell>
          <cell r="J567">
            <v>0</v>
          </cell>
          <cell r="K567">
            <v>0</v>
          </cell>
          <cell r="M567">
            <v>2003</v>
          </cell>
          <cell r="N567">
            <v>2052</v>
          </cell>
          <cell r="O567">
            <v>1</v>
          </cell>
          <cell r="Q567">
            <v>0</v>
          </cell>
          <cell r="R567">
            <v>0</v>
          </cell>
          <cell r="S567">
            <v>0</v>
          </cell>
          <cell r="T567">
            <v>0</v>
          </cell>
          <cell r="U567">
            <v>0</v>
          </cell>
          <cell r="V567">
            <v>0</v>
          </cell>
          <cell r="W567">
            <v>0</v>
          </cell>
          <cell r="X567">
            <v>0</v>
          </cell>
          <cell r="Y567">
            <v>0</v>
          </cell>
          <cell r="Z567">
            <v>0</v>
          </cell>
          <cell r="AA567">
            <v>0</v>
          </cell>
          <cell r="AC567">
            <v>1992</v>
          </cell>
          <cell r="AD567">
            <v>1</v>
          </cell>
          <cell r="AE567">
            <v>0</v>
          </cell>
          <cell r="AF567">
            <v>1</v>
          </cell>
        </row>
        <row r="568">
          <cell r="A568">
            <v>49</v>
          </cell>
          <cell r="B568">
            <v>4</v>
          </cell>
          <cell r="C568">
            <v>2</v>
          </cell>
          <cell r="D568">
            <v>1</v>
          </cell>
          <cell r="E568">
            <v>2</v>
          </cell>
          <cell r="F568">
            <v>0</v>
          </cell>
          <cell r="G568">
            <v>0.85</v>
          </cell>
          <cell r="H568">
            <v>33.970588235294116</v>
          </cell>
          <cell r="I568">
            <v>0.70588235294117652</v>
          </cell>
          <cell r="J568">
            <v>0</v>
          </cell>
          <cell r="K568">
            <v>0</v>
          </cell>
          <cell r="M568">
            <v>2003</v>
          </cell>
          <cell r="N568">
            <v>2052</v>
          </cell>
          <cell r="O568">
            <v>1</v>
          </cell>
          <cell r="Q568">
            <v>0</v>
          </cell>
          <cell r="R568">
            <v>0</v>
          </cell>
          <cell r="S568">
            <v>0</v>
          </cell>
          <cell r="T568">
            <v>0</v>
          </cell>
          <cell r="U568">
            <v>0</v>
          </cell>
          <cell r="V568">
            <v>0</v>
          </cell>
          <cell r="W568">
            <v>0</v>
          </cell>
          <cell r="X568">
            <v>0</v>
          </cell>
          <cell r="Y568">
            <v>0</v>
          </cell>
          <cell r="Z568">
            <v>0</v>
          </cell>
          <cell r="AA568">
            <v>0</v>
          </cell>
          <cell r="AC568">
            <v>1992</v>
          </cell>
          <cell r="AD568">
            <v>1</v>
          </cell>
          <cell r="AE568">
            <v>0</v>
          </cell>
          <cell r="AF568">
            <v>1</v>
          </cell>
        </row>
        <row r="569">
          <cell r="A569">
            <v>49</v>
          </cell>
          <cell r="B569">
            <v>5</v>
          </cell>
          <cell r="C569">
            <v>2</v>
          </cell>
          <cell r="D569">
            <v>1</v>
          </cell>
          <cell r="E569">
            <v>2</v>
          </cell>
          <cell r="F569">
            <v>0</v>
          </cell>
          <cell r="G569">
            <v>0.98</v>
          </cell>
          <cell r="H569">
            <v>32.33418367346939</v>
          </cell>
          <cell r="I569">
            <v>0.61224489795918369</v>
          </cell>
          <cell r="J569">
            <v>0</v>
          </cell>
          <cell r="K569">
            <v>0</v>
          </cell>
          <cell r="M569">
            <v>2003</v>
          </cell>
          <cell r="N569">
            <v>2052</v>
          </cell>
          <cell r="O569">
            <v>1</v>
          </cell>
          <cell r="Q569">
            <v>0</v>
          </cell>
          <cell r="R569">
            <v>0</v>
          </cell>
          <cell r="S569">
            <v>0</v>
          </cell>
          <cell r="T569">
            <v>0</v>
          </cell>
          <cell r="U569">
            <v>0</v>
          </cell>
          <cell r="V569">
            <v>0</v>
          </cell>
          <cell r="W569">
            <v>0</v>
          </cell>
          <cell r="X569">
            <v>0</v>
          </cell>
          <cell r="Y569">
            <v>0</v>
          </cell>
          <cell r="Z569">
            <v>0</v>
          </cell>
          <cell r="AA569">
            <v>0</v>
          </cell>
          <cell r="AC569">
            <v>1992</v>
          </cell>
          <cell r="AD569">
            <v>1</v>
          </cell>
          <cell r="AE569">
            <v>0</v>
          </cell>
          <cell r="AF569">
            <v>1</v>
          </cell>
        </row>
        <row r="570">
          <cell r="A570">
            <v>49</v>
          </cell>
          <cell r="B570">
            <v>6</v>
          </cell>
          <cell r="C570">
            <v>2</v>
          </cell>
          <cell r="D570">
            <v>1</v>
          </cell>
          <cell r="E570">
            <v>2</v>
          </cell>
          <cell r="F570">
            <v>0</v>
          </cell>
          <cell r="G570">
            <v>0.82</v>
          </cell>
          <cell r="H570">
            <v>32.621951219512198</v>
          </cell>
          <cell r="I570">
            <v>0.73170731707317072</v>
          </cell>
          <cell r="J570">
            <v>0</v>
          </cell>
          <cell r="K570">
            <v>0</v>
          </cell>
          <cell r="M570">
            <v>2020</v>
          </cell>
          <cell r="N570">
            <v>2052</v>
          </cell>
          <cell r="O570">
            <v>1</v>
          </cell>
          <cell r="Q570">
            <v>0</v>
          </cell>
          <cell r="R570">
            <v>0</v>
          </cell>
          <cell r="S570">
            <v>0</v>
          </cell>
          <cell r="T570">
            <v>0</v>
          </cell>
          <cell r="U570">
            <v>0</v>
          </cell>
          <cell r="V570">
            <v>0</v>
          </cell>
          <cell r="W570">
            <v>0</v>
          </cell>
          <cell r="X570">
            <v>0</v>
          </cell>
          <cell r="Y570">
            <v>0</v>
          </cell>
          <cell r="Z570">
            <v>0</v>
          </cell>
          <cell r="AA570">
            <v>0</v>
          </cell>
          <cell r="AC570">
            <v>1992</v>
          </cell>
          <cell r="AD570">
            <v>1</v>
          </cell>
          <cell r="AE570">
            <v>0</v>
          </cell>
          <cell r="AF570">
            <v>1</v>
          </cell>
        </row>
        <row r="571">
          <cell r="A571">
            <v>49</v>
          </cell>
          <cell r="B571">
            <v>7</v>
          </cell>
          <cell r="C571">
            <v>2</v>
          </cell>
          <cell r="D571">
            <v>1</v>
          </cell>
          <cell r="E571">
            <v>2</v>
          </cell>
          <cell r="F571">
            <v>0</v>
          </cell>
          <cell r="G571">
            <v>0.98</v>
          </cell>
          <cell r="H571">
            <v>32.33418367346939</v>
          </cell>
          <cell r="I571">
            <v>0.61224489795918369</v>
          </cell>
          <cell r="J571">
            <v>0</v>
          </cell>
          <cell r="K571">
            <v>0</v>
          </cell>
          <cell r="M571">
            <v>2020</v>
          </cell>
          <cell r="N571">
            <v>2052</v>
          </cell>
          <cell r="O571">
            <v>1</v>
          </cell>
          <cell r="Q571">
            <v>0</v>
          </cell>
          <cell r="R571">
            <v>0</v>
          </cell>
          <cell r="S571">
            <v>0</v>
          </cell>
          <cell r="T571">
            <v>0</v>
          </cell>
          <cell r="U571">
            <v>0</v>
          </cell>
          <cell r="V571">
            <v>0</v>
          </cell>
          <cell r="W571">
            <v>0</v>
          </cell>
          <cell r="X571">
            <v>0</v>
          </cell>
          <cell r="Y571">
            <v>0</v>
          </cell>
          <cell r="Z571">
            <v>0</v>
          </cell>
          <cell r="AA571">
            <v>0</v>
          </cell>
          <cell r="AC571">
            <v>1992</v>
          </cell>
          <cell r="AD571">
            <v>1</v>
          </cell>
          <cell r="AE571">
            <v>0</v>
          </cell>
          <cell r="AF571">
            <v>1</v>
          </cell>
        </row>
        <row r="572">
          <cell r="A572">
            <v>49</v>
          </cell>
          <cell r="B572">
            <v>8</v>
          </cell>
          <cell r="C572">
            <v>2</v>
          </cell>
          <cell r="D572">
            <v>1</v>
          </cell>
          <cell r="E572">
            <v>2</v>
          </cell>
          <cell r="F572">
            <v>0</v>
          </cell>
          <cell r="G572">
            <v>0.83</v>
          </cell>
          <cell r="H572">
            <v>33.057228915662648</v>
          </cell>
          <cell r="I572">
            <v>0.72289156626506024</v>
          </cell>
          <cell r="J572">
            <v>0</v>
          </cell>
          <cell r="K572">
            <v>0</v>
          </cell>
          <cell r="M572">
            <v>2030</v>
          </cell>
          <cell r="N572">
            <v>2052</v>
          </cell>
          <cell r="O572">
            <v>1</v>
          </cell>
          <cell r="Q572">
            <v>0</v>
          </cell>
          <cell r="R572">
            <v>0</v>
          </cell>
          <cell r="S572">
            <v>0</v>
          </cell>
          <cell r="T572">
            <v>0</v>
          </cell>
          <cell r="U572">
            <v>0</v>
          </cell>
          <cell r="V572">
            <v>0</v>
          </cell>
          <cell r="W572">
            <v>0</v>
          </cell>
          <cell r="X572">
            <v>0</v>
          </cell>
          <cell r="Y572">
            <v>0</v>
          </cell>
          <cell r="Z572">
            <v>0</v>
          </cell>
          <cell r="AA572">
            <v>0</v>
          </cell>
          <cell r="AC572">
            <v>1992</v>
          </cell>
          <cell r="AD572">
            <v>1</v>
          </cell>
          <cell r="AE572">
            <v>0</v>
          </cell>
          <cell r="AF572">
            <v>1</v>
          </cell>
        </row>
        <row r="573">
          <cell r="A573">
            <v>50</v>
          </cell>
          <cell r="B573">
            <v>1</v>
          </cell>
          <cell r="C573">
            <v>2</v>
          </cell>
          <cell r="D573">
            <v>1</v>
          </cell>
          <cell r="E573">
            <v>3</v>
          </cell>
          <cell r="F573">
            <v>4.7507138764901119E-2</v>
          </cell>
          <cell r="G573">
            <v>0.76049999999999995</v>
          </cell>
          <cell r="H573">
            <v>14.464168310322156</v>
          </cell>
          <cell r="I573">
            <v>1.051939513477975</v>
          </cell>
          <cell r="J573">
            <v>0</v>
          </cell>
          <cell r="K573">
            <v>0</v>
          </cell>
          <cell r="M573">
            <v>2003</v>
          </cell>
          <cell r="N573">
            <v>2003</v>
          </cell>
          <cell r="O573">
            <v>1</v>
          </cell>
          <cell r="Q573">
            <v>0</v>
          </cell>
          <cell r="R573">
            <v>0</v>
          </cell>
          <cell r="S573">
            <v>0</v>
          </cell>
          <cell r="T573">
            <v>0</v>
          </cell>
          <cell r="U573">
            <v>0</v>
          </cell>
          <cell r="V573">
            <v>0</v>
          </cell>
          <cell r="W573">
            <v>0</v>
          </cell>
          <cell r="X573">
            <v>0</v>
          </cell>
          <cell r="Y573">
            <v>0</v>
          </cell>
          <cell r="Z573">
            <v>0</v>
          </cell>
          <cell r="AA573">
            <v>0</v>
          </cell>
          <cell r="AC573">
            <v>1992</v>
          </cell>
          <cell r="AD573">
            <v>1</v>
          </cell>
          <cell r="AE573">
            <v>0</v>
          </cell>
          <cell r="AF573">
            <v>1</v>
          </cell>
        </row>
        <row r="574">
          <cell r="A574">
            <v>50</v>
          </cell>
          <cell r="B574">
            <v>2</v>
          </cell>
          <cell r="C574">
            <v>2</v>
          </cell>
          <cell r="D574">
            <v>1</v>
          </cell>
          <cell r="E574">
            <v>3</v>
          </cell>
          <cell r="F574">
            <v>0</v>
          </cell>
          <cell r="G574">
            <v>0.78525</v>
          </cell>
          <cell r="H574">
            <v>14.008277618592803</v>
          </cell>
          <cell r="I574">
            <v>1.0187838268067493</v>
          </cell>
          <cell r="J574">
            <v>0</v>
          </cell>
          <cell r="K574">
            <v>0</v>
          </cell>
          <cell r="M574">
            <v>2003</v>
          </cell>
          <cell r="N574">
            <v>2022</v>
          </cell>
          <cell r="O574">
            <v>1</v>
          </cell>
          <cell r="Q574">
            <v>0</v>
          </cell>
          <cell r="R574">
            <v>0</v>
          </cell>
          <cell r="S574">
            <v>0</v>
          </cell>
          <cell r="T574">
            <v>0</v>
          </cell>
          <cell r="U574">
            <v>0</v>
          </cell>
          <cell r="V574">
            <v>0</v>
          </cell>
          <cell r="W574">
            <v>0</v>
          </cell>
          <cell r="X574">
            <v>0</v>
          </cell>
          <cell r="Y574">
            <v>0</v>
          </cell>
          <cell r="Z574">
            <v>0</v>
          </cell>
          <cell r="AA574">
            <v>0</v>
          </cell>
          <cell r="AC574">
            <v>1992</v>
          </cell>
          <cell r="AD574">
            <v>1</v>
          </cell>
          <cell r="AE574">
            <v>0</v>
          </cell>
          <cell r="AF574">
            <v>1</v>
          </cell>
        </row>
        <row r="575">
          <cell r="A575">
            <v>50</v>
          </cell>
          <cell r="B575">
            <v>3</v>
          </cell>
          <cell r="C575">
            <v>2</v>
          </cell>
          <cell r="D575">
            <v>1</v>
          </cell>
          <cell r="E575">
            <v>3</v>
          </cell>
          <cell r="F575">
            <v>0</v>
          </cell>
          <cell r="G575">
            <v>0.79525000000000001</v>
          </cell>
          <cell r="H575">
            <v>14.5813435211716</v>
          </cell>
          <cell r="I575">
            <v>1.0187838268067493</v>
          </cell>
          <cell r="J575">
            <v>0</v>
          </cell>
          <cell r="K575">
            <v>0</v>
          </cell>
          <cell r="M575">
            <v>2010</v>
          </cell>
          <cell r="N575">
            <v>2022</v>
          </cell>
          <cell r="O575">
            <v>1</v>
          </cell>
          <cell r="Q575">
            <v>0</v>
          </cell>
          <cell r="R575">
            <v>0</v>
          </cell>
          <cell r="S575">
            <v>0</v>
          </cell>
          <cell r="T575">
            <v>0</v>
          </cell>
          <cell r="U575">
            <v>0</v>
          </cell>
          <cell r="V575">
            <v>0</v>
          </cell>
          <cell r="W575">
            <v>0</v>
          </cell>
          <cell r="X575">
            <v>0</v>
          </cell>
          <cell r="Y575">
            <v>0</v>
          </cell>
          <cell r="Z575">
            <v>0</v>
          </cell>
          <cell r="AA575">
            <v>0</v>
          </cell>
          <cell r="AC575">
            <v>1992</v>
          </cell>
          <cell r="AD575">
            <v>1</v>
          </cell>
          <cell r="AE575">
            <v>0</v>
          </cell>
          <cell r="AF575">
            <v>1</v>
          </cell>
        </row>
        <row r="576">
          <cell r="A576">
            <v>50</v>
          </cell>
          <cell r="B576">
            <v>4</v>
          </cell>
          <cell r="C576">
            <v>2</v>
          </cell>
          <cell r="D576">
            <v>1</v>
          </cell>
          <cell r="E576">
            <v>3</v>
          </cell>
          <cell r="F576">
            <v>0</v>
          </cell>
          <cell r="G576">
            <v>0.79525000000000001</v>
          </cell>
          <cell r="H576">
            <v>14.397988054071046</v>
          </cell>
          <cell r="I576">
            <v>1.0059729644765796</v>
          </cell>
          <cell r="J576">
            <v>0</v>
          </cell>
          <cell r="K576">
            <v>0</v>
          </cell>
          <cell r="M576">
            <v>2010</v>
          </cell>
          <cell r="N576">
            <v>2052</v>
          </cell>
          <cell r="O576">
            <v>1</v>
          </cell>
          <cell r="Q576">
            <v>0</v>
          </cell>
          <cell r="R576">
            <v>0</v>
          </cell>
          <cell r="S576">
            <v>0</v>
          </cell>
          <cell r="T576">
            <v>0</v>
          </cell>
          <cell r="U576">
            <v>0</v>
          </cell>
          <cell r="V576">
            <v>0</v>
          </cell>
          <cell r="W576">
            <v>0</v>
          </cell>
          <cell r="X576">
            <v>0</v>
          </cell>
          <cell r="Y576">
            <v>0</v>
          </cell>
          <cell r="Z576">
            <v>0</v>
          </cell>
          <cell r="AA576">
            <v>0</v>
          </cell>
          <cell r="AC576">
            <v>1992</v>
          </cell>
          <cell r="AD576">
            <v>1</v>
          </cell>
          <cell r="AE576">
            <v>0</v>
          </cell>
          <cell r="AF576">
            <v>1</v>
          </cell>
        </row>
        <row r="577">
          <cell r="A577">
            <v>50</v>
          </cell>
          <cell r="B577">
            <v>5</v>
          </cell>
          <cell r="C577">
            <v>2</v>
          </cell>
          <cell r="D577">
            <v>1</v>
          </cell>
          <cell r="E577">
            <v>3</v>
          </cell>
          <cell r="F577">
            <v>0</v>
          </cell>
          <cell r="G577">
            <v>0.79525000000000001</v>
          </cell>
          <cell r="H577">
            <v>14.397988054071046</v>
          </cell>
          <cell r="I577">
            <v>1.0059729644765796</v>
          </cell>
          <cell r="J577">
            <v>0</v>
          </cell>
          <cell r="K577">
            <v>0</v>
          </cell>
          <cell r="M577">
            <v>2020</v>
          </cell>
          <cell r="N577">
            <v>2052</v>
          </cell>
          <cell r="O577">
            <v>1</v>
          </cell>
          <cell r="Q577">
            <v>0</v>
          </cell>
          <cell r="R577">
            <v>0</v>
          </cell>
          <cell r="S577">
            <v>0</v>
          </cell>
          <cell r="T577">
            <v>0</v>
          </cell>
          <cell r="U577">
            <v>0</v>
          </cell>
          <cell r="V577">
            <v>0</v>
          </cell>
          <cell r="W577">
            <v>0</v>
          </cell>
          <cell r="X577">
            <v>0</v>
          </cell>
          <cell r="Y577">
            <v>0</v>
          </cell>
          <cell r="Z577">
            <v>0</v>
          </cell>
          <cell r="AA577">
            <v>0</v>
          </cell>
          <cell r="AC577">
            <v>1992</v>
          </cell>
          <cell r="AD577">
            <v>1</v>
          </cell>
          <cell r="AE577">
            <v>0</v>
          </cell>
          <cell r="AF577">
            <v>1</v>
          </cell>
        </row>
        <row r="578">
          <cell r="A578">
            <v>51</v>
          </cell>
          <cell r="B578">
            <v>1</v>
          </cell>
          <cell r="C578">
            <v>2</v>
          </cell>
          <cell r="D578">
            <v>1</v>
          </cell>
          <cell r="E578">
            <v>3</v>
          </cell>
          <cell r="F578">
            <v>0.20602123868127933</v>
          </cell>
          <cell r="G578">
            <v>0.79</v>
          </cell>
          <cell r="H578">
            <v>17.827004219409282</v>
          </cell>
          <cell r="I578">
            <v>0.17405063291139242</v>
          </cell>
          <cell r="J578">
            <v>0</v>
          </cell>
          <cell r="K578">
            <v>0</v>
          </cell>
          <cell r="M578">
            <v>2003</v>
          </cell>
          <cell r="N578">
            <v>2003</v>
          </cell>
          <cell r="O578">
            <v>1</v>
          </cell>
          <cell r="Q578">
            <v>0</v>
          </cell>
          <cell r="R578">
            <v>0</v>
          </cell>
          <cell r="S578">
            <v>0</v>
          </cell>
          <cell r="T578">
            <v>0</v>
          </cell>
          <cell r="U578">
            <v>0</v>
          </cell>
          <cell r="V578">
            <v>0</v>
          </cell>
          <cell r="W578">
            <v>0</v>
          </cell>
          <cell r="X578">
            <v>0</v>
          </cell>
          <cell r="Y578">
            <v>0</v>
          </cell>
          <cell r="Z578">
            <v>0</v>
          </cell>
          <cell r="AA578">
            <v>0</v>
          </cell>
          <cell r="AC578">
            <v>1992</v>
          </cell>
          <cell r="AD578">
            <v>1</v>
          </cell>
          <cell r="AE578">
            <v>0</v>
          </cell>
          <cell r="AF578">
            <v>1</v>
          </cell>
        </row>
        <row r="579">
          <cell r="A579">
            <v>51</v>
          </cell>
          <cell r="B579">
            <v>2</v>
          </cell>
          <cell r="C579">
            <v>2</v>
          </cell>
          <cell r="D579">
            <v>1</v>
          </cell>
          <cell r="E579">
            <v>3</v>
          </cell>
          <cell r="F579">
            <v>0</v>
          </cell>
          <cell r="G579">
            <v>0.81</v>
          </cell>
          <cell r="H579">
            <v>19.032921810699587</v>
          </cell>
          <cell r="I579">
            <v>0.16975308641975309</v>
          </cell>
          <cell r="J579">
            <v>0</v>
          </cell>
          <cell r="K579">
            <v>0</v>
          </cell>
          <cell r="M579">
            <v>2003</v>
          </cell>
          <cell r="N579">
            <v>2011</v>
          </cell>
          <cell r="O579">
            <v>1</v>
          </cell>
          <cell r="Q579">
            <v>0</v>
          </cell>
          <cell r="R579">
            <v>0</v>
          </cell>
          <cell r="S579">
            <v>0</v>
          </cell>
          <cell r="T579">
            <v>0</v>
          </cell>
          <cell r="U579">
            <v>0</v>
          </cell>
          <cell r="V579">
            <v>0</v>
          </cell>
          <cell r="W579">
            <v>0</v>
          </cell>
          <cell r="X579">
            <v>0</v>
          </cell>
          <cell r="Y579">
            <v>0</v>
          </cell>
          <cell r="Z579">
            <v>0</v>
          </cell>
          <cell r="AA579">
            <v>0</v>
          </cell>
          <cell r="AC579">
            <v>1992</v>
          </cell>
          <cell r="AD579">
            <v>1</v>
          </cell>
          <cell r="AE579">
            <v>0</v>
          </cell>
          <cell r="AF579">
            <v>1</v>
          </cell>
        </row>
        <row r="580">
          <cell r="A580">
            <v>51</v>
          </cell>
          <cell r="B580">
            <v>3</v>
          </cell>
          <cell r="C580">
            <v>2</v>
          </cell>
          <cell r="D580">
            <v>1</v>
          </cell>
          <cell r="E580">
            <v>3</v>
          </cell>
          <cell r="F580">
            <v>0</v>
          </cell>
          <cell r="G580">
            <v>0.82</v>
          </cell>
          <cell r="H580">
            <v>19.817073170731707</v>
          </cell>
          <cell r="I580">
            <v>0.1676829268292683</v>
          </cell>
          <cell r="J580">
            <v>0</v>
          </cell>
          <cell r="K580">
            <v>0</v>
          </cell>
          <cell r="M580">
            <v>2003</v>
          </cell>
          <cell r="N580">
            <v>2011</v>
          </cell>
          <cell r="O580">
            <v>1</v>
          </cell>
          <cell r="Q580">
            <v>0</v>
          </cell>
          <cell r="R580">
            <v>0</v>
          </cell>
          <cell r="S580">
            <v>0</v>
          </cell>
          <cell r="T580">
            <v>0</v>
          </cell>
          <cell r="U580">
            <v>0</v>
          </cell>
          <cell r="V580">
            <v>0</v>
          </cell>
          <cell r="W580">
            <v>0</v>
          </cell>
          <cell r="X580">
            <v>0</v>
          </cell>
          <cell r="Y580">
            <v>0</v>
          </cell>
          <cell r="Z580">
            <v>0</v>
          </cell>
          <cell r="AA580">
            <v>0</v>
          </cell>
          <cell r="AC580">
            <v>1992</v>
          </cell>
          <cell r="AD580">
            <v>1</v>
          </cell>
          <cell r="AE580">
            <v>0</v>
          </cell>
          <cell r="AF580">
            <v>1</v>
          </cell>
        </row>
        <row r="581">
          <cell r="A581">
            <v>51</v>
          </cell>
          <cell r="B581">
            <v>4</v>
          </cell>
          <cell r="C581">
            <v>2</v>
          </cell>
          <cell r="D581">
            <v>1</v>
          </cell>
          <cell r="E581">
            <v>3</v>
          </cell>
          <cell r="F581">
            <v>0</v>
          </cell>
          <cell r="G581">
            <v>0.83</v>
          </cell>
          <cell r="H581">
            <v>20.682730923694781</v>
          </cell>
          <cell r="I581">
            <v>0.16566265060240964</v>
          </cell>
          <cell r="J581">
            <v>0</v>
          </cell>
          <cell r="K581">
            <v>0</v>
          </cell>
          <cell r="M581">
            <v>2003</v>
          </cell>
          <cell r="N581">
            <v>2052</v>
          </cell>
          <cell r="O581">
            <v>1</v>
          </cell>
          <cell r="Q581">
            <v>0</v>
          </cell>
          <cell r="R581">
            <v>0</v>
          </cell>
          <cell r="S581">
            <v>0</v>
          </cell>
          <cell r="T581">
            <v>0</v>
          </cell>
          <cell r="U581">
            <v>0</v>
          </cell>
          <cell r="V581">
            <v>0</v>
          </cell>
          <cell r="W581">
            <v>0</v>
          </cell>
          <cell r="X581">
            <v>0</v>
          </cell>
          <cell r="Y581">
            <v>0</v>
          </cell>
          <cell r="Z581">
            <v>0</v>
          </cell>
          <cell r="AA581">
            <v>0</v>
          </cell>
          <cell r="AC581">
            <v>1992</v>
          </cell>
          <cell r="AD581">
            <v>1</v>
          </cell>
          <cell r="AE581">
            <v>0</v>
          </cell>
          <cell r="AF581">
            <v>1</v>
          </cell>
        </row>
        <row r="582">
          <cell r="A582">
            <v>51</v>
          </cell>
          <cell r="B582">
            <v>5</v>
          </cell>
          <cell r="C582">
            <v>2</v>
          </cell>
          <cell r="D582">
            <v>1</v>
          </cell>
          <cell r="E582">
            <v>3</v>
          </cell>
          <cell r="F582">
            <v>0</v>
          </cell>
          <cell r="G582">
            <v>0.89</v>
          </cell>
          <cell r="H582">
            <v>30.898876404494381</v>
          </cell>
          <cell r="I582">
            <v>0.1544943820224719</v>
          </cell>
          <cell r="J582">
            <v>0</v>
          </cell>
          <cell r="K582">
            <v>0</v>
          </cell>
          <cell r="M582">
            <v>2013</v>
          </cell>
          <cell r="N582">
            <v>2052</v>
          </cell>
          <cell r="O582">
            <v>1</v>
          </cell>
          <cell r="Q582">
            <v>0</v>
          </cell>
          <cell r="R582">
            <v>0</v>
          </cell>
          <cell r="S582">
            <v>0</v>
          </cell>
          <cell r="T582">
            <v>0</v>
          </cell>
          <cell r="U582">
            <v>0</v>
          </cell>
          <cell r="V582">
            <v>0</v>
          </cell>
          <cell r="W582">
            <v>0</v>
          </cell>
          <cell r="X582">
            <v>0</v>
          </cell>
          <cell r="Y582">
            <v>0</v>
          </cell>
          <cell r="Z582">
            <v>0</v>
          </cell>
          <cell r="AA582">
            <v>0</v>
          </cell>
          <cell r="AC582">
            <v>1992</v>
          </cell>
          <cell r="AD582">
            <v>1</v>
          </cell>
          <cell r="AE582">
            <v>0</v>
          </cell>
          <cell r="AF582">
            <v>1</v>
          </cell>
        </row>
        <row r="583">
          <cell r="A583">
            <v>51</v>
          </cell>
          <cell r="B583">
            <v>6</v>
          </cell>
          <cell r="C583">
            <v>2</v>
          </cell>
          <cell r="D583">
            <v>1</v>
          </cell>
          <cell r="E583">
            <v>3</v>
          </cell>
          <cell r="F583">
            <v>0</v>
          </cell>
          <cell r="G583">
            <v>0.83</v>
          </cell>
          <cell r="H583">
            <v>20.682730923694781</v>
          </cell>
          <cell r="I583">
            <v>0.16566265060240964</v>
          </cell>
          <cell r="J583">
            <v>0</v>
          </cell>
          <cell r="K583">
            <v>0</v>
          </cell>
          <cell r="M583">
            <v>2020</v>
          </cell>
          <cell r="N583">
            <v>2052</v>
          </cell>
          <cell r="O583">
            <v>1</v>
          </cell>
          <cell r="Q583">
            <v>0</v>
          </cell>
          <cell r="R583">
            <v>0</v>
          </cell>
          <cell r="S583">
            <v>0</v>
          </cell>
          <cell r="T583">
            <v>0</v>
          </cell>
          <cell r="U583">
            <v>0</v>
          </cell>
          <cell r="V583">
            <v>0</v>
          </cell>
          <cell r="W583">
            <v>0</v>
          </cell>
          <cell r="X583">
            <v>0</v>
          </cell>
          <cell r="Y583">
            <v>0</v>
          </cell>
          <cell r="Z583">
            <v>0</v>
          </cell>
          <cell r="AA583">
            <v>0</v>
          </cell>
          <cell r="AC583">
            <v>1992</v>
          </cell>
          <cell r="AD583">
            <v>1</v>
          </cell>
          <cell r="AE583">
            <v>0</v>
          </cell>
          <cell r="AF583">
            <v>1</v>
          </cell>
        </row>
        <row r="584">
          <cell r="A584">
            <v>51</v>
          </cell>
          <cell r="B584">
            <v>7</v>
          </cell>
          <cell r="C584">
            <v>2</v>
          </cell>
          <cell r="D584">
            <v>1</v>
          </cell>
          <cell r="E584">
            <v>3</v>
          </cell>
          <cell r="F584">
            <v>0</v>
          </cell>
          <cell r="G584">
            <v>0.89</v>
          </cell>
          <cell r="H584">
            <v>30.898876404494381</v>
          </cell>
          <cell r="I584">
            <v>0.1544943820224719</v>
          </cell>
          <cell r="J584">
            <v>0</v>
          </cell>
          <cell r="K584">
            <v>0</v>
          </cell>
          <cell r="M584">
            <v>2020</v>
          </cell>
          <cell r="N584">
            <v>2052</v>
          </cell>
          <cell r="O584">
            <v>1</v>
          </cell>
          <cell r="Q584">
            <v>0</v>
          </cell>
          <cell r="R584">
            <v>0</v>
          </cell>
          <cell r="S584">
            <v>0</v>
          </cell>
          <cell r="T584">
            <v>0</v>
          </cell>
          <cell r="U584">
            <v>0</v>
          </cell>
          <cell r="V584">
            <v>0</v>
          </cell>
          <cell r="W584">
            <v>0</v>
          </cell>
          <cell r="X584">
            <v>0</v>
          </cell>
          <cell r="Y584">
            <v>0</v>
          </cell>
          <cell r="Z584">
            <v>0</v>
          </cell>
          <cell r="AA584">
            <v>0</v>
          </cell>
          <cell r="AC584">
            <v>1992</v>
          </cell>
          <cell r="AD584">
            <v>1</v>
          </cell>
          <cell r="AE584">
            <v>0</v>
          </cell>
          <cell r="AF584">
            <v>1</v>
          </cell>
        </row>
        <row r="585">
          <cell r="A585">
            <v>6</v>
          </cell>
          <cell r="B585">
            <v>1</v>
          </cell>
          <cell r="C585">
            <v>2</v>
          </cell>
          <cell r="D585">
            <v>2</v>
          </cell>
          <cell r="E585">
            <v>1</v>
          </cell>
          <cell r="F585">
            <v>5.2340531914826245E-2</v>
          </cell>
          <cell r="G585">
            <v>2.7256740914419697</v>
          </cell>
          <cell r="H585">
            <v>67.777777777777771</v>
          </cell>
          <cell r="I585">
            <v>1.4722222222222223</v>
          </cell>
          <cell r="J585">
            <v>0</v>
          </cell>
          <cell r="K585">
            <v>0</v>
          </cell>
          <cell r="M585">
            <v>2003</v>
          </cell>
          <cell r="N585">
            <v>2009</v>
          </cell>
          <cell r="O585">
            <v>1</v>
          </cell>
          <cell r="Q585">
            <v>1</v>
          </cell>
          <cell r="R585">
            <v>1</v>
          </cell>
          <cell r="S585">
            <v>1</v>
          </cell>
          <cell r="T585">
            <v>1</v>
          </cell>
          <cell r="U585">
            <v>1</v>
          </cell>
          <cell r="V585">
            <v>1</v>
          </cell>
          <cell r="W585">
            <v>1</v>
          </cell>
          <cell r="X585">
            <v>1</v>
          </cell>
          <cell r="Y585">
            <v>1</v>
          </cell>
          <cell r="Z585">
            <v>1</v>
          </cell>
          <cell r="AA585">
            <v>1</v>
          </cell>
          <cell r="AC585">
            <v>1992</v>
          </cell>
          <cell r="AD585">
            <v>1</v>
          </cell>
          <cell r="AE585">
            <v>0</v>
          </cell>
          <cell r="AF585">
            <v>1</v>
          </cell>
        </row>
        <row r="586">
          <cell r="A586">
            <v>6</v>
          </cell>
          <cell r="B586">
            <v>2</v>
          </cell>
          <cell r="C586">
            <v>2</v>
          </cell>
          <cell r="D586">
            <v>2</v>
          </cell>
          <cell r="E586">
            <v>1</v>
          </cell>
          <cell r="F586">
            <v>0</v>
          </cell>
          <cell r="G586">
            <v>2.9894490035169987</v>
          </cell>
          <cell r="H586">
            <v>81.388888888888886</v>
          </cell>
          <cell r="I586">
            <v>1.4722222222222223</v>
          </cell>
          <cell r="J586">
            <v>0</v>
          </cell>
          <cell r="K586">
            <v>0</v>
          </cell>
          <cell r="M586">
            <v>2003</v>
          </cell>
          <cell r="N586">
            <v>2009</v>
          </cell>
          <cell r="O586">
            <v>1</v>
          </cell>
          <cell r="Q586">
            <v>1</v>
          </cell>
          <cell r="R586">
            <v>1</v>
          </cell>
          <cell r="S586">
            <v>1</v>
          </cell>
          <cell r="T586">
            <v>1</v>
          </cell>
          <cell r="U586">
            <v>1</v>
          </cell>
          <cell r="V586">
            <v>1</v>
          </cell>
          <cell r="W586">
            <v>1</v>
          </cell>
          <cell r="X586">
            <v>1</v>
          </cell>
          <cell r="Y586">
            <v>1</v>
          </cell>
          <cell r="Z586">
            <v>1</v>
          </cell>
          <cell r="AA586">
            <v>1</v>
          </cell>
          <cell r="AC586">
            <v>1992</v>
          </cell>
          <cell r="AD586">
            <v>1</v>
          </cell>
          <cell r="AE586">
            <v>0</v>
          </cell>
          <cell r="AF586">
            <v>1</v>
          </cell>
        </row>
        <row r="587">
          <cell r="A587">
            <v>6</v>
          </cell>
          <cell r="B587">
            <v>3</v>
          </cell>
          <cell r="C587">
            <v>2</v>
          </cell>
          <cell r="D587">
            <v>2</v>
          </cell>
          <cell r="E587">
            <v>1</v>
          </cell>
          <cell r="F587">
            <v>0</v>
          </cell>
          <cell r="G587">
            <v>3.2239155920281362</v>
          </cell>
          <cell r="H587">
            <v>81.388888888888886</v>
          </cell>
          <cell r="I587">
            <v>1.4722222222222223</v>
          </cell>
          <cell r="J587">
            <v>0</v>
          </cell>
          <cell r="K587">
            <v>0</v>
          </cell>
          <cell r="M587">
            <v>2003</v>
          </cell>
          <cell r="N587">
            <v>2017</v>
          </cell>
          <cell r="O587">
            <v>1</v>
          </cell>
          <cell r="Q587">
            <v>1</v>
          </cell>
          <cell r="R587">
            <v>1</v>
          </cell>
          <cell r="S587">
            <v>1</v>
          </cell>
          <cell r="T587">
            <v>1</v>
          </cell>
          <cell r="U587">
            <v>1</v>
          </cell>
          <cell r="V587">
            <v>1</v>
          </cell>
          <cell r="W587">
            <v>1</v>
          </cell>
          <cell r="X587">
            <v>1</v>
          </cell>
          <cell r="Y587">
            <v>1</v>
          </cell>
          <cell r="Z587">
            <v>1</v>
          </cell>
          <cell r="AA587">
            <v>1</v>
          </cell>
          <cell r="AC587">
            <v>1992</v>
          </cell>
          <cell r="AD587">
            <v>1</v>
          </cell>
          <cell r="AE587">
            <v>0</v>
          </cell>
          <cell r="AF587">
            <v>1</v>
          </cell>
        </row>
        <row r="588">
          <cell r="A588">
            <v>6</v>
          </cell>
          <cell r="B588">
            <v>4</v>
          </cell>
          <cell r="C588">
            <v>2</v>
          </cell>
          <cell r="D588">
            <v>2</v>
          </cell>
          <cell r="E588">
            <v>1</v>
          </cell>
          <cell r="F588">
            <v>0</v>
          </cell>
          <cell r="G588">
            <v>3.3118405627198126</v>
          </cell>
          <cell r="H588">
            <v>83.611111111111114</v>
          </cell>
          <cell r="I588">
            <v>1.4722222222222223</v>
          </cell>
          <cell r="J588">
            <v>0</v>
          </cell>
          <cell r="K588">
            <v>0</v>
          </cell>
          <cell r="M588">
            <v>2003</v>
          </cell>
          <cell r="N588">
            <v>2017</v>
          </cell>
          <cell r="O588">
            <v>1</v>
          </cell>
          <cell r="Q588">
            <v>1</v>
          </cell>
          <cell r="R588">
            <v>1</v>
          </cell>
          <cell r="S588">
            <v>1</v>
          </cell>
          <cell r="T588">
            <v>1</v>
          </cell>
          <cell r="U588">
            <v>1</v>
          </cell>
          <cell r="V588">
            <v>1</v>
          </cell>
          <cell r="W588">
            <v>1</v>
          </cell>
          <cell r="X588">
            <v>1</v>
          </cell>
          <cell r="Y588">
            <v>1</v>
          </cell>
          <cell r="Z588">
            <v>1</v>
          </cell>
          <cell r="AA588">
            <v>1</v>
          </cell>
          <cell r="AC588">
            <v>1992</v>
          </cell>
          <cell r="AD588">
            <v>1</v>
          </cell>
          <cell r="AE588">
            <v>0</v>
          </cell>
          <cell r="AF588">
            <v>1</v>
          </cell>
        </row>
        <row r="589">
          <cell r="A589">
            <v>6</v>
          </cell>
          <cell r="B589">
            <v>5</v>
          </cell>
          <cell r="C589">
            <v>2</v>
          </cell>
          <cell r="D589">
            <v>2</v>
          </cell>
          <cell r="E589">
            <v>1</v>
          </cell>
          <cell r="F589">
            <v>0</v>
          </cell>
          <cell r="G589">
            <v>3.7221570926143022</v>
          </cell>
          <cell r="H589">
            <v>102.77777777777777</v>
          </cell>
          <cell r="I589">
            <v>1.4722222222222223</v>
          </cell>
          <cell r="J589">
            <v>0</v>
          </cell>
          <cell r="K589">
            <v>0</v>
          </cell>
          <cell r="M589">
            <v>2003</v>
          </cell>
          <cell r="N589">
            <v>2052</v>
          </cell>
          <cell r="O589">
            <v>1</v>
          </cell>
          <cell r="Q589">
            <v>1</v>
          </cell>
          <cell r="R589">
            <v>1</v>
          </cell>
          <cell r="S589">
            <v>1</v>
          </cell>
          <cell r="T589">
            <v>1</v>
          </cell>
          <cell r="U589">
            <v>1</v>
          </cell>
          <cell r="V589">
            <v>1</v>
          </cell>
          <cell r="W589">
            <v>1</v>
          </cell>
          <cell r="X589">
            <v>1</v>
          </cell>
          <cell r="Y589">
            <v>1</v>
          </cell>
          <cell r="Z589">
            <v>1</v>
          </cell>
          <cell r="AA589">
            <v>1</v>
          </cell>
          <cell r="AC589">
            <v>1992</v>
          </cell>
          <cell r="AD589">
            <v>1</v>
          </cell>
          <cell r="AE589">
            <v>0</v>
          </cell>
          <cell r="AF589">
            <v>1</v>
          </cell>
        </row>
        <row r="590">
          <cell r="A590">
            <v>6</v>
          </cell>
          <cell r="B590">
            <v>6</v>
          </cell>
          <cell r="C590">
            <v>2</v>
          </cell>
          <cell r="D590">
            <v>2</v>
          </cell>
          <cell r="E590">
            <v>1</v>
          </cell>
          <cell r="F590">
            <v>0</v>
          </cell>
          <cell r="G590">
            <v>3.3411488862837047</v>
          </cell>
          <cell r="H590">
            <v>80.277777777777771</v>
          </cell>
          <cell r="I590">
            <v>1.4722222222222223</v>
          </cell>
          <cell r="J590">
            <v>0</v>
          </cell>
          <cell r="K590">
            <v>0</v>
          </cell>
          <cell r="M590">
            <v>2018</v>
          </cell>
          <cell r="N590">
            <v>2052</v>
          </cell>
          <cell r="O590">
            <v>1</v>
          </cell>
          <cell r="Q590">
            <v>1</v>
          </cell>
          <cell r="R590">
            <v>1</v>
          </cell>
          <cell r="S590">
            <v>1</v>
          </cell>
          <cell r="T590">
            <v>1</v>
          </cell>
          <cell r="U590">
            <v>1</v>
          </cell>
          <cell r="V590">
            <v>1</v>
          </cell>
          <cell r="W590">
            <v>1</v>
          </cell>
          <cell r="X590">
            <v>1</v>
          </cell>
          <cell r="Y590">
            <v>1</v>
          </cell>
          <cell r="Z590">
            <v>1</v>
          </cell>
          <cell r="AA590">
            <v>1</v>
          </cell>
          <cell r="AC590">
            <v>1992</v>
          </cell>
          <cell r="AD590">
            <v>1</v>
          </cell>
          <cell r="AE590">
            <v>0</v>
          </cell>
          <cell r="AF590">
            <v>1</v>
          </cell>
        </row>
        <row r="591">
          <cell r="A591">
            <v>6</v>
          </cell>
          <cell r="B591">
            <v>7</v>
          </cell>
          <cell r="C591">
            <v>2</v>
          </cell>
          <cell r="D591">
            <v>2</v>
          </cell>
          <cell r="E591">
            <v>1</v>
          </cell>
          <cell r="F591">
            <v>0</v>
          </cell>
          <cell r="G591">
            <v>3.7221570926143022</v>
          </cell>
          <cell r="H591">
            <v>102.77777777777777</v>
          </cell>
          <cell r="I591">
            <v>1.4722222222222223</v>
          </cell>
          <cell r="J591">
            <v>0</v>
          </cell>
          <cell r="K591">
            <v>10.277777777777779</v>
          </cell>
          <cell r="M591">
            <v>2020</v>
          </cell>
          <cell r="N591">
            <v>2052</v>
          </cell>
          <cell r="O591">
            <v>1</v>
          </cell>
          <cell r="Q591">
            <v>1</v>
          </cell>
          <cell r="R591">
            <v>1</v>
          </cell>
          <cell r="S591">
            <v>1</v>
          </cell>
          <cell r="T591">
            <v>1</v>
          </cell>
          <cell r="U591">
            <v>1</v>
          </cell>
          <cell r="V591">
            <v>1</v>
          </cell>
          <cell r="W591">
            <v>1</v>
          </cell>
          <cell r="X591">
            <v>1</v>
          </cell>
          <cell r="Y591">
            <v>1</v>
          </cell>
          <cell r="Z591">
            <v>1</v>
          </cell>
          <cell r="AA591">
            <v>1</v>
          </cell>
          <cell r="AC591">
            <v>1992</v>
          </cell>
          <cell r="AD591">
            <v>1</v>
          </cell>
          <cell r="AE591">
            <v>0</v>
          </cell>
          <cell r="AF591">
            <v>1</v>
          </cell>
        </row>
        <row r="592">
          <cell r="A592">
            <v>6</v>
          </cell>
          <cell r="B592">
            <v>9</v>
          </cell>
          <cell r="C592">
            <v>2</v>
          </cell>
          <cell r="D592">
            <v>2</v>
          </cell>
          <cell r="E592">
            <v>1</v>
          </cell>
          <cell r="F592">
            <v>0</v>
          </cell>
          <cell r="G592">
            <v>3.7221570926143022</v>
          </cell>
          <cell r="H592">
            <v>102.77777777777777</v>
          </cell>
          <cell r="I592">
            <v>1.4722222222222223</v>
          </cell>
          <cell r="J592">
            <v>0</v>
          </cell>
          <cell r="K592">
            <v>15.416666666666664</v>
          </cell>
          <cell r="M592">
            <v>2022</v>
          </cell>
          <cell r="N592">
            <v>2052</v>
          </cell>
          <cell r="O592">
            <v>1</v>
          </cell>
          <cell r="Q592">
            <v>1</v>
          </cell>
          <cell r="R592">
            <v>1</v>
          </cell>
          <cell r="S592">
            <v>1</v>
          </cell>
          <cell r="T592">
            <v>1</v>
          </cell>
          <cell r="U592">
            <v>1</v>
          </cell>
          <cell r="V592">
            <v>1</v>
          </cell>
          <cell r="W592">
            <v>1</v>
          </cell>
          <cell r="X592">
            <v>1</v>
          </cell>
          <cell r="Y592">
            <v>1</v>
          </cell>
          <cell r="Z592">
            <v>1</v>
          </cell>
          <cell r="AA592">
            <v>1</v>
          </cell>
          <cell r="AC592">
            <v>1992</v>
          </cell>
          <cell r="AD592">
            <v>1</v>
          </cell>
          <cell r="AE592">
            <v>0</v>
          </cell>
          <cell r="AF592">
            <v>1</v>
          </cell>
        </row>
        <row r="593">
          <cell r="A593">
            <v>6</v>
          </cell>
          <cell r="B593">
            <v>8</v>
          </cell>
          <cell r="C593">
            <v>2</v>
          </cell>
          <cell r="D593">
            <v>2</v>
          </cell>
          <cell r="E593">
            <v>1</v>
          </cell>
          <cell r="F593">
            <v>0</v>
          </cell>
          <cell r="G593">
            <v>3.5169988276670576</v>
          </cell>
          <cell r="H593">
            <v>94.064207650273232</v>
          </cell>
          <cell r="I593">
            <v>1.4722222222222223</v>
          </cell>
          <cell r="J593">
            <v>0</v>
          </cell>
          <cell r="K593">
            <v>0</v>
          </cell>
          <cell r="M593">
            <v>2023</v>
          </cell>
          <cell r="N593">
            <v>2052</v>
          </cell>
          <cell r="O593">
            <v>1</v>
          </cell>
          <cell r="Q593">
            <v>1</v>
          </cell>
          <cell r="R593">
            <v>1</v>
          </cell>
          <cell r="S593">
            <v>1</v>
          </cell>
          <cell r="T593">
            <v>1</v>
          </cell>
          <cell r="U593">
            <v>1</v>
          </cell>
          <cell r="V593">
            <v>1</v>
          </cell>
          <cell r="W593">
            <v>1</v>
          </cell>
          <cell r="X593">
            <v>1</v>
          </cell>
          <cell r="Y593">
            <v>1</v>
          </cell>
          <cell r="Z593">
            <v>1</v>
          </cell>
          <cell r="AA593">
            <v>1</v>
          </cell>
          <cell r="AC593">
            <v>1992</v>
          </cell>
          <cell r="AD593">
            <v>1</v>
          </cell>
          <cell r="AE593">
            <v>0</v>
          </cell>
          <cell r="AF593">
            <v>1</v>
          </cell>
        </row>
        <row r="594">
          <cell r="A594">
            <v>7</v>
          </cell>
          <cell r="B594">
            <v>1</v>
          </cell>
          <cell r="C594">
            <v>2</v>
          </cell>
          <cell r="D594">
            <v>2</v>
          </cell>
          <cell r="E594">
            <v>1</v>
          </cell>
          <cell r="F594">
            <v>3.1785549484925554E-2</v>
          </cell>
          <cell r="G594">
            <v>4.0445486518171165</v>
          </cell>
          <cell r="H594">
            <v>545.83333333333337</v>
          </cell>
          <cell r="I594">
            <v>3.125</v>
          </cell>
          <cell r="J594">
            <v>0</v>
          </cell>
          <cell r="K594">
            <v>0</v>
          </cell>
          <cell r="M594">
            <v>2003</v>
          </cell>
          <cell r="N594">
            <v>2052</v>
          </cell>
          <cell r="O594">
            <v>1</v>
          </cell>
          <cell r="Q594">
            <v>1</v>
          </cell>
          <cell r="R594">
            <v>1</v>
          </cell>
          <cell r="S594">
            <v>1</v>
          </cell>
          <cell r="T594">
            <v>1</v>
          </cell>
          <cell r="U594">
            <v>1</v>
          </cell>
          <cell r="V594">
            <v>1</v>
          </cell>
          <cell r="W594">
            <v>1</v>
          </cell>
          <cell r="X594">
            <v>1</v>
          </cell>
          <cell r="Y594">
            <v>1</v>
          </cell>
          <cell r="Z594">
            <v>1</v>
          </cell>
          <cell r="AA594">
            <v>1</v>
          </cell>
          <cell r="AC594">
            <v>1992</v>
          </cell>
          <cell r="AD594">
            <v>1</v>
          </cell>
          <cell r="AE594">
            <v>0</v>
          </cell>
          <cell r="AF594">
            <v>1</v>
          </cell>
        </row>
        <row r="595">
          <cell r="A595">
            <v>7</v>
          </cell>
          <cell r="B595">
            <v>2</v>
          </cell>
          <cell r="C595">
            <v>2</v>
          </cell>
          <cell r="D595">
            <v>2</v>
          </cell>
          <cell r="E595">
            <v>1</v>
          </cell>
          <cell r="F595">
            <v>0</v>
          </cell>
          <cell r="G595">
            <v>4.1031652989449006</v>
          </cell>
          <cell r="H595">
            <v>545.83333333333337</v>
          </cell>
          <cell r="I595">
            <v>3.125</v>
          </cell>
          <cell r="J595">
            <v>0</v>
          </cell>
          <cell r="K595">
            <v>0</v>
          </cell>
          <cell r="M595">
            <v>2003</v>
          </cell>
          <cell r="N595">
            <v>2052</v>
          </cell>
          <cell r="O595">
            <v>1</v>
          </cell>
          <cell r="Q595">
            <v>1</v>
          </cell>
          <cell r="R595">
            <v>1</v>
          </cell>
          <cell r="S595">
            <v>1</v>
          </cell>
          <cell r="T595">
            <v>1</v>
          </cell>
          <cell r="U595">
            <v>1</v>
          </cell>
          <cell r="V595">
            <v>1</v>
          </cell>
          <cell r="W595">
            <v>1</v>
          </cell>
          <cell r="X595">
            <v>1</v>
          </cell>
          <cell r="Y595">
            <v>1</v>
          </cell>
          <cell r="Z595">
            <v>1</v>
          </cell>
          <cell r="AA595">
            <v>1</v>
          </cell>
          <cell r="AC595">
            <v>1992</v>
          </cell>
          <cell r="AD595">
            <v>1</v>
          </cell>
          <cell r="AE595">
            <v>0</v>
          </cell>
          <cell r="AF595">
            <v>1</v>
          </cell>
        </row>
        <row r="596">
          <cell r="A596">
            <v>7</v>
          </cell>
          <cell r="B596">
            <v>3</v>
          </cell>
          <cell r="C596">
            <v>2</v>
          </cell>
          <cell r="D596">
            <v>2</v>
          </cell>
          <cell r="E596">
            <v>1</v>
          </cell>
          <cell r="F596">
            <v>0</v>
          </cell>
          <cell r="G596">
            <v>5.011723329425557</v>
          </cell>
          <cell r="H596">
            <v>514.58333333333337</v>
          </cell>
          <cell r="I596">
            <v>3.125</v>
          </cell>
          <cell r="J596">
            <v>0</v>
          </cell>
          <cell r="K596">
            <v>0</v>
          </cell>
          <cell r="M596">
            <v>2003</v>
          </cell>
          <cell r="N596">
            <v>2052</v>
          </cell>
          <cell r="O596">
            <v>1</v>
          </cell>
          <cell r="Q596">
            <v>1</v>
          </cell>
          <cell r="R596">
            <v>1</v>
          </cell>
          <cell r="S596">
            <v>1</v>
          </cell>
          <cell r="T596">
            <v>1</v>
          </cell>
          <cell r="U596">
            <v>1</v>
          </cell>
          <cell r="V596">
            <v>1</v>
          </cell>
          <cell r="W596">
            <v>1</v>
          </cell>
          <cell r="X596">
            <v>1</v>
          </cell>
          <cell r="Y596">
            <v>1</v>
          </cell>
          <cell r="Z596">
            <v>1</v>
          </cell>
          <cell r="AA596">
            <v>1</v>
          </cell>
          <cell r="AC596">
            <v>1992</v>
          </cell>
          <cell r="AD596">
            <v>1</v>
          </cell>
          <cell r="AE596">
            <v>0</v>
          </cell>
          <cell r="AF596">
            <v>1</v>
          </cell>
        </row>
        <row r="597">
          <cell r="A597">
            <v>7</v>
          </cell>
          <cell r="B597">
            <v>4</v>
          </cell>
          <cell r="C597">
            <v>2</v>
          </cell>
          <cell r="D597">
            <v>2</v>
          </cell>
          <cell r="E597">
            <v>1</v>
          </cell>
          <cell r="F597">
            <v>0</v>
          </cell>
          <cell r="G597">
            <v>5.1582649472450184</v>
          </cell>
          <cell r="H597">
            <v>530.20833333333337</v>
          </cell>
          <cell r="I597">
            <v>3.125</v>
          </cell>
          <cell r="J597">
            <v>0</v>
          </cell>
          <cell r="K597">
            <v>0</v>
          </cell>
          <cell r="M597">
            <v>2003</v>
          </cell>
          <cell r="N597">
            <v>2052</v>
          </cell>
          <cell r="O597">
            <v>1</v>
          </cell>
          <cell r="Q597">
            <v>1</v>
          </cell>
          <cell r="R597">
            <v>1</v>
          </cell>
          <cell r="S597">
            <v>1</v>
          </cell>
          <cell r="T597">
            <v>1</v>
          </cell>
          <cell r="U597">
            <v>1</v>
          </cell>
          <cell r="V597">
            <v>1</v>
          </cell>
          <cell r="W597">
            <v>1</v>
          </cell>
          <cell r="X597">
            <v>1</v>
          </cell>
          <cell r="Y597">
            <v>1</v>
          </cell>
          <cell r="Z597">
            <v>1</v>
          </cell>
          <cell r="AA597">
            <v>1</v>
          </cell>
          <cell r="AC597">
            <v>1992</v>
          </cell>
          <cell r="AD597">
            <v>1</v>
          </cell>
          <cell r="AE597">
            <v>0</v>
          </cell>
          <cell r="AF597">
            <v>1</v>
          </cell>
        </row>
        <row r="598">
          <cell r="A598">
            <v>7</v>
          </cell>
          <cell r="B598">
            <v>5</v>
          </cell>
          <cell r="C598">
            <v>2</v>
          </cell>
          <cell r="D598">
            <v>2</v>
          </cell>
          <cell r="E598">
            <v>1</v>
          </cell>
          <cell r="F598">
            <v>0</v>
          </cell>
          <cell r="G598">
            <v>6.0375146541617823</v>
          </cell>
          <cell r="H598">
            <v>571.875</v>
          </cell>
          <cell r="I598">
            <v>3.125</v>
          </cell>
          <cell r="J598">
            <v>0</v>
          </cell>
          <cell r="K598">
            <v>0</v>
          </cell>
          <cell r="M598">
            <v>2003</v>
          </cell>
          <cell r="N598">
            <v>2052</v>
          </cell>
          <cell r="O598">
            <v>1</v>
          </cell>
          <cell r="Q598">
            <v>1</v>
          </cell>
          <cell r="R598">
            <v>1</v>
          </cell>
          <cell r="S598">
            <v>1</v>
          </cell>
          <cell r="T598">
            <v>1</v>
          </cell>
          <cell r="U598">
            <v>1</v>
          </cell>
          <cell r="V598">
            <v>1</v>
          </cell>
          <cell r="W598">
            <v>1</v>
          </cell>
          <cell r="X598">
            <v>1</v>
          </cell>
          <cell r="Y598">
            <v>1</v>
          </cell>
          <cell r="Z598">
            <v>1</v>
          </cell>
          <cell r="AA598">
            <v>1</v>
          </cell>
          <cell r="AC598">
            <v>1992</v>
          </cell>
          <cell r="AD598">
            <v>1</v>
          </cell>
          <cell r="AE598">
            <v>0</v>
          </cell>
          <cell r="AF598">
            <v>1</v>
          </cell>
        </row>
        <row r="599">
          <cell r="A599">
            <v>7</v>
          </cell>
          <cell r="B599">
            <v>6</v>
          </cell>
          <cell r="C599">
            <v>2</v>
          </cell>
          <cell r="D599">
            <v>2</v>
          </cell>
          <cell r="E599">
            <v>1</v>
          </cell>
          <cell r="F599">
            <v>0</v>
          </cell>
          <cell r="G599">
            <v>5.2754982415005864</v>
          </cell>
          <cell r="H599">
            <v>514.58333333333337</v>
          </cell>
          <cell r="I599">
            <v>3.125</v>
          </cell>
          <cell r="J599">
            <v>0</v>
          </cell>
          <cell r="K599">
            <v>0</v>
          </cell>
          <cell r="M599">
            <v>2020</v>
          </cell>
          <cell r="N599">
            <v>2052</v>
          </cell>
          <cell r="O599">
            <v>1</v>
          </cell>
          <cell r="Q599">
            <v>1</v>
          </cell>
          <cell r="R599">
            <v>1</v>
          </cell>
          <cell r="S599">
            <v>1</v>
          </cell>
          <cell r="T599">
            <v>1</v>
          </cell>
          <cell r="U599">
            <v>1</v>
          </cell>
          <cell r="V599">
            <v>1</v>
          </cell>
          <cell r="W599">
            <v>1</v>
          </cell>
          <cell r="X599">
            <v>1</v>
          </cell>
          <cell r="Y599">
            <v>1</v>
          </cell>
          <cell r="Z599">
            <v>1</v>
          </cell>
          <cell r="AA599">
            <v>1</v>
          </cell>
          <cell r="AC599">
            <v>1992</v>
          </cell>
          <cell r="AD599">
            <v>1</v>
          </cell>
          <cell r="AE599">
            <v>0</v>
          </cell>
          <cell r="AF599">
            <v>1</v>
          </cell>
        </row>
        <row r="600">
          <cell r="A600">
            <v>7</v>
          </cell>
          <cell r="B600">
            <v>7</v>
          </cell>
          <cell r="C600">
            <v>2</v>
          </cell>
          <cell r="D600">
            <v>2</v>
          </cell>
          <cell r="E600">
            <v>1</v>
          </cell>
          <cell r="F600">
            <v>0</v>
          </cell>
          <cell r="G600">
            <v>6.4478311840562723</v>
          </cell>
          <cell r="H600">
            <v>571.875</v>
          </cell>
          <cell r="I600">
            <v>3.125</v>
          </cell>
          <cell r="J600">
            <v>0</v>
          </cell>
          <cell r="K600">
            <v>0</v>
          </cell>
          <cell r="M600">
            <v>2020</v>
          </cell>
          <cell r="N600">
            <v>2052</v>
          </cell>
          <cell r="O600">
            <v>1</v>
          </cell>
          <cell r="Q600">
            <v>1</v>
          </cell>
          <cell r="R600">
            <v>1</v>
          </cell>
          <cell r="S600">
            <v>1</v>
          </cell>
          <cell r="T600">
            <v>1</v>
          </cell>
          <cell r="U600">
            <v>1</v>
          </cell>
          <cell r="V600">
            <v>1</v>
          </cell>
          <cell r="W600">
            <v>1</v>
          </cell>
          <cell r="X600">
            <v>1</v>
          </cell>
          <cell r="Y600">
            <v>1</v>
          </cell>
          <cell r="Z600">
            <v>1</v>
          </cell>
          <cell r="AA600">
            <v>1</v>
          </cell>
          <cell r="AC600">
            <v>1992</v>
          </cell>
          <cell r="AD600">
            <v>1</v>
          </cell>
          <cell r="AE600">
            <v>0</v>
          </cell>
          <cell r="AF600">
            <v>1</v>
          </cell>
        </row>
        <row r="601">
          <cell r="A601">
            <v>7</v>
          </cell>
          <cell r="B601">
            <v>9</v>
          </cell>
          <cell r="C601">
            <v>2</v>
          </cell>
          <cell r="D601">
            <v>2</v>
          </cell>
          <cell r="E601">
            <v>1</v>
          </cell>
          <cell r="F601">
            <v>0</v>
          </cell>
          <cell r="G601">
            <v>0.01</v>
          </cell>
          <cell r="H601">
            <v>0.01</v>
          </cell>
          <cell r="I601">
            <v>0.01</v>
          </cell>
          <cell r="J601">
            <v>0</v>
          </cell>
          <cell r="K601">
            <v>0</v>
          </cell>
          <cell r="M601">
            <v>2051</v>
          </cell>
          <cell r="N601">
            <v>2052</v>
          </cell>
          <cell r="O601">
            <v>1</v>
          </cell>
          <cell r="Q601">
            <v>1</v>
          </cell>
          <cell r="R601">
            <v>1</v>
          </cell>
          <cell r="S601">
            <v>1</v>
          </cell>
          <cell r="T601">
            <v>1</v>
          </cell>
          <cell r="U601">
            <v>1</v>
          </cell>
          <cell r="V601">
            <v>1</v>
          </cell>
          <cell r="W601">
            <v>1</v>
          </cell>
          <cell r="X601">
            <v>1</v>
          </cell>
          <cell r="Y601">
            <v>1</v>
          </cell>
          <cell r="Z601">
            <v>1</v>
          </cell>
          <cell r="AA601">
            <v>1</v>
          </cell>
          <cell r="AC601">
            <v>1992</v>
          </cell>
          <cell r="AD601">
            <v>1</v>
          </cell>
          <cell r="AE601">
            <v>0</v>
          </cell>
          <cell r="AF601">
            <v>1</v>
          </cell>
        </row>
        <row r="602">
          <cell r="A602">
            <v>7</v>
          </cell>
          <cell r="B602">
            <v>8</v>
          </cell>
          <cell r="C602">
            <v>2</v>
          </cell>
          <cell r="D602">
            <v>2</v>
          </cell>
          <cell r="E602">
            <v>1</v>
          </cell>
          <cell r="F602">
            <v>0</v>
          </cell>
          <cell r="G602">
            <v>0.01</v>
          </cell>
          <cell r="H602">
            <v>0.01</v>
          </cell>
          <cell r="I602">
            <v>0.01</v>
          </cell>
          <cell r="J602">
            <v>0</v>
          </cell>
          <cell r="K602">
            <v>0</v>
          </cell>
          <cell r="M602">
            <v>2051</v>
          </cell>
          <cell r="N602">
            <v>2052</v>
          </cell>
          <cell r="O602">
            <v>1</v>
          </cell>
          <cell r="Q602">
            <v>1</v>
          </cell>
          <cell r="R602">
            <v>1</v>
          </cell>
          <cell r="S602">
            <v>1</v>
          </cell>
          <cell r="T602">
            <v>1</v>
          </cell>
          <cell r="U602">
            <v>1</v>
          </cell>
          <cell r="V602">
            <v>1</v>
          </cell>
          <cell r="W602">
            <v>1</v>
          </cell>
          <cell r="X602">
            <v>1</v>
          </cell>
          <cell r="Y602">
            <v>1</v>
          </cell>
          <cell r="Z602">
            <v>1</v>
          </cell>
          <cell r="AA602">
            <v>1</v>
          </cell>
          <cell r="AC602">
            <v>1992</v>
          </cell>
          <cell r="AD602">
            <v>1</v>
          </cell>
          <cell r="AE602">
            <v>0</v>
          </cell>
          <cell r="AF602">
            <v>1</v>
          </cell>
        </row>
        <row r="603">
          <cell r="A603">
            <v>7</v>
          </cell>
          <cell r="B603">
            <v>10</v>
          </cell>
          <cell r="C603">
            <v>2</v>
          </cell>
          <cell r="D603">
            <v>2</v>
          </cell>
          <cell r="E603">
            <v>1</v>
          </cell>
          <cell r="F603">
            <v>0</v>
          </cell>
          <cell r="G603">
            <v>5.8616647127784294</v>
          </cell>
          <cell r="H603">
            <v>514.58333333333337</v>
          </cell>
          <cell r="I603">
            <v>3.125</v>
          </cell>
          <cell r="J603">
            <v>0</v>
          </cell>
          <cell r="K603">
            <v>0</v>
          </cell>
          <cell r="M603">
            <v>2030</v>
          </cell>
          <cell r="N603">
            <v>2052</v>
          </cell>
          <cell r="O603">
            <v>1</v>
          </cell>
          <cell r="Q603">
            <v>1</v>
          </cell>
          <cell r="R603">
            <v>1</v>
          </cell>
          <cell r="S603">
            <v>1</v>
          </cell>
          <cell r="T603">
            <v>1</v>
          </cell>
          <cell r="U603">
            <v>1</v>
          </cell>
          <cell r="V603">
            <v>1</v>
          </cell>
          <cell r="W603">
            <v>1</v>
          </cell>
          <cell r="X603">
            <v>1</v>
          </cell>
          <cell r="Y603">
            <v>1</v>
          </cell>
          <cell r="Z603">
            <v>1</v>
          </cell>
          <cell r="AA603">
            <v>1</v>
          </cell>
          <cell r="AC603">
            <v>1992</v>
          </cell>
          <cell r="AD603">
            <v>1</v>
          </cell>
          <cell r="AE603">
            <v>0</v>
          </cell>
          <cell r="AF603">
            <v>1</v>
          </cell>
        </row>
        <row r="604">
          <cell r="A604">
            <v>7</v>
          </cell>
          <cell r="B604">
            <v>11</v>
          </cell>
          <cell r="C604">
            <v>2</v>
          </cell>
          <cell r="D604">
            <v>2</v>
          </cell>
          <cell r="E604">
            <v>1</v>
          </cell>
          <cell r="F604">
            <v>0</v>
          </cell>
          <cell r="G604">
            <v>7.0339976553341153</v>
          </cell>
          <cell r="H604">
            <v>571.875</v>
          </cell>
          <cell r="I604">
            <v>3.125</v>
          </cell>
          <cell r="J604">
            <v>0</v>
          </cell>
          <cell r="K604">
            <v>0</v>
          </cell>
          <cell r="M604">
            <v>2030</v>
          </cell>
          <cell r="N604">
            <v>2052</v>
          </cell>
          <cell r="O604">
            <v>1</v>
          </cell>
          <cell r="Q604">
            <v>1</v>
          </cell>
          <cell r="R604">
            <v>1</v>
          </cell>
          <cell r="S604">
            <v>1</v>
          </cell>
          <cell r="T604">
            <v>1</v>
          </cell>
          <cell r="U604">
            <v>1</v>
          </cell>
          <cell r="V604">
            <v>1</v>
          </cell>
          <cell r="W604">
            <v>1</v>
          </cell>
          <cell r="X604">
            <v>1</v>
          </cell>
          <cell r="Y604">
            <v>1</v>
          </cell>
          <cell r="Z604">
            <v>1</v>
          </cell>
          <cell r="AA604">
            <v>1</v>
          </cell>
          <cell r="AC604">
            <v>1992</v>
          </cell>
          <cell r="AD604">
            <v>1</v>
          </cell>
          <cell r="AE604">
            <v>0</v>
          </cell>
          <cell r="AF604">
            <v>1</v>
          </cell>
        </row>
        <row r="605">
          <cell r="A605">
            <v>7</v>
          </cell>
          <cell r="B605">
            <v>12</v>
          </cell>
          <cell r="C605">
            <v>2</v>
          </cell>
          <cell r="D605">
            <v>2</v>
          </cell>
          <cell r="E605">
            <v>1</v>
          </cell>
          <cell r="F605">
            <v>0</v>
          </cell>
          <cell r="G605">
            <v>5.011723329425557</v>
          </cell>
          <cell r="H605">
            <v>514.58333333333337</v>
          </cell>
          <cell r="I605">
            <v>3.125</v>
          </cell>
          <cell r="J605">
            <v>143.125</v>
          </cell>
          <cell r="K605">
            <v>0</v>
          </cell>
          <cell r="M605">
            <v>2008</v>
          </cell>
          <cell r="N605">
            <v>2016</v>
          </cell>
          <cell r="O605">
            <v>1</v>
          </cell>
          <cell r="Q605">
            <v>1</v>
          </cell>
          <cell r="R605">
            <v>1</v>
          </cell>
          <cell r="S605">
            <v>1</v>
          </cell>
          <cell r="T605">
            <v>1</v>
          </cell>
          <cell r="U605">
            <v>1</v>
          </cell>
          <cell r="V605">
            <v>1</v>
          </cell>
          <cell r="W605">
            <v>1</v>
          </cell>
          <cell r="X605">
            <v>1</v>
          </cell>
          <cell r="Y605">
            <v>1</v>
          </cell>
          <cell r="Z605">
            <v>1</v>
          </cell>
          <cell r="AA605">
            <v>1</v>
          </cell>
          <cell r="AC605">
            <v>1992</v>
          </cell>
          <cell r="AD605">
            <v>1</v>
          </cell>
          <cell r="AE605">
            <v>0</v>
          </cell>
          <cell r="AF605">
            <v>1</v>
          </cell>
        </row>
        <row r="606">
          <cell r="A606">
            <v>7</v>
          </cell>
          <cell r="B606">
            <v>13</v>
          </cell>
          <cell r="C606">
            <v>2</v>
          </cell>
          <cell r="D606">
            <v>2</v>
          </cell>
          <cell r="E606">
            <v>1</v>
          </cell>
          <cell r="F606">
            <v>0</v>
          </cell>
          <cell r="G606">
            <v>5.1582649472450184</v>
          </cell>
          <cell r="H606">
            <v>530.20833333333337</v>
          </cell>
          <cell r="I606">
            <v>3.125</v>
          </cell>
          <cell r="J606">
            <v>146.77083333333334</v>
          </cell>
          <cell r="K606">
            <v>0</v>
          </cell>
          <cell r="M606">
            <v>2008</v>
          </cell>
          <cell r="N606">
            <v>2016</v>
          </cell>
          <cell r="O606">
            <v>1</v>
          </cell>
          <cell r="Q606">
            <v>1</v>
          </cell>
          <cell r="R606">
            <v>1</v>
          </cell>
          <cell r="S606">
            <v>1</v>
          </cell>
          <cell r="T606">
            <v>1</v>
          </cell>
          <cell r="U606">
            <v>1</v>
          </cell>
          <cell r="V606">
            <v>1</v>
          </cell>
          <cell r="W606">
            <v>1</v>
          </cell>
          <cell r="X606">
            <v>1</v>
          </cell>
          <cell r="Y606">
            <v>1</v>
          </cell>
          <cell r="Z606">
            <v>1</v>
          </cell>
          <cell r="AA606">
            <v>1</v>
          </cell>
          <cell r="AC606">
            <v>1992</v>
          </cell>
          <cell r="AD606">
            <v>1</v>
          </cell>
          <cell r="AE606">
            <v>0</v>
          </cell>
          <cell r="AF606">
            <v>1</v>
          </cell>
        </row>
        <row r="607">
          <cell r="A607">
            <v>7</v>
          </cell>
          <cell r="B607">
            <v>14</v>
          </cell>
          <cell r="C607">
            <v>2</v>
          </cell>
          <cell r="D607">
            <v>2</v>
          </cell>
          <cell r="E607">
            <v>1</v>
          </cell>
          <cell r="F607">
            <v>0</v>
          </cell>
          <cell r="G607">
            <v>6.0375146541617823</v>
          </cell>
          <cell r="H607">
            <v>571.875</v>
          </cell>
          <cell r="I607">
            <v>3.125</v>
          </cell>
          <cell r="J607">
            <v>159.27083333333334</v>
          </cell>
          <cell r="K607">
            <v>0</v>
          </cell>
          <cell r="M607">
            <v>2008</v>
          </cell>
          <cell r="N607">
            <v>2016</v>
          </cell>
          <cell r="O607">
            <v>1</v>
          </cell>
          <cell r="Q607">
            <v>1</v>
          </cell>
          <cell r="R607">
            <v>1</v>
          </cell>
          <cell r="S607">
            <v>1</v>
          </cell>
          <cell r="T607">
            <v>1</v>
          </cell>
          <cell r="U607">
            <v>1</v>
          </cell>
          <cell r="V607">
            <v>1</v>
          </cell>
          <cell r="W607">
            <v>1</v>
          </cell>
          <cell r="X607">
            <v>1</v>
          </cell>
          <cell r="Y607">
            <v>1</v>
          </cell>
          <cell r="Z607">
            <v>1</v>
          </cell>
          <cell r="AA607">
            <v>1</v>
          </cell>
          <cell r="AC607">
            <v>1992</v>
          </cell>
          <cell r="AD607">
            <v>1</v>
          </cell>
          <cell r="AE607">
            <v>0</v>
          </cell>
          <cell r="AF607">
            <v>1</v>
          </cell>
        </row>
        <row r="608">
          <cell r="A608">
            <v>8</v>
          </cell>
          <cell r="B608">
            <v>1</v>
          </cell>
          <cell r="C608">
            <v>2</v>
          </cell>
          <cell r="D608">
            <v>2</v>
          </cell>
          <cell r="E608">
            <v>2</v>
          </cell>
          <cell r="F608">
            <v>2.155211731516323E-3</v>
          </cell>
          <cell r="G608">
            <v>0.6</v>
          </cell>
          <cell r="H608">
            <v>218.33333333333334</v>
          </cell>
          <cell r="I608">
            <v>2.6666666666666665</v>
          </cell>
          <cell r="J608">
            <v>0</v>
          </cell>
          <cell r="K608">
            <v>0</v>
          </cell>
          <cell r="M608">
            <v>2003</v>
          </cell>
          <cell r="N608">
            <v>2052</v>
          </cell>
          <cell r="O608">
            <v>1</v>
          </cell>
          <cell r="Q608">
            <v>1</v>
          </cell>
          <cell r="R608">
            <v>1</v>
          </cell>
          <cell r="S608">
            <v>1</v>
          </cell>
          <cell r="T608">
            <v>1</v>
          </cell>
          <cell r="U608">
            <v>1</v>
          </cell>
          <cell r="V608">
            <v>1</v>
          </cell>
          <cell r="W608">
            <v>1</v>
          </cell>
          <cell r="X608">
            <v>1</v>
          </cell>
          <cell r="Y608">
            <v>1</v>
          </cell>
          <cell r="Z608">
            <v>1</v>
          </cell>
          <cell r="AA608">
            <v>1</v>
          </cell>
          <cell r="AC608">
            <v>1992</v>
          </cell>
          <cell r="AD608">
            <v>1</v>
          </cell>
          <cell r="AE608">
            <v>0</v>
          </cell>
          <cell r="AF608">
            <v>1</v>
          </cell>
        </row>
        <row r="609">
          <cell r="A609">
            <v>8</v>
          </cell>
          <cell r="B609">
            <v>2</v>
          </cell>
          <cell r="C609">
            <v>2</v>
          </cell>
          <cell r="D609">
            <v>2</v>
          </cell>
          <cell r="E609">
            <v>2</v>
          </cell>
          <cell r="F609">
            <v>0</v>
          </cell>
          <cell r="G609">
            <v>0.01</v>
          </cell>
          <cell r="H609">
            <v>0.01</v>
          </cell>
          <cell r="I609">
            <v>0.01</v>
          </cell>
          <cell r="J609">
            <v>0</v>
          </cell>
          <cell r="K609">
            <v>0</v>
          </cell>
          <cell r="M609">
            <v>2051</v>
          </cell>
          <cell r="N609">
            <v>2052</v>
          </cell>
          <cell r="O609">
            <v>1</v>
          </cell>
          <cell r="Q609">
            <v>1</v>
          </cell>
          <cell r="R609">
            <v>1</v>
          </cell>
          <cell r="S609">
            <v>1</v>
          </cell>
          <cell r="T609">
            <v>1</v>
          </cell>
          <cell r="U609">
            <v>1</v>
          </cell>
          <cell r="V609">
            <v>1</v>
          </cell>
          <cell r="W609">
            <v>1</v>
          </cell>
          <cell r="X609">
            <v>1</v>
          </cell>
          <cell r="Y609">
            <v>1</v>
          </cell>
          <cell r="Z609">
            <v>1</v>
          </cell>
          <cell r="AA609">
            <v>1</v>
          </cell>
          <cell r="AC609">
            <v>1992</v>
          </cell>
          <cell r="AD609">
            <v>1</v>
          </cell>
          <cell r="AE609">
            <v>0</v>
          </cell>
          <cell r="AF609">
            <v>1</v>
          </cell>
        </row>
        <row r="610">
          <cell r="A610">
            <v>8</v>
          </cell>
          <cell r="B610">
            <v>3</v>
          </cell>
          <cell r="C610">
            <v>2</v>
          </cell>
          <cell r="D610">
            <v>2</v>
          </cell>
          <cell r="E610">
            <v>2</v>
          </cell>
          <cell r="F610">
            <v>0</v>
          </cell>
          <cell r="G610">
            <v>1.1000000000000001</v>
          </cell>
          <cell r="H610">
            <v>300</v>
          </cell>
          <cell r="I610">
            <v>4.916666666666667</v>
          </cell>
          <cell r="J610">
            <v>0</v>
          </cell>
          <cell r="K610">
            <v>0</v>
          </cell>
          <cell r="M610">
            <v>2010</v>
          </cell>
          <cell r="N610">
            <v>2052</v>
          </cell>
          <cell r="O610">
            <v>1</v>
          </cell>
          <cell r="Q610">
            <v>1</v>
          </cell>
          <cell r="R610">
            <v>1</v>
          </cell>
          <cell r="S610">
            <v>1</v>
          </cell>
          <cell r="T610">
            <v>1</v>
          </cell>
          <cell r="U610">
            <v>1</v>
          </cell>
          <cell r="V610">
            <v>1</v>
          </cell>
          <cell r="W610">
            <v>1</v>
          </cell>
          <cell r="X610">
            <v>1</v>
          </cell>
          <cell r="Y610">
            <v>1</v>
          </cell>
          <cell r="Z610">
            <v>1</v>
          </cell>
          <cell r="AA610">
            <v>1</v>
          </cell>
          <cell r="AC610">
            <v>1992</v>
          </cell>
          <cell r="AD610">
            <v>1</v>
          </cell>
          <cell r="AE610">
            <v>0</v>
          </cell>
          <cell r="AF610">
            <v>1</v>
          </cell>
        </row>
        <row r="611">
          <cell r="A611">
            <v>8</v>
          </cell>
          <cell r="B611">
            <v>4</v>
          </cell>
          <cell r="C611">
            <v>2</v>
          </cell>
          <cell r="D611">
            <v>2</v>
          </cell>
          <cell r="E611">
            <v>2</v>
          </cell>
          <cell r="F611">
            <v>0</v>
          </cell>
          <cell r="G611">
            <v>0.01</v>
          </cell>
          <cell r="H611">
            <v>0.01</v>
          </cell>
          <cell r="I611">
            <v>0.01</v>
          </cell>
          <cell r="J611">
            <v>0</v>
          </cell>
          <cell r="K611">
            <v>0</v>
          </cell>
          <cell r="M611">
            <v>2051</v>
          </cell>
          <cell r="N611">
            <v>2052</v>
          </cell>
          <cell r="O611">
            <v>1</v>
          </cell>
          <cell r="Q611">
            <v>1</v>
          </cell>
          <cell r="R611">
            <v>1</v>
          </cell>
          <cell r="S611">
            <v>1</v>
          </cell>
          <cell r="T611">
            <v>1</v>
          </cell>
          <cell r="U611">
            <v>1</v>
          </cell>
          <cell r="V611">
            <v>1</v>
          </cell>
          <cell r="W611">
            <v>1</v>
          </cell>
          <cell r="X611">
            <v>1</v>
          </cell>
          <cell r="Y611">
            <v>1</v>
          </cell>
          <cell r="Z611">
            <v>1</v>
          </cell>
          <cell r="AA611">
            <v>1</v>
          </cell>
          <cell r="AC611">
            <v>1992</v>
          </cell>
          <cell r="AD611">
            <v>1</v>
          </cell>
          <cell r="AE611">
            <v>0</v>
          </cell>
          <cell r="AF611">
            <v>1</v>
          </cell>
        </row>
        <row r="612">
          <cell r="A612">
            <v>8</v>
          </cell>
          <cell r="B612">
            <v>5</v>
          </cell>
          <cell r="C612">
            <v>2</v>
          </cell>
          <cell r="D612">
            <v>2</v>
          </cell>
          <cell r="E612">
            <v>2</v>
          </cell>
          <cell r="F612">
            <v>0</v>
          </cell>
          <cell r="G612">
            <v>0.01</v>
          </cell>
          <cell r="H612">
            <v>0.01</v>
          </cell>
          <cell r="I612">
            <v>0.01</v>
          </cell>
          <cell r="J612">
            <v>0</v>
          </cell>
          <cell r="K612">
            <v>0</v>
          </cell>
          <cell r="M612">
            <v>2051</v>
          </cell>
          <cell r="N612">
            <v>2052</v>
          </cell>
          <cell r="O612">
            <v>1</v>
          </cell>
          <cell r="Q612">
            <v>1</v>
          </cell>
          <cell r="R612">
            <v>1</v>
          </cell>
          <cell r="S612">
            <v>1</v>
          </cell>
          <cell r="T612">
            <v>1</v>
          </cell>
          <cell r="U612">
            <v>1</v>
          </cell>
          <cell r="V612">
            <v>1</v>
          </cell>
          <cell r="W612">
            <v>1</v>
          </cell>
          <cell r="X612">
            <v>1</v>
          </cell>
          <cell r="Y612">
            <v>1</v>
          </cell>
          <cell r="Z612">
            <v>1</v>
          </cell>
          <cell r="AA612">
            <v>1</v>
          </cell>
          <cell r="AC612">
            <v>1992</v>
          </cell>
          <cell r="AD612">
            <v>1</v>
          </cell>
          <cell r="AE612">
            <v>0</v>
          </cell>
          <cell r="AF612">
            <v>1</v>
          </cell>
        </row>
        <row r="613">
          <cell r="A613">
            <v>8</v>
          </cell>
          <cell r="B613">
            <v>6</v>
          </cell>
          <cell r="C613">
            <v>2</v>
          </cell>
          <cell r="D613">
            <v>2</v>
          </cell>
          <cell r="E613">
            <v>2</v>
          </cell>
          <cell r="F613">
            <v>0</v>
          </cell>
          <cell r="G613">
            <v>1.1000000000000001</v>
          </cell>
          <cell r="H613">
            <v>300</v>
          </cell>
          <cell r="I613">
            <v>4.916666666666667</v>
          </cell>
          <cell r="J613">
            <v>0</v>
          </cell>
          <cell r="K613">
            <v>0</v>
          </cell>
          <cell r="M613">
            <v>2020</v>
          </cell>
          <cell r="N613">
            <v>2052</v>
          </cell>
          <cell r="O613">
            <v>1</v>
          </cell>
          <cell r="Q613">
            <v>1</v>
          </cell>
          <cell r="R613">
            <v>1</v>
          </cell>
          <cell r="S613">
            <v>1</v>
          </cell>
          <cell r="T613">
            <v>1</v>
          </cell>
          <cell r="U613">
            <v>1</v>
          </cell>
          <cell r="V613">
            <v>1</v>
          </cell>
          <cell r="W613">
            <v>1</v>
          </cell>
          <cell r="X613">
            <v>1</v>
          </cell>
          <cell r="Y613">
            <v>1</v>
          </cell>
          <cell r="Z613">
            <v>1</v>
          </cell>
          <cell r="AA613">
            <v>1</v>
          </cell>
          <cell r="AC613">
            <v>1992</v>
          </cell>
          <cell r="AD613">
            <v>1</v>
          </cell>
          <cell r="AE613">
            <v>0</v>
          </cell>
          <cell r="AF613">
            <v>1</v>
          </cell>
        </row>
        <row r="614">
          <cell r="A614">
            <v>8</v>
          </cell>
          <cell r="B614">
            <v>7</v>
          </cell>
          <cell r="C614">
            <v>2</v>
          </cell>
          <cell r="D614">
            <v>2</v>
          </cell>
          <cell r="E614">
            <v>2</v>
          </cell>
          <cell r="F614">
            <v>0</v>
          </cell>
          <cell r="G614">
            <v>0.01</v>
          </cell>
          <cell r="H614">
            <v>0.01</v>
          </cell>
          <cell r="I614">
            <v>0.01</v>
          </cell>
          <cell r="J614">
            <v>0</v>
          </cell>
          <cell r="K614">
            <v>0</v>
          </cell>
          <cell r="M614">
            <v>2051</v>
          </cell>
          <cell r="N614">
            <v>2052</v>
          </cell>
          <cell r="O614">
            <v>1</v>
          </cell>
          <cell r="Q614">
            <v>1</v>
          </cell>
          <cell r="R614">
            <v>1</v>
          </cell>
          <cell r="S614">
            <v>1</v>
          </cell>
          <cell r="T614">
            <v>1</v>
          </cell>
          <cell r="U614">
            <v>1</v>
          </cell>
          <cell r="V614">
            <v>1</v>
          </cell>
          <cell r="W614">
            <v>1</v>
          </cell>
          <cell r="X614">
            <v>1</v>
          </cell>
          <cell r="Y614">
            <v>1</v>
          </cell>
          <cell r="Z614">
            <v>1</v>
          </cell>
          <cell r="AA614">
            <v>1</v>
          </cell>
          <cell r="AC614">
            <v>1992</v>
          </cell>
          <cell r="AD614">
            <v>1</v>
          </cell>
          <cell r="AE614">
            <v>0</v>
          </cell>
          <cell r="AF614">
            <v>1</v>
          </cell>
        </row>
        <row r="615">
          <cell r="A615">
            <v>8</v>
          </cell>
          <cell r="B615">
            <v>9</v>
          </cell>
          <cell r="C615">
            <v>2</v>
          </cell>
          <cell r="D615">
            <v>2</v>
          </cell>
          <cell r="E615">
            <v>2</v>
          </cell>
          <cell r="F615">
            <v>0</v>
          </cell>
          <cell r="G615">
            <v>0.01</v>
          </cell>
          <cell r="H615">
            <v>0.01</v>
          </cell>
          <cell r="I615">
            <v>0.01</v>
          </cell>
          <cell r="J615">
            <v>0</v>
          </cell>
          <cell r="K615">
            <v>0</v>
          </cell>
          <cell r="M615">
            <v>2051</v>
          </cell>
          <cell r="N615">
            <v>2052</v>
          </cell>
          <cell r="O615">
            <v>1</v>
          </cell>
          <cell r="Q615">
            <v>1</v>
          </cell>
          <cell r="R615">
            <v>1</v>
          </cell>
          <cell r="S615">
            <v>1</v>
          </cell>
          <cell r="T615">
            <v>1</v>
          </cell>
          <cell r="U615">
            <v>1</v>
          </cell>
          <cell r="V615">
            <v>1</v>
          </cell>
          <cell r="W615">
            <v>1</v>
          </cell>
          <cell r="X615">
            <v>1</v>
          </cell>
          <cell r="Y615">
            <v>1</v>
          </cell>
          <cell r="Z615">
            <v>1</v>
          </cell>
          <cell r="AA615">
            <v>1</v>
          </cell>
          <cell r="AC615">
            <v>1992</v>
          </cell>
          <cell r="AD615">
            <v>1</v>
          </cell>
          <cell r="AE615">
            <v>0</v>
          </cell>
          <cell r="AF615">
            <v>1</v>
          </cell>
        </row>
        <row r="616">
          <cell r="A616">
            <v>8</v>
          </cell>
          <cell r="B616">
            <v>8</v>
          </cell>
          <cell r="C616">
            <v>2</v>
          </cell>
          <cell r="D616">
            <v>2</v>
          </cell>
          <cell r="E616">
            <v>2</v>
          </cell>
          <cell r="F616">
            <v>0</v>
          </cell>
          <cell r="G616">
            <v>0.01</v>
          </cell>
          <cell r="H616">
            <v>0.01</v>
          </cell>
          <cell r="I616">
            <v>0.01</v>
          </cell>
          <cell r="J616">
            <v>0</v>
          </cell>
          <cell r="K616">
            <v>0</v>
          </cell>
          <cell r="M616">
            <v>2051</v>
          </cell>
          <cell r="N616">
            <v>2052</v>
          </cell>
          <cell r="O616">
            <v>1</v>
          </cell>
          <cell r="Q616">
            <v>1</v>
          </cell>
          <cell r="R616">
            <v>1</v>
          </cell>
          <cell r="S616">
            <v>1</v>
          </cell>
          <cell r="T616">
            <v>1</v>
          </cell>
          <cell r="U616">
            <v>1</v>
          </cell>
          <cell r="V616">
            <v>1</v>
          </cell>
          <cell r="W616">
            <v>1</v>
          </cell>
          <cell r="X616">
            <v>1</v>
          </cell>
          <cell r="Y616">
            <v>1</v>
          </cell>
          <cell r="Z616">
            <v>1</v>
          </cell>
          <cell r="AA616">
            <v>1</v>
          </cell>
          <cell r="AC616">
            <v>1992</v>
          </cell>
          <cell r="AD616">
            <v>1</v>
          </cell>
          <cell r="AE616">
            <v>0</v>
          </cell>
          <cell r="AF616">
            <v>1</v>
          </cell>
        </row>
        <row r="617">
          <cell r="A617">
            <v>8</v>
          </cell>
          <cell r="B617">
            <v>10</v>
          </cell>
          <cell r="C617">
            <v>2</v>
          </cell>
          <cell r="D617">
            <v>2</v>
          </cell>
          <cell r="E617">
            <v>2</v>
          </cell>
          <cell r="F617">
            <v>0</v>
          </cell>
          <cell r="G617">
            <v>1.1000000000000001</v>
          </cell>
          <cell r="H617">
            <v>300</v>
          </cell>
          <cell r="I617">
            <v>4.916666666666667</v>
          </cell>
          <cell r="J617">
            <v>0</v>
          </cell>
          <cell r="K617">
            <v>0</v>
          </cell>
          <cell r="M617">
            <v>2030</v>
          </cell>
          <cell r="N617">
            <v>2052</v>
          </cell>
          <cell r="O617">
            <v>1</v>
          </cell>
          <cell r="Q617">
            <v>1</v>
          </cell>
          <cell r="R617">
            <v>1</v>
          </cell>
          <cell r="S617">
            <v>1</v>
          </cell>
          <cell r="T617">
            <v>1</v>
          </cell>
          <cell r="U617">
            <v>1</v>
          </cell>
          <cell r="V617">
            <v>1</v>
          </cell>
          <cell r="W617">
            <v>1</v>
          </cell>
          <cell r="X617">
            <v>1</v>
          </cell>
          <cell r="Y617">
            <v>1</v>
          </cell>
          <cell r="Z617">
            <v>1</v>
          </cell>
          <cell r="AA617">
            <v>1</v>
          </cell>
          <cell r="AC617">
            <v>1992</v>
          </cell>
          <cell r="AD617">
            <v>1</v>
          </cell>
          <cell r="AE617">
            <v>0</v>
          </cell>
          <cell r="AF617">
            <v>1</v>
          </cell>
        </row>
        <row r="618">
          <cell r="A618">
            <v>11</v>
          </cell>
          <cell r="B618">
            <v>1</v>
          </cell>
          <cell r="C618">
            <v>2</v>
          </cell>
          <cell r="D618">
            <v>2</v>
          </cell>
          <cell r="E618">
            <v>1</v>
          </cell>
          <cell r="F618">
            <v>0</v>
          </cell>
          <cell r="G618">
            <v>3.0582598501452676</v>
          </cell>
          <cell r="H618">
            <v>39.583333333333336</v>
          </cell>
          <cell r="I618">
            <v>3.75</v>
          </cell>
          <cell r="J618">
            <v>0</v>
          </cell>
          <cell r="K618">
            <v>0</v>
          </cell>
          <cell r="M618">
            <v>2003</v>
          </cell>
          <cell r="N618">
            <v>2052</v>
          </cell>
          <cell r="O618">
            <v>1</v>
          </cell>
          <cell r="Q618">
            <v>0</v>
          </cell>
          <cell r="R618">
            <v>0</v>
          </cell>
          <cell r="S618">
            <v>1</v>
          </cell>
          <cell r="T618">
            <v>1</v>
          </cell>
          <cell r="U618">
            <v>0</v>
          </cell>
          <cell r="V618">
            <v>0</v>
          </cell>
          <cell r="W618">
            <v>0</v>
          </cell>
          <cell r="X618">
            <v>0</v>
          </cell>
          <cell r="Y618">
            <v>0</v>
          </cell>
          <cell r="Z618">
            <v>1</v>
          </cell>
          <cell r="AA618">
            <v>0</v>
          </cell>
          <cell r="AC618">
            <v>1992</v>
          </cell>
          <cell r="AD618">
            <v>1</v>
          </cell>
          <cell r="AE618">
            <v>0</v>
          </cell>
          <cell r="AF618">
            <v>1</v>
          </cell>
        </row>
        <row r="619">
          <cell r="A619">
            <v>11</v>
          </cell>
          <cell r="B619">
            <v>2</v>
          </cell>
          <cell r="C619">
            <v>2</v>
          </cell>
          <cell r="D619">
            <v>2</v>
          </cell>
          <cell r="E619">
            <v>1</v>
          </cell>
          <cell r="F619">
            <v>0</v>
          </cell>
          <cell r="G619">
            <v>3.5543191790470527</v>
          </cell>
          <cell r="H619">
            <v>62.5</v>
          </cell>
          <cell r="I619">
            <v>3.75</v>
          </cell>
          <cell r="J619">
            <v>0</v>
          </cell>
          <cell r="K619">
            <v>0</v>
          </cell>
          <cell r="M619">
            <v>2007</v>
          </cell>
          <cell r="N619">
            <v>2052</v>
          </cell>
          <cell r="O619">
            <v>1</v>
          </cell>
          <cell r="Q619">
            <v>0</v>
          </cell>
          <cell r="R619">
            <v>0</v>
          </cell>
          <cell r="S619">
            <v>1</v>
          </cell>
          <cell r="T619">
            <v>1</v>
          </cell>
          <cell r="U619">
            <v>0</v>
          </cell>
          <cell r="V619">
            <v>0</v>
          </cell>
          <cell r="W619">
            <v>0</v>
          </cell>
          <cell r="X619">
            <v>0</v>
          </cell>
          <cell r="Y619">
            <v>0</v>
          </cell>
          <cell r="Z619">
            <v>1</v>
          </cell>
          <cell r="AA619">
            <v>0</v>
          </cell>
          <cell r="AC619">
            <v>1992</v>
          </cell>
          <cell r="AD619">
            <v>1</v>
          </cell>
          <cell r="AE619">
            <v>0</v>
          </cell>
          <cell r="AF619">
            <v>1</v>
          </cell>
        </row>
        <row r="620">
          <cell r="A620">
            <v>11</v>
          </cell>
          <cell r="B620">
            <v>3</v>
          </cell>
          <cell r="C620">
            <v>2</v>
          </cell>
          <cell r="D620">
            <v>2</v>
          </cell>
          <cell r="E620">
            <v>1</v>
          </cell>
          <cell r="F620">
            <v>0</v>
          </cell>
          <cell r="G620">
            <v>4.542790152403283</v>
          </cell>
          <cell r="H620">
            <v>62.5</v>
          </cell>
          <cell r="I620">
            <v>3.75</v>
          </cell>
          <cell r="J620">
            <v>0</v>
          </cell>
          <cell r="K620">
            <v>0</v>
          </cell>
          <cell r="M620">
            <v>2013</v>
          </cell>
          <cell r="N620">
            <v>2052</v>
          </cell>
          <cell r="O620">
            <v>1</v>
          </cell>
          <cell r="Q620">
            <v>0</v>
          </cell>
          <cell r="R620">
            <v>0</v>
          </cell>
          <cell r="S620">
            <v>1</v>
          </cell>
          <cell r="T620">
            <v>1</v>
          </cell>
          <cell r="U620">
            <v>0</v>
          </cell>
          <cell r="V620">
            <v>0</v>
          </cell>
          <cell r="W620">
            <v>0</v>
          </cell>
          <cell r="X620">
            <v>0</v>
          </cell>
          <cell r="Y620">
            <v>0</v>
          </cell>
          <cell r="Z620">
            <v>1</v>
          </cell>
          <cell r="AA620">
            <v>0</v>
          </cell>
          <cell r="AC620">
            <v>1992</v>
          </cell>
          <cell r="AD620">
            <v>1</v>
          </cell>
          <cell r="AE620">
            <v>0</v>
          </cell>
          <cell r="AF620">
            <v>1</v>
          </cell>
        </row>
        <row r="621">
          <cell r="A621">
            <v>11</v>
          </cell>
          <cell r="B621">
            <v>4</v>
          </cell>
          <cell r="C621">
            <v>2</v>
          </cell>
          <cell r="D621">
            <v>2</v>
          </cell>
          <cell r="E621">
            <v>1</v>
          </cell>
          <cell r="F621">
            <v>0</v>
          </cell>
          <cell r="G621">
            <v>4.6658851113716295</v>
          </cell>
          <cell r="H621">
            <v>70.833333333333329</v>
          </cell>
          <cell r="I621">
            <v>3.75</v>
          </cell>
          <cell r="J621">
            <v>0</v>
          </cell>
          <cell r="K621">
            <v>0</v>
          </cell>
          <cell r="M621">
            <v>2013</v>
          </cell>
          <cell r="N621">
            <v>2052</v>
          </cell>
          <cell r="O621">
            <v>1</v>
          </cell>
          <cell r="Q621">
            <v>0</v>
          </cell>
          <cell r="R621">
            <v>0</v>
          </cell>
          <cell r="S621">
            <v>1</v>
          </cell>
          <cell r="T621">
            <v>1</v>
          </cell>
          <cell r="U621">
            <v>0</v>
          </cell>
          <cell r="V621">
            <v>0</v>
          </cell>
          <cell r="W621">
            <v>0</v>
          </cell>
          <cell r="X621">
            <v>0</v>
          </cell>
          <cell r="Y621">
            <v>0</v>
          </cell>
          <cell r="Z621">
            <v>1</v>
          </cell>
          <cell r="AA621">
            <v>0</v>
          </cell>
          <cell r="AC621">
            <v>1992</v>
          </cell>
          <cell r="AD621">
            <v>1</v>
          </cell>
          <cell r="AE621">
            <v>0</v>
          </cell>
          <cell r="AF621">
            <v>1</v>
          </cell>
        </row>
        <row r="622">
          <cell r="A622">
            <v>11</v>
          </cell>
          <cell r="B622">
            <v>5</v>
          </cell>
          <cell r="C622">
            <v>2</v>
          </cell>
          <cell r="D622">
            <v>2</v>
          </cell>
          <cell r="E622">
            <v>1</v>
          </cell>
          <cell r="F622">
            <v>0</v>
          </cell>
          <cell r="G622">
            <v>4.8651817116060965</v>
          </cell>
          <cell r="H622">
            <v>81.25</v>
          </cell>
          <cell r="I622">
            <v>3.75</v>
          </cell>
          <cell r="J622">
            <v>0</v>
          </cell>
          <cell r="K622">
            <v>0</v>
          </cell>
          <cell r="M622">
            <v>2013</v>
          </cell>
          <cell r="N622">
            <v>2052</v>
          </cell>
          <cell r="O622">
            <v>1</v>
          </cell>
          <cell r="Q622">
            <v>0</v>
          </cell>
          <cell r="R622">
            <v>0</v>
          </cell>
          <cell r="S622">
            <v>1</v>
          </cell>
          <cell r="T622">
            <v>1</v>
          </cell>
          <cell r="U622">
            <v>0</v>
          </cell>
          <cell r="V622">
            <v>0</v>
          </cell>
          <cell r="W622">
            <v>0</v>
          </cell>
          <cell r="X622">
            <v>0</v>
          </cell>
          <cell r="Y622">
            <v>0</v>
          </cell>
          <cell r="Z622">
            <v>1</v>
          </cell>
          <cell r="AA622">
            <v>0</v>
          </cell>
          <cell r="AC622">
            <v>1992</v>
          </cell>
          <cell r="AD622">
            <v>1</v>
          </cell>
          <cell r="AE622">
            <v>0</v>
          </cell>
          <cell r="AF622">
            <v>1</v>
          </cell>
        </row>
        <row r="623">
          <cell r="A623">
            <v>11</v>
          </cell>
          <cell r="B623">
            <v>6</v>
          </cell>
          <cell r="C623">
            <v>2</v>
          </cell>
          <cell r="D623">
            <v>2</v>
          </cell>
          <cell r="E623">
            <v>1</v>
          </cell>
          <cell r="F623">
            <v>0</v>
          </cell>
          <cell r="G623">
            <v>4.6658851113716295</v>
          </cell>
          <cell r="H623">
            <v>70.833333333333329</v>
          </cell>
          <cell r="I623">
            <v>3.75</v>
          </cell>
          <cell r="J623">
            <v>0</v>
          </cell>
          <cell r="K623">
            <v>0</v>
          </cell>
          <cell r="M623">
            <v>2020</v>
          </cell>
          <cell r="N623">
            <v>2052</v>
          </cell>
          <cell r="O623">
            <v>1</v>
          </cell>
          <cell r="Q623">
            <v>0</v>
          </cell>
          <cell r="R623">
            <v>0</v>
          </cell>
          <cell r="S623">
            <v>1</v>
          </cell>
          <cell r="T623">
            <v>1</v>
          </cell>
          <cell r="U623">
            <v>0</v>
          </cell>
          <cell r="V623">
            <v>0</v>
          </cell>
          <cell r="W623">
            <v>0</v>
          </cell>
          <cell r="X623">
            <v>0</v>
          </cell>
          <cell r="Y623">
            <v>0</v>
          </cell>
          <cell r="Z623">
            <v>1</v>
          </cell>
          <cell r="AA623">
            <v>0</v>
          </cell>
          <cell r="AC623">
            <v>1992</v>
          </cell>
          <cell r="AD623">
            <v>1</v>
          </cell>
          <cell r="AE623">
            <v>0</v>
          </cell>
          <cell r="AF623">
            <v>1</v>
          </cell>
        </row>
        <row r="624">
          <cell r="A624">
            <v>11</v>
          </cell>
          <cell r="B624">
            <v>7</v>
          </cell>
          <cell r="C624">
            <v>2</v>
          </cell>
          <cell r="D624">
            <v>2</v>
          </cell>
          <cell r="E624">
            <v>1</v>
          </cell>
          <cell r="F624">
            <v>0</v>
          </cell>
          <cell r="G624">
            <v>4.9886508193858976</v>
          </cell>
          <cell r="H624">
            <v>81.25</v>
          </cell>
          <cell r="I624">
            <v>3.75</v>
          </cell>
          <cell r="J624">
            <v>0</v>
          </cell>
          <cell r="K624">
            <v>8.125</v>
          </cell>
          <cell r="M624">
            <v>2020</v>
          </cell>
          <cell r="N624">
            <v>2052</v>
          </cell>
          <cell r="O624">
            <v>1</v>
          </cell>
          <cell r="Q624">
            <v>0</v>
          </cell>
          <cell r="R624">
            <v>0</v>
          </cell>
          <cell r="S624">
            <v>1</v>
          </cell>
          <cell r="T624">
            <v>1</v>
          </cell>
          <cell r="U624">
            <v>0</v>
          </cell>
          <cell r="V624">
            <v>0</v>
          </cell>
          <cell r="W624">
            <v>0</v>
          </cell>
          <cell r="X624">
            <v>0</v>
          </cell>
          <cell r="Y624">
            <v>0</v>
          </cell>
          <cell r="Z624">
            <v>1</v>
          </cell>
          <cell r="AA624">
            <v>0</v>
          </cell>
          <cell r="AC624">
            <v>1992</v>
          </cell>
          <cell r="AD624">
            <v>1</v>
          </cell>
          <cell r="AE624">
            <v>0</v>
          </cell>
          <cell r="AF624">
            <v>1</v>
          </cell>
        </row>
        <row r="625">
          <cell r="A625">
            <v>11</v>
          </cell>
          <cell r="B625">
            <v>11</v>
          </cell>
          <cell r="C625">
            <v>2</v>
          </cell>
          <cell r="D625">
            <v>2</v>
          </cell>
          <cell r="E625">
            <v>1</v>
          </cell>
          <cell r="F625">
            <v>0</v>
          </cell>
          <cell r="G625">
            <v>4.9886508193858976</v>
          </cell>
          <cell r="H625">
            <v>81.25</v>
          </cell>
          <cell r="I625">
            <v>3.75</v>
          </cell>
          <cell r="J625">
            <v>0</v>
          </cell>
          <cell r="K625">
            <v>12.1875</v>
          </cell>
          <cell r="M625">
            <v>2022</v>
          </cell>
          <cell r="N625">
            <v>2052</v>
          </cell>
          <cell r="O625">
            <v>1</v>
          </cell>
          <cell r="Q625">
            <v>0</v>
          </cell>
          <cell r="R625">
            <v>0</v>
          </cell>
          <cell r="S625">
            <v>1</v>
          </cell>
          <cell r="T625">
            <v>1</v>
          </cell>
          <cell r="U625">
            <v>0</v>
          </cell>
          <cell r="V625">
            <v>0</v>
          </cell>
          <cell r="W625">
            <v>0</v>
          </cell>
          <cell r="X625">
            <v>0</v>
          </cell>
          <cell r="Y625">
            <v>0</v>
          </cell>
          <cell r="Z625">
            <v>1</v>
          </cell>
          <cell r="AA625">
            <v>0</v>
          </cell>
          <cell r="AC625">
            <v>1992</v>
          </cell>
          <cell r="AD625">
            <v>1</v>
          </cell>
          <cell r="AE625">
            <v>0</v>
          </cell>
          <cell r="AF625">
            <v>1</v>
          </cell>
        </row>
        <row r="626">
          <cell r="A626">
            <v>11</v>
          </cell>
          <cell r="B626">
            <v>8</v>
          </cell>
          <cell r="C626">
            <v>2</v>
          </cell>
          <cell r="D626">
            <v>2</v>
          </cell>
          <cell r="E626">
            <v>1</v>
          </cell>
          <cell r="F626">
            <v>0</v>
          </cell>
          <cell r="G626">
            <v>0.01</v>
          </cell>
          <cell r="H626">
            <v>0.01</v>
          </cell>
          <cell r="I626">
            <v>0.01</v>
          </cell>
          <cell r="J626">
            <v>0</v>
          </cell>
          <cell r="K626">
            <v>0</v>
          </cell>
          <cell r="M626">
            <v>2051</v>
          </cell>
          <cell r="N626">
            <v>2052</v>
          </cell>
          <cell r="O626">
            <v>1</v>
          </cell>
          <cell r="Q626">
            <v>1</v>
          </cell>
          <cell r="R626">
            <v>1</v>
          </cell>
          <cell r="S626">
            <v>1</v>
          </cell>
          <cell r="T626">
            <v>1</v>
          </cell>
          <cell r="U626">
            <v>1</v>
          </cell>
          <cell r="V626">
            <v>1</v>
          </cell>
          <cell r="W626">
            <v>1</v>
          </cell>
          <cell r="X626">
            <v>1</v>
          </cell>
          <cell r="Y626">
            <v>1</v>
          </cell>
          <cell r="Z626">
            <v>1</v>
          </cell>
          <cell r="AA626">
            <v>1</v>
          </cell>
          <cell r="AC626">
            <v>1992</v>
          </cell>
          <cell r="AD626">
            <v>1</v>
          </cell>
          <cell r="AE626">
            <v>0</v>
          </cell>
          <cell r="AF626">
            <v>1</v>
          </cell>
        </row>
        <row r="627">
          <cell r="A627">
            <v>11</v>
          </cell>
          <cell r="B627">
            <v>9</v>
          </cell>
          <cell r="C627">
            <v>2</v>
          </cell>
          <cell r="D627">
            <v>2</v>
          </cell>
          <cell r="E627">
            <v>1</v>
          </cell>
          <cell r="F627">
            <v>0</v>
          </cell>
          <cell r="G627">
            <v>4.8178066132425448</v>
          </cell>
          <cell r="H627">
            <v>70.833333333333329</v>
          </cell>
          <cell r="I627">
            <v>3.75</v>
          </cell>
          <cell r="J627">
            <v>0</v>
          </cell>
          <cell r="K627">
            <v>0</v>
          </cell>
          <cell r="M627">
            <v>2030</v>
          </cell>
          <cell r="N627">
            <v>2052</v>
          </cell>
          <cell r="O627">
            <v>1</v>
          </cell>
          <cell r="Q627">
            <v>0</v>
          </cell>
          <cell r="R627">
            <v>0</v>
          </cell>
          <cell r="S627">
            <v>1</v>
          </cell>
          <cell r="T627">
            <v>1</v>
          </cell>
          <cell r="U627">
            <v>0</v>
          </cell>
          <cell r="V627">
            <v>0</v>
          </cell>
          <cell r="W627">
            <v>0</v>
          </cell>
          <cell r="X627">
            <v>0</v>
          </cell>
          <cell r="Y627">
            <v>0</v>
          </cell>
          <cell r="Z627">
            <v>1</v>
          </cell>
          <cell r="AA627">
            <v>0</v>
          </cell>
          <cell r="AC627">
            <v>1992</v>
          </cell>
          <cell r="AD627">
            <v>1</v>
          </cell>
          <cell r="AE627">
            <v>0</v>
          </cell>
          <cell r="AF627">
            <v>1</v>
          </cell>
        </row>
        <row r="628">
          <cell r="A628">
            <v>11</v>
          </cell>
          <cell r="B628">
            <v>10</v>
          </cell>
          <cell r="C628">
            <v>2</v>
          </cell>
          <cell r="D628">
            <v>2</v>
          </cell>
          <cell r="E628">
            <v>1</v>
          </cell>
          <cell r="F628">
            <v>0</v>
          </cell>
          <cell r="G628">
            <v>5.0970997502421129</v>
          </cell>
          <cell r="H628">
            <v>81.25</v>
          </cell>
          <cell r="I628">
            <v>3.75</v>
          </cell>
          <cell r="J628">
            <v>0</v>
          </cell>
          <cell r="K628">
            <v>12.1875</v>
          </cell>
          <cell r="M628">
            <v>2030</v>
          </cell>
          <cell r="N628">
            <v>2052</v>
          </cell>
          <cell r="O628">
            <v>1</v>
          </cell>
          <cell r="Q628">
            <v>0</v>
          </cell>
          <cell r="R628">
            <v>0</v>
          </cell>
          <cell r="S628">
            <v>1</v>
          </cell>
          <cell r="T628">
            <v>1</v>
          </cell>
          <cell r="U628">
            <v>0</v>
          </cell>
          <cell r="V628">
            <v>0</v>
          </cell>
          <cell r="W628">
            <v>0</v>
          </cell>
          <cell r="X628">
            <v>0</v>
          </cell>
          <cell r="Y628">
            <v>0</v>
          </cell>
          <cell r="Z628">
            <v>1</v>
          </cell>
          <cell r="AA628">
            <v>0</v>
          </cell>
          <cell r="AC628">
            <v>1992</v>
          </cell>
          <cell r="AD628">
            <v>1</v>
          </cell>
          <cell r="AE628">
            <v>0</v>
          </cell>
          <cell r="AF628">
            <v>1</v>
          </cell>
        </row>
        <row r="629">
          <cell r="A629">
            <v>12</v>
          </cell>
          <cell r="B629">
            <v>1</v>
          </cell>
          <cell r="C629">
            <v>2</v>
          </cell>
          <cell r="D629">
            <v>2</v>
          </cell>
          <cell r="E629">
            <v>1</v>
          </cell>
          <cell r="F629">
            <v>0</v>
          </cell>
          <cell r="G629">
            <v>3.0582598501452676</v>
          </cell>
          <cell r="H629">
            <v>36.458333333333336</v>
          </cell>
          <cell r="I629">
            <v>2.6666666666666665</v>
          </cell>
          <cell r="J629">
            <v>0</v>
          </cell>
          <cell r="K629">
            <v>0</v>
          </cell>
          <cell r="M629">
            <v>2003</v>
          </cell>
          <cell r="N629">
            <v>2052</v>
          </cell>
          <cell r="O629">
            <v>1</v>
          </cell>
          <cell r="Q629">
            <v>0</v>
          </cell>
          <cell r="R629">
            <v>0</v>
          </cell>
          <cell r="S629">
            <v>1</v>
          </cell>
          <cell r="T629">
            <v>1</v>
          </cell>
          <cell r="U629">
            <v>0</v>
          </cell>
          <cell r="V629">
            <v>0</v>
          </cell>
          <cell r="W629">
            <v>0</v>
          </cell>
          <cell r="X629">
            <v>0</v>
          </cell>
          <cell r="Y629">
            <v>0</v>
          </cell>
          <cell r="Z629">
            <v>1</v>
          </cell>
          <cell r="AA629">
            <v>0</v>
          </cell>
          <cell r="AC629">
            <v>1992</v>
          </cell>
          <cell r="AD629">
            <v>1</v>
          </cell>
          <cell r="AE629">
            <v>0</v>
          </cell>
          <cell r="AF629">
            <v>1</v>
          </cell>
        </row>
        <row r="630">
          <cell r="A630">
            <v>12</v>
          </cell>
          <cell r="B630">
            <v>2</v>
          </cell>
          <cell r="C630">
            <v>2</v>
          </cell>
          <cell r="D630">
            <v>2</v>
          </cell>
          <cell r="E630">
            <v>1</v>
          </cell>
          <cell r="F630">
            <v>0</v>
          </cell>
          <cell r="G630">
            <v>3.1148205298431875</v>
          </cell>
          <cell r="H630">
            <v>59.375</v>
          </cell>
          <cell r="I630">
            <v>2.6666666666666665</v>
          </cell>
          <cell r="J630">
            <v>0</v>
          </cell>
          <cell r="K630">
            <v>0</v>
          </cell>
          <cell r="M630">
            <v>2007</v>
          </cell>
          <cell r="N630">
            <v>2052</v>
          </cell>
          <cell r="O630">
            <v>1</v>
          </cell>
          <cell r="Q630">
            <v>0</v>
          </cell>
          <cell r="R630">
            <v>0</v>
          </cell>
          <cell r="S630">
            <v>1</v>
          </cell>
          <cell r="T630">
            <v>1</v>
          </cell>
          <cell r="U630">
            <v>0</v>
          </cell>
          <cell r="V630">
            <v>0</v>
          </cell>
          <cell r="W630">
            <v>0</v>
          </cell>
          <cell r="X630">
            <v>0</v>
          </cell>
          <cell r="Y630">
            <v>0</v>
          </cell>
          <cell r="Z630">
            <v>1</v>
          </cell>
          <cell r="AA630">
            <v>0</v>
          </cell>
          <cell r="AC630">
            <v>1992</v>
          </cell>
          <cell r="AD630">
            <v>1</v>
          </cell>
          <cell r="AE630">
            <v>0</v>
          </cell>
          <cell r="AF630">
            <v>1</v>
          </cell>
        </row>
        <row r="631">
          <cell r="A631">
            <v>12</v>
          </cell>
          <cell r="B631">
            <v>3</v>
          </cell>
          <cell r="C631">
            <v>2</v>
          </cell>
          <cell r="D631">
            <v>2</v>
          </cell>
          <cell r="E631">
            <v>1</v>
          </cell>
          <cell r="F631">
            <v>0</v>
          </cell>
          <cell r="G631">
            <v>3.7368112543962484</v>
          </cell>
          <cell r="H631">
            <v>59.375</v>
          </cell>
          <cell r="I631">
            <v>2.6666666666666665</v>
          </cell>
          <cell r="J631">
            <v>0</v>
          </cell>
          <cell r="K631">
            <v>0</v>
          </cell>
          <cell r="M631">
            <v>2013</v>
          </cell>
          <cell r="N631">
            <v>2052</v>
          </cell>
          <cell r="O631">
            <v>1</v>
          </cell>
          <cell r="Q631">
            <v>0</v>
          </cell>
          <cell r="R631">
            <v>0</v>
          </cell>
          <cell r="S631">
            <v>1</v>
          </cell>
          <cell r="T631">
            <v>1</v>
          </cell>
          <cell r="U631">
            <v>0</v>
          </cell>
          <cell r="V631">
            <v>0</v>
          </cell>
          <cell r="W631">
            <v>0</v>
          </cell>
          <cell r="X631">
            <v>0</v>
          </cell>
          <cell r="Y631">
            <v>0</v>
          </cell>
          <cell r="Z631">
            <v>1</v>
          </cell>
          <cell r="AA631">
            <v>0</v>
          </cell>
          <cell r="AC631">
            <v>1992</v>
          </cell>
          <cell r="AD631">
            <v>1</v>
          </cell>
          <cell r="AE631">
            <v>0</v>
          </cell>
          <cell r="AF631">
            <v>1</v>
          </cell>
        </row>
        <row r="632">
          <cell r="A632">
            <v>12</v>
          </cell>
          <cell r="B632">
            <v>4</v>
          </cell>
          <cell r="C632">
            <v>2</v>
          </cell>
          <cell r="D632">
            <v>2</v>
          </cell>
          <cell r="E632">
            <v>1</v>
          </cell>
          <cell r="F632">
            <v>0</v>
          </cell>
          <cell r="G632">
            <v>4.5836862445541549</v>
          </cell>
          <cell r="H632">
            <v>67.708333333333329</v>
          </cell>
          <cell r="I632">
            <v>2.6666666666666665</v>
          </cell>
          <cell r="J632">
            <v>0</v>
          </cell>
          <cell r="K632">
            <v>0</v>
          </cell>
          <cell r="M632">
            <v>2013</v>
          </cell>
          <cell r="N632">
            <v>2052</v>
          </cell>
          <cell r="O632">
            <v>1</v>
          </cell>
          <cell r="Q632">
            <v>0</v>
          </cell>
          <cell r="R632">
            <v>0</v>
          </cell>
          <cell r="S632">
            <v>1</v>
          </cell>
          <cell r="T632">
            <v>1</v>
          </cell>
          <cell r="U632">
            <v>0</v>
          </cell>
          <cell r="V632">
            <v>0</v>
          </cell>
          <cell r="W632">
            <v>0</v>
          </cell>
          <cell r="X632">
            <v>0</v>
          </cell>
          <cell r="Y632">
            <v>0</v>
          </cell>
          <cell r="Z632">
            <v>1</v>
          </cell>
          <cell r="AA632">
            <v>0</v>
          </cell>
          <cell r="AC632">
            <v>1992</v>
          </cell>
          <cell r="AD632">
            <v>1</v>
          </cell>
          <cell r="AE632">
            <v>0</v>
          </cell>
          <cell r="AF632">
            <v>1</v>
          </cell>
        </row>
        <row r="633">
          <cell r="A633">
            <v>12</v>
          </cell>
          <cell r="B633">
            <v>5</v>
          </cell>
          <cell r="C633">
            <v>2</v>
          </cell>
          <cell r="D633">
            <v>2</v>
          </cell>
          <cell r="E633">
            <v>1</v>
          </cell>
          <cell r="F633">
            <v>0</v>
          </cell>
          <cell r="G633">
            <v>5.8030480656506445</v>
          </cell>
          <cell r="H633">
            <v>76.041666666666671</v>
          </cell>
          <cell r="I633">
            <v>2.6666666666666665</v>
          </cell>
          <cell r="J633">
            <v>0</v>
          </cell>
          <cell r="K633">
            <v>0</v>
          </cell>
          <cell r="M633">
            <v>2013</v>
          </cell>
          <cell r="N633">
            <v>2052</v>
          </cell>
          <cell r="O633">
            <v>1</v>
          </cell>
          <cell r="Q633">
            <v>0</v>
          </cell>
          <cell r="R633">
            <v>0</v>
          </cell>
          <cell r="S633">
            <v>1</v>
          </cell>
          <cell r="T633">
            <v>1</v>
          </cell>
          <cell r="U633">
            <v>0</v>
          </cell>
          <cell r="V633">
            <v>0</v>
          </cell>
          <cell r="W633">
            <v>0</v>
          </cell>
          <cell r="X633">
            <v>0</v>
          </cell>
          <cell r="Y633">
            <v>0</v>
          </cell>
          <cell r="Z633">
            <v>1</v>
          </cell>
          <cell r="AA633">
            <v>0</v>
          </cell>
          <cell r="AC633">
            <v>1992</v>
          </cell>
          <cell r="AD633">
            <v>1</v>
          </cell>
          <cell r="AE633">
            <v>0</v>
          </cell>
          <cell r="AF633">
            <v>1</v>
          </cell>
        </row>
        <row r="634">
          <cell r="A634">
            <v>12</v>
          </cell>
          <cell r="B634">
            <v>6</v>
          </cell>
          <cell r="C634">
            <v>2</v>
          </cell>
          <cell r="D634">
            <v>2</v>
          </cell>
          <cell r="E634">
            <v>1</v>
          </cell>
          <cell r="F634">
            <v>0</v>
          </cell>
          <cell r="G634">
            <v>4.5836862445541549</v>
          </cell>
          <cell r="H634">
            <v>67.708333333333329</v>
          </cell>
          <cell r="I634">
            <v>2.6666666666666665</v>
          </cell>
          <cell r="J634">
            <v>0</v>
          </cell>
          <cell r="K634">
            <v>0</v>
          </cell>
          <cell r="M634">
            <v>2020</v>
          </cell>
          <cell r="N634">
            <v>2052</v>
          </cell>
          <cell r="O634">
            <v>1</v>
          </cell>
          <cell r="Q634">
            <v>0</v>
          </cell>
          <cell r="R634">
            <v>0</v>
          </cell>
          <cell r="S634">
            <v>1</v>
          </cell>
          <cell r="T634">
            <v>1</v>
          </cell>
          <cell r="U634">
            <v>0</v>
          </cell>
          <cell r="V634">
            <v>0</v>
          </cell>
          <cell r="W634">
            <v>0</v>
          </cell>
          <cell r="X634">
            <v>0</v>
          </cell>
          <cell r="Y634">
            <v>0</v>
          </cell>
          <cell r="Z634">
            <v>1</v>
          </cell>
          <cell r="AA634">
            <v>0</v>
          </cell>
          <cell r="AC634">
            <v>1992</v>
          </cell>
          <cell r="AD634">
            <v>1</v>
          </cell>
          <cell r="AE634">
            <v>0</v>
          </cell>
          <cell r="AF634">
            <v>1</v>
          </cell>
        </row>
        <row r="635">
          <cell r="A635">
            <v>12</v>
          </cell>
          <cell r="B635">
            <v>7</v>
          </cell>
          <cell r="C635">
            <v>2</v>
          </cell>
          <cell r="D635">
            <v>2</v>
          </cell>
          <cell r="E635">
            <v>1</v>
          </cell>
          <cell r="F635">
            <v>0</v>
          </cell>
          <cell r="G635">
            <v>6.063791082184582</v>
          </cell>
          <cell r="H635">
            <v>76.041666666666671</v>
          </cell>
          <cell r="I635">
            <v>2.6666666666666665</v>
          </cell>
          <cell r="J635">
            <v>0</v>
          </cell>
          <cell r="K635">
            <v>7.6041666666666679</v>
          </cell>
          <cell r="M635">
            <v>2020</v>
          </cell>
          <cell r="N635">
            <v>2052</v>
          </cell>
          <cell r="O635">
            <v>1</v>
          </cell>
          <cell r="Q635">
            <v>0</v>
          </cell>
          <cell r="R635">
            <v>0</v>
          </cell>
          <cell r="S635">
            <v>1</v>
          </cell>
          <cell r="T635">
            <v>1</v>
          </cell>
          <cell r="U635">
            <v>0</v>
          </cell>
          <cell r="V635">
            <v>0</v>
          </cell>
          <cell r="W635">
            <v>0</v>
          </cell>
          <cell r="X635">
            <v>0</v>
          </cell>
          <cell r="Y635">
            <v>0</v>
          </cell>
          <cell r="Z635">
            <v>1</v>
          </cell>
          <cell r="AA635">
            <v>0</v>
          </cell>
          <cell r="AC635">
            <v>1992</v>
          </cell>
          <cell r="AD635">
            <v>1</v>
          </cell>
          <cell r="AE635">
            <v>0</v>
          </cell>
          <cell r="AF635">
            <v>1</v>
          </cell>
        </row>
        <row r="636">
          <cell r="A636">
            <v>12</v>
          </cell>
          <cell r="B636">
            <v>9</v>
          </cell>
          <cell r="C636">
            <v>2</v>
          </cell>
          <cell r="D636">
            <v>2</v>
          </cell>
          <cell r="E636">
            <v>1</v>
          </cell>
          <cell r="F636">
            <v>0</v>
          </cell>
          <cell r="G636">
            <v>6.063791082184582</v>
          </cell>
          <cell r="H636">
            <v>76.041666666666671</v>
          </cell>
          <cell r="I636">
            <v>2.6666666666666665</v>
          </cell>
          <cell r="J636">
            <v>0</v>
          </cell>
          <cell r="K636">
            <v>11.40625</v>
          </cell>
          <cell r="M636">
            <v>2022</v>
          </cell>
          <cell r="N636">
            <v>2052</v>
          </cell>
          <cell r="O636">
            <v>1</v>
          </cell>
          <cell r="Q636">
            <v>0</v>
          </cell>
          <cell r="R636">
            <v>0</v>
          </cell>
          <cell r="S636">
            <v>1</v>
          </cell>
          <cell r="T636">
            <v>1</v>
          </cell>
          <cell r="U636">
            <v>0</v>
          </cell>
          <cell r="V636">
            <v>0</v>
          </cell>
          <cell r="W636">
            <v>0</v>
          </cell>
          <cell r="X636">
            <v>0</v>
          </cell>
          <cell r="Y636">
            <v>0</v>
          </cell>
          <cell r="Z636">
            <v>1</v>
          </cell>
          <cell r="AA636">
            <v>0</v>
          </cell>
          <cell r="AC636">
            <v>1992</v>
          </cell>
          <cell r="AD636">
            <v>1</v>
          </cell>
          <cell r="AE636">
            <v>0</v>
          </cell>
          <cell r="AF636">
            <v>1</v>
          </cell>
        </row>
        <row r="637">
          <cell r="A637">
            <v>12</v>
          </cell>
          <cell r="B637">
            <v>8</v>
          </cell>
          <cell r="C637">
            <v>2</v>
          </cell>
          <cell r="D637">
            <v>2</v>
          </cell>
          <cell r="E637">
            <v>1</v>
          </cell>
          <cell r="F637">
            <v>0</v>
          </cell>
          <cell r="G637">
            <v>0.01</v>
          </cell>
          <cell r="H637">
            <v>0.01</v>
          </cell>
          <cell r="I637">
            <v>0.01</v>
          </cell>
          <cell r="J637">
            <v>0</v>
          </cell>
          <cell r="K637">
            <v>0</v>
          </cell>
          <cell r="M637">
            <v>2051</v>
          </cell>
          <cell r="N637">
            <v>2052</v>
          </cell>
          <cell r="O637">
            <v>1</v>
          </cell>
          <cell r="Q637">
            <v>1</v>
          </cell>
          <cell r="R637">
            <v>1</v>
          </cell>
          <cell r="S637">
            <v>1</v>
          </cell>
          <cell r="T637">
            <v>1</v>
          </cell>
          <cell r="U637">
            <v>1</v>
          </cell>
          <cell r="V637">
            <v>1</v>
          </cell>
          <cell r="W637">
            <v>1</v>
          </cell>
          <cell r="X637">
            <v>1</v>
          </cell>
          <cell r="Y637">
            <v>1</v>
          </cell>
          <cell r="Z637">
            <v>1</v>
          </cell>
          <cell r="AA637">
            <v>1</v>
          </cell>
          <cell r="AC637">
            <v>1992</v>
          </cell>
          <cell r="AD637">
            <v>1</v>
          </cell>
          <cell r="AE637">
            <v>0</v>
          </cell>
          <cell r="AF637">
            <v>1</v>
          </cell>
        </row>
        <row r="638">
          <cell r="A638">
            <v>12</v>
          </cell>
          <cell r="B638">
            <v>10</v>
          </cell>
          <cell r="C638">
            <v>2</v>
          </cell>
          <cell r="D638">
            <v>2</v>
          </cell>
          <cell r="E638">
            <v>1</v>
          </cell>
          <cell r="F638">
            <v>0</v>
          </cell>
          <cell r="G638">
            <v>4.8847205939820251</v>
          </cell>
          <cell r="H638">
            <v>67.708333333333329</v>
          </cell>
          <cell r="I638">
            <v>2.6666666666666665</v>
          </cell>
          <cell r="J638">
            <v>0</v>
          </cell>
          <cell r="K638">
            <v>0</v>
          </cell>
          <cell r="M638">
            <v>2030</v>
          </cell>
          <cell r="N638">
            <v>2052</v>
          </cell>
          <cell r="O638">
            <v>1</v>
          </cell>
          <cell r="Q638">
            <v>0</v>
          </cell>
          <cell r="R638">
            <v>0</v>
          </cell>
          <cell r="S638">
            <v>1</v>
          </cell>
          <cell r="T638">
            <v>1</v>
          </cell>
          <cell r="U638">
            <v>0</v>
          </cell>
          <cell r="V638">
            <v>0</v>
          </cell>
          <cell r="W638">
            <v>0</v>
          </cell>
          <cell r="X638">
            <v>0</v>
          </cell>
          <cell r="Y638">
            <v>0</v>
          </cell>
          <cell r="Z638">
            <v>1</v>
          </cell>
          <cell r="AA638">
            <v>0</v>
          </cell>
          <cell r="AC638">
            <v>1992</v>
          </cell>
          <cell r="AD638">
            <v>1</v>
          </cell>
          <cell r="AE638">
            <v>0</v>
          </cell>
          <cell r="AF638">
            <v>1</v>
          </cell>
        </row>
        <row r="639">
          <cell r="A639">
            <v>12</v>
          </cell>
          <cell r="B639">
            <v>11</v>
          </cell>
          <cell r="C639">
            <v>2</v>
          </cell>
          <cell r="D639">
            <v>2</v>
          </cell>
          <cell r="E639">
            <v>1</v>
          </cell>
          <cell r="F639">
            <v>0</v>
          </cell>
          <cell r="G639">
            <v>6.2803550494054594</v>
          </cell>
          <cell r="H639">
            <v>76.041666666666671</v>
          </cell>
          <cell r="I639">
            <v>2.6666666666666665</v>
          </cell>
          <cell r="J639">
            <v>0</v>
          </cell>
          <cell r="K639">
            <v>11.40625</v>
          </cell>
          <cell r="M639">
            <v>2030</v>
          </cell>
          <cell r="N639">
            <v>2052</v>
          </cell>
          <cell r="O639">
            <v>1</v>
          </cell>
          <cell r="Q639">
            <v>0</v>
          </cell>
          <cell r="R639">
            <v>0</v>
          </cell>
          <cell r="S639">
            <v>1</v>
          </cell>
          <cell r="T639">
            <v>1</v>
          </cell>
          <cell r="U639">
            <v>0</v>
          </cell>
          <cell r="V639">
            <v>0</v>
          </cell>
          <cell r="W639">
            <v>0</v>
          </cell>
          <cell r="X639">
            <v>0</v>
          </cell>
          <cell r="Y639">
            <v>0</v>
          </cell>
          <cell r="Z639">
            <v>1</v>
          </cell>
          <cell r="AA639">
            <v>0</v>
          </cell>
          <cell r="AC639">
            <v>1992</v>
          </cell>
          <cell r="AD639">
            <v>1</v>
          </cell>
          <cell r="AE639">
            <v>0</v>
          </cell>
          <cell r="AF639">
            <v>1</v>
          </cell>
        </row>
        <row r="640">
          <cell r="A640">
            <v>12</v>
          </cell>
          <cell r="B640">
            <v>12</v>
          </cell>
          <cell r="C640">
            <v>2</v>
          </cell>
          <cell r="D640">
            <v>2</v>
          </cell>
          <cell r="E640">
            <v>1</v>
          </cell>
          <cell r="F640">
            <v>0</v>
          </cell>
          <cell r="G640">
            <v>0.01</v>
          </cell>
          <cell r="H640">
            <v>0.01</v>
          </cell>
          <cell r="I640">
            <v>0.01</v>
          </cell>
          <cell r="J640">
            <v>0</v>
          </cell>
          <cell r="K640">
            <v>0</v>
          </cell>
          <cell r="M640">
            <v>2051</v>
          </cell>
          <cell r="N640">
            <v>2052</v>
          </cell>
          <cell r="O640">
            <v>1</v>
          </cell>
          <cell r="Q640">
            <v>1</v>
          </cell>
          <cell r="R640">
            <v>1</v>
          </cell>
          <cell r="S640">
            <v>1</v>
          </cell>
          <cell r="T640">
            <v>1</v>
          </cell>
          <cell r="U640">
            <v>1</v>
          </cell>
          <cell r="V640">
            <v>1</v>
          </cell>
          <cell r="W640">
            <v>1</v>
          </cell>
          <cell r="X640">
            <v>1</v>
          </cell>
          <cell r="Y640">
            <v>1</v>
          </cell>
          <cell r="Z640">
            <v>1</v>
          </cell>
          <cell r="AA640">
            <v>1</v>
          </cell>
          <cell r="AC640">
            <v>1992</v>
          </cell>
          <cell r="AD640">
            <v>1</v>
          </cell>
          <cell r="AE640">
            <v>0</v>
          </cell>
          <cell r="AF640">
            <v>1</v>
          </cell>
        </row>
        <row r="641">
          <cell r="A641">
            <v>12</v>
          </cell>
          <cell r="B641">
            <v>13</v>
          </cell>
          <cell r="C641">
            <v>2</v>
          </cell>
          <cell r="D641">
            <v>2</v>
          </cell>
          <cell r="E641">
            <v>1</v>
          </cell>
          <cell r="F641">
            <v>0</v>
          </cell>
          <cell r="G641">
            <v>0.01</v>
          </cell>
          <cell r="H641">
            <v>0.01</v>
          </cell>
          <cell r="I641">
            <v>0.01</v>
          </cell>
          <cell r="J641">
            <v>0</v>
          </cell>
          <cell r="K641">
            <v>0</v>
          </cell>
          <cell r="M641">
            <v>2051</v>
          </cell>
          <cell r="N641">
            <v>2052</v>
          </cell>
          <cell r="O641">
            <v>1</v>
          </cell>
          <cell r="Q641">
            <v>1</v>
          </cell>
          <cell r="R641">
            <v>1</v>
          </cell>
          <cell r="S641">
            <v>1</v>
          </cell>
          <cell r="T641">
            <v>1</v>
          </cell>
          <cell r="U641">
            <v>1</v>
          </cell>
          <cell r="V641">
            <v>1</v>
          </cell>
          <cell r="W641">
            <v>1</v>
          </cell>
          <cell r="X641">
            <v>1</v>
          </cell>
          <cell r="Y641">
            <v>1</v>
          </cell>
          <cell r="Z641">
            <v>1</v>
          </cell>
          <cell r="AA641">
            <v>1</v>
          </cell>
          <cell r="AC641">
            <v>1992</v>
          </cell>
          <cell r="AD641">
            <v>1</v>
          </cell>
          <cell r="AE641">
            <v>0</v>
          </cell>
          <cell r="AF641">
            <v>1</v>
          </cell>
        </row>
        <row r="642">
          <cell r="A642">
            <v>12</v>
          </cell>
          <cell r="B642">
            <v>14</v>
          </cell>
          <cell r="C642">
            <v>2</v>
          </cell>
          <cell r="D642">
            <v>2</v>
          </cell>
          <cell r="E642">
            <v>1</v>
          </cell>
          <cell r="F642">
            <v>0</v>
          </cell>
          <cell r="G642">
            <v>0.01</v>
          </cell>
          <cell r="H642">
            <v>0.01</v>
          </cell>
          <cell r="I642">
            <v>0.01</v>
          </cell>
          <cell r="J642">
            <v>0</v>
          </cell>
          <cell r="K642">
            <v>0</v>
          </cell>
          <cell r="M642">
            <v>2051</v>
          </cell>
          <cell r="N642">
            <v>2052</v>
          </cell>
          <cell r="O642">
            <v>1</v>
          </cell>
          <cell r="Q642">
            <v>1</v>
          </cell>
          <cell r="R642">
            <v>1</v>
          </cell>
          <cell r="S642">
            <v>1</v>
          </cell>
          <cell r="T642">
            <v>1</v>
          </cell>
          <cell r="U642">
            <v>1</v>
          </cell>
          <cell r="V642">
            <v>1</v>
          </cell>
          <cell r="W642">
            <v>1</v>
          </cell>
          <cell r="X642">
            <v>1</v>
          </cell>
          <cell r="Y642">
            <v>1</v>
          </cell>
          <cell r="Z642">
            <v>1</v>
          </cell>
          <cell r="AA642">
            <v>1</v>
          </cell>
          <cell r="AC642">
            <v>1992</v>
          </cell>
          <cell r="AD642">
            <v>1</v>
          </cell>
          <cell r="AE642">
            <v>0</v>
          </cell>
          <cell r="AF642">
            <v>1</v>
          </cell>
        </row>
        <row r="643">
          <cell r="A643">
            <v>13</v>
          </cell>
          <cell r="B643">
            <v>1</v>
          </cell>
          <cell r="C643">
            <v>2</v>
          </cell>
          <cell r="D643">
            <v>2</v>
          </cell>
          <cell r="E643">
            <v>1</v>
          </cell>
          <cell r="F643">
            <v>0.11017257044337818</v>
          </cell>
          <cell r="G643">
            <v>3.0582598501452676</v>
          </cell>
          <cell r="H643">
            <v>44.791666666666664</v>
          </cell>
          <cell r="I643">
            <v>2.9166666666666665</v>
          </cell>
          <cell r="J643">
            <v>0</v>
          </cell>
          <cell r="K643">
            <v>0</v>
          </cell>
          <cell r="M643">
            <v>2003</v>
          </cell>
          <cell r="N643">
            <v>2052</v>
          </cell>
          <cell r="O643">
            <v>1</v>
          </cell>
          <cell r="Q643">
            <v>0</v>
          </cell>
          <cell r="R643">
            <v>0</v>
          </cell>
          <cell r="S643">
            <v>1</v>
          </cell>
          <cell r="T643">
            <v>1</v>
          </cell>
          <cell r="U643">
            <v>0</v>
          </cell>
          <cell r="V643">
            <v>0</v>
          </cell>
          <cell r="W643">
            <v>0</v>
          </cell>
          <cell r="X643">
            <v>0</v>
          </cell>
          <cell r="Y643">
            <v>0</v>
          </cell>
          <cell r="Z643">
            <v>1</v>
          </cell>
          <cell r="AA643">
            <v>0</v>
          </cell>
          <cell r="AC643">
            <v>1992</v>
          </cell>
          <cell r="AD643">
            <v>1</v>
          </cell>
          <cell r="AE643">
            <v>0</v>
          </cell>
          <cell r="AF643">
            <v>1</v>
          </cell>
        </row>
        <row r="644">
          <cell r="A644">
            <v>13</v>
          </cell>
          <cell r="B644">
            <v>2</v>
          </cell>
          <cell r="C644">
            <v>2</v>
          </cell>
          <cell r="D644">
            <v>2</v>
          </cell>
          <cell r="E644">
            <v>1</v>
          </cell>
          <cell r="F644">
            <v>0</v>
          </cell>
          <cell r="G644">
            <v>3.1096364524023503</v>
          </cell>
          <cell r="H644">
            <v>59.375</v>
          </cell>
          <cell r="I644">
            <v>2.9166666666666665</v>
          </cell>
          <cell r="J644">
            <v>0</v>
          </cell>
          <cell r="K644">
            <v>0</v>
          </cell>
          <cell r="M644">
            <v>2007</v>
          </cell>
          <cell r="N644">
            <v>2052</v>
          </cell>
          <cell r="O644">
            <v>1</v>
          </cell>
          <cell r="Q644">
            <v>0</v>
          </cell>
          <cell r="R644">
            <v>0</v>
          </cell>
          <cell r="S644">
            <v>1</v>
          </cell>
          <cell r="T644">
            <v>1</v>
          </cell>
          <cell r="U644">
            <v>0</v>
          </cell>
          <cell r="V644">
            <v>0</v>
          </cell>
          <cell r="W644">
            <v>0</v>
          </cell>
          <cell r="X644">
            <v>0</v>
          </cell>
          <cell r="Y644">
            <v>0</v>
          </cell>
          <cell r="Z644">
            <v>1</v>
          </cell>
          <cell r="AA644">
            <v>0</v>
          </cell>
          <cell r="AC644">
            <v>1992</v>
          </cell>
          <cell r="AD644">
            <v>1</v>
          </cell>
          <cell r="AE644">
            <v>0</v>
          </cell>
          <cell r="AF644">
            <v>1</v>
          </cell>
        </row>
        <row r="645">
          <cell r="A645">
            <v>13</v>
          </cell>
          <cell r="B645">
            <v>3</v>
          </cell>
          <cell r="C645">
            <v>2</v>
          </cell>
          <cell r="D645">
            <v>2</v>
          </cell>
          <cell r="E645">
            <v>1</v>
          </cell>
          <cell r="F645">
            <v>0</v>
          </cell>
          <cell r="G645">
            <v>3.6635404454865186</v>
          </cell>
          <cell r="H645">
            <v>62.5</v>
          </cell>
          <cell r="I645">
            <v>2.9166666666666665</v>
          </cell>
          <cell r="J645">
            <v>0</v>
          </cell>
          <cell r="K645">
            <v>0</v>
          </cell>
          <cell r="M645">
            <v>2013</v>
          </cell>
          <cell r="N645">
            <v>2052</v>
          </cell>
          <cell r="O645">
            <v>1</v>
          </cell>
          <cell r="Q645">
            <v>0</v>
          </cell>
          <cell r="R645">
            <v>0</v>
          </cell>
          <cell r="S645">
            <v>1</v>
          </cell>
          <cell r="T645">
            <v>1</v>
          </cell>
          <cell r="U645">
            <v>0</v>
          </cell>
          <cell r="V645">
            <v>0</v>
          </cell>
          <cell r="W645">
            <v>0</v>
          </cell>
          <cell r="X645">
            <v>0</v>
          </cell>
          <cell r="Y645">
            <v>0</v>
          </cell>
          <cell r="Z645">
            <v>1</v>
          </cell>
          <cell r="AA645">
            <v>0</v>
          </cell>
          <cell r="AC645">
            <v>1992</v>
          </cell>
          <cell r="AD645">
            <v>1</v>
          </cell>
          <cell r="AE645">
            <v>0</v>
          </cell>
          <cell r="AF645">
            <v>1</v>
          </cell>
        </row>
        <row r="646">
          <cell r="A646">
            <v>13</v>
          </cell>
          <cell r="B646">
            <v>4</v>
          </cell>
          <cell r="C646">
            <v>2</v>
          </cell>
          <cell r="D646">
            <v>2</v>
          </cell>
          <cell r="E646">
            <v>1</v>
          </cell>
          <cell r="F646">
            <v>0</v>
          </cell>
          <cell r="G646">
            <v>4.3962485345838216</v>
          </cell>
          <cell r="H646">
            <v>70.833333333333329</v>
          </cell>
          <cell r="I646">
            <v>2.9166666666666665</v>
          </cell>
          <cell r="J646">
            <v>0</v>
          </cell>
          <cell r="K646">
            <v>0</v>
          </cell>
          <cell r="M646">
            <v>2013</v>
          </cell>
          <cell r="N646">
            <v>2052</v>
          </cell>
          <cell r="O646">
            <v>1</v>
          </cell>
          <cell r="Q646">
            <v>0</v>
          </cell>
          <cell r="R646">
            <v>0</v>
          </cell>
          <cell r="S646">
            <v>1</v>
          </cell>
          <cell r="T646">
            <v>1</v>
          </cell>
          <cell r="U646">
            <v>0</v>
          </cell>
          <cell r="V646">
            <v>0</v>
          </cell>
          <cell r="W646">
            <v>0</v>
          </cell>
          <cell r="X646">
            <v>0</v>
          </cell>
          <cell r="Y646">
            <v>0</v>
          </cell>
          <cell r="Z646">
            <v>1</v>
          </cell>
          <cell r="AA646">
            <v>0</v>
          </cell>
          <cell r="AC646">
            <v>1992</v>
          </cell>
          <cell r="AD646">
            <v>1</v>
          </cell>
          <cell r="AE646">
            <v>0</v>
          </cell>
          <cell r="AF646">
            <v>1</v>
          </cell>
        </row>
        <row r="647">
          <cell r="A647">
            <v>13</v>
          </cell>
          <cell r="B647">
            <v>5</v>
          </cell>
          <cell r="C647">
            <v>2</v>
          </cell>
          <cell r="D647">
            <v>2</v>
          </cell>
          <cell r="E647">
            <v>1</v>
          </cell>
          <cell r="F647">
            <v>0</v>
          </cell>
          <cell r="G647">
            <v>4.4518972502114655</v>
          </cell>
          <cell r="H647">
            <v>79.166666666666671</v>
          </cell>
          <cell r="I647">
            <v>2.9166666666666665</v>
          </cell>
          <cell r="J647">
            <v>0</v>
          </cell>
          <cell r="K647">
            <v>0</v>
          </cell>
          <cell r="M647">
            <v>2013</v>
          </cell>
          <cell r="N647">
            <v>2052</v>
          </cell>
          <cell r="O647">
            <v>1</v>
          </cell>
          <cell r="Q647">
            <v>0</v>
          </cell>
          <cell r="R647">
            <v>0</v>
          </cell>
          <cell r="S647">
            <v>1</v>
          </cell>
          <cell r="T647">
            <v>1</v>
          </cell>
          <cell r="U647">
            <v>0</v>
          </cell>
          <cell r="V647">
            <v>0</v>
          </cell>
          <cell r="W647">
            <v>0</v>
          </cell>
          <cell r="X647">
            <v>0</v>
          </cell>
          <cell r="Y647">
            <v>0</v>
          </cell>
          <cell r="Z647">
            <v>1</v>
          </cell>
          <cell r="AA647">
            <v>0</v>
          </cell>
          <cell r="AC647">
            <v>1992</v>
          </cell>
          <cell r="AD647">
            <v>1</v>
          </cell>
          <cell r="AE647">
            <v>0</v>
          </cell>
          <cell r="AF647">
            <v>1</v>
          </cell>
        </row>
        <row r="648">
          <cell r="A648">
            <v>13</v>
          </cell>
          <cell r="B648">
            <v>6</v>
          </cell>
          <cell r="C648">
            <v>2</v>
          </cell>
          <cell r="D648">
            <v>2</v>
          </cell>
          <cell r="E648">
            <v>1</v>
          </cell>
          <cell r="F648">
            <v>0</v>
          </cell>
          <cell r="G648">
            <v>4.3962485345838216</v>
          </cell>
          <cell r="H648">
            <v>70.833333333333329</v>
          </cell>
          <cell r="I648">
            <v>2.9166666666666665</v>
          </cell>
          <cell r="J648">
            <v>0</v>
          </cell>
          <cell r="K648">
            <v>0</v>
          </cell>
          <cell r="M648">
            <v>2020</v>
          </cell>
          <cell r="N648">
            <v>2052</v>
          </cell>
          <cell r="O648">
            <v>1</v>
          </cell>
          <cell r="Q648">
            <v>0</v>
          </cell>
          <cell r="R648">
            <v>0</v>
          </cell>
          <cell r="S648">
            <v>1</v>
          </cell>
          <cell r="T648">
            <v>1</v>
          </cell>
          <cell r="U648">
            <v>0</v>
          </cell>
          <cell r="V648">
            <v>0</v>
          </cell>
          <cell r="W648">
            <v>0</v>
          </cell>
          <cell r="X648">
            <v>0</v>
          </cell>
          <cell r="Y648">
            <v>0</v>
          </cell>
          <cell r="Z648">
            <v>1</v>
          </cell>
          <cell r="AA648">
            <v>0</v>
          </cell>
          <cell r="AC648">
            <v>1992</v>
          </cell>
          <cell r="AD648">
            <v>1</v>
          </cell>
          <cell r="AE648">
            <v>0</v>
          </cell>
          <cell r="AF648">
            <v>1</v>
          </cell>
        </row>
        <row r="649">
          <cell r="A649">
            <v>13</v>
          </cell>
          <cell r="B649">
            <v>7</v>
          </cell>
          <cell r="C649">
            <v>2</v>
          </cell>
          <cell r="D649">
            <v>2</v>
          </cell>
          <cell r="E649">
            <v>1</v>
          </cell>
          <cell r="F649">
            <v>0</v>
          </cell>
          <cell r="G649">
            <v>4.4518972502114655</v>
          </cell>
          <cell r="H649">
            <v>79.166666666666671</v>
          </cell>
          <cell r="I649">
            <v>2.9166666666666665</v>
          </cell>
          <cell r="J649">
            <v>0</v>
          </cell>
          <cell r="K649">
            <v>7.9166666666666679</v>
          </cell>
          <cell r="M649">
            <v>2020</v>
          </cell>
          <cell r="N649">
            <v>2052</v>
          </cell>
          <cell r="O649">
            <v>1</v>
          </cell>
          <cell r="Q649">
            <v>0</v>
          </cell>
          <cell r="R649">
            <v>0</v>
          </cell>
          <cell r="S649">
            <v>1</v>
          </cell>
          <cell r="T649">
            <v>1</v>
          </cell>
          <cell r="U649">
            <v>0</v>
          </cell>
          <cell r="V649">
            <v>0</v>
          </cell>
          <cell r="W649">
            <v>0</v>
          </cell>
          <cell r="X649">
            <v>0</v>
          </cell>
          <cell r="Y649">
            <v>0</v>
          </cell>
          <cell r="Z649">
            <v>1</v>
          </cell>
          <cell r="AA649">
            <v>0</v>
          </cell>
          <cell r="AC649">
            <v>1992</v>
          </cell>
          <cell r="AD649">
            <v>1</v>
          </cell>
          <cell r="AE649">
            <v>0</v>
          </cell>
          <cell r="AF649">
            <v>1</v>
          </cell>
        </row>
        <row r="650">
          <cell r="A650">
            <v>13</v>
          </cell>
          <cell r="B650">
            <v>8</v>
          </cell>
          <cell r="C650">
            <v>2</v>
          </cell>
          <cell r="D650">
            <v>2</v>
          </cell>
          <cell r="E650">
            <v>1</v>
          </cell>
          <cell r="F650">
            <v>0</v>
          </cell>
          <cell r="G650">
            <v>4.4518972502114655</v>
          </cell>
          <cell r="H650">
            <v>79.166666666666671</v>
          </cell>
          <cell r="I650">
            <v>2.9166666666666665</v>
          </cell>
          <cell r="J650">
            <v>0</v>
          </cell>
          <cell r="K650">
            <v>11.875</v>
          </cell>
          <cell r="M650">
            <v>2022</v>
          </cell>
          <cell r="N650">
            <v>2052</v>
          </cell>
          <cell r="O650">
            <v>1</v>
          </cell>
          <cell r="Q650">
            <v>0</v>
          </cell>
          <cell r="R650">
            <v>0</v>
          </cell>
          <cell r="S650">
            <v>1</v>
          </cell>
          <cell r="T650">
            <v>1</v>
          </cell>
          <cell r="U650">
            <v>0</v>
          </cell>
          <cell r="V650">
            <v>0</v>
          </cell>
          <cell r="W650">
            <v>0</v>
          </cell>
          <cell r="X650">
            <v>0</v>
          </cell>
          <cell r="Y650">
            <v>0</v>
          </cell>
          <cell r="Z650">
            <v>1</v>
          </cell>
          <cell r="AA650">
            <v>0</v>
          </cell>
          <cell r="AC650">
            <v>1992</v>
          </cell>
          <cell r="AD650">
            <v>1</v>
          </cell>
          <cell r="AE650">
            <v>0</v>
          </cell>
          <cell r="AF650">
            <v>1</v>
          </cell>
        </row>
        <row r="651">
          <cell r="A651">
            <v>14</v>
          </cell>
          <cell r="B651">
            <v>1</v>
          </cell>
          <cell r="C651">
            <v>2</v>
          </cell>
          <cell r="D651">
            <v>2</v>
          </cell>
          <cell r="E651">
            <v>1</v>
          </cell>
          <cell r="F651">
            <v>3.1074314740439996E-2</v>
          </cell>
          <cell r="G651">
            <v>5.2492519815926224</v>
          </cell>
          <cell r="H651">
            <v>31.25</v>
          </cell>
          <cell r="I651">
            <v>2</v>
          </cell>
          <cell r="J651">
            <v>0</v>
          </cell>
          <cell r="K651">
            <v>0</v>
          </cell>
          <cell r="M651">
            <v>2003</v>
          </cell>
          <cell r="N651">
            <v>2052</v>
          </cell>
          <cell r="O651">
            <v>1</v>
          </cell>
          <cell r="Q651">
            <v>1</v>
          </cell>
          <cell r="R651">
            <v>0</v>
          </cell>
          <cell r="S651">
            <v>1</v>
          </cell>
          <cell r="T651">
            <v>1</v>
          </cell>
          <cell r="U651">
            <v>0</v>
          </cell>
          <cell r="V651">
            <v>1</v>
          </cell>
          <cell r="W651">
            <v>0</v>
          </cell>
          <cell r="X651">
            <v>1</v>
          </cell>
          <cell r="Y651">
            <v>0</v>
          </cell>
          <cell r="Z651">
            <v>1</v>
          </cell>
          <cell r="AA651">
            <v>1</v>
          </cell>
          <cell r="AC651">
            <v>1992</v>
          </cell>
          <cell r="AD651">
            <v>1</v>
          </cell>
          <cell r="AE651">
            <v>0</v>
          </cell>
          <cell r="AF651">
            <v>1</v>
          </cell>
        </row>
        <row r="652">
          <cell r="A652">
            <v>14</v>
          </cell>
          <cell r="B652">
            <v>2</v>
          </cell>
          <cell r="C652">
            <v>2</v>
          </cell>
          <cell r="D652">
            <v>2</v>
          </cell>
          <cell r="E652">
            <v>1</v>
          </cell>
          <cell r="F652">
            <v>0</v>
          </cell>
          <cell r="G652">
            <v>5.7769363135135645</v>
          </cell>
          <cell r="H652">
            <v>31.25</v>
          </cell>
          <cell r="I652">
            <v>2</v>
          </cell>
          <cell r="J652">
            <v>0</v>
          </cell>
          <cell r="K652">
            <v>0</v>
          </cell>
          <cell r="M652">
            <v>2007</v>
          </cell>
          <cell r="N652">
            <v>2052</v>
          </cell>
          <cell r="O652">
            <v>1</v>
          </cell>
          <cell r="Q652">
            <v>1</v>
          </cell>
          <cell r="R652">
            <v>0</v>
          </cell>
          <cell r="S652">
            <v>1</v>
          </cell>
          <cell r="T652">
            <v>1</v>
          </cell>
          <cell r="U652">
            <v>0</v>
          </cell>
          <cell r="V652">
            <v>1</v>
          </cell>
          <cell r="W652">
            <v>0</v>
          </cell>
          <cell r="X652">
            <v>1</v>
          </cell>
          <cell r="Y652">
            <v>0</v>
          </cell>
          <cell r="Z652">
            <v>1</v>
          </cell>
          <cell r="AA652">
            <v>1</v>
          </cell>
          <cell r="AC652">
            <v>1992</v>
          </cell>
          <cell r="AD652">
            <v>1</v>
          </cell>
          <cell r="AE652">
            <v>0</v>
          </cell>
          <cell r="AF652">
            <v>1</v>
          </cell>
        </row>
        <row r="653">
          <cell r="A653">
            <v>14</v>
          </cell>
          <cell r="B653">
            <v>3</v>
          </cell>
          <cell r="C653">
            <v>2</v>
          </cell>
          <cell r="D653">
            <v>2</v>
          </cell>
          <cell r="E653">
            <v>1</v>
          </cell>
          <cell r="F653">
            <v>0</v>
          </cell>
          <cell r="G653">
            <v>8.7924970691676432</v>
          </cell>
          <cell r="H653">
            <v>31.25</v>
          </cell>
          <cell r="I653">
            <v>2</v>
          </cell>
          <cell r="J653">
            <v>0</v>
          </cell>
          <cell r="K653">
            <v>0</v>
          </cell>
          <cell r="M653">
            <v>2013</v>
          </cell>
          <cell r="N653">
            <v>2052</v>
          </cell>
          <cell r="O653">
            <v>1</v>
          </cell>
          <cell r="Q653">
            <v>1</v>
          </cell>
          <cell r="R653">
            <v>0</v>
          </cell>
          <cell r="S653">
            <v>1</v>
          </cell>
          <cell r="T653">
            <v>1</v>
          </cell>
          <cell r="U653">
            <v>0</v>
          </cell>
          <cell r="V653">
            <v>1</v>
          </cell>
          <cell r="W653">
            <v>0</v>
          </cell>
          <cell r="X653">
            <v>1</v>
          </cell>
          <cell r="Y653">
            <v>0</v>
          </cell>
          <cell r="Z653">
            <v>1</v>
          </cell>
          <cell r="AA653">
            <v>1</v>
          </cell>
          <cell r="AC653">
            <v>1992</v>
          </cell>
          <cell r="AD653">
            <v>1</v>
          </cell>
          <cell r="AE653">
            <v>0</v>
          </cell>
          <cell r="AF653">
            <v>1</v>
          </cell>
        </row>
        <row r="654">
          <cell r="A654">
            <v>14</v>
          </cell>
          <cell r="B654">
            <v>4</v>
          </cell>
          <cell r="C654">
            <v>2</v>
          </cell>
          <cell r="D654">
            <v>2</v>
          </cell>
          <cell r="E654">
            <v>1</v>
          </cell>
          <cell r="F654">
            <v>0</v>
          </cell>
          <cell r="G654">
            <v>9.7694411879640501</v>
          </cell>
          <cell r="H654">
            <v>35.416666666666664</v>
          </cell>
          <cell r="I654">
            <v>2</v>
          </cell>
          <cell r="J654">
            <v>0</v>
          </cell>
          <cell r="K654">
            <v>0</v>
          </cell>
          <cell r="M654">
            <v>2013</v>
          </cell>
          <cell r="N654">
            <v>2052</v>
          </cell>
          <cell r="O654">
            <v>1</v>
          </cell>
          <cell r="Q654">
            <v>1</v>
          </cell>
          <cell r="R654">
            <v>0</v>
          </cell>
          <cell r="S654">
            <v>1</v>
          </cell>
          <cell r="T654">
            <v>1</v>
          </cell>
          <cell r="U654">
            <v>0</v>
          </cell>
          <cell r="V654">
            <v>1</v>
          </cell>
          <cell r="W654">
            <v>0</v>
          </cell>
          <cell r="X654">
            <v>1</v>
          </cell>
          <cell r="Y654">
            <v>0</v>
          </cell>
          <cell r="Z654">
            <v>1</v>
          </cell>
          <cell r="AA654">
            <v>1</v>
          </cell>
          <cell r="AC654">
            <v>1992</v>
          </cell>
          <cell r="AD654">
            <v>1</v>
          </cell>
          <cell r="AE654">
            <v>0</v>
          </cell>
          <cell r="AF654">
            <v>1</v>
          </cell>
        </row>
        <row r="655">
          <cell r="A655">
            <v>14</v>
          </cell>
          <cell r="B655">
            <v>5</v>
          </cell>
          <cell r="C655">
            <v>2</v>
          </cell>
          <cell r="D655">
            <v>2</v>
          </cell>
          <cell r="E655">
            <v>1</v>
          </cell>
          <cell r="F655">
            <v>0</v>
          </cell>
          <cell r="G655">
            <v>10.657572205051688</v>
          </cell>
          <cell r="H655">
            <v>43.75</v>
          </cell>
          <cell r="I655">
            <v>2</v>
          </cell>
          <cell r="J655">
            <v>0</v>
          </cell>
          <cell r="K655">
            <v>0</v>
          </cell>
          <cell r="M655">
            <v>2013</v>
          </cell>
          <cell r="N655">
            <v>2052</v>
          </cell>
          <cell r="O655">
            <v>1</v>
          </cell>
          <cell r="Q655">
            <v>1</v>
          </cell>
          <cell r="R655">
            <v>0</v>
          </cell>
          <cell r="S655">
            <v>1</v>
          </cell>
          <cell r="T655">
            <v>1</v>
          </cell>
          <cell r="U655">
            <v>0</v>
          </cell>
          <cell r="V655">
            <v>1</v>
          </cell>
          <cell r="W655">
            <v>0</v>
          </cell>
          <cell r="X655">
            <v>1</v>
          </cell>
          <cell r="Y655">
            <v>0</v>
          </cell>
          <cell r="Z655">
            <v>1</v>
          </cell>
          <cell r="AA655">
            <v>1</v>
          </cell>
          <cell r="AC655">
            <v>1992</v>
          </cell>
          <cell r="AD655">
            <v>1</v>
          </cell>
          <cell r="AE655">
            <v>0</v>
          </cell>
          <cell r="AF655">
            <v>1</v>
          </cell>
        </row>
        <row r="656">
          <cell r="A656">
            <v>14</v>
          </cell>
          <cell r="B656">
            <v>6</v>
          </cell>
          <cell r="C656">
            <v>2</v>
          </cell>
          <cell r="D656">
            <v>2</v>
          </cell>
          <cell r="E656">
            <v>1</v>
          </cell>
          <cell r="F656">
            <v>0</v>
          </cell>
          <cell r="G656">
            <v>9.7694411879640501</v>
          </cell>
          <cell r="H656">
            <v>35.416666666666664</v>
          </cell>
          <cell r="I656">
            <v>2</v>
          </cell>
          <cell r="J656">
            <v>0</v>
          </cell>
          <cell r="K656">
            <v>0</v>
          </cell>
          <cell r="M656">
            <v>2020</v>
          </cell>
          <cell r="N656">
            <v>2052</v>
          </cell>
          <cell r="O656">
            <v>1</v>
          </cell>
          <cell r="Q656">
            <v>1</v>
          </cell>
          <cell r="R656">
            <v>0</v>
          </cell>
          <cell r="S656">
            <v>1</v>
          </cell>
          <cell r="T656">
            <v>1</v>
          </cell>
          <cell r="U656">
            <v>0</v>
          </cell>
          <cell r="V656">
            <v>1</v>
          </cell>
          <cell r="W656">
            <v>0</v>
          </cell>
          <cell r="X656">
            <v>1</v>
          </cell>
          <cell r="Y656">
            <v>0</v>
          </cell>
          <cell r="Z656">
            <v>1</v>
          </cell>
          <cell r="AA656">
            <v>1</v>
          </cell>
          <cell r="AC656">
            <v>1992</v>
          </cell>
          <cell r="AD656">
            <v>1</v>
          </cell>
          <cell r="AE656">
            <v>0</v>
          </cell>
          <cell r="AF656">
            <v>1</v>
          </cell>
        </row>
        <row r="657">
          <cell r="A657">
            <v>14</v>
          </cell>
          <cell r="B657">
            <v>7</v>
          </cell>
          <cell r="C657">
            <v>2</v>
          </cell>
          <cell r="D657">
            <v>2</v>
          </cell>
          <cell r="E657">
            <v>1</v>
          </cell>
          <cell r="F657">
            <v>0</v>
          </cell>
          <cell r="G657">
            <v>10.990621336459554</v>
          </cell>
          <cell r="H657">
            <v>43.75</v>
          </cell>
          <cell r="I657">
            <v>2</v>
          </cell>
          <cell r="J657">
            <v>0</v>
          </cell>
          <cell r="K657">
            <v>4.375</v>
          </cell>
          <cell r="M657">
            <v>2020</v>
          </cell>
          <cell r="N657">
            <v>2052</v>
          </cell>
          <cell r="O657">
            <v>1</v>
          </cell>
          <cell r="Q657">
            <v>1</v>
          </cell>
          <cell r="R657">
            <v>0</v>
          </cell>
          <cell r="S657">
            <v>1</v>
          </cell>
          <cell r="T657">
            <v>1</v>
          </cell>
          <cell r="U657">
            <v>0</v>
          </cell>
          <cell r="V657">
            <v>1</v>
          </cell>
          <cell r="W657">
            <v>0</v>
          </cell>
          <cell r="X657">
            <v>1</v>
          </cell>
          <cell r="Y657">
            <v>0</v>
          </cell>
          <cell r="Z657">
            <v>1</v>
          </cell>
          <cell r="AA657">
            <v>1</v>
          </cell>
          <cell r="AC657">
            <v>1992</v>
          </cell>
          <cell r="AD657">
            <v>1</v>
          </cell>
          <cell r="AE657">
            <v>0</v>
          </cell>
          <cell r="AF657">
            <v>1</v>
          </cell>
        </row>
        <row r="658">
          <cell r="A658">
            <v>14</v>
          </cell>
          <cell r="B658">
            <v>8</v>
          </cell>
          <cell r="C658">
            <v>2</v>
          </cell>
          <cell r="D658">
            <v>2</v>
          </cell>
          <cell r="E658">
            <v>1</v>
          </cell>
          <cell r="F658">
            <v>0</v>
          </cell>
          <cell r="G658">
            <v>10.990621336459554</v>
          </cell>
          <cell r="H658">
            <v>43.75</v>
          </cell>
          <cell r="I658">
            <v>2</v>
          </cell>
          <cell r="J658">
            <v>0</v>
          </cell>
          <cell r="K658">
            <v>6.5625</v>
          </cell>
          <cell r="M658">
            <v>2022</v>
          </cell>
          <cell r="N658">
            <v>2052</v>
          </cell>
          <cell r="O658">
            <v>1</v>
          </cell>
          <cell r="Q658">
            <v>1</v>
          </cell>
          <cell r="R658">
            <v>0</v>
          </cell>
          <cell r="S658">
            <v>1</v>
          </cell>
          <cell r="T658">
            <v>1</v>
          </cell>
          <cell r="U658">
            <v>0</v>
          </cell>
          <cell r="V658">
            <v>1</v>
          </cell>
          <cell r="W658">
            <v>0</v>
          </cell>
          <cell r="X658">
            <v>1</v>
          </cell>
          <cell r="Y658">
            <v>0</v>
          </cell>
          <cell r="Z658">
            <v>1</v>
          </cell>
          <cell r="AA658">
            <v>1</v>
          </cell>
          <cell r="AC658">
            <v>1992</v>
          </cell>
          <cell r="AD658">
            <v>1</v>
          </cell>
          <cell r="AE658">
            <v>0</v>
          </cell>
          <cell r="AF658">
            <v>1</v>
          </cell>
        </row>
        <row r="659">
          <cell r="A659">
            <v>52</v>
          </cell>
          <cell r="B659">
            <v>1</v>
          </cell>
          <cell r="C659">
            <v>2</v>
          </cell>
          <cell r="D659">
            <v>2</v>
          </cell>
          <cell r="E659">
            <v>1</v>
          </cell>
          <cell r="F659">
            <v>0.49332497485088711</v>
          </cell>
          <cell r="G659">
            <v>2.6963657678780772</v>
          </cell>
          <cell r="H659">
            <v>66.111111111111114</v>
          </cell>
          <cell r="I659">
            <v>2.6666666666666665</v>
          </cell>
          <cell r="J659">
            <v>0</v>
          </cell>
          <cell r="K659">
            <v>0</v>
          </cell>
          <cell r="M659">
            <v>2003</v>
          </cell>
          <cell r="N659">
            <v>2003</v>
          </cell>
          <cell r="O659">
            <v>1</v>
          </cell>
          <cell r="Q659">
            <v>0</v>
          </cell>
          <cell r="R659">
            <v>0</v>
          </cell>
          <cell r="S659">
            <v>0</v>
          </cell>
          <cell r="T659">
            <v>0</v>
          </cell>
          <cell r="U659">
            <v>0</v>
          </cell>
          <cell r="V659">
            <v>0</v>
          </cell>
          <cell r="W659">
            <v>0</v>
          </cell>
          <cell r="X659">
            <v>0</v>
          </cell>
          <cell r="Y659">
            <v>0</v>
          </cell>
          <cell r="Z659">
            <v>0</v>
          </cell>
          <cell r="AA659">
            <v>0</v>
          </cell>
          <cell r="AC659">
            <v>1992</v>
          </cell>
          <cell r="AD659">
            <v>1</v>
          </cell>
          <cell r="AE659">
            <v>0</v>
          </cell>
          <cell r="AF659">
            <v>1</v>
          </cell>
        </row>
        <row r="660">
          <cell r="A660">
            <v>52</v>
          </cell>
          <cell r="B660">
            <v>2</v>
          </cell>
          <cell r="C660">
            <v>2</v>
          </cell>
          <cell r="D660">
            <v>2</v>
          </cell>
          <cell r="E660">
            <v>1</v>
          </cell>
          <cell r="F660">
            <v>0</v>
          </cell>
          <cell r="G660">
            <v>3.1066822977725672</v>
          </cell>
          <cell r="H660">
            <v>94.722222222222229</v>
          </cell>
          <cell r="I660">
            <v>2.6666666666666665</v>
          </cell>
          <cell r="J660">
            <v>0</v>
          </cell>
          <cell r="K660">
            <v>0</v>
          </cell>
          <cell r="M660">
            <v>2003</v>
          </cell>
          <cell r="N660">
            <v>2009</v>
          </cell>
          <cell r="O660">
            <v>1</v>
          </cell>
          <cell r="Q660">
            <v>0</v>
          </cell>
          <cell r="R660">
            <v>0</v>
          </cell>
          <cell r="S660">
            <v>0</v>
          </cell>
          <cell r="T660">
            <v>0</v>
          </cell>
          <cell r="U660">
            <v>0</v>
          </cell>
          <cell r="V660">
            <v>0</v>
          </cell>
          <cell r="W660">
            <v>0</v>
          </cell>
          <cell r="X660">
            <v>0</v>
          </cell>
          <cell r="Y660">
            <v>0</v>
          </cell>
          <cell r="Z660">
            <v>0</v>
          </cell>
          <cell r="AA660">
            <v>0</v>
          </cell>
          <cell r="AC660">
            <v>1992</v>
          </cell>
          <cell r="AD660">
            <v>1</v>
          </cell>
          <cell r="AE660">
            <v>0</v>
          </cell>
          <cell r="AF660">
            <v>1</v>
          </cell>
        </row>
        <row r="661">
          <cell r="A661">
            <v>52</v>
          </cell>
          <cell r="B661">
            <v>3</v>
          </cell>
          <cell r="C661">
            <v>2</v>
          </cell>
          <cell r="D661">
            <v>2</v>
          </cell>
          <cell r="E661">
            <v>1</v>
          </cell>
          <cell r="F661">
            <v>0</v>
          </cell>
          <cell r="G661">
            <v>3.2825322391559202</v>
          </cell>
          <cell r="H661">
            <v>94.722222222222229</v>
          </cell>
          <cell r="I661">
            <v>2.6666666666666665</v>
          </cell>
          <cell r="J661">
            <v>0</v>
          </cell>
          <cell r="K661">
            <v>0</v>
          </cell>
          <cell r="M661">
            <v>2003</v>
          </cell>
          <cell r="N661">
            <v>2017</v>
          </cell>
          <cell r="O661">
            <v>1</v>
          </cell>
          <cell r="Q661">
            <v>0</v>
          </cell>
          <cell r="R661">
            <v>0</v>
          </cell>
          <cell r="S661">
            <v>0</v>
          </cell>
          <cell r="T661">
            <v>0</v>
          </cell>
          <cell r="U661">
            <v>0</v>
          </cell>
          <cell r="V661">
            <v>0</v>
          </cell>
          <cell r="W661">
            <v>0</v>
          </cell>
          <cell r="X661">
            <v>0</v>
          </cell>
          <cell r="Y661">
            <v>0</v>
          </cell>
          <cell r="Z661">
            <v>0</v>
          </cell>
          <cell r="AA661">
            <v>0</v>
          </cell>
          <cell r="AC661">
            <v>1992</v>
          </cell>
          <cell r="AD661">
            <v>1</v>
          </cell>
          <cell r="AE661">
            <v>0</v>
          </cell>
          <cell r="AF661">
            <v>1</v>
          </cell>
        </row>
        <row r="662">
          <cell r="A662">
            <v>52</v>
          </cell>
          <cell r="B662">
            <v>4</v>
          </cell>
          <cell r="C662">
            <v>2</v>
          </cell>
          <cell r="D662">
            <v>2</v>
          </cell>
          <cell r="E662">
            <v>1</v>
          </cell>
          <cell r="F662">
            <v>0</v>
          </cell>
          <cell r="G662">
            <v>3.4290738569753807</v>
          </cell>
          <cell r="H662">
            <v>101.38888888888889</v>
          </cell>
          <cell r="I662">
            <v>2.6666666666666665</v>
          </cell>
          <cell r="J662">
            <v>0</v>
          </cell>
          <cell r="K662">
            <v>0</v>
          </cell>
          <cell r="M662">
            <v>2003</v>
          </cell>
          <cell r="N662">
            <v>2017</v>
          </cell>
          <cell r="O662">
            <v>1</v>
          </cell>
          <cell r="Q662">
            <v>0</v>
          </cell>
          <cell r="R662">
            <v>0</v>
          </cell>
          <cell r="S662">
            <v>0</v>
          </cell>
          <cell r="T662">
            <v>0</v>
          </cell>
          <cell r="U662">
            <v>0</v>
          </cell>
          <cell r="V662">
            <v>0</v>
          </cell>
          <cell r="W662">
            <v>0</v>
          </cell>
          <cell r="X662">
            <v>0</v>
          </cell>
          <cell r="Y662">
            <v>0</v>
          </cell>
          <cell r="Z662">
            <v>0</v>
          </cell>
          <cell r="AA662">
            <v>0</v>
          </cell>
          <cell r="AC662">
            <v>1992</v>
          </cell>
          <cell r="AD662">
            <v>1</v>
          </cell>
          <cell r="AE662">
            <v>0</v>
          </cell>
          <cell r="AF662">
            <v>1</v>
          </cell>
        </row>
        <row r="663">
          <cell r="A663">
            <v>52</v>
          </cell>
          <cell r="B663">
            <v>5</v>
          </cell>
          <cell r="C663">
            <v>2</v>
          </cell>
          <cell r="D663">
            <v>2</v>
          </cell>
          <cell r="E663">
            <v>1</v>
          </cell>
          <cell r="F663">
            <v>0</v>
          </cell>
          <cell r="G663">
            <v>4.0738569753810081</v>
          </cell>
          <cell r="H663">
            <v>272.22222222222223</v>
          </cell>
          <cell r="I663">
            <v>2.6666666666666665</v>
          </cell>
          <cell r="J663">
            <v>0</v>
          </cell>
          <cell r="K663">
            <v>0</v>
          </cell>
          <cell r="M663">
            <v>2010</v>
          </cell>
          <cell r="N663">
            <v>2052</v>
          </cell>
          <cell r="O663">
            <v>1</v>
          </cell>
          <cell r="Q663">
            <v>0</v>
          </cell>
          <cell r="R663">
            <v>0</v>
          </cell>
          <cell r="S663">
            <v>0</v>
          </cell>
          <cell r="T663">
            <v>0</v>
          </cell>
          <cell r="U663">
            <v>0</v>
          </cell>
          <cell r="V663">
            <v>0</v>
          </cell>
          <cell r="W663">
            <v>0</v>
          </cell>
          <cell r="X663">
            <v>0</v>
          </cell>
          <cell r="Y663">
            <v>0</v>
          </cell>
          <cell r="Z663">
            <v>0</v>
          </cell>
          <cell r="AA663">
            <v>0</v>
          </cell>
          <cell r="AC663">
            <v>1992</v>
          </cell>
          <cell r="AD663">
            <v>1</v>
          </cell>
          <cell r="AE663">
            <v>0</v>
          </cell>
          <cell r="AF663">
            <v>1</v>
          </cell>
        </row>
        <row r="664">
          <cell r="A664">
            <v>52</v>
          </cell>
          <cell r="B664">
            <v>6</v>
          </cell>
          <cell r="C664">
            <v>2</v>
          </cell>
          <cell r="D664">
            <v>2</v>
          </cell>
          <cell r="E664">
            <v>1</v>
          </cell>
          <cell r="F664">
            <v>0</v>
          </cell>
          <cell r="G664">
            <v>3.4876905041031656</v>
          </cell>
          <cell r="H664">
            <v>99.166666666666671</v>
          </cell>
          <cell r="I664">
            <v>2.6666666666666665</v>
          </cell>
          <cell r="J664">
            <v>0</v>
          </cell>
          <cell r="K664">
            <v>0</v>
          </cell>
          <cell r="M664">
            <v>2018</v>
          </cell>
          <cell r="N664">
            <v>2052</v>
          </cell>
          <cell r="O664">
            <v>1</v>
          </cell>
          <cell r="Q664">
            <v>0</v>
          </cell>
          <cell r="R664">
            <v>0</v>
          </cell>
          <cell r="S664">
            <v>0</v>
          </cell>
          <cell r="T664">
            <v>0</v>
          </cell>
          <cell r="U664">
            <v>0</v>
          </cell>
          <cell r="V664">
            <v>0</v>
          </cell>
          <cell r="W664">
            <v>0</v>
          </cell>
          <cell r="X664">
            <v>0</v>
          </cell>
          <cell r="Y664">
            <v>0</v>
          </cell>
          <cell r="Z664">
            <v>0</v>
          </cell>
          <cell r="AA664">
            <v>0</v>
          </cell>
          <cell r="AC664">
            <v>1992</v>
          </cell>
          <cell r="AD664">
            <v>1</v>
          </cell>
          <cell r="AE664">
            <v>0</v>
          </cell>
          <cell r="AF664">
            <v>1</v>
          </cell>
        </row>
        <row r="665">
          <cell r="A665">
            <v>52</v>
          </cell>
          <cell r="B665">
            <v>7</v>
          </cell>
          <cell r="C665">
            <v>2</v>
          </cell>
          <cell r="D665">
            <v>2</v>
          </cell>
          <cell r="E665">
            <v>1</v>
          </cell>
          <cell r="F665">
            <v>0</v>
          </cell>
          <cell r="G665">
            <v>4.0738569753810081</v>
          </cell>
          <cell r="H665">
            <v>272.22222222222223</v>
          </cell>
          <cell r="I665">
            <v>2.6666666666666665</v>
          </cell>
          <cell r="J665">
            <v>0</v>
          </cell>
          <cell r="K665">
            <v>27.222222222222225</v>
          </cell>
          <cell r="M665">
            <v>2020</v>
          </cell>
          <cell r="N665">
            <v>2052</v>
          </cell>
          <cell r="O665">
            <v>1</v>
          </cell>
          <cell r="Q665">
            <v>0</v>
          </cell>
          <cell r="R665">
            <v>0</v>
          </cell>
          <cell r="S665">
            <v>0</v>
          </cell>
          <cell r="T665">
            <v>0</v>
          </cell>
          <cell r="U665">
            <v>0</v>
          </cell>
          <cell r="V665">
            <v>0</v>
          </cell>
          <cell r="W665">
            <v>0</v>
          </cell>
          <cell r="X665">
            <v>0</v>
          </cell>
          <cell r="Y665">
            <v>0</v>
          </cell>
          <cell r="Z665">
            <v>0</v>
          </cell>
          <cell r="AA665">
            <v>0</v>
          </cell>
          <cell r="AC665">
            <v>1992</v>
          </cell>
          <cell r="AD665">
            <v>1</v>
          </cell>
          <cell r="AE665">
            <v>0</v>
          </cell>
          <cell r="AF665">
            <v>1</v>
          </cell>
        </row>
        <row r="666">
          <cell r="A666">
            <v>52</v>
          </cell>
          <cell r="B666">
            <v>9</v>
          </cell>
          <cell r="C666">
            <v>2</v>
          </cell>
          <cell r="D666">
            <v>2</v>
          </cell>
          <cell r="E666">
            <v>1</v>
          </cell>
          <cell r="F666">
            <v>0</v>
          </cell>
          <cell r="G666">
            <v>4.0738569753810081</v>
          </cell>
          <cell r="H666">
            <v>272.22222222222223</v>
          </cell>
          <cell r="I666">
            <v>2.6666666666666665</v>
          </cell>
          <cell r="J666">
            <v>0</v>
          </cell>
          <cell r="K666">
            <v>40.833333333333336</v>
          </cell>
          <cell r="M666">
            <v>2020</v>
          </cell>
          <cell r="N666">
            <v>2052</v>
          </cell>
          <cell r="O666">
            <v>1</v>
          </cell>
          <cell r="Q666">
            <v>0</v>
          </cell>
          <cell r="R666">
            <v>0</v>
          </cell>
          <cell r="S666">
            <v>0</v>
          </cell>
          <cell r="T666">
            <v>0</v>
          </cell>
          <cell r="U666">
            <v>0</v>
          </cell>
          <cell r="V666">
            <v>0</v>
          </cell>
          <cell r="W666">
            <v>0</v>
          </cell>
          <cell r="X666">
            <v>0</v>
          </cell>
          <cell r="Y666">
            <v>0</v>
          </cell>
          <cell r="Z666">
            <v>0</v>
          </cell>
          <cell r="AA666">
            <v>0</v>
          </cell>
          <cell r="AC666">
            <v>1992</v>
          </cell>
          <cell r="AD666">
            <v>1</v>
          </cell>
          <cell r="AE666">
            <v>0</v>
          </cell>
          <cell r="AF666">
            <v>1</v>
          </cell>
        </row>
        <row r="667">
          <cell r="A667">
            <v>52</v>
          </cell>
          <cell r="B667">
            <v>8</v>
          </cell>
          <cell r="C667">
            <v>2</v>
          </cell>
          <cell r="D667">
            <v>2</v>
          </cell>
          <cell r="E667">
            <v>1</v>
          </cell>
          <cell r="F667">
            <v>0</v>
          </cell>
          <cell r="G667">
            <v>3.6342321219226261</v>
          </cell>
          <cell r="H667">
            <v>113.77260981912146</v>
          </cell>
          <cell r="I667">
            <v>2.6666666666666665</v>
          </cell>
          <cell r="J667">
            <v>0</v>
          </cell>
          <cell r="K667">
            <v>0</v>
          </cell>
          <cell r="M667">
            <v>2023</v>
          </cell>
          <cell r="N667">
            <v>2052</v>
          </cell>
          <cell r="O667">
            <v>1</v>
          </cell>
          <cell r="Q667">
            <v>0</v>
          </cell>
          <cell r="R667">
            <v>0</v>
          </cell>
          <cell r="S667">
            <v>0</v>
          </cell>
          <cell r="T667">
            <v>0</v>
          </cell>
          <cell r="U667">
            <v>0</v>
          </cell>
          <cell r="V667">
            <v>0</v>
          </cell>
          <cell r="W667">
            <v>0</v>
          </cell>
          <cell r="X667">
            <v>0</v>
          </cell>
          <cell r="Y667">
            <v>0</v>
          </cell>
          <cell r="Z667">
            <v>0</v>
          </cell>
          <cell r="AA667">
            <v>0</v>
          </cell>
          <cell r="AC667">
            <v>1992</v>
          </cell>
          <cell r="AD667">
            <v>1</v>
          </cell>
          <cell r="AE667">
            <v>0</v>
          </cell>
          <cell r="AF667">
            <v>1</v>
          </cell>
        </row>
        <row r="668">
          <cell r="A668">
            <v>53</v>
          </cell>
          <cell r="B668">
            <v>1</v>
          </cell>
          <cell r="C668">
            <v>2</v>
          </cell>
          <cell r="D668">
            <v>2</v>
          </cell>
          <cell r="E668">
            <v>1</v>
          </cell>
          <cell r="F668">
            <v>0.10792180274143021</v>
          </cell>
          <cell r="G668">
            <v>2.5498241500586163</v>
          </cell>
          <cell r="H668">
            <v>21.666666666666668</v>
          </cell>
          <cell r="I668">
            <v>0.95238095238095233</v>
          </cell>
          <cell r="J668">
            <v>0</v>
          </cell>
          <cell r="K668">
            <v>0</v>
          </cell>
          <cell r="M668">
            <v>2003</v>
          </cell>
          <cell r="N668">
            <v>2003</v>
          </cell>
          <cell r="O668">
            <v>1</v>
          </cell>
          <cell r="Q668">
            <v>1</v>
          </cell>
          <cell r="R668">
            <v>1</v>
          </cell>
          <cell r="S668">
            <v>0</v>
          </cell>
          <cell r="T668">
            <v>0</v>
          </cell>
          <cell r="U668">
            <v>1</v>
          </cell>
          <cell r="V668">
            <v>1</v>
          </cell>
          <cell r="W668">
            <v>1</v>
          </cell>
          <cell r="X668">
            <v>0</v>
          </cell>
          <cell r="Y668">
            <v>0</v>
          </cell>
          <cell r="Z668">
            <v>1</v>
          </cell>
          <cell r="AA668">
            <v>1</v>
          </cell>
          <cell r="AC668">
            <v>1992</v>
          </cell>
          <cell r="AD668">
            <v>1</v>
          </cell>
          <cell r="AE668">
            <v>0</v>
          </cell>
          <cell r="AF668">
            <v>1</v>
          </cell>
        </row>
        <row r="669">
          <cell r="A669">
            <v>53</v>
          </cell>
          <cell r="B669">
            <v>2</v>
          </cell>
          <cell r="C669">
            <v>2</v>
          </cell>
          <cell r="D669">
            <v>2</v>
          </cell>
          <cell r="E669">
            <v>1</v>
          </cell>
          <cell r="F669">
            <v>0</v>
          </cell>
          <cell r="G669">
            <v>2.8722157092614307</v>
          </cell>
          <cell r="H669">
            <v>25.238095238095237</v>
          </cell>
          <cell r="I669">
            <v>0.95238095238095233</v>
          </cell>
          <cell r="J669">
            <v>0</v>
          </cell>
          <cell r="K669">
            <v>0</v>
          </cell>
          <cell r="M669">
            <v>2003</v>
          </cell>
          <cell r="N669">
            <v>2013</v>
          </cell>
          <cell r="O669">
            <v>1</v>
          </cell>
          <cell r="Q669">
            <v>1</v>
          </cell>
          <cell r="R669">
            <v>1</v>
          </cell>
          <cell r="S669">
            <v>0</v>
          </cell>
          <cell r="T669">
            <v>0</v>
          </cell>
          <cell r="U669">
            <v>1</v>
          </cell>
          <cell r="V669">
            <v>1</v>
          </cell>
          <cell r="W669">
            <v>1</v>
          </cell>
          <cell r="X669">
            <v>0</v>
          </cell>
          <cell r="Y669">
            <v>0</v>
          </cell>
          <cell r="Z669">
            <v>1</v>
          </cell>
          <cell r="AA669">
            <v>1</v>
          </cell>
          <cell r="AC669">
            <v>1992</v>
          </cell>
          <cell r="AD669">
            <v>1</v>
          </cell>
          <cell r="AE669">
            <v>0</v>
          </cell>
          <cell r="AF669">
            <v>1</v>
          </cell>
        </row>
        <row r="670">
          <cell r="A670">
            <v>53</v>
          </cell>
          <cell r="B670">
            <v>3</v>
          </cell>
          <cell r="C670">
            <v>2</v>
          </cell>
          <cell r="D670">
            <v>2</v>
          </cell>
          <cell r="E670">
            <v>1</v>
          </cell>
          <cell r="F670">
            <v>0</v>
          </cell>
          <cell r="G670">
            <v>3.1652989449003521</v>
          </cell>
          <cell r="H670">
            <v>27.142857142857142</v>
          </cell>
          <cell r="I670">
            <v>0.95238095238095233</v>
          </cell>
          <cell r="J670">
            <v>0</v>
          </cell>
          <cell r="K670">
            <v>0</v>
          </cell>
          <cell r="M670">
            <v>2003</v>
          </cell>
          <cell r="N670">
            <v>2013</v>
          </cell>
          <cell r="O670">
            <v>1</v>
          </cell>
          <cell r="Q670">
            <v>1</v>
          </cell>
          <cell r="R670">
            <v>1</v>
          </cell>
          <cell r="S670">
            <v>0</v>
          </cell>
          <cell r="T670">
            <v>0</v>
          </cell>
          <cell r="U670">
            <v>1</v>
          </cell>
          <cell r="V670">
            <v>1</v>
          </cell>
          <cell r="W670">
            <v>1</v>
          </cell>
          <cell r="X670">
            <v>0</v>
          </cell>
          <cell r="Y670">
            <v>0</v>
          </cell>
          <cell r="Z670">
            <v>1</v>
          </cell>
          <cell r="AA670">
            <v>1</v>
          </cell>
          <cell r="AC670">
            <v>1992</v>
          </cell>
          <cell r="AD670">
            <v>1</v>
          </cell>
          <cell r="AE670">
            <v>0</v>
          </cell>
          <cell r="AF670">
            <v>1</v>
          </cell>
        </row>
        <row r="671">
          <cell r="A671">
            <v>53</v>
          </cell>
          <cell r="B671">
            <v>4</v>
          </cell>
          <cell r="C671">
            <v>2</v>
          </cell>
          <cell r="D671">
            <v>2</v>
          </cell>
          <cell r="E671">
            <v>1</v>
          </cell>
          <cell r="F671">
            <v>0</v>
          </cell>
          <cell r="G671">
            <v>3.3704572098475967</v>
          </cell>
          <cell r="H671">
            <v>41.428571428571431</v>
          </cell>
          <cell r="I671">
            <v>0.95238095238095233</v>
          </cell>
          <cell r="J671">
            <v>0</v>
          </cell>
          <cell r="K671">
            <v>0</v>
          </cell>
          <cell r="M671">
            <v>2003</v>
          </cell>
          <cell r="N671">
            <v>2052</v>
          </cell>
          <cell r="O671">
            <v>1</v>
          </cell>
          <cell r="Q671">
            <v>1</v>
          </cell>
          <cell r="R671">
            <v>1</v>
          </cell>
          <cell r="S671">
            <v>0</v>
          </cell>
          <cell r="T671">
            <v>0</v>
          </cell>
          <cell r="U671">
            <v>1</v>
          </cell>
          <cell r="V671">
            <v>1</v>
          </cell>
          <cell r="W671">
            <v>1</v>
          </cell>
          <cell r="X671">
            <v>0</v>
          </cell>
          <cell r="Y671">
            <v>0</v>
          </cell>
          <cell r="Z671">
            <v>1</v>
          </cell>
          <cell r="AA671">
            <v>1</v>
          </cell>
          <cell r="AC671">
            <v>1992</v>
          </cell>
          <cell r="AD671">
            <v>1</v>
          </cell>
          <cell r="AE671">
            <v>0</v>
          </cell>
          <cell r="AF671">
            <v>1</v>
          </cell>
        </row>
        <row r="672">
          <cell r="A672">
            <v>53</v>
          </cell>
          <cell r="B672">
            <v>5</v>
          </cell>
          <cell r="C672">
            <v>2</v>
          </cell>
          <cell r="D672">
            <v>2</v>
          </cell>
          <cell r="E672">
            <v>1</v>
          </cell>
          <cell r="F672">
            <v>0</v>
          </cell>
          <cell r="G672">
            <v>3.2239155920281362</v>
          </cell>
          <cell r="H672">
            <v>38.571428571428569</v>
          </cell>
          <cell r="I672">
            <v>0.95238095238095233</v>
          </cell>
          <cell r="J672">
            <v>0</v>
          </cell>
          <cell r="K672">
            <v>0</v>
          </cell>
          <cell r="M672">
            <v>2014</v>
          </cell>
          <cell r="N672">
            <v>2052</v>
          </cell>
          <cell r="O672">
            <v>1</v>
          </cell>
          <cell r="Q672">
            <v>1</v>
          </cell>
          <cell r="R672">
            <v>1</v>
          </cell>
          <cell r="S672">
            <v>0</v>
          </cell>
          <cell r="T672">
            <v>0</v>
          </cell>
          <cell r="U672">
            <v>1</v>
          </cell>
          <cell r="V672">
            <v>1</v>
          </cell>
          <cell r="W672">
            <v>1</v>
          </cell>
          <cell r="X672">
            <v>0</v>
          </cell>
          <cell r="Y672">
            <v>0</v>
          </cell>
          <cell r="Z672">
            <v>1</v>
          </cell>
          <cell r="AA672">
            <v>1</v>
          </cell>
          <cell r="AC672">
            <v>1992</v>
          </cell>
          <cell r="AD672">
            <v>1</v>
          </cell>
          <cell r="AE672">
            <v>0</v>
          </cell>
          <cell r="AF672">
            <v>1</v>
          </cell>
        </row>
        <row r="673">
          <cell r="A673">
            <v>53</v>
          </cell>
          <cell r="B673">
            <v>6</v>
          </cell>
          <cell r="C673">
            <v>2</v>
          </cell>
          <cell r="D673">
            <v>2</v>
          </cell>
          <cell r="E673">
            <v>1</v>
          </cell>
          <cell r="F673">
            <v>0</v>
          </cell>
          <cell r="G673">
            <v>3.3704572098475967</v>
          </cell>
          <cell r="H673">
            <v>41.428571428571431</v>
          </cell>
          <cell r="I673">
            <v>0.95238095238095233</v>
          </cell>
          <cell r="J673">
            <v>0</v>
          </cell>
          <cell r="K673">
            <v>6.2142857142857144</v>
          </cell>
          <cell r="M673">
            <v>2020</v>
          </cell>
          <cell r="N673">
            <v>2052</v>
          </cell>
          <cell r="O673">
            <v>1</v>
          </cell>
          <cell r="Q673">
            <v>1</v>
          </cell>
          <cell r="R673">
            <v>1</v>
          </cell>
          <cell r="S673">
            <v>0</v>
          </cell>
          <cell r="T673">
            <v>0</v>
          </cell>
          <cell r="U673">
            <v>1</v>
          </cell>
          <cell r="V673">
            <v>1</v>
          </cell>
          <cell r="W673">
            <v>1</v>
          </cell>
          <cell r="X673">
            <v>0</v>
          </cell>
          <cell r="Y673">
            <v>0</v>
          </cell>
          <cell r="Z673">
            <v>1</v>
          </cell>
          <cell r="AA673">
            <v>1</v>
          </cell>
          <cell r="AC673">
            <v>1992</v>
          </cell>
          <cell r="AD673">
            <v>1</v>
          </cell>
          <cell r="AE673">
            <v>0</v>
          </cell>
          <cell r="AF673">
            <v>1</v>
          </cell>
        </row>
        <row r="674">
          <cell r="A674">
            <v>53</v>
          </cell>
          <cell r="B674">
            <v>8</v>
          </cell>
          <cell r="C674">
            <v>2</v>
          </cell>
          <cell r="D674">
            <v>2</v>
          </cell>
          <cell r="E674">
            <v>1</v>
          </cell>
          <cell r="F674">
            <v>0</v>
          </cell>
          <cell r="G674">
            <v>3.3704572098475967</v>
          </cell>
          <cell r="H674">
            <v>41.428571428571431</v>
          </cell>
          <cell r="I674">
            <v>0.95238095238095233</v>
          </cell>
          <cell r="J674">
            <v>0</v>
          </cell>
          <cell r="K674">
            <v>6.2142857142857144</v>
          </cell>
          <cell r="M674">
            <v>2022</v>
          </cell>
          <cell r="N674">
            <v>2052</v>
          </cell>
          <cell r="O674">
            <v>1</v>
          </cell>
          <cell r="Q674">
            <v>1</v>
          </cell>
          <cell r="R674">
            <v>1</v>
          </cell>
          <cell r="S674">
            <v>0</v>
          </cell>
          <cell r="T674">
            <v>0</v>
          </cell>
          <cell r="U674">
            <v>1</v>
          </cell>
          <cell r="V674">
            <v>1</v>
          </cell>
          <cell r="W674">
            <v>1</v>
          </cell>
          <cell r="X674">
            <v>0</v>
          </cell>
          <cell r="Y674">
            <v>0</v>
          </cell>
          <cell r="Z674">
            <v>1</v>
          </cell>
          <cell r="AA674">
            <v>1</v>
          </cell>
          <cell r="AC674">
            <v>1992</v>
          </cell>
          <cell r="AD674">
            <v>1</v>
          </cell>
          <cell r="AE674">
            <v>0</v>
          </cell>
          <cell r="AF674">
            <v>1</v>
          </cell>
        </row>
        <row r="675">
          <cell r="A675">
            <v>53</v>
          </cell>
          <cell r="B675">
            <v>7</v>
          </cell>
          <cell r="C675">
            <v>2</v>
          </cell>
          <cell r="D675">
            <v>2</v>
          </cell>
          <cell r="E675">
            <v>1</v>
          </cell>
          <cell r="F675">
            <v>0</v>
          </cell>
          <cell r="G675">
            <v>3.8100820633059791</v>
          </cell>
          <cell r="H675">
            <v>61.904761904761905</v>
          </cell>
          <cell r="I675">
            <v>0.95238095238095233</v>
          </cell>
          <cell r="J675">
            <v>0</v>
          </cell>
          <cell r="K675">
            <v>9.2857142857142847</v>
          </cell>
          <cell r="M675">
            <v>2030</v>
          </cell>
          <cell r="N675">
            <v>2052</v>
          </cell>
          <cell r="O675">
            <v>1</v>
          </cell>
          <cell r="Q675">
            <v>1</v>
          </cell>
          <cell r="R675">
            <v>1</v>
          </cell>
          <cell r="S675">
            <v>0</v>
          </cell>
          <cell r="T675">
            <v>0</v>
          </cell>
          <cell r="U675">
            <v>1</v>
          </cell>
          <cell r="V675">
            <v>1</v>
          </cell>
          <cell r="W675">
            <v>1</v>
          </cell>
          <cell r="X675">
            <v>0</v>
          </cell>
          <cell r="Y675">
            <v>0</v>
          </cell>
          <cell r="Z675">
            <v>1</v>
          </cell>
          <cell r="AA675">
            <v>1</v>
          </cell>
          <cell r="AC675">
            <v>1992</v>
          </cell>
          <cell r="AD675">
            <v>1</v>
          </cell>
          <cell r="AE675">
            <v>0</v>
          </cell>
          <cell r="AF675">
            <v>1</v>
          </cell>
        </row>
        <row r="676">
          <cell r="A676">
            <v>54</v>
          </cell>
          <cell r="B676">
            <v>1</v>
          </cell>
          <cell r="C676">
            <v>2</v>
          </cell>
          <cell r="D676">
            <v>2</v>
          </cell>
          <cell r="E676">
            <v>1</v>
          </cell>
          <cell r="F676">
            <v>0.14463664338685384</v>
          </cell>
          <cell r="G676">
            <v>3.3411488862837047</v>
          </cell>
          <cell r="H676">
            <v>63.888888888888886</v>
          </cell>
          <cell r="I676">
            <v>2.1111111111111112</v>
          </cell>
          <cell r="J676">
            <v>0</v>
          </cell>
          <cell r="K676">
            <v>0</v>
          </cell>
          <cell r="M676">
            <v>2003</v>
          </cell>
          <cell r="N676">
            <v>2005</v>
          </cell>
          <cell r="O676">
            <v>1</v>
          </cell>
          <cell r="Q676">
            <v>0</v>
          </cell>
          <cell r="R676">
            <v>1</v>
          </cell>
          <cell r="S676">
            <v>0</v>
          </cell>
          <cell r="T676">
            <v>0</v>
          </cell>
          <cell r="U676">
            <v>1</v>
          </cell>
          <cell r="V676">
            <v>1</v>
          </cell>
          <cell r="W676">
            <v>1</v>
          </cell>
          <cell r="X676">
            <v>0</v>
          </cell>
          <cell r="Y676">
            <v>0</v>
          </cell>
          <cell r="Z676">
            <v>0</v>
          </cell>
          <cell r="AA676">
            <v>1</v>
          </cell>
          <cell r="AC676">
            <v>1992</v>
          </cell>
          <cell r="AD676">
            <v>1</v>
          </cell>
          <cell r="AE676">
            <v>0</v>
          </cell>
          <cell r="AF676">
            <v>1</v>
          </cell>
        </row>
        <row r="677">
          <cell r="A677">
            <v>54</v>
          </cell>
          <cell r="B677">
            <v>2</v>
          </cell>
          <cell r="C677">
            <v>2</v>
          </cell>
          <cell r="D677">
            <v>2</v>
          </cell>
          <cell r="E677">
            <v>1</v>
          </cell>
          <cell r="F677">
            <v>0</v>
          </cell>
          <cell r="G677">
            <v>3.8100820633059791</v>
          </cell>
          <cell r="H677">
            <v>63.888888888888886</v>
          </cell>
          <cell r="I677">
            <v>2.1111111111111112</v>
          </cell>
          <cell r="J677">
            <v>0</v>
          </cell>
          <cell r="K677">
            <v>0</v>
          </cell>
          <cell r="M677">
            <v>2003</v>
          </cell>
          <cell r="N677">
            <v>2052</v>
          </cell>
          <cell r="O677">
            <v>1</v>
          </cell>
          <cell r="Q677">
            <v>0</v>
          </cell>
          <cell r="R677">
            <v>1</v>
          </cell>
          <cell r="S677">
            <v>0</v>
          </cell>
          <cell r="T677">
            <v>0</v>
          </cell>
          <cell r="U677">
            <v>1</v>
          </cell>
          <cell r="V677">
            <v>1</v>
          </cell>
          <cell r="W677">
            <v>1</v>
          </cell>
          <cell r="X677">
            <v>0</v>
          </cell>
          <cell r="Y677">
            <v>0</v>
          </cell>
          <cell r="Z677">
            <v>0</v>
          </cell>
          <cell r="AA677">
            <v>1</v>
          </cell>
          <cell r="AC677">
            <v>1992</v>
          </cell>
          <cell r="AD677">
            <v>1</v>
          </cell>
          <cell r="AE677">
            <v>0</v>
          </cell>
          <cell r="AF677">
            <v>1</v>
          </cell>
        </row>
        <row r="678">
          <cell r="A678">
            <v>54</v>
          </cell>
          <cell r="B678">
            <v>3</v>
          </cell>
          <cell r="C678">
            <v>2</v>
          </cell>
          <cell r="D678">
            <v>2</v>
          </cell>
          <cell r="E678">
            <v>1</v>
          </cell>
          <cell r="F678">
            <v>0</v>
          </cell>
          <cell r="G678">
            <v>3.8100820633059791</v>
          </cell>
          <cell r="H678">
            <v>63.888888888888886</v>
          </cell>
          <cell r="I678">
            <v>2.1111111111111112</v>
          </cell>
          <cell r="J678">
            <v>0</v>
          </cell>
          <cell r="K678">
            <v>0</v>
          </cell>
          <cell r="M678">
            <v>2003</v>
          </cell>
          <cell r="N678">
            <v>2052</v>
          </cell>
          <cell r="O678">
            <v>1</v>
          </cell>
          <cell r="Q678">
            <v>0</v>
          </cell>
          <cell r="R678">
            <v>1</v>
          </cell>
          <cell r="S678">
            <v>0</v>
          </cell>
          <cell r="T678">
            <v>0</v>
          </cell>
          <cell r="U678">
            <v>1</v>
          </cell>
          <cell r="V678">
            <v>1</v>
          </cell>
          <cell r="W678">
            <v>1</v>
          </cell>
          <cell r="X678">
            <v>0</v>
          </cell>
          <cell r="Y678">
            <v>0</v>
          </cell>
          <cell r="Z678">
            <v>0</v>
          </cell>
          <cell r="AA678">
            <v>1</v>
          </cell>
          <cell r="AC678">
            <v>1992</v>
          </cell>
          <cell r="AD678">
            <v>1</v>
          </cell>
          <cell r="AE678">
            <v>0</v>
          </cell>
          <cell r="AF678">
            <v>1</v>
          </cell>
        </row>
        <row r="679">
          <cell r="A679">
            <v>54</v>
          </cell>
          <cell r="B679">
            <v>4</v>
          </cell>
          <cell r="C679">
            <v>2</v>
          </cell>
          <cell r="D679">
            <v>2</v>
          </cell>
          <cell r="E679">
            <v>1</v>
          </cell>
          <cell r="F679">
            <v>0</v>
          </cell>
          <cell r="G679">
            <v>4.2497069167643611</v>
          </cell>
          <cell r="H679">
            <v>69.444444444444443</v>
          </cell>
          <cell r="I679">
            <v>2.1111111111111112</v>
          </cell>
          <cell r="J679">
            <v>0</v>
          </cell>
          <cell r="K679">
            <v>0</v>
          </cell>
          <cell r="M679">
            <v>2003</v>
          </cell>
          <cell r="N679">
            <v>2052</v>
          </cell>
          <cell r="O679">
            <v>1</v>
          </cell>
          <cell r="Q679">
            <v>0</v>
          </cell>
          <cell r="R679">
            <v>1</v>
          </cell>
          <cell r="S679">
            <v>0</v>
          </cell>
          <cell r="T679">
            <v>0</v>
          </cell>
          <cell r="U679">
            <v>1</v>
          </cell>
          <cell r="V679">
            <v>1</v>
          </cell>
          <cell r="W679">
            <v>1</v>
          </cell>
          <cell r="X679">
            <v>0</v>
          </cell>
          <cell r="Y679">
            <v>0</v>
          </cell>
          <cell r="Z679">
            <v>0</v>
          </cell>
          <cell r="AA679">
            <v>1</v>
          </cell>
          <cell r="AC679">
            <v>1992</v>
          </cell>
          <cell r="AD679">
            <v>1</v>
          </cell>
          <cell r="AE679">
            <v>0</v>
          </cell>
          <cell r="AF679">
            <v>1</v>
          </cell>
        </row>
        <row r="680">
          <cell r="A680">
            <v>54</v>
          </cell>
          <cell r="B680">
            <v>5</v>
          </cell>
          <cell r="C680">
            <v>2</v>
          </cell>
          <cell r="D680">
            <v>2</v>
          </cell>
          <cell r="E680">
            <v>1</v>
          </cell>
          <cell r="F680">
            <v>0</v>
          </cell>
          <cell r="G680">
            <v>7.0339976553341153</v>
          </cell>
          <cell r="H680">
            <v>147.22222222222223</v>
          </cell>
          <cell r="I680">
            <v>2.1111111111111112</v>
          </cell>
          <cell r="J680">
            <v>0</v>
          </cell>
          <cell r="K680">
            <v>0</v>
          </cell>
          <cell r="M680">
            <v>2010</v>
          </cell>
          <cell r="N680">
            <v>2052</v>
          </cell>
          <cell r="O680">
            <v>1</v>
          </cell>
          <cell r="Q680">
            <v>0</v>
          </cell>
          <cell r="R680">
            <v>1</v>
          </cell>
          <cell r="S680">
            <v>0</v>
          </cell>
          <cell r="T680">
            <v>0</v>
          </cell>
          <cell r="U680">
            <v>1</v>
          </cell>
          <cell r="V680">
            <v>1</v>
          </cell>
          <cell r="W680">
            <v>1</v>
          </cell>
          <cell r="X680">
            <v>0</v>
          </cell>
          <cell r="Y680">
            <v>0</v>
          </cell>
          <cell r="Z680">
            <v>0</v>
          </cell>
          <cell r="AA680">
            <v>1</v>
          </cell>
          <cell r="AC680">
            <v>1992</v>
          </cell>
          <cell r="AD680">
            <v>1</v>
          </cell>
          <cell r="AE680">
            <v>0</v>
          </cell>
          <cell r="AF680">
            <v>1</v>
          </cell>
        </row>
        <row r="681">
          <cell r="A681">
            <v>54</v>
          </cell>
          <cell r="B681">
            <v>6</v>
          </cell>
          <cell r="C681">
            <v>2</v>
          </cell>
          <cell r="D681">
            <v>2</v>
          </cell>
          <cell r="E681">
            <v>1</v>
          </cell>
          <cell r="F681">
            <v>0</v>
          </cell>
          <cell r="G681">
            <v>4.1031652989449006</v>
          </cell>
          <cell r="H681">
            <v>66.666666666666671</v>
          </cell>
          <cell r="I681">
            <v>2.1111111111111112</v>
          </cell>
          <cell r="J681">
            <v>0</v>
          </cell>
          <cell r="K681">
            <v>0</v>
          </cell>
          <cell r="M681">
            <v>2007</v>
          </cell>
          <cell r="N681">
            <v>2052</v>
          </cell>
          <cell r="O681">
            <v>1</v>
          </cell>
          <cell r="Q681">
            <v>0</v>
          </cell>
          <cell r="R681">
            <v>1</v>
          </cell>
          <cell r="S681">
            <v>0</v>
          </cell>
          <cell r="T681">
            <v>0</v>
          </cell>
          <cell r="U681">
            <v>1</v>
          </cell>
          <cell r="V681">
            <v>1</v>
          </cell>
          <cell r="W681">
            <v>1</v>
          </cell>
          <cell r="X681">
            <v>0</v>
          </cell>
          <cell r="Y681">
            <v>0</v>
          </cell>
          <cell r="Z681">
            <v>0</v>
          </cell>
          <cell r="AA681">
            <v>1</v>
          </cell>
          <cell r="AC681">
            <v>1992</v>
          </cell>
          <cell r="AD681">
            <v>1</v>
          </cell>
          <cell r="AE681">
            <v>0</v>
          </cell>
          <cell r="AF681">
            <v>1</v>
          </cell>
        </row>
        <row r="682">
          <cell r="A682">
            <v>54</v>
          </cell>
          <cell r="B682">
            <v>7</v>
          </cell>
          <cell r="C682">
            <v>2</v>
          </cell>
          <cell r="D682">
            <v>2</v>
          </cell>
          <cell r="E682">
            <v>1</v>
          </cell>
          <cell r="F682">
            <v>0</v>
          </cell>
          <cell r="G682">
            <v>7.0339976553341153</v>
          </cell>
          <cell r="H682">
            <v>147.22222222222223</v>
          </cell>
          <cell r="I682">
            <v>2.1111111111111112</v>
          </cell>
          <cell r="J682">
            <v>0</v>
          </cell>
          <cell r="K682">
            <v>14.722222222222223</v>
          </cell>
          <cell r="M682">
            <v>2020</v>
          </cell>
          <cell r="N682">
            <v>2052</v>
          </cell>
          <cell r="O682">
            <v>1</v>
          </cell>
          <cell r="Q682">
            <v>0</v>
          </cell>
          <cell r="R682">
            <v>1</v>
          </cell>
          <cell r="S682">
            <v>0</v>
          </cell>
          <cell r="T682">
            <v>0</v>
          </cell>
          <cell r="U682">
            <v>1</v>
          </cell>
          <cell r="V682">
            <v>1</v>
          </cell>
          <cell r="W682">
            <v>1</v>
          </cell>
          <cell r="X682">
            <v>0</v>
          </cell>
          <cell r="Y682">
            <v>0</v>
          </cell>
          <cell r="Z682">
            <v>0</v>
          </cell>
          <cell r="AA682">
            <v>1</v>
          </cell>
          <cell r="AC682">
            <v>1992</v>
          </cell>
          <cell r="AD682">
            <v>1</v>
          </cell>
          <cell r="AE682">
            <v>0</v>
          </cell>
          <cell r="AF682">
            <v>1</v>
          </cell>
        </row>
        <row r="683">
          <cell r="A683">
            <v>54</v>
          </cell>
          <cell r="B683">
            <v>9</v>
          </cell>
          <cell r="C683">
            <v>2</v>
          </cell>
          <cell r="D683">
            <v>2</v>
          </cell>
          <cell r="E683">
            <v>1</v>
          </cell>
          <cell r="F683">
            <v>0</v>
          </cell>
          <cell r="G683">
            <v>7.0339976553341153</v>
          </cell>
          <cell r="H683">
            <v>147.22222222222223</v>
          </cell>
          <cell r="I683">
            <v>2.1111111111111112</v>
          </cell>
          <cell r="J683">
            <v>0</v>
          </cell>
          <cell r="K683">
            <v>22.083333333333332</v>
          </cell>
          <cell r="M683">
            <v>2022</v>
          </cell>
          <cell r="N683">
            <v>2052</v>
          </cell>
          <cell r="O683">
            <v>1</v>
          </cell>
          <cell r="Q683">
            <v>0</v>
          </cell>
          <cell r="R683">
            <v>1</v>
          </cell>
          <cell r="S683">
            <v>0</v>
          </cell>
          <cell r="T683">
            <v>0</v>
          </cell>
          <cell r="U683">
            <v>1</v>
          </cell>
          <cell r="V683">
            <v>1</v>
          </cell>
          <cell r="W683">
            <v>1</v>
          </cell>
          <cell r="X683">
            <v>0</v>
          </cell>
          <cell r="Y683">
            <v>0</v>
          </cell>
          <cell r="Z683">
            <v>0</v>
          </cell>
          <cell r="AA683">
            <v>1</v>
          </cell>
          <cell r="AC683">
            <v>1992</v>
          </cell>
          <cell r="AD683">
            <v>1</v>
          </cell>
          <cell r="AE683">
            <v>0</v>
          </cell>
          <cell r="AF683">
            <v>1</v>
          </cell>
        </row>
        <row r="684">
          <cell r="A684">
            <v>54</v>
          </cell>
          <cell r="B684">
            <v>8</v>
          </cell>
          <cell r="C684">
            <v>2</v>
          </cell>
          <cell r="D684">
            <v>2</v>
          </cell>
          <cell r="E684">
            <v>1</v>
          </cell>
          <cell r="F684">
            <v>0</v>
          </cell>
          <cell r="G684">
            <v>4.1031652989449006</v>
          </cell>
          <cell r="H684">
            <v>66.666666666666671</v>
          </cell>
          <cell r="I684">
            <v>2.1111111111111112</v>
          </cell>
          <cell r="J684">
            <v>0</v>
          </cell>
          <cell r="K684">
            <v>0</v>
          </cell>
          <cell r="M684">
            <v>2030</v>
          </cell>
          <cell r="N684">
            <v>2052</v>
          </cell>
          <cell r="O684">
            <v>1</v>
          </cell>
          <cell r="Q684">
            <v>0</v>
          </cell>
          <cell r="R684">
            <v>1</v>
          </cell>
          <cell r="S684">
            <v>0</v>
          </cell>
          <cell r="T684">
            <v>0</v>
          </cell>
          <cell r="U684">
            <v>1</v>
          </cell>
          <cell r="V684">
            <v>1</v>
          </cell>
          <cell r="W684">
            <v>1</v>
          </cell>
          <cell r="X684">
            <v>0</v>
          </cell>
          <cell r="Y684">
            <v>0</v>
          </cell>
          <cell r="Z684">
            <v>0</v>
          </cell>
          <cell r="AA684">
            <v>1</v>
          </cell>
          <cell r="AC684">
            <v>1992</v>
          </cell>
          <cell r="AD684">
            <v>1</v>
          </cell>
          <cell r="AE684">
            <v>0</v>
          </cell>
          <cell r="AF684">
            <v>1</v>
          </cell>
        </row>
        <row r="685">
          <cell r="A685">
            <v>16</v>
          </cell>
          <cell r="B685">
            <v>1</v>
          </cell>
          <cell r="C685">
            <v>2</v>
          </cell>
          <cell r="D685">
            <v>2</v>
          </cell>
          <cell r="E685">
            <v>2</v>
          </cell>
          <cell r="F685">
            <v>9.5000959419451123E-3</v>
          </cell>
          <cell r="G685">
            <v>0.7</v>
          </cell>
          <cell r="H685">
            <v>104.16666666666667</v>
          </cell>
          <cell r="I685">
            <v>4.583333333333333</v>
          </cell>
          <cell r="J685">
            <v>0</v>
          </cell>
          <cell r="K685">
            <v>0</v>
          </cell>
          <cell r="M685">
            <v>2003</v>
          </cell>
          <cell r="N685">
            <v>2009</v>
          </cell>
          <cell r="O685">
            <v>1</v>
          </cell>
          <cell r="Q685">
            <v>0</v>
          </cell>
          <cell r="R685">
            <v>0</v>
          </cell>
          <cell r="S685">
            <v>0</v>
          </cell>
          <cell r="T685">
            <v>0</v>
          </cell>
          <cell r="U685">
            <v>0</v>
          </cell>
          <cell r="V685">
            <v>0</v>
          </cell>
          <cell r="W685">
            <v>0</v>
          </cell>
          <cell r="X685">
            <v>0</v>
          </cell>
          <cell r="Y685">
            <v>0</v>
          </cell>
          <cell r="Z685">
            <v>0</v>
          </cell>
          <cell r="AA685">
            <v>0</v>
          </cell>
          <cell r="AC685">
            <v>1992</v>
          </cell>
          <cell r="AD685">
            <v>1</v>
          </cell>
          <cell r="AE685">
            <v>0</v>
          </cell>
          <cell r="AF685">
            <v>1</v>
          </cell>
        </row>
        <row r="686">
          <cell r="A686">
            <v>16</v>
          </cell>
          <cell r="B686">
            <v>2</v>
          </cell>
          <cell r="C686">
            <v>2</v>
          </cell>
          <cell r="D686">
            <v>2</v>
          </cell>
          <cell r="E686">
            <v>2</v>
          </cell>
          <cell r="F686">
            <v>0</v>
          </cell>
          <cell r="G686">
            <v>0.7</v>
          </cell>
          <cell r="H686">
            <v>999</v>
          </cell>
          <cell r="I686">
            <v>999</v>
          </cell>
          <cell r="J686">
            <v>0</v>
          </cell>
          <cell r="K686">
            <v>0</v>
          </cell>
          <cell r="M686">
            <v>2010</v>
          </cell>
          <cell r="N686">
            <v>2052</v>
          </cell>
          <cell r="O686">
            <v>1</v>
          </cell>
          <cell r="Q686">
            <v>0</v>
          </cell>
          <cell r="R686">
            <v>0</v>
          </cell>
          <cell r="S686">
            <v>0</v>
          </cell>
          <cell r="T686">
            <v>0</v>
          </cell>
          <cell r="U686">
            <v>0</v>
          </cell>
          <cell r="V686">
            <v>0</v>
          </cell>
          <cell r="W686">
            <v>0</v>
          </cell>
          <cell r="X686">
            <v>0</v>
          </cell>
          <cell r="Y686">
            <v>0</v>
          </cell>
          <cell r="Z686">
            <v>0</v>
          </cell>
          <cell r="AA686">
            <v>0</v>
          </cell>
          <cell r="AC686">
            <v>1992</v>
          </cell>
          <cell r="AD686">
            <v>1</v>
          </cell>
          <cell r="AE686">
            <v>0</v>
          </cell>
          <cell r="AF686">
            <v>1</v>
          </cell>
        </row>
        <row r="687">
          <cell r="A687">
            <v>18</v>
          </cell>
          <cell r="B687">
            <v>1</v>
          </cell>
          <cell r="C687">
            <v>2</v>
          </cell>
          <cell r="D687">
            <v>2</v>
          </cell>
          <cell r="E687">
            <v>2</v>
          </cell>
          <cell r="F687">
            <v>1.7088304763797184E-2</v>
          </cell>
          <cell r="G687">
            <v>1</v>
          </cell>
          <cell r="H687">
            <v>72.916666666666671</v>
          </cell>
          <cell r="I687">
            <v>2</v>
          </cell>
          <cell r="J687">
            <v>0</v>
          </cell>
          <cell r="K687">
            <v>0</v>
          </cell>
          <cell r="M687">
            <v>2003</v>
          </cell>
          <cell r="N687">
            <v>2052</v>
          </cell>
          <cell r="O687">
            <v>1</v>
          </cell>
          <cell r="Q687">
            <v>0</v>
          </cell>
          <cell r="R687">
            <v>0</v>
          </cell>
          <cell r="S687">
            <v>1</v>
          </cell>
          <cell r="T687">
            <v>1</v>
          </cell>
          <cell r="U687">
            <v>0</v>
          </cell>
          <cell r="V687">
            <v>1</v>
          </cell>
          <cell r="W687">
            <v>0</v>
          </cell>
          <cell r="X687">
            <v>1</v>
          </cell>
          <cell r="Y687">
            <v>0</v>
          </cell>
          <cell r="Z687">
            <v>1</v>
          </cell>
          <cell r="AA687">
            <v>1</v>
          </cell>
          <cell r="AC687">
            <v>1992</v>
          </cell>
          <cell r="AD687">
            <v>1</v>
          </cell>
          <cell r="AE687">
            <v>0</v>
          </cell>
          <cell r="AF687">
            <v>1</v>
          </cell>
        </row>
        <row r="688">
          <cell r="A688">
            <v>18</v>
          </cell>
          <cell r="B688">
            <v>2</v>
          </cell>
          <cell r="C688">
            <v>2</v>
          </cell>
          <cell r="D688">
            <v>2</v>
          </cell>
          <cell r="E688">
            <v>2</v>
          </cell>
          <cell r="F688">
            <v>0</v>
          </cell>
          <cell r="G688">
            <v>1.5</v>
          </cell>
          <cell r="H688">
            <v>79.166666666666671</v>
          </cell>
          <cell r="I688">
            <v>3.5416666666666665</v>
          </cell>
          <cell r="J688">
            <v>0</v>
          </cell>
          <cell r="K688">
            <v>0</v>
          </cell>
          <cell r="M688">
            <v>2003</v>
          </cell>
          <cell r="N688">
            <v>2052</v>
          </cell>
          <cell r="O688">
            <v>1</v>
          </cell>
          <cell r="Q688">
            <v>0</v>
          </cell>
          <cell r="R688">
            <v>0</v>
          </cell>
          <cell r="S688">
            <v>1</v>
          </cell>
          <cell r="T688">
            <v>1</v>
          </cell>
          <cell r="U688">
            <v>0</v>
          </cell>
          <cell r="V688">
            <v>1</v>
          </cell>
          <cell r="W688">
            <v>0</v>
          </cell>
          <cell r="X688">
            <v>1</v>
          </cell>
          <cell r="Y688">
            <v>0</v>
          </cell>
          <cell r="Z688">
            <v>1</v>
          </cell>
          <cell r="AA688">
            <v>1</v>
          </cell>
          <cell r="AC688">
            <v>1992</v>
          </cell>
          <cell r="AD688">
            <v>1</v>
          </cell>
          <cell r="AE688">
            <v>0</v>
          </cell>
          <cell r="AF688">
            <v>1</v>
          </cell>
        </row>
        <row r="689">
          <cell r="A689">
            <v>18</v>
          </cell>
          <cell r="B689">
            <v>3</v>
          </cell>
          <cell r="C689">
            <v>2</v>
          </cell>
          <cell r="D689">
            <v>2</v>
          </cell>
          <cell r="E689">
            <v>2</v>
          </cell>
          <cell r="F689">
            <v>0</v>
          </cell>
          <cell r="G689">
            <v>1.1000000000000001</v>
          </cell>
          <cell r="H689">
            <v>77.083333333333329</v>
          </cell>
          <cell r="I689">
            <v>2</v>
          </cell>
          <cell r="J689">
            <v>0</v>
          </cell>
          <cell r="K689">
            <v>0</v>
          </cell>
          <cell r="M689">
            <v>2007</v>
          </cell>
          <cell r="N689">
            <v>2052</v>
          </cell>
          <cell r="O689">
            <v>1</v>
          </cell>
          <cell r="Q689">
            <v>0</v>
          </cell>
          <cell r="R689">
            <v>0</v>
          </cell>
          <cell r="S689">
            <v>1</v>
          </cell>
          <cell r="T689">
            <v>1</v>
          </cell>
          <cell r="U689">
            <v>0</v>
          </cell>
          <cell r="V689">
            <v>1</v>
          </cell>
          <cell r="W689">
            <v>0</v>
          </cell>
          <cell r="X689">
            <v>1</v>
          </cell>
          <cell r="Y689">
            <v>0</v>
          </cell>
          <cell r="Z689">
            <v>1</v>
          </cell>
          <cell r="AA689">
            <v>1</v>
          </cell>
          <cell r="AC689">
            <v>1992</v>
          </cell>
          <cell r="AD689">
            <v>1</v>
          </cell>
          <cell r="AE689">
            <v>0</v>
          </cell>
          <cell r="AF689">
            <v>1</v>
          </cell>
        </row>
        <row r="690">
          <cell r="A690">
            <v>18</v>
          </cell>
          <cell r="B690">
            <v>4</v>
          </cell>
          <cell r="C690">
            <v>2</v>
          </cell>
          <cell r="D690">
            <v>2</v>
          </cell>
          <cell r="E690">
            <v>2</v>
          </cell>
          <cell r="F690">
            <v>0</v>
          </cell>
          <cell r="G690">
            <v>1.7</v>
          </cell>
          <cell r="H690">
            <v>75</v>
          </cell>
          <cell r="I690">
            <v>3.25</v>
          </cell>
          <cell r="J690">
            <v>0</v>
          </cell>
          <cell r="K690">
            <v>0</v>
          </cell>
          <cell r="M690">
            <v>2007</v>
          </cell>
          <cell r="N690">
            <v>2052</v>
          </cell>
          <cell r="O690">
            <v>1</v>
          </cell>
          <cell r="Q690">
            <v>0</v>
          </cell>
          <cell r="R690">
            <v>0</v>
          </cell>
          <cell r="S690">
            <v>1</v>
          </cell>
          <cell r="T690">
            <v>1</v>
          </cell>
          <cell r="U690">
            <v>0</v>
          </cell>
          <cell r="V690">
            <v>1</v>
          </cell>
          <cell r="W690">
            <v>0</v>
          </cell>
          <cell r="X690">
            <v>1</v>
          </cell>
          <cell r="Y690">
            <v>0</v>
          </cell>
          <cell r="Z690">
            <v>1</v>
          </cell>
          <cell r="AA690">
            <v>1</v>
          </cell>
          <cell r="AC690">
            <v>1992</v>
          </cell>
          <cell r="AD690">
            <v>1</v>
          </cell>
          <cell r="AE690">
            <v>0</v>
          </cell>
          <cell r="AF690">
            <v>1</v>
          </cell>
        </row>
        <row r="691">
          <cell r="A691">
            <v>18</v>
          </cell>
          <cell r="B691">
            <v>5</v>
          </cell>
          <cell r="C691">
            <v>2</v>
          </cell>
          <cell r="D691">
            <v>2</v>
          </cell>
          <cell r="E691">
            <v>2</v>
          </cell>
          <cell r="F691">
            <v>0</v>
          </cell>
          <cell r="G691">
            <v>1.2</v>
          </cell>
          <cell r="H691">
            <v>77.083333333333329</v>
          </cell>
          <cell r="I691">
            <v>2</v>
          </cell>
          <cell r="J691">
            <v>0</v>
          </cell>
          <cell r="K691">
            <v>0</v>
          </cell>
          <cell r="M691">
            <v>2020</v>
          </cell>
          <cell r="N691">
            <v>2052</v>
          </cell>
          <cell r="O691">
            <v>1</v>
          </cell>
          <cell r="Q691">
            <v>0</v>
          </cell>
          <cell r="R691">
            <v>0</v>
          </cell>
          <cell r="S691">
            <v>1</v>
          </cell>
          <cell r="T691">
            <v>1</v>
          </cell>
          <cell r="U691">
            <v>0</v>
          </cell>
          <cell r="V691">
            <v>1</v>
          </cell>
          <cell r="W691">
            <v>0</v>
          </cell>
          <cell r="X691">
            <v>1</v>
          </cell>
          <cell r="Y691">
            <v>0</v>
          </cell>
          <cell r="Z691">
            <v>1</v>
          </cell>
          <cell r="AA691">
            <v>1</v>
          </cell>
          <cell r="AC691">
            <v>1992</v>
          </cell>
          <cell r="AD691">
            <v>1</v>
          </cell>
          <cell r="AE691">
            <v>0</v>
          </cell>
          <cell r="AF691">
            <v>1</v>
          </cell>
        </row>
        <row r="692">
          <cell r="A692">
            <v>18</v>
          </cell>
          <cell r="B692">
            <v>6</v>
          </cell>
          <cell r="C692">
            <v>2</v>
          </cell>
          <cell r="D692">
            <v>2</v>
          </cell>
          <cell r="E692">
            <v>2</v>
          </cell>
          <cell r="F692">
            <v>0</v>
          </cell>
          <cell r="G692">
            <v>1.8</v>
          </cell>
          <cell r="H692">
            <v>75</v>
          </cell>
          <cell r="I692">
            <v>3.25</v>
          </cell>
          <cell r="J692">
            <v>0</v>
          </cell>
          <cell r="K692">
            <v>0</v>
          </cell>
          <cell r="M692">
            <v>2020</v>
          </cell>
          <cell r="N692">
            <v>2052</v>
          </cell>
          <cell r="O692">
            <v>1</v>
          </cell>
          <cell r="Q692">
            <v>0</v>
          </cell>
          <cell r="R692">
            <v>0</v>
          </cell>
          <cell r="S692">
            <v>1</v>
          </cell>
          <cell r="T692">
            <v>1</v>
          </cell>
          <cell r="U692">
            <v>0</v>
          </cell>
          <cell r="V692">
            <v>1</v>
          </cell>
          <cell r="W692">
            <v>0</v>
          </cell>
          <cell r="X692">
            <v>1</v>
          </cell>
          <cell r="Y692">
            <v>0</v>
          </cell>
          <cell r="Z692">
            <v>1</v>
          </cell>
          <cell r="AA692">
            <v>1</v>
          </cell>
          <cell r="AC692">
            <v>1992</v>
          </cell>
          <cell r="AD692">
            <v>1</v>
          </cell>
          <cell r="AE692">
            <v>0</v>
          </cell>
          <cell r="AF692">
            <v>1</v>
          </cell>
        </row>
        <row r="693">
          <cell r="A693">
            <v>18</v>
          </cell>
          <cell r="B693">
            <v>7</v>
          </cell>
          <cell r="C693">
            <v>2</v>
          </cell>
          <cell r="D693">
            <v>2</v>
          </cell>
          <cell r="E693">
            <v>2</v>
          </cell>
          <cell r="F693">
            <v>0</v>
          </cell>
          <cell r="G693">
            <v>1.3</v>
          </cell>
          <cell r="H693">
            <v>77.083333333333329</v>
          </cell>
          <cell r="I693">
            <v>2</v>
          </cell>
          <cell r="J693">
            <v>0</v>
          </cell>
          <cell r="K693">
            <v>0</v>
          </cell>
          <cell r="M693">
            <v>2030</v>
          </cell>
          <cell r="N693">
            <v>2052</v>
          </cell>
          <cell r="O693">
            <v>1</v>
          </cell>
          <cell r="Q693">
            <v>0</v>
          </cell>
          <cell r="R693">
            <v>0</v>
          </cell>
          <cell r="S693">
            <v>1</v>
          </cell>
          <cell r="T693">
            <v>1</v>
          </cell>
          <cell r="U693">
            <v>0</v>
          </cell>
          <cell r="V693">
            <v>1</v>
          </cell>
          <cell r="W693">
            <v>0</v>
          </cell>
          <cell r="X693">
            <v>1</v>
          </cell>
          <cell r="Y693">
            <v>0</v>
          </cell>
          <cell r="Z693">
            <v>1</v>
          </cell>
          <cell r="AA693">
            <v>1</v>
          </cell>
          <cell r="AC693">
            <v>1992</v>
          </cell>
          <cell r="AD693">
            <v>1</v>
          </cell>
          <cell r="AE693">
            <v>0</v>
          </cell>
          <cell r="AF693">
            <v>1</v>
          </cell>
        </row>
        <row r="694">
          <cell r="A694">
            <v>19</v>
          </cell>
          <cell r="B694">
            <v>1</v>
          </cell>
          <cell r="C694">
            <v>2</v>
          </cell>
          <cell r="D694">
            <v>3</v>
          </cell>
          <cell r="E694">
            <v>1</v>
          </cell>
          <cell r="F694">
            <v>0</v>
          </cell>
          <cell r="G694">
            <v>0.97</v>
          </cell>
          <cell r="H694">
            <v>11.340206185567011</v>
          </cell>
          <cell r="I694">
            <v>6.8728522336769765E-2</v>
          </cell>
          <cell r="J694">
            <v>0</v>
          </cell>
          <cell r="K694">
            <v>0</v>
          </cell>
          <cell r="M694">
            <v>2051</v>
          </cell>
          <cell r="N694">
            <v>2052</v>
          </cell>
          <cell r="O694">
            <v>1</v>
          </cell>
          <cell r="Q694">
            <v>1</v>
          </cell>
          <cell r="R694">
            <v>1</v>
          </cell>
          <cell r="S694">
            <v>1</v>
          </cell>
          <cell r="T694">
            <v>1</v>
          </cell>
          <cell r="U694">
            <v>1</v>
          </cell>
          <cell r="V694">
            <v>1</v>
          </cell>
          <cell r="W694">
            <v>0</v>
          </cell>
          <cell r="X694">
            <v>0</v>
          </cell>
          <cell r="Y694">
            <v>0</v>
          </cell>
          <cell r="Z694">
            <v>1</v>
          </cell>
          <cell r="AA694">
            <v>1</v>
          </cell>
          <cell r="AC694">
            <v>1992</v>
          </cell>
          <cell r="AD694">
            <v>1</v>
          </cell>
          <cell r="AE694">
            <v>0</v>
          </cell>
          <cell r="AF694">
            <v>1</v>
          </cell>
        </row>
        <row r="695">
          <cell r="A695">
            <v>19</v>
          </cell>
          <cell r="B695">
            <v>2</v>
          </cell>
          <cell r="C695">
            <v>2</v>
          </cell>
          <cell r="D695">
            <v>3</v>
          </cell>
          <cell r="E695">
            <v>1</v>
          </cell>
          <cell r="F695">
            <v>0</v>
          </cell>
          <cell r="G695">
            <v>0.97</v>
          </cell>
          <cell r="H695">
            <v>14.948453608247423</v>
          </cell>
          <cell r="I695">
            <v>6.8728522336769765E-2</v>
          </cell>
          <cell r="J695">
            <v>0</v>
          </cell>
          <cell r="K695">
            <v>0</v>
          </cell>
          <cell r="M695">
            <v>2051</v>
          </cell>
          <cell r="N695">
            <v>2052</v>
          </cell>
          <cell r="O695">
            <v>1</v>
          </cell>
          <cell r="Q695">
            <v>1</v>
          </cell>
          <cell r="R695">
            <v>1</v>
          </cell>
          <cell r="S695">
            <v>1</v>
          </cell>
          <cell r="T695">
            <v>1</v>
          </cell>
          <cell r="U695">
            <v>1</v>
          </cell>
          <cell r="V695">
            <v>1</v>
          </cell>
          <cell r="W695">
            <v>0</v>
          </cell>
          <cell r="X695">
            <v>0</v>
          </cell>
          <cell r="Y695">
            <v>0</v>
          </cell>
          <cell r="Z695">
            <v>1</v>
          </cell>
          <cell r="AA695">
            <v>1</v>
          </cell>
          <cell r="AC695">
            <v>1992</v>
          </cell>
          <cell r="AD695">
            <v>1</v>
          </cell>
          <cell r="AE695">
            <v>0</v>
          </cell>
          <cell r="AF695">
            <v>1</v>
          </cell>
        </row>
        <row r="696">
          <cell r="A696">
            <v>19</v>
          </cell>
          <cell r="B696">
            <v>3</v>
          </cell>
          <cell r="C696">
            <v>2</v>
          </cell>
          <cell r="D696">
            <v>3</v>
          </cell>
          <cell r="E696">
            <v>1</v>
          </cell>
          <cell r="F696">
            <v>0</v>
          </cell>
          <cell r="G696">
            <v>0.97</v>
          </cell>
          <cell r="H696">
            <v>14.948453608247423</v>
          </cell>
          <cell r="I696">
            <v>6.8728522336769765E-2</v>
          </cell>
          <cell r="J696">
            <v>0</v>
          </cell>
          <cell r="K696">
            <v>0</v>
          </cell>
          <cell r="M696">
            <v>2051</v>
          </cell>
          <cell r="N696">
            <v>2052</v>
          </cell>
          <cell r="O696">
            <v>1</v>
          </cell>
          <cell r="Q696">
            <v>1</v>
          </cell>
          <cell r="R696">
            <v>1</v>
          </cell>
          <cell r="S696">
            <v>1</v>
          </cell>
          <cell r="T696">
            <v>1</v>
          </cell>
          <cell r="U696">
            <v>1</v>
          </cell>
          <cell r="V696">
            <v>1</v>
          </cell>
          <cell r="W696">
            <v>0</v>
          </cell>
          <cell r="X696">
            <v>0</v>
          </cell>
          <cell r="Y696">
            <v>0</v>
          </cell>
          <cell r="Z696">
            <v>1</v>
          </cell>
          <cell r="AA696">
            <v>1</v>
          </cell>
          <cell r="AC696">
            <v>1992</v>
          </cell>
          <cell r="AD696">
            <v>1</v>
          </cell>
          <cell r="AE696">
            <v>0</v>
          </cell>
          <cell r="AF696">
            <v>1</v>
          </cell>
        </row>
        <row r="697">
          <cell r="A697">
            <v>20</v>
          </cell>
          <cell r="B697">
            <v>1</v>
          </cell>
          <cell r="C697">
            <v>2</v>
          </cell>
          <cell r="D697">
            <v>3</v>
          </cell>
          <cell r="E697">
            <v>1</v>
          </cell>
          <cell r="F697">
            <v>0</v>
          </cell>
          <cell r="G697">
            <v>2.5</v>
          </cell>
          <cell r="H697">
            <v>313.09072299390527</v>
          </cell>
          <cell r="I697">
            <v>0.78272680748476309</v>
          </cell>
          <cell r="J697">
            <v>31.309072299390525</v>
          </cell>
          <cell r="K697">
            <v>0</v>
          </cell>
          <cell r="M697">
            <v>2003</v>
          </cell>
          <cell r="N697">
            <v>2052</v>
          </cell>
          <cell r="O697">
            <v>1</v>
          </cell>
          <cell r="Q697">
            <v>1</v>
          </cell>
          <cell r="R697">
            <v>0</v>
          </cell>
          <cell r="S697">
            <v>1</v>
          </cell>
          <cell r="T697">
            <v>0</v>
          </cell>
          <cell r="U697">
            <v>0</v>
          </cell>
          <cell r="V697">
            <v>0</v>
          </cell>
          <cell r="W697">
            <v>0</v>
          </cell>
          <cell r="X697">
            <v>0</v>
          </cell>
          <cell r="Y697">
            <v>0</v>
          </cell>
          <cell r="Z697">
            <v>1</v>
          </cell>
          <cell r="AA697">
            <v>0</v>
          </cell>
          <cell r="AC697">
            <v>1992</v>
          </cell>
          <cell r="AD697">
            <v>1</v>
          </cell>
          <cell r="AE697">
            <v>0</v>
          </cell>
          <cell r="AF697">
            <v>1</v>
          </cell>
        </row>
        <row r="698">
          <cell r="A698">
            <v>20</v>
          </cell>
          <cell r="B698">
            <v>2</v>
          </cell>
          <cell r="C698">
            <v>2</v>
          </cell>
          <cell r="D698">
            <v>3</v>
          </cell>
          <cell r="E698">
            <v>1</v>
          </cell>
          <cell r="F698">
            <v>0</v>
          </cell>
          <cell r="G698">
            <v>2.5</v>
          </cell>
          <cell r="H698">
            <v>313.09072299390527</v>
          </cell>
          <cell r="I698">
            <v>0.78272680748476309</v>
          </cell>
          <cell r="J698">
            <v>137.75991811731831</v>
          </cell>
          <cell r="K698">
            <v>0</v>
          </cell>
          <cell r="M698">
            <v>2006</v>
          </cell>
          <cell r="N698">
            <v>2019</v>
          </cell>
          <cell r="O698">
            <v>1</v>
          </cell>
          <cell r="Q698">
            <v>1</v>
          </cell>
          <cell r="R698">
            <v>0</v>
          </cell>
          <cell r="S698">
            <v>1</v>
          </cell>
          <cell r="T698">
            <v>0</v>
          </cell>
          <cell r="U698">
            <v>0</v>
          </cell>
          <cell r="V698">
            <v>0</v>
          </cell>
          <cell r="W698">
            <v>0</v>
          </cell>
          <cell r="X698">
            <v>0</v>
          </cell>
          <cell r="Y698">
            <v>0</v>
          </cell>
          <cell r="Z698">
            <v>1</v>
          </cell>
          <cell r="AA698">
            <v>0</v>
          </cell>
          <cell r="AC698">
            <v>1992</v>
          </cell>
          <cell r="AD698">
            <v>1</v>
          </cell>
          <cell r="AE698">
            <v>0</v>
          </cell>
          <cell r="AF698">
            <v>1</v>
          </cell>
        </row>
        <row r="699">
          <cell r="A699">
            <v>20</v>
          </cell>
          <cell r="B699">
            <v>3</v>
          </cell>
          <cell r="C699">
            <v>2</v>
          </cell>
          <cell r="D699">
            <v>3</v>
          </cell>
          <cell r="E699">
            <v>1</v>
          </cell>
          <cell r="F699">
            <v>0</v>
          </cell>
          <cell r="G699">
            <v>2.5</v>
          </cell>
          <cell r="H699">
            <v>313.09072299390527</v>
          </cell>
          <cell r="I699">
            <v>0.78272680748476309</v>
          </cell>
          <cell r="J699">
            <v>31.309072299390525</v>
          </cell>
          <cell r="K699">
            <v>0</v>
          </cell>
          <cell r="M699">
            <v>2010</v>
          </cell>
          <cell r="N699">
            <v>2052</v>
          </cell>
          <cell r="O699">
            <v>1</v>
          </cell>
          <cell r="Q699">
            <v>1</v>
          </cell>
          <cell r="R699">
            <v>0</v>
          </cell>
          <cell r="S699">
            <v>1</v>
          </cell>
          <cell r="T699">
            <v>0</v>
          </cell>
          <cell r="U699">
            <v>0</v>
          </cell>
          <cell r="V699">
            <v>0</v>
          </cell>
          <cell r="W699">
            <v>0</v>
          </cell>
          <cell r="X699">
            <v>0</v>
          </cell>
          <cell r="Y699">
            <v>0</v>
          </cell>
          <cell r="Z699">
            <v>1</v>
          </cell>
          <cell r="AA699">
            <v>0</v>
          </cell>
          <cell r="AC699">
            <v>1992</v>
          </cell>
          <cell r="AD699">
            <v>1</v>
          </cell>
          <cell r="AE699">
            <v>0</v>
          </cell>
          <cell r="AF699">
            <v>1</v>
          </cell>
        </row>
        <row r="700">
          <cell r="A700">
            <v>20</v>
          </cell>
          <cell r="B700">
            <v>4</v>
          </cell>
          <cell r="C700">
            <v>2</v>
          </cell>
          <cell r="D700">
            <v>3</v>
          </cell>
          <cell r="E700">
            <v>1</v>
          </cell>
          <cell r="F700">
            <v>0</v>
          </cell>
          <cell r="G700">
            <v>3</v>
          </cell>
          <cell r="H700">
            <v>247.86348903684166</v>
          </cell>
          <cell r="I700">
            <v>0.65227233957063602</v>
          </cell>
          <cell r="J700">
            <v>24.786348903684168</v>
          </cell>
          <cell r="K700">
            <v>0</v>
          </cell>
          <cell r="M700">
            <v>2020</v>
          </cell>
          <cell r="N700">
            <v>2052</v>
          </cell>
          <cell r="O700">
            <v>1</v>
          </cell>
          <cell r="Q700">
            <v>1</v>
          </cell>
          <cell r="R700">
            <v>0</v>
          </cell>
          <cell r="S700">
            <v>1</v>
          </cell>
          <cell r="T700">
            <v>0</v>
          </cell>
          <cell r="U700">
            <v>0</v>
          </cell>
          <cell r="V700">
            <v>0</v>
          </cell>
          <cell r="W700">
            <v>0</v>
          </cell>
          <cell r="X700">
            <v>0</v>
          </cell>
          <cell r="Y700">
            <v>0</v>
          </cell>
          <cell r="Z700">
            <v>1</v>
          </cell>
          <cell r="AA700">
            <v>0</v>
          </cell>
          <cell r="AC700">
            <v>1992</v>
          </cell>
          <cell r="AD700">
            <v>1</v>
          </cell>
          <cell r="AE700">
            <v>0</v>
          </cell>
          <cell r="AF700">
            <v>1</v>
          </cell>
        </row>
        <row r="701">
          <cell r="A701">
            <v>20</v>
          </cell>
          <cell r="B701">
            <v>5</v>
          </cell>
          <cell r="C701">
            <v>2</v>
          </cell>
          <cell r="D701">
            <v>3</v>
          </cell>
          <cell r="E701">
            <v>1</v>
          </cell>
          <cell r="F701">
            <v>0</v>
          </cell>
          <cell r="G701">
            <v>3</v>
          </cell>
          <cell r="H701">
            <v>247.86348903684166</v>
          </cell>
          <cell r="I701">
            <v>0.65227233957063602</v>
          </cell>
          <cell r="J701">
            <v>64.44450714957884</v>
          </cell>
          <cell r="K701">
            <v>0</v>
          </cell>
          <cell r="M701">
            <v>2020</v>
          </cell>
          <cell r="N701">
            <v>2020</v>
          </cell>
          <cell r="O701">
            <v>1</v>
          </cell>
          <cell r="Q701">
            <v>1</v>
          </cell>
          <cell r="R701">
            <v>0</v>
          </cell>
          <cell r="S701">
            <v>1</v>
          </cell>
          <cell r="T701">
            <v>0</v>
          </cell>
          <cell r="U701">
            <v>0</v>
          </cell>
          <cell r="V701">
            <v>0</v>
          </cell>
          <cell r="W701">
            <v>0</v>
          </cell>
          <cell r="X701">
            <v>0</v>
          </cell>
          <cell r="Y701">
            <v>0</v>
          </cell>
          <cell r="Z701">
            <v>1</v>
          </cell>
          <cell r="AA701">
            <v>0</v>
          </cell>
          <cell r="AC701">
            <v>1992</v>
          </cell>
          <cell r="AD701">
            <v>1</v>
          </cell>
          <cell r="AE701">
            <v>0</v>
          </cell>
          <cell r="AF701">
            <v>1</v>
          </cell>
        </row>
        <row r="702">
          <cell r="A702">
            <v>20</v>
          </cell>
          <cell r="B702">
            <v>6</v>
          </cell>
          <cell r="C702">
            <v>2</v>
          </cell>
          <cell r="D702">
            <v>3</v>
          </cell>
          <cell r="E702">
            <v>1</v>
          </cell>
          <cell r="F702">
            <v>0</v>
          </cell>
          <cell r="G702">
            <v>3</v>
          </cell>
          <cell r="H702">
            <v>247.86348903684166</v>
          </cell>
          <cell r="I702">
            <v>0.65227233957063602</v>
          </cell>
          <cell r="J702">
            <v>54.529967588105166</v>
          </cell>
          <cell r="K702">
            <v>0</v>
          </cell>
          <cell r="M702">
            <v>2021</v>
          </cell>
          <cell r="N702">
            <v>2021</v>
          </cell>
          <cell r="O702">
            <v>1</v>
          </cell>
          <cell r="Q702">
            <v>1</v>
          </cell>
          <cell r="R702">
            <v>0</v>
          </cell>
          <cell r="S702">
            <v>1</v>
          </cell>
          <cell r="T702">
            <v>0</v>
          </cell>
          <cell r="U702">
            <v>0</v>
          </cell>
          <cell r="V702">
            <v>0</v>
          </cell>
          <cell r="W702">
            <v>0</v>
          </cell>
          <cell r="X702">
            <v>0</v>
          </cell>
          <cell r="Y702">
            <v>0</v>
          </cell>
          <cell r="Z702">
            <v>1</v>
          </cell>
          <cell r="AA702">
            <v>0</v>
          </cell>
          <cell r="AC702">
            <v>1992</v>
          </cell>
          <cell r="AD702">
            <v>1</v>
          </cell>
          <cell r="AE702">
            <v>0</v>
          </cell>
          <cell r="AF702">
            <v>1</v>
          </cell>
        </row>
        <row r="703">
          <cell r="A703">
            <v>20</v>
          </cell>
          <cell r="B703">
            <v>7</v>
          </cell>
          <cell r="C703">
            <v>2</v>
          </cell>
          <cell r="D703">
            <v>3</v>
          </cell>
          <cell r="E703">
            <v>1</v>
          </cell>
          <cell r="F703">
            <v>0</v>
          </cell>
          <cell r="G703">
            <v>3.5</v>
          </cell>
          <cell r="H703">
            <v>199.03624533183978</v>
          </cell>
          <cell r="I703">
            <v>0.55909057677483087</v>
          </cell>
          <cell r="J703">
            <v>19.903624533183979</v>
          </cell>
          <cell r="K703">
            <v>0</v>
          </cell>
          <cell r="M703">
            <v>2030</v>
          </cell>
          <cell r="N703">
            <v>2052</v>
          </cell>
          <cell r="O703">
            <v>1</v>
          </cell>
          <cell r="Q703">
            <v>1</v>
          </cell>
          <cell r="R703">
            <v>0</v>
          </cell>
          <cell r="S703">
            <v>1</v>
          </cell>
          <cell r="T703">
            <v>0</v>
          </cell>
          <cell r="U703">
            <v>0</v>
          </cell>
          <cell r="V703">
            <v>0</v>
          </cell>
          <cell r="W703">
            <v>0</v>
          </cell>
          <cell r="X703">
            <v>0</v>
          </cell>
          <cell r="Y703">
            <v>0</v>
          </cell>
          <cell r="Z703">
            <v>1</v>
          </cell>
          <cell r="AA703">
            <v>0</v>
          </cell>
          <cell r="AC703">
            <v>1992</v>
          </cell>
          <cell r="AD703">
            <v>1</v>
          </cell>
          <cell r="AE703">
            <v>0</v>
          </cell>
          <cell r="AF703">
            <v>1</v>
          </cell>
        </row>
        <row r="704">
          <cell r="A704">
            <v>21</v>
          </cell>
          <cell r="B704">
            <v>1</v>
          </cell>
          <cell r="C704">
            <v>2</v>
          </cell>
          <cell r="D704">
            <v>3</v>
          </cell>
          <cell r="E704">
            <v>1</v>
          </cell>
          <cell r="F704">
            <v>2.5241956377915622E-2</v>
          </cell>
          <cell r="G704">
            <v>2</v>
          </cell>
          <cell r="H704">
            <v>281.42857142857144</v>
          </cell>
          <cell r="I704">
            <v>2.2857142857142856</v>
          </cell>
          <cell r="J704">
            <v>0</v>
          </cell>
          <cell r="K704">
            <v>0</v>
          </cell>
          <cell r="M704">
            <v>2003</v>
          </cell>
          <cell r="N704">
            <v>2052</v>
          </cell>
          <cell r="O704">
            <v>1</v>
          </cell>
          <cell r="Q704">
            <v>0</v>
          </cell>
          <cell r="R704">
            <v>0</v>
          </cell>
          <cell r="S704">
            <v>0</v>
          </cell>
          <cell r="T704">
            <v>0</v>
          </cell>
          <cell r="U704">
            <v>0</v>
          </cell>
          <cell r="V704">
            <v>0</v>
          </cell>
          <cell r="W704">
            <v>0</v>
          </cell>
          <cell r="X704">
            <v>0</v>
          </cell>
          <cell r="Y704">
            <v>0</v>
          </cell>
          <cell r="Z704">
            <v>0</v>
          </cell>
          <cell r="AA704">
            <v>0</v>
          </cell>
          <cell r="AC704">
            <v>1992</v>
          </cell>
          <cell r="AD704">
            <v>1</v>
          </cell>
          <cell r="AE704">
            <v>0</v>
          </cell>
          <cell r="AF704">
            <v>1</v>
          </cell>
        </row>
        <row r="705">
          <cell r="A705">
            <v>21</v>
          </cell>
          <cell r="B705">
            <v>2</v>
          </cell>
          <cell r="C705">
            <v>2</v>
          </cell>
          <cell r="D705">
            <v>3</v>
          </cell>
          <cell r="E705">
            <v>1</v>
          </cell>
          <cell r="F705">
            <v>0</v>
          </cell>
          <cell r="G705">
            <v>2</v>
          </cell>
          <cell r="H705">
            <v>281.42857142857144</v>
          </cell>
          <cell r="I705">
            <v>2.2857142857142856</v>
          </cell>
          <cell r="J705">
            <v>0</v>
          </cell>
          <cell r="K705">
            <v>0</v>
          </cell>
          <cell r="M705">
            <v>2003</v>
          </cell>
          <cell r="N705">
            <v>2052</v>
          </cell>
          <cell r="O705">
            <v>1</v>
          </cell>
          <cell r="Q705">
            <v>0</v>
          </cell>
          <cell r="R705">
            <v>0</v>
          </cell>
          <cell r="S705">
            <v>0</v>
          </cell>
          <cell r="T705">
            <v>0</v>
          </cell>
          <cell r="U705">
            <v>0</v>
          </cell>
          <cell r="V705">
            <v>0</v>
          </cell>
          <cell r="W705">
            <v>0</v>
          </cell>
          <cell r="X705">
            <v>0</v>
          </cell>
          <cell r="Y705">
            <v>0</v>
          </cell>
          <cell r="Z705">
            <v>0</v>
          </cell>
          <cell r="AA705">
            <v>0</v>
          </cell>
          <cell r="AC705">
            <v>1992</v>
          </cell>
          <cell r="AD705">
            <v>1</v>
          </cell>
          <cell r="AE705">
            <v>0</v>
          </cell>
          <cell r="AF705">
            <v>1</v>
          </cell>
        </row>
        <row r="706">
          <cell r="A706">
            <v>21</v>
          </cell>
          <cell r="B706">
            <v>3</v>
          </cell>
          <cell r="C706">
            <v>2</v>
          </cell>
          <cell r="D706">
            <v>3</v>
          </cell>
          <cell r="E706">
            <v>1</v>
          </cell>
          <cell r="F706">
            <v>0</v>
          </cell>
          <cell r="G706">
            <v>2.4500000000000002</v>
          </cell>
          <cell r="H706">
            <v>310</v>
          </cell>
          <cell r="I706">
            <v>2.2857142857142856</v>
          </cell>
          <cell r="J706">
            <v>0</v>
          </cell>
          <cell r="K706">
            <v>0</v>
          </cell>
          <cell r="M706">
            <v>2003</v>
          </cell>
          <cell r="N706">
            <v>2052</v>
          </cell>
          <cell r="O706">
            <v>1</v>
          </cell>
          <cell r="Q706">
            <v>0</v>
          </cell>
          <cell r="R706">
            <v>0</v>
          </cell>
          <cell r="S706">
            <v>0</v>
          </cell>
          <cell r="T706">
            <v>0</v>
          </cell>
          <cell r="U706">
            <v>0</v>
          </cell>
          <cell r="V706">
            <v>0</v>
          </cell>
          <cell r="W706">
            <v>0</v>
          </cell>
          <cell r="X706">
            <v>0</v>
          </cell>
          <cell r="Y706">
            <v>0</v>
          </cell>
          <cell r="Z706">
            <v>0</v>
          </cell>
          <cell r="AA706">
            <v>0</v>
          </cell>
          <cell r="AC706">
            <v>1992</v>
          </cell>
          <cell r="AD706">
            <v>1</v>
          </cell>
          <cell r="AE706">
            <v>0</v>
          </cell>
          <cell r="AF706">
            <v>1</v>
          </cell>
        </row>
        <row r="707">
          <cell r="A707">
            <v>21</v>
          </cell>
          <cell r="B707">
            <v>4</v>
          </cell>
          <cell r="C707">
            <v>2</v>
          </cell>
          <cell r="D707">
            <v>3</v>
          </cell>
          <cell r="E707">
            <v>1</v>
          </cell>
          <cell r="F707">
            <v>0</v>
          </cell>
          <cell r="G707">
            <v>2</v>
          </cell>
          <cell r="H707">
            <v>267.14285714285717</v>
          </cell>
          <cell r="I707">
            <v>2.2857142857142856</v>
          </cell>
          <cell r="J707">
            <v>0</v>
          </cell>
          <cell r="K707">
            <v>0</v>
          </cell>
          <cell r="M707">
            <v>2020</v>
          </cell>
          <cell r="N707">
            <v>2052</v>
          </cell>
          <cell r="O707">
            <v>1</v>
          </cell>
          <cell r="Q707">
            <v>0</v>
          </cell>
          <cell r="R707">
            <v>0</v>
          </cell>
          <cell r="S707">
            <v>0</v>
          </cell>
          <cell r="T707">
            <v>0</v>
          </cell>
          <cell r="U707">
            <v>0</v>
          </cell>
          <cell r="V707">
            <v>0</v>
          </cell>
          <cell r="W707">
            <v>0</v>
          </cell>
          <cell r="X707">
            <v>0</v>
          </cell>
          <cell r="Y707">
            <v>0</v>
          </cell>
          <cell r="Z707">
            <v>0</v>
          </cell>
          <cell r="AA707">
            <v>0</v>
          </cell>
          <cell r="AC707">
            <v>1992</v>
          </cell>
          <cell r="AD707">
            <v>1</v>
          </cell>
          <cell r="AE707">
            <v>0</v>
          </cell>
          <cell r="AF707">
            <v>1</v>
          </cell>
        </row>
        <row r="708">
          <cell r="A708">
            <v>21</v>
          </cell>
          <cell r="B708">
            <v>5</v>
          </cell>
          <cell r="C708">
            <v>2</v>
          </cell>
          <cell r="D708">
            <v>3</v>
          </cell>
          <cell r="E708">
            <v>1</v>
          </cell>
          <cell r="F708">
            <v>0</v>
          </cell>
          <cell r="G708">
            <v>2.4500000000000002</v>
          </cell>
          <cell r="H708">
            <v>310</v>
          </cell>
          <cell r="I708">
            <v>2.2857142857142856</v>
          </cell>
          <cell r="J708">
            <v>0</v>
          </cell>
          <cell r="K708">
            <v>46.5</v>
          </cell>
          <cell r="M708">
            <v>2022</v>
          </cell>
          <cell r="N708">
            <v>2052</v>
          </cell>
          <cell r="O708">
            <v>1</v>
          </cell>
          <cell r="Q708">
            <v>0</v>
          </cell>
          <cell r="R708">
            <v>0</v>
          </cell>
          <cell r="S708">
            <v>0</v>
          </cell>
          <cell r="T708">
            <v>0</v>
          </cell>
          <cell r="U708">
            <v>0</v>
          </cell>
          <cell r="V708">
            <v>0</v>
          </cell>
          <cell r="W708">
            <v>0</v>
          </cell>
          <cell r="X708">
            <v>0</v>
          </cell>
          <cell r="Y708">
            <v>0</v>
          </cell>
          <cell r="Z708">
            <v>0</v>
          </cell>
          <cell r="AA708">
            <v>0</v>
          </cell>
          <cell r="AC708">
            <v>1992</v>
          </cell>
          <cell r="AD708">
            <v>1</v>
          </cell>
          <cell r="AE708">
            <v>0</v>
          </cell>
          <cell r="AF708">
            <v>1</v>
          </cell>
        </row>
        <row r="709">
          <cell r="A709">
            <v>58</v>
          </cell>
          <cell r="B709">
            <v>1</v>
          </cell>
          <cell r="C709">
            <v>2</v>
          </cell>
          <cell r="D709">
            <v>3</v>
          </cell>
          <cell r="E709">
            <v>1</v>
          </cell>
          <cell r="F709">
            <v>0.36363532196114756</v>
          </cell>
          <cell r="G709">
            <v>0.97474999999999989</v>
          </cell>
          <cell r="H709">
            <v>35.156696519952256</v>
          </cell>
          <cell r="I709">
            <v>1.0633405374654747</v>
          </cell>
          <cell r="J709">
            <v>0</v>
          </cell>
          <cell r="K709">
            <v>0</v>
          </cell>
          <cell r="M709">
            <v>2003</v>
          </cell>
          <cell r="N709">
            <v>2052</v>
          </cell>
          <cell r="O709">
            <v>1</v>
          </cell>
          <cell r="Q709">
            <v>0</v>
          </cell>
          <cell r="R709">
            <v>0</v>
          </cell>
          <cell r="S709">
            <v>0</v>
          </cell>
          <cell r="T709">
            <v>0</v>
          </cell>
          <cell r="U709">
            <v>0</v>
          </cell>
          <cell r="V709">
            <v>0</v>
          </cell>
          <cell r="W709">
            <v>0</v>
          </cell>
          <cell r="X709">
            <v>0</v>
          </cell>
          <cell r="Y709">
            <v>0</v>
          </cell>
          <cell r="Z709">
            <v>0</v>
          </cell>
          <cell r="AA709">
            <v>0</v>
          </cell>
          <cell r="AC709">
            <v>1992</v>
          </cell>
          <cell r="AD709">
            <v>1</v>
          </cell>
          <cell r="AE709">
            <v>0</v>
          </cell>
          <cell r="AF709">
            <v>1</v>
          </cell>
        </row>
        <row r="710">
          <cell r="A710">
            <v>58</v>
          </cell>
          <cell r="B710">
            <v>2</v>
          </cell>
          <cell r="C710">
            <v>2</v>
          </cell>
          <cell r="D710">
            <v>3</v>
          </cell>
          <cell r="E710">
            <v>1</v>
          </cell>
          <cell r="F710">
            <v>0</v>
          </cell>
          <cell r="G710">
            <v>0.97474999999999989</v>
          </cell>
          <cell r="H710">
            <v>29.297247099960213</v>
          </cell>
          <cell r="I710">
            <v>0.88611711455456221</v>
          </cell>
          <cell r="J710">
            <v>0</v>
          </cell>
          <cell r="K710">
            <v>0</v>
          </cell>
          <cell r="M710">
            <v>2013</v>
          </cell>
          <cell r="N710">
            <v>2052</v>
          </cell>
          <cell r="O710">
            <v>1</v>
          </cell>
          <cell r="Q710">
            <v>0</v>
          </cell>
          <cell r="R710">
            <v>0</v>
          </cell>
          <cell r="S710">
            <v>0</v>
          </cell>
          <cell r="T710">
            <v>0</v>
          </cell>
          <cell r="U710">
            <v>0</v>
          </cell>
          <cell r="V710">
            <v>0</v>
          </cell>
          <cell r="W710">
            <v>0</v>
          </cell>
          <cell r="X710">
            <v>0</v>
          </cell>
          <cell r="Y710">
            <v>0</v>
          </cell>
          <cell r="Z710">
            <v>0</v>
          </cell>
          <cell r="AA710">
            <v>0</v>
          </cell>
          <cell r="AC710">
            <v>1992</v>
          </cell>
          <cell r="AD710">
            <v>1</v>
          </cell>
          <cell r="AE710">
            <v>0</v>
          </cell>
          <cell r="AF710">
            <v>1</v>
          </cell>
        </row>
        <row r="711">
          <cell r="A711">
            <v>22</v>
          </cell>
          <cell r="B711">
            <v>1</v>
          </cell>
          <cell r="C711">
            <v>2</v>
          </cell>
          <cell r="D711">
            <v>3</v>
          </cell>
          <cell r="E711">
            <v>2</v>
          </cell>
          <cell r="F711">
            <v>0</v>
          </cell>
          <cell r="G711">
            <v>0.76</v>
          </cell>
          <cell r="H711">
            <v>5.2310654685494216</v>
          </cell>
          <cell r="I711">
            <v>6.4184852374839535E-2</v>
          </cell>
          <cell r="J711">
            <v>0</v>
          </cell>
          <cell r="K711">
            <v>0</v>
          </cell>
          <cell r="M711">
            <v>2051</v>
          </cell>
          <cell r="N711">
            <v>2052</v>
          </cell>
          <cell r="O711">
            <v>1</v>
          </cell>
          <cell r="Q711">
            <v>1</v>
          </cell>
          <cell r="R711">
            <v>1</v>
          </cell>
          <cell r="S711">
            <v>1</v>
          </cell>
          <cell r="T711">
            <v>0</v>
          </cell>
          <cell r="U711">
            <v>1</v>
          </cell>
          <cell r="V711">
            <v>1</v>
          </cell>
          <cell r="W711">
            <v>0</v>
          </cell>
          <cell r="X711">
            <v>0</v>
          </cell>
          <cell r="Y711">
            <v>1</v>
          </cell>
          <cell r="Z711">
            <v>1</v>
          </cell>
          <cell r="AA711">
            <v>1</v>
          </cell>
          <cell r="AC711">
            <v>1992</v>
          </cell>
          <cell r="AD711">
            <v>1</v>
          </cell>
          <cell r="AE711">
            <v>0</v>
          </cell>
          <cell r="AF711">
            <v>1</v>
          </cell>
        </row>
        <row r="712">
          <cell r="A712">
            <v>22</v>
          </cell>
          <cell r="B712">
            <v>2</v>
          </cell>
          <cell r="C712">
            <v>2</v>
          </cell>
          <cell r="D712">
            <v>3</v>
          </cell>
          <cell r="E712">
            <v>2</v>
          </cell>
          <cell r="F712">
            <v>0</v>
          </cell>
          <cell r="G712">
            <v>0.78</v>
          </cell>
          <cell r="H712">
            <v>5.7535959974984365</v>
          </cell>
          <cell r="I712">
            <v>6.2539086929330828E-2</v>
          </cell>
          <cell r="J712">
            <v>0</v>
          </cell>
          <cell r="K712">
            <v>0</v>
          </cell>
          <cell r="M712">
            <v>2051</v>
          </cell>
          <cell r="N712">
            <v>2052</v>
          </cell>
          <cell r="O712">
            <v>1</v>
          </cell>
          <cell r="Q712">
            <v>1</v>
          </cell>
          <cell r="R712">
            <v>1</v>
          </cell>
          <cell r="S712">
            <v>1</v>
          </cell>
          <cell r="T712">
            <v>0</v>
          </cell>
          <cell r="U712">
            <v>1</v>
          </cell>
          <cell r="V712">
            <v>1</v>
          </cell>
          <cell r="W712">
            <v>0</v>
          </cell>
          <cell r="X712">
            <v>0</v>
          </cell>
          <cell r="Y712">
            <v>1</v>
          </cell>
          <cell r="Z712">
            <v>1</v>
          </cell>
          <cell r="AA712">
            <v>1</v>
          </cell>
          <cell r="AC712">
            <v>1992</v>
          </cell>
          <cell r="AD712">
            <v>1</v>
          </cell>
          <cell r="AE712">
            <v>0</v>
          </cell>
          <cell r="AF712">
            <v>1</v>
          </cell>
        </row>
        <row r="713">
          <cell r="A713">
            <v>22</v>
          </cell>
          <cell r="B713">
            <v>3</v>
          </cell>
          <cell r="C713">
            <v>2</v>
          </cell>
          <cell r="D713">
            <v>3</v>
          </cell>
          <cell r="E713">
            <v>2</v>
          </cell>
          <cell r="F713">
            <v>0</v>
          </cell>
          <cell r="G713">
            <v>0.8</v>
          </cell>
          <cell r="H713">
            <v>6.3953488372093021</v>
          </cell>
          <cell r="I713">
            <v>5.8139534883720929E-2</v>
          </cell>
          <cell r="J713">
            <v>0</v>
          </cell>
          <cell r="K713">
            <v>0</v>
          </cell>
          <cell r="M713">
            <v>2051</v>
          </cell>
          <cell r="N713">
            <v>2052</v>
          </cell>
          <cell r="O713">
            <v>1</v>
          </cell>
          <cell r="Q713">
            <v>1</v>
          </cell>
          <cell r="R713">
            <v>1</v>
          </cell>
          <cell r="S713">
            <v>1</v>
          </cell>
          <cell r="T713">
            <v>0</v>
          </cell>
          <cell r="U713">
            <v>1</v>
          </cell>
          <cell r="V713">
            <v>1</v>
          </cell>
          <cell r="W713">
            <v>0</v>
          </cell>
          <cell r="X713">
            <v>0</v>
          </cell>
          <cell r="Y713">
            <v>1</v>
          </cell>
          <cell r="Z713">
            <v>1</v>
          </cell>
          <cell r="AA713">
            <v>1</v>
          </cell>
          <cell r="AC713">
            <v>1992</v>
          </cell>
          <cell r="AD713">
            <v>1</v>
          </cell>
          <cell r="AE713">
            <v>0</v>
          </cell>
          <cell r="AF713">
            <v>1</v>
          </cell>
        </row>
        <row r="714">
          <cell r="A714">
            <v>22</v>
          </cell>
          <cell r="B714">
            <v>4</v>
          </cell>
          <cell r="C714">
            <v>2</v>
          </cell>
          <cell r="D714">
            <v>3</v>
          </cell>
          <cell r="E714">
            <v>2</v>
          </cell>
          <cell r="F714">
            <v>0</v>
          </cell>
          <cell r="G714">
            <v>0.89</v>
          </cell>
          <cell r="H714">
            <v>9.79879801411027</v>
          </cell>
          <cell r="I714">
            <v>5.2260256075254773E-2</v>
          </cell>
          <cell r="J714">
            <v>0</v>
          </cell>
          <cell r="K714">
            <v>0</v>
          </cell>
          <cell r="M714">
            <v>2051</v>
          </cell>
          <cell r="N714">
            <v>2052</v>
          </cell>
          <cell r="O714">
            <v>1</v>
          </cell>
          <cell r="Q714">
            <v>1</v>
          </cell>
          <cell r="R714">
            <v>1</v>
          </cell>
          <cell r="S714">
            <v>1</v>
          </cell>
          <cell r="T714">
            <v>0</v>
          </cell>
          <cell r="U714">
            <v>1</v>
          </cell>
          <cell r="V714">
            <v>1</v>
          </cell>
          <cell r="W714">
            <v>0</v>
          </cell>
          <cell r="X714">
            <v>0</v>
          </cell>
          <cell r="Y714">
            <v>1</v>
          </cell>
          <cell r="Z714">
            <v>1</v>
          </cell>
          <cell r="AA714">
            <v>1</v>
          </cell>
          <cell r="AC714">
            <v>1992</v>
          </cell>
          <cell r="AD714">
            <v>1</v>
          </cell>
          <cell r="AE714">
            <v>0</v>
          </cell>
          <cell r="AF714">
            <v>1</v>
          </cell>
        </row>
        <row r="715">
          <cell r="A715">
            <v>22</v>
          </cell>
          <cell r="B715">
            <v>5</v>
          </cell>
          <cell r="C715">
            <v>2</v>
          </cell>
          <cell r="D715">
            <v>3</v>
          </cell>
          <cell r="E715">
            <v>2</v>
          </cell>
          <cell r="F715">
            <v>0</v>
          </cell>
          <cell r="G715">
            <v>0.97</v>
          </cell>
          <cell r="H715">
            <v>9.9496523615439934</v>
          </cell>
          <cell r="I715">
            <v>4.7950131862862622E-2</v>
          </cell>
          <cell r="J715">
            <v>0</v>
          </cell>
          <cell r="K715">
            <v>0</v>
          </cell>
          <cell r="M715">
            <v>2051</v>
          </cell>
          <cell r="N715">
            <v>2052</v>
          </cell>
          <cell r="O715">
            <v>1</v>
          </cell>
          <cell r="Q715">
            <v>1</v>
          </cell>
          <cell r="R715">
            <v>1</v>
          </cell>
          <cell r="S715">
            <v>1</v>
          </cell>
          <cell r="T715">
            <v>0</v>
          </cell>
          <cell r="U715">
            <v>1</v>
          </cell>
          <cell r="V715">
            <v>1</v>
          </cell>
          <cell r="W715">
            <v>0</v>
          </cell>
          <cell r="X715">
            <v>0</v>
          </cell>
          <cell r="Y715">
            <v>1</v>
          </cell>
          <cell r="Z715">
            <v>1</v>
          </cell>
          <cell r="AA715">
            <v>1</v>
          </cell>
          <cell r="AC715">
            <v>1992</v>
          </cell>
          <cell r="AD715">
            <v>1</v>
          </cell>
          <cell r="AE715">
            <v>0</v>
          </cell>
          <cell r="AF715">
            <v>1</v>
          </cell>
        </row>
        <row r="716">
          <cell r="A716">
            <v>23</v>
          </cell>
          <cell r="B716">
            <v>1</v>
          </cell>
          <cell r="C716">
            <v>2</v>
          </cell>
          <cell r="D716">
            <v>3</v>
          </cell>
          <cell r="E716">
            <v>2</v>
          </cell>
          <cell r="F716">
            <v>0</v>
          </cell>
          <cell r="G716">
            <v>0.77</v>
          </cell>
          <cell r="H716">
            <v>53.246753246753244</v>
          </cell>
          <cell r="I716">
            <v>1.3852813852813852</v>
          </cell>
          <cell r="J716">
            <v>0</v>
          </cell>
          <cell r="K716">
            <v>0</v>
          </cell>
          <cell r="M716">
            <v>2051</v>
          </cell>
          <cell r="N716">
            <v>2052</v>
          </cell>
          <cell r="O716">
            <v>1</v>
          </cell>
          <cell r="Q716">
            <v>1</v>
          </cell>
          <cell r="R716">
            <v>1</v>
          </cell>
          <cell r="S716">
            <v>1</v>
          </cell>
          <cell r="T716">
            <v>0</v>
          </cell>
          <cell r="U716">
            <v>1</v>
          </cell>
          <cell r="V716">
            <v>1</v>
          </cell>
          <cell r="W716">
            <v>0</v>
          </cell>
          <cell r="X716">
            <v>0</v>
          </cell>
          <cell r="Y716">
            <v>1</v>
          </cell>
          <cell r="Z716">
            <v>1</v>
          </cell>
          <cell r="AA716">
            <v>1</v>
          </cell>
          <cell r="AC716">
            <v>1992</v>
          </cell>
          <cell r="AD716">
            <v>1</v>
          </cell>
          <cell r="AE716">
            <v>0</v>
          </cell>
          <cell r="AF716">
            <v>1</v>
          </cell>
        </row>
        <row r="717">
          <cell r="A717">
            <v>23</v>
          </cell>
          <cell r="B717">
            <v>2</v>
          </cell>
          <cell r="C717">
            <v>2</v>
          </cell>
          <cell r="D717">
            <v>3</v>
          </cell>
          <cell r="E717">
            <v>2</v>
          </cell>
          <cell r="F717">
            <v>0</v>
          </cell>
          <cell r="G717">
            <v>0.78</v>
          </cell>
          <cell r="H717">
            <v>49.572649572649574</v>
          </cell>
          <cell r="I717">
            <v>1.3675213675213675</v>
          </cell>
          <cell r="J717">
            <v>0</v>
          </cell>
          <cell r="K717">
            <v>0</v>
          </cell>
          <cell r="M717">
            <v>2051</v>
          </cell>
          <cell r="N717">
            <v>2052</v>
          </cell>
          <cell r="O717">
            <v>1</v>
          </cell>
          <cell r="Q717">
            <v>1</v>
          </cell>
          <cell r="R717">
            <v>1</v>
          </cell>
          <cell r="S717">
            <v>1</v>
          </cell>
          <cell r="T717">
            <v>0</v>
          </cell>
          <cell r="U717">
            <v>1</v>
          </cell>
          <cell r="V717">
            <v>1</v>
          </cell>
          <cell r="W717">
            <v>0</v>
          </cell>
          <cell r="X717">
            <v>0</v>
          </cell>
          <cell r="Y717">
            <v>1</v>
          </cell>
          <cell r="Z717">
            <v>1</v>
          </cell>
          <cell r="AA717">
            <v>1</v>
          </cell>
          <cell r="AC717">
            <v>1992</v>
          </cell>
          <cell r="AD717">
            <v>1</v>
          </cell>
          <cell r="AE717">
            <v>0</v>
          </cell>
          <cell r="AF717">
            <v>1</v>
          </cell>
        </row>
        <row r="718">
          <cell r="A718">
            <v>23</v>
          </cell>
          <cell r="B718">
            <v>3</v>
          </cell>
          <cell r="C718">
            <v>2</v>
          </cell>
          <cell r="D718">
            <v>3</v>
          </cell>
          <cell r="E718">
            <v>2</v>
          </cell>
          <cell r="F718">
            <v>0</v>
          </cell>
          <cell r="G718">
            <v>0.89</v>
          </cell>
          <cell r="H718">
            <v>69.662921348314612</v>
          </cell>
          <cell r="I718">
            <v>1.1985018726591761</v>
          </cell>
          <cell r="J718">
            <v>0</v>
          </cell>
          <cell r="K718">
            <v>0</v>
          </cell>
          <cell r="M718">
            <v>2051</v>
          </cell>
          <cell r="N718">
            <v>2052</v>
          </cell>
          <cell r="O718">
            <v>1</v>
          </cell>
          <cell r="Q718">
            <v>1</v>
          </cell>
          <cell r="R718">
            <v>1</v>
          </cell>
          <cell r="S718">
            <v>1</v>
          </cell>
          <cell r="T718">
            <v>0</v>
          </cell>
          <cell r="U718">
            <v>1</v>
          </cell>
          <cell r="V718">
            <v>1</v>
          </cell>
          <cell r="W718">
            <v>0</v>
          </cell>
          <cell r="X718">
            <v>0</v>
          </cell>
          <cell r="Y718">
            <v>1</v>
          </cell>
          <cell r="Z718">
            <v>1</v>
          </cell>
          <cell r="AA718">
            <v>1</v>
          </cell>
          <cell r="AC718">
            <v>1992</v>
          </cell>
          <cell r="AD718">
            <v>1</v>
          </cell>
          <cell r="AE718">
            <v>0</v>
          </cell>
          <cell r="AF718">
            <v>1</v>
          </cell>
        </row>
        <row r="719">
          <cell r="A719">
            <v>23</v>
          </cell>
          <cell r="B719">
            <v>4</v>
          </cell>
          <cell r="C719">
            <v>2</v>
          </cell>
          <cell r="D719">
            <v>3</v>
          </cell>
          <cell r="E719">
            <v>2</v>
          </cell>
          <cell r="F719">
            <v>0</v>
          </cell>
          <cell r="G719">
            <v>0.8</v>
          </cell>
          <cell r="H719">
            <v>48.333333333333336</v>
          </cell>
          <cell r="I719">
            <v>1.3333333333333333</v>
          </cell>
          <cell r="J719">
            <v>0</v>
          </cell>
          <cell r="K719">
            <v>0</v>
          </cell>
          <cell r="M719">
            <v>2051</v>
          </cell>
          <cell r="N719">
            <v>2052</v>
          </cell>
          <cell r="O719">
            <v>1</v>
          </cell>
          <cell r="Q719">
            <v>1</v>
          </cell>
          <cell r="R719">
            <v>1</v>
          </cell>
          <cell r="S719">
            <v>1</v>
          </cell>
          <cell r="T719">
            <v>0</v>
          </cell>
          <cell r="U719">
            <v>1</v>
          </cell>
          <cell r="V719">
            <v>1</v>
          </cell>
          <cell r="W719">
            <v>0</v>
          </cell>
          <cell r="X719">
            <v>0</v>
          </cell>
          <cell r="Y719">
            <v>1</v>
          </cell>
          <cell r="Z719">
            <v>1</v>
          </cell>
          <cell r="AA719">
            <v>1</v>
          </cell>
          <cell r="AC719">
            <v>1992</v>
          </cell>
          <cell r="AD719">
            <v>1</v>
          </cell>
          <cell r="AE719">
            <v>0</v>
          </cell>
          <cell r="AF719">
            <v>1</v>
          </cell>
        </row>
        <row r="720">
          <cell r="A720">
            <v>23</v>
          </cell>
          <cell r="B720">
            <v>5</v>
          </cell>
          <cell r="C720">
            <v>2</v>
          </cell>
          <cell r="D720">
            <v>3</v>
          </cell>
          <cell r="E720">
            <v>2</v>
          </cell>
          <cell r="F720">
            <v>0</v>
          </cell>
          <cell r="G720">
            <v>0.91</v>
          </cell>
          <cell r="H720">
            <v>68.131868131868131</v>
          </cell>
          <cell r="I720">
            <v>1.1721611721611722</v>
          </cell>
          <cell r="J720">
            <v>0</v>
          </cell>
          <cell r="K720">
            <v>0</v>
          </cell>
          <cell r="M720">
            <v>2051</v>
          </cell>
          <cell r="N720">
            <v>2052</v>
          </cell>
          <cell r="O720">
            <v>1</v>
          </cell>
          <cell r="Q720">
            <v>1</v>
          </cell>
          <cell r="R720">
            <v>1</v>
          </cell>
          <cell r="S720">
            <v>1</v>
          </cell>
          <cell r="T720">
            <v>0</v>
          </cell>
          <cell r="U720">
            <v>1</v>
          </cell>
          <cell r="V720">
            <v>1</v>
          </cell>
          <cell r="W720">
            <v>0</v>
          </cell>
          <cell r="X720">
            <v>0</v>
          </cell>
          <cell r="Y720">
            <v>1</v>
          </cell>
          <cell r="Z720">
            <v>1</v>
          </cell>
          <cell r="AA720">
            <v>1</v>
          </cell>
          <cell r="AC720">
            <v>1992</v>
          </cell>
          <cell r="AD720">
            <v>1</v>
          </cell>
          <cell r="AE720">
            <v>0</v>
          </cell>
          <cell r="AF720">
            <v>1</v>
          </cell>
        </row>
        <row r="721">
          <cell r="A721">
            <v>23</v>
          </cell>
          <cell r="B721">
            <v>6</v>
          </cell>
          <cell r="C721">
            <v>2</v>
          </cell>
          <cell r="D721">
            <v>3</v>
          </cell>
          <cell r="E721">
            <v>2</v>
          </cell>
          <cell r="F721">
            <v>0</v>
          </cell>
          <cell r="G721">
            <v>0.83</v>
          </cell>
          <cell r="H721">
            <v>46.586345381526101</v>
          </cell>
          <cell r="I721">
            <v>1.285140562248996</v>
          </cell>
          <cell r="J721">
            <v>0</v>
          </cell>
          <cell r="K721">
            <v>0</v>
          </cell>
          <cell r="M721">
            <v>2051</v>
          </cell>
          <cell r="N721">
            <v>2052</v>
          </cell>
          <cell r="O721">
            <v>1</v>
          </cell>
          <cell r="Q721">
            <v>1</v>
          </cell>
          <cell r="R721">
            <v>1</v>
          </cell>
          <cell r="S721">
            <v>1</v>
          </cell>
          <cell r="T721">
            <v>0</v>
          </cell>
          <cell r="U721">
            <v>1</v>
          </cell>
          <cell r="V721">
            <v>1</v>
          </cell>
          <cell r="W721">
            <v>0</v>
          </cell>
          <cell r="X721">
            <v>0</v>
          </cell>
          <cell r="Y721">
            <v>1</v>
          </cell>
          <cell r="Z721">
            <v>1</v>
          </cell>
          <cell r="AA721">
            <v>1</v>
          </cell>
          <cell r="AC721">
            <v>1992</v>
          </cell>
          <cell r="AD721">
            <v>1</v>
          </cell>
          <cell r="AE721">
            <v>0</v>
          </cell>
          <cell r="AF721">
            <v>1</v>
          </cell>
        </row>
        <row r="722">
          <cell r="A722">
            <v>23</v>
          </cell>
          <cell r="B722">
            <v>7</v>
          </cell>
          <cell r="C722">
            <v>2</v>
          </cell>
          <cell r="D722">
            <v>3</v>
          </cell>
          <cell r="E722">
            <v>2</v>
          </cell>
          <cell r="F722">
            <v>0</v>
          </cell>
          <cell r="G722">
            <v>0.93</v>
          </cell>
          <cell r="H722">
            <v>66.666666666666671</v>
          </cell>
          <cell r="I722">
            <v>1.1469534050179211</v>
          </cell>
          <cell r="J722">
            <v>0</v>
          </cell>
          <cell r="K722">
            <v>0</v>
          </cell>
          <cell r="M722">
            <v>2051</v>
          </cell>
          <cell r="N722">
            <v>2052</v>
          </cell>
          <cell r="O722">
            <v>1</v>
          </cell>
          <cell r="Q722">
            <v>1</v>
          </cell>
          <cell r="R722">
            <v>1</v>
          </cell>
          <cell r="S722">
            <v>1</v>
          </cell>
          <cell r="T722">
            <v>0</v>
          </cell>
          <cell r="U722">
            <v>1</v>
          </cell>
          <cell r="V722">
            <v>1</v>
          </cell>
          <cell r="W722">
            <v>0</v>
          </cell>
          <cell r="X722">
            <v>0</v>
          </cell>
          <cell r="Y722">
            <v>1</v>
          </cell>
          <cell r="Z722">
            <v>1</v>
          </cell>
          <cell r="AA722">
            <v>1</v>
          </cell>
          <cell r="AC722">
            <v>1992</v>
          </cell>
          <cell r="AD722">
            <v>1</v>
          </cell>
          <cell r="AE722">
            <v>0</v>
          </cell>
          <cell r="AF722">
            <v>1</v>
          </cell>
        </row>
        <row r="723">
          <cell r="A723">
            <v>57</v>
          </cell>
          <cell r="B723">
            <v>1</v>
          </cell>
          <cell r="C723">
            <v>2</v>
          </cell>
          <cell r="D723">
            <v>3</v>
          </cell>
          <cell r="E723">
            <v>2</v>
          </cell>
          <cell r="F723">
            <v>0.51847374926542555</v>
          </cell>
          <cell r="G723">
            <v>0.77</v>
          </cell>
          <cell r="H723">
            <v>23.077853432748974</v>
          </cell>
          <cell r="I723">
            <v>0.7191399086692315</v>
          </cell>
          <cell r="J723">
            <v>0</v>
          </cell>
          <cell r="K723">
            <v>0</v>
          </cell>
          <cell r="M723">
            <v>2003</v>
          </cell>
          <cell r="N723">
            <v>2003</v>
          </cell>
          <cell r="O723">
            <v>1</v>
          </cell>
          <cell r="Q723">
            <v>0</v>
          </cell>
          <cell r="R723">
            <v>0</v>
          </cell>
          <cell r="S723">
            <v>0</v>
          </cell>
          <cell r="T723">
            <v>0</v>
          </cell>
          <cell r="U723">
            <v>0</v>
          </cell>
          <cell r="V723">
            <v>0</v>
          </cell>
          <cell r="W723">
            <v>0</v>
          </cell>
          <cell r="X723">
            <v>0</v>
          </cell>
          <cell r="Y723">
            <v>0</v>
          </cell>
          <cell r="Z723">
            <v>0</v>
          </cell>
          <cell r="AA723">
            <v>0</v>
          </cell>
          <cell r="AC723">
            <v>1992</v>
          </cell>
          <cell r="AD723">
            <v>1</v>
          </cell>
          <cell r="AE723">
            <v>0</v>
          </cell>
          <cell r="AF723">
            <v>1</v>
          </cell>
        </row>
        <row r="724">
          <cell r="A724">
            <v>57</v>
          </cell>
          <cell r="B724">
            <v>2</v>
          </cell>
          <cell r="C724">
            <v>2</v>
          </cell>
          <cell r="D724">
            <v>3</v>
          </cell>
          <cell r="E724">
            <v>2</v>
          </cell>
          <cell r="F724">
            <v>0</v>
          </cell>
          <cell r="G724">
            <v>0.8</v>
          </cell>
          <cell r="H724">
            <v>26.4375</v>
          </cell>
          <cell r="I724">
            <v>0.6875</v>
          </cell>
          <cell r="J724">
            <v>0</v>
          </cell>
          <cell r="K724">
            <v>0</v>
          </cell>
          <cell r="M724">
            <v>2003</v>
          </cell>
          <cell r="N724">
            <v>2052</v>
          </cell>
          <cell r="O724">
            <v>1</v>
          </cell>
          <cell r="Q724">
            <v>0</v>
          </cell>
          <cell r="R724">
            <v>0</v>
          </cell>
          <cell r="S724">
            <v>0</v>
          </cell>
          <cell r="T724">
            <v>0</v>
          </cell>
          <cell r="U724">
            <v>0</v>
          </cell>
          <cell r="V724">
            <v>0</v>
          </cell>
          <cell r="W724">
            <v>0</v>
          </cell>
          <cell r="X724">
            <v>0</v>
          </cell>
          <cell r="Y724">
            <v>0</v>
          </cell>
          <cell r="Z724">
            <v>0</v>
          </cell>
          <cell r="AA724">
            <v>0</v>
          </cell>
          <cell r="AC724">
            <v>1992</v>
          </cell>
          <cell r="AD724">
            <v>1</v>
          </cell>
          <cell r="AE724">
            <v>0</v>
          </cell>
          <cell r="AF724">
            <v>1</v>
          </cell>
        </row>
        <row r="725">
          <cell r="A725">
            <v>57</v>
          </cell>
          <cell r="B725">
            <v>3</v>
          </cell>
          <cell r="C725">
            <v>2</v>
          </cell>
          <cell r="D725">
            <v>3</v>
          </cell>
          <cell r="E725">
            <v>2</v>
          </cell>
          <cell r="F725">
            <v>0</v>
          </cell>
          <cell r="G725">
            <v>0.99</v>
          </cell>
          <cell r="H725">
            <v>29.444444444444443</v>
          </cell>
          <cell r="I725">
            <v>0.55555555555555558</v>
          </cell>
          <cell r="J725">
            <v>0</v>
          </cell>
          <cell r="K725">
            <v>0</v>
          </cell>
          <cell r="M725">
            <v>2013</v>
          </cell>
          <cell r="N725">
            <v>2052</v>
          </cell>
          <cell r="O725">
            <v>1</v>
          </cell>
          <cell r="Q725">
            <v>0</v>
          </cell>
          <cell r="R725">
            <v>0</v>
          </cell>
          <cell r="S725">
            <v>0</v>
          </cell>
          <cell r="T725">
            <v>0</v>
          </cell>
          <cell r="U725">
            <v>0</v>
          </cell>
          <cell r="V725">
            <v>0</v>
          </cell>
          <cell r="W725">
            <v>0</v>
          </cell>
          <cell r="X725">
            <v>0</v>
          </cell>
          <cell r="Y725">
            <v>0</v>
          </cell>
          <cell r="Z725">
            <v>0</v>
          </cell>
          <cell r="AA725">
            <v>0</v>
          </cell>
          <cell r="AC725">
            <v>1992</v>
          </cell>
          <cell r="AD725">
            <v>1</v>
          </cell>
          <cell r="AE725">
            <v>0</v>
          </cell>
          <cell r="AF725">
            <v>1</v>
          </cell>
        </row>
        <row r="726">
          <cell r="A726">
            <v>57</v>
          </cell>
          <cell r="B726">
            <v>4</v>
          </cell>
          <cell r="C726">
            <v>2</v>
          </cell>
          <cell r="D726">
            <v>3</v>
          </cell>
          <cell r="E726">
            <v>2</v>
          </cell>
          <cell r="F726">
            <v>0</v>
          </cell>
          <cell r="G726">
            <v>0.8</v>
          </cell>
          <cell r="H726">
            <v>26.4375</v>
          </cell>
          <cell r="I726">
            <v>0.6875</v>
          </cell>
          <cell r="J726">
            <v>0</v>
          </cell>
          <cell r="K726">
            <v>0</v>
          </cell>
          <cell r="M726">
            <v>2020</v>
          </cell>
          <cell r="N726">
            <v>2052</v>
          </cell>
          <cell r="O726">
            <v>1</v>
          </cell>
          <cell r="Q726">
            <v>0</v>
          </cell>
          <cell r="R726">
            <v>0</v>
          </cell>
          <cell r="S726">
            <v>0</v>
          </cell>
          <cell r="T726">
            <v>0</v>
          </cell>
          <cell r="U726">
            <v>0</v>
          </cell>
          <cell r="V726">
            <v>0</v>
          </cell>
          <cell r="W726">
            <v>0</v>
          </cell>
          <cell r="X726">
            <v>0</v>
          </cell>
          <cell r="Y726">
            <v>0</v>
          </cell>
          <cell r="Z726">
            <v>0</v>
          </cell>
          <cell r="AA726">
            <v>0</v>
          </cell>
          <cell r="AC726">
            <v>1992</v>
          </cell>
          <cell r="AD726">
            <v>1</v>
          </cell>
          <cell r="AE726">
            <v>0</v>
          </cell>
          <cell r="AF726">
            <v>1</v>
          </cell>
        </row>
        <row r="727">
          <cell r="A727">
            <v>57</v>
          </cell>
          <cell r="B727">
            <v>5</v>
          </cell>
          <cell r="C727">
            <v>2</v>
          </cell>
          <cell r="D727">
            <v>3</v>
          </cell>
          <cell r="E727">
            <v>2</v>
          </cell>
          <cell r="F727">
            <v>0</v>
          </cell>
          <cell r="G727">
            <v>0.99</v>
          </cell>
          <cell r="H727">
            <v>29.444444444444443</v>
          </cell>
          <cell r="I727">
            <v>0.55555555555555558</v>
          </cell>
          <cell r="J727">
            <v>0</v>
          </cell>
          <cell r="K727">
            <v>0</v>
          </cell>
          <cell r="M727">
            <v>2020</v>
          </cell>
          <cell r="N727">
            <v>2052</v>
          </cell>
          <cell r="O727">
            <v>1</v>
          </cell>
          <cell r="Q727">
            <v>0</v>
          </cell>
          <cell r="R727">
            <v>0</v>
          </cell>
          <cell r="S727">
            <v>0</v>
          </cell>
          <cell r="T727">
            <v>0</v>
          </cell>
          <cell r="U727">
            <v>0</v>
          </cell>
          <cell r="V727">
            <v>0</v>
          </cell>
          <cell r="W727">
            <v>0</v>
          </cell>
          <cell r="X727">
            <v>0</v>
          </cell>
          <cell r="Y727">
            <v>0</v>
          </cell>
          <cell r="Z727">
            <v>0</v>
          </cell>
          <cell r="AA727">
            <v>0</v>
          </cell>
          <cell r="AC727">
            <v>1992</v>
          </cell>
          <cell r="AD727">
            <v>1</v>
          </cell>
          <cell r="AE727">
            <v>0</v>
          </cell>
          <cell r="AF727">
            <v>1</v>
          </cell>
        </row>
        <row r="728">
          <cell r="A728">
            <v>59</v>
          </cell>
          <cell r="B728">
            <v>1</v>
          </cell>
          <cell r="C728">
            <v>2</v>
          </cell>
          <cell r="D728">
            <v>3</v>
          </cell>
          <cell r="E728">
            <v>3</v>
          </cell>
          <cell r="F728">
            <v>9.2648972395511259E-2</v>
          </cell>
          <cell r="G728">
            <v>0.78</v>
          </cell>
          <cell r="H728">
            <v>44.780219780219781</v>
          </cell>
          <cell r="I728">
            <v>1.4652014652014651</v>
          </cell>
          <cell r="J728">
            <v>0</v>
          </cell>
          <cell r="K728">
            <v>0</v>
          </cell>
          <cell r="M728">
            <v>2003</v>
          </cell>
          <cell r="N728">
            <v>2003</v>
          </cell>
          <cell r="O728">
            <v>1</v>
          </cell>
          <cell r="Q728">
            <v>0</v>
          </cell>
          <cell r="R728">
            <v>0</v>
          </cell>
          <cell r="S728">
            <v>0</v>
          </cell>
          <cell r="T728">
            <v>0</v>
          </cell>
          <cell r="U728">
            <v>0</v>
          </cell>
          <cell r="V728">
            <v>0</v>
          </cell>
          <cell r="W728">
            <v>0</v>
          </cell>
          <cell r="X728">
            <v>0</v>
          </cell>
          <cell r="Y728">
            <v>0</v>
          </cell>
          <cell r="Z728">
            <v>0</v>
          </cell>
          <cell r="AA728">
            <v>0</v>
          </cell>
          <cell r="AC728">
            <v>1992</v>
          </cell>
          <cell r="AD728">
            <v>1</v>
          </cell>
          <cell r="AE728">
            <v>0</v>
          </cell>
          <cell r="AF728">
            <v>1</v>
          </cell>
        </row>
        <row r="729">
          <cell r="A729">
            <v>59</v>
          </cell>
          <cell r="B729">
            <v>2</v>
          </cell>
          <cell r="C729">
            <v>2</v>
          </cell>
          <cell r="D729">
            <v>3</v>
          </cell>
          <cell r="E729">
            <v>3</v>
          </cell>
          <cell r="F729">
            <v>0</v>
          </cell>
          <cell r="G729">
            <v>0.79</v>
          </cell>
          <cell r="H729">
            <v>44.755877034358051</v>
          </cell>
          <cell r="I729">
            <v>1.4466546112115732</v>
          </cell>
          <cell r="J729">
            <v>0</v>
          </cell>
          <cell r="K729">
            <v>0</v>
          </cell>
          <cell r="M729">
            <v>2007</v>
          </cell>
          <cell r="N729">
            <v>2052</v>
          </cell>
          <cell r="O729">
            <v>1</v>
          </cell>
          <cell r="Q729">
            <v>0</v>
          </cell>
          <cell r="R729">
            <v>0</v>
          </cell>
          <cell r="S729">
            <v>0</v>
          </cell>
          <cell r="T729">
            <v>0</v>
          </cell>
          <cell r="U729">
            <v>0</v>
          </cell>
          <cell r="V729">
            <v>0</v>
          </cell>
          <cell r="W729">
            <v>0</v>
          </cell>
          <cell r="X729">
            <v>0</v>
          </cell>
          <cell r="Y729">
            <v>0</v>
          </cell>
          <cell r="Z729">
            <v>0</v>
          </cell>
          <cell r="AA729">
            <v>0</v>
          </cell>
          <cell r="AC729">
            <v>1992</v>
          </cell>
          <cell r="AD729">
            <v>1</v>
          </cell>
          <cell r="AE729">
            <v>0</v>
          </cell>
          <cell r="AF729">
            <v>1</v>
          </cell>
        </row>
        <row r="730">
          <cell r="A730">
            <v>59</v>
          </cell>
          <cell r="B730">
            <v>3</v>
          </cell>
          <cell r="C730">
            <v>2</v>
          </cell>
          <cell r="D730">
            <v>3</v>
          </cell>
          <cell r="E730">
            <v>3</v>
          </cell>
          <cell r="F730">
            <v>0</v>
          </cell>
          <cell r="G730">
            <v>0.78</v>
          </cell>
          <cell r="H730">
            <v>44.780219780219781</v>
          </cell>
          <cell r="I730">
            <v>1.4652014652014651</v>
          </cell>
          <cell r="J730">
            <v>0</v>
          </cell>
          <cell r="K730">
            <v>0</v>
          </cell>
          <cell r="M730">
            <v>2003</v>
          </cell>
          <cell r="N730">
            <v>2052</v>
          </cell>
          <cell r="O730">
            <v>1</v>
          </cell>
          <cell r="Q730">
            <v>0</v>
          </cell>
          <cell r="R730">
            <v>0</v>
          </cell>
          <cell r="S730">
            <v>0</v>
          </cell>
          <cell r="T730">
            <v>0</v>
          </cell>
          <cell r="U730">
            <v>0</v>
          </cell>
          <cell r="V730">
            <v>0</v>
          </cell>
          <cell r="W730">
            <v>0</v>
          </cell>
          <cell r="X730">
            <v>0</v>
          </cell>
          <cell r="Y730">
            <v>0</v>
          </cell>
          <cell r="Z730">
            <v>0</v>
          </cell>
          <cell r="AA730">
            <v>0</v>
          </cell>
          <cell r="AC730">
            <v>1992</v>
          </cell>
          <cell r="AD730">
            <v>1</v>
          </cell>
          <cell r="AE730">
            <v>0</v>
          </cell>
          <cell r="AF730">
            <v>1</v>
          </cell>
        </row>
        <row r="731">
          <cell r="A731">
            <v>59</v>
          </cell>
          <cell r="B731">
            <v>4</v>
          </cell>
          <cell r="C731">
            <v>2</v>
          </cell>
          <cell r="D731">
            <v>3</v>
          </cell>
          <cell r="E731">
            <v>3</v>
          </cell>
          <cell r="F731">
            <v>0</v>
          </cell>
          <cell r="G731">
            <v>0.8</v>
          </cell>
          <cell r="H731">
            <v>62.767857142857146</v>
          </cell>
          <cell r="I731">
            <v>1.4285714285714286</v>
          </cell>
          <cell r="J731">
            <v>0</v>
          </cell>
          <cell r="K731">
            <v>0</v>
          </cell>
          <cell r="M731">
            <v>2003</v>
          </cell>
          <cell r="N731">
            <v>2052</v>
          </cell>
          <cell r="O731">
            <v>1</v>
          </cell>
          <cell r="Q731">
            <v>0</v>
          </cell>
          <cell r="R731">
            <v>0</v>
          </cell>
          <cell r="S731">
            <v>0</v>
          </cell>
          <cell r="T731">
            <v>0</v>
          </cell>
          <cell r="U731">
            <v>0</v>
          </cell>
          <cell r="V731">
            <v>0</v>
          </cell>
          <cell r="W731">
            <v>0</v>
          </cell>
          <cell r="X731">
            <v>0</v>
          </cell>
          <cell r="Y731">
            <v>0</v>
          </cell>
          <cell r="Z731">
            <v>0</v>
          </cell>
          <cell r="AA731">
            <v>0</v>
          </cell>
          <cell r="AC731">
            <v>1992</v>
          </cell>
          <cell r="AD731">
            <v>1</v>
          </cell>
          <cell r="AE731">
            <v>0</v>
          </cell>
          <cell r="AF731">
            <v>1</v>
          </cell>
        </row>
        <row r="732">
          <cell r="A732">
            <v>59</v>
          </cell>
          <cell r="B732">
            <v>5</v>
          </cell>
          <cell r="C732">
            <v>2</v>
          </cell>
          <cell r="D732">
            <v>3</v>
          </cell>
          <cell r="E732">
            <v>3</v>
          </cell>
          <cell r="F732">
            <v>0</v>
          </cell>
          <cell r="G732">
            <v>0.85</v>
          </cell>
          <cell r="H732">
            <v>75.882352941176464</v>
          </cell>
          <cell r="I732">
            <v>1.3445378151260505</v>
          </cell>
          <cell r="J732">
            <v>0</v>
          </cell>
          <cell r="K732">
            <v>0</v>
          </cell>
          <cell r="M732">
            <v>2007</v>
          </cell>
          <cell r="N732">
            <v>2052</v>
          </cell>
          <cell r="O732">
            <v>1</v>
          </cell>
          <cell r="Q732">
            <v>0</v>
          </cell>
          <cell r="R732">
            <v>0</v>
          </cell>
          <cell r="S732">
            <v>0</v>
          </cell>
          <cell r="T732">
            <v>0</v>
          </cell>
          <cell r="U732">
            <v>0</v>
          </cell>
          <cell r="V732">
            <v>0</v>
          </cell>
          <cell r="W732">
            <v>0</v>
          </cell>
          <cell r="X732">
            <v>0</v>
          </cell>
          <cell r="Y732">
            <v>0</v>
          </cell>
          <cell r="Z732">
            <v>0</v>
          </cell>
          <cell r="AA732">
            <v>0</v>
          </cell>
          <cell r="AC732">
            <v>1992</v>
          </cell>
          <cell r="AD732">
            <v>1</v>
          </cell>
          <cell r="AE732">
            <v>0</v>
          </cell>
          <cell r="AF732">
            <v>1</v>
          </cell>
        </row>
        <row r="733">
          <cell r="A733">
            <v>31</v>
          </cell>
          <cell r="B733">
            <v>1</v>
          </cell>
          <cell r="C733">
            <v>2</v>
          </cell>
          <cell r="D733">
            <v>4</v>
          </cell>
          <cell r="E733">
            <v>1</v>
          </cell>
          <cell r="F733">
            <v>0.58987059059207558</v>
          </cell>
          <cell r="G733">
            <v>0.37430809149287547</v>
          </cell>
          <cell r="H733">
            <v>4798.9330145229314</v>
          </cell>
          <cell r="I733">
            <v>32.64580281988389</v>
          </cell>
          <cell r="J733">
            <v>0</v>
          </cell>
          <cell r="K733">
            <v>0</v>
          </cell>
          <cell r="M733">
            <v>2003</v>
          </cell>
          <cell r="N733">
            <v>2003</v>
          </cell>
          <cell r="O733">
            <v>1</v>
          </cell>
          <cell r="Q733">
            <v>0</v>
          </cell>
          <cell r="R733">
            <v>0</v>
          </cell>
          <cell r="S733">
            <v>0</v>
          </cell>
          <cell r="T733">
            <v>0</v>
          </cell>
          <cell r="U733">
            <v>0</v>
          </cell>
          <cell r="V733">
            <v>0</v>
          </cell>
          <cell r="W733">
            <v>0</v>
          </cell>
          <cell r="X733">
            <v>0</v>
          </cell>
          <cell r="Y733">
            <v>0</v>
          </cell>
          <cell r="Z733">
            <v>0</v>
          </cell>
          <cell r="AA733">
            <v>0</v>
          </cell>
          <cell r="AC733">
            <v>1992</v>
          </cell>
          <cell r="AD733">
            <v>1</v>
          </cell>
          <cell r="AE733">
            <v>0</v>
          </cell>
          <cell r="AF733">
            <v>1</v>
          </cell>
        </row>
        <row r="734">
          <cell r="A734">
            <v>31</v>
          </cell>
          <cell r="B734">
            <v>2</v>
          </cell>
          <cell r="C734">
            <v>2</v>
          </cell>
          <cell r="D734">
            <v>4</v>
          </cell>
          <cell r="E734">
            <v>1</v>
          </cell>
          <cell r="F734">
            <v>0</v>
          </cell>
          <cell r="G734">
            <v>0.380627578751846</v>
          </cell>
          <cell r="H734">
            <v>5061.5584767364226</v>
          </cell>
          <cell r="I734">
            <v>34.432370590043696</v>
          </cell>
          <cell r="J734">
            <v>0</v>
          </cell>
          <cell r="K734">
            <v>0</v>
          </cell>
          <cell r="M734">
            <v>2004</v>
          </cell>
          <cell r="N734">
            <v>2052</v>
          </cell>
          <cell r="O734">
            <v>1</v>
          </cell>
          <cell r="Q734">
            <v>0</v>
          </cell>
          <cell r="R734">
            <v>0</v>
          </cell>
          <cell r="S734">
            <v>0</v>
          </cell>
          <cell r="T734">
            <v>0</v>
          </cell>
          <cell r="U734">
            <v>0</v>
          </cell>
          <cell r="V734">
            <v>0</v>
          </cell>
          <cell r="W734">
            <v>0</v>
          </cell>
          <cell r="X734">
            <v>0</v>
          </cell>
          <cell r="Y734">
            <v>0</v>
          </cell>
          <cell r="Z734">
            <v>0</v>
          </cell>
          <cell r="AA734">
            <v>0</v>
          </cell>
          <cell r="AC734">
            <v>1992</v>
          </cell>
          <cell r="AD734">
            <v>1</v>
          </cell>
          <cell r="AE734">
            <v>0</v>
          </cell>
          <cell r="AF734">
            <v>1</v>
          </cell>
        </row>
        <row r="735">
          <cell r="A735">
            <v>31</v>
          </cell>
          <cell r="B735">
            <v>3</v>
          </cell>
          <cell r="C735">
            <v>2</v>
          </cell>
          <cell r="D735">
            <v>4</v>
          </cell>
          <cell r="E735">
            <v>1</v>
          </cell>
          <cell r="F735">
            <v>0</v>
          </cell>
          <cell r="G735">
            <v>0.40626810387690959</v>
          </cell>
          <cell r="H735">
            <v>5061.5584767364226</v>
          </cell>
          <cell r="I735">
            <v>34.432370590043696</v>
          </cell>
          <cell r="J735">
            <v>0</v>
          </cell>
          <cell r="K735">
            <v>0</v>
          </cell>
          <cell r="M735">
            <v>2011</v>
          </cell>
          <cell r="N735">
            <v>2052</v>
          </cell>
          <cell r="O735">
            <v>1</v>
          </cell>
          <cell r="Q735">
            <v>0</v>
          </cell>
          <cell r="R735">
            <v>0</v>
          </cell>
          <cell r="S735">
            <v>0</v>
          </cell>
          <cell r="T735">
            <v>0</v>
          </cell>
          <cell r="U735">
            <v>0</v>
          </cell>
          <cell r="V735">
            <v>0</v>
          </cell>
          <cell r="W735">
            <v>0</v>
          </cell>
          <cell r="X735">
            <v>0</v>
          </cell>
          <cell r="Y735">
            <v>0</v>
          </cell>
          <cell r="Z735">
            <v>0</v>
          </cell>
          <cell r="AA735">
            <v>0</v>
          </cell>
          <cell r="AC735">
            <v>1992</v>
          </cell>
          <cell r="AD735">
            <v>1</v>
          </cell>
          <cell r="AE735">
            <v>0</v>
          </cell>
          <cell r="AF735">
            <v>1</v>
          </cell>
        </row>
        <row r="736">
          <cell r="A736">
            <v>31</v>
          </cell>
          <cell r="B736">
            <v>4</v>
          </cell>
          <cell r="C736">
            <v>2</v>
          </cell>
          <cell r="D736">
            <v>4</v>
          </cell>
          <cell r="E736">
            <v>1</v>
          </cell>
          <cell r="F736">
            <v>0</v>
          </cell>
          <cell r="G736">
            <v>0.42765063565990485</v>
          </cell>
          <cell r="H736">
            <v>5061.5584767364226</v>
          </cell>
          <cell r="I736">
            <v>34.432370590043696</v>
          </cell>
          <cell r="J736">
            <v>0</v>
          </cell>
          <cell r="K736">
            <v>0</v>
          </cell>
          <cell r="M736">
            <v>2011</v>
          </cell>
          <cell r="N736">
            <v>2052</v>
          </cell>
          <cell r="O736">
            <v>1</v>
          </cell>
          <cell r="Q736">
            <v>0</v>
          </cell>
          <cell r="R736">
            <v>0</v>
          </cell>
          <cell r="S736">
            <v>0</v>
          </cell>
          <cell r="T736">
            <v>0</v>
          </cell>
          <cell r="U736">
            <v>0</v>
          </cell>
          <cell r="V736">
            <v>0</v>
          </cell>
          <cell r="W736">
            <v>0</v>
          </cell>
          <cell r="X736">
            <v>0</v>
          </cell>
          <cell r="Y736">
            <v>0</v>
          </cell>
          <cell r="Z736">
            <v>0</v>
          </cell>
          <cell r="AA736">
            <v>0</v>
          </cell>
          <cell r="AC736">
            <v>1992</v>
          </cell>
          <cell r="AD736">
            <v>1</v>
          </cell>
          <cell r="AE736">
            <v>0</v>
          </cell>
          <cell r="AF736">
            <v>1</v>
          </cell>
        </row>
        <row r="737">
          <cell r="A737">
            <v>31</v>
          </cell>
          <cell r="B737">
            <v>5</v>
          </cell>
          <cell r="C737">
            <v>2</v>
          </cell>
          <cell r="D737">
            <v>4</v>
          </cell>
          <cell r="E737">
            <v>1</v>
          </cell>
          <cell r="F737">
            <v>0</v>
          </cell>
          <cell r="G737">
            <v>0.4779624751493054</v>
          </cell>
          <cell r="H737">
            <v>5509.1792944069903</v>
          </cell>
          <cell r="I737">
            <v>34.432370590043696</v>
          </cell>
          <cell r="J737">
            <v>0</v>
          </cell>
          <cell r="K737">
            <v>0</v>
          </cell>
          <cell r="M737">
            <v>2011</v>
          </cell>
          <cell r="N737">
            <v>2052</v>
          </cell>
          <cell r="O737">
            <v>1</v>
          </cell>
          <cell r="Q737">
            <v>0</v>
          </cell>
          <cell r="R737">
            <v>0</v>
          </cell>
          <cell r="S737">
            <v>0</v>
          </cell>
          <cell r="T737">
            <v>0</v>
          </cell>
          <cell r="U737">
            <v>0</v>
          </cell>
          <cell r="V737">
            <v>0</v>
          </cell>
          <cell r="W737">
            <v>0</v>
          </cell>
          <cell r="X737">
            <v>0</v>
          </cell>
          <cell r="Y737">
            <v>0</v>
          </cell>
          <cell r="Z737">
            <v>0</v>
          </cell>
          <cell r="AA737">
            <v>0</v>
          </cell>
          <cell r="AC737">
            <v>1992</v>
          </cell>
          <cell r="AD737">
            <v>1</v>
          </cell>
          <cell r="AE737">
            <v>0</v>
          </cell>
          <cell r="AF737">
            <v>1</v>
          </cell>
        </row>
        <row r="738">
          <cell r="A738">
            <v>31</v>
          </cell>
          <cell r="B738">
            <v>6</v>
          </cell>
          <cell r="C738">
            <v>2</v>
          </cell>
          <cell r="D738">
            <v>4</v>
          </cell>
          <cell r="E738">
            <v>1</v>
          </cell>
          <cell r="F738">
            <v>0</v>
          </cell>
          <cell r="G738">
            <v>0.45140900430767733</v>
          </cell>
          <cell r="H738">
            <v>5061.5584767364226</v>
          </cell>
          <cell r="I738">
            <v>34.432370590043696</v>
          </cell>
          <cell r="J738">
            <v>0</v>
          </cell>
          <cell r="K738">
            <v>0</v>
          </cell>
          <cell r="M738">
            <v>2020</v>
          </cell>
          <cell r="N738">
            <v>2052</v>
          </cell>
          <cell r="O738">
            <v>1</v>
          </cell>
          <cell r="Q738">
            <v>0</v>
          </cell>
          <cell r="R738">
            <v>0</v>
          </cell>
          <cell r="S738">
            <v>0</v>
          </cell>
          <cell r="T738">
            <v>0</v>
          </cell>
          <cell r="U738">
            <v>0</v>
          </cell>
          <cell r="V738">
            <v>0</v>
          </cell>
          <cell r="W738">
            <v>0</v>
          </cell>
          <cell r="X738">
            <v>0</v>
          </cell>
          <cell r="Y738">
            <v>0</v>
          </cell>
          <cell r="Z738">
            <v>0</v>
          </cell>
          <cell r="AA738">
            <v>0</v>
          </cell>
          <cell r="AC738">
            <v>1992</v>
          </cell>
          <cell r="AD738">
            <v>1</v>
          </cell>
          <cell r="AE738">
            <v>0</v>
          </cell>
          <cell r="AF738">
            <v>1</v>
          </cell>
        </row>
        <row r="739">
          <cell r="A739">
            <v>31</v>
          </cell>
          <cell r="B739">
            <v>7</v>
          </cell>
          <cell r="C739">
            <v>2</v>
          </cell>
          <cell r="D739">
            <v>4</v>
          </cell>
          <cell r="E739">
            <v>1</v>
          </cell>
          <cell r="F739">
            <v>0</v>
          </cell>
          <cell r="G739">
            <v>0.50783512984613699</v>
          </cell>
          <cell r="H739">
            <v>5509.1792944069903</v>
          </cell>
          <cell r="I739">
            <v>34.432370590043696</v>
          </cell>
          <cell r="J739">
            <v>0</v>
          </cell>
          <cell r="K739">
            <v>0</v>
          </cell>
          <cell r="M739">
            <v>2020</v>
          </cell>
          <cell r="N739">
            <v>2052</v>
          </cell>
          <cell r="O739">
            <v>1</v>
          </cell>
          <cell r="Q739">
            <v>0</v>
          </cell>
          <cell r="R739">
            <v>0</v>
          </cell>
          <cell r="S739">
            <v>0</v>
          </cell>
          <cell r="T739">
            <v>0</v>
          </cell>
          <cell r="U739">
            <v>0</v>
          </cell>
          <cell r="V739">
            <v>0</v>
          </cell>
          <cell r="W739">
            <v>0</v>
          </cell>
          <cell r="X739">
            <v>0</v>
          </cell>
          <cell r="Y739">
            <v>0</v>
          </cell>
          <cell r="Z739">
            <v>0</v>
          </cell>
          <cell r="AA739">
            <v>0</v>
          </cell>
          <cell r="AC739">
            <v>1992</v>
          </cell>
          <cell r="AD739">
            <v>1</v>
          </cell>
          <cell r="AE739">
            <v>0</v>
          </cell>
          <cell r="AF739">
            <v>1</v>
          </cell>
        </row>
        <row r="740">
          <cell r="A740">
            <v>31</v>
          </cell>
          <cell r="B740">
            <v>8</v>
          </cell>
          <cell r="C740">
            <v>2</v>
          </cell>
          <cell r="D740">
            <v>4</v>
          </cell>
          <cell r="E740">
            <v>1</v>
          </cell>
          <cell r="F740">
            <v>0</v>
          </cell>
          <cell r="G740">
            <v>0.4779624751493054</v>
          </cell>
          <cell r="H740">
            <v>5061.5584767364226</v>
          </cell>
          <cell r="I740">
            <v>34.432370590043696</v>
          </cell>
          <cell r="J740">
            <v>0</v>
          </cell>
          <cell r="K740">
            <v>0</v>
          </cell>
          <cell r="M740">
            <v>2030</v>
          </cell>
          <cell r="N740">
            <v>2052</v>
          </cell>
          <cell r="O740">
            <v>1</v>
          </cell>
          <cell r="Q740">
            <v>0</v>
          </cell>
          <cell r="R740">
            <v>0</v>
          </cell>
          <cell r="S740">
            <v>0</v>
          </cell>
          <cell r="T740">
            <v>0</v>
          </cell>
          <cell r="U740">
            <v>0</v>
          </cell>
          <cell r="V740">
            <v>0</v>
          </cell>
          <cell r="W740">
            <v>0</v>
          </cell>
          <cell r="X740">
            <v>0</v>
          </cell>
          <cell r="Y740">
            <v>0</v>
          </cell>
          <cell r="Z740">
            <v>0</v>
          </cell>
          <cell r="AA740">
            <v>0</v>
          </cell>
          <cell r="AC740">
            <v>1992</v>
          </cell>
          <cell r="AD740">
            <v>1</v>
          </cell>
          <cell r="AE740">
            <v>0</v>
          </cell>
          <cell r="AF740">
            <v>1</v>
          </cell>
        </row>
        <row r="741">
          <cell r="A741">
            <v>31</v>
          </cell>
          <cell r="B741">
            <v>9</v>
          </cell>
          <cell r="C741">
            <v>2</v>
          </cell>
          <cell r="D741">
            <v>4</v>
          </cell>
          <cell r="E741">
            <v>1</v>
          </cell>
          <cell r="F741">
            <v>0</v>
          </cell>
          <cell r="G741">
            <v>0.54169080516921275</v>
          </cell>
          <cell r="H741">
            <v>5509.1792944069903</v>
          </cell>
          <cell r="I741">
            <v>34.432370590043696</v>
          </cell>
          <cell r="J741">
            <v>0</v>
          </cell>
          <cell r="K741">
            <v>0</v>
          </cell>
          <cell r="M741">
            <v>2030</v>
          </cell>
          <cell r="N741">
            <v>2052</v>
          </cell>
          <cell r="O741">
            <v>1</v>
          </cell>
          <cell r="Q741">
            <v>0</v>
          </cell>
          <cell r="R741">
            <v>0</v>
          </cell>
          <cell r="S741">
            <v>0</v>
          </cell>
          <cell r="T741">
            <v>0</v>
          </cell>
          <cell r="U741">
            <v>0</v>
          </cell>
          <cell r="V741">
            <v>0</v>
          </cell>
          <cell r="W741">
            <v>0</v>
          </cell>
          <cell r="X741">
            <v>0</v>
          </cell>
          <cell r="Y741">
            <v>0</v>
          </cell>
          <cell r="Z741">
            <v>0</v>
          </cell>
          <cell r="AA741">
            <v>0</v>
          </cell>
          <cell r="AC741">
            <v>1992</v>
          </cell>
          <cell r="AD741">
            <v>1</v>
          </cell>
          <cell r="AE741">
            <v>0</v>
          </cell>
          <cell r="AF741">
            <v>1</v>
          </cell>
        </row>
        <row r="742">
          <cell r="A742">
            <v>32</v>
          </cell>
          <cell r="B742">
            <v>1</v>
          </cell>
          <cell r="C742">
            <v>2</v>
          </cell>
          <cell r="D742">
            <v>4</v>
          </cell>
          <cell r="E742">
            <v>1</v>
          </cell>
          <cell r="F742">
            <v>0.41012940940792436</v>
          </cell>
          <cell r="G742">
            <v>1.1519614143855001</v>
          </cell>
          <cell r="H742">
            <v>6266.6914473879524</v>
          </cell>
          <cell r="I742">
            <v>18.937803824524028</v>
          </cell>
          <cell r="J742">
            <v>0</v>
          </cell>
          <cell r="K742">
            <v>0</v>
          </cell>
          <cell r="M742">
            <v>2003</v>
          </cell>
          <cell r="N742">
            <v>2003</v>
          </cell>
          <cell r="O742">
            <v>1</v>
          </cell>
          <cell r="Q742">
            <v>0</v>
          </cell>
          <cell r="R742">
            <v>0</v>
          </cell>
          <cell r="S742">
            <v>0</v>
          </cell>
          <cell r="T742">
            <v>0</v>
          </cell>
          <cell r="U742">
            <v>0</v>
          </cell>
          <cell r="V742">
            <v>0</v>
          </cell>
          <cell r="W742">
            <v>0</v>
          </cell>
          <cell r="X742">
            <v>0</v>
          </cell>
          <cell r="Y742">
            <v>0</v>
          </cell>
          <cell r="Z742">
            <v>0</v>
          </cell>
          <cell r="AA742">
            <v>0</v>
          </cell>
          <cell r="AC742">
            <v>1992</v>
          </cell>
          <cell r="AD742">
            <v>1</v>
          </cell>
          <cell r="AE742">
            <v>0</v>
          </cell>
          <cell r="AF742">
            <v>1</v>
          </cell>
        </row>
        <row r="743">
          <cell r="A743">
            <v>32</v>
          </cell>
          <cell r="B743">
            <v>2</v>
          </cell>
          <cell r="C743">
            <v>2</v>
          </cell>
          <cell r="D743">
            <v>4</v>
          </cell>
          <cell r="E743">
            <v>1</v>
          </cell>
          <cell r="F743">
            <v>0</v>
          </cell>
          <cell r="G743">
            <v>1.2555989801892915</v>
          </cell>
          <cell r="H743">
            <v>6266.6914473879524</v>
          </cell>
          <cell r="I743">
            <v>18.937803824524028</v>
          </cell>
          <cell r="J743">
            <v>0</v>
          </cell>
          <cell r="K743">
            <v>0</v>
          </cell>
          <cell r="M743">
            <v>2004</v>
          </cell>
          <cell r="N743">
            <v>2052</v>
          </cell>
          <cell r="O743">
            <v>1</v>
          </cell>
          <cell r="Q743">
            <v>0</v>
          </cell>
          <cell r="R743">
            <v>0</v>
          </cell>
          <cell r="S743">
            <v>0</v>
          </cell>
          <cell r="T743">
            <v>0</v>
          </cell>
          <cell r="U743">
            <v>0</v>
          </cell>
          <cell r="V743">
            <v>0</v>
          </cell>
          <cell r="W743">
            <v>0</v>
          </cell>
          <cell r="X743">
            <v>0</v>
          </cell>
          <cell r="Y743">
            <v>0</v>
          </cell>
          <cell r="Z743">
            <v>0</v>
          </cell>
          <cell r="AA743">
            <v>0</v>
          </cell>
          <cell r="AC743">
            <v>1992</v>
          </cell>
          <cell r="AD743">
            <v>1</v>
          </cell>
          <cell r="AE743">
            <v>0</v>
          </cell>
          <cell r="AF743">
            <v>1</v>
          </cell>
        </row>
        <row r="744">
          <cell r="A744">
            <v>32</v>
          </cell>
          <cell r="B744">
            <v>3</v>
          </cell>
          <cell r="C744">
            <v>2</v>
          </cell>
          <cell r="D744">
            <v>4</v>
          </cell>
          <cell r="E744">
            <v>1</v>
          </cell>
          <cell r="F744">
            <v>0</v>
          </cell>
          <cell r="G744">
            <v>1.2756371740545605</v>
          </cell>
          <cell r="H744">
            <v>6266.6914473879524</v>
          </cell>
          <cell r="I744">
            <v>18.937803824524028</v>
          </cell>
          <cell r="J744">
            <v>0</v>
          </cell>
          <cell r="K744">
            <v>0</v>
          </cell>
          <cell r="M744">
            <v>2011</v>
          </cell>
          <cell r="N744">
            <v>2052</v>
          </cell>
          <cell r="O744">
            <v>1</v>
          </cell>
          <cell r="Q744">
            <v>0</v>
          </cell>
          <cell r="R744">
            <v>0</v>
          </cell>
          <cell r="S744">
            <v>0</v>
          </cell>
          <cell r="T744">
            <v>0</v>
          </cell>
          <cell r="U744">
            <v>0</v>
          </cell>
          <cell r="V744">
            <v>0</v>
          </cell>
          <cell r="W744">
            <v>0</v>
          </cell>
          <cell r="X744">
            <v>0</v>
          </cell>
          <cell r="Y744">
            <v>0</v>
          </cell>
          <cell r="Z744">
            <v>0</v>
          </cell>
          <cell r="AA744">
            <v>0</v>
          </cell>
          <cell r="AC744">
            <v>1992</v>
          </cell>
          <cell r="AD744">
            <v>1</v>
          </cell>
          <cell r="AE744">
            <v>0</v>
          </cell>
          <cell r="AF744">
            <v>1</v>
          </cell>
        </row>
        <row r="745">
          <cell r="A745">
            <v>32</v>
          </cell>
          <cell r="B745">
            <v>4</v>
          </cell>
          <cell r="C745">
            <v>2</v>
          </cell>
          <cell r="D745">
            <v>4</v>
          </cell>
          <cell r="E745">
            <v>1</v>
          </cell>
          <cell r="F745">
            <v>0</v>
          </cell>
          <cell r="G745">
            <v>1.3427975589919237</v>
          </cell>
          <cell r="H745">
            <v>6266.6914473879524</v>
          </cell>
          <cell r="I745">
            <v>18.937803824524028</v>
          </cell>
          <cell r="J745">
            <v>0</v>
          </cell>
          <cell r="K745">
            <v>0</v>
          </cell>
          <cell r="M745">
            <v>2011</v>
          </cell>
          <cell r="N745">
            <v>2052</v>
          </cell>
          <cell r="O745">
            <v>1</v>
          </cell>
          <cell r="Q745">
            <v>0</v>
          </cell>
          <cell r="R745">
            <v>0</v>
          </cell>
          <cell r="S745">
            <v>0</v>
          </cell>
          <cell r="T745">
            <v>0</v>
          </cell>
          <cell r="U745">
            <v>0</v>
          </cell>
          <cell r="V745">
            <v>0</v>
          </cell>
          <cell r="W745">
            <v>0</v>
          </cell>
          <cell r="X745">
            <v>0</v>
          </cell>
          <cell r="Y745">
            <v>0</v>
          </cell>
          <cell r="Z745">
            <v>0</v>
          </cell>
          <cell r="AA745">
            <v>0</v>
          </cell>
          <cell r="AC745">
            <v>1992</v>
          </cell>
          <cell r="AD745">
            <v>1</v>
          </cell>
          <cell r="AE745">
            <v>0</v>
          </cell>
          <cell r="AF745">
            <v>1</v>
          </cell>
        </row>
        <row r="746">
          <cell r="A746">
            <v>32</v>
          </cell>
          <cell r="B746">
            <v>5</v>
          </cell>
          <cell r="C746">
            <v>2</v>
          </cell>
          <cell r="D746">
            <v>4</v>
          </cell>
          <cell r="E746">
            <v>1</v>
          </cell>
          <cell r="F746">
            <v>0</v>
          </cell>
          <cell r="G746">
            <v>1.5008305122108097</v>
          </cell>
          <cell r="H746">
            <v>6886.4741180087385</v>
          </cell>
          <cell r="I746">
            <v>18.937803824524028</v>
          </cell>
          <cell r="J746">
            <v>0</v>
          </cell>
          <cell r="K746">
            <v>0</v>
          </cell>
          <cell r="M746">
            <v>2011</v>
          </cell>
          <cell r="N746">
            <v>2052</v>
          </cell>
          <cell r="O746">
            <v>1</v>
          </cell>
          <cell r="Q746">
            <v>0</v>
          </cell>
          <cell r="R746">
            <v>0</v>
          </cell>
          <cell r="S746">
            <v>0</v>
          </cell>
          <cell r="T746">
            <v>0</v>
          </cell>
          <cell r="U746">
            <v>0</v>
          </cell>
          <cell r="V746">
            <v>0</v>
          </cell>
          <cell r="W746">
            <v>0</v>
          </cell>
          <cell r="X746">
            <v>0</v>
          </cell>
          <cell r="Y746">
            <v>0</v>
          </cell>
          <cell r="Z746">
            <v>0</v>
          </cell>
          <cell r="AA746">
            <v>0</v>
          </cell>
          <cell r="AC746">
            <v>1992</v>
          </cell>
          <cell r="AD746">
            <v>1</v>
          </cell>
          <cell r="AE746">
            <v>0</v>
          </cell>
          <cell r="AF746">
            <v>1</v>
          </cell>
        </row>
        <row r="747">
          <cell r="A747">
            <v>32</v>
          </cell>
          <cell r="B747">
            <v>6</v>
          </cell>
          <cell r="C747">
            <v>2</v>
          </cell>
          <cell r="D747">
            <v>4</v>
          </cell>
          <cell r="E747">
            <v>1</v>
          </cell>
          <cell r="F747">
            <v>0</v>
          </cell>
          <cell r="G747">
            <v>1.4174227415084442</v>
          </cell>
          <cell r="H747">
            <v>6266.6914473879524</v>
          </cell>
          <cell r="I747">
            <v>18.937803824524028</v>
          </cell>
          <cell r="J747">
            <v>0</v>
          </cell>
          <cell r="K747">
            <v>0</v>
          </cell>
          <cell r="M747">
            <v>2020</v>
          </cell>
          <cell r="N747">
            <v>2052</v>
          </cell>
          <cell r="O747">
            <v>1</v>
          </cell>
          <cell r="Q747">
            <v>0</v>
          </cell>
          <cell r="R747">
            <v>0</v>
          </cell>
          <cell r="S747">
            <v>0</v>
          </cell>
          <cell r="T747">
            <v>0</v>
          </cell>
          <cell r="U747">
            <v>0</v>
          </cell>
          <cell r="V747">
            <v>0</v>
          </cell>
          <cell r="W747">
            <v>0</v>
          </cell>
          <cell r="X747">
            <v>0</v>
          </cell>
          <cell r="Y747">
            <v>0</v>
          </cell>
          <cell r="Z747">
            <v>0</v>
          </cell>
          <cell r="AA747">
            <v>0</v>
          </cell>
          <cell r="AC747">
            <v>1992</v>
          </cell>
          <cell r="AD747">
            <v>1</v>
          </cell>
          <cell r="AE747">
            <v>0</v>
          </cell>
          <cell r="AF747">
            <v>1</v>
          </cell>
        </row>
        <row r="748">
          <cell r="A748">
            <v>32</v>
          </cell>
          <cell r="B748">
            <v>7</v>
          </cell>
          <cell r="C748">
            <v>2</v>
          </cell>
          <cell r="D748">
            <v>4</v>
          </cell>
          <cell r="E748">
            <v>1</v>
          </cell>
          <cell r="F748">
            <v>0</v>
          </cell>
          <cell r="G748">
            <v>1.5945160285786506</v>
          </cell>
          <cell r="H748">
            <v>6886.4741180087385</v>
          </cell>
          <cell r="I748">
            <v>18.937803824524028</v>
          </cell>
          <cell r="J748">
            <v>0</v>
          </cell>
          <cell r="K748">
            <v>0</v>
          </cell>
          <cell r="M748">
            <v>2020</v>
          </cell>
          <cell r="N748">
            <v>2052</v>
          </cell>
          <cell r="O748">
            <v>1</v>
          </cell>
          <cell r="Q748">
            <v>0</v>
          </cell>
          <cell r="R748">
            <v>0</v>
          </cell>
          <cell r="S748">
            <v>0</v>
          </cell>
          <cell r="T748">
            <v>0</v>
          </cell>
          <cell r="U748">
            <v>0</v>
          </cell>
          <cell r="V748">
            <v>0</v>
          </cell>
          <cell r="W748">
            <v>0</v>
          </cell>
          <cell r="X748">
            <v>0</v>
          </cell>
          <cell r="Y748">
            <v>0</v>
          </cell>
          <cell r="Z748">
            <v>0</v>
          </cell>
          <cell r="AA748">
            <v>0</v>
          </cell>
          <cell r="AC748">
            <v>1992</v>
          </cell>
          <cell r="AD748">
            <v>1</v>
          </cell>
          <cell r="AE748">
            <v>0</v>
          </cell>
          <cell r="AF748">
            <v>1</v>
          </cell>
        </row>
        <row r="749">
          <cell r="A749">
            <v>32</v>
          </cell>
          <cell r="B749">
            <v>12</v>
          </cell>
          <cell r="C749">
            <v>2</v>
          </cell>
          <cell r="D749">
            <v>4</v>
          </cell>
          <cell r="E749">
            <v>1</v>
          </cell>
          <cell r="F749">
            <v>0</v>
          </cell>
          <cell r="G749">
            <v>1.5945160285786506</v>
          </cell>
          <cell r="H749">
            <v>6886.4741180087385</v>
          </cell>
          <cell r="I749">
            <v>18.937803824524028</v>
          </cell>
          <cell r="J749">
            <v>0</v>
          </cell>
          <cell r="K749">
            <v>688.6474118008739</v>
          </cell>
          <cell r="M749">
            <v>2022</v>
          </cell>
          <cell r="N749">
            <v>2052</v>
          </cell>
          <cell r="O749">
            <v>1</v>
          </cell>
          <cell r="Q749">
            <v>0</v>
          </cell>
          <cell r="R749">
            <v>0</v>
          </cell>
          <cell r="S749">
            <v>0</v>
          </cell>
          <cell r="T749">
            <v>0</v>
          </cell>
          <cell r="U749">
            <v>0</v>
          </cell>
          <cell r="V749">
            <v>0</v>
          </cell>
          <cell r="W749">
            <v>0</v>
          </cell>
          <cell r="X749">
            <v>0</v>
          </cell>
          <cell r="Y749">
            <v>0</v>
          </cell>
          <cell r="Z749">
            <v>0</v>
          </cell>
          <cell r="AA749">
            <v>0</v>
          </cell>
          <cell r="AC749">
            <v>1992</v>
          </cell>
          <cell r="AD749">
            <v>1</v>
          </cell>
          <cell r="AE749">
            <v>0</v>
          </cell>
          <cell r="AF749">
            <v>1</v>
          </cell>
        </row>
        <row r="750">
          <cell r="A750">
            <v>32</v>
          </cell>
          <cell r="B750">
            <v>13</v>
          </cell>
          <cell r="C750">
            <v>2</v>
          </cell>
          <cell r="D750">
            <v>4</v>
          </cell>
          <cell r="E750">
            <v>1</v>
          </cell>
          <cell r="F750">
            <v>0</v>
          </cell>
          <cell r="G750">
            <v>1.5945160285786506</v>
          </cell>
          <cell r="H750">
            <v>6886.4741180087385</v>
          </cell>
          <cell r="I750">
            <v>18.937803824524028</v>
          </cell>
          <cell r="J750">
            <v>0</v>
          </cell>
          <cell r="K750">
            <v>1032.9711177013107</v>
          </cell>
          <cell r="M750">
            <v>2025</v>
          </cell>
          <cell r="N750">
            <v>2052</v>
          </cell>
          <cell r="O750">
            <v>1</v>
          </cell>
          <cell r="Q750">
            <v>0</v>
          </cell>
          <cell r="R750">
            <v>0</v>
          </cell>
          <cell r="S750">
            <v>0</v>
          </cell>
          <cell r="T750">
            <v>0</v>
          </cell>
          <cell r="U750">
            <v>0</v>
          </cell>
          <cell r="V750">
            <v>0</v>
          </cell>
          <cell r="W750">
            <v>0</v>
          </cell>
          <cell r="X750">
            <v>0</v>
          </cell>
          <cell r="Y750">
            <v>0</v>
          </cell>
          <cell r="Z750">
            <v>0</v>
          </cell>
          <cell r="AA750">
            <v>0</v>
          </cell>
          <cell r="AC750">
            <v>1992</v>
          </cell>
          <cell r="AD750">
            <v>1</v>
          </cell>
          <cell r="AE750">
            <v>0</v>
          </cell>
          <cell r="AF750">
            <v>1</v>
          </cell>
        </row>
        <row r="751">
          <cell r="A751">
            <v>32</v>
          </cell>
          <cell r="B751">
            <v>8</v>
          </cell>
          <cell r="C751">
            <v>2</v>
          </cell>
          <cell r="D751">
            <v>4</v>
          </cell>
          <cell r="E751">
            <v>1</v>
          </cell>
          <cell r="F751">
            <v>0</v>
          </cell>
          <cell r="G751">
            <v>1.5008305122108097</v>
          </cell>
          <cell r="H751">
            <v>6266.6914473879524</v>
          </cell>
          <cell r="I751">
            <v>18.937803824524028</v>
          </cell>
          <cell r="J751">
            <v>0</v>
          </cell>
          <cell r="K751">
            <v>0</v>
          </cell>
          <cell r="M751">
            <v>2030</v>
          </cell>
          <cell r="N751">
            <v>2052</v>
          </cell>
          <cell r="O751">
            <v>1</v>
          </cell>
          <cell r="Q751">
            <v>0</v>
          </cell>
          <cell r="R751">
            <v>0</v>
          </cell>
          <cell r="S751">
            <v>0</v>
          </cell>
          <cell r="T751">
            <v>0</v>
          </cell>
          <cell r="U751">
            <v>0</v>
          </cell>
          <cell r="V751">
            <v>0</v>
          </cell>
          <cell r="W751">
            <v>0</v>
          </cell>
          <cell r="X751">
            <v>0</v>
          </cell>
          <cell r="Y751">
            <v>0</v>
          </cell>
          <cell r="Z751">
            <v>0</v>
          </cell>
          <cell r="AA751">
            <v>0</v>
          </cell>
          <cell r="AC751">
            <v>1992</v>
          </cell>
          <cell r="AD751">
            <v>1</v>
          </cell>
          <cell r="AE751">
            <v>0</v>
          </cell>
          <cell r="AF751">
            <v>1</v>
          </cell>
        </row>
        <row r="752">
          <cell r="A752">
            <v>32</v>
          </cell>
          <cell r="B752">
            <v>9</v>
          </cell>
          <cell r="C752">
            <v>2</v>
          </cell>
          <cell r="D752">
            <v>4</v>
          </cell>
          <cell r="E752">
            <v>1</v>
          </cell>
          <cell r="F752">
            <v>0</v>
          </cell>
          <cell r="G752">
            <v>1.7008495654060805</v>
          </cell>
          <cell r="H752">
            <v>6886.4741180087385</v>
          </cell>
          <cell r="I752">
            <v>18.937803824524028</v>
          </cell>
          <cell r="J752">
            <v>0</v>
          </cell>
          <cell r="K752">
            <v>1032.9711177013107</v>
          </cell>
          <cell r="M752">
            <v>2030</v>
          </cell>
          <cell r="N752">
            <v>2052</v>
          </cell>
          <cell r="O752">
            <v>1</v>
          </cell>
          <cell r="Q752">
            <v>0</v>
          </cell>
          <cell r="R752">
            <v>0</v>
          </cell>
          <cell r="S752">
            <v>0</v>
          </cell>
          <cell r="T752">
            <v>0</v>
          </cell>
          <cell r="U752">
            <v>0</v>
          </cell>
          <cell r="V752">
            <v>0</v>
          </cell>
          <cell r="W752">
            <v>0</v>
          </cell>
          <cell r="X752">
            <v>0</v>
          </cell>
          <cell r="Y752">
            <v>0</v>
          </cell>
          <cell r="Z752">
            <v>0</v>
          </cell>
          <cell r="AA752">
            <v>0</v>
          </cell>
          <cell r="AC752">
            <v>1992</v>
          </cell>
          <cell r="AD752">
            <v>1</v>
          </cell>
          <cell r="AE752">
            <v>0</v>
          </cell>
          <cell r="AF752">
            <v>1</v>
          </cell>
        </row>
        <row r="753">
          <cell r="A753">
            <v>34</v>
          </cell>
          <cell r="B753">
            <v>1</v>
          </cell>
          <cell r="C753">
            <v>2</v>
          </cell>
          <cell r="D753">
            <v>5</v>
          </cell>
          <cell r="E753">
            <v>1</v>
          </cell>
          <cell r="F753">
            <v>0.38665694498463471</v>
          </cell>
          <cell r="G753">
            <v>0.7</v>
          </cell>
          <cell r="H753">
            <v>52.560439969176251</v>
          </cell>
          <cell r="I753">
            <v>0.4277070160240386</v>
          </cell>
          <cell r="J753">
            <v>0</v>
          </cell>
          <cell r="K753">
            <v>0</v>
          </cell>
          <cell r="M753">
            <v>1995</v>
          </cell>
          <cell r="N753">
            <v>2052</v>
          </cell>
          <cell r="O753">
            <v>1</v>
          </cell>
          <cell r="Q753">
            <v>0</v>
          </cell>
          <cell r="R753">
            <v>0</v>
          </cell>
          <cell r="S753">
            <v>0</v>
          </cell>
          <cell r="T753">
            <v>0</v>
          </cell>
          <cell r="U753">
            <v>0</v>
          </cell>
          <cell r="V753">
            <v>0</v>
          </cell>
          <cell r="W753">
            <v>0</v>
          </cell>
          <cell r="X753">
            <v>0</v>
          </cell>
          <cell r="Y753">
            <v>0</v>
          </cell>
          <cell r="Z753">
            <v>0</v>
          </cell>
          <cell r="AA753">
            <v>0</v>
          </cell>
          <cell r="AC753">
            <v>1992</v>
          </cell>
          <cell r="AD753">
            <v>1</v>
          </cell>
          <cell r="AE753">
            <v>0</v>
          </cell>
          <cell r="AF753">
            <v>1</v>
          </cell>
        </row>
        <row r="754">
          <cell r="A754">
            <v>34</v>
          </cell>
          <cell r="B754">
            <v>2</v>
          </cell>
          <cell r="C754">
            <v>2</v>
          </cell>
          <cell r="D754">
            <v>5</v>
          </cell>
          <cell r="E754">
            <v>1</v>
          </cell>
          <cell r="F754">
            <v>0</v>
          </cell>
          <cell r="G754">
            <v>0.8</v>
          </cell>
          <cell r="H754">
            <v>61.463082302713701</v>
          </cell>
          <cell r="I754">
            <v>0.4277070160240386</v>
          </cell>
          <cell r="J754">
            <v>0</v>
          </cell>
          <cell r="K754">
            <v>0</v>
          </cell>
          <cell r="M754">
            <v>2000</v>
          </cell>
          <cell r="N754">
            <v>2052</v>
          </cell>
          <cell r="O754">
            <v>1</v>
          </cell>
          <cell r="Q754">
            <v>0</v>
          </cell>
          <cell r="R754">
            <v>0</v>
          </cell>
          <cell r="S754">
            <v>0</v>
          </cell>
          <cell r="T754">
            <v>0</v>
          </cell>
          <cell r="U754">
            <v>0</v>
          </cell>
          <cell r="V754">
            <v>0</v>
          </cell>
          <cell r="W754">
            <v>0</v>
          </cell>
          <cell r="X754">
            <v>0</v>
          </cell>
          <cell r="Y754">
            <v>0</v>
          </cell>
          <cell r="Z754">
            <v>0</v>
          </cell>
          <cell r="AA754">
            <v>0</v>
          </cell>
          <cell r="AC754">
            <v>1992</v>
          </cell>
          <cell r="AD754">
            <v>1</v>
          </cell>
          <cell r="AE754">
            <v>0</v>
          </cell>
          <cell r="AF754">
            <v>1</v>
          </cell>
        </row>
        <row r="755">
          <cell r="A755">
            <v>35</v>
          </cell>
          <cell r="B755">
            <v>1</v>
          </cell>
          <cell r="C755">
            <v>2</v>
          </cell>
          <cell r="D755">
            <v>5</v>
          </cell>
          <cell r="E755">
            <v>2</v>
          </cell>
          <cell r="F755">
            <v>0.36800583277227461</v>
          </cell>
          <cell r="G755">
            <v>0.45</v>
          </cell>
          <cell r="H755">
            <v>37.701581412489269</v>
          </cell>
          <cell r="I755">
            <v>0.4277070160240386</v>
          </cell>
          <cell r="J755">
            <v>0</v>
          </cell>
          <cell r="K755">
            <v>0</v>
          </cell>
          <cell r="M755">
            <v>1995</v>
          </cell>
          <cell r="N755">
            <v>2052</v>
          </cell>
          <cell r="O755">
            <v>1</v>
          </cell>
          <cell r="Q755">
            <v>0</v>
          </cell>
          <cell r="R755">
            <v>0</v>
          </cell>
          <cell r="S755">
            <v>0</v>
          </cell>
          <cell r="T755">
            <v>0</v>
          </cell>
          <cell r="U755">
            <v>0</v>
          </cell>
          <cell r="V755">
            <v>0</v>
          </cell>
          <cell r="W755">
            <v>0</v>
          </cell>
          <cell r="X755">
            <v>0</v>
          </cell>
          <cell r="Y755">
            <v>0</v>
          </cell>
          <cell r="Z755">
            <v>0</v>
          </cell>
          <cell r="AA755">
            <v>0</v>
          </cell>
          <cell r="AC755">
            <v>1992</v>
          </cell>
          <cell r="AD755">
            <v>1</v>
          </cell>
          <cell r="AE755">
            <v>0</v>
          </cell>
          <cell r="AF755">
            <v>1</v>
          </cell>
        </row>
        <row r="756">
          <cell r="A756">
            <v>35</v>
          </cell>
          <cell r="B756">
            <v>2</v>
          </cell>
          <cell r="C756">
            <v>2</v>
          </cell>
          <cell r="D756">
            <v>5</v>
          </cell>
          <cell r="E756">
            <v>2</v>
          </cell>
          <cell r="F756">
            <v>0.24533722184818307</v>
          </cell>
          <cell r="G756">
            <v>0.6</v>
          </cell>
          <cell r="H756">
            <v>51.372364924665021</v>
          </cell>
          <cell r="I756">
            <v>0.4277070160240386</v>
          </cell>
          <cell r="J756">
            <v>0</v>
          </cell>
          <cell r="K756">
            <v>0</v>
          </cell>
          <cell r="M756">
            <v>1995</v>
          </cell>
          <cell r="N756">
            <v>2052</v>
          </cell>
          <cell r="O756">
            <v>1</v>
          </cell>
          <cell r="Q756">
            <v>0</v>
          </cell>
          <cell r="R756">
            <v>0</v>
          </cell>
          <cell r="S756">
            <v>0</v>
          </cell>
          <cell r="T756">
            <v>0</v>
          </cell>
          <cell r="U756">
            <v>0</v>
          </cell>
          <cell r="V756">
            <v>0</v>
          </cell>
          <cell r="W756">
            <v>0</v>
          </cell>
          <cell r="X756">
            <v>0</v>
          </cell>
          <cell r="Y756">
            <v>0</v>
          </cell>
          <cell r="Z756">
            <v>0</v>
          </cell>
          <cell r="AA756">
            <v>0</v>
          </cell>
          <cell r="AC756">
            <v>1992</v>
          </cell>
          <cell r="AD756">
            <v>1</v>
          </cell>
          <cell r="AE756">
            <v>0</v>
          </cell>
          <cell r="AF756">
            <v>1</v>
          </cell>
        </row>
        <row r="757">
          <cell r="A757">
            <v>24</v>
          </cell>
          <cell r="B757">
            <v>1</v>
          </cell>
          <cell r="C757">
            <v>2</v>
          </cell>
          <cell r="D757">
            <v>6</v>
          </cell>
          <cell r="E757">
            <v>1</v>
          </cell>
          <cell r="F757">
            <v>5.3606582114493734E-2</v>
          </cell>
          <cell r="G757">
            <v>10</v>
          </cell>
          <cell r="H757">
            <v>92.998482973791027</v>
          </cell>
          <cell r="I757">
            <v>4.7852631976013074</v>
          </cell>
          <cell r="J757">
            <v>0</v>
          </cell>
          <cell r="K757">
            <v>0</v>
          </cell>
          <cell r="M757">
            <v>2003</v>
          </cell>
          <cell r="N757">
            <v>2007</v>
          </cell>
          <cell r="O757">
            <v>1</v>
          </cell>
          <cell r="Q757">
            <v>0</v>
          </cell>
          <cell r="R757">
            <v>0</v>
          </cell>
          <cell r="S757">
            <v>0</v>
          </cell>
          <cell r="T757">
            <v>0</v>
          </cell>
          <cell r="U757">
            <v>0</v>
          </cell>
          <cell r="V757">
            <v>0</v>
          </cell>
          <cell r="W757">
            <v>0</v>
          </cell>
          <cell r="X757">
            <v>0</v>
          </cell>
          <cell r="Y757">
            <v>0</v>
          </cell>
          <cell r="Z757">
            <v>0</v>
          </cell>
          <cell r="AA757">
            <v>0</v>
          </cell>
          <cell r="AC757">
            <v>2005</v>
          </cell>
          <cell r="AD757">
            <v>1</v>
          </cell>
          <cell r="AE757">
            <v>0</v>
          </cell>
          <cell r="AF757">
            <v>1</v>
          </cell>
        </row>
        <row r="758">
          <cell r="A758">
            <v>24</v>
          </cell>
          <cell r="B758">
            <v>2</v>
          </cell>
          <cell r="C758">
            <v>2</v>
          </cell>
          <cell r="D758">
            <v>6</v>
          </cell>
          <cell r="E758">
            <v>1</v>
          </cell>
          <cell r="F758">
            <v>0</v>
          </cell>
          <cell r="G758">
            <v>10</v>
          </cell>
          <cell r="H758">
            <v>76.103504888536023</v>
          </cell>
          <cell r="I758">
            <v>4.5899646778998626</v>
          </cell>
          <cell r="J758">
            <v>0</v>
          </cell>
          <cell r="K758">
            <v>0</v>
          </cell>
          <cell r="M758">
            <v>2007</v>
          </cell>
          <cell r="N758">
            <v>2010</v>
          </cell>
          <cell r="O758">
            <v>1</v>
          </cell>
          <cell r="Q758">
            <v>0</v>
          </cell>
          <cell r="R758">
            <v>0</v>
          </cell>
          <cell r="S758">
            <v>0</v>
          </cell>
          <cell r="T758">
            <v>0</v>
          </cell>
          <cell r="U758">
            <v>0</v>
          </cell>
          <cell r="V758">
            <v>0</v>
          </cell>
          <cell r="W758">
            <v>0</v>
          </cell>
          <cell r="X758">
            <v>0</v>
          </cell>
          <cell r="Y758">
            <v>0</v>
          </cell>
          <cell r="Z758">
            <v>0</v>
          </cell>
          <cell r="AA758">
            <v>0</v>
          </cell>
          <cell r="AC758">
            <v>2005</v>
          </cell>
          <cell r="AD758">
            <v>1</v>
          </cell>
          <cell r="AE758">
            <v>0</v>
          </cell>
          <cell r="AF758">
            <v>1</v>
          </cell>
        </row>
        <row r="759">
          <cell r="A759">
            <v>24</v>
          </cell>
          <cell r="B759">
            <v>3</v>
          </cell>
          <cell r="C759">
            <v>2</v>
          </cell>
          <cell r="D759">
            <v>6</v>
          </cell>
          <cell r="E759">
            <v>1</v>
          </cell>
          <cell r="F759">
            <v>0</v>
          </cell>
          <cell r="G759">
            <v>9.6</v>
          </cell>
          <cell r="H759">
            <v>91.358177884712831</v>
          </cell>
          <cell r="I759">
            <v>5.4606870986280347</v>
          </cell>
          <cell r="J759">
            <v>0</v>
          </cell>
          <cell r="K759">
            <v>0</v>
          </cell>
          <cell r="M759">
            <v>2011</v>
          </cell>
          <cell r="N759">
            <v>2011</v>
          </cell>
          <cell r="O759">
            <v>1</v>
          </cell>
          <cell r="Q759">
            <v>0</v>
          </cell>
          <cell r="R759">
            <v>0</v>
          </cell>
          <cell r="S759">
            <v>0</v>
          </cell>
          <cell r="T759">
            <v>0</v>
          </cell>
          <cell r="U759">
            <v>0</v>
          </cell>
          <cell r="V759">
            <v>0</v>
          </cell>
          <cell r="W759">
            <v>0</v>
          </cell>
          <cell r="X759">
            <v>0</v>
          </cell>
          <cell r="Y759">
            <v>0</v>
          </cell>
          <cell r="Z759">
            <v>0</v>
          </cell>
          <cell r="AA759">
            <v>0</v>
          </cell>
          <cell r="AC759">
            <v>2005</v>
          </cell>
          <cell r="AD759">
            <v>1</v>
          </cell>
          <cell r="AE759">
            <v>0</v>
          </cell>
          <cell r="AF759">
            <v>1</v>
          </cell>
        </row>
        <row r="760">
          <cell r="A760">
            <v>24</v>
          </cell>
          <cell r="B760">
            <v>4</v>
          </cell>
          <cell r="C760">
            <v>2</v>
          </cell>
          <cell r="D760">
            <v>6</v>
          </cell>
          <cell r="E760">
            <v>1</v>
          </cell>
          <cell r="F760">
            <v>0</v>
          </cell>
          <cell r="G760">
            <v>12.2</v>
          </cell>
          <cell r="H760">
            <v>83.436802453689495</v>
          </cell>
          <cell r="I760">
            <v>4.602572767458625</v>
          </cell>
          <cell r="J760">
            <v>0</v>
          </cell>
          <cell r="K760">
            <v>0</v>
          </cell>
          <cell r="M760">
            <v>2012</v>
          </cell>
          <cell r="N760">
            <v>2019</v>
          </cell>
          <cell r="O760">
            <v>1</v>
          </cell>
          <cell r="Q760">
            <v>0</v>
          </cell>
          <cell r="R760">
            <v>0</v>
          </cell>
          <cell r="S760">
            <v>0</v>
          </cell>
          <cell r="T760">
            <v>0</v>
          </cell>
          <cell r="U760">
            <v>0</v>
          </cell>
          <cell r="V760">
            <v>0</v>
          </cell>
          <cell r="W760">
            <v>0</v>
          </cell>
          <cell r="X760">
            <v>0</v>
          </cell>
          <cell r="Y760">
            <v>0</v>
          </cell>
          <cell r="Z760">
            <v>0</v>
          </cell>
          <cell r="AA760">
            <v>0</v>
          </cell>
          <cell r="AC760">
            <v>2005</v>
          </cell>
          <cell r="AD760">
            <v>1</v>
          </cell>
          <cell r="AE760">
            <v>0</v>
          </cell>
          <cell r="AF760">
            <v>1</v>
          </cell>
        </row>
        <row r="761">
          <cell r="A761">
            <v>24</v>
          </cell>
          <cell r="B761">
            <v>5</v>
          </cell>
          <cell r="C761">
            <v>2</v>
          </cell>
          <cell r="D761">
            <v>6</v>
          </cell>
          <cell r="E761">
            <v>1</v>
          </cell>
          <cell r="F761">
            <v>4.9546697333703163E-2</v>
          </cell>
          <cell r="G761">
            <v>41.1</v>
          </cell>
          <cell r="H761">
            <v>93.39296921838816</v>
          </cell>
          <cell r="I761">
            <v>1.8851992166924549</v>
          </cell>
          <cell r="J761">
            <v>0</v>
          </cell>
          <cell r="K761">
            <v>0</v>
          </cell>
          <cell r="M761">
            <v>2003</v>
          </cell>
          <cell r="N761">
            <v>2052</v>
          </cell>
          <cell r="O761">
            <v>1</v>
          </cell>
          <cell r="Q761">
            <v>0</v>
          </cell>
          <cell r="R761">
            <v>0</v>
          </cell>
          <cell r="S761">
            <v>0</v>
          </cell>
          <cell r="T761">
            <v>0</v>
          </cell>
          <cell r="U761">
            <v>0</v>
          </cell>
          <cell r="V761">
            <v>0</v>
          </cell>
          <cell r="W761">
            <v>0</v>
          </cell>
          <cell r="X761">
            <v>0</v>
          </cell>
          <cell r="Y761">
            <v>0</v>
          </cell>
          <cell r="Z761">
            <v>0</v>
          </cell>
          <cell r="AA761">
            <v>0</v>
          </cell>
          <cell r="AC761">
            <v>2005</v>
          </cell>
          <cell r="AD761">
            <v>1</v>
          </cell>
          <cell r="AE761">
            <v>0</v>
          </cell>
          <cell r="AF761">
            <v>0.82</v>
          </cell>
        </row>
        <row r="762">
          <cell r="A762">
            <v>24</v>
          </cell>
          <cell r="B762">
            <v>6</v>
          </cell>
          <cell r="C762">
            <v>2</v>
          </cell>
          <cell r="D762">
            <v>6</v>
          </cell>
          <cell r="E762">
            <v>1</v>
          </cell>
          <cell r="F762">
            <v>0</v>
          </cell>
          <cell r="G762">
            <v>41.1</v>
          </cell>
          <cell r="H762">
            <v>76.426325055964128</v>
          </cell>
          <cell r="I762">
            <v>1.610394782596418</v>
          </cell>
          <cell r="J762">
            <v>0</v>
          </cell>
          <cell r="K762">
            <v>0</v>
          </cell>
          <cell r="M762">
            <v>2007</v>
          </cell>
          <cell r="N762">
            <v>2052</v>
          </cell>
          <cell r="O762">
            <v>1</v>
          </cell>
          <cell r="Q762">
            <v>0</v>
          </cell>
          <cell r="R762">
            <v>0</v>
          </cell>
          <cell r="S762">
            <v>0</v>
          </cell>
          <cell r="T762">
            <v>0</v>
          </cell>
          <cell r="U762">
            <v>0</v>
          </cell>
          <cell r="V762">
            <v>0</v>
          </cell>
          <cell r="W762">
            <v>0</v>
          </cell>
          <cell r="X762">
            <v>0</v>
          </cell>
          <cell r="Y762">
            <v>0</v>
          </cell>
          <cell r="Z762">
            <v>0</v>
          </cell>
          <cell r="AA762">
            <v>0</v>
          </cell>
          <cell r="AC762">
            <v>2005</v>
          </cell>
          <cell r="AD762">
            <v>1</v>
          </cell>
          <cell r="AE762">
            <v>0</v>
          </cell>
          <cell r="AF762">
            <v>0.82</v>
          </cell>
        </row>
        <row r="763">
          <cell r="A763">
            <v>24</v>
          </cell>
          <cell r="B763">
            <v>7</v>
          </cell>
          <cell r="C763">
            <v>2</v>
          </cell>
          <cell r="D763">
            <v>6</v>
          </cell>
          <cell r="E763">
            <v>1</v>
          </cell>
          <cell r="F763">
            <v>0</v>
          </cell>
          <cell r="G763">
            <v>42.4</v>
          </cell>
          <cell r="H763">
            <v>84.669763746009082</v>
          </cell>
          <cell r="I763">
            <v>0.89858344507898613</v>
          </cell>
          <cell r="J763">
            <v>0</v>
          </cell>
          <cell r="K763">
            <v>0</v>
          </cell>
          <cell r="M763">
            <v>2011</v>
          </cell>
          <cell r="N763">
            <v>2052</v>
          </cell>
          <cell r="O763">
            <v>1</v>
          </cell>
          <cell r="Q763">
            <v>0</v>
          </cell>
          <cell r="R763">
            <v>0</v>
          </cell>
          <cell r="S763">
            <v>0</v>
          </cell>
          <cell r="T763">
            <v>0</v>
          </cell>
          <cell r="U763">
            <v>0</v>
          </cell>
          <cell r="V763">
            <v>0</v>
          </cell>
          <cell r="W763">
            <v>0</v>
          </cell>
          <cell r="X763">
            <v>0</v>
          </cell>
          <cell r="Y763">
            <v>0</v>
          </cell>
          <cell r="Z763">
            <v>0</v>
          </cell>
          <cell r="AA763">
            <v>0</v>
          </cell>
          <cell r="AC763">
            <v>2005</v>
          </cell>
          <cell r="AD763">
            <v>1</v>
          </cell>
          <cell r="AE763">
            <v>0</v>
          </cell>
          <cell r="AF763">
            <v>0.82</v>
          </cell>
        </row>
        <row r="764">
          <cell r="A764">
            <v>24</v>
          </cell>
          <cell r="B764">
            <v>8</v>
          </cell>
          <cell r="C764">
            <v>2</v>
          </cell>
          <cell r="D764">
            <v>6</v>
          </cell>
          <cell r="E764">
            <v>1</v>
          </cell>
          <cell r="F764">
            <v>0</v>
          </cell>
          <cell r="G764">
            <v>44.556521739130432</v>
          </cell>
          <cell r="H764">
            <v>78.621923478437012</v>
          </cell>
          <cell r="I764">
            <v>0.85522357105803182</v>
          </cell>
          <cell r="J764">
            <v>0</v>
          </cell>
          <cell r="K764">
            <v>0</v>
          </cell>
          <cell r="M764">
            <v>2020</v>
          </cell>
          <cell r="N764">
            <v>2052</v>
          </cell>
          <cell r="O764">
            <v>1</v>
          </cell>
          <cell r="Q764">
            <v>0</v>
          </cell>
          <cell r="R764">
            <v>0</v>
          </cell>
          <cell r="S764">
            <v>0</v>
          </cell>
          <cell r="T764">
            <v>0</v>
          </cell>
          <cell r="U764">
            <v>0</v>
          </cell>
          <cell r="V764">
            <v>0</v>
          </cell>
          <cell r="W764">
            <v>0</v>
          </cell>
          <cell r="X764">
            <v>0</v>
          </cell>
          <cell r="Y764">
            <v>0</v>
          </cell>
          <cell r="Z764">
            <v>0</v>
          </cell>
          <cell r="AA764">
            <v>0</v>
          </cell>
          <cell r="AC764">
            <v>2005</v>
          </cell>
          <cell r="AD764">
            <v>1</v>
          </cell>
          <cell r="AE764">
            <v>0</v>
          </cell>
          <cell r="AF764">
            <v>0.82</v>
          </cell>
        </row>
        <row r="765">
          <cell r="A765">
            <v>24</v>
          </cell>
          <cell r="B765">
            <v>9</v>
          </cell>
          <cell r="C765">
            <v>2</v>
          </cell>
          <cell r="D765">
            <v>6</v>
          </cell>
          <cell r="E765">
            <v>1</v>
          </cell>
          <cell r="F765">
            <v>0</v>
          </cell>
          <cell r="G765">
            <v>46.784347826086957</v>
          </cell>
          <cell r="H765">
            <v>73.006071801405795</v>
          </cell>
          <cell r="I765">
            <v>0.81395626690186407</v>
          </cell>
          <cell r="J765">
            <v>0</v>
          </cell>
          <cell r="K765">
            <v>0</v>
          </cell>
          <cell r="M765">
            <v>2030</v>
          </cell>
          <cell r="N765">
            <v>2052</v>
          </cell>
          <cell r="O765">
            <v>1</v>
          </cell>
          <cell r="Q765">
            <v>0</v>
          </cell>
          <cell r="R765">
            <v>0</v>
          </cell>
          <cell r="S765">
            <v>0</v>
          </cell>
          <cell r="T765">
            <v>0</v>
          </cell>
          <cell r="U765">
            <v>0</v>
          </cell>
          <cell r="V765">
            <v>0</v>
          </cell>
          <cell r="W765">
            <v>0</v>
          </cell>
          <cell r="X765">
            <v>0</v>
          </cell>
          <cell r="Y765">
            <v>0</v>
          </cell>
          <cell r="Z765">
            <v>0</v>
          </cell>
          <cell r="AA765">
            <v>0</v>
          </cell>
          <cell r="AC765">
            <v>2005</v>
          </cell>
          <cell r="AD765">
            <v>1</v>
          </cell>
          <cell r="AE765">
            <v>0</v>
          </cell>
          <cell r="AF765">
            <v>0.82</v>
          </cell>
        </row>
        <row r="766">
          <cell r="A766">
            <v>24</v>
          </cell>
          <cell r="B766">
            <v>10</v>
          </cell>
          <cell r="C766">
            <v>2</v>
          </cell>
          <cell r="D766">
            <v>6</v>
          </cell>
          <cell r="E766">
            <v>1</v>
          </cell>
          <cell r="F766">
            <v>0</v>
          </cell>
          <cell r="G766">
            <v>13.5</v>
          </cell>
          <cell r="H766">
            <v>81.891372024005392</v>
          </cell>
          <cell r="I766">
            <v>8.721862953369051</v>
          </cell>
          <cell r="J766">
            <v>0</v>
          </cell>
          <cell r="K766">
            <v>0</v>
          </cell>
          <cell r="M766">
            <v>2003</v>
          </cell>
          <cell r="N766">
            <v>2012</v>
          </cell>
          <cell r="O766">
            <v>1</v>
          </cell>
          <cell r="Q766">
            <v>0</v>
          </cell>
          <cell r="R766">
            <v>0</v>
          </cell>
          <cell r="S766">
            <v>0</v>
          </cell>
          <cell r="T766">
            <v>0</v>
          </cell>
          <cell r="U766">
            <v>0</v>
          </cell>
          <cell r="V766">
            <v>0</v>
          </cell>
          <cell r="W766">
            <v>0</v>
          </cell>
          <cell r="X766">
            <v>0</v>
          </cell>
          <cell r="Y766">
            <v>0</v>
          </cell>
          <cell r="Z766">
            <v>0</v>
          </cell>
          <cell r="AA766">
            <v>0</v>
          </cell>
          <cell r="AC766">
            <v>2005</v>
          </cell>
          <cell r="AD766">
            <v>1</v>
          </cell>
          <cell r="AE766">
            <v>0</v>
          </cell>
          <cell r="AF766">
            <v>1</v>
          </cell>
        </row>
        <row r="767">
          <cell r="A767">
            <v>24</v>
          </cell>
          <cell r="B767">
            <v>11</v>
          </cell>
          <cell r="C767">
            <v>2</v>
          </cell>
          <cell r="D767">
            <v>6</v>
          </cell>
          <cell r="E767">
            <v>1</v>
          </cell>
          <cell r="F767">
            <v>0</v>
          </cell>
          <cell r="G767">
            <v>13.5</v>
          </cell>
          <cell r="H767">
            <v>67.01421605892422</v>
          </cell>
          <cell r="I767">
            <v>7.1373673922823659</v>
          </cell>
          <cell r="J767">
            <v>0</v>
          </cell>
          <cell r="K767">
            <v>0</v>
          </cell>
          <cell r="M767">
            <v>2007</v>
          </cell>
          <cell r="N767">
            <v>2012</v>
          </cell>
          <cell r="O767">
            <v>1</v>
          </cell>
          <cell r="Q767">
            <v>0</v>
          </cell>
          <cell r="R767">
            <v>0</v>
          </cell>
          <cell r="S767">
            <v>0</v>
          </cell>
          <cell r="T767">
            <v>0</v>
          </cell>
          <cell r="U767">
            <v>0</v>
          </cell>
          <cell r="V767">
            <v>0</v>
          </cell>
          <cell r="W767">
            <v>0</v>
          </cell>
          <cell r="X767">
            <v>0</v>
          </cell>
          <cell r="Y767">
            <v>0</v>
          </cell>
          <cell r="Z767">
            <v>0</v>
          </cell>
          <cell r="AA767">
            <v>0</v>
          </cell>
          <cell r="AC767">
            <v>2005</v>
          </cell>
          <cell r="AD767">
            <v>1</v>
          </cell>
          <cell r="AE767">
            <v>0</v>
          </cell>
          <cell r="AF767">
            <v>1</v>
          </cell>
        </row>
        <row r="768">
          <cell r="A768">
            <v>24</v>
          </cell>
          <cell r="B768">
            <v>12</v>
          </cell>
          <cell r="C768">
            <v>2</v>
          </cell>
          <cell r="D768">
            <v>6</v>
          </cell>
          <cell r="E768">
            <v>1</v>
          </cell>
          <cell r="F768">
            <v>0</v>
          </cell>
          <cell r="G768">
            <v>19.399999999999999</v>
          </cell>
          <cell r="H768">
            <v>59.238487036634311</v>
          </cell>
          <cell r="I768">
            <v>5.7838663075931454</v>
          </cell>
          <cell r="J768">
            <v>0</v>
          </cell>
          <cell r="K768">
            <v>0</v>
          </cell>
          <cell r="M768">
            <v>2011</v>
          </cell>
          <cell r="N768">
            <v>2052</v>
          </cell>
          <cell r="O768">
            <v>1</v>
          </cell>
          <cell r="Q768">
            <v>0</v>
          </cell>
          <cell r="R768">
            <v>0</v>
          </cell>
          <cell r="S768">
            <v>0</v>
          </cell>
          <cell r="T768">
            <v>0</v>
          </cell>
          <cell r="U768">
            <v>0</v>
          </cell>
          <cell r="V768">
            <v>0</v>
          </cell>
          <cell r="W768">
            <v>0</v>
          </cell>
          <cell r="X768">
            <v>0</v>
          </cell>
          <cell r="Y768">
            <v>0</v>
          </cell>
          <cell r="Z768">
            <v>0</v>
          </cell>
          <cell r="AA768">
            <v>0</v>
          </cell>
          <cell r="AC768">
            <v>2005</v>
          </cell>
          <cell r="AD768">
            <v>1</v>
          </cell>
          <cell r="AE768">
            <v>0</v>
          </cell>
          <cell r="AF768">
            <v>1</v>
          </cell>
        </row>
        <row r="769">
          <cell r="A769">
            <v>24</v>
          </cell>
          <cell r="B769">
            <v>13</v>
          </cell>
          <cell r="C769">
            <v>2</v>
          </cell>
          <cell r="D769">
            <v>6</v>
          </cell>
          <cell r="E769">
            <v>1</v>
          </cell>
          <cell r="F769">
            <v>0</v>
          </cell>
          <cell r="G769">
            <v>20.34375</v>
          </cell>
          <cell r="H769">
            <v>55.007166534017578</v>
          </cell>
          <cell r="I769">
            <v>5.5029391222448396</v>
          </cell>
          <cell r="J769">
            <v>0</v>
          </cell>
          <cell r="K769">
            <v>0</v>
          </cell>
          <cell r="M769">
            <v>2020</v>
          </cell>
          <cell r="N769">
            <v>2052</v>
          </cell>
          <cell r="O769">
            <v>1</v>
          </cell>
          <cell r="Q769">
            <v>0</v>
          </cell>
          <cell r="R769">
            <v>0</v>
          </cell>
          <cell r="S769">
            <v>0</v>
          </cell>
          <cell r="T769">
            <v>0</v>
          </cell>
          <cell r="U769">
            <v>0</v>
          </cell>
          <cell r="V769">
            <v>0</v>
          </cell>
          <cell r="W769">
            <v>0</v>
          </cell>
          <cell r="X769">
            <v>0</v>
          </cell>
          <cell r="Y769">
            <v>0</v>
          </cell>
          <cell r="Z769">
            <v>0</v>
          </cell>
          <cell r="AA769">
            <v>0</v>
          </cell>
          <cell r="AC769">
            <v>2005</v>
          </cell>
          <cell r="AD769">
            <v>1</v>
          </cell>
          <cell r="AE769">
            <v>0</v>
          </cell>
          <cell r="AF769">
            <v>1</v>
          </cell>
        </row>
        <row r="770">
          <cell r="A770">
            <v>24</v>
          </cell>
          <cell r="B770">
            <v>14</v>
          </cell>
          <cell r="C770">
            <v>2</v>
          </cell>
          <cell r="D770">
            <v>6</v>
          </cell>
          <cell r="E770">
            <v>1</v>
          </cell>
          <cell r="F770">
            <v>0</v>
          </cell>
          <cell r="G770">
            <v>21.360937500000002</v>
          </cell>
          <cell r="H770">
            <v>51.078083210159164</v>
          </cell>
          <cell r="I770">
            <v>5.2356579575338422</v>
          </cell>
          <cell r="J770">
            <v>0</v>
          </cell>
          <cell r="K770">
            <v>0</v>
          </cell>
          <cell r="M770">
            <v>2030</v>
          </cell>
          <cell r="N770">
            <v>2052</v>
          </cell>
          <cell r="O770">
            <v>1</v>
          </cell>
          <cell r="Q770">
            <v>0</v>
          </cell>
          <cell r="R770">
            <v>0</v>
          </cell>
          <cell r="S770">
            <v>0</v>
          </cell>
          <cell r="T770">
            <v>0</v>
          </cell>
          <cell r="U770">
            <v>0</v>
          </cell>
          <cell r="V770">
            <v>0</v>
          </cell>
          <cell r="W770">
            <v>0</v>
          </cell>
          <cell r="X770">
            <v>0</v>
          </cell>
          <cell r="Y770">
            <v>0</v>
          </cell>
          <cell r="Z770">
            <v>0</v>
          </cell>
          <cell r="AA770">
            <v>0</v>
          </cell>
          <cell r="AC770">
            <v>2005</v>
          </cell>
          <cell r="AD770">
            <v>1</v>
          </cell>
          <cell r="AE770">
            <v>0</v>
          </cell>
          <cell r="AF770">
            <v>1</v>
          </cell>
        </row>
        <row r="771">
          <cell r="A771">
            <v>24</v>
          </cell>
          <cell r="B771">
            <v>15</v>
          </cell>
          <cell r="C771">
            <v>2</v>
          </cell>
          <cell r="D771">
            <v>6</v>
          </cell>
          <cell r="E771">
            <v>1</v>
          </cell>
          <cell r="F771">
            <v>2.1204448831954676E-2</v>
          </cell>
          <cell r="G771">
            <v>13.5</v>
          </cell>
          <cell r="H771">
            <v>81.891372024005392</v>
          </cell>
          <cell r="I771">
            <v>8.340401476332211</v>
          </cell>
          <cell r="J771">
            <v>0</v>
          </cell>
          <cell r="K771">
            <v>0</v>
          </cell>
          <cell r="M771">
            <v>2003</v>
          </cell>
          <cell r="N771">
            <v>2012</v>
          </cell>
          <cell r="O771">
            <v>1</v>
          </cell>
          <cell r="Q771">
            <v>0</v>
          </cell>
          <cell r="R771">
            <v>0</v>
          </cell>
          <cell r="S771">
            <v>0</v>
          </cell>
          <cell r="T771">
            <v>0</v>
          </cell>
          <cell r="U771">
            <v>0</v>
          </cell>
          <cell r="V771">
            <v>0</v>
          </cell>
          <cell r="W771">
            <v>0</v>
          </cell>
          <cell r="X771">
            <v>0</v>
          </cell>
          <cell r="Y771">
            <v>0</v>
          </cell>
          <cell r="Z771">
            <v>0</v>
          </cell>
          <cell r="AA771">
            <v>0</v>
          </cell>
          <cell r="AC771">
            <v>2005</v>
          </cell>
          <cell r="AD771">
            <v>1</v>
          </cell>
          <cell r="AE771">
            <v>0</v>
          </cell>
          <cell r="AF771">
            <v>1</v>
          </cell>
        </row>
        <row r="772">
          <cell r="A772">
            <v>24</v>
          </cell>
          <cell r="B772">
            <v>16</v>
          </cell>
          <cell r="C772">
            <v>2</v>
          </cell>
          <cell r="D772">
            <v>6</v>
          </cell>
          <cell r="E772">
            <v>1</v>
          </cell>
          <cell r="F772">
            <v>0</v>
          </cell>
          <cell r="G772">
            <v>13.5</v>
          </cell>
          <cell r="H772">
            <v>67.01421605892422</v>
          </cell>
          <cell r="I772">
            <v>7.0513536604675595</v>
          </cell>
          <cell r="J772">
            <v>0</v>
          </cell>
          <cell r="K772">
            <v>0</v>
          </cell>
          <cell r="M772">
            <v>2007</v>
          </cell>
          <cell r="N772">
            <v>2012</v>
          </cell>
          <cell r="O772">
            <v>1</v>
          </cell>
          <cell r="Q772">
            <v>0</v>
          </cell>
          <cell r="R772">
            <v>0</v>
          </cell>
          <cell r="S772">
            <v>0</v>
          </cell>
          <cell r="T772">
            <v>0</v>
          </cell>
          <cell r="U772">
            <v>0</v>
          </cell>
          <cell r="V772">
            <v>0</v>
          </cell>
          <cell r="W772">
            <v>0</v>
          </cell>
          <cell r="X772">
            <v>0</v>
          </cell>
          <cell r="Y772">
            <v>0</v>
          </cell>
          <cell r="Z772">
            <v>0</v>
          </cell>
          <cell r="AA772">
            <v>0</v>
          </cell>
          <cell r="AC772">
            <v>2005</v>
          </cell>
          <cell r="AD772">
            <v>1</v>
          </cell>
          <cell r="AE772">
            <v>0</v>
          </cell>
          <cell r="AF772">
            <v>1</v>
          </cell>
        </row>
        <row r="773">
          <cell r="A773">
            <v>24</v>
          </cell>
          <cell r="B773">
            <v>17</v>
          </cell>
          <cell r="C773">
            <v>2</v>
          </cell>
          <cell r="D773">
            <v>6</v>
          </cell>
          <cell r="E773">
            <v>1</v>
          </cell>
          <cell r="F773">
            <v>0</v>
          </cell>
          <cell r="G773">
            <v>13.7</v>
          </cell>
          <cell r="H773">
            <v>68.024927263257055</v>
          </cell>
          <cell r="I773">
            <v>5.4943387327292035</v>
          </cell>
          <cell r="J773">
            <v>0</v>
          </cell>
          <cell r="K773">
            <v>0</v>
          </cell>
          <cell r="M773">
            <v>2011</v>
          </cell>
          <cell r="N773">
            <v>2052</v>
          </cell>
          <cell r="O773">
            <v>1</v>
          </cell>
          <cell r="Q773">
            <v>0</v>
          </cell>
          <cell r="R773">
            <v>0</v>
          </cell>
          <cell r="S773">
            <v>0</v>
          </cell>
          <cell r="T773">
            <v>0</v>
          </cell>
          <cell r="U773">
            <v>0</v>
          </cell>
          <cell r="V773">
            <v>0</v>
          </cell>
          <cell r="W773">
            <v>0</v>
          </cell>
          <cell r="X773">
            <v>0</v>
          </cell>
          <cell r="Y773">
            <v>0</v>
          </cell>
          <cell r="Z773">
            <v>0</v>
          </cell>
          <cell r="AA773">
            <v>0</v>
          </cell>
          <cell r="AC773">
            <v>2005</v>
          </cell>
          <cell r="AD773">
            <v>1</v>
          </cell>
          <cell r="AE773">
            <v>0</v>
          </cell>
          <cell r="AF773">
            <v>1</v>
          </cell>
        </row>
        <row r="774">
          <cell r="A774">
            <v>24</v>
          </cell>
          <cell r="B774">
            <v>18</v>
          </cell>
          <cell r="C774">
            <v>2</v>
          </cell>
          <cell r="D774">
            <v>6</v>
          </cell>
          <cell r="E774">
            <v>1</v>
          </cell>
          <cell r="F774">
            <v>0</v>
          </cell>
          <cell r="G774">
            <v>14.343700000000002</v>
          </cell>
          <cell r="H774">
            <v>64.165958983516646</v>
          </cell>
          <cell r="I774">
            <v>5.2085910615201065</v>
          </cell>
          <cell r="J774">
            <v>0</v>
          </cell>
          <cell r="K774">
            <v>0</v>
          </cell>
          <cell r="M774">
            <v>2020</v>
          </cell>
          <cell r="N774">
            <v>2052</v>
          </cell>
          <cell r="O774">
            <v>1</v>
          </cell>
          <cell r="Q774">
            <v>0</v>
          </cell>
          <cell r="R774">
            <v>0</v>
          </cell>
          <cell r="S774">
            <v>0</v>
          </cell>
          <cell r="T774">
            <v>0</v>
          </cell>
          <cell r="U774">
            <v>0</v>
          </cell>
          <cell r="V774">
            <v>0</v>
          </cell>
          <cell r="W774">
            <v>0</v>
          </cell>
          <cell r="X774">
            <v>0</v>
          </cell>
          <cell r="Y774">
            <v>0</v>
          </cell>
          <cell r="Z774">
            <v>0</v>
          </cell>
          <cell r="AA774">
            <v>0</v>
          </cell>
          <cell r="AC774">
            <v>2005</v>
          </cell>
          <cell r="AD774">
            <v>1</v>
          </cell>
          <cell r="AE774">
            <v>0</v>
          </cell>
          <cell r="AF774">
            <v>1</v>
          </cell>
        </row>
        <row r="775">
          <cell r="A775">
            <v>24</v>
          </cell>
          <cell r="B775">
            <v>19</v>
          </cell>
          <cell r="C775">
            <v>2</v>
          </cell>
          <cell r="D775">
            <v>6</v>
          </cell>
          <cell r="E775">
            <v>1</v>
          </cell>
          <cell r="F775">
            <v>0</v>
          </cell>
          <cell r="G775">
            <v>15.060885000000003</v>
          </cell>
          <cell r="H775">
            <v>60.499332755887124</v>
          </cell>
          <cell r="I775">
            <v>4.9372498808619874</v>
          </cell>
          <cell r="J775">
            <v>0</v>
          </cell>
          <cell r="K775">
            <v>0</v>
          </cell>
          <cell r="M775">
            <v>2030</v>
          </cell>
          <cell r="N775">
            <v>2052</v>
          </cell>
          <cell r="O775">
            <v>1</v>
          </cell>
          <cell r="Q775">
            <v>0</v>
          </cell>
          <cell r="R775">
            <v>0</v>
          </cell>
          <cell r="S775">
            <v>0</v>
          </cell>
          <cell r="T775">
            <v>0</v>
          </cell>
          <cell r="U775">
            <v>0</v>
          </cell>
          <cell r="V775">
            <v>0</v>
          </cell>
          <cell r="W775">
            <v>0</v>
          </cell>
          <cell r="X775">
            <v>0</v>
          </cell>
          <cell r="Y775">
            <v>0</v>
          </cell>
          <cell r="Z775">
            <v>0</v>
          </cell>
          <cell r="AA775">
            <v>0</v>
          </cell>
          <cell r="AC775">
            <v>2005</v>
          </cell>
          <cell r="AD775">
            <v>1</v>
          </cell>
          <cell r="AE775">
            <v>0</v>
          </cell>
          <cell r="AF775">
            <v>1</v>
          </cell>
        </row>
        <row r="776">
          <cell r="A776">
            <v>24</v>
          </cell>
          <cell r="B776">
            <v>20</v>
          </cell>
          <cell r="C776">
            <v>2</v>
          </cell>
          <cell r="D776">
            <v>6</v>
          </cell>
          <cell r="E776">
            <v>1</v>
          </cell>
          <cell r="F776">
            <v>0</v>
          </cell>
          <cell r="G776">
            <v>16.7</v>
          </cell>
          <cell r="H776">
            <v>86.304208059140237</v>
          </cell>
          <cell r="I776">
            <v>9.1028550470379042</v>
          </cell>
          <cell r="J776">
            <v>0</v>
          </cell>
          <cell r="K776">
            <v>0</v>
          </cell>
          <cell r="M776">
            <v>2003</v>
          </cell>
          <cell r="N776">
            <v>2012</v>
          </cell>
          <cell r="O776">
            <v>1</v>
          </cell>
          <cell r="Q776">
            <v>0</v>
          </cell>
          <cell r="R776">
            <v>0</v>
          </cell>
          <cell r="S776">
            <v>0</v>
          </cell>
          <cell r="T776">
            <v>0</v>
          </cell>
          <cell r="U776">
            <v>0</v>
          </cell>
          <cell r="V776">
            <v>0</v>
          </cell>
          <cell r="W776">
            <v>0</v>
          </cell>
          <cell r="X776">
            <v>0</v>
          </cell>
          <cell r="Y776">
            <v>0</v>
          </cell>
          <cell r="Z776">
            <v>0</v>
          </cell>
          <cell r="AA776">
            <v>0</v>
          </cell>
          <cell r="AC776">
            <v>2005</v>
          </cell>
          <cell r="AD776">
            <v>1</v>
          </cell>
          <cell r="AE776">
            <v>0</v>
          </cell>
          <cell r="AF776">
            <v>1</v>
          </cell>
        </row>
        <row r="777">
          <cell r="A777">
            <v>24</v>
          </cell>
          <cell r="B777">
            <v>21</v>
          </cell>
          <cell r="C777">
            <v>2</v>
          </cell>
          <cell r="D777">
            <v>6</v>
          </cell>
          <cell r="E777">
            <v>1</v>
          </cell>
          <cell r="F777">
            <v>0</v>
          </cell>
          <cell r="G777">
            <v>16.7</v>
          </cell>
          <cell r="H777">
            <v>70.625374843813617</v>
          </cell>
          <cell r="I777">
            <v>7.6441647818176586</v>
          </cell>
          <cell r="J777">
            <v>0</v>
          </cell>
          <cell r="K777">
            <v>0</v>
          </cell>
          <cell r="M777">
            <v>2007</v>
          </cell>
          <cell r="N777">
            <v>2012</v>
          </cell>
          <cell r="O777">
            <v>1</v>
          </cell>
          <cell r="Q777">
            <v>0</v>
          </cell>
          <cell r="R777">
            <v>0</v>
          </cell>
          <cell r="S777">
            <v>0</v>
          </cell>
          <cell r="T777">
            <v>0</v>
          </cell>
          <cell r="U777">
            <v>0</v>
          </cell>
          <cell r="V777">
            <v>0</v>
          </cell>
          <cell r="W777">
            <v>0</v>
          </cell>
          <cell r="X777">
            <v>0</v>
          </cell>
          <cell r="Y777">
            <v>0</v>
          </cell>
          <cell r="Z777">
            <v>0</v>
          </cell>
          <cell r="AA777">
            <v>0</v>
          </cell>
          <cell r="AC777">
            <v>2005</v>
          </cell>
          <cell r="AD777">
            <v>1</v>
          </cell>
          <cell r="AE777">
            <v>0</v>
          </cell>
          <cell r="AF777">
            <v>1</v>
          </cell>
        </row>
        <row r="778">
          <cell r="A778">
            <v>24</v>
          </cell>
          <cell r="B778">
            <v>22</v>
          </cell>
          <cell r="C778">
            <v>2</v>
          </cell>
          <cell r="D778">
            <v>6</v>
          </cell>
          <cell r="E778">
            <v>1</v>
          </cell>
          <cell r="F778">
            <v>0</v>
          </cell>
          <cell r="G778">
            <v>18.7</v>
          </cell>
          <cell r="H778">
            <v>73.557667646417997</v>
          </cell>
          <cell r="I778">
            <v>12.040668458538761</v>
          </cell>
          <cell r="J778">
            <v>0</v>
          </cell>
          <cell r="K778">
            <v>0</v>
          </cell>
          <cell r="M778">
            <v>2011</v>
          </cell>
          <cell r="N778">
            <v>2052</v>
          </cell>
          <cell r="O778">
            <v>1</v>
          </cell>
          <cell r="Q778">
            <v>0</v>
          </cell>
          <cell r="R778">
            <v>0</v>
          </cell>
          <cell r="S778">
            <v>0</v>
          </cell>
          <cell r="T778">
            <v>0</v>
          </cell>
          <cell r="U778">
            <v>0</v>
          </cell>
          <cell r="V778">
            <v>0</v>
          </cell>
          <cell r="W778">
            <v>0</v>
          </cell>
          <cell r="X778">
            <v>0</v>
          </cell>
          <cell r="Y778">
            <v>0</v>
          </cell>
          <cell r="Z778">
            <v>0</v>
          </cell>
          <cell r="AA778">
            <v>0</v>
          </cell>
          <cell r="AC778">
            <v>2005</v>
          </cell>
          <cell r="AD778">
            <v>1</v>
          </cell>
          <cell r="AE778">
            <v>0</v>
          </cell>
          <cell r="AF778">
            <v>1</v>
          </cell>
        </row>
        <row r="779">
          <cell r="A779">
            <v>24</v>
          </cell>
          <cell r="B779">
            <v>23</v>
          </cell>
          <cell r="C779">
            <v>2</v>
          </cell>
          <cell r="D779">
            <v>6</v>
          </cell>
          <cell r="E779">
            <v>1</v>
          </cell>
          <cell r="F779">
            <v>0</v>
          </cell>
          <cell r="G779">
            <v>19.59975</v>
          </cell>
          <cell r="H779">
            <v>69.319871650520071</v>
          </cell>
          <cell r="I779">
            <v>11.40283091974578</v>
          </cell>
          <cell r="J779">
            <v>0</v>
          </cell>
          <cell r="K779">
            <v>0</v>
          </cell>
          <cell r="M779">
            <v>2020</v>
          </cell>
          <cell r="N779">
            <v>2052</v>
          </cell>
          <cell r="O779">
            <v>1</v>
          </cell>
          <cell r="Q779">
            <v>0</v>
          </cell>
          <cell r="R779">
            <v>0</v>
          </cell>
          <cell r="S779">
            <v>0</v>
          </cell>
          <cell r="T779">
            <v>0</v>
          </cell>
          <cell r="U779">
            <v>0</v>
          </cell>
          <cell r="V779">
            <v>0</v>
          </cell>
          <cell r="W779">
            <v>0</v>
          </cell>
          <cell r="X779">
            <v>0</v>
          </cell>
          <cell r="Y779">
            <v>0</v>
          </cell>
          <cell r="Z779">
            <v>0</v>
          </cell>
          <cell r="AA779">
            <v>0</v>
          </cell>
          <cell r="AC779">
            <v>2005</v>
          </cell>
          <cell r="AD779">
            <v>1</v>
          </cell>
          <cell r="AE779">
            <v>0</v>
          </cell>
          <cell r="AF779">
            <v>1</v>
          </cell>
        </row>
        <row r="780">
          <cell r="A780">
            <v>24</v>
          </cell>
          <cell r="B780">
            <v>24</v>
          </cell>
          <cell r="C780">
            <v>2</v>
          </cell>
          <cell r="D780">
            <v>6</v>
          </cell>
          <cell r="E780">
            <v>1</v>
          </cell>
          <cell r="F780">
            <v>0</v>
          </cell>
          <cell r="G780">
            <v>20.5797375</v>
          </cell>
          <cell r="H780">
            <v>65.358736127633222</v>
          </cell>
          <cell r="I780">
            <v>10.799241326538027</v>
          </cell>
          <cell r="J780">
            <v>0</v>
          </cell>
          <cell r="K780">
            <v>0</v>
          </cell>
          <cell r="M780">
            <v>2030</v>
          </cell>
          <cell r="N780">
            <v>2052</v>
          </cell>
          <cell r="O780">
            <v>1</v>
          </cell>
          <cell r="Q780">
            <v>0</v>
          </cell>
          <cell r="R780">
            <v>0</v>
          </cell>
          <cell r="S780">
            <v>0</v>
          </cell>
          <cell r="T780">
            <v>0</v>
          </cell>
          <cell r="U780">
            <v>0</v>
          </cell>
          <cell r="V780">
            <v>0</v>
          </cell>
          <cell r="W780">
            <v>0</v>
          </cell>
          <cell r="X780">
            <v>0</v>
          </cell>
          <cell r="Y780">
            <v>0</v>
          </cell>
          <cell r="Z780">
            <v>0</v>
          </cell>
          <cell r="AA780">
            <v>0</v>
          </cell>
          <cell r="AC780">
            <v>2005</v>
          </cell>
          <cell r="AD780">
            <v>1</v>
          </cell>
          <cell r="AE780">
            <v>0</v>
          </cell>
          <cell r="AF780">
            <v>1</v>
          </cell>
        </row>
        <row r="781">
          <cell r="A781">
            <v>24</v>
          </cell>
          <cell r="B781">
            <v>25</v>
          </cell>
          <cell r="C781">
            <v>2</v>
          </cell>
          <cell r="D781">
            <v>6</v>
          </cell>
          <cell r="E781">
            <v>1</v>
          </cell>
          <cell r="F781">
            <v>0</v>
          </cell>
          <cell r="G781">
            <v>15.054945054945055</v>
          </cell>
          <cell r="H781">
            <v>509.766874839151</v>
          </cell>
          <cell r="I781">
            <v>27.523251886627747</v>
          </cell>
          <cell r="J781">
            <v>0</v>
          </cell>
          <cell r="K781">
            <v>0</v>
          </cell>
          <cell r="M781">
            <v>2003</v>
          </cell>
          <cell r="N781">
            <v>2019</v>
          </cell>
          <cell r="O781">
            <v>1</v>
          </cell>
          <cell r="Q781">
            <v>0</v>
          </cell>
          <cell r="R781">
            <v>0</v>
          </cell>
          <cell r="S781">
            <v>0</v>
          </cell>
          <cell r="T781">
            <v>0</v>
          </cell>
          <cell r="U781">
            <v>0</v>
          </cell>
          <cell r="V781">
            <v>0</v>
          </cell>
          <cell r="W781">
            <v>0</v>
          </cell>
          <cell r="X781">
            <v>0</v>
          </cell>
          <cell r="Y781">
            <v>0</v>
          </cell>
          <cell r="Z781">
            <v>0</v>
          </cell>
          <cell r="AA781">
            <v>0</v>
          </cell>
          <cell r="AC781">
            <v>2005</v>
          </cell>
          <cell r="AD781">
            <v>1</v>
          </cell>
          <cell r="AE781">
            <v>0</v>
          </cell>
          <cell r="AF781">
            <v>0.92</v>
          </cell>
        </row>
        <row r="782">
          <cell r="A782">
            <v>24</v>
          </cell>
          <cell r="B782">
            <v>26</v>
          </cell>
          <cell r="C782">
            <v>2</v>
          </cell>
          <cell r="D782">
            <v>6</v>
          </cell>
          <cell r="E782">
            <v>1</v>
          </cell>
          <cell r="F782">
            <v>0</v>
          </cell>
          <cell r="G782">
            <v>51</v>
          </cell>
          <cell r="H782">
            <v>296.81135573825793</v>
          </cell>
          <cell r="I782">
            <v>28.708206851793367</v>
          </cell>
          <cell r="J782">
            <v>0</v>
          </cell>
          <cell r="K782">
            <v>0</v>
          </cell>
          <cell r="M782">
            <v>2007</v>
          </cell>
          <cell r="N782">
            <v>2052</v>
          </cell>
          <cell r="O782">
            <v>1</v>
          </cell>
          <cell r="Q782">
            <v>0</v>
          </cell>
          <cell r="R782">
            <v>0</v>
          </cell>
          <cell r="S782">
            <v>0</v>
          </cell>
          <cell r="T782">
            <v>0</v>
          </cell>
          <cell r="U782">
            <v>0</v>
          </cell>
          <cell r="V782">
            <v>0</v>
          </cell>
          <cell r="W782">
            <v>0</v>
          </cell>
          <cell r="X782">
            <v>0</v>
          </cell>
          <cell r="Y782">
            <v>0</v>
          </cell>
          <cell r="Z782">
            <v>0</v>
          </cell>
          <cell r="AA782">
            <v>0</v>
          </cell>
          <cell r="AC782">
            <v>2005</v>
          </cell>
          <cell r="AD782">
            <v>1</v>
          </cell>
          <cell r="AE782">
            <v>0</v>
          </cell>
          <cell r="AF782">
            <v>0.85</v>
          </cell>
        </row>
        <row r="783">
          <cell r="A783">
            <v>24</v>
          </cell>
          <cell r="B783">
            <v>27</v>
          </cell>
          <cell r="C783">
            <v>2</v>
          </cell>
          <cell r="D783">
            <v>6</v>
          </cell>
          <cell r="E783">
            <v>1</v>
          </cell>
          <cell r="F783">
            <v>0</v>
          </cell>
          <cell r="G783">
            <v>60</v>
          </cell>
          <cell r="H783">
            <v>167.68996602559412</v>
          </cell>
          <cell r="I783">
            <v>5.69195759561984</v>
          </cell>
          <cell r="J783">
            <v>0</v>
          </cell>
          <cell r="K783">
            <v>0</v>
          </cell>
          <cell r="M783">
            <v>2011</v>
          </cell>
          <cell r="N783">
            <v>2052</v>
          </cell>
          <cell r="O783">
            <v>1</v>
          </cell>
          <cell r="Q783">
            <v>0</v>
          </cell>
          <cell r="R783">
            <v>0</v>
          </cell>
          <cell r="S783">
            <v>0</v>
          </cell>
          <cell r="T783">
            <v>0</v>
          </cell>
          <cell r="U783">
            <v>0</v>
          </cell>
          <cell r="V783">
            <v>0</v>
          </cell>
          <cell r="W783">
            <v>0</v>
          </cell>
          <cell r="X783">
            <v>0</v>
          </cell>
          <cell r="Y783">
            <v>0</v>
          </cell>
          <cell r="Z783">
            <v>0</v>
          </cell>
          <cell r="AA783">
            <v>0</v>
          </cell>
          <cell r="AC783">
            <v>2005</v>
          </cell>
          <cell r="AD783">
            <v>1</v>
          </cell>
          <cell r="AE783">
            <v>0</v>
          </cell>
          <cell r="AF783">
            <v>0.9</v>
          </cell>
        </row>
        <row r="784">
          <cell r="A784">
            <v>24</v>
          </cell>
          <cell r="B784">
            <v>28</v>
          </cell>
          <cell r="C784">
            <v>2</v>
          </cell>
          <cell r="D784">
            <v>6</v>
          </cell>
          <cell r="E784">
            <v>1</v>
          </cell>
          <cell r="F784">
            <v>0</v>
          </cell>
          <cell r="G784">
            <v>170</v>
          </cell>
          <cell r="H784">
            <v>105.71169896351547</v>
          </cell>
          <cell r="I784">
            <v>1.0422102711403398</v>
          </cell>
          <cell r="J784">
            <v>0</v>
          </cell>
          <cell r="K784">
            <v>10.571169896351549</v>
          </cell>
          <cell r="M784">
            <v>2020</v>
          </cell>
          <cell r="N784">
            <v>2052</v>
          </cell>
          <cell r="O784">
            <v>1</v>
          </cell>
          <cell r="Q784">
            <v>0</v>
          </cell>
          <cell r="R784">
            <v>0</v>
          </cell>
          <cell r="S784">
            <v>0</v>
          </cell>
          <cell r="T784">
            <v>0</v>
          </cell>
          <cell r="U784">
            <v>0</v>
          </cell>
          <cell r="V784">
            <v>0</v>
          </cell>
          <cell r="W784">
            <v>0</v>
          </cell>
          <cell r="X784">
            <v>0</v>
          </cell>
          <cell r="Y784">
            <v>0</v>
          </cell>
          <cell r="Z784">
            <v>0</v>
          </cell>
          <cell r="AA784">
            <v>0</v>
          </cell>
          <cell r="AC784">
            <v>2005</v>
          </cell>
          <cell r="AD784">
            <v>1</v>
          </cell>
          <cell r="AE784">
            <v>0</v>
          </cell>
          <cell r="AF784">
            <v>0.92</v>
          </cell>
        </row>
        <row r="785">
          <cell r="A785">
            <v>24</v>
          </cell>
          <cell r="B785">
            <v>30</v>
          </cell>
          <cell r="C785">
            <v>2</v>
          </cell>
          <cell r="D785">
            <v>6</v>
          </cell>
          <cell r="E785">
            <v>1</v>
          </cell>
          <cell r="F785">
            <v>0</v>
          </cell>
          <cell r="G785">
            <v>170</v>
          </cell>
          <cell r="H785">
            <v>105.71169896351547</v>
          </cell>
          <cell r="I785">
            <v>1.0422102711403398</v>
          </cell>
          <cell r="J785">
            <v>0</v>
          </cell>
          <cell r="K785">
            <v>15.85675484452732</v>
          </cell>
          <cell r="M785">
            <v>2022</v>
          </cell>
          <cell r="N785">
            <v>2052</v>
          </cell>
          <cell r="O785">
            <v>1</v>
          </cell>
          <cell r="Q785">
            <v>0</v>
          </cell>
          <cell r="R785">
            <v>0</v>
          </cell>
          <cell r="S785">
            <v>0</v>
          </cell>
          <cell r="T785">
            <v>0</v>
          </cell>
          <cell r="U785">
            <v>0</v>
          </cell>
          <cell r="V785">
            <v>0</v>
          </cell>
          <cell r="W785">
            <v>0</v>
          </cell>
          <cell r="X785">
            <v>0</v>
          </cell>
          <cell r="Y785">
            <v>0</v>
          </cell>
          <cell r="Z785">
            <v>0</v>
          </cell>
          <cell r="AA785">
            <v>0</v>
          </cell>
          <cell r="AC785">
            <v>2005</v>
          </cell>
          <cell r="AD785">
            <v>1</v>
          </cell>
          <cell r="AE785">
            <v>0</v>
          </cell>
          <cell r="AF785">
            <v>0.92</v>
          </cell>
        </row>
        <row r="786">
          <cell r="A786">
            <v>24</v>
          </cell>
          <cell r="B786">
            <v>29</v>
          </cell>
          <cell r="C786">
            <v>2</v>
          </cell>
          <cell r="D786">
            <v>6</v>
          </cell>
          <cell r="E786">
            <v>1</v>
          </cell>
          <cell r="F786">
            <v>0</v>
          </cell>
          <cell r="G786">
            <v>202</v>
          </cell>
          <cell r="H786">
            <v>98.480901139606303</v>
          </cell>
          <cell r="I786">
            <v>0.71672795842677472</v>
          </cell>
          <cell r="J786">
            <v>0</v>
          </cell>
          <cell r="K786">
            <v>14.772135170940945</v>
          </cell>
          <cell r="M786">
            <v>2030</v>
          </cell>
          <cell r="N786">
            <v>2052</v>
          </cell>
          <cell r="O786">
            <v>1</v>
          </cell>
          <cell r="Q786">
            <v>0</v>
          </cell>
          <cell r="R786">
            <v>0</v>
          </cell>
          <cell r="S786">
            <v>0</v>
          </cell>
          <cell r="T786">
            <v>0</v>
          </cell>
          <cell r="U786">
            <v>0</v>
          </cell>
          <cell r="V786">
            <v>0</v>
          </cell>
          <cell r="W786">
            <v>0</v>
          </cell>
          <cell r="X786">
            <v>0</v>
          </cell>
          <cell r="Y786">
            <v>0</v>
          </cell>
          <cell r="Z786">
            <v>0</v>
          </cell>
          <cell r="AA786">
            <v>0</v>
          </cell>
          <cell r="AC786">
            <v>2005</v>
          </cell>
          <cell r="AD786">
            <v>1</v>
          </cell>
          <cell r="AE786">
            <v>0</v>
          </cell>
          <cell r="AF786">
            <v>0.92</v>
          </cell>
        </row>
        <row r="787">
          <cell r="A787">
            <v>25</v>
          </cell>
          <cell r="B787">
            <v>1</v>
          </cell>
          <cell r="C787">
            <v>2</v>
          </cell>
          <cell r="D787">
            <v>6</v>
          </cell>
          <cell r="E787">
            <v>1</v>
          </cell>
          <cell r="F787">
            <v>2.1001807433619599E-2</v>
          </cell>
          <cell r="G787">
            <v>41.6</v>
          </cell>
          <cell r="H787">
            <v>19.766996212851847</v>
          </cell>
          <cell r="I787">
            <v>1.4475999634765355</v>
          </cell>
          <cell r="J787">
            <v>0</v>
          </cell>
          <cell r="K787">
            <v>0</v>
          </cell>
          <cell r="M787">
            <v>2003</v>
          </cell>
          <cell r="N787">
            <v>2005</v>
          </cell>
          <cell r="O787">
            <v>1</v>
          </cell>
          <cell r="Q787">
            <v>0</v>
          </cell>
          <cell r="R787">
            <v>0</v>
          </cell>
          <cell r="S787">
            <v>0</v>
          </cell>
          <cell r="T787">
            <v>0</v>
          </cell>
          <cell r="U787">
            <v>0</v>
          </cell>
          <cell r="V787">
            <v>0</v>
          </cell>
          <cell r="W787">
            <v>0</v>
          </cell>
          <cell r="X787">
            <v>0</v>
          </cell>
          <cell r="Y787">
            <v>0</v>
          </cell>
          <cell r="Z787">
            <v>0</v>
          </cell>
          <cell r="AA787">
            <v>0</v>
          </cell>
          <cell r="AC787">
            <v>2005</v>
          </cell>
          <cell r="AD787">
            <v>1</v>
          </cell>
          <cell r="AE787">
            <v>0</v>
          </cell>
          <cell r="AF787">
            <v>0.62</v>
          </cell>
        </row>
        <row r="788">
          <cell r="A788">
            <v>25</v>
          </cell>
          <cell r="B788">
            <v>2</v>
          </cell>
          <cell r="C788">
            <v>2</v>
          </cell>
          <cell r="D788">
            <v>6</v>
          </cell>
          <cell r="E788">
            <v>1</v>
          </cell>
          <cell r="F788">
            <v>6.2959569902966528E-2</v>
          </cell>
          <cell r="G788">
            <v>59.001096914997611</v>
          </cell>
          <cell r="H788">
            <v>31.107112877950648</v>
          </cell>
          <cell r="I788">
            <v>0.84270712793396041</v>
          </cell>
          <cell r="J788">
            <v>0</v>
          </cell>
          <cell r="K788">
            <v>0</v>
          </cell>
          <cell r="M788">
            <v>2003</v>
          </cell>
          <cell r="N788">
            <v>2052</v>
          </cell>
          <cell r="O788">
            <v>1</v>
          </cell>
          <cell r="Q788">
            <v>0</v>
          </cell>
          <cell r="R788">
            <v>0</v>
          </cell>
          <cell r="S788">
            <v>0</v>
          </cell>
          <cell r="T788">
            <v>0</v>
          </cell>
          <cell r="U788">
            <v>0</v>
          </cell>
          <cell r="V788">
            <v>0</v>
          </cell>
          <cell r="W788">
            <v>0</v>
          </cell>
          <cell r="X788">
            <v>0</v>
          </cell>
          <cell r="Y788">
            <v>0</v>
          </cell>
          <cell r="Z788">
            <v>0</v>
          </cell>
          <cell r="AA788">
            <v>0</v>
          </cell>
          <cell r="AC788">
            <v>2005</v>
          </cell>
          <cell r="AD788">
            <v>1</v>
          </cell>
          <cell r="AE788">
            <v>0</v>
          </cell>
          <cell r="AF788">
            <v>0.82</v>
          </cell>
        </row>
        <row r="789">
          <cell r="A789">
            <v>25</v>
          </cell>
          <cell r="B789">
            <v>3</v>
          </cell>
          <cell r="C789">
            <v>2</v>
          </cell>
          <cell r="D789">
            <v>6</v>
          </cell>
          <cell r="E789">
            <v>1</v>
          </cell>
          <cell r="F789">
            <v>0.15572073487861599</v>
          </cell>
          <cell r="G789">
            <v>50.116499999999995</v>
          </cell>
          <cell r="H789">
            <v>23.290095653517316</v>
          </cell>
          <cell r="I789">
            <v>1.0223612210273088</v>
          </cell>
          <cell r="J789">
            <v>0</v>
          </cell>
          <cell r="K789">
            <v>0</v>
          </cell>
          <cell r="M789">
            <v>2003</v>
          </cell>
          <cell r="N789">
            <v>2012</v>
          </cell>
          <cell r="O789">
            <v>1</v>
          </cell>
          <cell r="Q789">
            <v>0</v>
          </cell>
          <cell r="R789">
            <v>0</v>
          </cell>
          <cell r="S789">
            <v>0</v>
          </cell>
          <cell r="T789">
            <v>0</v>
          </cell>
          <cell r="U789">
            <v>0</v>
          </cell>
          <cell r="V789">
            <v>0</v>
          </cell>
          <cell r="W789">
            <v>0</v>
          </cell>
          <cell r="X789">
            <v>0</v>
          </cell>
          <cell r="Y789">
            <v>0</v>
          </cell>
          <cell r="Z789">
            <v>0</v>
          </cell>
          <cell r="AA789">
            <v>0</v>
          </cell>
          <cell r="AC789">
            <v>2005</v>
          </cell>
          <cell r="AD789">
            <v>1</v>
          </cell>
          <cell r="AE789">
            <v>0</v>
          </cell>
          <cell r="AF789">
            <v>0.75</v>
          </cell>
        </row>
        <row r="790">
          <cell r="A790">
            <v>25</v>
          </cell>
          <cell r="B790">
            <v>4</v>
          </cell>
          <cell r="C790">
            <v>2</v>
          </cell>
          <cell r="D790">
            <v>6</v>
          </cell>
          <cell r="E790">
            <v>1</v>
          </cell>
          <cell r="F790">
            <v>0</v>
          </cell>
          <cell r="G790">
            <v>60.040593750000006</v>
          </cell>
          <cell r="H790">
            <v>21.075279621034834</v>
          </cell>
          <cell r="I790">
            <v>0.92224926317389644</v>
          </cell>
          <cell r="J790">
            <v>0</v>
          </cell>
          <cell r="K790">
            <v>0</v>
          </cell>
          <cell r="M790">
            <v>2020</v>
          </cell>
          <cell r="N790">
            <v>2029</v>
          </cell>
          <cell r="O790">
            <v>1</v>
          </cell>
          <cell r="Q790">
            <v>0</v>
          </cell>
          <cell r="R790">
            <v>0</v>
          </cell>
          <cell r="S790">
            <v>0</v>
          </cell>
          <cell r="T790">
            <v>0</v>
          </cell>
          <cell r="U790">
            <v>0</v>
          </cell>
          <cell r="V790">
            <v>0</v>
          </cell>
          <cell r="W790">
            <v>0</v>
          </cell>
          <cell r="X790">
            <v>0</v>
          </cell>
          <cell r="Y790">
            <v>0</v>
          </cell>
          <cell r="Z790">
            <v>0</v>
          </cell>
          <cell r="AA790">
            <v>0</v>
          </cell>
          <cell r="AC790">
            <v>2005</v>
          </cell>
          <cell r="AD790">
            <v>1</v>
          </cell>
          <cell r="AE790">
            <v>0</v>
          </cell>
          <cell r="AF790">
            <v>0.85</v>
          </cell>
        </row>
        <row r="791">
          <cell r="A791">
            <v>25</v>
          </cell>
          <cell r="B791">
            <v>5</v>
          </cell>
          <cell r="C791">
            <v>2</v>
          </cell>
          <cell r="D791">
            <v>6</v>
          </cell>
          <cell r="E791">
            <v>1</v>
          </cell>
          <cell r="F791">
            <v>0</v>
          </cell>
          <cell r="G791">
            <v>60.040593750000006</v>
          </cell>
          <cell r="H791">
            <v>20.853670722456549</v>
          </cell>
          <cell r="I791">
            <v>0.91853297841089832</v>
          </cell>
          <cell r="J791">
            <v>0</v>
          </cell>
          <cell r="K791">
            <v>0</v>
          </cell>
          <cell r="M791">
            <v>2030</v>
          </cell>
          <cell r="N791">
            <v>2052</v>
          </cell>
          <cell r="O791">
            <v>1</v>
          </cell>
          <cell r="Q791">
            <v>0</v>
          </cell>
          <cell r="R791">
            <v>0</v>
          </cell>
          <cell r="S791">
            <v>0</v>
          </cell>
          <cell r="T791">
            <v>0</v>
          </cell>
          <cell r="U791">
            <v>0</v>
          </cell>
          <cell r="V791">
            <v>0</v>
          </cell>
          <cell r="W791">
            <v>0</v>
          </cell>
          <cell r="X791">
            <v>0</v>
          </cell>
          <cell r="Y791">
            <v>0</v>
          </cell>
          <cell r="Z791">
            <v>0</v>
          </cell>
          <cell r="AA791">
            <v>0</v>
          </cell>
          <cell r="AC791">
            <v>2005</v>
          </cell>
          <cell r="AD791">
            <v>1</v>
          </cell>
          <cell r="AE791">
            <v>0</v>
          </cell>
          <cell r="AF791">
            <v>0.85</v>
          </cell>
        </row>
        <row r="792">
          <cell r="A792">
            <v>25</v>
          </cell>
          <cell r="B792">
            <v>6</v>
          </cell>
          <cell r="C792">
            <v>2</v>
          </cell>
          <cell r="D792">
            <v>6</v>
          </cell>
          <cell r="E792">
            <v>1</v>
          </cell>
          <cell r="F792">
            <v>0.15572073487861599</v>
          </cell>
          <cell r="G792">
            <v>58.185142857142857</v>
          </cell>
          <cell r="H792">
            <v>23.739923911618586</v>
          </cell>
          <cell r="I792">
            <v>1.1029769471832198</v>
          </cell>
          <cell r="J792">
            <v>0</v>
          </cell>
          <cell r="K792">
            <v>0</v>
          </cell>
          <cell r="M792">
            <v>2003</v>
          </cell>
          <cell r="N792">
            <v>2011</v>
          </cell>
          <cell r="O792">
            <v>1</v>
          </cell>
          <cell r="Q792">
            <v>0</v>
          </cell>
          <cell r="R792">
            <v>0</v>
          </cell>
          <cell r="S792">
            <v>0</v>
          </cell>
          <cell r="T792">
            <v>0</v>
          </cell>
          <cell r="U792">
            <v>0</v>
          </cell>
          <cell r="V792">
            <v>0</v>
          </cell>
          <cell r="W792">
            <v>0</v>
          </cell>
          <cell r="X792">
            <v>0</v>
          </cell>
          <cell r="Y792">
            <v>0</v>
          </cell>
          <cell r="Z792">
            <v>0</v>
          </cell>
          <cell r="AA792">
            <v>0</v>
          </cell>
          <cell r="AC792">
            <v>2005</v>
          </cell>
          <cell r="AD792">
            <v>1</v>
          </cell>
          <cell r="AE792">
            <v>0</v>
          </cell>
          <cell r="AF792">
            <v>0.82</v>
          </cell>
        </row>
        <row r="793">
          <cell r="A793">
            <v>25</v>
          </cell>
          <cell r="B793">
            <v>7</v>
          </cell>
          <cell r="C793">
            <v>2</v>
          </cell>
          <cell r="D793">
            <v>6</v>
          </cell>
          <cell r="E793">
            <v>1</v>
          </cell>
          <cell r="F793">
            <v>0</v>
          </cell>
          <cell r="G793">
            <v>62.560191999999986</v>
          </cell>
          <cell r="H793">
            <v>23.169511975391082</v>
          </cell>
          <cell r="I793">
            <v>1.0813281055819752</v>
          </cell>
          <cell r="J793">
            <v>0</v>
          </cell>
          <cell r="K793">
            <v>0</v>
          </cell>
          <cell r="M793">
            <v>2012</v>
          </cell>
          <cell r="N793">
            <v>2029</v>
          </cell>
          <cell r="O793">
            <v>1</v>
          </cell>
          <cell r="Q793">
            <v>0</v>
          </cell>
          <cell r="R793">
            <v>0</v>
          </cell>
          <cell r="S793">
            <v>0</v>
          </cell>
          <cell r="T793">
            <v>0</v>
          </cell>
          <cell r="U793">
            <v>0</v>
          </cell>
          <cell r="V793">
            <v>0</v>
          </cell>
          <cell r="W793">
            <v>0</v>
          </cell>
          <cell r="X793">
            <v>0</v>
          </cell>
          <cell r="Y793">
            <v>0</v>
          </cell>
          <cell r="Z793">
            <v>0</v>
          </cell>
          <cell r="AA793">
            <v>0</v>
          </cell>
          <cell r="AC793">
            <v>2005</v>
          </cell>
          <cell r="AD793">
            <v>1</v>
          </cell>
          <cell r="AE793">
            <v>0</v>
          </cell>
          <cell r="AF793">
            <v>0.82</v>
          </cell>
        </row>
        <row r="794">
          <cell r="A794">
            <v>25</v>
          </cell>
          <cell r="B794">
            <v>8</v>
          </cell>
          <cell r="C794">
            <v>2</v>
          </cell>
          <cell r="D794">
            <v>6</v>
          </cell>
          <cell r="E794">
            <v>1</v>
          </cell>
          <cell r="F794">
            <v>0</v>
          </cell>
          <cell r="G794">
            <v>63.587452952380957</v>
          </cell>
          <cell r="H794">
            <v>22.555174941220358</v>
          </cell>
          <cell r="I794">
            <v>1.058360427608555</v>
          </cell>
          <cell r="J794">
            <v>0</v>
          </cell>
          <cell r="K794">
            <v>0</v>
          </cell>
          <cell r="M794">
            <v>2030</v>
          </cell>
          <cell r="N794">
            <v>2052</v>
          </cell>
          <cell r="O794">
            <v>1</v>
          </cell>
          <cell r="Q794">
            <v>0</v>
          </cell>
          <cell r="R794">
            <v>0</v>
          </cell>
          <cell r="S794">
            <v>0</v>
          </cell>
          <cell r="T794">
            <v>0</v>
          </cell>
          <cell r="U794">
            <v>0</v>
          </cell>
          <cell r="V794">
            <v>0</v>
          </cell>
          <cell r="W794">
            <v>0</v>
          </cell>
          <cell r="X794">
            <v>0</v>
          </cell>
          <cell r="Y794">
            <v>0</v>
          </cell>
          <cell r="Z794">
            <v>0</v>
          </cell>
          <cell r="AA794">
            <v>0</v>
          </cell>
          <cell r="AC794">
            <v>2005</v>
          </cell>
          <cell r="AD794">
            <v>1</v>
          </cell>
          <cell r="AE794">
            <v>0</v>
          </cell>
          <cell r="AF794">
            <v>0.82</v>
          </cell>
        </row>
        <row r="795">
          <cell r="A795">
            <v>25</v>
          </cell>
          <cell r="B795">
            <v>9</v>
          </cell>
          <cell r="C795">
            <v>2</v>
          </cell>
          <cell r="D795">
            <v>6</v>
          </cell>
          <cell r="E795">
            <v>1</v>
          </cell>
          <cell r="F795">
            <v>7.7313219815685272E-3</v>
          </cell>
          <cell r="G795">
            <v>151.13024118738406</v>
          </cell>
          <cell r="H795">
            <v>24.675005760387791</v>
          </cell>
          <cell r="I795">
            <v>1.6138223295769607</v>
          </cell>
          <cell r="J795">
            <v>0</v>
          </cell>
          <cell r="K795">
            <v>0</v>
          </cell>
          <cell r="M795">
            <v>2003</v>
          </cell>
          <cell r="N795">
            <v>2012</v>
          </cell>
          <cell r="O795">
            <v>1</v>
          </cell>
          <cell r="Q795">
            <v>0</v>
          </cell>
          <cell r="R795">
            <v>0</v>
          </cell>
          <cell r="S795">
            <v>0</v>
          </cell>
          <cell r="T795">
            <v>0</v>
          </cell>
          <cell r="U795">
            <v>0</v>
          </cell>
          <cell r="V795">
            <v>0</v>
          </cell>
          <cell r="W795">
            <v>0</v>
          </cell>
          <cell r="X795">
            <v>0</v>
          </cell>
          <cell r="Y795">
            <v>0</v>
          </cell>
          <cell r="Z795">
            <v>0</v>
          </cell>
          <cell r="AA795">
            <v>0</v>
          </cell>
          <cell r="AC795">
            <v>2005</v>
          </cell>
          <cell r="AD795">
            <v>1</v>
          </cell>
          <cell r="AE795">
            <v>0</v>
          </cell>
          <cell r="AF795">
            <v>0.82</v>
          </cell>
        </row>
        <row r="796">
          <cell r="A796">
            <v>25</v>
          </cell>
          <cell r="B796">
            <v>10</v>
          </cell>
          <cell r="C796">
            <v>2</v>
          </cell>
          <cell r="D796">
            <v>6</v>
          </cell>
          <cell r="E796">
            <v>1</v>
          </cell>
          <cell r="F796">
            <v>0</v>
          </cell>
          <cell r="G796">
            <v>162.49400519480514</v>
          </cell>
          <cell r="H796">
            <v>24.076955937004545</v>
          </cell>
          <cell r="I796">
            <v>1.5792753591546116</v>
          </cell>
          <cell r="J796">
            <v>0</v>
          </cell>
          <cell r="K796">
            <v>0</v>
          </cell>
          <cell r="M796">
            <v>2020</v>
          </cell>
          <cell r="N796">
            <v>2029</v>
          </cell>
          <cell r="O796">
            <v>1</v>
          </cell>
          <cell r="Q796">
            <v>0</v>
          </cell>
          <cell r="R796">
            <v>0</v>
          </cell>
          <cell r="S796">
            <v>0</v>
          </cell>
          <cell r="T796">
            <v>0</v>
          </cell>
          <cell r="U796">
            <v>0</v>
          </cell>
          <cell r="V796">
            <v>0</v>
          </cell>
          <cell r="W796">
            <v>0</v>
          </cell>
          <cell r="X796">
            <v>0</v>
          </cell>
          <cell r="Y796">
            <v>0</v>
          </cell>
          <cell r="Z796">
            <v>0</v>
          </cell>
          <cell r="AA796">
            <v>0</v>
          </cell>
          <cell r="AC796">
            <v>2005</v>
          </cell>
          <cell r="AD796">
            <v>1</v>
          </cell>
          <cell r="AE796">
            <v>0</v>
          </cell>
          <cell r="AF796">
            <v>0.82</v>
          </cell>
        </row>
        <row r="797">
          <cell r="A797">
            <v>25</v>
          </cell>
          <cell r="B797">
            <v>11</v>
          </cell>
          <cell r="C797">
            <v>2</v>
          </cell>
          <cell r="D797">
            <v>6</v>
          </cell>
          <cell r="E797">
            <v>1</v>
          </cell>
          <cell r="F797">
            <v>0</v>
          </cell>
          <cell r="G797">
            <v>165.16221546072973</v>
          </cell>
          <cell r="H797">
            <v>23.43285273465316</v>
          </cell>
          <cell r="I797">
            <v>1.542764572707114</v>
          </cell>
          <cell r="J797">
            <v>0</v>
          </cell>
          <cell r="K797">
            <v>0</v>
          </cell>
          <cell r="M797">
            <v>2030</v>
          </cell>
          <cell r="N797">
            <v>2052</v>
          </cell>
          <cell r="O797">
            <v>1</v>
          </cell>
          <cell r="Q797">
            <v>0</v>
          </cell>
          <cell r="R797">
            <v>0</v>
          </cell>
          <cell r="S797">
            <v>0</v>
          </cell>
          <cell r="T797">
            <v>0</v>
          </cell>
          <cell r="U797">
            <v>0</v>
          </cell>
          <cell r="V797">
            <v>0</v>
          </cell>
          <cell r="W797">
            <v>0</v>
          </cell>
          <cell r="X797">
            <v>0</v>
          </cell>
          <cell r="Y797">
            <v>0</v>
          </cell>
          <cell r="Z797">
            <v>0</v>
          </cell>
          <cell r="AA797">
            <v>0</v>
          </cell>
          <cell r="AC797">
            <v>2005</v>
          </cell>
          <cell r="AD797">
            <v>1</v>
          </cell>
          <cell r="AE797">
            <v>0</v>
          </cell>
          <cell r="AF797">
            <v>0.82</v>
          </cell>
        </row>
        <row r="798">
          <cell r="A798">
            <v>25</v>
          </cell>
          <cell r="B798">
            <v>12</v>
          </cell>
          <cell r="C798">
            <v>2</v>
          </cell>
          <cell r="D798">
            <v>6</v>
          </cell>
          <cell r="E798">
            <v>1</v>
          </cell>
          <cell r="F798">
            <v>0.35397217537833103</v>
          </cell>
          <cell r="G798">
            <v>68.800000000000011</v>
          </cell>
          <cell r="H798">
            <v>25.728873751825518</v>
          </cell>
          <cell r="I798">
            <v>0.95197520430823357</v>
          </cell>
          <cell r="J798">
            <v>0</v>
          </cell>
          <cell r="K798">
            <v>0</v>
          </cell>
          <cell r="M798">
            <v>2003</v>
          </cell>
          <cell r="N798">
            <v>2012</v>
          </cell>
          <cell r="O798">
            <v>1</v>
          </cell>
          <cell r="Q798">
            <v>0</v>
          </cell>
          <cell r="R798">
            <v>0</v>
          </cell>
          <cell r="S798">
            <v>0</v>
          </cell>
          <cell r="T798">
            <v>0</v>
          </cell>
          <cell r="U798">
            <v>0</v>
          </cell>
          <cell r="V798">
            <v>0</v>
          </cell>
          <cell r="W798">
            <v>0</v>
          </cell>
          <cell r="X798">
            <v>0</v>
          </cell>
          <cell r="Y798">
            <v>0</v>
          </cell>
          <cell r="Z798">
            <v>0</v>
          </cell>
          <cell r="AA798">
            <v>0</v>
          </cell>
          <cell r="AC798">
            <v>2005</v>
          </cell>
          <cell r="AD798">
            <v>1</v>
          </cell>
          <cell r="AE798">
            <v>0</v>
          </cell>
          <cell r="AF798">
            <v>0.82</v>
          </cell>
        </row>
        <row r="799">
          <cell r="A799">
            <v>25</v>
          </cell>
          <cell r="B799">
            <v>13</v>
          </cell>
          <cell r="C799">
            <v>2</v>
          </cell>
          <cell r="D799">
            <v>6</v>
          </cell>
          <cell r="E799">
            <v>1</v>
          </cell>
          <cell r="F799">
            <v>0</v>
          </cell>
          <cell r="G799">
            <v>73.973199999999977</v>
          </cell>
          <cell r="H799">
            <v>25.079423471236673</v>
          </cell>
          <cell r="I799">
            <v>0.93255791555735845</v>
          </cell>
          <cell r="J799">
            <v>0</v>
          </cell>
          <cell r="K799">
            <v>0</v>
          </cell>
          <cell r="M799">
            <v>2020</v>
          </cell>
          <cell r="N799">
            <v>2029</v>
          </cell>
          <cell r="O799">
            <v>1</v>
          </cell>
          <cell r="Q799">
            <v>0</v>
          </cell>
          <cell r="R799">
            <v>0</v>
          </cell>
          <cell r="S799">
            <v>0</v>
          </cell>
          <cell r="T799">
            <v>0</v>
          </cell>
          <cell r="U799">
            <v>0</v>
          </cell>
          <cell r="V799">
            <v>0</v>
          </cell>
          <cell r="W799">
            <v>0</v>
          </cell>
          <cell r="X799">
            <v>0</v>
          </cell>
          <cell r="Y799">
            <v>0</v>
          </cell>
          <cell r="Z799">
            <v>0</v>
          </cell>
          <cell r="AA799">
            <v>0</v>
          </cell>
          <cell r="AC799">
            <v>2005</v>
          </cell>
          <cell r="AD799">
            <v>1</v>
          </cell>
          <cell r="AE799">
            <v>0</v>
          </cell>
          <cell r="AF799">
            <v>0.82</v>
          </cell>
        </row>
        <row r="800">
          <cell r="A800">
            <v>25</v>
          </cell>
          <cell r="B800">
            <v>14</v>
          </cell>
          <cell r="C800">
            <v>2</v>
          </cell>
          <cell r="D800">
            <v>6</v>
          </cell>
          <cell r="E800">
            <v>1</v>
          </cell>
          <cell r="F800">
            <v>0</v>
          </cell>
          <cell r="G800">
            <v>75.187866666666665</v>
          </cell>
          <cell r="H800">
            <v>24.379961672002583</v>
          </cell>
          <cell r="I800">
            <v>0.91199363322246163</v>
          </cell>
          <cell r="J800">
            <v>0</v>
          </cell>
          <cell r="K800">
            <v>0</v>
          </cell>
          <cell r="M800">
            <v>2030</v>
          </cell>
          <cell r="N800">
            <v>2052</v>
          </cell>
          <cell r="O800">
            <v>1</v>
          </cell>
          <cell r="Q800">
            <v>0</v>
          </cell>
          <cell r="R800">
            <v>0</v>
          </cell>
          <cell r="S800">
            <v>0</v>
          </cell>
          <cell r="T800">
            <v>0</v>
          </cell>
          <cell r="U800">
            <v>0</v>
          </cell>
          <cell r="V800">
            <v>0</v>
          </cell>
          <cell r="W800">
            <v>0</v>
          </cell>
          <cell r="X800">
            <v>0</v>
          </cell>
          <cell r="Y800">
            <v>0</v>
          </cell>
          <cell r="Z800">
            <v>0</v>
          </cell>
          <cell r="AA800">
            <v>0</v>
          </cell>
          <cell r="AC800">
            <v>2005</v>
          </cell>
          <cell r="AD800">
            <v>1</v>
          </cell>
          <cell r="AE800">
            <v>0</v>
          </cell>
          <cell r="AF800">
            <v>0.82</v>
          </cell>
        </row>
        <row r="801">
          <cell r="A801">
            <v>25</v>
          </cell>
          <cell r="B801">
            <v>15</v>
          </cell>
          <cell r="C801">
            <v>2</v>
          </cell>
          <cell r="D801">
            <v>6</v>
          </cell>
          <cell r="E801">
            <v>1</v>
          </cell>
          <cell r="F801">
            <v>0</v>
          </cell>
          <cell r="G801">
            <v>178.70129870129873</v>
          </cell>
          <cell r="H801">
            <v>26.519685829641755</v>
          </cell>
          <cell r="I801">
            <v>1.4031762852516505</v>
          </cell>
          <cell r="J801">
            <v>0</v>
          </cell>
          <cell r="K801">
            <v>0</v>
          </cell>
          <cell r="M801">
            <v>2003</v>
          </cell>
          <cell r="N801">
            <v>2019</v>
          </cell>
          <cell r="O801">
            <v>1</v>
          </cell>
          <cell r="Q801">
            <v>0</v>
          </cell>
          <cell r="R801">
            <v>0</v>
          </cell>
          <cell r="S801">
            <v>0</v>
          </cell>
          <cell r="T801">
            <v>0</v>
          </cell>
          <cell r="U801">
            <v>0</v>
          </cell>
          <cell r="V801">
            <v>0</v>
          </cell>
          <cell r="W801">
            <v>0</v>
          </cell>
          <cell r="X801">
            <v>0</v>
          </cell>
          <cell r="Y801">
            <v>0</v>
          </cell>
          <cell r="Z801">
            <v>0</v>
          </cell>
          <cell r="AA801">
            <v>0</v>
          </cell>
          <cell r="AC801">
            <v>2005</v>
          </cell>
          <cell r="AD801">
            <v>1</v>
          </cell>
          <cell r="AE801">
            <v>0</v>
          </cell>
          <cell r="AF801">
            <v>0.82</v>
          </cell>
        </row>
        <row r="802">
          <cell r="A802">
            <v>25</v>
          </cell>
          <cell r="B802">
            <v>16</v>
          </cell>
          <cell r="C802">
            <v>2</v>
          </cell>
          <cell r="D802">
            <v>6</v>
          </cell>
          <cell r="E802">
            <v>1</v>
          </cell>
          <cell r="F802">
            <v>0</v>
          </cell>
          <cell r="G802">
            <v>192.13818181818175</v>
          </cell>
          <cell r="H802">
            <v>25.846861793058345</v>
          </cell>
          <cell r="I802">
            <v>1.3717423105582471</v>
          </cell>
          <cell r="J802">
            <v>0</v>
          </cell>
          <cell r="K802">
            <v>0</v>
          </cell>
          <cell r="M802">
            <v>2020</v>
          </cell>
          <cell r="N802">
            <v>2029</v>
          </cell>
          <cell r="O802">
            <v>1</v>
          </cell>
          <cell r="Q802">
            <v>0</v>
          </cell>
          <cell r="R802">
            <v>0</v>
          </cell>
          <cell r="S802">
            <v>0</v>
          </cell>
          <cell r="T802">
            <v>0</v>
          </cell>
          <cell r="U802">
            <v>0</v>
          </cell>
          <cell r="V802">
            <v>0</v>
          </cell>
          <cell r="W802">
            <v>0</v>
          </cell>
          <cell r="X802">
            <v>0</v>
          </cell>
          <cell r="Y802">
            <v>0</v>
          </cell>
          <cell r="Z802">
            <v>0</v>
          </cell>
          <cell r="AA802">
            <v>0</v>
          </cell>
          <cell r="AC802">
            <v>2005</v>
          </cell>
          <cell r="AD802">
            <v>1</v>
          </cell>
          <cell r="AE802">
            <v>0</v>
          </cell>
          <cell r="AF802">
            <v>0.82</v>
          </cell>
        </row>
        <row r="803">
          <cell r="A803">
            <v>25</v>
          </cell>
          <cell r="B803">
            <v>17</v>
          </cell>
          <cell r="C803">
            <v>2</v>
          </cell>
          <cell r="D803">
            <v>6</v>
          </cell>
          <cell r="E803">
            <v>1</v>
          </cell>
          <cell r="F803">
            <v>0</v>
          </cell>
          <cell r="G803">
            <v>195.29316017316017</v>
          </cell>
          <cell r="H803">
            <v>25.122226320162898</v>
          </cell>
          <cell r="I803">
            <v>1.3385842389507552</v>
          </cell>
          <cell r="J803">
            <v>0</v>
          </cell>
          <cell r="K803">
            <v>0</v>
          </cell>
          <cell r="M803">
            <v>2030</v>
          </cell>
          <cell r="N803">
            <v>2052</v>
          </cell>
          <cell r="O803">
            <v>1</v>
          </cell>
          <cell r="Q803">
            <v>0</v>
          </cell>
          <cell r="R803">
            <v>0</v>
          </cell>
          <cell r="S803">
            <v>0</v>
          </cell>
          <cell r="T803">
            <v>0</v>
          </cell>
          <cell r="U803">
            <v>0</v>
          </cell>
          <cell r="V803">
            <v>0</v>
          </cell>
          <cell r="W803">
            <v>0</v>
          </cell>
          <cell r="X803">
            <v>0</v>
          </cell>
          <cell r="Y803">
            <v>0</v>
          </cell>
          <cell r="Z803">
            <v>0</v>
          </cell>
          <cell r="AA803">
            <v>0</v>
          </cell>
          <cell r="AC803">
            <v>2005</v>
          </cell>
          <cell r="AD803">
            <v>1</v>
          </cell>
          <cell r="AE803">
            <v>0</v>
          </cell>
          <cell r="AF803">
            <v>0.82</v>
          </cell>
        </row>
        <row r="804">
          <cell r="A804">
            <v>25</v>
          </cell>
          <cell r="B804">
            <v>18</v>
          </cell>
          <cell r="C804">
            <v>2</v>
          </cell>
          <cell r="D804">
            <v>6</v>
          </cell>
          <cell r="E804">
            <v>1</v>
          </cell>
          <cell r="F804">
            <v>1.5498129685949504E-3</v>
          </cell>
          <cell r="G804">
            <v>71.2</v>
          </cell>
          <cell r="H804">
            <v>36.267274458920738</v>
          </cell>
          <cell r="I804">
            <v>0.88866669837763734</v>
          </cell>
          <cell r="J804">
            <v>0</v>
          </cell>
          <cell r="K804">
            <v>0</v>
          </cell>
          <cell r="M804">
            <v>2003</v>
          </cell>
          <cell r="N804">
            <v>2011</v>
          </cell>
          <cell r="O804">
            <v>1</v>
          </cell>
          <cell r="Q804">
            <v>0</v>
          </cell>
          <cell r="R804">
            <v>0</v>
          </cell>
          <cell r="S804">
            <v>0</v>
          </cell>
          <cell r="T804">
            <v>0</v>
          </cell>
          <cell r="U804">
            <v>0</v>
          </cell>
          <cell r="V804">
            <v>0</v>
          </cell>
          <cell r="W804">
            <v>0</v>
          </cell>
          <cell r="X804">
            <v>0</v>
          </cell>
          <cell r="Y804">
            <v>0</v>
          </cell>
          <cell r="Z804">
            <v>0</v>
          </cell>
          <cell r="AA804">
            <v>0</v>
          </cell>
          <cell r="AC804">
            <v>2005</v>
          </cell>
          <cell r="AD804">
            <v>1</v>
          </cell>
          <cell r="AE804">
            <v>0</v>
          </cell>
          <cell r="AF804">
            <v>0.85</v>
          </cell>
        </row>
        <row r="805">
          <cell r="A805">
            <v>25</v>
          </cell>
          <cell r="B805">
            <v>19</v>
          </cell>
          <cell r="C805">
            <v>2</v>
          </cell>
          <cell r="D805">
            <v>6</v>
          </cell>
          <cell r="E805">
            <v>1</v>
          </cell>
          <cell r="F805">
            <v>0</v>
          </cell>
          <cell r="G805">
            <v>74.405995000000004</v>
          </cell>
          <cell r="H805">
            <v>35.488311267501004</v>
          </cell>
          <cell r="I805">
            <v>0.76303104475159567</v>
          </cell>
          <cell r="J805">
            <v>0</v>
          </cell>
          <cell r="K805">
            <v>0</v>
          </cell>
          <cell r="M805">
            <v>2007</v>
          </cell>
          <cell r="N805">
            <v>2019</v>
          </cell>
          <cell r="O805">
            <v>1</v>
          </cell>
          <cell r="Q805">
            <v>0</v>
          </cell>
          <cell r="R805">
            <v>0</v>
          </cell>
          <cell r="S805">
            <v>0</v>
          </cell>
          <cell r="T805">
            <v>0</v>
          </cell>
          <cell r="U805">
            <v>0</v>
          </cell>
          <cell r="V805">
            <v>0</v>
          </cell>
          <cell r="W805">
            <v>0</v>
          </cell>
          <cell r="X805">
            <v>0</v>
          </cell>
          <cell r="Y805">
            <v>0</v>
          </cell>
          <cell r="Z805">
            <v>0</v>
          </cell>
          <cell r="AA805">
            <v>0</v>
          </cell>
          <cell r="AC805">
            <v>2005</v>
          </cell>
          <cell r="AD805">
            <v>1</v>
          </cell>
          <cell r="AE805">
            <v>0</v>
          </cell>
          <cell r="AF805">
            <v>0.85</v>
          </cell>
        </row>
        <row r="806">
          <cell r="A806">
            <v>25</v>
          </cell>
          <cell r="B806">
            <v>20</v>
          </cell>
          <cell r="C806">
            <v>2</v>
          </cell>
          <cell r="D806">
            <v>6</v>
          </cell>
          <cell r="E806">
            <v>1</v>
          </cell>
          <cell r="F806">
            <v>0</v>
          </cell>
          <cell r="G806">
            <v>78.331812999999983</v>
          </cell>
          <cell r="H806">
            <v>34.529354833923151</v>
          </cell>
          <cell r="I806">
            <v>0.74664261354618167</v>
          </cell>
          <cell r="J806">
            <v>0</v>
          </cell>
          <cell r="K806">
            <v>0</v>
          </cell>
          <cell r="M806">
            <v>2020</v>
          </cell>
          <cell r="N806">
            <v>2029</v>
          </cell>
          <cell r="O806">
            <v>1</v>
          </cell>
          <cell r="Q806">
            <v>0</v>
          </cell>
          <cell r="R806">
            <v>0</v>
          </cell>
          <cell r="S806">
            <v>0</v>
          </cell>
          <cell r="T806">
            <v>0</v>
          </cell>
          <cell r="U806">
            <v>0</v>
          </cell>
          <cell r="V806">
            <v>0</v>
          </cell>
          <cell r="W806">
            <v>0</v>
          </cell>
          <cell r="X806">
            <v>0</v>
          </cell>
          <cell r="Y806">
            <v>0</v>
          </cell>
          <cell r="Z806">
            <v>0</v>
          </cell>
          <cell r="AA806">
            <v>0</v>
          </cell>
          <cell r="AC806">
            <v>2005</v>
          </cell>
          <cell r="AD806">
            <v>1</v>
          </cell>
          <cell r="AE806">
            <v>0</v>
          </cell>
          <cell r="AF806">
            <v>0.85</v>
          </cell>
        </row>
        <row r="807">
          <cell r="A807">
            <v>25</v>
          </cell>
          <cell r="B807">
            <v>21</v>
          </cell>
          <cell r="C807">
            <v>2</v>
          </cell>
          <cell r="D807">
            <v>6</v>
          </cell>
          <cell r="E807">
            <v>1</v>
          </cell>
          <cell r="F807">
            <v>0</v>
          </cell>
          <cell r="G807">
            <v>79.618049666666678</v>
          </cell>
          <cell r="H807">
            <v>33.496553074550093</v>
          </cell>
          <cell r="I807">
            <v>0.72932502507222141</v>
          </cell>
          <cell r="J807">
            <v>0</v>
          </cell>
          <cell r="K807">
            <v>0</v>
          </cell>
          <cell r="M807">
            <v>2030</v>
          </cell>
          <cell r="N807">
            <v>2052</v>
          </cell>
          <cell r="O807">
            <v>1</v>
          </cell>
          <cell r="Q807">
            <v>0</v>
          </cell>
          <cell r="R807">
            <v>0</v>
          </cell>
          <cell r="S807">
            <v>0</v>
          </cell>
          <cell r="T807">
            <v>0</v>
          </cell>
          <cell r="U807">
            <v>0</v>
          </cell>
          <cell r="V807">
            <v>0</v>
          </cell>
          <cell r="W807">
            <v>0</v>
          </cell>
          <cell r="X807">
            <v>0</v>
          </cell>
          <cell r="Y807">
            <v>0</v>
          </cell>
          <cell r="Z807">
            <v>0</v>
          </cell>
          <cell r="AA807">
            <v>0</v>
          </cell>
          <cell r="AC807">
            <v>2005</v>
          </cell>
          <cell r="AD807">
            <v>1</v>
          </cell>
          <cell r="AE807">
            <v>0</v>
          </cell>
          <cell r="AF807">
            <v>0.85</v>
          </cell>
        </row>
        <row r="808">
          <cell r="A808">
            <v>25</v>
          </cell>
          <cell r="B808">
            <v>22</v>
          </cell>
          <cell r="C808">
            <v>2</v>
          </cell>
          <cell r="D808">
            <v>6</v>
          </cell>
          <cell r="E808">
            <v>1</v>
          </cell>
          <cell r="F808">
            <v>0</v>
          </cell>
          <cell r="G808">
            <v>15.054945054945055</v>
          </cell>
          <cell r="H808">
            <v>509.766874839151</v>
          </cell>
          <cell r="I808">
            <v>27.523251886627747</v>
          </cell>
          <cell r="J808">
            <v>0</v>
          </cell>
          <cell r="K808">
            <v>0</v>
          </cell>
          <cell r="M808">
            <v>2003</v>
          </cell>
          <cell r="N808">
            <v>2006</v>
          </cell>
          <cell r="O808">
            <v>1</v>
          </cell>
          <cell r="Q808">
            <v>0</v>
          </cell>
          <cell r="R808">
            <v>0</v>
          </cell>
          <cell r="S808">
            <v>0</v>
          </cell>
          <cell r="T808">
            <v>0</v>
          </cell>
          <cell r="U808">
            <v>0</v>
          </cell>
          <cell r="V808">
            <v>0</v>
          </cell>
          <cell r="W808">
            <v>0</v>
          </cell>
          <cell r="X808">
            <v>0</v>
          </cell>
          <cell r="Y808">
            <v>0</v>
          </cell>
          <cell r="Z808">
            <v>0</v>
          </cell>
          <cell r="AA808">
            <v>0</v>
          </cell>
          <cell r="AC808">
            <v>2005</v>
          </cell>
          <cell r="AD808">
            <v>1</v>
          </cell>
          <cell r="AE808">
            <v>0</v>
          </cell>
          <cell r="AF808">
            <v>0.92</v>
          </cell>
        </row>
        <row r="809">
          <cell r="A809">
            <v>25</v>
          </cell>
          <cell r="B809">
            <v>23</v>
          </cell>
          <cell r="C809">
            <v>2</v>
          </cell>
          <cell r="D809">
            <v>6</v>
          </cell>
          <cell r="E809">
            <v>1</v>
          </cell>
          <cell r="F809">
            <v>0</v>
          </cell>
          <cell r="G809">
            <v>63</v>
          </cell>
          <cell r="H809">
            <v>321.89335003844536</v>
          </cell>
          <cell r="I809">
            <v>42.001696420220298</v>
          </cell>
          <cell r="J809">
            <v>0</v>
          </cell>
          <cell r="K809">
            <v>0</v>
          </cell>
          <cell r="M809">
            <v>2007</v>
          </cell>
          <cell r="N809">
            <v>2011</v>
          </cell>
          <cell r="O809">
            <v>1</v>
          </cell>
          <cell r="Q809">
            <v>0</v>
          </cell>
          <cell r="R809">
            <v>0</v>
          </cell>
          <cell r="S809">
            <v>0</v>
          </cell>
          <cell r="T809">
            <v>0</v>
          </cell>
          <cell r="U809">
            <v>0</v>
          </cell>
          <cell r="V809">
            <v>0</v>
          </cell>
          <cell r="W809">
            <v>0</v>
          </cell>
          <cell r="X809">
            <v>0</v>
          </cell>
          <cell r="Y809">
            <v>0</v>
          </cell>
          <cell r="Z809">
            <v>0</v>
          </cell>
          <cell r="AA809">
            <v>0</v>
          </cell>
          <cell r="AC809">
            <v>2005</v>
          </cell>
          <cell r="AD809">
            <v>1</v>
          </cell>
          <cell r="AE809">
            <v>0</v>
          </cell>
          <cell r="AF809">
            <v>0.7</v>
          </cell>
        </row>
        <row r="810">
          <cell r="A810">
            <v>25</v>
          </cell>
          <cell r="B810">
            <v>24</v>
          </cell>
          <cell r="C810">
            <v>2</v>
          </cell>
          <cell r="D810">
            <v>6</v>
          </cell>
          <cell r="E810">
            <v>1</v>
          </cell>
          <cell r="F810">
            <v>0</v>
          </cell>
          <cell r="G810">
            <v>91</v>
          </cell>
          <cell r="H810">
            <v>124.59586655749499</v>
          </cell>
          <cell r="I810">
            <v>7.6865611655615886</v>
          </cell>
          <cell r="J810">
            <v>0</v>
          </cell>
          <cell r="K810">
            <v>0</v>
          </cell>
          <cell r="M810">
            <v>2011</v>
          </cell>
          <cell r="N810">
            <v>2019</v>
          </cell>
          <cell r="O810">
            <v>1</v>
          </cell>
          <cell r="Q810">
            <v>0</v>
          </cell>
          <cell r="R810">
            <v>0</v>
          </cell>
          <cell r="S810">
            <v>0</v>
          </cell>
          <cell r="T810">
            <v>0</v>
          </cell>
          <cell r="U810">
            <v>0</v>
          </cell>
          <cell r="V810">
            <v>0</v>
          </cell>
          <cell r="W810">
            <v>0</v>
          </cell>
          <cell r="X810">
            <v>0</v>
          </cell>
          <cell r="Y810">
            <v>0</v>
          </cell>
          <cell r="Z810">
            <v>0</v>
          </cell>
          <cell r="AA810">
            <v>0</v>
          </cell>
          <cell r="AC810">
            <v>2005</v>
          </cell>
          <cell r="AD810">
            <v>1</v>
          </cell>
          <cell r="AE810">
            <v>0</v>
          </cell>
          <cell r="AF810">
            <v>0.8</v>
          </cell>
        </row>
        <row r="811">
          <cell r="A811">
            <v>25</v>
          </cell>
          <cell r="B811">
            <v>25</v>
          </cell>
          <cell r="C811">
            <v>2</v>
          </cell>
          <cell r="D811">
            <v>6</v>
          </cell>
          <cell r="E811">
            <v>1</v>
          </cell>
          <cell r="F811">
            <v>0</v>
          </cell>
          <cell r="G811">
            <v>170</v>
          </cell>
          <cell r="H811">
            <v>31.628465964377018</v>
          </cell>
          <cell r="I811">
            <v>0.94442754506631377</v>
          </cell>
          <cell r="J811">
            <v>0</v>
          </cell>
          <cell r="K811">
            <v>3.1628465964377019</v>
          </cell>
          <cell r="M811">
            <v>2020</v>
          </cell>
          <cell r="N811">
            <v>2029</v>
          </cell>
          <cell r="O811">
            <v>1</v>
          </cell>
          <cell r="Q811">
            <v>0</v>
          </cell>
          <cell r="R811">
            <v>0</v>
          </cell>
          <cell r="S811">
            <v>0</v>
          </cell>
          <cell r="T811">
            <v>0</v>
          </cell>
          <cell r="U811">
            <v>0</v>
          </cell>
          <cell r="V811">
            <v>0</v>
          </cell>
          <cell r="W811">
            <v>0</v>
          </cell>
          <cell r="X811">
            <v>0</v>
          </cell>
          <cell r="Y811">
            <v>0</v>
          </cell>
          <cell r="Z811">
            <v>0</v>
          </cell>
          <cell r="AA811">
            <v>0</v>
          </cell>
          <cell r="AC811">
            <v>2005</v>
          </cell>
          <cell r="AD811">
            <v>1</v>
          </cell>
          <cell r="AE811">
            <v>0</v>
          </cell>
          <cell r="AF811">
            <v>0.85</v>
          </cell>
        </row>
        <row r="812">
          <cell r="A812">
            <v>25</v>
          </cell>
          <cell r="B812">
            <v>27</v>
          </cell>
          <cell r="C812">
            <v>2</v>
          </cell>
          <cell r="D812">
            <v>6</v>
          </cell>
          <cell r="E812">
            <v>1</v>
          </cell>
          <cell r="F812">
            <v>0</v>
          </cell>
          <cell r="G812">
            <v>170</v>
          </cell>
          <cell r="H812">
            <v>31.628465964377018</v>
          </cell>
          <cell r="I812">
            <v>0.94442754506631377</v>
          </cell>
          <cell r="J812">
            <v>0</v>
          </cell>
          <cell r="K812">
            <v>4.7442698946565525</v>
          </cell>
          <cell r="M812">
            <v>2022</v>
          </cell>
          <cell r="N812">
            <v>2029</v>
          </cell>
          <cell r="O812">
            <v>1</v>
          </cell>
          <cell r="Q812">
            <v>0</v>
          </cell>
          <cell r="R812">
            <v>0</v>
          </cell>
          <cell r="S812">
            <v>0</v>
          </cell>
          <cell r="T812">
            <v>0</v>
          </cell>
          <cell r="U812">
            <v>0</v>
          </cell>
          <cell r="V812">
            <v>0</v>
          </cell>
          <cell r="W812">
            <v>0</v>
          </cell>
          <cell r="X812">
            <v>0</v>
          </cell>
          <cell r="Y812">
            <v>0</v>
          </cell>
          <cell r="Z812">
            <v>0</v>
          </cell>
          <cell r="AA812">
            <v>0</v>
          </cell>
          <cell r="AC812">
            <v>2005</v>
          </cell>
          <cell r="AD812">
            <v>1</v>
          </cell>
          <cell r="AE812">
            <v>0</v>
          </cell>
          <cell r="AF812">
            <v>0.85</v>
          </cell>
        </row>
        <row r="813">
          <cell r="A813">
            <v>25</v>
          </cell>
          <cell r="B813">
            <v>26</v>
          </cell>
          <cell r="C813">
            <v>2</v>
          </cell>
          <cell r="D813">
            <v>6</v>
          </cell>
          <cell r="E813">
            <v>1</v>
          </cell>
          <cell r="F813">
            <v>0</v>
          </cell>
          <cell r="G813">
            <v>202</v>
          </cell>
          <cell r="H813">
            <v>24.397668140467836</v>
          </cell>
          <cell r="I813">
            <v>0.6189452323527489</v>
          </cell>
          <cell r="J813">
            <v>0</v>
          </cell>
          <cell r="K813">
            <v>3.6596502210701751</v>
          </cell>
          <cell r="M813">
            <v>2030</v>
          </cell>
          <cell r="N813">
            <v>2052</v>
          </cell>
          <cell r="O813">
            <v>1</v>
          </cell>
          <cell r="Q813">
            <v>0</v>
          </cell>
          <cell r="R813">
            <v>0</v>
          </cell>
          <cell r="S813">
            <v>0</v>
          </cell>
          <cell r="T813">
            <v>0</v>
          </cell>
          <cell r="U813">
            <v>0</v>
          </cell>
          <cell r="V813">
            <v>0</v>
          </cell>
          <cell r="W813">
            <v>0</v>
          </cell>
          <cell r="X813">
            <v>0</v>
          </cell>
          <cell r="Y813">
            <v>0</v>
          </cell>
          <cell r="Z813">
            <v>0</v>
          </cell>
          <cell r="AA813">
            <v>0</v>
          </cell>
          <cell r="AC813">
            <v>2005</v>
          </cell>
          <cell r="AD813">
            <v>1</v>
          </cell>
          <cell r="AE813">
            <v>0</v>
          </cell>
          <cell r="AF813">
            <v>0.85</v>
          </cell>
        </row>
        <row r="814">
          <cell r="A814">
            <v>26</v>
          </cell>
          <cell r="B814">
            <v>1</v>
          </cell>
          <cell r="C814">
            <v>2</v>
          </cell>
          <cell r="D814">
            <v>6</v>
          </cell>
          <cell r="E814">
            <v>1</v>
          </cell>
          <cell r="F814">
            <v>9.7850756763633393E-3</v>
          </cell>
          <cell r="G814">
            <v>64.599999999999994</v>
          </cell>
          <cell r="H814">
            <v>10.768508911922947</v>
          </cell>
          <cell r="I814">
            <v>0.76262839250749126</v>
          </cell>
          <cell r="J814">
            <v>0</v>
          </cell>
          <cell r="K814">
            <v>0</v>
          </cell>
          <cell r="M814">
            <v>2003</v>
          </cell>
          <cell r="N814">
            <v>2005</v>
          </cell>
          <cell r="O814">
            <v>1</v>
          </cell>
          <cell r="Q814">
            <v>0</v>
          </cell>
          <cell r="R814">
            <v>0</v>
          </cell>
          <cell r="S814">
            <v>0</v>
          </cell>
          <cell r="T814">
            <v>0</v>
          </cell>
          <cell r="U814">
            <v>0</v>
          </cell>
          <cell r="V814">
            <v>0</v>
          </cell>
          <cell r="W814">
            <v>0</v>
          </cell>
          <cell r="X814">
            <v>0</v>
          </cell>
          <cell r="Y814">
            <v>0</v>
          </cell>
          <cell r="Z814">
            <v>0</v>
          </cell>
          <cell r="AA814">
            <v>0</v>
          </cell>
          <cell r="AC814">
            <v>2005</v>
          </cell>
          <cell r="AD814">
            <v>1</v>
          </cell>
          <cell r="AE814">
            <v>0</v>
          </cell>
          <cell r="AF814">
            <v>0.7</v>
          </cell>
        </row>
        <row r="815">
          <cell r="A815">
            <v>26</v>
          </cell>
          <cell r="B815">
            <v>2</v>
          </cell>
          <cell r="C815">
            <v>2</v>
          </cell>
          <cell r="D815">
            <v>6</v>
          </cell>
          <cell r="E815">
            <v>1</v>
          </cell>
          <cell r="F815">
            <v>9.9263784465933973E-3</v>
          </cell>
          <cell r="G815">
            <v>59.9</v>
          </cell>
          <cell r="H815">
            <v>13.984619853431363</v>
          </cell>
          <cell r="I815">
            <v>0.85290975589273033</v>
          </cell>
          <cell r="J815">
            <v>0</v>
          </cell>
          <cell r="K815">
            <v>0</v>
          </cell>
          <cell r="M815">
            <v>2003</v>
          </cell>
          <cell r="N815">
            <v>2009</v>
          </cell>
          <cell r="O815">
            <v>1</v>
          </cell>
          <cell r="Q815">
            <v>0</v>
          </cell>
          <cell r="R815">
            <v>0</v>
          </cell>
          <cell r="S815">
            <v>0</v>
          </cell>
          <cell r="T815">
            <v>0</v>
          </cell>
          <cell r="U815">
            <v>0</v>
          </cell>
          <cell r="V815">
            <v>0</v>
          </cell>
          <cell r="W815">
            <v>0</v>
          </cell>
          <cell r="X815">
            <v>0</v>
          </cell>
          <cell r="Y815">
            <v>0</v>
          </cell>
          <cell r="Z815">
            <v>0</v>
          </cell>
          <cell r="AA815">
            <v>0</v>
          </cell>
          <cell r="AC815">
            <v>2005</v>
          </cell>
          <cell r="AD815">
            <v>1</v>
          </cell>
          <cell r="AE815">
            <v>0</v>
          </cell>
          <cell r="AF815">
            <v>0.62</v>
          </cell>
        </row>
        <row r="816">
          <cell r="A816">
            <v>26</v>
          </cell>
          <cell r="B816">
            <v>3</v>
          </cell>
          <cell r="C816">
            <v>2</v>
          </cell>
          <cell r="D816">
            <v>6</v>
          </cell>
          <cell r="E816">
            <v>1</v>
          </cell>
          <cell r="F816">
            <v>1.7008210697919236E-2</v>
          </cell>
          <cell r="G816">
            <v>73.5</v>
          </cell>
          <cell r="H816">
            <v>13.111528865443415</v>
          </cell>
          <cell r="I816">
            <v>0.73486159902435544</v>
          </cell>
          <cell r="J816">
            <v>0</v>
          </cell>
          <cell r="K816">
            <v>0</v>
          </cell>
          <cell r="M816">
            <v>2003</v>
          </cell>
          <cell r="N816">
            <v>2012</v>
          </cell>
          <cell r="O816">
            <v>1</v>
          </cell>
          <cell r="Q816">
            <v>0</v>
          </cell>
          <cell r="R816">
            <v>0</v>
          </cell>
          <cell r="S816">
            <v>0</v>
          </cell>
          <cell r="T816">
            <v>0</v>
          </cell>
          <cell r="U816">
            <v>0</v>
          </cell>
          <cell r="V816">
            <v>0</v>
          </cell>
          <cell r="W816">
            <v>0</v>
          </cell>
          <cell r="X816">
            <v>0</v>
          </cell>
          <cell r="Y816">
            <v>0</v>
          </cell>
          <cell r="Z816">
            <v>0</v>
          </cell>
          <cell r="AA816">
            <v>0</v>
          </cell>
          <cell r="AC816">
            <v>2005</v>
          </cell>
          <cell r="AD816">
            <v>1</v>
          </cell>
          <cell r="AE816">
            <v>0</v>
          </cell>
          <cell r="AF816">
            <v>0.75</v>
          </cell>
        </row>
        <row r="817">
          <cell r="A817">
            <v>26</v>
          </cell>
          <cell r="B817">
            <v>4</v>
          </cell>
          <cell r="C817">
            <v>2</v>
          </cell>
          <cell r="D817">
            <v>6</v>
          </cell>
          <cell r="E817">
            <v>1</v>
          </cell>
          <cell r="F817">
            <v>2.218449373612456E-2</v>
          </cell>
          <cell r="G817">
            <v>83.1</v>
          </cell>
          <cell r="H817">
            <v>13.887761511437242</v>
          </cell>
          <cell r="I817">
            <v>0.76824555652708382</v>
          </cell>
          <cell r="J817">
            <v>0</v>
          </cell>
          <cell r="K817">
            <v>0</v>
          </cell>
          <cell r="M817">
            <v>2003</v>
          </cell>
          <cell r="N817">
            <v>2050</v>
          </cell>
          <cell r="O817">
            <v>1</v>
          </cell>
          <cell r="Q817">
            <v>0</v>
          </cell>
          <cell r="R817">
            <v>0</v>
          </cell>
          <cell r="S817">
            <v>0</v>
          </cell>
          <cell r="T817">
            <v>0</v>
          </cell>
          <cell r="U817">
            <v>0</v>
          </cell>
          <cell r="V817">
            <v>0</v>
          </cell>
          <cell r="W817">
            <v>0</v>
          </cell>
          <cell r="X817">
            <v>0</v>
          </cell>
          <cell r="Y817">
            <v>0</v>
          </cell>
          <cell r="Z817">
            <v>0</v>
          </cell>
          <cell r="AA817">
            <v>0</v>
          </cell>
          <cell r="AC817">
            <v>2005</v>
          </cell>
          <cell r="AD817">
            <v>1</v>
          </cell>
          <cell r="AE817">
            <v>0</v>
          </cell>
          <cell r="AF817">
            <v>0.85</v>
          </cell>
        </row>
        <row r="818">
          <cell r="A818">
            <v>26</v>
          </cell>
          <cell r="B818">
            <v>5</v>
          </cell>
          <cell r="C818">
            <v>2</v>
          </cell>
          <cell r="D818">
            <v>6</v>
          </cell>
          <cell r="E818">
            <v>1</v>
          </cell>
          <cell r="F818">
            <v>0</v>
          </cell>
          <cell r="G818">
            <v>73.910953220338982</v>
          </cell>
          <cell r="H818">
            <v>12.813298094832295</v>
          </cell>
          <cell r="I818">
            <v>0.64224841199281879</v>
          </cell>
          <cell r="J818">
            <v>0</v>
          </cell>
          <cell r="K818">
            <v>0</v>
          </cell>
          <cell r="M818">
            <v>2011</v>
          </cell>
          <cell r="N818">
            <v>2019</v>
          </cell>
          <cell r="O818">
            <v>1</v>
          </cell>
          <cell r="Q818">
            <v>0</v>
          </cell>
          <cell r="R818">
            <v>0</v>
          </cell>
          <cell r="S818">
            <v>0</v>
          </cell>
          <cell r="T818">
            <v>0</v>
          </cell>
          <cell r="U818">
            <v>0</v>
          </cell>
          <cell r="V818">
            <v>0</v>
          </cell>
          <cell r="W818">
            <v>0</v>
          </cell>
          <cell r="X818">
            <v>0</v>
          </cell>
          <cell r="Y818">
            <v>0</v>
          </cell>
          <cell r="Z818">
            <v>0</v>
          </cell>
          <cell r="AA818">
            <v>0</v>
          </cell>
          <cell r="AC818">
            <v>2005</v>
          </cell>
          <cell r="AD818">
            <v>1</v>
          </cell>
          <cell r="AE818">
            <v>0</v>
          </cell>
          <cell r="AF818">
            <v>0.75</v>
          </cell>
        </row>
        <row r="819">
          <cell r="A819">
            <v>26</v>
          </cell>
          <cell r="B819">
            <v>6</v>
          </cell>
          <cell r="C819">
            <v>2</v>
          </cell>
          <cell r="D819">
            <v>6</v>
          </cell>
          <cell r="E819">
            <v>1</v>
          </cell>
          <cell r="F819">
            <v>0</v>
          </cell>
          <cell r="G819">
            <v>79.314304000000007</v>
          </cell>
          <cell r="H819">
            <v>12.540585485874045</v>
          </cell>
          <cell r="I819">
            <v>0.65043008288380477</v>
          </cell>
          <cell r="J819">
            <v>0</v>
          </cell>
          <cell r="K819">
            <v>0</v>
          </cell>
          <cell r="M819">
            <v>2020</v>
          </cell>
          <cell r="N819">
            <v>2029</v>
          </cell>
          <cell r="O819">
            <v>1</v>
          </cell>
          <cell r="Q819">
            <v>0</v>
          </cell>
          <cell r="R819">
            <v>0</v>
          </cell>
          <cell r="S819">
            <v>0</v>
          </cell>
          <cell r="T819">
            <v>0</v>
          </cell>
          <cell r="U819">
            <v>0</v>
          </cell>
          <cell r="V819">
            <v>0</v>
          </cell>
          <cell r="W819">
            <v>0</v>
          </cell>
          <cell r="X819">
            <v>0</v>
          </cell>
          <cell r="Y819">
            <v>0</v>
          </cell>
          <cell r="Z819">
            <v>0</v>
          </cell>
          <cell r="AA819">
            <v>0</v>
          </cell>
          <cell r="AC819">
            <v>2005</v>
          </cell>
          <cell r="AD819">
            <v>1</v>
          </cell>
          <cell r="AE819">
            <v>0</v>
          </cell>
          <cell r="AF819">
            <v>0.82</v>
          </cell>
        </row>
        <row r="820">
          <cell r="A820">
            <v>26</v>
          </cell>
          <cell r="B820">
            <v>7</v>
          </cell>
          <cell r="C820">
            <v>2</v>
          </cell>
          <cell r="D820">
            <v>6</v>
          </cell>
          <cell r="E820">
            <v>1</v>
          </cell>
          <cell r="F820">
            <v>0</v>
          </cell>
          <cell r="G820">
            <v>79.314304000000007</v>
          </cell>
          <cell r="H820">
            <v>12.428449504981327</v>
          </cell>
          <cell r="I820">
            <v>0.64387608062378132</v>
          </cell>
          <cell r="J820">
            <v>0</v>
          </cell>
          <cell r="K820">
            <v>0</v>
          </cell>
          <cell r="M820">
            <v>2030</v>
          </cell>
          <cell r="N820">
            <v>2052</v>
          </cell>
          <cell r="O820">
            <v>1</v>
          </cell>
          <cell r="Q820">
            <v>0</v>
          </cell>
          <cell r="R820">
            <v>0</v>
          </cell>
          <cell r="S820">
            <v>0</v>
          </cell>
          <cell r="T820">
            <v>0</v>
          </cell>
          <cell r="U820">
            <v>0</v>
          </cell>
          <cell r="V820">
            <v>0</v>
          </cell>
          <cell r="W820">
            <v>0</v>
          </cell>
          <cell r="X820">
            <v>0</v>
          </cell>
          <cell r="Y820">
            <v>0</v>
          </cell>
          <cell r="Z820">
            <v>0</v>
          </cell>
          <cell r="AA820">
            <v>0</v>
          </cell>
          <cell r="AC820">
            <v>2005</v>
          </cell>
          <cell r="AD820">
            <v>1</v>
          </cell>
          <cell r="AE820">
            <v>0</v>
          </cell>
          <cell r="AF820">
            <v>0.82</v>
          </cell>
        </row>
        <row r="821">
          <cell r="A821">
            <v>26</v>
          </cell>
          <cell r="B821">
            <v>8</v>
          </cell>
          <cell r="C821">
            <v>2</v>
          </cell>
          <cell r="D821">
            <v>6</v>
          </cell>
          <cell r="E821">
            <v>1</v>
          </cell>
          <cell r="F821">
            <v>0</v>
          </cell>
          <cell r="G821">
            <v>69.599999999999994</v>
          </cell>
          <cell r="H821">
            <v>14.735759576800188</v>
          </cell>
          <cell r="I821">
            <v>0.56394435718973646</v>
          </cell>
          <cell r="J821">
            <v>0</v>
          </cell>
          <cell r="K821">
            <v>0</v>
          </cell>
          <cell r="M821">
            <v>2003</v>
          </cell>
          <cell r="N821">
            <v>2012</v>
          </cell>
          <cell r="O821">
            <v>1</v>
          </cell>
          <cell r="Q821">
            <v>0</v>
          </cell>
          <cell r="R821">
            <v>0</v>
          </cell>
          <cell r="S821">
            <v>0</v>
          </cell>
          <cell r="T821">
            <v>0</v>
          </cell>
          <cell r="U821">
            <v>0</v>
          </cell>
          <cell r="V821">
            <v>0</v>
          </cell>
          <cell r="W821">
            <v>0</v>
          </cell>
          <cell r="X821">
            <v>0</v>
          </cell>
          <cell r="Y821">
            <v>0</v>
          </cell>
          <cell r="Z821">
            <v>0</v>
          </cell>
          <cell r="AA821">
            <v>0</v>
          </cell>
          <cell r="AC821">
            <v>2005</v>
          </cell>
          <cell r="AD821">
            <v>1</v>
          </cell>
          <cell r="AE821">
            <v>0</v>
          </cell>
          <cell r="AF821">
            <v>0.78</v>
          </cell>
        </row>
        <row r="822">
          <cell r="A822">
            <v>26</v>
          </cell>
          <cell r="B822">
            <v>9</v>
          </cell>
          <cell r="C822">
            <v>2</v>
          </cell>
          <cell r="D822">
            <v>6</v>
          </cell>
          <cell r="E822">
            <v>1</v>
          </cell>
          <cell r="F822">
            <v>0</v>
          </cell>
          <cell r="G822">
            <v>70.254995348837213</v>
          </cell>
          <cell r="H822">
            <v>14.498514278793014</v>
          </cell>
          <cell r="I822">
            <v>0.48101209350691232</v>
          </cell>
          <cell r="J822">
            <v>0</v>
          </cell>
          <cell r="K822">
            <v>0</v>
          </cell>
          <cell r="M822">
            <v>2007</v>
          </cell>
          <cell r="N822">
            <v>2012</v>
          </cell>
          <cell r="O822">
            <v>1</v>
          </cell>
          <cell r="Q822">
            <v>0</v>
          </cell>
          <cell r="R822">
            <v>0</v>
          </cell>
          <cell r="S822">
            <v>0</v>
          </cell>
          <cell r="T822">
            <v>0</v>
          </cell>
          <cell r="U822">
            <v>0</v>
          </cell>
          <cell r="V822">
            <v>0</v>
          </cell>
          <cell r="W822">
            <v>0</v>
          </cell>
          <cell r="X822">
            <v>0</v>
          </cell>
          <cell r="Y822">
            <v>0</v>
          </cell>
          <cell r="Z822">
            <v>0</v>
          </cell>
          <cell r="AA822">
            <v>0</v>
          </cell>
          <cell r="AC822">
            <v>2005</v>
          </cell>
          <cell r="AD822">
            <v>1</v>
          </cell>
          <cell r="AE822">
            <v>0</v>
          </cell>
          <cell r="AF822">
            <v>0.78</v>
          </cell>
        </row>
        <row r="823">
          <cell r="A823">
            <v>26</v>
          </cell>
          <cell r="B823">
            <v>10</v>
          </cell>
          <cell r="C823">
            <v>2</v>
          </cell>
          <cell r="D823">
            <v>6</v>
          </cell>
          <cell r="E823">
            <v>1</v>
          </cell>
          <cell r="F823">
            <v>0</v>
          </cell>
          <cell r="G823">
            <v>71.308820279069764</v>
          </cell>
          <cell r="H823">
            <v>13.985780932059672</v>
          </cell>
          <cell r="I823">
            <v>0.46609915183236572</v>
          </cell>
          <cell r="J823">
            <v>0</v>
          </cell>
          <cell r="K823">
            <v>0</v>
          </cell>
          <cell r="M823">
            <v>2013</v>
          </cell>
          <cell r="N823">
            <v>2029</v>
          </cell>
          <cell r="O823">
            <v>1</v>
          </cell>
          <cell r="Q823">
            <v>0</v>
          </cell>
          <cell r="R823">
            <v>0</v>
          </cell>
          <cell r="S823">
            <v>0</v>
          </cell>
          <cell r="T823">
            <v>0</v>
          </cell>
          <cell r="U823">
            <v>0</v>
          </cell>
          <cell r="V823">
            <v>0</v>
          </cell>
          <cell r="W823">
            <v>0</v>
          </cell>
          <cell r="X823">
            <v>0</v>
          </cell>
          <cell r="Y823">
            <v>0</v>
          </cell>
          <cell r="Z823">
            <v>0</v>
          </cell>
          <cell r="AA823">
            <v>0</v>
          </cell>
          <cell r="AC823">
            <v>2005</v>
          </cell>
          <cell r="AD823">
            <v>1</v>
          </cell>
          <cell r="AE823">
            <v>0</v>
          </cell>
          <cell r="AF823">
            <v>0.78</v>
          </cell>
        </row>
        <row r="824">
          <cell r="A824">
            <v>26</v>
          </cell>
          <cell r="B824">
            <v>11</v>
          </cell>
          <cell r="C824">
            <v>2</v>
          </cell>
          <cell r="D824">
            <v>6</v>
          </cell>
          <cell r="E824">
            <v>1</v>
          </cell>
          <cell r="F824">
            <v>0</v>
          </cell>
          <cell r="G824">
            <v>72.47973686821706</v>
          </cell>
          <cell r="H824">
            <v>13.759839398423811</v>
          </cell>
          <cell r="I824">
            <v>0.45965488856231362</v>
          </cell>
          <cell r="J824">
            <v>0</v>
          </cell>
          <cell r="K824">
            <v>0</v>
          </cell>
          <cell r="M824">
            <v>2030</v>
          </cell>
          <cell r="N824">
            <v>2052</v>
          </cell>
          <cell r="O824">
            <v>1</v>
          </cell>
          <cell r="Q824">
            <v>0</v>
          </cell>
          <cell r="R824">
            <v>0</v>
          </cell>
          <cell r="S824">
            <v>0</v>
          </cell>
          <cell r="T824">
            <v>0</v>
          </cell>
          <cell r="U824">
            <v>0</v>
          </cell>
          <cell r="V824">
            <v>0</v>
          </cell>
          <cell r="W824">
            <v>0</v>
          </cell>
          <cell r="X824">
            <v>0</v>
          </cell>
          <cell r="Y824">
            <v>0</v>
          </cell>
          <cell r="Z824">
            <v>0</v>
          </cell>
          <cell r="AA824">
            <v>0</v>
          </cell>
          <cell r="AC824">
            <v>2005</v>
          </cell>
          <cell r="AD824">
            <v>1</v>
          </cell>
          <cell r="AE824">
            <v>0</v>
          </cell>
          <cell r="AF824">
            <v>0.78</v>
          </cell>
        </row>
        <row r="825">
          <cell r="A825">
            <v>26</v>
          </cell>
          <cell r="B825">
            <v>12</v>
          </cell>
          <cell r="C825">
            <v>2</v>
          </cell>
          <cell r="D825">
            <v>6</v>
          </cell>
          <cell r="E825">
            <v>1</v>
          </cell>
          <cell r="F825">
            <v>0</v>
          </cell>
          <cell r="G825">
            <v>15.054945054945055</v>
          </cell>
          <cell r="H825">
            <v>509.766874839151</v>
          </cell>
          <cell r="I825">
            <v>27.523251886627747</v>
          </cell>
          <cell r="J825">
            <v>0</v>
          </cell>
          <cell r="K825">
            <v>0</v>
          </cell>
          <cell r="M825">
            <v>2003</v>
          </cell>
          <cell r="N825">
            <v>2006</v>
          </cell>
          <cell r="O825">
            <v>1</v>
          </cell>
          <cell r="Q825">
            <v>0</v>
          </cell>
          <cell r="R825">
            <v>0</v>
          </cell>
          <cell r="S825">
            <v>0</v>
          </cell>
          <cell r="T825">
            <v>0</v>
          </cell>
          <cell r="U825">
            <v>0</v>
          </cell>
          <cell r="V825">
            <v>0</v>
          </cell>
          <cell r="W825">
            <v>0</v>
          </cell>
          <cell r="X825">
            <v>0</v>
          </cell>
          <cell r="Y825">
            <v>0</v>
          </cell>
          <cell r="Z825">
            <v>0</v>
          </cell>
          <cell r="AA825">
            <v>0</v>
          </cell>
          <cell r="AC825">
            <v>2005</v>
          </cell>
          <cell r="AD825">
            <v>1</v>
          </cell>
          <cell r="AE825">
            <v>0</v>
          </cell>
          <cell r="AF825">
            <v>0.92</v>
          </cell>
        </row>
        <row r="826">
          <cell r="A826">
            <v>26</v>
          </cell>
          <cell r="B826">
            <v>13</v>
          </cell>
          <cell r="C826">
            <v>2</v>
          </cell>
          <cell r="D826">
            <v>6</v>
          </cell>
          <cell r="E826">
            <v>1</v>
          </cell>
          <cell r="F826">
            <v>0</v>
          </cell>
          <cell r="G826">
            <v>63</v>
          </cell>
          <cell r="H826">
            <v>321.89335003844536</v>
          </cell>
          <cell r="I826">
            <v>42.001696420220298</v>
          </cell>
          <cell r="J826">
            <v>0</v>
          </cell>
          <cell r="K826">
            <v>0</v>
          </cell>
          <cell r="M826">
            <v>2007</v>
          </cell>
          <cell r="N826">
            <v>2011</v>
          </cell>
          <cell r="O826">
            <v>1</v>
          </cell>
          <cell r="Q826">
            <v>0</v>
          </cell>
          <cell r="R826">
            <v>0</v>
          </cell>
          <cell r="S826">
            <v>0</v>
          </cell>
          <cell r="T826">
            <v>0</v>
          </cell>
          <cell r="U826">
            <v>0</v>
          </cell>
          <cell r="V826">
            <v>0</v>
          </cell>
          <cell r="W826">
            <v>0</v>
          </cell>
          <cell r="X826">
            <v>0</v>
          </cell>
          <cell r="Y826">
            <v>0</v>
          </cell>
          <cell r="Z826">
            <v>0</v>
          </cell>
          <cell r="AA826">
            <v>0</v>
          </cell>
          <cell r="AC826">
            <v>2005</v>
          </cell>
          <cell r="AD826">
            <v>1</v>
          </cell>
          <cell r="AE826">
            <v>0</v>
          </cell>
          <cell r="AF826">
            <v>0.7</v>
          </cell>
        </row>
        <row r="827">
          <cell r="A827">
            <v>26</v>
          </cell>
          <cell r="B827">
            <v>14</v>
          </cell>
          <cell r="C827">
            <v>2</v>
          </cell>
          <cell r="D827">
            <v>6</v>
          </cell>
          <cell r="E827">
            <v>1</v>
          </cell>
          <cell r="F827">
            <v>0</v>
          </cell>
          <cell r="G827">
            <v>91</v>
          </cell>
          <cell r="H827">
            <v>124.59586655749499</v>
          </cell>
          <cell r="I827">
            <v>7.6865611655615886</v>
          </cell>
          <cell r="J827">
            <v>0</v>
          </cell>
          <cell r="K827">
            <v>0</v>
          </cell>
          <cell r="M827">
            <v>2011</v>
          </cell>
          <cell r="N827">
            <v>2019</v>
          </cell>
          <cell r="O827">
            <v>1</v>
          </cell>
          <cell r="Q827">
            <v>0</v>
          </cell>
          <cell r="R827">
            <v>0</v>
          </cell>
          <cell r="S827">
            <v>0</v>
          </cell>
          <cell r="T827">
            <v>0</v>
          </cell>
          <cell r="U827">
            <v>0</v>
          </cell>
          <cell r="V827">
            <v>0</v>
          </cell>
          <cell r="W827">
            <v>0</v>
          </cell>
          <cell r="X827">
            <v>0</v>
          </cell>
          <cell r="Y827">
            <v>0</v>
          </cell>
          <cell r="Z827">
            <v>0</v>
          </cell>
          <cell r="AA827">
            <v>0</v>
          </cell>
          <cell r="AC827">
            <v>2005</v>
          </cell>
          <cell r="AD827">
            <v>1</v>
          </cell>
          <cell r="AE827">
            <v>0</v>
          </cell>
          <cell r="AF827">
            <v>0.8</v>
          </cell>
        </row>
        <row r="828">
          <cell r="A828">
            <v>26</v>
          </cell>
          <cell r="B828">
            <v>15</v>
          </cell>
          <cell r="C828">
            <v>2</v>
          </cell>
          <cell r="D828">
            <v>6</v>
          </cell>
          <cell r="E828">
            <v>1</v>
          </cell>
          <cell r="F828">
            <v>0</v>
          </cell>
          <cell r="G828">
            <v>170</v>
          </cell>
          <cell r="H828">
            <v>31.628465964377018</v>
          </cell>
          <cell r="I828">
            <v>0.94442754506631377</v>
          </cell>
          <cell r="J828">
            <v>0</v>
          </cell>
          <cell r="K828">
            <v>3.1628465964377019</v>
          </cell>
          <cell r="M828">
            <v>2020</v>
          </cell>
          <cell r="N828">
            <v>2029</v>
          </cell>
          <cell r="O828">
            <v>1</v>
          </cell>
          <cell r="Q828">
            <v>0</v>
          </cell>
          <cell r="R828">
            <v>0</v>
          </cell>
          <cell r="S828">
            <v>0</v>
          </cell>
          <cell r="T828">
            <v>0</v>
          </cell>
          <cell r="U828">
            <v>0</v>
          </cell>
          <cell r="V828">
            <v>0</v>
          </cell>
          <cell r="W828">
            <v>0</v>
          </cell>
          <cell r="X828">
            <v>0</v>
          </cell>
          <cell r="Y828">
            <v>0</v>
          </cell>
          <cell r="Z828">
            <v>0</v>
          </cell>
          <cell r="AA828">
            <v>0</v>
          </cell>
          <cell r="AC828">
            <v>2005</v>
          </cell>
          <cell r="AD828">
            <v>1</v>
          </cell>
          <cell r="AE828">
            <v>0</v>
          </cell>
          <cell r="AF828">
            <v>0.85</v>
          </cell>
        </row>
        <row r="829">
          <cell r="A829">
            <v>26</v>
          </cell>
          <cell r="B829">
            <v>17</v>
          </cell>
          <cell r="C829">
            <v>2</v>
          </cell>
          <cell r="D829">
            <v>6</v>
          </cell>
          <cell r="E829">
            <v>1</v>
          </cell>
          <cell r="F829">
            <v>0</v>
          </cell>
          <cell r="G829">
            <v>170</v>
          </cell>
          <cell r="H829">
            <v>31.628465964377018</v>
          </cell>
          <cell r="I829">
            <v>0.94442754506631377</v>
          </cell>
          <cell r="J829">
            <v>0</v>
          </cell>
          <cell r="K829">
            <v>4.7442698946565525</v>
          </cell>
          <cell r="M829">
            <v>2022</v>
          </cell>
          <cell r="N829">
            <v>2029</v>
          </cell>
          <cell r="O829">
            <v>1</v>
          </cell>
          <cell r="Q829">
            <v>0</v>
          </cell>
          <cell r="R829">
            <v>0</v>
          </cell>
          <cell r="S829">
            <v>0</v>
          </cell>
          <cell r="T829">
            <v>0</v>
          </cell>
          <cell r="U829">
            <v>0</v>
          </cell>
          <cell r="V829">
            <v>0</v>
          </cell>
          <cell r="W829">
            <v>0</v>
          </cell>
          <cell r="X829">
            <v>0</v>
          </cell>
          <cell r="Y829">
            <v>0</v>
          </cell>
          <cell r="Z829">
            <v>0</v>
          </cell>
          <cell r="AA829">
            <v>0</v>
          </cell>
          <cell r="AC829">
            <v>2005</v>
          </cell>
          <cell r="AD829">
            <v>1</v>
          </cell>
          <cell r="AE829">
            <v>0</v>
          </cell>
          <cell r="AF829">
            <v>0.85</v>
          </cell>
        </row>
        <row r="830">
          <cell r="A830">
            <v>26</v>
          </cell>
          <cell r="B830">
            <v>16</v>
          </cell>
          <cell r="C830">
            <v>2</v>
          </cell>
          <cell r="D830">
            <v>6</v>
          </cell>
          <cell r="E830">
            <v>1</v>
          </cell>
          <cell r="F830">
            <v>0</v>
          </cell>
          <cell r="G830">
            <v>202</v>
          </cell>
          <cell r="H830">
            <v>24.397668140467836</v>
          </cell>
          <cell r="I830">
            <v>0.6189452323527489</v>
          </cell>
          <cell r="J830">
            <v>0</v>
          </cell>
          <cell r="K830">
            <v>3.6596502210701751</v>
          </cell>
          <cell r="M830">
            <v>2030</v>
          </cell>
          <cell r="N830">
            <v>2052</v>
          </cell>
          <cell r="O830">
            <v>1</v>
          </cell>
          <cell r="Q830">
            <v>0</v>
          </cell>
          <cell r="R830">
            <v>0</v>
          </cell>
          <cell r="S830">
            <v>0</v>
          </cell>
          <cell r="T830">
            <v>0</v>
          </cell>
          <cell r="U830">
            <v>0</v>
          </cell>
          <cell r="V830">
            <v>0</v>
          </cell>
          <cell r="W830">
            <v>0</v>
          </cell>
          <cell r="X830">
            <v>0</v>
          </cell>
          <cell r="Y830">
            <v>0</v>
          </cell>
          <cell r="Z830">
            <v>0</v>
          </cell>
          <cell r="AA830">
            <v>0</v>
          </cell>
          <cell r="AC830">
            <v>2005</v>
          </cell>
          <cell r="AD830">
            <v>1</v>
          </cell>
          <cell r="AE830">
            <v>0</v>
          </cell>
          <cell r="AF830">
            <v>0.85</v>
          </cell>
        </row>
        <row r="831">
          <cell r="A831">
            <v>27</v>
          </cell>
          <cell r="B831">
            <v>1</v>
          </cell>
          <cell r="C831">
            <v>2</v>
          </cell>
          <cell r="D831">
            <v>6</v>
          </cell>
          <cell r="E831">
            <v>1</v>
          </cell>
          <cell r="F831">
            <v>1.0992537238977484E-2</v>
          </cell>
          <cell r="G831">
            <v>24.9</v>
          </cell>
          <cell r="H831">
            <v>65.623659471848953</v>
          </cell>
          <cell r="I831">
            <v>1.1277504944989922</v>
          </cell>
          <cell r="J831">
            <v>0</v>
          </cell>
          <cell r="K831">
            <v>0</v>
          </cell>
          <cell r="M831">
            <v>2003</v>
          </cell>
          <cell r="N831">
            <v>2008</v>
          </cell>
          <cell r="O831">
            <v>1</v>
          </cell>
          <cell r="Q831">
            <v>0</v>
          </cell>
          <cell r="R831">
            <v>0</v>
          </cell>
          <cell r="S831">
            <v>0</v>
          </cell>
          <cell r="T831">
            <v>0</v>
          </cell>
          <cell r="U831">
            <v>0</v>
          </cell>
          <cell r="V831">
            <v>0</v>
          </cell>
          <cell r="W831">
            <v>0</v>
          </cell>
          <cell r="X831">
            <v>0</v>
          </cell>
          <cell r="Y831">
            <v>0</v>
          </cell>
          <cell r="Z831">
            <v>0</v>
          </cell>
          <cell r="AA831">
            <v>0</v>
          </cell>
          <cell r="AC831">
            <v>2005</v>
          </cell>
          <cell r="AD831">
            <v>1</v>
          </cell>
          <cell r="AE831">
            <v>0</v>
          </cell>
          <cell r="AF831">
            <v>0.15</v>
          </cell>
        </row>
        <row r="832">
          <cell r="A832">
            <v>27</v>
          </cell>
          <cell r="B832">
            <v>2</v>
          </cell>
          <cell r="C832">
            <v>2</v>
          </cell>
          <cell r="D832">
            <v>6</v>
          </cell>
          <cell r="E832">
            <v>1</v>
          </cell>
          <cell r="F832">
            <v>1.5732391697515162E-2</v>
          </cell>
          <cell r="G832">
            <v>31.8</v>
          </cell>
          <cell r="H832">
            <v>49.284085699355117</v>
          </cell>
          <cell r="I832">
            <v>1.7800325016548759</v>
          </cell>
          <cell r="J832">
            <v>0</v>
          </cell>
          <cell r="K832">
            <v>0</v>
          </cell>
          <cell r="M832">
            <v>2003</v>
          </cell>
          <cell r="N832">
            <v>2016</v>
          </cell>
          <cell r="O832">
            <v>1</v>
          </cell>
          <cell r="Q832">
            <v>0</v>
          </cell>
          <cell r="R832">
            <v>0</v>
          </cell>
          <cell r="S832">
            <v>0</v>
          </cell>
          <cell r="T832">
            <v>0</v>
          </cell>
          <cell r="U832">
            <v>0</v>
          </cell>
          <cell r="V832">
            <v>0</v>
          </cell>
          <cell r="W832">
            <v>0</v>
          </cell>
          <cell r="X832">
            <v>0</v>
          </cell>
          <cell r="Y832">
            <v>0</v>
          </cell>
          <cell r="Z832">
            <v>0</v>
          </cell>
          <cell r="AA832">
            <v>0</v>
          </cell>
          <cell r="AC832">
            <v>2005</v>
          </cell>
          <cell r="AD832">
            <v>1</v>
          </cell>
          <cell r="AE832">
            <v>0</v>
          </cell>
          <cell r="AF832">
            <v>0.65</v>
          </cell>
        </row>
        <row r="833">
          <cell r="A833">
            <v>27</v>
          </cell>
          <cell r="B833">
            <v>3</v>
          </cell>
          <cell r="C833">
            <v>2</v>
          </cell>
          <cell r="D833">
            <v>6</v>
          </cell>
          <cell r="E833">
            <v>1</v>
          </cell>
          <cell r="F833">
            <v>0</v>
          </cell>
          <cell r="G833">
            <v>34.012293333333332</v>
          </cell>
          <cell r="H833">
            <v>111.15423165455991</v>
          </cell>
          <cell r="I833">
            <v>2.8835593985093739</v>
          </cell>
          <cell r="J833">
            <v>0</v>
          </cell>
          <cell r="K833">
            <v>0</v>
          </cell>
          <cell r="M833">
            <v>2007</v>
          </cell>
          <cell r="N833">
            <v>2016</v>
          </cell>
          <cell r="O833">
            <v>1</v>
          </cell>
          <cell r="Q833">
            <v>0</v>
          </cell>
          <cell r="R833">
            <v>0</v>
          </cell>
          <cell r="S833">
            <v>0</v>
          </cell>
          <cell r="T833">
            <v>0</v>
          </cell>
          <cell r="U833">
            <v>0</v>
          </cell>
          <cell r="V833">
            <v>0</v>
          </cell>
          <cell r="W833">
            <v>0</v>
          </cell>
          <cell r="X833">
            <v>0</v>
          </cell>
          <cell r="Y833">
            <v>0</v>
          </cell>
          <cell r="Z833">
            <v>0</v>
          </cell>
          <cell r="AA833">
            <v>0</v>
          </cell>
          <cell r="AC833">
            <v>2005</v>
          </cell>
          <cell r="AD833">
            <v>1</v>
          </cell>
          <cell r="AE833">
            <v>0</v>
          </cell>
          <cell r="AF833">
            <v>0.66900000000000004</v>
          </cell>
        </row>
        <row r="834">
          <cell r="A834">
            <v>27</v>
          </cell>
          <cell r="B834">
            <v>4</v>
          </cell>
          <cell r="C834">
            <v>2</v>
          </cell>
          <cell r="D834">
            <v>6</v>
          </cell>
          <cell r="E834">
            <v>1</v>
          </cell>
          <cell r="F834">
            <v>0</v>
          </cell>
          <cell r="G834">
            <v>51.223333333333322</v>
          </cell>
          <cell r="H834">
            <v>87.066855239390549</v>
          </cell>
          <cell r="I834">
            <v>1.8620595615647806</v>
          </cell>
          <cell r="J834">
            <v>0</v>
          </cell>
          <cell r="K834">
            <v>0</v>
          </cell>
          <cell r="M834">
            <v>2011</v>
          </cell>
          <cell r="N834">
            <v>2052</v>
          </cell>
          <cell r="O834">
            <v>1</v>
          </cell>
          <cell r="Q834">
            <v>0</v>
          </cell>
          <cell r="R834">
            <v>0</v>
          </cell>
          <cell r="S834">
            <v>0</v>
          </cell>
          <cell r="T834">
            <v>0</v>
          </cell>
          <cell r="U834">
            <v>0</v>
          </cell>
          <cell r="V834">
            <v>0</v>
          </cell>
          <cell r="W834">
            <v>0</v>
          </cell>
          <cell r="X834">
            <v>0</v>
          </cell>
          <cell r="Y834">
            <v>0</v>
          </cell>
          <cell r="Z834">
            <v>0</v>
          </cell>
          <cell r="AA834">
            <v>0</v>
          </cell>
          <cell r="AC834">
            <v>2005</v>
          </cell>
          <cell r="AD834">
            <v>1</v>
          </cell>
          <cell r="AE834">
            <v>0</v>
          </cell>
          <cell r="AF834">
            <v>0.68600000000000005</v>
          </cell>
        </row>
        <row r="835">
          <cell r="A835">
            <v>27</v>
          </cell>
          <cell r="B835">
            <v>5</v>
          </cell>
          <cell r="C835">
            <v>2</v>
          </cell>
          <cell r="D835">
            <v>6</v>
          </cell>
          <cell r="E835">
            <v>1</v>
          </cell>
          <cell r="F835">
            <v>0</v>
          </cell>
          <cell r="G835">
            <v>52.760033333333325</v>
          </cell>
          <cell r="H835">
            <v>83.930391471645976</v>
          </cell>
          <cell r="I835">
            <v>1.7473537243607391</v>
          </cell>
          <cell r="J835">
            <v>0</v>
          </cell>
          <cell r="K835">
            <v>0</v>
          </cell>
          <cell r="M835">
            <v>2017</v>
          </cell>
          <cell r="N835">
            <v>2052</v>
          </cell>
          <cell r="O835">
            <v>1</v>
          </cell>
          <cell r="Q835">
            <v>0</v>
          </cell>
          <cell r="R835">
            <v>0</v>
          </cell>
          <cell r="S835">
            <v>0</v>
          </cell>
          <cell r="T835">
            <v>0</v>
          </cell>
          <cell r="U835">
            <v>0</v>
          </cell>
          <cell r="V835">
            <v>0</v>
          </cell>
          <cell r="W835">
            <v>0</v>
          </cell>
          <cell r="X835">
            <v>0</v>
          </cell>
          <cell r="Y835">
            <v>0</v>
          </cell>
          <cell r="Z835">
            <v>0</v>
          </cell>
          <cell r="AA835">
            <v>0</v>
          </cell>
          <cell r="AC835">
            <v>2005</v>
          </cell>
          <cell r="AD835">
            <v>1</v>
          </cell>
          <cell r="AE835">
            <v>0</v>
          </cell>
          <cell r="AF835">
            <v>0.68600000000000005</v>
          </cell>
        </row>
        <row r="836">
          <cell r="A836">
            <v>27</v>
          </cell>
          <cell r="B836">
            <v>6</v>
          </cell>
          <cell r="C836">
            <v>2</v>
          </cell>
          <cell r="D836">
            <v>6</v>
          </cell>
          <cell r="E836">
            <v>1</v>
          </cell>
          <cell r="F836">
            <v>0</v>
          </cell>
          <cell r="G836">
            <v>54.467477777777766</v>
          </cell>
          <cell r="H836">
            <v>80.652999864807356</v>
          </cell>
          <cell r="I836">
            <v>1.6313703817438956</v>
          </cell>
          <cell r="J836">
            <v>0</v>
          </cell>
          <cell r="K836">
            <v>0</v>
          </cell>
          <cell r="M836">
            <v>2030</v>
          </cell>
          <cell r="N836">
            <v>2052</v>
          </cell>
          <cell r="O836">
            <v>1</v>
          </cell>
          <cell r="Q836">
            <v>0</v>
          </cell>
          <cell r="R836">
            <v>0</v>
          </cell>
          <cell r="S836">
            <v>0</v>
          </cell>
          <cell r="T836">
            <v>0</v>
          </cell>
          <cell r="U836">
            <v>0</v>
          </cell>
          <cell r="V836">
            <v>0</v>
          </cell>
          <cell r="W836">
            <v>0</v>
          </cell>
          <cell r="X836">
            <v>0</v>
          </cell>
          <cell r="Y836">
            <v>0</v>
          </cell>
          <cell r="Z836">
            <v>0</v>
          </cell>
          <cell r="AA836">
            <v>0</v>
          </cell>
          <cell r="AC836">
            <v>2005</v>
          </cell>
          <cell r="AD836">
            <v>1</v>
          </cell>
          <cell r="AE836">
            <v>0</v>
          </cell>
          <cell r="AF836">
            <v>0.68600000000000005</v>
          </cell>
        </row>
        <row r="837">
          <cell r="A837">
            <v>27</v>
          </cell>
          <cell r="B837">
            <v>7</v>
          </cell>
          <cell r="C837">
            <v>2</v>
          </cell>
          <cell r="D837">
            <v>6</v>
          </cell>
          <cell r="E837">
            <v>1</v>
          </cell>
          <cell r="F837">
            <v>5.3635041372339523E-3</v>
          </cell>
          <cell r="G837">
            <v>44.4</v>
          </cell>
          <cell r="H837">
            <v>78.251651472240624</v>
          </cell>
          <cell r="I837">
            <v>1.4699249951548816</v>
          </cell>
          <cell r="J837">
            <v>0</v>
          </cell>
          <cell r="K837">
            <v>0</v>
          </cell>
          <cell r="M837">
            <v>2003</v>
          </cell>
          <cell r="N837">
            <v>2052</v>
          </cell>
          <cell r="O837">
            <v>1</v>
          </cell>
          <cell r="Q837">
            <v>0</v>
          </cell>
          <cell r="R837">
            <v>0</v>
          </cell>
          <cell r="S837">
            <v>0</v>
          </cell>
          <cell r="T837">
            <v>0</v>
          </cell>
          <cell r="U837">
            <v>0</v>
          </cell>
          <cell r="V837">
            <v>0</v>
          </cell>
          <cell r="W837">
            <v>0</v>
          </cell>
          <cell r="X837">
            <v>0</v>
          </cell>
          <cell r="Y837">
            <v>0</v>
          </cell>
          <cell r="Z837">
            <v>0</v>
          </cell>
          <cell r="AA837">
            <v>0</v>
          </cell>
          <cell r="AC837">
            <v>2005</v>
          </cell>
          <cell r="AD837">
            <v>1</v>
          </cell>
          <cell r="AE837">
            <v>0</v>
          </cell>
          <cell r="AF837">
            <v>0.22</v>
          </cell>
        </row>
        <row r="838">
          <cell r="A838">
            <v>27</v>
          </cell>
          <cell r="B838">
            <v>8</v>
          </cell>
          <cell r="C838">
            <v>2</v>
          </cell>
          <cell r="D838">
            <v>6</v>
          </cell>
          <cell r="E838">
            <v>1</v>
          </cell>
          <cell r="F838">
            <v>0</v>
          </cell>
          <cell r="G838">
            <v>55.465759124999998</v>
          </cell>
          <cell r="H838">
            <v>109.84805980242103</v>
          </cell>
          <cell r="I838">
            <v>1.4054863935944411</v>
          </cell>
          <cell r="J838">
            <v>0</v>
          </cell>
          <cell r="K838">
            <v>0</v>
          </cell>
          <cell r="M838">
            <v>2007</v>
          </cell>
          <cell r="N838">
            <v>2052</v>
          </cell>
          <cell r="O838">
            <v>1</v>
          </cell>
          <cell r="Q838">
            <v>0</v>
          </cell>
          <cell r="R838">
            <v>0</v>
          </cell>
          <cell r="S838">
            <v>0</v>
          </cell>
          <cell r="T838">
            <v>0</v>
          </cell>
          <cell r="U838">
            <v>0</v>
          </cell>
          <cell r="V838">
            <v>0</v>
          </cell>
          <cell r="W838">
            <v>0</v>
          </cell>
          <cell r="X838">
            <v>0</v>
          </cell>
          <cell r="Y838">
            <v>0</v>
          </cell>
          <cell r="Z838">
            <v>0</v>
          </cell>
          <cell r="AA838">
            <v>0</v>
          </cell>
          <cell r="AC838">
            <v>2005</v>
          </cell>
          <cell r="AD838">
            <v>1</v>
          </cell>
          <cell r="AE838">
            <v>0</v>
          </cell>
          <cell r="AF838">
            <v>0.215</v>
          </cell>
        </row>
        <row r="839">
          <cell r="A839">
            <v>27</v>
          </cell>
          <cell r="B839">
            <v>9</v>
          </cell>
          <cell r="C839">
            <v>2</v>
          </cell>
          <cell r="D839">
            <v>6</v>
          </cell>
          <cell r="E839">
            <v>1</v>
          </cell>
          <cell r="F839">
            <v>0</v>
          </cell>
          <cell r="G839">
            <v>55.465759124999998</v>
          </cell>
          <cell r="H839">
            <v>109.17122038462085</v>
          </cell>
          <cell r="I839">
            <v>1.3928287401608184</v>
          </cell>
          <cell r="J839">
            <v>0</v>
          </cell>
          <cell r="K839">
            <v>0</v>
          </cell>
          <cell r="M839">
            <v>2020</v>
          </cell>
          <cell r="N839">
            <v>2052</v>
          </cell>
          <cell r="O839">
            <v>1</v>
          </cell>
          <cell r="Q839">
            <v>0</v>
          </cell>
          <cell r="R839">
            <v>0</v>
          </cell>
          <cell r="S839">
            <v>0</v>
          </cell>
          <cell r="T839">
            <v>0</v>
          </cell>
          <cell r="U839">
            <v>0</v>
          </cell>
          <cell r="V839">
            <v>0</v>
          </cell>
          <cell r="W839">
            <v>0</v>
          </cell>
          <cell r="X839">
            <v>0</v>
          </cell>
          <cell r="Y839">
            <v>0</v>
          </cell>
          <cell r="Z839">
            <v>0</v>
          </cell>
          <cell r="AA839">
            <v>0</v>
          </cell>
          <cell r="AC839">
            <v>2005</v>
          </cell>
          <cell r="AD839">
            <v>1</v>
          </cell>
          <cell r="AE839">
            <v>0</v>
          </cell>
          <cell r="AF839">
            <v>0.215</v>
          </cell>
        </row>
        <row r="840">
          <cell r="A840">
            <v>27</v>
          </cell>
          <cell r="B840">
            <v>10</v>
          </cell>
          <cell r="C840">
            <v>2</v>
          </cell>
          <cell r="D840">
            <v>6</v>
          </cell>
          <cell r="E840">
            <v>1</v>
          </cell>
          <cell r="F840">
            <v>0</v>
          </cell>
          <cell r="G840">
            <v>55.465759124999998</v>
          </cell>
          <cell r="H840">
            <v>108.41917658706507</v>
          </cell>
          <cell r="I840">
            <v>1.3787646807901266</v>
          </cell>
          <cell r="J840">
            <v>0</v>
          </cell>
          <cell r="K840">
            <v>0</v>
          </cell>
          <cell r="M840">
            <v>2030</v>
          </cell>
          <cell r="N840">
            <v>2052</v>
          </cell>
          <cell r="O840">
            <v>1</v>
          </cell>
          <cell r="Q840">
            <v>0</v>
          </cell>
          <cell r="R840">
            <v>0</v>
          </cell>
          <cell r="S840">
            <v>0</v>
          </cell>
          <cell r="T840">
            <v>0</v>
          </cell>
          <cell r="U840">
            <v>0</v>
          </cell>
          <cell r="V840">
            <v>0</v>
          </cell>
          <cell r="W840">
            <v>0</v>
          </cell>
          <cell r="X840">
            <v>0</v>
          </cell>
          <cell r="Y840">
            <v>0</v>
          </cell>
          <cell r="Z840">
            <v>0</v>
          </cell>
          <cell r="AA840">
            <v>0</v>
          </cell>
          <cell r="AC840">
            <v>2005</v>
          </cell>
          <cell r="AD840">
            <v>1</v>
          </cell>
          <cell r="AE840">
            <v>0</v>
          </cell>
          <cell r="AF840">
            <v>0.215</v>
          </cell>
        </row>
        <row r="841">
          <cell r="A841">
            <v>27</v>
          </cell>
          <cell r="B841">
            <v>11</v>
          </cell>
          <cell r="C841">
            <v>2</v>
          </cell>
          <cell r="D841">
            <v>6</v>
          </cell>
          <cell r="E841">
            <v>1</v>
          </cell>
          <cell r="F841">
            <v>0</v>
          </cell>
          <cell r="G841">
            <v>67.8</v>
          </cell>
          <cell r="H841">
            <v>29.910586374710039</v>
          </cell>
          <cell r="I841">
            <v>0.69216217975744099</v>
          </cell>
          <cell r="J841">
            <v>0</v>
          </cell>
          <cell r="K841">
            <v>0</v>
          </cell>
          <cell r="M841">
            <v>2010</v>
          </cell>
          <cell r="N841">
            <v>2050</v>
          </cell>
          <cell r="O841">
            <v>1</v>
          </cell>
          <cell r="Q841">
            <v>0</v>
          </cell>
          <cell r="R841">
            <v>0</v>
          </cell>
          <cell r="S841">
            <v>0</v>
          </cell>
          <cell r="T841">
            <v>0</v>
          </cell>
          <cell r="U841">
            <v>0</v>
          </cell>
          <cell r="V841">
            <v>0</v>
          </cell>
          <cell r="W841">
            <v>0</v>
          </cell>
          <cell r="X841">
            <v>0</v>
          </cell>
          <cell r="Y841">
            <v>0</v>
          </cell>
          <cell r="Z841">
            <v>0</v>
          </cell>
          <cell r="AA841">
            <v>0</v>
          </cell>
          <cell r="AC841">
            <v>2005</v>
          </cell>
          <cell r="AD841">
            <v>1</v>
          </cell>
          <cell r="AE841">
            <v>0</v>
          </cell>
          <cell r="AF841">
            <v>0.85</v>
          </cell>
        </row>
        <row r="842">
          <cell r="A842">
            <v>27</v>
          </cell>
          <cell r="B842">
            <v>12</v>
          </cell>
          <cell r="C842">
            <v>2</v>
          </cell>
          <cell r="D842">
            <v>6</v>
          </cell>
          <cell r="E842">
            <v>1</v>
          </cell>
          <cell r="F842">
            <v>0</v>
          </cell>
          <cell r="G842">
            <v>69.599999999999994</v>
          </cell>
          <cell r="H842">
            <v>14.735759576800188</v>
          </cell>
          <cell r="I842">
            <v>0.56394435718973646</v>
          </cell>
          <cell r="J842">
            <v>0</v>
          </cell>
          <cell r="K842">
            <v>0</v>
          </cell>
          <cell r="M842">
            <v>2003</v>
          </cell>
          <cell r="N842">
            <v>2012</v>
          </cell>
          <cell r="O842">
            <v>1</v>
          </cell>
          <cell r="Q842">
            <v>0</v>
          </cell>
          <cell r="R842">
            <v>0</v>
          </cell>
          <cell r="S842">
            <v>0</v>
          </cell>
          <cell r="T842">
            <v>0</v>
          </cell>
          <cell r="U842">
            <v>0</v>
          </cell>
          <cell r="V842">
            <v>0</v>
          </cell>
          <cell r="W842">
            <v>0</v>
          </cell>
          <cell r="X842">
            <v>0</v>
          </cell>
          <cell r="Y842">
            <v>0</v>
          </cell>
          <cell r="Z842">
            <v>0</v>
          </cell>
          <cell r="AA842">
            <v>0</v>
          </cell>
          <cell r="AC842">
            <v>2005</v>
          </cell>
          <cell r="AD842">
            <v>1</v>
          </cell>
          <cell r="AE842">
            <v>0</v>
          </cell>
          <cell r="AF842">
            <v>0.78</v>
          </cell>
        </row>
        <row r="843">
          <cell r="A843">
            <v>27</v>
          </cell>
          <cell r="B843">
            <v>13</v>
          </cell>
          <cell r="C843">
            <v>2</v>
          </cell>
          <cell r="D843">
            <v>6</v>
          </cell>
          <cell r="E843">
            <v>1</v>
          </cell>
          <cell r="F843">
            <v>0</v>
          </cell>
          <cell r="G843">
            <v>70.254995348837213</v>
          </cell>
          <cell r="H843">
            <v>14.498514278793014</v>
          </cell>
          <cell r="I843">
            <v>0.48101209350691232</v>
          </cell>
          <cell r="J843">
            <v>0</v>
          </cell>
          <cell r="K843">
            <v>0</v>
          </cell>
          <cell r="M843">
            <v>2007</v>
          </cell>
          <cell r="N843">
            <v>2012</v>
          </cell>
          <cell r="O843">
            <v>1</v>
          </cell>
          <cell r="Q843">
            <v>0</v>
          </cell>
          <cell r="R843">
            <v>0</v>
          </cell>
          <cell r="S843">
            <v>0</v>
          </cell>
          <cell r="T843">
            <v>0</v>
          </cell>
          <cell r="U843">
            <v>0</v>
          </cell>
          <cell r="V843">
            <v>0</v>
          </cell>
          <cell r="W843">
            <v>0</v>
          </cell>
          <cell r="X843">
            <v>0</v>
          </cell>
          <cell r="Y843">
            <v>0</v>
          </cell>
          <cell r="Z843">
            <v>0</v>
          </cell>
          <cell r="AA843">
            <v>0</v>
          </cell>
          <cell r="AC843">
            <v>2005</v>
          </cell>
          <cell r="AD843">
            <v>1</v>
          </cell>
          <cell r="AE843">
            <v>0</v>
          </cell>
          <cell r="AF843">
            <v>0.78</v>
          </cell>
        </row>
        <row r="844">
          <cell r="A844">
            <v>27</v>
          </cell>
          <cell r="B844">
            <v>14</v>
          </cell>
          <cell r="C844">
            <v>2</v>
          </cell>
          <cell r="D844">
            <v>6</v>
          </cell>
          <cell r="E844">
            <v>1</v>
          </cell>
          <cell r="F844">
            <v>0</v>
          </cell>
          <cell r="G844">
            <v>71.308820279069764</v>
          </cell>
          <cell r="H844">
            <v>13.985780932059672</v>
          </cell>
          <cell r="I844">
            <v>0.46609915183236572</v>
          </cell>
          <cell r="J844">
            <v>0</v>
          </cell>
          <cell r="K844">
            <v>0</v>
          </cell>
          <cell r="M844">
            <v>2013</v>
          </cell>
          <cell r="N844">
            <v>2029</v>
          </cell>
          <cell r="O844">
            <v>1</v>
          </cell>
          <cell r="Q844">
            <v>0</v>
          </cell>
          <cell r="R844">
            <v>0</v>
          </cell>
          <cell r="S844">
            <v>0</v>
          </cell>
          <cell r="T844">
            <v>0</v>
          </cell>
          <cell r="U844">
            <v>0</v>
          </cell>
          <cell r="V844">
            <v>0</v>
          </cell>
          <cell r="W844">
            <v>0</v>
          </cell>
          <cell r="X844">
            <v>0</v>
          </cell>
          <cell r="Y844">
            <v>0</v>
          </cell>
          <cell r="Z844">
            <v>0</v>
          </cell>
          <cell r="AA844">
            <v>0</v>
          </cell>
          <cell r="AC844">
            <v>2005</v>
          </cell>
          <cell r="AD844">
            <v>1</v>
          </cell>
          <cell r="AE844">
            <v>0</v>
          </cell>
          <cell r="AF844">
            <v>0.78</v>
          </cell>
        </row>
        <row r="845">
          <cell r="A845">
            <v>27</v>
          </cell>
          <cell r="B845">
            <v>15</v>
          </cell>
          <cell r="C845">
            <v>2</v>
          </cell>
          <cell r="D845">
            <v>6</v>
          </cell>
          <cell r="E845">
            <v>1</v>
          </cell>
          <cell r="F845">
            <v>0</v>
          </cell>
          <cell r="G845">
            <v>72.47973686821706</v>
          </cell>
          <cell r="H845">
            <v>13.759839398423811</v>
          </cell>
          <cell r="I845">
            <v>0.45965488856231362</v>
          </cell>
          <cell r="J845">
            <v>0</v>
          </cell>
          <cell r="K845">
            <v>0</v>
          </cell>
          <cell r="M845">
            <v>2030</v>
          </cell>
          <cell r="N845">
            <v>2052</v>
          </cell>
          <cell r="O845">
            <v>1</v>
          </cell>
          <cell r="Q845">
            <v>0</v>
          </cell>
          <cell r="R845">
            <v>0</v>
          </cell>
          <cell r="S845">
            <v>0</v>
          </cell>
          <cell r="T845">
            <v>0</v>
          </cell>
          <cell r="U845">
            <v>0</v>
          </cell>
          <cell r="V845">
            <v>0</v>
          </cell>
          <cell r="W845">
            <v>0</v>
          </cell>
          <cell r="X845">
            <v>0</v>
          </cell>
          <cell r="Y845">
            <v>0</v>
          </cell>
          <cell r="Z845">
            <v>0</v>
          </cell>
          <cell r="AA845">
            <v>0</v>
          </cell>
          <cell r="AC845">
            <v>2005</v>
          </cell>
          <cell r="AD845">
            <v>1</v>
          </cell>
          <cell r="AE845">
            <v>0</v>
          </cell>
          <cell r="AF845">
            <v>0.78</v>
          </cell>
        </row>
        <row r="846">
          <cell r="A846">
            <v>27</v>
          </cell>
          <cell r="B846">
            <v>16</v>
          </cell>
          <cell r="C846">
            <v>2</v>
          </cell>
          <cell r="D846">
            <v>6</v>
          </cell>
          <cell r="E846">
            <v>1</v>
          </cell>
          <cell r="F846">
            <v>0</v>
          </cell>
          <cell r="G846">
            <v>15.054945054945055</v>
          </cell>
          <cell r="H846">
            <v>509.766874839151</v>
          </cell>
          <cell r="I846">
            <v>27.523251886627747</v>
          </cell>
          <cell r="J846">
            <v>0</v>
          </cell>
          <cell r="K846">
            <v>0</v>
          </cell>
          <cell r="M846">
            <v>2003</v>
          </cell>
          <cell r="N846">
            <v>2019</v>
          </cell>
          <cell r="O846">
            <v>1</v>
          </cell>
          <cell r="Q846">
            <v>0</v>
          </cell>
          <cell r="R846">
            <v>0</v>
          </cell>
          <cell r="S846">
            <v>0</v>
          </cell>
          <cell r="T846">
            <v>0</v>
          </cell>
          <cell r="U846">
            <v>0</v>
          </cell>
          <cell r="V846">
            <v>0</v>
          </cell>
          <cell r="W846">
            <v>0</v>
          </cell>
          <cell r="X846">
            <v>0</v>
          </cell>
          <cell r="Y846">
            <v>0</v>
          </cell>
          <cell r="Z846">
            <v>0</v>
          </cell>
          <cell r="AA846">
            <v>0</v>
          </cell>
          <cell r="AC846">
            <v>2005</v>
          </cell>
          <cell r="AD846">
            <v>1</v>
          </cell>
          <cell r="AE846">
            <v>0</v>
          </cell>
          <cell r="AF846">
            <v>0.92</v>
          </cell>
        </row>
        <row r="847">
          <cell r="A847">
            <v>27</v>
          </cell>
          <cell r="B847">
            <v>17</v>
          </cell>
          <cell r="C847">
            <v>2</v>
          </cell>
          <cell r="D847">
            <v>6</v>
          </cell>
          <cell r="E847">
            <v>1</v>
          </cell>
          <cell r="F847">
            <v>0</v>
          </cell>
          <cell r="G847">
            <v>72</v>
          </cell>
          <cell r="H847">
            <v>123.37109570979237</v>
          </cell>
          <cell r="I847">
            <v>7.821710161244849</v>
          </cell>
          <cell r="J847">
            <v>0</v>
          </cell>
          <cell r="K847">
            <v>0</v>
          </cell>
          <cell r="M847">
            <v>2011</v>
          </cell>
          <cell r="N847">
            <v>2019</v>
          </cell>
          <cell r="O847">
            <v>1</v>
          </cell>
          <cell r="Q847">
            <v>0</v>
          </cell>
          <cell r="R847">
            <v>0</v>
          </cell>
          <cell r="S847">
            <v>0</v>
          </cell>
          <cell r="T847">
            <v>0</v>
          </cell>
          <cell r="U847">
            <v>0</v>
          </cell>
          <cell r="V847">
            <v>0</v>
          </cell>
          <cell r="W847">
            <v>0</v>
          </cell>
          <cell r="X847">
            <v>0</v>
          </cell>
          <cell r="Y847">
            <v>0</v>
          </cell>
          <cell r="Z847">
            <v>0</v>
          </cell>
          <cell r="AA847">
            <v>0</v>
          </cell>
          <cell r="AC847">
            <v>2005</v>
          </cell>
          <cell r="AD847">
            <v>1</v>
          </cell>
          <cell r="AE847">
            <v>0</v>
          </cell>
          <cell r="AF847">
            <v>0.8</v>
          </cell>
        </row>
        <row r="848">
          <cell r="A848">
            <v>27</v>
          </cell>
          <cell r="B848">
            <v>18</v>
          </cell>
          <cell r="C848">
            <v>2</v>
          </cell>
          <cell r="D848">
            <v>6</v>
          </cell>
          <cell r="E848">
            <v>1</v>
          </cell>
          <cell r="F848">
            <v>0</v>
          </cell>
          <cell r="G848">
            <v>170</v>
          </cell>
          <cell r="H848">
            <v>28.337752881271772</v>
          </cell>
          <cell r="I848">
            <v>0.94008412101518968</v>
          </cell>
          <cell r="J848">
            <v>0</v>
          </cell>
          <cell r="K848">
            <v>2.8337752881271774</v>
          </cell>
          <cell r="M848">
            <v>2020</v>
          </cell>
          <cell r="N848">
            <v>2029</v>
          </cell>
          <cell r="O848">
            <v>1</v>
          </cell>
          <cell r="Q848">
            <v>0</v>
          </cell>
          <cell r="R848">
            <v>0</v>
          </cell>
          <cell r="S848">
            <v>0</v>
          </cell>
          <cell r="T848">
            <v>0</v>
          </cell>
          <cell r="U848">
            <v>0</v>
          </cell>
          <cell r="V848">
            <v>0</v>
          </cell>
          <cell r="W848">
            <v>0</v>
          </cell>
          <cell r="X848">
            <v>0</v>
          </cell>
          <cell r="Y848">
            <v>0</v>
          </cell>
          <cell r="Z848">
            <v>0</v>
          </cell>
          <cell r="AA848">
            <v>0</v>
          </cell>
          <cell r="AC848">
            <v>2005</v>
          </cell>
          <cell r="AD848">
            <v>1</v>
          </cell>
          <cell r="AE848">
            <v>0</v>
          </cell>
          <cell r="AF848">
            <v>0.8</v>
          </cell>
        </row>
        <row r="849">
          <cell r="A849">
            <v>27</v>
          </cell>
          <cell r="B849">
            <v>20</v>
          </cell>
          <cell r="C849">
            <v>2</v>
          </cell>
          <cell r="D849">
            <v>6</v>
          </cell>
          <cell r="E849">
            <v>1</v>
          </cell>
          <cell r="F849">
            <v>0</v>
          </cell>
          <cell r="G849">
            <v>170</v>
          </cell>
          <cell r="H849">
            <v>28.337752881271772</v>
          </cell>
          <cell r="I849">
            <v>0.94008412101518968</v>
          </cell>
          <cell r="J849">
            <v>0</v>
          </cell>
          <cell r="K849">
            <v>4.2506629321907656</v>
          </cell>
          <cell r="M849">
            <v>2022</v>
          </cell>
          <cell r="N849">
            <v>2029</v>
          </cell>
          <cell r="O849">
            <v>1</v>
          </cell>
          <cell r="Q849">
            <v>0</v>
          </cell>
          <cell r="R849">
            <v>0</v>
          </cell>
          <cell r="S849">
            <v>0</v>
          </cell>
          <cell r="T849">
            <v>0</v>
          </cell>
          <cell r="U849">
            <v>0</v>
          </cell>
          <cell r="V849">
            <v>0</v>
          </cell>
          <cell r="W849">
            <v>0</v>
          </cell>
          <cell r="X849">
            <v>0</v>
          </cell>
          <cell r="Y849">
            <v>0</v>
          </cell>
          <cell r="Z849">
            <v>0</v>
          </cell>
          <cell r="AA849">
            <v>0</v>
          </cell>
          <cell r="AC849">
            <v>2005</v>
          </cell>
          <cell r="AD849">
            <v>1</v>
          </cell>
          <cell r="AE849">
            <v>0</v>
          </cell>
          <cell r="AF849">
            <v>0.8</v>
          </cell>
        </row>
        <row r="850">
          <cell r="A850">
            <v>27</v>
          </cell>
          <cell r="B850">
            <v>19</v>
          </cell>
          <cell r="C850">
            <v>2</v>
          </cell>
          <cell r="D850">
            <v>6</v>
          </cell>
          <cell r="E850">
            <v>1</v>
          </cell>
          <cell r="F850">
            <v>0</v>
          </cell>
          <cell r="G850">
            <v>202</v>
          </cell>
          <cell r="H850">
            <v>21.106955057362597</v>
          </cell>
          <cell r="I850">
            <v>0.61460180830162481</v>
          </cell>
          <cell r="J850">
            <v>0</v>
          </cell>
          <cell r="K850">
            <v>3.1660432586043896</v>
          </cell>
          <cell r="M850">
            <v>2030</v>
          </cell>
          <cell r="N850">
            <v>2052</v>
          </cell>
          <cell r="O850">
            <v>1</v>
          </cell>
          <cell r="Q850">
            <v>0</v>
          </cell>
          <cell r="R850">
            <v>0</v>
          </cell>
          <cell r="S850">
            <v>0</v>
          </cell>
          <cell r="T850">
            <v>0</v>
          </cell>
          <cell r="U850">
            <v>0</v>
          </cell>
          <cell r="V850">
            <v>0</v>
          </cell>
          <cell r="W850">
            <v>0</v>
          </cell>
          <cell r="X850">
            <v>0</v>
          </cell>
          <cell r="Y850">
            <v>0</v>
          </cell>
          <cell r="Z850">
            <v>0</v>
          </cell>
          <cell r="AA850">
            <v>0</v>
          </cell>
          <cell r="AC850">
            <v>2005</v>
          </cell>
          <cell r="AD850">
            <v>1</v>
          </cell>
          <cell r="AE850">
            <v>0</v>
          </cell>
          <cell r="AF850">
            <v>0.8</v>
          </cell>
        </row>
        <row r="851">
          <cell r="A851">
            <v>28</v>
          </cell>
          <cell r="B851">
            <v>1</v>
          </cell>
          <cell r="C851">
            <v>2</v>
          </cell>
          <cell r="D851">
            <v>6</v>
          </cell>
          <cell r="E851">
            <v>1</v>
          </cell>
          <cell r="F851">
            <v>1.6488805858466224E-2</v>
          </cell>
          <cell r="G851">
            <v>28.8</v>
          </cell>
          <cell r="H851">
            <v>22.723936545965508</v>
          </cell>
          <cell r="I851">
            <v>0.49266650966100967</v>
          </cell>
          <cell r="J851">
            <v>0</v>
          </cell>
          <cell r="K851">
            <v>0</v>
          </cell>
          <cell r="M851">
            <v>2003</v>
          </cell>
          <cell r="N851">
            <v>2008</v>
          </cell>
          <cell r="O851">
            <v>1</v>
          </cell>
          <cell r="Q851">
            <v>0</v>
          </cell>
          <cell r="R851">
            <v>0</v>
          </cell>
          <cell r="S851">
            <v>0</v>
          </cell>
          <cell r="T851">
            <v>0</v>
          </cell>
          <cell r="U851">
            <v>0</v>
          </cell>
          <cell r="V851">
            <v>0</v>
          </cell>
          <cell r="W851">
            <v>0</v>
          </cell>
          <cell r="X851">
            <v>0</v>
          </cell>
          <cell r="Y851">
            <v>0</v>
          </cell>
          <cell r="Z851">
            <v>0</v>
          </cell>
          <cell r="AA851">
            <v>0</v>
          </cell>
          <cell r="AC851">
            <v>2005</v>
          </cell>
          <cell r="AD851">
            <v>1</v>
          </cell>
          <cell r="AE851">
            <v>0</v>
          </cell>
          <cell r="AF851">
            <v>0.5</v>
          </cell>
        </row>
        <row r="852">
          <cell r="A852">
            <v>28</v>
          </cell>
          <cell r="B852">
            <v>2</v>
          </cell>
          <cell r="C852">
            <v>2</v>
          </cell>
          <cell r="D852">
            <v>6</v>
          </cell>
          <cell r="E852">
            <v>1</v>
          </cell>
          <cell r="F852">
            <v>5.2441305658383879E-3</v>
          </cell>
          <cell r="G852">
            <v>41.8</v>
          </cell>
          <cell r="H852">
            <v>25.315502482940353</v>
          </cell>
          <cell r="I852">
            <v>0.89918655203525588</v>
          </cell>
          <cell r="J852">
            <v>0</v>
          </cell>
          <cell r="K852">
            <v>0</v>
          </cell>
          <cell r="M852">
            <v>2003</v>
          </cell>
          <cell r="N852">
            <v>2016</v>
          </cell>
          <cell r="O852">
            <v>1</v>
          </cell>
          <cell r="Q852">
            <v>0</v>
          </cell>
          <cell r="R852">
            <v>0</v>
          </cell>
          <cell r="S852">
            <v>0</v>
          </cell>
          <cell r="T852">
            <v>0</v>
          </cell>
          <cell r="U852">
            <v>0</v>
          </cell>
          <cell r="V852">
            <v>0</v>
          </cell>
          <cell r="W852">
            <v>0</v>
          </cell>
          <cell r="X852">
            <v>0</v>
          </cell>
          <cell r="Y852">
            <v>0</v>
          </cell>
          <cell r="Z852">
            <v>0</v>
          </cell>
          <cell r="AA852">
            <v>0</v>
          </cell>
          <cell r="AC852">
            <v>2005</v>
          </cell>
          <cell r="AD852">
            <v>1</v>
          </cell>
          <cell r="AE852">
            <v>0</v>
          </cell>
          <cell r="AF852">
            <v>0.65</v>
          </cell>
        </row>
        <row r="853">
          <cell r="A853">
            <v>28</v>
          </cell>
          <cell r="B853">
            <v>3</v>
          </cell>
          <cell r="C853">
            <v>2</v>
          </cell>
          <cell r="D853">
            <v>6</v>
          </cell>
          <cell r="E853">
            <v>1</v>
          </cell>
          <cell r="F853">
            <v>0</v>
          </cell>
          <cell r="G853">
            <v>44.304566250000001</v>
          </cell>
          <cell r="H853">
            <v>46.45065436593984</v>
          </cell>
          <cell r="I853">
            <v>0.65491941165536471</v>
          </cell>
          <cell r="J853">
            <v>0</v>
          </cell>
          <cell r="K853">
            <v>0</v>
          </cell>
          <cell r="M853">
            <v>2007</v>
          </cell>
          <cell r="N853">
            <v>2016</v>
          </cell>
          <cell r="O853">
            <v>1</v>
          </cell>
          <cell r="Q853">
            <v>0</v>
          </cell>
          <cell r="R853">
            <v>0</v>
          </cell>
          <cell r="S853">
            <v>0</v>
          </cell>
          <cell r="T853">
            <v>0</v>
          </cell>
          <cell r="U853">
            <v>0</v>
          </cell>
          <cell r="V853">
            <v>0</v>
          </cell>
          <cell r="W853">
            <v>0</v>
          </cell>
          <cell r="X853">
            <v>0</v>
          </cell>
          <cell r="Y853">
            <v>0</v>
          </cell>
          <cell r="Z853">
            <v>0</v>
          </cell>
          <cell r="AA853">
            <v>0</v>
          </cell>
          <cell r="AC853">
            <v>2005</v>
          </cell>
          <cell r="AD853">
            <v>1</v>
          </cell>
          <cell r="AE853">
            <v>0</v>
          </cell>
          <cell r="AF853">
            <v>0.67549999999999999</v>
          </cell>
        </row>
        <row r="854">
          <cell r="A854">
            <v>28</v>
          </cell>
          <cell r="B854">
            <v>4</v>
          </cell>
          <cell r="C854">
            <v>2</v>
          </cell>
          <cell r="D854">
            <v>6</v>
          </cell>
          <cell r="E854">
            <v>1</v>
          </cell>
          <cell r="F854">
            <v>0</v>
          </cell>
          <cell r="G854">
            <v>44.339850538755655</v>
          </cell>
          <cell r="H854">
            <v>40.181668966817952</v>
          </cell>
          <cell r="I854">
            <v>0.92953265988110545</v>
          </cell>
          <cell r="J854">
            <v>0</v>
          </cell>
          <cell r="K854">
            <v>0</v>
          </cell>
          <cell r="M854">
            <v>2011</v>
          </cell>
          <cell r="N854">
            <v>2016</v>
          </cell>
          <cell r="O854">
            <v>1</v>
          </cell>
          <cell r="Q854">
            <v>0</v>
          </cell>
          <cell r="R854">
            <v>0</v>
          </cell>
          <cell r="S854">
            <v>0</v>
          </cell>
          <cell r="T854">
            <v>0</v>
          </cell>
          <cell r="U854">
            <v>0</v>
          </cell>
          <cell r="V854">
            <v>0</v>
          </cell>
          <cell r="W854">
            <v>0</v>
          </cell>
          <cell r="X854">
            <v>0</v>
          </cell>
          <cell r="Y854">
            <v>0</v>
          </cell>
          <cell r="Z854">
            <v>0</v>
          </cell>
          <cell r="AA854">
            <v>0</v>
          </cell>
          <cell r="AC854">
            <v>2005</v>
          </cell>
          <cell r="AD854">
            <v>1</v>
          </cell>
          <cell r="AE854">
            <v>0</v>
          </cell>
          <cell r="AF854">
            <v>0.66300000000000003</v>
          </cell>
        </row>
        <row r="855">
          <cell r="A855">
            <v>28</v>
          </cell>
          <cell r="B855">
            <v>5</v>
          </cell>
          <cell r="C855">
            <v>2</v>
          </cell>
          <cell r="D855">
            <v>6</v>
          </cell>
          <cell r="E855">
            <v>1</v>
          </cell>
          <cell r="F855">
            <v>0</v>
          </cell>
          <cell r="G855">
            <v>48.177331583333341</v>
          </cell>
          <cell r="H855">
            <v>38.767820776612481</v>
          </cell>
          <cell r="I855">
            <v>0.86182304710111424</v>
          </cell>
          <cell r="J855">
            <v>0</v>
          </cell>
          <cell r="K855">
            <v>0</v>
          </cell>
          <cell r="M855">
            <v>2017</v>
          </cell>
          <cell r="N855">
            <v>2029</v>
          </cell>
          <cell r="O855">
            <v>1</v>
          </cell>
          <cell r="Q855">
            <v>0</v>
          </cell>
          <cell r="R855">
            <v>0</v>
          </cell>
          <cell r="S855">
            <v>0</v>
          </cell>
          <cell r="T855">
            <v>0</v>
          </cell>
          <cell r="U855">
            <v>0</v>
          </cell>
          <cell r="V855">
            <v>0</v>
          </cell>
          <cell r="W855">
            <v>0</v>
          </cell>
          <cell r="X855">
            <v>0</v>
          </cell>
          <cell r="Y855">
            <v>0</v>
          </cell>
          <cell r="Z855">
            <v>0</v>
          </cell>
          <cell r="AA855">
            <v>0</v>
          </cell>
          <cell r="AC855">
            <v>2005</v>
          </cell>
          <cell r="AD855">
            <v>1</v>
          </cell>
          <cell r="AE855">
            <v>0</v>
          </cell>
          <cell r="AF855">
            <v>0.66300000000000003</v>
          </cell>
        </row>
        <row r="856">
          <cell r="A856">
            <v>28</v>
          </cell>
          <cell r="B856">
            <v>6</v>
          </cell>
          <cell r="C856">
            <v>2</v>
          </cell>
          <cell r="D856">
            <v>6</v>
          </cell>
          <cell r="E856">
            <v>1</v>
          </cell>
          <cell r="F856">
            <v>0</v>
          </cell>
          <cell r="G856">
            <v>49.736468527777774</v>
          </cell>
          <cell r="H856">
            <v>37.29044544724421</v>
          </cell>
          <cell r="I856">
            <v>0.79486550907157061</v>
          </cell>
          <cell r="J856">
            <v>0</v>
          </cell>
          <cell r="K856">
            <v>0</v>
          </cell>
          <cell r="M856">
            <v>2030</v>
          </cell>
          <cell r="N856">
            <v>2052</v>
          </cell>
          <cell r="O856">
            <v>1</v>
          </cell>
          <cell r="Q856">
            <v>0</v>
          </cell>
          <cell r="R856">
            <v>0</v>
          </cell>
          <cell r="S856">
            <v>0</v>
          </cell>
          <cell r="T856">
            <v>0</v>
          </cell>
          <cell r="U856">
            <v>0</v>
          </cell>
          <cell r="V856">
            <v>0</v>
          </cell>
          <cell r="W856">
            <v>0</v>
          </cell>
          <cell r="X856">
            <v>0</v>
          </cell>
          <cell r="Y856">
            <v>0</v>
          </cell>
          <cell r="Z856">
            <v>0</v>
          </cell>
          <cell r="AA856">
            <v>0</v>
          </cell>
          <cell r="AC856">
            <v>2005</v>
          </cell>
          <cell r="AD856">
            <v>1</v>
          </cell>
          <cell r="AE856">
            <v>0</v>
          </cell>
          <cell r="AF856">
            <v>0.66300000000000003</v>
          </cell>
        </row>
        <row r="857">
          <cell r="A857">
            <v>28</v>
          </cell>
          <cell r="B857">
            <v>7</v>
          </cell>
          <cell r="C857">
            <v>2</v>
          </cell>
          <cell r="D857">
            <v>6</v>
          </cell>
          <cell r="E857">
            <v>1</v>
          </cell>
          <cell r="F857">
            <v>2.0858071644798705E-3</v>
          </cell>
          <cell r="G857">
            <v>56.565382500000005</v>
          </cell>
          <cell r="H857">
            <v>78.365614182794545</v>
          </cell>
          <cell r="I857">
            <v>1.1078791437605595</v>
          </cell>
          <cell r="J857">
            <v>0</v>
          </cell>
          <cell r="K857">
            <v>0</v>
          </cell>
          <cell r="M857">
            <v>2003</v>
          </cell>
          <cell r="N857">
            <v>2006</v>
          </cell>
          <cell r="O857">
            <v>1</v>
          </cell>
          <cell r="Q857">
            <v>0</v>
          </cell>
          <cell r="R857">
            <v>0</v>
          </cell>
          <cell r="S857">
            <v>0</v>
          </cell>
          <cell r="T857">
            <v>0</v>
          </cell>
          <cell r="U857">
            <v>0</v>
          </cell>
          <cell r="V857">
            <v>0</v>
          </cell>
          <cell r="W857">
            <v>0</v>
          </cell>
          <cell r="X857">
            <v>0</v>
          </cell>
          <cell r="Y857">
            <v>0</v>
          </cell>
          <cell r="Z857">
            <v>0</v>
          </cell>
          <cell r="AA857">
            <v>0</v>
          </cell>
          <cell r="AC857">
            <v>2005</v>
          </cell>
          <cell r="AD857">
            <v>1</v>
          </cell>
          <cell r="AE857">
            <v>0</v>
          </cell>
          <cell r="AF857">
            <v>0.22</v>
          </cell>
        </row>
        <row r="858">
          <cell r="A858">
            <v>28</v>
          </cell>
          <cell r="B858">
            <v>8</v>
          </cell>
          <cell r="C858">
            <v>2</v>
          </cell>
          <cell r="D858">
            <v>6</v>
          </cell>
          <cell r="E858">
            <v>1</v>
          </cell>
          <cell r="F858">
            <v>0</v>
          </cell>
          <cell r="G858">
            <v>56.565382500000005</v>
          </cell>
          <cell r="H858">
            <v>78.365614182794545</v>
          </cell>
          <cell r="I858">
            <v>1.1078791437605595</v>
          </cell>
          <cell r="J858">
            <v>0</v>
          </cell>
          <cell r="K858">
            <v>0</v>
          </cell>
          <cell r="M858">
            <v>2011</v>
          </cell>
          <cell r="N858">
            <v>2019</v>
          </cell>
          <cell r="O858">
            <v>1</v>
          </cell>
          <cell r="Q858">
            <v>0</v>
          </cell>
          <cell r="R858">
            <v>0</v>
          </cell>
          <cell r="S858">
            <v>0</v>
          </cell>
          <cell r="T858">
            <v>0</v>
          </cell>
          <cell r="U858">
            <v>0</v>
          </cell>
          <cell r="V858">
            <v>0</v>
          </cell>
          <cell r="W858">
            <v>0</v>
          </cell>
          <cell r="X858">
            <v>0</v>
          </cell>
          <cell r="Y858">
            <v>0</v>
          </cell>
          <cell r="Z858">
            <v>0</v>
          </cell>
          <cell r="AA858">
            <v>0</v>
          </cell>
          <cell r="AC858">
            <v>2005</v>
          </cell>
          <cell r="AD858">
            <v>1</v>
          </cell>
          <cell r="AE858">
            <v>0</v>
          </cell>
          <cell r="AF858">
            <v>0.216</v>
          </cell>
        </row>
        <row r="859">
          <cell r="A859">
            <v>28</v>
          </cell>
          <cell r="B859">
            <v>9</v>
          </cell>
          <cell r="C859">
            <v>2</v>
          </cell>
          <cell r="D859">
            <v>6</v>
          </cell>
          <cell r="E859">
            <v>1</v>
          </cell>
          <cell r="F859">
            <v>0</v>
          </cell>
          <cell r="G859">
            <v>56.565382500000005</v>
          </cell>
          <cell r="H859">
            <v>77.885876856599452</v>
          </cell>
          <cell r="I859">
            <v>1.0974193679535218</v>
          </cell>
          <cell r="J859">
            <v>0</v>
          </cell>
          <cell r="K859">
            <v>0</v>
          </cell>
          <cell r="M859">
            <v>2020</v>
          </cell>
          <cell r="N859">
            <v>2029</v>
          </cell>
          <cell r="O859">
            <v>1</v>
          </cell>
          <cell r="Q859">
            <v>0</v>
          </cell>
          <cell r="R859">
            <v>0</v>
          </cell>
          <cell r="S859">
            <v>0</v>
          </cell>
          <cell r="T859">
            <v>0</v>
          </cell>
          <cell r="U859">
            <v>0</v>
          </cell>
          <cell r="V859">
            <v>0</v>
          </cell>
          <cell r="W859">
            <v>0</v>
          </cell>
          <cell r="X859">
            <v>0</v>
          </cell>
          <cell r="Y859">
            <v>0</v>
          </cell>
          <cell r="Z859">
            <v>0</v>
          </cell>
          <cell r="AA859">
            <v>0</v>
          </cell>
          <cell r="AC859">
            <v>2005</v>
          </cell>
          <cell r="AD859">
            <v>1</v>
          </cell>
          <cell r="AE859">
            <v>0</v>
          </cell>
          <cell r="AF859">
            <v>0.216</v>
          </cell>
        </row>
        <row r="860">
          <cell r="A860">
            <v>28</v>
          </cell>
          <cell r="B860">
            <v>10</v>
          </cell>
          <cell r="C860">
            <v>2</v>
          </cell>
          <cell r="D860">
            <v>6</v>
          </cell>
          <cell r="E860">
            <v>1</v>
          </cell>
          <cell r="F860">
            <v>0</v>
          </cell>
          <cell r="G860">
            <v>56.565382500000005</v>
          </cell>
          <cell r="H860">
            <v>77.352835383049324</v>
          </cell>
          <cell r="I860">
            <v>1.0852388012383443</v>
          </cell>
          <cell r="J860">
            <v>0</v>
          </cell>
          <cell r="K860">
            <v>0</v>
          </cell>
          <cell r="M860">
            <v>2030</v>
          </cell>
          <cell r="N860">
            <v>2052</v>
          </cell>
          <cell r="O860">
            <v>1</v>
          </cell>
          <cell r="Q860">
            <v>0</v>
          </cell>
          <cell r="R860">
            <v>0</v>
          </cell>
          <cell r="S860">
            <v>0</v>
          </cell>
          <cell r="T860">
            <v>0</v>
          </cell>
          <cell r="U860">
            <v>0</v>
          </cell>
          <cell r="V860">
            <v>0</v>
          </cell>
          <cell r="W860">
            <v>0</v>
          </cell>
          <cell r="X860">
            <v>0</v>
          </cell>
          <cell r="Y860">
            <v>0</v>
          </cell>
          <cell r="Z860">
            <v>0</v>
          </cell>
          <cell r="AA860">
            <v>0</v>
          </cell>
          <cell r="AC860">
            <v>2005</v>
          </cell>
          <cell r="AD860">
            <v>1</v>
          </cell>
          <cell r="AE860">
            <v>0</v>
          </cell>
          <cell r="AF860">
            <v>0.216</v>
          </cell>
        </row>
        <row r="861">
          <cell r="A861">
            <v>28</v>
          </cell>
          <cell r="B861">
            <v>11</v>
          </cell>
          <cell r="C861">
            <v>2</v>
          </cell>
          <cell r="D861">
            <v>6</v>
          </cell>
          <cell r="E861">
            <v>1</v>
          </cell>
          <cell r="F861">
            <v>2.1747790780242684E-3</v>
          </cell>
          <cell r="G861">
            <v>69.599999999999994</v>
          </cell>
          <cell r="H861">
            <v>14.735759576800188</v>
          </cell>
          <cell r="I861">
            <v>0.56394435718973646</v>
          </cell>
          <cell r="J861">
            <v>0</v>
          </cell>
          <cell r="K861">
            <v>0</v>
          </cell>
          <cell r="M861">
            <v>2003</v>
          </cell>
          <cell r="N861">
            <v>2012</v>
          </cell>
          <cell r="O861">
            <v>1</v>
          </cell>
          <cell r="Q861">
            <v>0</v>
          </cell>
          <cell r="R861">
            <v>0</v>
          </cell>
          <cell r="S861">
            <v>0</v>
          </cell>
          <cell r="T861">
            <v>0</v>
          </cell>
          <cell r="U861">
            <v>0</v>
          </cell>
          <cell r="V861">
            <v>0</v>
          </cell>
          <cell r="W861">
            <v>0</v>
          </cell>
          <cell r="X861">
            <v>0</v>
          </cell>
          <cell r="Y861">
            <v>0</v>
          </cell>
          <cell r="Z861">
            <v>0</v>
          </cell>
          <cell r="AA861">
            <v>0</v>
          </cell>
          <cell r="AC861">
            <v>2005</v>
          </cell>
          <cell r="AD861">
            <v>1</v>
          </cell>
          <cell r="AE861">
            <v>0</v>
          </cell>
          <cell r="AF861">
            <v>0.78</v>
          </cell>
        </row>
        <row r="862">
          <cell r="A862">
            <v>28</v>
          </cell>
          <cell r="B862">
            <v>12</v>
          </cell>
          <cell r="C862">
            <v>2</v>
          </cell>
          <cell r="D862">
            <v>6</v>
          </cell>
          <cell r="E862">
            <v>1</v>
          </cell>
          <cell r="F862">
            <v>0</v>
          </cell>
          <cell r="G862">
            <v>70.254995348837213</v>
          </cell>
          <cell r="H862">
            <v>14.498514278793014</v>
          </cell>
          <cell r="I862">
            <v>0.48101209350691232</v>
          </cell>
          <cell r="J862">
            <v>0</v>
          </cell>
          <cell r="K862">
            <v>0</v>
          </cell>
          <cell r="M862">
            <v>2007</v>
          </cell>
          <cell r="N862">
            <v>2012</v>
          </cell>
          <cell r="O862">
            <v>1</v>
          </cell>
          <cell r="Q862">
            <v>0</v>
          </cell>
          <cell r="R862">
            <v>0</v>
          </cell>
          <cell r="S862">
            <v>0</v>
          </cell>
          <cell r="T862">
            <v>0</v>
          </cell>
          <cell r="U862">
            <v>0</v>
          </cell>
          <cell r="V862">
            <v>0</v>
          </cell>
          <cell r="W862">
            <v>0</v>
          </cell>
          <cell r="X862">
            <v>0</v>
          </cell>
          <cell r="Y862">
            <v>0</v>
          </cell>
          <cell r="Z862">
            <v>0</v>
          </cell>
          <cell r="AA862">
            <v>0</v>
          </cell>
          <cell r="AC862">
            <v>2005</v>
          </cell>
          <cell r="AD862">
            <v>1</v>
          </cell>
          <cell r="AE862">
            <v>0</v>
          </cell>
          <cell r="AF862">
            <v>0.78</v>
          </cell>
        </row>
        <row r="863">
          <cell r="A863">
            <v>28</v>
          </cell>
          <cell r="B863">
            <v>13</v>
          </cell>
          <cell r="C863">
            <v>2</v>
          </cell>
          <cell r="D863">
            <v>6</v>
          </cell>
          <cell r="E863">
            <v>1</v>
          </cell>
          <cell r="F863">
            <v>0</v>
          </cell>
          <cell r="G863">
            <v>71.308820279069764</v>
          </cell>
          <cell r="H863">
            <v>13.985780932059672</v>
          </cell>
          <cell r="I863">
            <v>0.46609915183236572</v>
          </cell>
          <cell r="J863">
            <v>0</v>
          </cell>
          <cell r="K863">
            <v>0</v>
          </cell>
          <cell r="M863">
            <v>2013</v>
          </cell>
          <cell r="N863">
            <v>2029</v>
          </cell>
          <cell r="O863">
            <v>1</v>
          </cell>
          <cell r="Q863">
            <v>0</v>
          </cell>
          <cell r="R863">
            <v>0</v>
          </cell>
          <cell r="S863">
            <v>0</v>
          </cell>
          <cell r="T863">
            <v>0</v>
          </cell>
          <cell r="U863">
            <v>0</v>
          </cell>
          <cell r="V863">
            <v>0</v>
          </cell>
          <cell r="W863">
            <v>0</v>
          </cell>
          <cell r="X863">
            <v>0</v>
          </cell>
          <cell r="Y863">
            <v>0</v>
          </cell>
          <cell r="Z863">
            <v>0</v>
          </cell>
          <cell r="AA863">
            <v>0</v>
          </cell>
          <cell r="AC863">
            <v>2005</v>
          </cell>
          <cell r="AD863">
            <v>1</v>
          </cell>
          <cell r="AE863">
            <v>0</v>
          </cell>
          <cell r="AF863">
            <v>0.78</v>
          </cell>
        </row>
        <row r="864">
          <cell r="A864">
            <v>28</v>
          </cell>
          <cell r="B864">
            <v>14</v>
          </cell>
          <cell r="C864">
            <v>2</v>
          </cell>
          <cell r="D864">
            <v>6</v>
          </cell>
          <cell r="E864">
            <v>1</v>
          </cell>
          <cell r="F864">
            <v>0</v>
          </cell>
          <cell r="G864">
            <v>72.47973686821706</v>
          </cell>
          <cell r="H864">
            <v>13.759839398423811</v>
          </cell>
          <cell r="I864">
            <v>0.45965488856231362</v>
          </cell>
          <cell r="J864">
            <v>0</v>
          </cell>
          <cell r="K864">
            <v>0</v>
          </cell>
          <cell r="M864">
            <v>2030</v>
          </cell>
          <cell r="N864">
            <v>2052</v>
          </cell>
          <cell r="O864">
            <v>1</v>
          </cell>
          <cell r="Q864">
            <v>0</v>
          </cell>
          <cell r="R864">
            <v>0</v>
          </cell>
          <cell r="S864">
            <v>0</v>
          </cell>
          <cell r="T864">
            <v>0</v>
          </cell>
          <cell r="U864">
            <v>0</v>
          </cell>
          <cell r="V864">
            <v>0</v>
          </cell>
          <cell r="W864">
            <v>0</v>
          </cell>
          <cell r="X864">
            <v>0</v>
          </cell>
          <cell r="Y864">
            <v>0</v>
          </cell>
          <cell r="Z864">
            <v>0</v>
          </cell>
          <cell r="AA864">
            <v>0</v>
          </cell>
          <cell r="AC864">
            <v>2005</v>
          </cell>
          <cell r="AD864">
            <v>1</v>
          </cell>
          <cell r="AE864">
            <v>0</v>
          </cell>
          <cell r="AF864">
            <v>0.78</v>
          </cell>
        </row>
        <row r="865">
          <cell r="A865">
            <v>28</v>
          </cell>
          <cell r="B865">
            <v>15</v>
          </cell>
          <cell r="C865">
            <v>2</v>
          </cell>
          <cell r="D865">
            <v>6</v>
          </cell>
          <cell r="E865">
            <v>1</v>
          </cell>
          <cell r="F865">
            <v>0</v>
          </cell>
          <cell r="G865">
            <v>75.2</v>
          </cell>
          <cell r="H865">
            <v>10.52990832907715</v>
          </cell>
          <cell r="I865">
            <v>0.34924613772902946</v>
          </cell>
          <cell r="J865">
            <v>0</v>
          </cell>
          <cell r="K865">
            <v>0</v>
          </cell>
          <cell r="M865">
            <v>2003</v>
          </cell>
          <cell r="N865">
            <v>2010</v>
          </cell>
          <cell r="O865">
            <v>1</v>
          </cell>
          <cell r="Q865">
            <v>0</v>
          </cell>
          <cell r="R865">
            <v>0</v>
          </cell>
          <cell r="S865">
            <v>0</v>
          </cell>
          <cell r="T865">
            <v>0</v>
          </cell>
          <cell r="U865">
            <v>0</v>
          </cell>
          <cell r="V865">
            <v>0</v>
          </cell>
          <cell r="W865">
            <v>0</v>
          </cell>
          <cell r="X865">
            <v>0</v>
          </cell>
          <cell r="Y865">
            <v>0</v>
          </cell>
          <cell r="Z865">
            <v>0</v>
          </cell>
          <cell r="AA865">
            <v>0</v>
          </cell>
          <cell r="AC865">
            <v>2005</v>
          </cell>
          <cell r="AD865">
            <v>1</v>
          </cell>
          <cell r="AE865">
            <v>0</v>
          </cell>
          <cell r="AF865">
            <v>0.85</v>
          </cell>
        </row>
        <row r="866">
          <cell r="A866">
            <v>28</v>
          </cell>
          <cell r="B866">
            <v>16</v>
          </cell>
          <cell r="C866">
            <v>2</v>
          </cell>
          <cell r="D866">
            <v>6</v>
          </cell>
          <cell r="E866">
            <v>1</v>
          </cell>
          <cell r="F866">
            <v>0</v>
          </cell>
          <cell r="G866">
            <v>75.485831158952649</v>
          </cell>
          <cell r="H866">
            <v>10.192732436699623</v>
          </cell>
          <cell r="I866">
            <v>0.21744254916312333</v>
          </cell>
          <cell r="J866">
            <v>0</v>
          </cell>
          <cell r="K866">
            <v>0</v>
          </cell>
          <cell r="M866">
            <v>2011</v>
          </cell>
          <cell r="N866">
            <v>2019</v>
          </cell>
          <cell r="O866">
            <v>1</v>
          </cell>
          <cell r="Q866">
            <v>0</v>
          </cell>
          <cell r="R866">
            <v>0</v>
          </cell>
          <cell r="S866">
            <v>0</v>
          </cell>
          <cell r="T866">
            <v>0</v>
          </cell>
          <cell r="U866">
            <v>0</v>
          </cell>
          <cell r="V866">
            <v>0</v>
          </cell>
          <cell r="W866">
            <v>0</v>
          </cell>
          <cell r="X866">
            <v>0</v>
          </cell>
          <cell r="Y866">
            <v>0</v>
          </cell>
          <cell r="Z866">
            <v>0</v>
          </cell>
          <cell r="AA866">
            <v>0</v>
          </cell>
          <cell r="AC866">
            <v>2005</v>
          </cell>
          <cell r="AD866">
            <v>1</v>
          </cell>
          <cell r="AE866">
            <v>0</v>
          </cell>
          <cell r="AF866">
            <v>0.85</v>
          </cell>
        </row>
        <row r="867">
          <cell r="A867">
            <v>28</v>
          </cell>
          <cell r="B867">
            <v>17</v>
          </cell>
          <cell r="C867">
            <v>2</v>
          </cell>
          <cell r="D867">
            <v>6</v>
          </cell>
          <cell r="E867">
            <v>1</v>
          </cell>
          <cell r="F867">
            <v>0</v>
          </cell>
          <cell r="G867">
            <v>77.501367307259585</v>
          </cell>
          <cell r="H867">
            <v>9.9154180761290291</v>
          </cell>
          <cell r="I867">
            <v>0.21225219828173394</v>
          </cell>
          <cell r="J867">
            <v>0</v>
          </cell>
          <cell r="K867">
            <v>0</v>
          </cell>
          <cell r="M867">
            <v>2020</v>
          </cell>
          <cell r="N867">
            <v>2029</v>
          </cell>
          <cell r="O867">
            <v>1</v>
          </cell>
          <cell r="Q867">
            <v>0</v>
          </cell>
          <cell r="R867">
            <v>0</v>
          </cell>
          <cell r="S867">
            <v>0</v>
          </cell>
          <cell r="T867">
            <v>0</v>
          </cell>
          <cell r="U867">
            <v>0</v>
          </cell>
          <cell r="V867">
            <v>0</v>
          </cell>
          <cell r="W867">
            <v>0</v>
          </cell>
          <cell r="X867">
            <v>0</v>
          </cell>
          <cell r="Y867">
            <v>0</v>
          </cell>
          <cell r="Z867">
            <v>0</v>
          </cell>
          <cell r="AA867">
            <v>0</v>
          </cell>
          <cell r="AC867">
            <v>2005</v>
          </cell>
          <cell r="AD867">
            <v>1</v>
          </cell>
          <cell r="AE867">
            <v>0</v>
          </cell>
          <cell r="AF867">
            <v>0.85</v>
          </cell>
        </row>
        <row r="868">
          <cell r="A868">
            <v>28</v>
          </cell>
          <cell r="B868">
            <v>18</v>
          </cell>
          <cell r="C868">
            <v>2</v>
          </cell>
          <cell r="D868">
            <v>6</v>
          </cell>
          <cell r="E868">
            <v>1</v>
          </cell>
          <cell r="F868">
            <v>0</v>
          </cell>
          <cell r="G868">
            <v>78.773967755654667</v>
          </cell>
          <cell r="H868">
            <v>9.616748867113845</v>
          </cell>
          <cell r="I868">
            <v>0.20679087632979709</v>
          </cell>
          <cell r="J868">
            <v>0</v>
          </cell>
          <cell r="K868">
            <v>0</v>
          </cell>
          <cell r="M868">
            <v>2030</v>
          </cell>
          <cell r="N868">
            <v>2052</v>
          </cell>
          <cell r="O868">
            <v>1</v>
          </cell>
          <cell r="Q868">
            <v>0</v>
          </cell>
          <cell r="R868">
            <v>0</v>
          </cell>
          <cell r="S868">
            <v>0</v>
          </cell>
          <cell r="T868">
            <v>0</v>
          </cell>
          <cell r="U868">
            <v>0</v>
          </cell>
          <cell r="V868">
            <v>0</v>
          </cell>
          <cell r="W868">
            <v>0</v>
          </cell>
          <cell r="X868">
            <v>0</v>
          </cell>
          <cell r="Y868">
            <v>0</v>
          </cell>
          <cell r="Z868">
            <v>0</v>
          </cell>
          <cell r="AA868">
            <v>0</v>
          </cell>
          <cell r="AC868">
            <v>2005</v>
          </cell>
          <cell r="AD868">
            <v>1</v>
          </cell>
          <cell r="AE868">
            <v>0</v>
          </cell>
          <cell r="AF868">
            <v>0.85</v>
          </cell>
        </row>
        <row r="869">
          <cell r="A869">
            <v>28</v>
          </cell>
          <cell r="B869">
            <v>19</v>
          </cell>
          <cell r="C869">
            <v>2</v>
          </cell>
          <cell r="D869">
            <v>6</v>
          </cell>
          <cell r="E869">
            <v>1</v>
          </cell>
          <cell r="F869">
            <v>0</v>
          </cell>
          <cell r="G869">
            <v>15.054945054945055</v>
          </cell>
          <cell r="H869">
            <v>509.766874839151</v>
          </cell>
          <cell r="I869">
            <v>27.523251886627747</v>
          </cell>
          <cell r="J869">
            <v>0</v>
          </cell>
          <cell r="K869">
            <v>0</v>
          </cell>
          <cell r="M869">
            <v>2003</v>
          </cell>
          <cell r="N869">
            <v>2019</v>
          </cell>
          <cell r="O869">
            <v>1</v>
          </cell>
          <cell r="Q869">
            <v>0</v>
          </cell>
          <cell r="R869">
            <v>0</v>
          </cell>
          <cell r="S869">
            <v>0</v>
          </cell>
          <cell r="T869">
            <v>0</v>
          </cell>
          <cell r="U869">
            <v>0</v>
          </cell>
          <cell r="V869">
            <v>0</v>
          </cell>
          <cell r="W869">
            <v>0</v>
          </cell>
          <cell r="X869">
            <v>0</v>
          </cell>
          <cell r="Y869">
            <v>0</v>
          </cell>
          <cell r="Z869">
            <v>0</v>
          </cell>
          <cell r="AA869">
            <v>0</v>
          </cell>
          <cell r="AC869">
            <v>2005</v>
          </cell>
          <cell r="AD869">
            <v>1</v>
          </cell>
          <cell r="AE869">
            <v>0</v>
          </cell>
          <cell r="AF869">
            <v>0.92</v>
          </cell>
        </row>
        <row r="870">
          <cell r="A870">
            <v>28</v>
          </cell>
          <cell r="B870">
            <v>20</v>
          </cell>
          <cell r="C870">
            <v>2</v>
          </cell>
          <cell r="D870">
            <v>6</v>
          </cell>
          <cell r="E870">
            <v>1</v>
          </cell>
          <cell r="F870">
            <v>0</v>
          </cell>
          <cell r="G870">
            <v>85.36</v>
          </cell>
          <cell r="H870">
            <v>70.243907498936608</v>
          </cell>
          <cell r="I870">
            <v>4.4008308033208738</v>
          </cell>
          <cell r="J870">
            <v>0</v>
          </cell>
          <cell r="K870">
            <v>0</v>
          </cell>
          <cell r="M870">
            <v>2011</v>
          </cell>
          <cell r="N870">
            <v>2019</v>
          </cell>
          <cell r="O870">
            <v>1</v>
          </cell>
          <cell r="Q870">
            <v>0</v>
          </cell>
          <cell r="R870">
            <v>0</v>
          </cell>
          <cell r="S870">
            <v>0</v>
          </cell>
          <cell r="T870">
            <v>0</v>
          </cell>
          <cell r="U870">
            <v>0</v>
          </cell>
          <cell r="V870">
            <v>0</v>
          </cell>
          <cell r="W870">
            <v>0</v>
          </cell>
          <cell r="X870">
            <v>0</v>
          </cell>
          <cell r="Y870">
            <v>0</v>
          </cell>
          <cell r="Z870">
            <v>0</v>
          </cell>
          <cell r="AA870">
            <v>0</v>
          </cell>
          <cell r="AC870">
            <v>2005</v>
          </cell>
          <cell r="AD870">
            <v>1</v>
          </cell>
          <cell r="AE870">
            <v>0</v>
          </cell>
          <cell r="AF870">
            <v>0.8</v>
          </cell>
        </row>
        <row r="871">
          <cell r="A871">
            <v>28</v>
          </cell>
          <cell r="B871">
            <v>21</v>
          </cell>
          <cell r="C871">
            <v>2</v>
          </cell>
          <cell r="D871">
            <v>6</v>
          </cell>
          <cell r="E871">
            <v>1</v>
          </cell>
          <cell r="F871">
            <v>0</v>
          </cell>
          <cell r="G871">
            <v>170</v>
          </cell>
          <cell r="H871">
            <v>25.826149437780238</v>
          </cell>
          <cell r="I871">
            <v>0.93676904658364624</v>
          </cell>
          <cell r="J871">
            <v>0</v>
          </cell>
          <cell r="K871">
            <v>2.5826149437780241</v>
          </cell>
          <cell r="M871">
            <v>2020</v>
          </cell>
          <cell r="N871">
            <v>2029</v>
          </cell>
          <cell r="O871">
            <v>1</v>
          </cell>
          <cell r="Q871">
            <v>0</v>
          </cell>
          <cell r="R871">
            <v>0</v>
          </cell>
          <cell r="S871">
            <v>0</v>
          </cell>
          <cell r="T871">
            <v>0</v>
          </cell>
          <cell r="U871">
            <v>0</v>
          </cell>
          <cell r="V871">
            <v>0</v>
          </cell>
          <cell r="W871">
            <v>0</v>
          </cell>
          <cell r="X871">
            <v>0</v>
          </cell>
          <cell r="Y871">
            <v>0</v>
          </cell>
          <cell r="Z871">
            <v>0</v>
          </cell>
          <cell r="AA871">
            <v>0</v>
          </cell>
          <cell r="AC871">
            <v>2005</v>
          </cell>
          <cell r="AD871">
            <v>1</v>
          </cell>
          <cell r="AE871">
            <v>0</v>
          </cell>
          <cell r="AF871">
            <v>0.8</v>
          </cell>
        </row>
        <row r="872">
          <cell r="A872">
            <v>28</v>
          </cell>
          <cell r="B872">
            <v>23</v>
          </cell>
          <cell r="C872">
            <v>2</v>
          </cell>
          <cell r="D872">
            <v>6</v>
          </cell>
          <cell r="E872">
            <v>1</v>
          </cell>
          <cell r="F872">
            <v>0</v>
          </cell>
          <cell r="G872">
            <v>170</v>
          </cell>
          <cell r="H872">
            <v>25.826149437780238</v>
          </cell>
          <cell r="I872">
            <v>0.93676904658364624</v>
          </cell>
          <cell r="J872">
            <v>0</v>
          </cell>
          <cell r="K872">
            <v>3.8739224156670353</v>
          </cell>
          <cell r="M872">
            <v>2022</v>
          </cell>
          <cell r="N872">
            <v>2029</v>
          </cell>
          <cell r="O872">
            <v>1</v>
          </cell>
          <cell r="Q872">
            <v>0</v>
          </cell>
          <cell r="R872">
            <v>0</v>
          </cell>
          <cell r="S872">
            <v>0</v>
          </cell>
          <cell r="T872">
            <v>0</v>
          </cell>
          <cell r="U872">
            <v>0</v>
          </cell>
          <cell r="V872">
            <v>0</v>
          </cell>
          <cell r="W872">
            <v>0</v>
          </cell>
          <cell r="X872">
            <v>0</v>
          </cell>
          <cell r="Y872">
            <v>0</v>
          </cell>
          <cell r="Z872">
            <v>0</v>
          </cell>
          <cell r="AA872">
            <v>0</v>
          </cell>
          <cell r="AC872">
            <v>2005</v>
          </cell>
          <cell r="AD872">
            <v>1</v>
          </cell>
          <cell r="AE872">
            <v>0</v>
          </cell>
          <cell r="AF872">
            <v>0.8</v>
          </cell>
        </row>
        <row r="873">
          <cell r="A873">
            <v>28</v>
          </cell>
          <cell r="B873">
            <v>22</v>
          </cell>
          <cell r="C873">
            <v>2</v>
          </cell>
          <cell r="D873">
            <v>6</v>
          </cell>
          <cell r="E873">
            <v>1</v>
          </cell>
          <cell r="F873">
            <v>0</v>
          </cell>
          <cell r="G873">
            <v>202</v>
          </cell>
          <cell r="H873">
            <v>18.595351613871063</v>
          </cell>
          <cell r="I873">
            <v>0.61128673387008137</v>
          </cell>
          <cell r="J873">
            <v>0</v>
          </cell>
          <cell r="K873">
            <v>2.7893027420806593</v>
          </cell>
          <cell r="M873">
            <v>2030</v>
          </cell>
          <cell r="N873">
            <v>2052</v>
          </cell>
          <cell r="O873">
            <v>1</v>
          </cell>
          <cell r="Q873">
            <v>0</v>
          </cell>
          <cell r="R873">
            <v>0</v>
          </cell>
          <cell r="S873">
            <v>0</v>
          </cell>
          <cell r="T873">
            <v>0</v>
          </cell>
          <cell r="U873">
            <v>0</v>
          </cell>
          <cell r="V873">
            <v>0</v>
          </cell>
          <cell r="W873">
            <v>0</v>
          </cell>
          <cell r="X873">
            <v>0</v>
          </cell>
          <cell r="Y873">
            <v>0</v>
          </cell>
          <cell r="Z873">
            <v>0</v>
          </cell>
          <cell r="AA873">
            <v>0</v>
          </cell>
          <cell r="AC873">
            <v>2005</v>
          </cell>
          <cell r="AD873">
            <v>1</v>
          </cell>
          <cell r="AE873">
            <v>0</v>
          </cell>
          <cell r="AF873">
            <v>0.8</v>
          </cell>
        </row>
        <row r="874">
          <cell r="A874">
            <v>36</v>
          </cell>
          <cell r="B874">
            <v>1</v>
          </cell>
          <cell r="C874">
            <v>2</v>
          </cell>
          <cell r="D874">
            <v>7</v>
          </cell>
          <cell r="E874">
            <v>1</v>
          </cell>
          <cell r="F874">
            <v>0</v>
          </cell>
          <cell r="G874">
            <v>2.6957796014067998</v>
          </cell>
          <cell r="H874">
            <v>619.78267062078646</v>
          </cell>
          <cell r="I874">
            <v>32.162834856171543</v>
          </cell>
          <cell r="J874">
            <v>0</v>
          </cell>
          <cell r="K874">
            <v>0</v>
          </cell>
          <cell r="M874">
            <v>2003</v>
          </cell>
          <cell r="N874">
            <v>2052</v>
          </cell>
          <cell r="O874">
            <v>1</v>
          </cell>
          <cell r="Q874">
            <v>1</v>
          </cell>
          <cell r="R874">
            <v>1</v>
          </cell>
          <cell r="S874">
            <v>0</v>
          </cell>
          <cell r="T874">
            <v>1</v>
          </cell>
          <cell r="U874">
            <v>1</v>
          </cell>
          <cell r="V874">
            <v>1</v>
          </cell>
          <cell r="W874">
            <v>1</v>
          </cell>
          <cell r="X874">
            <v>1</v>
          </cell>
          <cell r="Y874">
            <v>1</v>
          </cell>
          <cell r="Z874">
            <v>1</v>
          </cell>
          <cell r="AA874">
            <v>1</v>
          </cell>
          <cell r="AC874">
            <v>1992</v>
          </cell>
          <cell r="AD874">
            <v>1</v>
          </cell>
          <cell r="AE874">
            <v>0</v>
          </cell>
          <cell r="AF874">
            <v>1</v>
          </cell>
        </row>
        <row r="875">
          <cell r="A875">
            <v>36</v>
          </cell>
          <cell r="B875">
            <v>2</v>
          </cell>
          <cell r="C875">
            <v>2</v>
          </cell>
          <cell r="D875">
            <v>7</v>
          </cell>
          <cell r="E875">
            <v>1</v>
          </cell>
          <cell r="F875">
            <v>0</v>
          </cell>
          <cell r="G875">
            <v>2.7029322075269961</v>
          </cell>
          <cell r="H875">
            <v>604.24494350215946</v>
          </cell>
          <cell r="I875">
            <v>31.356524233036318</v>
          </cell>
          <cell r="J875">
            <v>0</v>
          </cell>
          <cell r="K875">
            <v>0</v>
          </cell>
          <cell r="M875">
            <v>2004</v>
          </cell>
          <cell r="N875">
            <v>2052</v>
          </cell>
          <cell r="O875">
            <v>1</v>
          </cell>
          <cell r="Q875">
            <v>1</v>
          </cell>
          <cell r="R875">
            <v>1</v>
          </cell>
          <cell r="S875">
            <v>0</v>
          </cell>
          <cell r="T875">
            <v>1</v>
          </cell>
          <cell r="U875">
            <v>1</v>
          </cell>
          <cell r="V875">
            <v>1</v>
          </cell>
          <cell r="W875">
            <v>1</v>
          </cell>
          <cell r="X875">
            <v>1</v>
          </cell>
          <cell r="Y875">
            <v>1</v>
          </cell>
          <cell r="Z875">
            <v>1</v>
          </cell>
          <cell r="AA875">
            <v>1</v>
          </cell>
          <cell r="AC875">
            <v>1992</v>
          </cell>
          <cell r="AD875">
            <v>1</v>
          </cell>
          <cell r="AE875">
            <v>0</v>
          </cell>
          <cell r="AF875">
            <v>1</v>
          </cell>
        </row>
        <row r="876">
          <cell r="A876">
            <v>36</v>
          </cell>
          <cell r="B876">
            <v>3</v>
          </cell>
          <cell r="C876">
            <v>2</v>
          </cell>
          <cell r="D876">
            <v>7</v>
          </cell>
          <cell r="E876">
            <v>1</v>
          </cell>
          <cell r="F876">
            <v>0</v>
          </cell>
          <cell r="G876">
            <v>3.0723329425556858</v>
          </cell>
          <cell r="H876">
            <v>604.24494350215946</v>
          </cell>
          <cell r="I876">
            <v>31.356524233036318</v>
          </cell>
          <cell r="J876">
            <v>0</v>
          </cell>
          <cell r="K876">
            <v>0</v>
          </cell>
          <cell r="M876">
            <v>2011</v>
          </cell>
          <cell r="N876">
            <v>2052</v>
          </cell>
          <cell r="O876">
            <v>1</v>
          </cell>
          <cell r="Q876">
            <v>1</v>
          </cell>
          <cell r="R876">
            <v>1</v>
          </cell>
          <cell r="S876">
            <v>0</v>
          </cell>
          <cell r="T876">
            <v>1</v>
          </cell>
          <cell r="U876">
            <v>1</v>
          </cell>
          <cell r="V876">
            <v>1</v>
          </cell>
          <cell r="W876">
            <v>1</v>
          </cell>
          <cell r="X876">
            <v>1</v>
          </cell>
          <cell r="Y876">
            <v>1</v>
          </cell>
          <cell r="Z876">
            <v>1</v>
          </cell>
          <cell r="AA876">
            <v>1</v>
          </cell>
          <cell r="AC876">
            <v>1992</v>
          </cell>
          <cell r="AD876">
            <v>1</v>
          </cell>
          <cell r="AE876">
            <v>0</v>
          </cell>
          <cell r="AF876">
            <v>1</v>
          </cell>
        </row>
        <row r="877">
          <cell r="A877">
            <v>36</v>
          </cell>
          <cell r="B877">
            <v>4</v>
          </cell>
          <cell r="C877">
            <v>2</v>
          </cell>
          <cell r="D877">
            <v>7</v>
          </cell>
          <cell r="E877">
            <v>1</v>
          </cell>
          <cell r="F877">
            <v>0</v>
          </cell>
          <cell r="G877">
            <v>3.4137032695063176</v>
          </cell>
          <cell r="H877">
            <v>664.66943785237549</v>
          </cell>
          <cell r="I877">
            <v>31.356524233036318</v>
          </cell>
          <cell r="J877">
            <v>0</v>
          </cell>
          <cell r="K877">
            <v>0</v>
          </cell>
          <cell r="M877">
            <v>2011</v>
          </cell>
          <cell r="N877">
            <v>2052</v>
          </cell>
          <cell r="O877">
            <v>1</v>
          </cell>
          <cell r="Q877">
            <v>1</v>
          </cell>
          <cell r="R877">
            <v>1</v>
          </cell>
          <cell r="S877">
            <v>0</v>
          </cell>
          <cell r="T877">
            <v>1</v>
          </cell>
          <cell r="U877">
            <v>1</v>
          </cell>
          <cell r="V877">
            <v>1</v>
          </cell>
          <cell r="W877">
            <v>1</v>
          </cell>
          <cell r="X877">
            <v>1</v>
          </cell>
          <cell r="Y877">
            <v>1</v>
          </cell>
          <cell r="Z877">
            <v>1</v>
          </cell>
          <cell r="AA877">
            <v>1</v>
          </cell>
          <cell r="AC877">
            <v>1992</v>
          </cell>
          <cell r="AD877">
            <v>1</v>
          </cell>
          <cell r="AE877">
            <v>0</v>
          </cell>
          <cell r="AF877">
            <v>1</v>
          </cell>
        </row>
        <row r="878">
          <cell r="A878">
            <v>36</v>
          </cell>
          <cell r="B878">
            <v>5</v>
          </cell>
          <cell r="C878">
            <v>2</v>
          </cell>
          <cell r="D878">
            <v>7</v>
          </cell>
          <cell r="E878">
            <v>1</v>
          </cell>
          <cell r="F878">
            <v>0</v>
          </cell>
          <cell r="G878">
            <v>3.4137032695063176</v>
          </cell>
          <cell r="H878">
            <v>664.66943785237549</v>
          </cell>
          <cell r="I878">
            <v>31.356524233036318</v>
          </cell>
          <cell r="J878">
            <v>0</v>
          </cell>
          <cell r="K878">
            <v>66.466943785237547</v>
          </cell>
          <cell r="M878">
            <v>2022</v>
          </cell>
          <cell r="N878">
            <v>2052</v>
          </cell>
          <cell r="O878">
            <v>1</v>
          </cell>
          <cell r="Q878">
            <v>1</v>
          </cell>
          <cell r="R878">
            <v>1</v>
          </cell>
          <cell r="S878">
            <v>0</v>
          </cell>
          <cell r="T878">
            <v>1</v>
          </cell>
          <cell r="U878">
            <v>1</v>
          </cell>
          <cell r="V878">
            <v>1</v>
          </cell>
          <cell r="W878">
            <v>1</v>
          </cell>
          <cell r="X878">
            <v>1</v>
          </cell>
          <cell r="Y878">
            <v>1</v>
          </cell>
          <cell r="Z878">
            <v>1</v>
          </cell>
          <cell r="AA878">
            <v>1</v>
          </cell>
          <cell r="AC878">
            <v>1992</v>
          </cell>
          <cell r="AD878">
            <v>1</v>
          </cell>
          <cell r="AE878">
            <v>0</v>
          </cell>
          <cell r="AF878">
            <v>1</v>
          </cell>
        </row>
        <row r="879">
          <cell r="A879">
            <v>36</v>
          </cell>
          <cell r="B879">
            <v>6</v>
          </cell>
          <cell r="C879">
            <v>2</v>
          </cell>
          <cell r="D879">
            <v>7</v>
          </cell>
          <cell r="E879">
            <v>1</v>
          </cell>
          <cell r="F879">
            <v>0</v>
          </cell>
          <cell r="G879">
            <v>3.4137032695063176</v>
          </cell>
          <cell r="H879">
            <v>664.66943785237549</v>
          </cell>
          <cell r="I879">
            <v>31.356524233036318</v>
          </cell>
          <cell r="J879">
            <v>0</v>
          </cell>
          <cell r="K879">
            <v>99.700415677856327</v>
          </cell>
          <cell r="M879">
            <v>2025</v>
          </cell>
          <cell r="N879">
            <v>2052</v>
          </cell>
          <cell r="O879">
            <v>1</v>
          </cell>
          <cell r="Q879">
            <v>1</v>
          </cell>
          <cell r="R879">
            <v>1</v>
          </cell>
          <cell r="S879">
            <v>0</v>
          </cell>
          <cell r="T879">
            <v>1</v>
          </cell>
          <cell r="U879">
            <v>1</v>
          </cell>
          <cell r="V879">
            <v>1</v>
          </cell>
          <cell r="W879">
            <v>1</v>
          </cell>
          <cell r="X879">
            <v>1</v>
          </cell>
          <cell r="Y879">
            <v>1</v>
          </cell>
          <cell r="Z879">
            <v>1</v>
          </cell>
          <cell r="AA879">
            <v>1</v>
          </cell>
          <cell r="AC879">
            <v>1992</v>
          </cell>
          <cell r="AD879">
            <v>1</v>
          </cell>
          <cell r="AE879">
            <v>0</v>
          </cell>
          <cell r="AF879">
            <v>1</v>
          </cell>
        </row>
        <row r="880">
          <cell r="A880">
            <v>37</v>
          </cell>
          <cell r="B880">
            <v>1</v>
          </cell>
          <cell r="C880">
            <v>2</v>
          </cell>
          <cell r="D880">
            <v>7</v>
          </cell>
          <cell r="E880">
            <v>1</v>
          </cell>
          <cell r="F880">
            <v>0</v>
          </cell>
          <cell r="G880">
            <v>17.819460726846426</v>
          </cell>
          <cell r="H880">
            <v>31.824527374623184</v>
          </cell>
          <cell r="I880">
            <v>0.30819236965627922</v>
          </cell>
          <cell r="J880">
            <v>0</v>
          </cell>
          <cell r="K880">
            <v>0</v>
          </cell>
          <cell r="M880">
            <v>2003</v>
          </cell>
          <cell r="N880">
            <v>2052</v>
          </cell>
          <cell r="O880">
            <v>1</v>
          </cell>
          <cell r="Q880">
            <v>1</v>
          </cell>
          <cell r="R880">
            <v>1</v>
          </cell>
          <cell r="S880">
            <v>0</v>
          </cell>
          <cell r="T880">
            <v>1</v>
          </cell>
          <cell r="U880">
            <v>1</v>
          </cell>
          <cell r="V880">
            <v>1</v>
          </cell>
          <cell r="W880">
            <v>1</v>
          </cell>
          <cell r="X880">
            <v>1</v>
          </cell>
          <cell r="Y880">
            <v>1</v>
          </cell>
          <cell r="Z880">
            <v>1</v>
          </cell>
          <cell r="AA880">
            <v>1</v>
          </cell>
          <cell r="AC880">
            <v>1992</v>
          </cell>
          <cell r="AD880">
            <v>1</v>
          </cell>
          <cell r="AE880">
            <v>0</v>
          </cell>
          <cell r="AF880">
            <v>1</v>
          </cell>
        </row>
        <row r="881">
          <cell r="A881">
            <v>37</v>
          </cell>
          <cell r="B881">
            <v>2</v>
          </cell>
          <cell r="C881">
            <v>2</v>
          </cell>
          <cell r="D881">
            <v>7</v>
          </cell>
          <cell r="E881">
            <v>1</v>
          </cell>
          <cell r="F881">
            <v>0</v>
          </cell>
          <cell r="G881">
            <v>17.819460726846426</v>
          </cell>
          <cell r="H881">
            <v>36.775009410675686</v>
          </cell>
          <cell r="I881">
            <v>0.30819236965627922</v>
          </cell>
          <cell r="J881">
            <v>0</v>
          </cell>
          <cell r="K881">
            <v>0</v>
          </cell>
          <cell r="M881">
            <v>2004</v>
          </cell>
          <cell r="N881">
            <v>2052</v>
          </cell>
          <cell r="O881">
            <v>1</v>
          </cell>
          <cell r="Q881">
            <v>1</v>
          </cell>
          <cell r="R881">
            <v>1</v>
          </cell>
          <cell r="S881">
            <v>0</v>
          </cell>
          <cell r="T881">
            <v>1</v>
          </cell>
          <cell r="U881">
            <v>1</v>
          </cell>
          <cell r="V881">
            <v>1</v>
          </cell>
          <cell r="W881">
            <v>1</v>
          </cell>
          <cell r="X881">
            <v>1</v>
          </cell>
          <cell r="Y881">
            <v>1</v>
          </cell>
          <cell r="Z881">
            <v>1</v>
          </cell>
          <cell r="AA881">
            <v>1</v>
          </cell>
          <cell r="AC881">
            <v>1992</v>
          </cell>
          <cell r="AD881">
            <v>1</v>
          </cell>
          <cell r="AE881">
            <v>0</v>
          </cell>
          <cell r="AF881">
            <v>1</v>
          </cell>
        </row>
        <row r="882">
          <cell r="A882">
            <v>37</v>
          </cell>
          <cell r="B882">
            <v>3</v>
          </cell>
          <cell r="C882">
            <v>2</v>
          </cell>
          <cell r="D882">
            <v>7</v>
          </cell>
          <cell r="E882">
            <v>1</v>
          </cell>
          <cell r="F882">
            <v>0</v>
          </cell>
          <cell r="G882">
            <v>20.249387189598213</v>
          </cell>
          <cell r="H882">
            <v>36.775009410675686</v>
          </cell>
          <cell r="I882">
            <v>0.30819236965627922</v>
          </cell>
          <cell r="J882">
            <v>0</v>
          </cell>
          <cell r="K882">
            <v>0</v>
          </cell>
          <cell r="M882">
            <v>2011</v>
          </cell>
          <cell r="N882">
            <v>2052</v>
          </cell>
          <cell r="O882">
            <v>1</v>
          </cell>
          <cell r="Q882">
            <v>1</v>
          </cell>
          <cell r="R882">
            <v>1</v>
          </cell>
          <cell r="S882">
            <v>0</v>
          </cell>
          <cell r="T882">
            <v>1</v>
          </cell>
          <cell r="U882">
            <v>1</v>
          </cell>
          <cell r="V882">
            <v>1</v>
          </cell>
          <cell r="W882">
            <v>1</v>
          </cell>
          <cell r="X882">
            <v>1</v>
          </cell>
          <cell r="Y882">
            <v>1</v>
          </cell>
          <cell r="Z882">
            <v>1</v>
          </cell>
          <cell r="AA882">
            <v>1</v>
          </cell>
          <cell r="AC882">
            <v>1992</v>
          </cell>
          <cell r="AD882">
            <v>1</v>
          </cell>
          <cell r="AE882">
            <v>0</v>
          </cell>
          <cell r="AF882">
            <v>1</v>
          </cell>
        </row>
        <row r="883">
          <cell r="A883">
            <v>37</v>
          </cell>
          <cell r="B883">
            <v>4</v>
          </cell>
          <cell r="C883">
            <v>2</v>
          </cell>
          <cell r="D883">
            <v>7</v>
          </cell>
          <cell r="E883">
            <v>1</v>
          </cell>
          <cell r="F883">
            <v>0</v>
          </cell>
          <cell r="G883">
            <v>22.499319099553563</v>
          </cell>
          <cell r="H883">
            <v>40.45251035174325</v>
          </cell>
          <cell r="I883">
            <v>0.30819236965627922</v>
          </cell>
          <cell r="J883">
            <v>0</v>
          </cell>
          <cell r="K883">
            <v>0</v>
          </cell>
          <cell r="M883">
            <v>2011</v>
          </cell>
          <cell r="N883">
            <v>2052</v>
          </cell>
          <cell r="O883">
            <v>1</v>
          </cell>
          <cell r="Q883">
            <v>1</v>
          </cell>
          <cell r="R883">
            <v>1</v>
          </cell>
          <cell r="S883">
            <v>0</v>
          </cell>
          <cell r="T883">
            <v>1</v>
          </cell>
          <cell r="U883">
            <v>1</v>
          </cell>
          <cell r="V883">
            <v>1</v>
          </cell>
          <cell r="W883">
            <v>1</v>
          </cell>
          <cell r="X883">
            <v>1</v>
          </cell>
          <cell r="Y883">
            <v>1</v>
          </cell>
          <cell r="Z883">
            <v>1</v>
          </cell>
          <cell r="AA883">
            <v>1</v>
          </cell>
          <cell r="AC883">
            <v>1992</v>
          </cell>
          <cell r="AD883">
            <v>1</v>
          </cell>
          <cell r="AE883">
            <v>0</v>
          </cell>
          <cell r="AF883">
            <v>1</v>
          </cell>
        </row>
        <row r="884">
          <cell r="A884">
            <v>37</v>
          </cell>
          <cell r="B884">
            <v>5</v>
          </cell>
          <cell r="C884">
            <v>2</v>
          </cell>
          <cell r="D884">
            <v>7</v>
          </cell>
          <cell r="E884">
            <v>1</v>
          </cell>
          <cell r="F884">
            <v>0</v>
          </cell>
          <cell r="G884">
            <v>22.499319099553563</v>
          </cell>
          <cell r="H884">
            <v>40.45251035174325</v>
          </cell>
          <cell r="I884">
            <v>0.30819236965627922</v>
          </cell>
          <cell r="J884">
            <v>0</v>
          </cell>
          <cell r="K884">
            <v>4.0452510351743252</v>
          </cell>
          <cell r="M884">
            <v>2022</v>
          </cell>
          <cell r="N884">
            <v>2052</v>
          </cell>
          <cell r="O884">
            <v>1</v>
          </cell>
          <cell r="Q884">
            <v>1</v>
          </cell>
          <cell r="R884">
            <v>1</v>
          </cell>
          <cell r="S884">
            <v>0</v>
          </cell>
          <cell r="T884">
            <v>1</v>
          </cell>
          <cell r="U884">
            <v>1</v>
          </cell>
          <cell r="V884">
            <v>1</v>
          </cell>
          <cell r="W884">
            <v>1</v>
          </cell>
          <cell r="X884">
            <v>1</v>
          </cell>
          <cell r="Y884">
            <v>1</v>
          </cell>
          <cell r="Z884">
            <v>1</v>
          </cell>
          <cell r="AA884">
            <v>1</v>
          </cell>
          <cell r="AC884">
            <v>1992</v>
          </cell>
          <cell r="AD884">
            <v>1</v>
          </cell>
          <cell r="AE884">
            <v>0</v>
          </cell>
          <cell r="AF884">
            <v>1</v>
          </cell>
        </row>
        <row r="885">
          <cell r="A885">
            <v>37</v>
          </cell>
          <cell r="B885">
            <v>6</v>
          </cell>
          <cell r="C885">
            <v>2</v>
          </cell>
          <cell r="D885">
            <v>7</v>
          </cell>
          <cell r="E885">
            <v>1</v>
          </cell>
          <cell r="F885">
            <v>0</v>
          </cell>
          <cell r="G885">
            <v>22.499319099553563</v>
          </cell>
          <cell r="H885">
            <v>40.45251035174325</v>
          </cell>
          <cell r="I885">
            <v>0.30819236965627922</v>
          </cell>
          <cell r="J885">
            <v>0</v>
          </cell>
          <cell r="K885">
            <v>6.0678765527614873</v>
          </cell>
          <cell r="M885">
            <v>2025</v>
          </cell>
          <cell r="N885">
            <v>2052</v>
          </cell>
          <cell r="O885">
            <v>1</v>
          </cell>
          <cell r="Q885">
            <v>1</v>
          </cell>
          <cell r="R885">
            <v>1</v>
          </cell>
          <cell r="S885">
            <v>0</v>
          </cell>
          <cell r="T885">
            <v>1</v>
          </cell>
          <cell r="U885">
            <v>1</v>
          </cell>
          <cell r="V885">
            <v>1</v>
          </cell>
          <cell r="W885">
            <v>1</v>
          </cell>
          <cell r="X885">
            <v>1</v>
          </cell>
          <cell r="Y885">
            <v>1</v>
          </cell>
          <cell r="Z885">
            <v>1</v>
          </cell>
          <cell r="AA885">
            <v>1</v>
          </cell>
          <cell r="AC885">
            <v>1992</v>
          </cell>
          <cell r="AD885">
            <v>1</v>
          </cell>
          <cell r="AE885">
            <v>0</v>
          </cell>
          <cell r="AF885">
            <v>1</v>
          </cell>
        </row>
        <row r="886">
          <cell r="A886">
            <v>38</v>
          </cell>
          <cell r="B886">
            <v>1</v>
          </cell>
          <cell r="C886">
            <v>2</v>
          </cell>
          <cell r="D886">
            <v>7</v>
          </cell>
          <cell r="E886">
            <v>1</v>
          </cell>
          <cell r="F886">
            <v>0</v>
          </cell>
          <cell r="G886">
            <v>2.4451515659018592</v>
          </cell>
          <cell r="H886">
            <v>333.23816219827654</v>
          </cell>
          <cell r="I886">
            <v>14.634089859558053</v>
          </cell>
          <cell r="J886">
            <v>0</v>
          </cell>
          <cell r="K886">
            <v>0</v>
          </cell>
          <cell r="M886">
            <v>2003</v>
          </cell>
          <cell r="N886">
            <v>2011</v>
          </cell>
          <cell r="O886">
            <v>1</v>
          </cell>
          <cell r="Q886">
            <v>1</v>
          </cell>
          <cell r="R886">
            <v>1</v>
          </cell>
          <cell r="S886">
            <v>0</v>
          </cell>
          <cell r="T886">
            <v>1</v>
          </cell>
          <cell r="U886">
            <v>1</v>
          </cell>
          <cell r="V886">
            <v>1</v>
          </cell>
          <cell r="W886">
            <v>1</v>
          </cell>
          <cell r="X886">
            <v>1</v>
          </cell>
          <cell r="Y886">
            <v>1</v>
          </cell>
          <cell r="Z886">
            <v>1</v>
          </cell>
          <cell r="AA886">
            <v>1</v>
          </cell>
          <cell r="AC886">
            <v>1992</v>
          </cell>
          <cell r="AD886">
            <v>1</v>
          </cell>
          <cell r="AE886">
            <v>0</v>
          </cell>
          <cell r="AF886">
            <v>1</v>
          </cell>
        </row>
        <row r="887">
          <cell r="A887">
            <v>38</v>
          </cell>
          <cell r="B887">
            <v>2</v>
          </cell>
          <cell r="C887">
            <v>2</v>
          </cell>
          <cell r="D887">
            <v>7</v>
          </cell>
          <cell r="E887">
            <v>1</v>
          </cell>
          <cell r="F887">
            <v>0</v>
          </cell>
          <cell r="G887">
            <v>2.3022686055707791</v>
          </cell>
          <cell r="H887">
            <v>606.70782529913572</v>
          </cell>
          <cell r="I887">
            <v>16.77199522810902</v>
          </cell>
          <cell r="J887">
            <v>0</v>
          </cell>
          <cell r="K887">
            <v>0</v>
          </cell>
          <cell r="M887">
            <v>2003</v>
          </cell>
          <cell r="N887">
            <v>2011</v>
          </cell>
          <cell r="O887">
            <v>1</v>
          </cell>
          <cell r="Q887">
            <v>1</v>
          </cell>
          <cell r="R887">
            <v>1</v>
          </cell>
          <cell r="S887">
            <v>0</v>
          </cell>
          <cell r="T887">
            <v>1</v>
          </cell>
          <cell r="U887">
            <v>1</v>
          </cell>
          <cell r="V887">
            <v>1</v>
          </cell>
          <cell r="W887">
            <v>1</v>
          </cell>
          <cell r="X887">
            <v>1</v>
          </cell>
          <cell r="Y887">
            <v>1</v>
          </cell>
          <cell r="Z887">
            <v>1</v>
          </cell>
          <cell r="AA887">
            <v>1</v>
          </cell>
          <cell r="AC887">
            <v>1992</v>
          </cell>
          <cell r="AD887">
            <v>1</v>
          </cell>
          <cell r="AE887">
            <v>0</v>
          </cell>
          <cell r="AF887">
            <v>1</v>
          </cell>
        </row>
        <row r="888">
          <cell r="A888">
            <v>38</v>
          </cell>
          <cell r="B888">
            <v>3</v>
          </cell>
          <cell r="C888">
            <v>2</v>
          </cell>
          <cell r="D888">
            <v>7</v>
          </cell>
          <cell r="E888">
            <v>1</v>
          </cell>
          <cell r="F888">
            <v>0</v>
          </cell>
          <cell r="G888">
            <v>2.4297055804262917</v>
          </cell>
          <cell r="H888">
            <v>495.97799973841865</v>
          </cell>
          <cell r="I888">
            <v>19.429698698763325</v>
          </cell>
          <cell r="J888">
            <v>0</v>
          </cell>
          <cell r="K888">
            <v>0</v>
          </cell>
          <cell r="M888">
            <v>2003</v>
          </cell>
          <cell r="N888">
            <v>2011</v>
          </cell>
          <cell r="O888">
            <v>1</v>
          </cell>
          <cell r="Q888">
            <v>1</v>
          </cell>
          <cell r="R888">
            <v>1</v>
          </cell>
          <cell r="S888">
            <v>0</v>
          </cell>
          <cell r="T888">
            <v>1</v>
          </cell>
          <cell r="U888">
            <v>1</v>
          </cell>
          <cell r="V888">
            <v>1</v>
          </cell>
          <cell r="W888">
            <v>1</v>
          </cell>
          <cell r="X888">
            <v>1</v>
          </cell>
          <cell r="Y888">
            <v>1</v>
          </cell>
          <cell r="Z888">
            <v>1</v>
          </cell>
          <cell r="AA888">
            <v>1</v>
          </cell>
          <cell r="AC888">
            <v>1992</v>
          </cell>
          <cell r="AD888">
            <v>1</v>
          </cell>
          <cell r="AE888">
            <v>0</v>
          </cell>
          <cell r="AF888">
            <v>1</v>
          </cell>
        </row>
        <row r="889">
          <cell r="A889">
            <v>38</v>
          </cell>
          <cell r="B889">
            <v>4</v>
          </cell>
          <cell r="C889">
            <v>2</v>
          </cell>
          <cell r="D889">
            <v>7</v>
          </cell>
          <cell r="E889">
            <v>1</v>
          </cell>
          <cell r="F889">
            <v>0</v>
          </cell>
          <cell r="G889">
            <v>2.7846388184220561</v>
          </cell>
          <cell r="H889">
            <v>504.99191223895275</v>
          </cell>
          <cell r="I889">
            <v>19.429698698763325</v>
          </cell>
          <cell r="J889">
            <v>0</v>
          </cell>
          <cell r="K889">
            <v>0</v>
          </cell>
          <cell r="M889">
            <v>2007</v>
          </cell>
          <cell r="N889">
            <v>2011</v>
          </cell>
          <cell r="O889">
            <v>1</v>
          </cell>
          <cell r="Q889">
            <v>1</v>
          </cell>
          <cell r="R889">
            <v>1</v>
          </cell>
          <cell r="S889">
            <v>0</v>
          </cell>
          <cell r="T889">
            <v>1</v>
          </cell>
          <cell r="U889">
            <v>1</v>
          </cell>
          <cell r="V889">
            <v>1</v>
          </cell>
          <cell r="W889">
            <v>1</v>
          </cell>
          <cell r="X889">
            <v>1</v>
          </cell>
          <cell r="Y889">
            <v>1</v>
          </cell>
          <cell r="Z889">
            <v>1</v>
          </cell>
          <cell r="AA889">
            <v>1</v>
          </cell>
          <cell r="AC889">
            <v>1992</v>
          </cell>
          <cell r="AD889">
            <v>1</v>
          </cell>
          <cell r="AE889">
            <v>0</v>
          </cell>
          <cell r="AF889">
            <v>1</v>
          </cell>
        </row>
        <row r="890">
          <cell r="A890">
            <v>38</v>
          </cell>
          <cell r="B890">
            <v>5</v>
          </cell>
          <cell r="C890">
            <v>2</v>
          </cell>
          <cell r="D890">
            <v>7</v>
          </cell>
          <cell r="E890">
            <v>1</v>
          </cell>
          <cell r="F890">
            <v>0</v>
          </cell>
          <cell r="G890">
            <v>3.0201793281812428</v>
          </cell>
          <cell r="H890">
            <v>534.60491597315877</v>
          </cell>
          <cell r="I890">
            <v>19.429698698763325</v>
          </cell>
          <cell r="J890">
            <v>0</v>
          </cell>
          <cell r="K890">
            <v>0</v>
          </cell>
          <cell r="M890">
            <v>2007</v>
          </cell>
          <cell r="N890">
            <v>2011</v>
          </cell>
          <cell r="O890">
            <v>1</v>
          </cell>
          <cell r="Q890">
            <v>1</v>
          </cell>
          <cell r="R890">
            <v>1</v>
          </cell>
          <cell r="S890">
            <v>0</v>
          </cell>
          <cell r="T890">
            <v>1</v>
          </cell>
          <cell r="U890">
            <v>1</v>
          </cell>
          <cell r="V890">
            <v>1</v>
          </cell>
          <cell r="W890">
            <v>1</v>
          </cell>
          <cell r="X890">
            <v>1</v>
          </cell>
          <cell r="Y890">
            <v>1</v>
          </cell>
          <cell r="Z890">
            <v>1</v>
          </cell>
          <cell r="AA890">
            <v>1</v>
          </cell>
          <cell r="AC890">
            <v>1992</v>
          </cell>
          <cell r="AD890">
            <v>1</v>
          </cell>
          <cell r="AE890">
            <v>0</v>
          </cell>
          <cell r="AF890">
            <v>1</v>
          </cell>
        </row>
        <row r="891">
          <cell r="A891">
            <v>38</v>
          </cell>
          <cell r="B891">
            <v>6</v>
          </cell>
          <cell r="C891">
            <v>2</v>
          </cell>
          <cell r="D891">
            <v>7</v>
          </cell>
          <cell r="E891">
            <v>1</v>
          </cell>
          <cell r="F891">
            <v>0</v>
          </cell>
          <cell r="G891">
            <v>2.9577879849904392</v>
          </cell>
          <cell r="H891">
            <v>504.99191223895275</v>
          </cell>
          <cell r="I891">
            <v>19.429698698763325</v>
          </cell>
          <cell r="J891">
            <v>0</v>
          </cell>
          <cell r="K891">
            <v>0</v>
          </cell>
          <cell r="M891">
            <v>2012</v>
          </cell>
          <cell r="N891">
            <v>2016</v>
          </cell>
          <cell r="O891">
            <v>1</v>
          </cell>
          <cell r="Q891">
            <v>1</v>
          </cell>
          <cell r="R891">
            <v>1</v>
          </cell>
          <cell r="S891">
            <v>0</v>
          </cell>
          <cell r="T891">
            <v>1</v>
          </cell>
          <cell r="U891">
            <v>1</v>
          </cell>
          <cell r="V891">
            <v>1</v>
          </cell>
          <cell r="W891">
            <v>1</v>
          </cell>
          <cell r="X891">
            <v>1</v>
          </cell>
          <cell r="Y891">
            <v>1</v>
          </cell>
          <cell r="Z891">
            <v>1</v>
          </cell>
          <cell r="AA891">
            <v>1</v>
          </cell>
          <cell r="AC891">
            <v>1992</v>
          </cell>
          <cell r="AD891">
            <v>1</v>
          </cell>
          <cell r="AE891">
            <v>0</v>
          </cell>
          <cell r="AF891">
            <v>1</v>
          </cell>
        </row>
        <row r="892">
          <cell r="A892">
            <v>38</v>
          </cell>
          <cell r="B892">
            <v>7</v>
          </cell>
          <cell r="C892">
            <v>2</v>
          </cell>
          <cell r="D892">
            <v>7</v>
          </cell>
          <cell r="E892">
            <v>1</v>
          </cell>
          <cell r="F892">
            <v>0</v>
          </cell>
          <cell r="G892">
            <v>3.7005439043589257</v>
          </cell>
          <cell r="H892">
            <v>515.49355787064314</v>
          </cell>
          <cell r="I892">
            <v>19.429698698763325</v>
          </cell>
          <cell r="J892">
            <v>0</v>
          </cell>
          <cell r="K892">
            <v>0</v>
          </cell>
          <cell r="M892">
            <v>2017</v>
          </cell>
          <cell r="N892">
            <v>2052</v>
          </cell>
          <cell r="O892">
            <v>1</v>
          </cell>
          <cell r="Q892">
            <v>1</v>
          </cell>
          <cell r="R892">
            <v>1</v>
          </cell>
          <cell r="S892">
            <v>0</v>
          </cell>
          <cell r="T892">
            <v>1</v>
          </cell>
          <cell r="U892">
            <v>1</v>
          </cell>
          <cell r="V892">
            <v>1</v>
          </cell>
          <cell r="W892">
            <v>1</v>
          </cell>
          <cell r="X892">
            <v>1</v>
          </cell>
          <cell r="Y892">
            <v>1</v>
          </cell>
          <cell r="Z892">
            <v>1</v>
          </cell>
          <cell r="AA892">
            <v>1</v>
          </cell>
          <cell r="AC892">
            <v>1992</v>
          </cell>
          <cell r="AD892">
            <v>1</v>
          </cell>
          <cell r="AE892">
            <v>0</v>
          </cell>
          <cell r="AF892">
            <v>1</v>
          </cell>
        </row>
        <row r="893">
          <cell r="A893">
            <v>38</v>
          </cell>
          <cell r="B893">
            <v>8</v>
          </cell>
          <cell r="C893">
            <v>2</v>
          </cell>
          <cell r="D893">
            <v>7</v>
          </cell>
          <cell r="E893">
            <v>1</v>
          </cell>
          <cell r="F893">
            <v>0</v>
          </cell>
          <cell r="G893">
            <v>3.9981272178799649</v>
          </cell>
          <cell r="H893">
            <v>564.8545629698441</v>
          </cell>
          <cell r="I893">
            <v>19.429698698763325</v>
          </cell>
          <cell r="J893">
            <v>0</v>
          </cell>
          <cell r="K893">
            <v>0</v>
          </cell>
          <cell r="M893">
            <v>2020</v>
          </cell>
          <cell r="N893">
            <v>2052</v>
          </cell>
          <cell r="O893">
            <v>1</v>
          </cell>
          <cell r="Q893">
            <v>1</v>
          </cell>
          <cell r="R893">
            <v>1</v>
          </cell>
          <cell r="S893">
            <v>0</v>
          </cell>
          <cell r="T893">
            <v>1</v>
          </cell>
          <cell r="U893">
            <v>1</v>
          </cell>
          <cell r="V893">
            <v>1</v>
          </cell>
          <cell r="W893">
            <v>1</v>
          </cell>
          <cell r="X893">
            <v>1</v>
          </cell>
          <cell r="Y893">
            <v>1</v>
          </cell>
          <cell r="Z893">
            <v>1</v>
          </cell>
          <cell r="AA893">
            <v>1</v>
          </cell>
          <cell r="AC893">
            <v>1992</v>
          </cell>
          <cell r="AD893">
            <v>1</v>
          </cell>
          <cell r="AE893">
            <v>0</v>
          </cell>
          <cell r="AF893">
            <v>1</v>
          </cell>
        </row>
        <row r="894">
          <cell r="A894">
            <v>39</v>
          </cell>
          <cell r="B894">
            <v>1</v>
          </cell>
          <cell r="C894">
            <v>2</v>
          </cell>
          <cell r="D894">
            <v>7</v>
          </cell>
          <cell r="E894">
            <v>1</v>
          </cell>
          <cell r="F894">
            <v>0.62308764032996167</v>
          </cell>
          <cell r="G894">
            <v>2.7294654660647026</v>
          </cell>
          <cell r="H894">
            <v>537.83946641569082</v>
          </cell>
          <cell r="I894">
            <v>21.902111646168553</v>
          </cell>
          <cell r="J894">
            <v>0</v>
          </cell>
          <cell r="K894">
            <v>0</v>
          </cell>
          <cell r="M894">
            <v>2003</v>
          </cell>
          <cell r="N894">
            <v>2008</v>
          </cell>
          <cell r="O894">
            <v>1</v>
          </cell>
          <cell r="Q894">
            <v>0</v>
          </cell>
          <cell r="R894">
            <v>0</v>
          </cell>
          <cell r="S894">
            <v>0</v>
          </cell>
          <cell r="T894">
            <v>0</v>
          </cell>
          <cell r="U894">
            <v>0</v>
          </cell>
          <cell r="V894">
            <v>0</v>
          </cell>
          <cell r="W894">
            <v>0</v>
          </cell>
          <cell r="X894">
            <v>0</v>
          </cell>
          <cell r="Y894">
            <v>0</v>
          </cell>
          <cell r="Z894">
            <v>0</v>
          </cell>
          <cell r="AA894">
            <v>0</v>
          </cell>
          <cell r="AC894">
            <v>1992</v>
          </cell>
          <cell r="AD894">
            <v>1</v>
          </cell>
          <cell r="AE894">
            <v>0</v>
          </cell>
          <cell r="AF894">
            <v>1</v>
          </cell>
        </row>
        <row r="895">
          <cell r="A895">
            <v>39</v>
          </cell>
          <cell r="B895">
            <v>2</v>
          </cell>
          <cell r="C895">
            <v>2</v>
          </cell>
          <cell r="D895">
            <v>7</v>
          </cell>
          <cell r="E895">
            <v>1</v>
          </cell>
          <cell r="F895">
            <v>0</v>
          </cell>
          <cell r="G895">
            <v>2.7371008774960157</v>
          </cell>
          <cell r="H895">
            <v>889.22791780727584</v>
          </cell>
          <cell r="I895">
            <v>21.902111646168553</v>
          </cell>
          <cell r="J895">
            <v>0</v>
          </cell>
          <cell r="K895">
            <v>0</v>
          </cell>
          <cell r="M895">
            <v>2004</v>
          </cell>
          <cell r="N895">
            <v>2008</v>
          </cell>
          <cell r="O895">
            <v>1</v>
          </cell>
          <cell r="Q895">
            <v>0</v>
          </cell>
          <cell r="R895">
            <v>0</v>
          </cell>
          <cell r="S895">
            <v>0</v>
          </cell>
          <cell r="T895">
            <v>0</v>
          </cell>
          <cell r="U895">
            <v>0</v>
          </cell>
          <cell r="V895">
            <v>0</v>
          </cell>
          <cell r="W895">
            <v>0</v>
          </cell>
          <cell r="X895">
            <v>0</v>
          </cell>
          <cell r="Y895">
            <v>0</v>
          </cell>
          <cell r="Z895">
            <v>0</v>
          </cell>
          <cell r="AA895">
            <v>0</v>
          </cell>
          <cell r="AC895">
            <v>1992</v>
          </cell>
          <cell r="AD895">
            <v>1</v>
          </cell>
          <cell r="AE895">
            <v>0</v>
          </cell>
          <cell r="AF895">
            <v>1</v>
          </cell>
        </row>
        <row r="896">
          <cell r="A896">
            <v>39</v>
          </cell>
          <cell r="B896">
            <v>3</v>
          </cell>
          <cell r="C896">
            <v>2</v>
          </cell>
          <cell r="D896">
            <v>7</v>
          </cell>
          <cell r="E896">
            <v>1</v>
          </cell>
          <cell r="F896">
            <v>0</v>
          </cell>
          <cell r="G896">
            <v>3.7459159111246767</v>
          </cell>
          <cell r="H896">
            <v>808.02480133020379</v>
          </cell>
          <cell r="I896">
            <v>158.10196829261727</v>
          </cell>
          <cell r="J896">
            <v>0</v>
          </cell>
          <cell r="K896">
            <v>0</v>
          </cell>
          <cell r="M896">
            <v>2004</v>
          </cell>
          <cell r="N896">
            <v>2016</v>
          </cell>
          <cell r="O896">
            <v>1</v>
          </cell>
          <cell r="Q896">
            <v>0</v>
          </cell>
          <cell r="R896">
            <v>0</v>
          </cell>
          <cell r="S896">
            <v>0</v>
          </cell>
          <cell r="T896">
            <v>0</v>
          </cell>
          <cell r="U896">
            <v>0</v>
          </cell>
          <cell r="V896">
            <v>0</v>
          </cell>
          <cell r="W896">
            <v>0</v>
          </cell>
          <cell r="X896">
            <v>0</v>
          </cell>
          <cell r="Y896">
            <v>0</v>
          </cell>
          <cell r="Z896">
            <v>0</v>
          </cell>
          <cell r="AA896">
            <v>0</v>
          </cell>
          <cell r="AC896">
            <v>1992</v>
          </cell>
          <cell r="AD896">
            <v>1</v>
          </cell>
          <cell r="AE896">
            <v>0</v>
          </cell>
          <cell r="AF896">
            <v>1</v>
          </cell>
        </row>
        <row r="897">
          <cell r="A897">
            <v>39</v>
          </cell>
          <cell r="B897">
            <v>4</v>
          </cell>
          <cell r="C897">
            <v>2</v>
          </cell>
          <cell r="D897">
            <v>7</v>
          </cell>
          <cell r="E897">
            <v>1</v>
          </cell>
          <cell r="F897">
            <v>0</v>
          </cell>
          <cell r="G897">
            <v>7.3017276698970051</v>
          </cell>
          <cell r="H897">
            <v>926.2843734974615</v>
          </cell>
          <cell r="I897">
            <v>170.44023442071628</v>
          </cell>
          <cell r="J897">
            <v>0</v>
          </cell>
          <cell r="K897">
            <v>0</v>
          </cell>
          <cell r="M897">
            <v>2009</v>
          </cell>
          <cell r="N897">
            <v>2016</v>
          </cell>
          <cell r="O897">
            <v>1</v>
          </cell>
          <cell r="Q897">
            <v>0</v>
          </cell>
          <cell r="R897">
            <v>0</v>
          </cell>
          <cell r="S897">
            <v>0</v>
          </cell>
          <cell r="T897">
            <v>0</v>
          </cell>
          <cell r="U897">
            <v>0</v>
          </cell>
          <cell r="V897">
            <v>0</v>
          </cell>
          <cell r="W897">
            <v>0</v>
          </cell>
          <cell r="X897">
            <v>0</v>
          </cell>
          <cell r="Y897">
            <v>0</v>
          </cell>
          <cell r="Z897">
            <v>0</v>
          </cell>
          <cell r="AA897">
            <v>0</v>
          </cell>
          <cell r="AC897">
            <v>1992</v>
          </cell>
          <cell r="AD897">
            <v>1</v>
          </cell>
          <cell r="AE897">
            <v>0</v>
          </cell>
          <cell r="AF897">
            <v>1</v>
          </cell>
        </row>
        <row r="898">
          <cell r="A898">
            <v>39</v>
          </cell>
          <cell r="B898">
            <v>5</v>
          </cell>
          <cell r="C898">
            <v>2</v>
          </cell>
          <cell r="D898">
            <v>7</v>
          </cell>
          <cell r="E898">
            <v>1</v>
          </cell>
          <cell r="F898">
            <v>0</v>
          </cell>
          <cell r="G898">
            <v>9.5845539588201394</v>
          </cell>
          <cell r="H898">
            <v>1140.5951474719286</v>
          </cell>
          <cell r="I898">
            <v>170.44023442071628</v>
          </cell>
          <cell r="J898">
            <v>0</v>
          </cell>
          <cell r="K898">
            <v>0</v>
          </cell>
          <cell r="M898">
            <v>2011</v>
          </cell>
          <cell r="N898">
            <v>2052</v>
          </cell>
          <cell r="O898">
            <v>1</v>
          </cell>
          <cell r="Q898">
            <v>0</v>
          </cell>
          <cell r="R898">
            <v>0</v>
          </cell>
          <cell r="S898">
            <v>0</v>
          </cell>
          <cell r="T898">
            <v>0</v>
          </cell>
          <cell r="U898">
            <v>0</v>
          </cell>
          <cell r="V898">
            <v>0</v>
          </cell>
          <cell r="W898">
            <v>0</v>
          </cell>
          <cell r="X898">
            <v>0</v>
          </cell>
          <cell r="Y898">
            <v>0</v>
          </cell>
          <cell r="Z898">
            <v>0</v>
          </cell>
          <cell r="AA898">
            <v>0</v>
          </cell>
          <cell r="AC898">
            <v>1992</v>
          </cell>
          <cell r="AD898">
            <v>1</v>
          </cell>
          <cell r="AE898">
            <v>0</v>
          </cell>
          <cell r="AF898">
            <v>1</v>
          </cell>
        </row>
        <row r="899">
          <cell r="A899">
            <v>39</v>
          </cell>
          <cell r="B899">
            <v>6</v>
          </cell>
          <cell r="C899">
            <v>2</v>
          </cell>
          <cell r="D899">
            <v>7</v>
          </cell>
          <cell r="E899">
            <v>1</v>
          </cell>
          <cell r="F899">
            <v>0</v>
          </cell>
          <cell r="G899">
            <v>9.3611893203807774</v>
          </cell>
          <cell r="H899">
            <v>954.07290470238536</v>
          </cell>
          <cell r="I899">
            <v>170.44023442071628</v>
          </cell>
          <cell r="J899">
            <v>0</v>
          </cell>
          <cell r="K899">
            <v>0</v>
          </cell>
          <cell r="M899">
            <v>2017</v>
          </cell>
          <cell r="N899">
            <v>2052</v>
          </cell>
          <cell r="O899">
            <v>1</v>
          </cell>
          <cell r="Q899">
            <v>0</v>
          </cell>
          <cell r="R899">
            <v>0</v>
          </cell>
          <cell r="S899">
            <v>0</v>
          </cell>
          <cell r="T899">
            <v>0</v>
          </cell>
          <cell r="U899">
            <v>0</v>
          </cell>
          <cell r="V899">
            <v>0</v>
          </cell>
          <cell r="W899">
            <v>0</v>
          </cell>
          <cell r="X899">
            <v>0</v>
          </cell>
          <cell r="Y899">
            <v>0</v>
          </cell>
          <cell r="Z899">
            <v>0</v>
          </cell>
          <cell r="AA899">
            <v>0</v>
          </cell>
          <cell r="AC899">
            <v>1992</v>
          </cell>
          <cell r="AD899">
            <v>1</v>
          </cell>
          <cell r="AE899">
            <v>0</v>
          </cell>
          <cell r="AF899">
            <v>1</v>
          </cell>
        </row>
        <row r="900">
          <cell r="A900">
            <v>39</v>
          </cell>
          <cell r="B900">
            <v>7</v>
          </cell>
          <cell r="C900">
            <v>2</v>
          </cell>
          <cell r="D900">
            <v>7</v>
          </cell>
          <cell r="E900">
            <v>1</v>
          </cell>
          <cell r="F900">
            <v>0</v>
          </cell>
          <cell r="G900">
            <v>12.287889690795057</v>
          </cell>
          <cell r="H900">
            <v>1174.8130018960851</v>
          </cell>
          <cell r="I900">
            <v>170.44023442071628</v>
          </cell>
          <cell r="J900">
            <v>0</v>
          </cell>
          <cell r="K900">
            <v>0</v>
          </cell>
          <cell r="M900">
            <v>2020</v>
          </cell>
          <cell r="N900">
            <v>2052</v>
          </cell>
          <cell r="O900">
            <v>1</v>
          </cell>
          <cell r="Q900">
            <v>0</v>
          </cell>
          <cell r="R900">
            <v>0</v>
          </cell>
          <cell r="S900">
            <v>0</v>
          </cell>
          <cell r="T900">
            <v>0</v>
          </cell>
          <cell r="U900">
            <v>0</v>
          </cell>
          <cell r="V900">
            <v>0</v>
          </cell>
          <cell r="W900">
            <v>0</v>
          </cell>
          <cell r="X900">
            <v>0</v>
          </cell>
          <cell r="Y900">
            <v>0</v>
          </cell>
          <cell r="Z900">
            <v>0</v>
          </cell>
          <cell r="AA900">
            <v>0</v>
          </cell>
          <cell r="AC900">
            <v>1992</v>
          </cell>
          <cell r="AD900">
            <v>1</v>
          </cell>
          <cell r="AE900">
            <v>0</v>
          </cell>
          <cell r="AF900">
            <v>1</v>
          </cell>
        </row>
        <row r="901">
          <cell r="A901">
            <v>40</v>
          </cell>
          <cell r="B901">
            <v>1</v>
          </cell>
          <cell r="C901">
            <v>2</v>
          </cell>
          <cell r="D901">
            <v>7</v>
          </cell>
          <cell r="E901">
            <v>1</v>
          </cell>
          <cell r="F901">
            <v>6.2889666727142468E-2</v>
          </cell>
          <cell r="G901">
            <v>0.81120254306069073</v>
          </cell>
          <cell r="H901">
            <v>1810.1406071019412</v>
          </cell>
          <cell r="I901">
            <v>114.19144045100465</v>
          </cell>
          <cell r="J901">
            <v>0</v>
          </cell>
          <cell r="K901">
            <v>0</v>
          </cell>
          <cell r="M901">
            <v>2003</v>
          </cell>
          <cell r="N901">
            <v>2008</v>
          </cell>
          <cell r="O901">
            <v>1</v>
          </cell>
          <cell r="Q901">
            <v>0</v>
          </cell>
          <cell r="R901">
            <v>0</v>
          </cell>
          <cell r="S901">
            <v>0</v>
          </cell>
          <cell r="T901">
            <v>0</v>
          </cell>
          <cell r="U901">
            <v>0</v>
          </cell>
          <cell r="V901">
            <v>0</v>
          </cell>
          <cell r="W901">
            <v>0</v>
          </cell>
          <cell r="X901">
            <v>0</v>
          </cell>
          <cell r="Y901">
            <v>0</v>
          </cell>
          <cell r="Z901">
            <v>0</v>
          </cell>
          <cell r="AA901">
            <v>0</v>
          </cell>
          <cell r="AC901">
            <v>1992</v>
          </cell>
          <cell r="AD901">
            <v>1</v>
          </cell>
          <cell r="AE901">
            <v>0</v>
          </cell>
          <cell r="AF901">
            <v>1</v>
          </cell>
        </row>
        <row r="902">
          <cell r="A902">
            <v>40</v>
          </cell>
          <cell r="B902">
            <v>2</v>
          </cell>
          <cell r="C902">
            <v>2</v>
          </cell>
          <cell r="D902">
            <v>7</v>
          </cell>
          <cell r="E902">
            <v>1</v>
          </cell>
          <cell r="F902">
            <v>0</v>
          </cell>
          <cell r="G902">
            <v>0.81517390310144133</v>
          </cell>
          <cell r="H902">
            <v>2944.2046019127961</v>
          </cell>
          <cell r="I902">
            <v>114.19144045100465</v>
          </cell>
          <cell r="J902">
            <v>0</v>
          </cell>
          <cell r="K902">
            <v>0</v>
          </cell>
          <cell r="M902">
            <v>2004</v>
          </cell>
          <cell r="N902">
            <v>2008</v>
          </cell>
          <cell r="O902">
            <v>1</v>
          </cell>
          <cell r="Q902">
            <v>0</v>
          </cell>
          <cell r="R902">
            <v>0</v>
          </cell>
          <cell r="S902">
            <v>0</v>
          </cell>
          <cell r="T902">
            <v>0</v>
          </cell>
          <cell r="U902">
            <v>0</v>
          </cell>
          <cell r="V902">
            <v>0</v>
          </cell>
          <cell r="W902">
            <v>0</v>
          </cell>
          <cell r="X902">
            <v>0</v>
          </cell>
          <cell r="Y902">
            <v>0</v>
          </cell>
          <cell r="Z902">
            <v>0</v>
          </cell>
          <cell r="AA902">
            <v>0</v>
          </cell>
          <cell r="AC902">
            <v>1992</v>
          </cell>
          <cell r="AD902">
            <v>1</v>
          </cell>
          <cell r="AE902">
            <v>0</v>
          </cell>
          <cell r="AF902">
            <v>1</v>
          </cell>
        </row>
        <row r="903">
          <cell r="A903">
            <v>40</v>
          </cell>
          <cell r="B903">
            <v>3</v>
          </cell>
          <cell r="C903">
            <v>2</v>
          </cell>
          <cell r="D903">
            <v>7</v>
          </cell>
          <cell r="E903">
            <v>1</v>
          </cell>
          <cell r="F903">
            <v>0</v>
          </cell>
          <cell r="G903">
            <v>0.81203154050804294</v>
          </cell>
          <cell r="H903">
            <v>1482.8366706742295</v>
          </cell>
          <cell r="I903">
            <v>316.17163980011043</v>
          </cell>
          <cell r="J903">
            <v>0</v>
          </cell>
          <cell r="K903">
            <v>0</v>
          </cell>
          <cell r="M903">
            <v>2009</v>
          </cell>
          <cell r="N903">
            <v>2011</v>
          </cell>
          <cell r="O903">
            <v>1</v>
          </cell>
          <cell r="Q903">
            <v>0</v>
          </cell>
          <cell r="R903">
            <v>0</v>
          </cell>
          <cell r="S903">
            <v>0</v>
          </cell>
          <cell r="T903">
            <v>0</v>
          </cell>
          <cell r="U903">
            <v>0</v>
          </cell>
          <cell r="V903">
            <v>0</v>
          </cell>
          <cell r="W903">
            <v>0</v>
          </cell>
          <cell r="X903">
            <v>0</v>
          </cell>
          <cell r="Y903">
            <v>0</v>
          </cell>
          <cell r="Z903">
            <v>0</v>
          </cell>
          <cell r="AA903">
            <v>0</v>
          </cell>
          <cell r="AC903">
            <v>1992</v>
          </cell>
          <cell r="AD903">
            <v>1</v>
          </cell>
          <cell r="AE903">
            <v>0</v>
          </cell>
          <cell r="AF903">
            <v>1</v>
          </cell>
        </row>
        <row r="904">
          <cell r="A904">
            <v>40</v>
          </cell>
          <cell r="B904">
            <v>4</v>
          </cell>
          <cell r="C904">
            <v>2</v>
          </cell>
          <cell r="D904">
            <v>7</v>
          </cell>
          <cell r="E904">
            <v>1</v>
          </cell>
          <cell r="F904">
            <v>0</v>
          </cell>
          <cell r="G904">
            <v>1.6690213260745328</v>
          </cell>
          <cell r="H904">
            <v>1712.5346726838727</v>
          </cell>
          <cell r="I904">
            <v>340.87626079125357</v>
          </cell>
          <cell r="J904">
            <v>0</v>
          </cell>
          <cell r="K904">
            <v>0</v>
          </cell>
          <cell r="M904">
            <v>2009</v>
          </cell>
          <cell r="N904">
            <v>2016</v>
          </cell>
          <cell r="O904">
            <v>1</v>
          </cell>
          <cell r="Q904">
            <v>0</v>
          </cell>
          <cell r="R904">
            <v>0</v>
          </cell>
          <cell r="S904">
            <v>0</v>
          </cell>
          <cell r="T904">
            <v>0</v>
          </cell>
          <cell r="U904">
            <v>0</v>
          </cell>
          <cell r="V904">
            <v>0</v>
          </cell>
          <cell r="W904">
            <v>0</v>
          </cell>
          <cell r="X904">
            <v>0</v>
          </cell>
          <cell r="Y904">
            <v>0</v>
          </cell>
          <cell r="Z904">
            <v>0</v>
          </cell>
          <cell r="AA904">
            <v>0</v>
          </cell>
          <cell r="AC904">
            <v>1992</v>
          </cell>
          <cell r="AD904">
            <v>1</v>
          </cell>
          <cell r="AE904">
            <v>0</v>
          </cell>
          <cell r="AF904">
            <v>1</v>
          </cell>
        </row>
        <row r="905">
          <cell r="A905">
            <v>40</v>
          </cell>
          <cell r="B905">
            <v>5</v>
          </cell>
          <cell r="C905">
            <v>2</v>
          </cell>
          <cell r="D905">
            <v>7</v>
          </cell>
          <cell r="E905">
            <v>1</v>
          </cell>
          <cell r="F905">
            <v>0</v>
          </cell>
          <cell r="G905">
            <v>1.8757327080890973</v>
          </cell>
          <cell r="H905">
            <v>2466.3502151906582</v>
          </cell>
          <cell r="I905">
            <v>340.87626079125357</v>
          </cell>
          <cell r="J905">
            <v>0</v>
          </cell>
          <cell r="K905">
            <v>0</v>
          </cell>
          <cell r="M905">
            <v>2011</v>
          </cell>
          <cell r="N905">
            <v>2016</v>
          </cell>
          <cell r="O905">
            <v>1</v>
          </cell>
          <cell r="Q905">
            <v>0</v>
          </cell>
          <cell r="R905">
            <v>0</v>
          </cell>
          <cell r="S905">
            <v>0</v>
          </cell>
          <cell r="T905">
            <v>0</v>
          </cell>
          <cell r="U905">
            <v>0</v>
          </cell>
          <cell r="V905">
            <v>0</v>
          </cell>
          <cell r="W905">
            <v>0</v>
          </cell>
          <cell r="X905">
            <v>0</v>
          </cell>
          <cell r="Y905">
            <v>0</v>
          </cell>
          <cell r="Z905">
            <v>0</v>
          </cell>
          <cell r="AA905">
            <v>0</v>
          </cell>
          <cell r="AC905">
            <v>1992</v>
          </cell>
          <cell r="AD905">
            <v>1</v>
          </cell>
          <cell r="AE905">
            <v>0</v>
          </cell>
          <cell r="AF905">
            <v>1</v>
          </cell>
        </row>
        <row r="906">
          <cell r="A906">
            <v>40</v>
          </cell>
          <cell r="B906">
            <v>6</v>
          </cell>
          <cell r="C906">
            <v>2</v>
          </cell>
          <cell r="D906">
            <v>7</v>
          </cell>
          <cell r="E906">
            <v>1</v>
          </cell>
          <cell r="F906">
            <v>0</v>
          </cell>
          <cell r="G906">
            <v>2.0108690675596783</v>
          </cell>
          <cell r="H906">
            <v>1781.0360595912277</v>
          </cell>
          <cell r="I906">
            <v>340.87626079125357</v>
          </cell>
          <cell r="J906">
            <v>0</v>
          </cell>
          <cell r="K906">
            <v>0</v>
          </cell>
          <cell r="M906">
            <v>2017</v>
          </cell>
          <cell r="N906">
            <v>2052</v>
          </cell>
          <cell r="O906">
            <v>1</v>
          </cell>
          <cell r="Q906">
            <v>0</v>
          </cell>
          <cell r="R906">
            <v>0</v>
          </cell>
          <cell r="S906">
            <v>0</v>
          </cell>
          <cell r="T906">
            <v>0</v>
          </cell>
          <cell r="U906">
            <v>0</v>
          </cell>
          <cell r="V906">
            <v>0</v>
          </cell>
          <cell r="W906">
            <v>0</v>
          </cell>
          <cell r="X906">
            <v>0</v>
          </cell>
          <cell r="Y906">
            <v>0</v>
          </cell>
          <cell r="Z906">
            <v>0</v>
          </cell>
          <cell r="AA906">
            <v>0</v>
          </cell>
          <cell r="AC906">
            <v>1992</v>
          </cell>
          <cell r="AD906">
            <v>1</v>
          </cell>
          <cell r="AE906">
            <v>0</v>
          </cell>
          <cell r="AF906">
            <v>1</v>
          </cell>
        </row>
        <row r="907">
          <cell r="A907">
            <v>40</v>
          </cell>
          <cell r="B907">
            <v>7</v>
          </cell>
          <cell r="C907">
            <v>2</v>
          </cell>
          <cell r="D907">
            <v>7</v>
          </cell>
          <cell r="E907">
            <v>1</v>
          </cell>
          <cell r="F907">
            <v>0</v>
          </cell>
          <cell r="G907">
            <v>2.259918925408551</v>
          </cell>
          <cell r="H907">
            <v>2565.0042237982771</v>
          </cell>
          <cell r="I907">
            <v>340.87626079125357</v>
          </cell>
          <cell r="J907">
            <v>0</v>
          </cell>
          <cell r="K907">
            <v>0</v>
          </cell>
          <cell r="M907">
            <v>2020</v>
          </cell>
          <cell r="N907">
            <v>2052</v>
          </cell>
          <cell r="O907">
            <v>1</v>
          </cell>
          <cell r="Q907">
            <v>0</v>
          </cell>
          <cell r="R907">
            <v>0</v>
          </cell>
          <cell r="S907">
            <v>0</v>
          </cell>
          <cell r="T907">
            <v>0</v>
          </cell>
          <cell r="U907">
            <v>0</v>
          </cell>
          <cell r="V907">
            <v>0</v>
          </cell>
          <cell r="W907">
            <v>0</v>
          </cell>
          <cell r="X907">
            <v>0</v>
          </cell>
          <cell r="Y907">
            <v>0</v>
          </cell>
          <cell r="Z907">
            <v>0</v>
          </cell>
          <cell r="AA907">
            <v>0</v>
          </cell>
          <cell r="AC907">
            <v>1992</v>
          </cell>
          <cell r="AD907">
            <v>1</v>
          </cell>
          <cell r="AE907">
            <v>0</v>
          </cell>
          <cell r="AF907">
            <v>1</v>
          </cell>
        </row>
        <row r="908">
          <cell r="A908">
            <v>41</v>
          </cell>
          <cell r="B908">
            <v>1</v>
          </cell>
          <cell r="C908">
            <v>2</v>
          </cell>
          <cell r="D908">
            <v>7</v>
          </cell>
          <cell r="E908">
            <v>1</v>
          </cell>
          <cell r="F908">
            <v>0.11046558825884717</v>
          </cell>
          <cell r="G908">
            <v>2.0269019559449619</v>
          </cell>
          <cell r="H908">
            <v>1021.2137228656861</v>
          </cell>
          <cell r="I908">
            <v>3.4432370590043693</v>
          </cell>
          <cell r="J908">
            <v>0</v>
          </cell>
          <cell r="K908">
            <v>0</v>
          </cell>
          <cell r="M908">
            <v>2003</v>
          </cell>
          <cell r="N908">
            <v>2009</v>
          </cell>
          <cell r="O908">
            <v>1</v>
          </cell>
          <cell r="Q908">
            <v>0</v>
          </cell>
          <cell r="R908">
            <v>0</v>
          </cell>
          <cell r="S908">
            <v>0</v>
          </cell>
          <cell r="T908">
            <v>0</v>
          </cell>
          <cell r="U908">
            <v>0</v>
          </cell>
          <cell r="V908">
            <v>0</v>
          </cell>
          <cell r="W908">
            <v>0</v>
          </cell>
          <cell r="X908">
            <v>0</v>
          </cell>
          <cell r="Y908">
            <v>0</v>
          </cell>
          <cell r="Z908">
            <v>0</v>
          </cell>
          <cell r="AA908">
            <v>0</v>
          </cell>
          <cell r="AC908">
            <v>1992</v>
          </cell>
          <cell r="AD908">
            <v>1</v>
          </cell>
          <cell r="AE908">
            <v>0</v>
          </cell>
          <cell r="AF908">
            <v>1</v>
          </cell>
        </row>
        <row r="909">
          <cell r="A909">
            <v>41</v>
          </cell>
          <cell r="B909">
            <v>2</v>
          </cell>
          <cell r="C909">
            <v>2</v>
          </cell>
          <cell r="D909">
            <v>7</v>
          </cell>
          <cell r="E909">
            <v>1</v>
          </cell>
          <cell r="F909">
            <v>0</v>
          </cell>
          <cell r="G909">
            <v>2.7985485221363624</v>
          </cell>
          <cell r="H909">
            <v>1202.9397618954185</v>
          </cell>
          <cell r="I909">
            <v>3.8258189544492986</v>
          </cell>
          <cell r="J909">
            <v>0</v>
          </cell>
          <cell r="K909">
            <v>0</v>
          </cell>
          <cell r="M909">
            <v>2004</v>
          </cell>
          <cell r="N909">
            <v>2009</v>
          </cell>
          <cell r="O909">
            <v>1</v>
          </cell>
          <cell r="Q909">
            <v>0</v>
          </cell>
          <cell r="R909">
            <v>0</v>
          </cell>
          <cell r="S909">
            <v>0</v>
          </cell>
          <cell r="T909">
            <v>0</v>
          </cell>
          <cell r="U909">
            <v>0</v>
          </cell>
          <cell r="V909">
            <v>0</v>
          </cell>
          <cell r="W909">
            <v>0</v>
          </cell>
          <cell r="X909">
            <v>0</v>
          </cell>
          <cell r="Y909">
            <v>0</v>
          </cell>
          <cell r="Z909">
            <v>0</v>
          </cell>
          <cell r="AA909">
            <v>0</v>
          </cell>
          <cell r="AC909">
            <v>1992</v>
          </cell>
          <cell r="AD909">
            <v>1</v>
          </cell>
          <cell r="AE909">
            <v>0</v>
          </cell>
          <cell r="AF909">
            <v>1</v>
          </cell>
        </row>
        <row r="910">
          <cell r="A910">
            <v>41</v>
          </cell>
          <cell r="B910">
            <v>3</v>
          </cell>
          <cell r="C910">
            <v>2</v>
          </cell>
          <cell r="D910">
            <v>7</v>
          </cell>
          <cell r="E910">
            <v>1</v>
          </cell>
          <cell r="F910">
            <v>0</v>
          </cell>
          <cell r="G910">
            <v>1.0135443307397858</v>
          </cell>
          <cell r="H910">
            <v>4077.8317001759701</v>
          </cell>
          <cell r="I910">
            <v>36.872496581722942</v>
          </cell>
          <cell r="J910">
            <v>0</v>
          </cell>
          <cell r="K910">
            <v>0</v>
          </cell>
          <cell r="M910">
            <v>2010</v>
          </cell>
          <cell r="N910">
            <v>2011</v>
          </cell>
          <cell r="O910">
            <v>1</v>
          </cell>
          <cell r="Q910">
            <v>0</v>
          </cell>
          <cell r="R910">
            <v>0</v>
          </cell>
          <cell r="S910">
            <v>0</v>
          </cell>
          <cell r="T910">
            <v>0</v>
          </cell>
          <cell r="U910">
            <v>0</v>
          </cell>
          <cell r="V910">
            <v>0</v>
          </cell>
          <cell r="W910">
            <v>0</v>
          </cell>
          <cell r="X910">
            <v>0</v>
          </cell>
          <cell r="Y910">
            <v>0</v>
          </cell>
          <cell r="Z910">
            <v>0</v>
          </cell>
          <cell r="AA910">
            <v>0</v>
          </cell>
          <cell r="AC910">
            <v>1992</v>
          </cell>
          <cell r="AD910">
            <v>1</v>
          </cell>
          <cell r="AE910">
            <v>0</v>
          </cell>
          <cell r="AF910">
            <v>1</v>
          </cell>
        </row>
        <row r="911">
          <cell r="A911">
            <v>41</v>
          </cell>
          <cell r="B911">
            <v>4</v>
          </cell>
          <cell r="C911">
            <v>2</v>
          </cell>
          <cell r="D911">
            <v>7</v>
          </cell>
          <cell r="E911">
            <v>1</v>
          </cell>
          <cell r="F911">
            <v>0</v>
          </cell>
          <cell r="G911">
            <v>1.6063022734263792</v>
          </cell>
          <cell r="H911">
            <v>4093.5841686235053</v>
          </cell>
          <cell r="I911">
            <v>36.872496581722942</v>
          </cell>
          <cell r="J911">
            <v>0</v>
          </cell>
          <cell r="K911">
            <v>0</v>
          </cell>
          <cell r="M911">
            <v>2010</v>
          </cell>
          <cell r="N911">
            <v>2052</v>
          </cell>
          <cell r="O911">
            <v>1</v>
          </cell>
          <cell r="Q911">
            <v>0</v>
          </cell>
          <cell r="R911">
            <v>0</v>
          </cell>
          <cell r="S911">
            <v>0</v>
          </cell>
          <cell r="T911">
            <v>0</v>
          </cell>
          <cell r="U911">
            <v>0</v>
          </cell>
          <cell r="V911">
            <v>0</v>
          </cell>
          <cell r="W911">
            <v>0</v>
          </cell>
          <cell r="X911">
            <v>0</v>
          </cell>
          <cell r="Y911">
            <v>0</v>
          </cell>
          <cell r="Z911">
            <v>0</v>
          </cell>
          <cell r="AA911">
            <v>0</v>
          </cell>
          <cell r="AC911">
            <v>1992</v>
          </cell>
          <cell r="AD911">
            <v>1</v>
          </cell>
          <cell r="AE911">
            <v>0</v>
          </cell>
          <cell r="AF911">
            <v>1</v>
          </cell>
        </row>
        <row r="912">
          <cell r="A912">
            <v>41</v>
          </cell>
          <cell r="B912">
            <v>5</v>
          </cell>
          <cell r="C912">
            <v>2</v>
          </cell>
          <cell r="D912">
            <v>7</v>
          </cell>
          <cell r="E912">
            <v>1</v>
          </cell>
          <cell r="F912">
            <v>0</v>
          </cell>
          <cell r="G912">
            <v>2.5860285497551891</v>
          </cell>
          <cell r="H912">
            <v>4140.3756736203422</v>
          </cell>
          <cell r="I912">
            <v>36.872496581722942</v>
          </cell>
          <cell r="J912">
            <v>0</v>
          </cell>
          <cell r="K912">
            <v>0</v>
          </cell>
          <cell r="M912">
            <v>2011</v>
          </cell>
          <cell r="N912">
            <v>2052</v>
          </cell>
          <cell r="O912">
            <v>1</v>
          </cell>
          <cell r="Q912">
            <v>0</v>
          </cell>
          <cell r="R912">
            <v>0</v>
          </cell>
          <cell r="S912">
            <v>0</v>
          </cell>
          <cell r="T912">
            <v>0</v>
          </cell>
          <cell r="U912">
            <v>0</v>
          </cell>
          <cell r="V912">
            <v>0</v>
          </cell>
          <cell r="W912">
            <v>0</v>
          </cell>
          <cell r="X912">
            <v>0</v>
          </cell>
          <cell r="Y912">
            <v>0</v>
          </cell>
          <cell r="Z912">
            <v>0</v>
          </cell>
          <cell r="AA912">
            <v>0</v>
          </cell>
          <cell r="AC912">
            <v>1992</v>
          </cell>
          <cell r="AD912">
            <v>1</v>
          </cell>
          <cell r="AE912">
            <v>0</v>
          </cell>
          <cell r="AF912">
            <v>1</v>
          </cell>
        </row>
        <row r="913">
          <cell r="A913">
            <v>41</v>
          </cell>
          <cell r="B913">
            <v>6</v>
          </cell>
          <cell r="C913">
            <v>2</v>
          </cell>
          <cell r="D913">
            <v>7</v>
          </cell>
          <cell r="E913">
            <v>1</v>
          </cell>
          <cell r="F913">
            <v>0</v>
          </cell>
          <cell r="G913">
            <v>1.2441032117397841</v>
          </cell>
          <cell r="H913">
            <v>4093.5841686235053</v>
          </cell>
          <cell r="I913">
            <v>36.872496581722942</v>
          </cell>
          <cell r="J913">
            <v>0</v>
          </cell>
          <cell r="K913">
            <v>0</v>
          </cell>
          <cell r="M913">
            <v>2012</v>
          </cell>
          <cell r="N913">
            <v>2016</v>
          </cell>
          <cell r="O913">
            <v>1</v>
          </cell>
          <cell r="Q913">
            <v>0</v>
          </cell>
          <cell r="R913">
            <v>0</v>
          </cell>
          <cell r="S913">
            <v>0</v>
          </cell>
          <cell r="T913">
            <v>0</v>
          </cell>
          <cell r="U913">
            <v>0</v>
          </cell>
          <cell r="V913">
            <v>0</v>
          </cell>
          <cell r="W913">
            <v>0</v>
          </cell>
          <cell r="X913">
            <v>0</v>
          </cell>
          <cell r="Y913">
            <v>0</v>
          </cell>
          <cell r="Z913">
            <v>0</v>
          </cell>
          <cell r="AA913">
            <v>0</v>
          </cell>
          <cell r="AC913">
            <v>1992</v>
          </cell>
          <cell r="AD913">
            <v>1</v>
          </cell>
          <cell r="AE913">
            <v>0</v>
          </cell>
          <cell r="AF913">
            <v>1</v>
          </cell>
        </row>
        <row r="914">
          <cell r="A914">
            <v>41</v>
          </cell>
          <cell r="B914">
            <v>7</v>
          </cell>
          <cell r="C914">
            <v>2</v>
          </cell>
          <cell r="D914">
            <v>7</v>
          </cell>
          <cell r="E914">
            <v>1</v>
          </cell>
          <cell r="F914">
            <v>0</v>
          </cell>
          <cell r="G914">
            <v>1.3622447958003447</v>
          </cell>
          <cell r="H914">
            <v>4077.8317001759701</v>
          </cell>
          <cell r="I914">
            <v>36.872496581722942</v>
          </cell>
          <cell r="J914">
            <v>0</v>
          </cell>
          <cell r="K914">
            <v>0</v>
          </cell>
          <cell r="M914">
            <v>2017</v>
          </cell>
          <cell r="N914">
            <v>2052</v>
          </cell>
          <cell r="O914">
            <v>1</v>
          </cell>
          <cell r="Q914">
            <v>0</v>
          </cell>
          <cell r="R914">
            <v>0</v>
          </cell>
          <cell r="S914">
            <v>0</v>
          </cell>
          <cell r="T914">
            <v>0</v>
          </cell>
          <cell r="U914">
            <v>0</v>
          </cell>
          <cell r="V914">
            <v>0</v>
          </cell>
          <cell r="W914">
            <v>0</v>
          </cell>
          <cell r="X914">
            <v>0</v>
          </cell>
          <cell r="Y914">
            <v>0</v>
          </cell>
          <cell r="Z914">
            <v>0</v>
          </cell>
          <cell r="AA914">
            <v>0</v>
          </cell>
          <cell r="AC914">
            <v>1992</v>
          </cell>
          <cell r="AD914">
            <v>1</v>
          </cell>
          <cell r="AE914">
            <v>0</v>
          </cell>
          <cell r="AF914">
            <v>1</v>
          </cell>
        </row>
        <row r="915">
          <cell r="A915">
            <v>42</v>
          </cell>
          <cell r="B915">
            <v>1</v>
          </cell>
          <cell r="C915">
            <v>2</v>
          </cell>
          <cell r="D915">
            <v>7</v>
          </cell>
          <cell r="E915">
            <v>1</v>
          </cell>
          <cell r="F915">
            <v>5.608252942372239E-2</v>
          </cell>
          <cell r="G915">
            <v>1.2278913298333249</v>
          </cell>
          <cell r="H915">
            <v>1245.9784656973682</v>
          </cell>
          <cell r="I915">
            <v>4.6953232622786851</v>
          </cell>
          <cell r="J915">
            <v>0</v>
          </cell>
          <cell r="K915">
            <v>0</v>
          </cell>
          <cell r="M915">
            <v>2003</v>
          </cell>
          <cell r="N915">
            <v>2009</v>
          </cell>
          <cell r="O915">
            <v>1</v>
          </cell>
          <cell r="Q915">
            <v>0</v>
          </cell>
          <cell r="R915">
            <v>0</v>
          </cell>
          <cell r="S915">
            <v>0</v>
          </cell>
          <cell r="T915">
            <v>0</v>
          </cell>
          <cell r="U915">
            <v>0</v>
          </cell>
          <cell r="V915">
            <v>0</v>
          </cell>
          <cell r="W915">
            <v>0</v>
          </cell>
          <cell r="X915">
            <v>0</v>
          </cell>
          <cell r="Y915">
            <v>0</v>
          </cell>
          <cell r="Z915">
            <v>0</v>
          </cell>
          <cell r="AA915">
            <v>0</v>
          </cell>
          <cell r="AC915">
            <v>1992</v>
          </cell>
          <cell r="AD915">
            <v>1</v>
          </cell>
          <cell r="AE915">
            <v>0</v>
          </cell>
          <cell r="AF915">
            <v>1</v>
          </cell>
        </row>
        <row r="916">
          <cell r="A916">
            <v>42</v>
          </cell>
          <cell r="B916">
            <v>2</v>
          </cell>
          <cell r="C916">
            <v>2</v>
          </cell>
          <cell r="D916">
            <v>7</v>
          </cell>
          <cell r="E916">
            <v>1</v>
          </cell>
          <cell r="F916">
            <v>0</v>
          </cell>
          <cell r="G916">
            <v>1.426338413442751</v>
          </cell>
          <cell r="H916">
            <v>1437.0615082043537</v>
          </cell>
          <cell r="I916">
            <v>4.6953232622786851</v>
          </cell>
          <cell r="J916">
            <v>0</v>
          </cell>
          <cell r="K916">
            <v>0</v>
          </cell>
          <cell r="M916">
            <v>2004</v>
          </cell>
          <cell r="N916">
            <v>2009</v>
          </cell>
          <cell r="O916">
            <v>1</v>
          </cell>
          <cell r="Q916">
            <v>0</v>
          </cell>
          <cell r="R916">
            <v>0</v>
          </cell>
          <cell r="S916">
            <v>0</v>
          </cell>
          <cell r="T916">
            <v>0</v>
          </cell>
          <cell r="U916">
            <v>0</v>
          </cell>
          <cell r="V916">
            <v>0</v>
          </cell>
          <cell r="W916">
            <v>0</v>
          </cell>
          <cell r="X916">
            <v>0</v>
          </cell>
          <cell r="Y916">
            <v>0</v>
          </cell>
          <cell r="Z916">
            <v>0</v>
          </cell>
          <cell r="AA916">
            <v>0</v>
          </cell>
          <cell r="AC916">
            <v>1992</v>
          </cell>
          <cell r="AD916">
            <v>1</v>
          </cell>
          <cell r="AE916">
            <v>0</v>
          </cell>
          <cell r="AF916">
            <v>1</v>
          </cell>
        </row>
        <row r="917">
          <cell r="A917">
            <v>42</v>
          </cell>
          <cell r="B917">
            <v>3</v>
          </cell>
          <cell r="C917">
            <v>2</v>
          </cell>
          <cell r="D917">
            <v>7</v>
          </cell>
          <cell r="E917">
            <v>1</v>
          </cell>
          <cell r="F917">
            <v>0</v>
          </cell>
          <cell r="G917">
            <v>0.60348883601531966</v>
          </cell>
          <cell r="H917">
            <v>2349.0550966866008</v>
          </cell>
          <cell r="I917">
            <v>20.48472032317941</v>
          </cell>
          <cell r="J917">
            <v>0</v>
          </cell>
          <cell r="K917">
            <v>0</v>
          </cell>
          <cell r="M917">
            <v>2010</v>
          </cell>
          <cell r="N917">
            <v>2011</v>
          </cell>
          <cell r="O917">
            <v>1</v>
          </cell>
          <cell r="Q917">
            <v>0</v>
          </cell>
          <cell r="R917">
            <v>0</v>
          </cell>
          <cell r="S917">
            <v>0</v>
          </cell>
          <cell r="T917">
            <v>0</v>
          </cell>
          <cell r="U917">
            <v>0</v>
          </cell>
          <cell r="V917">
            <v>0</v>
          </cell>
          <cell r="W917">
            <v>0</v>
          </cell>
          <cell r="X917">
            <v>0</v>
          </cell>
          <cell r="Y917">
            <v>0</v>
          </cell>
          <cell r="Z917">
            <v>0</v>
          </cell>
          <cell r="AA917">
            <v>0</v>
          </cell>
          <cell r="AC917">
            <v>1992</v>
          </cell>
          <cell r="AD917">
            <v>1</v>
          </cell>
          <cell r="AE917">
            <v>0</v>
          </cell>
          <cell r="AF917">
            <v>1</v>
          </cell>
        </row>
        <row r="918">
          <cell r="A918">
            <v>42</v>
          </cell>
          <cell r="B918">
            <v>4</v>
          </cell>
          <cell r="C918">
            <v>2</v>
          </cell>
          <cell r="D918">
            <v>7</v>
          </cell>
          <cell r="E918">
            <v>1</v>
          </cell>
          <cell r="F918">
            <v>0</v>
          </cell>
          <cell r="G918">
            <v>0.89719357848649428</v>
          </cell>
          <cell r="H918">
            <v>2356.8340934508155</v>
          </cell>
          <cell r="I918">
            <v>20.48472032317941</v>
          </cell>
          <cell r="J918">
            <v>0</v>
          </cell>
          <cell r="K918">
            <v>0</v>
          </cell>
          <cell r="M918">
            <v>2010</v>
          </cell>
          <cell r="N918">
            <v>2016</v>
          </cell>
          <cell r="O918">
            <v>1</v>
          </cell>
          <cell r="Q918">
            <v>0</v>
          </cell>
          <cell r="R918">
            <v>0</v>
          </cell>
          <cell r="S918">
            <v>0</v>
          </cell>
          <cell r="T918">
            <v>0</v>
          </cell>
          <cell r="U918">
            <v>0</v>
          </cell>
          <cell r="V918">
            <v>0</v>
          </cell>
          <cell r="W918">
            <v>0</v>
          </cell>
          <cell r="X918">
            <v>0</v>
          </cell>
          <cell r="Y918">
            <v>0</v>
          </cell>
          <cell r="Z918">
            <v>0</v>
          </cell>
          <cell r="AA918">
            <v>0</v>
          </cell>
          <cell r="AC918">
            <v>1992</v>
          </cell>
          <cell r="AD918">
            <v>1</v>
          </cell>
          <cell r="AE918">
            <v>0</v>
          </cell>
          <cell r="AF918">
            <v>1</v>
          </cell>
        </row>
        <row r="919">
          <cell r="A919">
            <v>42</v>
          </cell>
          <cell r="B919">
            <v>5</v>
          </cell>
          <cell r="C919">
            <v>2</v>
          </cell>
          <cell r="D919">
            <v>7</v>
          </cell>
          <cell r="E919">
            <v>1</v>
          </cell>
          <cell r="F919">
            <v>0</v>
          </cell>
          <cell r="G919">
            <v>1.5217783388943997</v>
          </cell>
          <cell r="H919">
            <v>2392.8329399873724</v>
          </cell>
          <cell r="I919">
            <v>20.48472032317941</v>
          </cell>
          <cell r="J919">
            <v>0</v>
          </cell>
          <cell r="K919">
            <v>0</v>
          </cell>
          <cell r="M919">
            <v>2011</v>
          </cell>
          <cell r="N919">
            <v>2052</v>
          </cell>
          <cell r="O919">
            <v>1</v>
          </cell>
          <cell r="Q919">
            <v>0</v>
          </cell>
          <cell r="R919">
            <v>0</v>
          </cell>
          <cell r="S919">
            <v>0</v>
          </cell>
          <cell r="T919">
            <v>0</v>
          </cell>
          <cell r="U919">
            <v>0</v>
          </cell>
          <cell r="V919">
            <v>0</v>
          </cell>
          <cell r="W919">
            <v>0</v>
          </cell>
          <cell r="X919">
            <v>0</v>
          </cell>
          <cell r="Y919">
            <v>0</v>
          </cell>
          <cell r="Z919">
            <v>0</v>
          </cell>
          <cell r="AA919">
            <v>0</v>
          </cell>
          <cell r="AC919">
            <v>1992</v>
          </cell>
          <cell r="AD919">
            <v>1</v>
          </cell>
          <cell r="AE919">
            <v>0</v>
          </cell>
          <cell r="AF919">
            <v>1</v>
          </cell>
        </row>
        <row r="920">
          <cell r="A920">
            <v>42</v>
          </cell>
          <cell r="B920">
            <v>6</v>
          </cell>
          <cell r="C920">
            <v>2</v>
          </cell>
          <cell r="D920">
            <v>7</v>
          </cell>
          <cell r="E920">
            <v>1</v>
          </cell>
          <cell r="F920">
            <v>0</v>
          </cell>
          <cell r="G920">
            <v>1.0713403609986114</v>
          </cell>
          <cell r="H920">
            <v>2356.8340934508155</v>
          </cell>
          <cell r="I920">
            <v>20.48472032317941</v>
          </cell>
          <cell r="J920">
            <v>0</v>
          </cell>
          <cell r="K920">
            <v>0</v>
          </cell>
          <cell r="M920">
            <v>2004</v>
          </cell>
          <cell r="N920">
            <v>2016</v>
          </cell>
          <cell r="O920">
            <v>1</v>
          </cell>
          <cell r="Q920">
            <v>0</v>
          </cell>
          <cell r="R920">
            <v>0</v>
          </cell>
          <cell r="S920">
            <v>0</v>
          </cell>
          <cell r="T920">
            <v>0</v>
          </cell>
          <cell r="U920">
            <v>0</v>
          </cell>
          <cell r="V920">
            <v>0</v>
          </cell>
          <cell r="W920">
            <v>0</v>
          </cell>
          <cell r="X920">
            <v>0</v>
          </cell>
          <cell r="Y920">
            <v>0</v>
          </cell>
          <cell r="Z920">
            <v>0</v>
          </cell>
          <cell r="AA920">
            <v>0</v>
          </cell>
          <cell r="AC920">
            <v>1992</v>
          </cell>
          <cell r="AD920">
            <v>1</v>
          </cell>
          <cell r="AE920">
            <v>0</v>
          </cell>
          <cell r="AF920">
            <v>1</v>
          </cell>
        </row>
        <row r="921">
          <cell r="A921">
            <v>42</v>
          </cell>
          <cell r="B921">
            <v>7</v>
          </cell>
          <cell r="C921">
            <v>2</v>
          </cell>
          <cell r="D921">
            <v>7</v>
          </cell>
          <cell r="E921">
            <v>1</v>
          </cell>
          <cell r="F921">
            <v>0</v>
          </cell>
          <cell r="G921">
            <v>1.168285287478634</v>
          </cell>
          <cell r="H921">
            <v>2356.8340934508155</v>
          </cell>
          <cell r="I921">
            <v>20.48472032317941</v>
          </cell>
          <cell r="J921">
            <v>0</v>
          </cell>
          <cell r="K921">
            <v>0</v>
          </cell>
          <cell r="M921">
            <v>2017</v>
          </cell>
          <cell r="N921">
            <v>2052</v>
          </cell>
          <cell r="O921">
            <v>1</v>
          </cell>
          <cell r="Q921">
            <v>0</v>
          </cell>
          <cell r="R921">
            <v>0</v>
          </cell>
          <cell r="S921">
            <v>0</v>
          </cell>
          <cell r="T921">
            <v>0</v>
          </cell>
          <cell r="U921">
            <v>0</v>
          </cell>
          <cell r="V921">
            <v>0</v>
          </cell>
          <cell r="W921">
            <v>0</v>
          </cell>
          <cell r="X921">
            <v>0</v>
          </cell>
          <cell r="Y921">
            <v>0</v>
          </cell>
          <cell r="Z921">
            <v>0</v>
          </cell>
          <cell r="AA921">
            <v>0</v>
          </cell>
          <cell r="AC921">
            <v>1992</v>
          </cell>
          <cell r="AD921">
            <v>1</v>
          </cell>
          <cell r="AE921">
            <v>0</v>
          </cell>
          <cell r="AF921">
            <v>1</v>
          </cell>
        </row>
        <row r="922">
          <cell r="A922">
            <v>43</v>
          </cell>
          <cell r="B922">
            <v>1</v>
          </cell>
          <cell r="C922">
            <v>2</v>
          </cell>
          <cell r="D922">
            <v>7</v>
          </cell>
          <cell r="E922">
            <v>1</v>
          </cell>
          <cell r="F922">
            <v>2.6644448254953743E-2</v>
          </cell>
          <cell r="G922">
            <v>0.30713894324853225</v>
          </cell>
          <cell r="H922">
            <v>1156.2472476540959</v>
          </cell>
          <cell r="I922">
            <v>80.553397116839051</v>
          </cell>
          <cell r="J922">
            <v>0</v>
          </cell>
          <cell r="K922">
            <v>0</v>
          </cell>
          <cell r="M922">
            <v>2003</v>
          </cell>
          <cell r="N922">
            <v>2009</v>
          </cell>
          <cell r="O922">
            <v>1</v>
          </cell>
          <cell r="Q922">
            <v>0</v>
          </cell>
          <cell r="R922">
            <v>0</v>
          </cell>
          <cell r="S922">
            <v>0</v>
          </cell>
          <cell r="T922">
            <v>0</v>
          </cell>
          <cell r="U922">
            <v>0</v>
          </cell>
          <cell r="V922">
            <v>0</v>
          </cell>
          <cell r="W922">
            <v>0</v>
          </cell>
          <cell r="X922">
            <v>0</v>
          </cell>
          <cell r="Y922">
            <v>0</v>
          </cell>
          <cell r="Z922">
            <v>1</v>
          </cell>
          <cell r="AA922">
            <v>0</v>
          </cell>
          <cell r="AC922">
            <v>1992</v>
          </cell>
          <cell r="AD922">
            <v>1</v>
          </cell>
          <cell r="AE922">
            <v>0</v>
          </cell>
          <cell r="AF922">
            <v>1</v>
          </cell>
        </row>
        <row r="923">
          <cell r="A923">
            <v>43</v>
          </cell>
          <cell r="B923">
            <v>2</v>
          </cell>
          <cell r="C923">
            <v>2</v>
          </cell>
          <cell r="D923">
            <v>7</v>
          </cell>
          <cell r="E923">
            <v>1</v>
          </cell>
          <cell r="F923">
            <v>0</v>
          </cell>
          <cell r="G923">
            <v>0.39090410958904109</v>
          </cell>
          <cell r="H923">
            <v>2071.6096520469214</v>
          </cell>
          <cell r="I923">
            <v>80.553397116839037</v>
          </cell>
          <cell r="J923">
            <v>0</v>
          </cell>
          <cell r="K923">
            <v>0</v>
          </cell>
          <cell r="M923">
            <v>2004</v>
          </cell>
          <cell r="N923">
            <v>2052</v>
          </cell>
          <cell r="O923">
            <v>1</v>
          </cell>
          <cell r="Q923">
            <v>0</v>
          </cell>
          <cell r="R923">
            <v>0</v>
          </cell>
          <cell r="S923">
            <v>0</v>
          </cell>
          <cell r="T923">
            <v>0</v>
          </cell>
          <cell r="U923">
            <v>0</v>
          </cell>
          <cell r="V923">
            <v>0</v>
          </cell>
          <cell r="W923">
            <v>0</v>
          </cell>
          <cell r="X923">
            <v>0</v>
          </cell>
          <cell r="Y923">
            <v>0</v>
          </cell>
          <cell r="Z923">
            <v>1</v>
          </cell>
          <cell r="AA923">
            <v>0</v>
          </cell>
          <cell r="AC923">
            <v>1992</v>
          </cell>
          <cell r="AD923">
            <v>1</v>
          </cell>
          <cell r="AE923">
            <v>0</v>
          </cell>
          <cell r="AF923">
            <v>1</v>
          </cell>
        </row>
        <row r="924">
          <cell r="A924">
            <v>43</v>
          </cell>
          <cell r="B924">
            <v>3</v>
          </cell>
          <cell r="C924">
            <v>2</v>
          </cell>
          <cell r="D924">
            <v>7</v>
          </cell>
          <cell r="E924">
            <v>1</v>
          </cell>
          <cell r="F924">
            <v>0</v>
          </cell>
          <cell r="G924">
            <v>0.4617638751588759</v>
          </cell>
          <cell r="H924">
            <v>2051.5535247374596</v>
          </cell>
          <cell r="I924">
            <v>50.973424217033816</v>
          </cell>
          <cell r="J924">
            <v>0</v>
          </cell>
          <cell r="K924">
            <v>0</v>
          </cell>
          <cell r="M924">
            <v>2011</v>
          </cell>
          <cell r="N924">
            <v>2052</v>
          </cell>
          <cell r="O924">
            <v>1</v>
          </cell>
          <cell r="Q924">
            <v>0</v>
          </cell>
          <cell r="R924">
            <v>0</v>
          </cell>
          <cell r="S924">
            <v>0</v>
          </cell>
          <cell r="T924">
            <v>0</v>
          </cell>
          <cell r="U924">
            <v>0</v>
          </cell>
          <cell r="V924">
            <v>0</v>
          </cell>
          <cell r="W924">
            <v>0</v>
          </cell>
          <cell r="X924">
            <v>0</v>
          </cell>
          <cell r="Y924">
            <v>0</v>
          </cell>
          <cell r="Z924">
            <v>1</v>
          </cell>
          <cell r="AA924">
            <v>0</v>
          </cell>
          <cell r="AC924">
            <v>1992</v>
          </cell>
          <cell r="AD924">
            <v>1</v>
          </cell>
          <cell r="AE924">
            <v>0</v>
          </cell>
          <cell r="AF924">
            <v>1</v>
          </cell>
        </row>
        <row r="925">
          <cell r="A925">
            <v>43</v>
          </cell>
          <cell r="B925">
            <v>4</v>
          </cell>
          <cell r="C925">
            <v>2</v>
          </cell>
          <cell r="D925">
            <v>7</v>
          </cell>
          <cell r="E925">
            <v>1</v>
          </cell>
          <cell r="F925">
            <v>0</v>
          </cell>
          <cell r="G925">
            <v>0.5118982387475538</v>
          </cell>
          <cell r="H925">
            <v>2059.6515306905667</v>
          </cell>
          <cell r="I925">
            <v>50.973424217033816</v>
          </cell>
          <cell r="J925">
            <v>0</v>
          </cell>
          <cell r="K925">
            <v>0</v>
          </cell>
          <cell r="M925">
            <v>2010</v>
          </cell>
          <cell r="N925">
            <v>2052</v>
          </cell>
          <cell r="O925">
            <v>1</v>
          </cell>
          <cell r="Q925">
            <v>0</v>
          </cell>
          <cell r="R925">
            <v>0</v>
          </cell>
          <cell r="S925">
            <v>0</v>
          </cell>
          <cell r="T925">
            <v>0</v>
          </cell>
          <cell r="U925">
            <v>0</v>
          </cell>
          <cell r="V925">
            <v>0</v>
          </cell>
          <cell r="W925">
            <v>0</v>
          </cell>
          <cell r="X925">
            <v>0</v>
          </cell>
          <cell r="Y925">
            <v>0</v>
          </cell>
          <cell r="Z925">
            <v>1</v>
          </cell>
          <cell r="AA925">
            <v>0</v>
          </cell>
          <cell r="AC925">
            <v>1992</v>
          </cell>
          <cell r="AD925">
            <v>1</v>
          </cell>
          <cell r="AE925">
            <v>0</v>
          </cell>
          <cell r="AF925">
            <v>1</v>
          </cell>
        </row>
        <row r="926">
          <cell r="A926">
            <v>43</v>
          </cell>
          <cell r="B926">
            <v>5</v>
          </cell>
          <cell r="C926">
            <v>2</v>
          </cell>
          <cell r="D926">
            <v>7</v>
          </cell>
          <cell r="E926">
            <v>1</v>
          </cell>
          <cell r="F926">
            <v>0</v>
          </cell>
          <cell r="G926">
            <v>0.57572102686903537</v>
          </cell>
          <cell r="H926">
            <v>2094.5352486424126</v>
          </cell>
          <cell r="I926">
            <v>50.973424217033823</v>
          </cell>
          <cell r="J926">
            <v>0</v>
          </cell>
          <cell r="K926">
            <v>0</v>
          </cell>
          <cell r="M926">
            <v>2011</v>
          </cell>
          <cell r="N926">
            <v>2052</v>
          </cell>
          <cell r="O926">
            <v>1</v>
          </cell>
          <cell r="Q926">
            <v>0</v>
          </cell>
          <cell r="R926">
            <v>0</v>
          </cell>
          <cell r="S926">
            <v>0</v>
          </cell>
          <cell r="T926">
            <v>0</v>
          </cell>
          <cell r="U926">
            <v>0</v>
          </cell>
          <cell r="V926">
            <v>0</v>
          </cell>
          <cell r="W926">
            <v>0</v>
          </cell>
          <cell r="X926">
            <v>0</v>
          </cell>
          <cell r="Y926">
            <v>0</v>
          </cell>
          <cell r="Z926">
            <v>1</v>
          </cell>
          <cell r="AA926">
            <v>0</v>
          </cell>
          <cell r="AC926">
            <v>1992</v>
          </cell>
          <cell r="AD926">
            <v>1</v>
          </cell>
          <cell r="AE926">
            <v>0</v>
          </cell>
          <cell r="AF926">
            <v>1</v>
          </cell>
        </row>
        <row r="927">
          <cell r="A927">
            <v>44</v>
          </cell>
          <cell r="B927">
            <v>1</v>
          </cell>
          <cell r="C927">
            <v>2</v>
          </cell>
          <cell r="D927">
            <v>7</v>
          </cell>
          <cell r="E927">
            <v>1</v>
          </cell>
          <cell r="F927">
            <v>3.0590470594757668E-2</v>
          </cell>
          <cell r="G927">
            <v>0.78997204436829294</v>
          </cell>
          <cell r="H927">
            <v>1388.492342492819</v>
          </cell>
          <cell r="I927">
            <v>8.6080926475109241</v>
          </cell>
          <cell r="J927">
            <v>0</v>
          </cell>
          <cell r="K927">
            <v>0</v>
          </cell>
          <cell r="M927">
            <v>2003</v>
          </cell>
          <cell r="N927">
            <v>2009</v>
          </cell>
          <cell r="O927">
            <v>1</v>
          </cell>
          <cell r="Q927">
            <v>0</v>
          </cell>
          <cell r="R927">
            <v>0</v>
          </cell>
          <cell r="S927">
            <v>0</v>
          </cell>
          <cell r="T927">
            <v>0</v>
          </cell>
          <cell r="U927">
            <v>0</v>
          </cell>
          <cell r="V927">
            <v>0</v>
          </cell>
          <cell r="W927">
            <v>0</v>
          </cell>
          <cell r="X927">
            <v>0</v>
          </cell>
          <cell r="Y927">
            <v>0</v>
          </cell>
          <cell r="Z927">
            <v>0</v>
          </cell>
          <cell r="AA927">
            <v>0</v>
          </cell>
          <cell r="AC927">
            <v>1992</v>
          </cell>
          <cell r="AD927">
            <v>1</v>
          </cell>
          <cell r="AE927">
            <v>0</v>
          </cell>
          <cell r="AF927">
            <v>1</v>
          </cell>
        </row>
        <row r="928">
          <cell r="A928">
            <v>44</v>
          </cell>
          <cell r="B928">
            <v>2</v>
          </cell>
          <cell r="C928">
            <v>2</v>
          </cell>
          <cell r="D928">
            <v>7</v>
          </cell>
          <cell r="E928">
            <v>1</v>
          </cell>
          <cell r="F928">
            <v>0</v>
          </cell>
          <cell r="G928">
            <v>2.5399773884022081</v>
          </cell>
          <cell r="H928">
            <v>1182.4579948971102</v>
          </cell>
          <cell r="I928">
            <v>4.1318844708052431</v>
          </cell>
          <cell r="J928">
            <v>0</v>
          </cell>
          <cell r="K928">
            <v>0</v>
          </cell>
          <cell r="M928">
            <v>2004</v>
          </cell>
          <cell r="N928">
            <v>2009</v>
          </cell>
          <cell r="O928">
            <v>1</v>
          </cell>
          <cell r="Q928">
            <v>0</v>
          </cell>
          <cell r="R928">
            <v>0</v>
          </cell>
          <cell r="S928">
            <v>0</v>
          </cell>
          <cell r="T928">
            <v>0</v>
          </cell>
          <cell r="U928">
            <v>0</v>
          </cell>
          <cell r="V928">
            <v>0</v>
          </cell>
          <cell r="W928">
            <v>0</v>
          </cell>
          <cell r="X928">
            <v>0</v>
          </cell>
          <cell r="Y928">
            <v>0</v>
          </cell>
          <cell r="Z928">
            <v>0</v>
          </cell>
          <cell r="AA928">
            <v>0</v>
          </cell>
          <cell r="AC928">
            <v>1992</v>
          </cell>
          <cell r="AD928">
            <v>1</v>
          </cell>
          <cell r="AE928">
            <v>0</v>
          </cell>
          <cell r="AF928">
            <v>1</v>
          </cell>
        </row>
        <row r="929">
          <cell r="A929">
            <v>44</v>
          </cell>
          <cell r="B929">
            <v>3</v>
          </cell>
          <cell r="C929">
            <v>2</v>
          </cell>
          <cell r="D929">
            <v>7</v>
          </cell>
          <cell r="E929">
            <v>1</v>
          </cell>
          <cell r="F929">
            <v>0</v>
          </cell>
          <cell r="G929">
            <v>2.1370652598671356</v>
          </cell>
          <cell r="H929">
            <v>1711.044546680763</v>
          </cell>
          <cell r="I929">
            <v>17.558331705582351</v>
          </cell>
          <cell r="J929">
            <v>0</v>
          </cell>
          <cell r="K929">
            <v>0</v>
          </cell>
          <cell r="M929">
            <v>2011</v>
          </cell>
          <cell r="N929">
            <v>2052</v>
          </cell>
          <cell r="O929">
            <v>1</v>
          </cell>
          <cell r="Q929">
            <v>0</v>
          </cell>
          <cell r="R929">
            <v>0</v>
          </cell>
          <cell r="S929">
            <v>0</v>
          </cell>
          <cell r="T929">
            <v>0</v>
          </cell>
          <cell r="U929">
            <v>0</v>
          </cell>
          <cell r="V929">
            <v>0</v>
          </cell>
          <cell r="W929">
            <v>0</v>
          </cell>
          <cell r="X929">
            <v>0</v>
          </cell>
          <cell r="Y929">
            <v>0</v>
          </cell>
          <cell r="Z929">
            <v>0</v>
          </cell>
          <cell r="AA929">
            <v>0</v>
          </cell>
          <cell r="AC929">
            <v>1992</v>
          </cell>
          <cell r="AD929">
            <v>1</v>
          </cell>
          <cell r="AE929">
            <v>0</v>
          </cell>
          <cell r="AF929">
            <v>1</v>
          </cell>
        </row>
        <row r="930">
          <cell r="A930">
            <v>44</v>
          </cell>
          <cell r="B930">
            <v>4</v>
          </cell>
          <cell r="C930">
            <v>2</v>
          </cell>
          <cell r="D930">
            <v>7</v>
          </cell>
          <cell r="E930">
            <v>1</v>
          </cell>
          <cell r="F930">
            <v>0</v>
          </cell>
          <cell r="G930">
            <v>3.0582598501452671</v>
          </cell>
          <cell r="H930">
            <v>1783.7657743963853</v>
          </cell>
          <cell r="I930">
            <v>17.558331705582351</v>
          </cell>
          <cell r="J930">
            <v>0</v>
          </cell>
          <cell r="K930">
            <v>0</v>
          </cell>
          <cell r="M930">
            <v>2010</v>
          </cell>
          <cell r="N930">
            <v>2052</v>
          </cell>
          <cell r="O930">
            <v>1</v>
          </cell>
          <cell r="Q930">
            <v>0</v>
          </cell>
          <cell r="R930">
            <v>0</v>
          </cell>
          <cell r="S930">
            <v>0</v>
          </cell>
          <cell r="T930">
            <v>0</v>
          </cell>
          <cell r="U930">
            <v>0</v>
          </cell>
          <cell r="V930">
            <v>0</v>
          </cell>
          <cell r="W930">
            <v>0</v>
          </cell>
          <cell r="X930">
            <v>0</v>
          </cell>
          <cell r="Y930">
            <v>0</v>
          </cell>
          <cell r="Z930">
            <v>0</v>
          </cell>
          <cell r="AA930">
            <v>0</v>
          </cell>
          <cell r="AC930">
            <v>1992</v>
          </cell>
          <cell r="AD930">
            <v>1</v>
          </cell>
          <cell r="AE930">
            <v>0</v>
          </cell>
          <cell r="AF930">
            <v>1</v>
          </cell>
        </row>
        <row r="931">
          <cell r="A931">
            <v>44</v>
          </cell>
          <cell r="B931">
            <v>5</v>
          </cell>
          <cell r="C931">
            <v>2</v>
          </cell>
          <cell r="D931">
            <v>7</v>
          </cell>
          <cell r="E931">
            <v>1</v>
          </cell>
          <cell r="F931">
            <v>0</v>
          </cell>
          <cell r="G931">
            <v>5.4107674271800876</v>
          </cell>
          <cell r="H931">
            <v>1845.6819516219387</v>
          </cell>
          <cell r="I931">
            <v>17.558331705582351</v>
          </cell>
          <cell r="J931">
            <v>0</v>
          </cell>
          <cell r="K931">
            <v>0</v>
          </cell>
          <cell r="M931">
            <v>2011</v>
          </cell>
          <cell r="N931">
            <v>2052</v>
          </cell>
          <cell r="O931">
            <v>1</v>
          </cell>
          <cell r="Q931">
            <v>0</v>
          </cell>
          <cell r="R931">
            <v>0</v>
          </cell>
          <cell r="S931">
            <v>0</v>
          </cell>
          <cell r="T931">
            <v>0</v>
          </cell>
          <cell r="U931">
            <v>0</v>
          </cell>
          <cell r="V931">
            <v>0</v>
          </cell>
          <cell r="W931">
            <v>0</v>
          </cell>
          <cell r="X931">
            <v>0</v>
          </cell>
          <cell r="Y931">
            <v>0</v>
          </cell>
          <cell r="Z931">
            <v>0</v>
          </cell>
          <cell r="AA931">
            <v>0</v>
          </cell>
          <cell r="AC931">
            <v>1992</v>
          </cell>
          <cell r="AD931">
            <v>1</v>
          </cell>
          <cell r="AE931">
            <v>0</v>
          </cell>
          <cell r="AF931">
            <v>1</v>
          </cell>
        </row>
        <row r="932">
          <cell r="A932">
            <v>45</v>
          </cell>
          <cell r="B932">
            <v>1</v>
          </cell>
          <cell r="C932">
            <v>2</v>
          </cell>
          <cell r="D932">
            <v>7</v>
          </cell>
          <cell r="E932">
            <v>1</v>
          </cell>
          <cell r="F932">
            <v>9.023965641061496E-2</v>
          </cell>
          <cell r="G932">
            <v>0.5990621336459554</v>
          </cell>
          <cell r="H932">
            <v>2721.1890479969866</v>
          </cell>
          <cell r="I932">
            <v>14.756730252875869</v>
          </cell>
          <cell r="J932">
            <v>0</v>
          </cell>
          <cell r="K932">
            <v>0</v>
          </cell>
          <cell r="M932">
            <v>2003</v>
          </cell>
          <cell r="N932">
            <v>2012</v>
          </cell>
          <cell r="O932">
            <v>1</v>
          </cell>
          <cell r="Q932">
            <v>0</v>
          </cell>
          <cell r="R932">
            <v>0</v>
          </cell>
          <cell r="S932">
            <v>0</v>
          </cell>
          <cell r="T932">
            <v>0</v>
          </cell>
          <cell r="U932">
            <v>0</v>
          </cell>
          <cell r="V932">
            <v>0</v>
          </cell>
          <cell r="W932">
            <v>0</v>
          </cell>
          <cell r="X932">
            <v>0</v>
          </cell>
          <cell r="Y932">
            <v>0</v>
          </cell>
          <cell r="Z932">
            <v>0</v>
          </cell>
          <cell r="AA932">
            <v>0</v>
          </cell>
          <cell r="AC932">
            <v>1992</v>
          </cell>
          <cell r="AD932">
            <v>1</v>
          </cell>
          <cell r="AE932">
            <v>0</v>
          </cell>
          <cell r="AF932">
            <v>1</v>
          </cell>
        </row>
        <row r="933">
          <cell r="A933">
            <v>45</v>
          </cell>
          <cell r="B933">
            <v>2</v>
          </cell>
          <cell r="C933">
            <v>2</v>
          </cell>
          <cell r="D933">
            <v>7</v>
          </cell>
          <cell r="E933">
            <v>1</v>
          </cell>
          <cell r="F933">
            <v>0</v>
          </cell>
          <cell r="G933">
            <v>2.115355475571941</v>
          </cell>
          <cell r="H933">
            <v>865.7432946851784</v>
          </cell>
          <cell r="I933">
            <v>4.304046323755462</v>
          </cell>
          <cell r="J933">
            <v>0</v>
          </cell>
          <cell r="K933">
            <v>0</v>
          </cell>
          <cell r="M933">
            <v>2004</v>
          </cell>
          <cell r="N933">
            <v>2012</v>
          </cell>
          <cell r="O933">
            <v>1</v>
          </cell>
          <cell r="Q933">
            <v>0</v>
          </cell>
          <cell r="R933">
            <v>0</v>
          </cell>
          <cell r="S933">
            <v>0</v>
          </cell>
          <cell r="T933">
            <v>0</v>
          </cell>
          <cell r="U933">
            <v>0</v>
          </cell>
          <cell r="V933">
            <v>0</v>
          </cell>
          <cell r="W933">
            <v>0</v>
          </cell>
          <cell r="X933">
            <v>0</v>
          </cell>
          <cell r="Y933">
            <v>0</v>
          </cell>
          <cell r="Z933">
            <v>0</v>
          </cell>
          <cell r="AA933">
            <v>0</v>
          </cell>
          <cell r="AC933">
            <v>1992</v>
          </cell>
          <cell r="AD933">
            <v>1</v>
          </cell>
          <cell r="AE933">
            <v>0</v>
          </cell>
          <cell r="AF933">
            <v>1</v>
          </cell>
        </row>
        <row r="934">
          <cell r="A934">
            <v>45</v>
          </cell>
          <cell r="B934">
            <v>3</v>
          </cell>
          <cell r="C934">
            <v>2</v>
          </cell>
          <cell r="D934">
            <v>7</v>
          </cell>
          <cell r="E934">
            <v>1</v>
          </cell>
          <cell r="F934">
            <v>0</v>
          </cell>
          <cell r="G934">
            <v>2.5854344701434835</v>
          </cell>
          <cell r="H934">
            <v>785.87437836817946</v>
          </cell>
          <cell r="I934">
            <v>4.304046323755462</v>
          </cell>
          <cell r="J934">
            <v>0</v>
          </cell>
          <cell r="K934">
            <v>0</v>
          </cell>
          <cell r="M934">
            <v>2011</v>
          </cell>
          <cell r="N934">
            <v>2012</v>
          </cell>
          <cell r="O934">
            <v>1</v>
          </cell>
          <cell r="Q934">
            <v>0</v>
          </cell>
          <cell r="R934">
            <v>0</v>
          </cell>
          <cell r="S934">
            <v>0</v>
          </cell>
          <cell r="T934">
            <v>0</v>
          </cell>
          <cell r="U934">
            <v>0</v>
          </cell>
          <cell r="V934">
            <v>0</v>
          </cell>
          <cell r="W934">
            <v>0</v>
          </cell>
          <cell r="X934">
            <v>0</v>
          </cell>
          <cell r="Y934">
            <v>0</v>
          </cell>
          <cell r="Z934">
            <v>0</v>
          </cell>
          <cell r="AA934">
            <v>0</v>
          </cell>
          <cell r="AC934">
            <v>1992</v>
          </cell>
          <cell r="AD934">
            <v>1</v>
          </cell>
          <cell r="AE934">
            <v>0</v>
          </cell>
          <cell r="AF934">
            <v>1</v>
          </cell>
        </row>
        <row r="935">
          <cell r="A935">
            <v>45</v>
          </cell>
          <cell r="B935">
            <v>4</v>
          </cell>
          <cell r="C935">
            <v>2</v>
          </cell>
          <cell r="D935">
            <v>7</v>
          </cell>
          <cell r="E935">
            <v>1</v>
          </cell>
          <cell r="F935">
            <v>0</v>
          </cell>
          <cell r="G935">
            <v>3.0362579807197618</v>
          </cell>
          <cell r="H935">
            <v>916.60730760666013</v>
          </cell>
          <cell r="I935">
            <v>4.304046323755462</v>
          </cell>
          <cell r="J935">
            <v>0</v>
          </cell>
          <cell r="K935">
            <v>0</v>
          </cell>
          <cell r="M935">
            <v>2011</v>
          </cell>
          <cell r="N935">
            <v>2012</v>
          </cell>
          <cell r="O935">
            <v>1</v>
          </cell>
          <cell r="Q935">
            <v>0</v>
          </cell>
          <cell r="R935">
            <v>0</v>
          </cell>
          <cell r="S935">
            <v>0</v>
          </cell>
          <cell r="T935">
            <v>0</v>
          </cell>
          <cell r="U935">
            <v>0</v>
          </cell>
          <cell r="V935">
            <v>0</v>
          </cell>
          <cell r="W935">
            <v>0</v>
          </cell>
          <cell r="X935">
            <v>0</v>
          </cell>
          <cell r="Y935">
            <v>0</v>
          </cell>
          <cell r="Z935">
            <v>0</v>
          </cell>
          <cell r="AA935">
            <v>0</v>
          </cell>
          <cell r="AC935">
            <v>1992</v>
          </cell>
          <cell r="AD935">
            <v>1</v>
          </cell>
          <cell r="AE935">
            <v>0</v>
          </cell>
          <cell r="AF935">
            <v>1</v>
          </cell>
        </row>
        <row r="936">
          <cell r="A936">
            <v>45</v>
          </cell>
          <cell r="B936">
            <v>5</v>
          </cell>
          <cell r="C936">
            <v>2</v>
          </cell>
          <cell r="D936">
            <v>7</v>
          </cell>
          <cell r="E936">
            <v>1</v>
          </cell>
          <cell r="F936">
            <v>0</v>
          </cell>
          <cell r="G936">
            <v>3.3830850446496745</v>
          </cell>
          <cell r="H936">
            <v>938.22131844614989</v>
          </cell>
          <cell r="I936">
            <v>4.304046323755462</v>
          </cell>
          <cell r="J936">
            <v>0</v>
          </cell>
          <cell r="K936">
            <v>0</v>
          </cell>
          <cell r="M936">
            <v>2011</v>
          </cell>
          <cell r="N936">
            <v>2018</v>
          </cell>
          <cell r="O936">
            <v>1</v>
          </cell>
          <cell r="Q936">
            <v>0</v>
          </cell>
          <cell r="R936">
            <v>0</v>
          </cell>
          <cell r="S936">
            <v>0</v>
          </cell>
          <cell r="T936">
            <v>0</v>
          </cell>
          <cell r="U936">
            <v>0</v>
          </cell>
          <cell r="V936">
            <v>0</v>
          </cell>
          <cell r="W936">
            <v>0</v>
          </cell>
          <cell r="X936">
            <v>0</v>
          </cell>
          <cell r="Y936">
            <v>0</v>
          </cell>
          <cell r="Z936">
            <v>0</v>
          </cell>
          <cell r="AA936">
            <v>0</v>
          </cell>
          <cell r="AC936">
            <v>1992</v>
          </cell>
          <cell r="AD936">
            <v>1</v>
          </cell>
          <cell r="AE936">
            <v>0</v>
          </cell>
          <cell r="AF936">
            <v>1</v>
          </cell>
        </row>
        <row r="937">
          <cell r="A937">
            <v>45</v>
          </cell>
          <cell r="B937">
            <v>6</v>
          </cell>
          <cell r="C937">
            <v>2</v>
          </cell>
          <cell r="D937">
            <v>7</v>
          </cell>
          <cell r="E937">
            <v>1</v>
          </cell>
          <cell r="F937">
            <v>0</v>
          </cell>
          <cell r="G937">
            <v>4.5307220191710913</v>
          </cell>
          <cell r="H937">
            <v>1222.4713179507862</v>
          </cell>
          <cell r="I937">
            <v>4.304046323755462</v>
          </cell>
          <cell r="J937">
            <v>0</v>
          </cell>
          <cell r="K937">
            <v>0</v>
          </cell>
          <cell r="M937">
            <v>2019</v>
          </cell>
          <cell r="N937">
            <v>2052</v>
          </cell>
          <cell r="O937">
            <v>1</v>
          </cell>
          <cell r="Q937">
            <v>0</v>
          </cell>
          <cell r="R937">
            <v>0</v>
          </cell>
          <cell r="S937">
            <v>0</v>
          </cell>
          <cell r="T937">
            <v>0</v>
          </cell>
          <cell r="U937">
            <v>0</v>
          </cell>
          <cell r="V937">
            <v>0</v>
          </cell>
          <cell r="W937">
            <v>0</v>
          </cell>
          <cell r="X937">
            <v>0</v>
          </cell>
          <cell r="Y937">
            <v>0</v>
          </cell>
          <cell r="Z937">
            <v>0</v>
          </cell>
          <cell r="AA937">
            <v>0</v>
          </cell>
          <cell r="AC937">
            <v>1992</v>
          </cell>
          <cell r="AD937">
            <v>1</v>
          </cell>
          <cell r="AE937">
            <v>0</v>
          </cell>
          <cell r="AF937">
            <v>1</v>
          </cell>
        </row>
        <row r="938">
          <cell r="A938">
            <v>45</v>
          </cell>
          <cell r="B938">
            <v>7</v>
          </cell>
          <cell r="C938">
            <v>2</v>
          </cell>
          <cell r="D938">
            <v>7</v>
          </cell>
          <cell r="E938">
            <v>1</v>
          </cell>
          <cell r="F938">
            <v>0</v>
          </cell>
          <cell r="G938">
            <v>4.7691810728116755</v>
          </cell>
          <cell r="H938">
            <v>1416.7841363881471</v>
          </cell>
          <cell r="I938">
            <v>4.304046323755462</v>
          </cell>
          <cell r="J938">
            <v>0</v>
          </cell>
          <cell r="K938">
            <v>0</v>
          </cell>
          <cell r="M938">
            <v>2019</v>
          </cell>
          <cell r="N938">
            <v>2052</v>
          </cell>
          <cell r="O938">
            <v>1</v>
          </cell>
          <cell r="Q938">
            <v>0</v>
          </cell>
          <cell r="R938">
            <v>0</v>
          </cell>
          <cell r="S938">
            <v>0</v>
          </cell>
          <cell r="T938">
            <v>0</v>
          </cell>
          <cell r="U938">
            <v>0</v>
          </cell>
          <cell r="V938">
            <v>0</v>
          </cell>
          <cell r="W938">
            <v>0</v>
          </cell>
          <cell r="X938">
            <v>0</v>
          </cell>
          <cell r="Y938">
            <v>0</v>
          </cell>
          <cell r="Z938">
            <v>0</v>
          </cell>
          <cell r="AA938">
            <v>0</v>
          </cell>
          <cell r="AC938">
            <v>1992</v>
          </cell>
          <cell r="AD938">
            <v>1</v>
          </cell>
          <cell r="AE938">
            <v>0</v>
          </cell>
          <cell r="AF938">
            <v>1</v>
          </cell>
        </row>
        <row r="939">
          <cell r="A939">
            <v>1</v>
          </cell>
          <cell r="B939">
            <v>1</v>
          </cell>
          <cell r="C939">
            <v>3</v>
          </cell>
          <cell r="D939">
            <v>1</v>
          </cell>
          <cell r="E939">
            <v>1</v>
          </cell>
          <cell r="F939">
            <v>1.3502390545323097E-2</v>
          </cell>
          <cell r="G939">
            <v>3.1</v>
          </cell>
          <cell r="H939">
            <v>67.777777777777771</v>
          </cell>
          <cell r="I939">
            <v>1.4722222222222223</v>
          </cell>
          <cell r="J939">
            <v>0</v>
          </cell>
          <cell r="K939">
            <v>0</v>
          </cell>
          <cell r="M939">
            <v>2003</v>
          </cell>
          <cell r="N939">
            <v>2009</v>
          </cell>
          <cell r="O939">
            <v>1</v>
          </cell>
          <cell r="Q939">
            <v>0</v>
          </cell>
          <cell r="R939">
            <v>0</v>
          </cell>
          <cell r="S939">
            <v>0</v>
          </cell>
          <cell r="T939">
            <v>0</v>
          </cell>
          <cell r="U939">
            <v>1</v>
          </cell>
          <cell r="V939">
            <v>1</v>
          </cell>
          <cell r="W939">
            <v>1</v>
          </cell>
          <cell r="X939">
            <v>0</v>
          </cell>
          <cell r="Y939">
            <v>0</v>
          </cell>
          <cell r="Z939">
            <v>1</v>
          </cell>
          <cell r="AA939">
            <v>1</v>
          </cell>
          <cell r="AC939">
            <v>1992</v>
          </cell>
          <cell r="AD939">
            <v>1</v>
          </cell>
          <cell r="AE939">
            <v>0</v>
          </cell>
          <cell r="AF939">
            <v>1</v>
          </cell>
        </row>
        <row r="940">
          <cell r="A940">
            <v>1</v>
          </cell>
          <cell r="B940">
            <v>2</v>
          </cell>
          <cell r="C940">
            <v>3</v>
          </cell>
          <cell r="D940">
            <v>1</v>
          </cell>
          <cell r="E940">
            <v>1</v>
          </cell>
          <cell r="F940">
            <v>0</v>
          </cell>
          <cell r="G940">
            <v>3.25</v>
          </cell>
          <cell r="H940">
            <v>81.388888888888886</v>
          </cell>
          <cell r="I940">
            <v>1.4722222222222223</v>
          </cell>
          <cell r="J940">
            <v>0</v>
          </cell>
          <cell r="K940">
            <v>0</v>
          </cell>
          <cell r="M940">
            <v>2003</v>
          </cell>
          <cell r="N940">
            <v>2009</v>
          </cell>
          <cell r="O940">
            <v>1</v>
          </cell>
          <cell r="Q940">
            <v>0</v>
          </cell>
          <cell r="R940">
            <v>0</v>
          </cell>
          <cell r="S940">
            <v>0</v>
          </cell>
          <cell r="T940">
            <v>0</v>
          </cell>
          <cell r="U940">
            <v>1</v>
          </cell>
          <cell r="V940">
            <v>1</v>
          </cell>
          <cell r="W940">
            <v>1</v>
          </cell>
          <cell r="X940">
            <v>0</v>
          </cell>
          <cell r="Y940">
            <v>0</v>
          </cell>
          <cell r="Z940">
            <v>1</v>
          </cell>
          <cell r="AA940">
            <v>1</v>
          </cell>
          <cell r="AC940">
            <v>1992</v>
          </cell>
          <cell r="AD940">
            <v>1</v>
          </cell>
          <cell r="AE940">
            <v>0</v>
          </cell>
          <cell r="AF940">
            <v>1</v>
          </cell>
        </row>
        <row r="941">
          <cell r="A941">
            <v>1</v>
          </cell>
          <cell r="B941">
            <v>3</v>
          </cell>
          <cell r="C941">
            <v>3</v>
          </cell>
          <cell r="D941">
            <v>1</v>
          </cell>
          <cell r="E941">
            <v>1</v>
          </cell>
          <cell r="F941">
            <v>0</v>
          </cell>
          <cell r="G941">
            <v>3.3</v>
          </cell>
          <cell r="H941">
            <v>81.388888888888886</v>
          </cell>
          <cell r="I941">
            <v>1.4722222222222223</v>
          </cell>
          <cell r="J941">
            <v>0</v>
          </cell>
          <cell r="K941">
            <v>0</v>
          </cell>
          <cell r="M941">
            <v>2003</v>
          </cell>
          <cell r="N941">
            <v>2017</v>
          </cell>
          <cell r="O941">
            <v>1</v>
          </cell>
          <cell r="Q941">
            <v>0</v>
          </cell>
          <cell r="R941">
            <v>0</v>
          </cell>
          <cell r="S941">
            <v>0</v>
          </cell>
          <cell r="T941">
            <v>0</v>
          </cell>
          <cell r="U941">
            <v>1</v>
          </cell>
          <cell r="V941">
            <v>1</v>
          </cell>
          <cell r="W941">
            <v>1</v>
          </cell>
          <cell r="X941">
            <v>0</v>
          </cell>
          <cell r="Y941">
            <v>0</v>
          </cell>
          <cell r="Z941">
            <v>1</v>
          </cell>
          <cell r="AA941">
            <v>1</v>
          </cell>
          <cell r="AC941">
            <v>1992</v>
          </cell>
          <cell r="AD941">
            <v>1</v>
          </cell>
          <cell r="AE941">
            <v>0</v>
          </cell>
          <cell r="AF941">
            <v>1</v>
          </cell>
        </row>
        <row r="942">
          <cell r="A942">
            <v>1</v>
          </cell>
          <cell r="B942">
            <v>4</v>
          </cell>
          <cell r="C942">
            <v>3</v>
          </cell>
          <cell r="D942">
            <v>1</v>
          </cell>
          <cell r="E942">
            <v>1</v>
          </cell>
          <cell r="F942">
            <v>0</v>
          </cell>
          <cell r="G942">
            <v>3.35</v>
          </cell>
          <cell r="H942">
            <v>83.611111111111114</v>
          </cell>
          <cell r="I942">
            <v>1.4722222222222223</v>
          </cell>
          <cell r="J942">
            <v>0</v>
          </cell>
          <cell r="K942">
            <v>0</v>
          </cell>
          <cell r="M942">
            <v>2003</v>
          </cell>
          <cell r="N942">
            <v>2017</v>
          </cell>
          <cell r="O942">
            <v>1</v>
          </cell>
          <cell r="Q942">
            <v>0</v>
          </cell>
          <cell r="R942">
            <v>0</v>
          </cell>
          <cell r="S942">
            <v>0</v>
          </cell>
          <cell r="T942">
            <v>0</v>
          </cell>
          <cell r="U942">
            <v>1</v>
          </cell>
          <cell r="V942">
            <v>1</v>
          </cell>
          <cell r="W942">
            <v>1</v>
          </cell>
          <cell r="X942">
            <v>0</v>
          </cell>
          <cell r="Y942">
            <v>0</v>
          </cell>
          <cell r="Z942">
            <v>1</v>
          </cell>
          <cell r="AA942">
            <v>1</v>
          </cell>
          <cell r="AC942">
            <v>1992</v>
          </cell>
          <cell r="AD942">
            <v>1</v>
          </cell>
          <cell r="AE942">
            <v>0</v>
          </cell>
          <cell r="AF942">
            <v>1</v>
          </cell>
        </row>
        <row r="943">
          <cell r="A943">
            <v>1</v>
          </cell>
          <cell r="B943">
            <v>5</v>
          </cell>
          <cell r="C943">
            <v>3</v>
          </cell>
          <cell r="D943">
            <v>1</v>
          </cell>
          <cell r="E943">
            <v>1</v>
          </cell>
          <cell r="F943">
            <v>0</v>
          </cell>
          <cell r="G943">
            <v>3.4</v>
          </cell>
          <cell r="H943">
            <v>102.77777777777777</v>
          </cell>
          <cell r="I943">
            <v>1.4722222222222223</v>
          </cell>
          <cell r="J943">
            <v>0</v>
          </cell>
          <cell r="K943">
            <v>0</v>
          </cell>
          <cell r="M943">
            <v>2003</v>
          </cell>
          <cell r="N943">
            <v>2052</v>
          </cell>
          <cell r="O943">
            <v>1</v>
          </cell>
          <cell r="Q943">
            <v>0</v>
          </cell>
          <cell r="R943">
            <v>0</v>
          </cell>
          <cell r="S943">
            <v>0</v>
          </cell>
          <cell r="T943">
            <v>0</v>
          </cell>
          <cell r="U943">
            <v>1</v>
          </cell>
          <cell r="V943">
            <v>1</v>
          </cell>
          <cell r="W943">
            <v>1</v>
          </cell>
          <cell r="X943">
            <v>0</v>
          </cell>
          <cell r="Y943">
            <v>0</v>
          </cell>
          <cell r="Z943">
            <v>1</v>
          </cell>
          <cell r="AA943">
            <v>1</v>
          </cell>
          <cell r="AC943">
            <v>1992</v>
          </cell>
          <cell r="AD943">
            <v>1</v>
          </cell>
          <cell r="AE943">
            <v>0</v>
          </cell>
          <cell r="AF943">
            <v>1</v>
          </cell>
        </row>
        <row r="944">
          <cell r="A944">
            <v>1</v>
          </cell>
          <cell r="B944">
            <v>6</v>
          </cell>
          <cell r="C944">
            <v>3</v>
          </cell>
          <cell r="D944">
            <v>1</v>
          </cell>
          <cell r="E944">
            <v>1</v>
          </cell>
          <cell r="F944">
            <v>0</v>
          </cell>
          <cell r="G944">
            <v>3.3</v>
          </cell>
          <cell r="H944">
            <v>80.277777777777771</v>
          </cell>
          <cell r="I944">
            <v>1.4722222222222223</v>
          </cell>
          <cell r="J944">
            <v>0</v>
          </cell>
          <cell r="K944">
            <v>0</v>
          </cell>
          <cell r="M944">
            <v>2018</v>
          </cell>
          <cell r="N944">
            <v>2052</v>
          </cell>
          <cell r="O944">
            <v>1</v>
          </cell>
          <cell r="Q944">
            <v>0</v>
          </cell>
          <cell r="R944">
            <v>0</v>
          </cell>
          <cell r="S944">
            <v>0</v>
          </cell>
          <cell r="T944">
            <v>0</v>
          </cell>
          <cell r="U944">
            <v>1</v>
          </cell>
          <cell r="V944">
            <v>1</v>
          </cell>
          <cell r="W944">
            <v>1</v>
          </cell>
          <cell r="X944">
            <v>0</v>
          </cell>
          <cell r="Y944">
            <v>0</v>
          </cell>
          <cell r="Z944">
            <v>1</v>
          </cell>
          <cell r="AA944">
            <v>1</v>
          </cell>
          <cell r="AC944">
            <v>1992</v>
          </cell>
          <cell r="AD944">
            <v>1</v>
          </cell>
          <cell r="AE944">
            <v>0</v>
          </cell>
          <cell r="AF944">
            <v>1</v>
          </cell>
        </row>
        <row r="945">
          <cell r="A945">
            <v>1</v>
          </cell>
          <cell r="B945">
            <v>7</v>
          </cell>
          <cell r="C945">
            <v>3</v>
          </cell>
          <cell r="D945">
            <v>1</v>
          </cell>
          <cell r="E945">
            <v>1</v>
          </cell>
          <cell r="F945">
            <v>0</v>
          </cell>
          <cell r="G945">
            <v>3.4</v>
          </cell>
          <cell r="H945">
            <v>102.77777777777777</v>
          </cell>
          <cell r="I945">
            <v>1.4722222222222223</v>
          </cell>
          <cell r="J945">
            <v>0</v>
          </cell>
          <cell r="K945">
            <v>10.277777777777779</v>
          </cell>
          <cell r="M945">
            <v>2020</v>
          </cell>
          <cell r="N945">
            <v>2052</v>
          </cell>
          <cell r="O945">
            <v>1</v>
          </cell>
          <cell r="Q945">
            <v>0</v>
          </cell>
          <cell r="R945">
            <v>0</v>
          </cell>
          <cell r="S945">
            <v>0</v>
          </cell>
          <cell r="T945">
            <v>0</v>
          </cell>
          <cell r="U945">
            <v>1</v>
          </cell>
          <cell r="V945">
            <v>1</v>
          </cell>
          <cell r="W945">
            <v>1</v>
          </cell>
          <cell r="X945">
            <v>0</v>
          </cell>
          <cell r="Y945">
            <v>0</v>
          </cell>
          <cell r="Z945">
            <v>1</v>
          </cell>
          <cell r="AA945">
            <v>1</v>
          </cell>
          <cell r="AC945">
            <v>1992</v>
          </cell>
          <cell r="AD945">
            <v>1</v>
          </cell>
          <cell r="AE945">
            <v>0</v>
          </cell>
          <cell r="AF945">
            <v>1</v>
          </cell>
        </row>
        <row r="946">
          <cell r="A946">
            <v>1</v>
          </cell>
          <cell r="B946">
            <v>9</v>
          </cell>
          <cell r="C946">
            <v>3</v>
          </cell>
          <cell r="D946">
            <v>1</v>
          </cell>
          <cell r="E946">
            <v>1</v>
          </cell>
          <cell r="F946">
            <v>0</v>
          </cell>
          <cell r="G946">
            <v>3.4</v>
          </cell>
          <cell r="H946">
            <v>102.77777777777777</v>
          </cell>
          <cell r="I946">
            <v>1.4722222222222223</v>
          </cell>
          <cell r="J946">
            <v>0</v>
          </cell>
          <cell r="K946">
            <v>15.416666666666664</v>
          </cell>
          <cell r="M946">
            <v>2022</v>
          </cell>
          <cell r="N946">
            <v>2052</v>
          </cell>
          <cell r="O946">
            <v>1</v>
          </cell>
          <cell r="Q946">
            <v>0</v>
          </cell>
          <cell r="R946">
            <v>0</v>
          </cell>
          <cell r="S946">
            <v>0</v>
          </cell>
          <cell r="T946">
            <v>0</v>
          </cell>
          <cell r="U946">
            <v>1</v>
          </cell>
          <cell r="V946">
            <v>1</v>
          </cell>
          <cell r="W946">
            <v>1</v>
          </cell>
          <cell r="X946">
            <v>0</v>
          </cell>
          <cell r="Y946">
            <v>0</v>
          </cell>
          <cell r="Z946">
            <v>1</v>
          </cell>
          <cell r="AA946">
            <v>1</v>
          </cell>
          <cell r="AC946">
            <v>1992</v>
          </cell>
          <cell r="AD946">
            <v>1</v>
          </cell>
          <cell r="AE946">
            <v>0</v>
          </cell>
          <cell r="AF946">
            <v>1</v>
          </cell>
        </row>
        <row r="947">
          <cell r="A947">
            <v>1</v>
          </cell>
          <cell r="B947">
            <v>8</v>
          </cell>
          <cell r="C947">
            <v>3</v>
          </cell>
          <cell r="D947">
            <v>1</v>
          </cell>
          <cell r="E947">
            <v>1</v>
          </cell>
          <cell r="F947">
            <v>0</v>
          </cell>
          <cell r="G947">
            <v>3.4</v>
          </cell>
          <cell r="H947">
            <v>94.064207650273232</v>
          </cell>
          <cell r="I947">
            <v>1.4722222222222223</v>
          </cell>
          <cell r="J947">
            <v>0</v>
          </cell>
          <cell r="K947">
            <v>0</v>
          </cell>
          <cell r="M947">
            <v>2023</v>
          </cell>
          <cell r="N947">
            <v>2052</v>
          </cell>
          <cell r="O947">
            <v>1</v>
          </cell>
          <cell r="Q947">
            <v>0</v>
          </cell>
          <cell r="R947">
            <v>0</v>
          </cell>
          <cell r="S947">
            <v>0</v>
          </cell>
          <cell r="T947">
            <v>0</v>
          </cell>
          <cell r="U947">
            <v>1</v>
          </cell>
          <cell r="V947">
            <v>1</v>
          </cell>
          <cell r="W947">
            <v>1</v>
          </cell>
          <cell r="X947">
            <v>0</v>
          </cell>
          <cell r="Y947">
            <v>0</v>
          </cell>
          <cell r="Z947">
            <v>1</v>
          </cell>
          <cell r="AA947">
            <v>1</v>
          </cell>
          <cell r="AC947">
            <v>1992</v>
          </cell>
          <cell r="AD947">
            <v>1</v>
          </cell>
          <cell r="AE947">
            <v>0</v>
          </cell>
          <cell r="AF947">
            <v>1</v>
          </cell>
        </row>
        <row r="948">
          <cell r="A948">
            <v>2</v>
          </cell>
          <cell r="B948">
            <v>1</v>
          </cell>
          <cell r="C948">
            <v>3</v>
          </cell>
          <cell r="D948">
            <v>1</v>
          </cell>
          <cell r="E948">
            <v>1</v>
          </cell>
          <cell r="F948">
            <v>1.156062847550849E-2</v>
          </cell>
          <cell r="G948">
            <v>3.4</v>
          </cell>
          <cell r="H948">
            <v>545.83333333333337</v>
          </cell>
          <cell r="I948">
            <v>3.125</v>
          </cell>
          <cell r="J948">
            <v>0</v>
          </cell>
          <cell r="K948">
            <v>0</v>
          </cell>
          <cell r="M948">
            <v>2003</v>
          </cell>
          <cell r="N948">
            <v>2052</v>
          </cell>
          <cell r="O948">
            <v>1</v>
          </cell>
          <cell r="Q948">
            <v>0</v>
          </cell>
          <cell r="R948">
            <v>0</v>
          </cell>
          <cell r="S948">
            <v>0</v>
          </cell>
          <cell r="T948">
            <v>0</v>
          </cell>
          <cell r="U948">
            <v>1</v>
          </cell>
          <cell r="V948">
            <v>0</v>
          </cell>
          <cell r="W948">
            <v>1</v>
          </cell>
          <cell r="X948">
            <v>0</v>
          </cell>
          <cell r="Y948">
            <v>0</v>
          </cell>
          <cell r="Z948">
            <v>1</v>
          </cell>
          <cell r="AA948">
            <v>1</v>
          </cell>
          <cell r="AC948">
            <v>1992</v>
          </cell>
          <cell r="AD948">
            <v>1</v>
          </cell>
          <cell r="AE948">
            <v>0</v>
          </cell>
          <cell r="AF948">
            <v>1</v>
          </cell>
        </row>
        <row r="949">
          <cell r="A949">
            <v>2</v>
          </cell>
          <cell r="B949">
            <v>2</v>
          </cell>
          <cell r="C949">
            <v>3</v>
          </cell>
          <cell r="D949">
            <v>1</v>
          </cell>
          <cell r="E949">
            <v>1</v>
          </cell>
          <cell r="F949">
            <v>0</v>
          </cell>
          <cell r="G949">
            <v>3.5</v>
          </cell>
          <cell r="H949">
            <v>545.83333333333337</v>
          </cell>
          <cell r="I949">
            <v>3.125</v>
          </cell>
          <cell r="J949">
            <v>0</v>
          </cell>
          <cell r="K949">
            <v>0</v>
          </cell>
          <cell r="M949">
            <v>2003</v>
          </cell>
          <cell r="N949">
            <v>2052</v>
          </cell>
          <cell r="O949">
            <v>1</v>
          </cell>
          <cell r="Q949">
            <v>0</v>
          </cell>
          <cell r="R949">
            <v>0</v>
          </cell>
          <cell r="S949">
            <v>0</v>
          </cell>
          <cell r="T949">
            <v>0</v>
          </cell>
          <cell r="U949">
            <v>1</v>
          </cell>
          <cell r="V949">
            <v>0</v>
          </cell>
          <cell r="W949">
            <v>1</v>
          </cell>
          <cell r="X949">
            <v>0</v>
          </cell>
          <cell r="Y949">
            <v>0</v>
          </cell>
          <cell r="Z949">
            <v>1</v>
          </cell>
          <cell r="AA949">
            <v>1</v>
          </cell>
          <cell r="AC949">
            <v>1992</v>
          </cell>
          <cell r="AD949">
            <v>1</v>
          </cell>
          <cell r="AE949">
            <v>0</v>
          </cell>
          <cell r="AF949">
            <v>1</v>
          </cell>
        </row>
        <row r="950">
          <cell r="A950">
            <v>2</v>
          </cell>
          <cell r="B950">
            <v>3</v>
          </cell>
          <cell r="C950">
            <v>3</v>
          </cell>
          <cell r="D950">
            <v>1</v>
          </cell>
          <cell r="E950">
            <v>1</v>
          </cell>
          <cell r="F950">
            <v>0</v>
          </cell>
          <cell r="G950">
            <v>3.6</v>
          </cell>
          <cell r="H950">
            <v>514.58333333333337</v>
          </cell>
          <cell r="I950">
            <v>3.125</v>
          </cell>
          <cell r="J950">
            <v>0</v>
          </cell>
          <cell r="K950">
            <v>0</v>
          </cell>
          <cell r="M950">
            <v>2003</v>
          </cell>
          <cell r="N950">
            <v>2052</v>
          </cell>
          <cell r="O950">
            <v>1</v>
          </cell>
          <cell r="Q950">
            <v>0</v>
          </cell>
          <cell r="R950">
            <v>0</v>
          </cell>
          <cell r="S950">
            <v>0</v>
          </cell>
          <cell r="T950">
            <v>0</v>
          </cell>
          <cell r="U950">
            <v>1</v>
          </cell>
          <cell r="V950">
            <v>0</v>
          </cell>
          <cell r="W950">
            <v>1</v>
          </cell>
          <cell r="X950">
            <v>0</v>
          </cell>
          <cell r="Y950">
            <v>0</v>
          </cell>
          <cell r="Z950">
            <v>1</v>
          </cell>
          <cell r="AA950">
            <v>1</v>
          </cell>
          <cell r="AC950">
            <v>1992</v>
          </cell>
          <cell r="AD950">
            <v>1</v>
          </cell>
          <cell r="AE950">
            <v>0</v>
          </cell>
          <cell r="AF950">
            <v>1</v>
          </cell>
        </row>
        <row r="951">
          <cell r="A951">
            <v>2</v>
          </cell>
          <cell r="B951">
            <v>4</v>
          </cell>
          <cell r="C951">
            <v>3</v>
          </cell>
          <cell r="D951">
            <v>1</v>
          </cell>
          <cell r="E951">
            <v>1</v>
          </cell>
          <cell r="F951">
            <v>0</v>
          </cell>
          <cell r="G951">
            <v>3.7</v>
          </cell>
          <cell r="H951">
            <v>530.20833333333337</v>
          </cell>
          <cell r="I951">
            <v>3.125</v>
          </cell>
          <cell r="J951">
            <v>0</v>
          </cell>
          <cell r="K951">
            <v>0</v>
          </cell>
          <cell r="M951">
            <v>2003</v>
          </cell>
          <cell r="N951">
            <v>2052</v>
          </cell>
          <cell r="O951">
            <v>1</v>
          </cell>
          <cell r="Q951">
            <v>0</v>
          </cell>
          <cell r="R951">
            <v>0</v>
          </cell>
          <cell r="S951">
            <v>0</v>
          </cell>
          <cell r="T951">
            <v>0</v>
          </cell>
          <cell r="U951">
            <v>1</v>
          </cell>
          <cell r="V951">
            <v>0</v>
          </cell>
          <cell r="W951">
            <v>1</v>
          </cell>
          <cell r="X951">
            <v>0</v>
          </cell>
          <cell r="Y951">
            <v>0</v>
          </cell>
          <cell r="Z951">
            <v>1</v>
          </cell>
          <cell r="AA951">
            <v>1</v>
          </cell>
          <cell r="AC951">
            <v>1992</v>
          </cell>
          <cell r="AD951">
            <v>1</v>
          </cell>
          <cell r="AE951">
            <v>0</v>
          </cell>
          <cell r="AF951">
            <v>1</v>
          </cell>
        </row>
        <row r="952">
          <cell r="A952">
            <v>2</v>
          </cell>
          <cell r="B952">
            <v>5</v>
          </cell>
          <cell r="C952">
            <v>3</v>
          </cell>
          <cell r="D952">
            <v>1</v>
          </cell>
          <cell r="E952">
            <v>1</v>
          </cell>
          <cell r="F952">
            <v>0</v>
          </cell>
          <cell r="G952">
            <v>4</v>
          </cell>
          <cell r="H952">
            <v>571.875</v>
          </cell>
          <cell r="I952">
            <v>3.125</v>
          </cell>
          <cell r="J952">
            <v>0</v>
          </cell>
          <cell r="K952">
            <v>0</v>
          </cell>
          <cell r="M952">
            <v>2003</v>
          </cell>
          <cell r="N952">
            <v>2052</v>
          </cell>
          <cell r="O952">
            <v>1</v>
          </cell>
          <cell r="Q952">
            <v>0</v>
          </cell>
          <cell r="R952">
            <v>0</v>
          </cell>
          <cell r="S952">
            <v>0</v>
          </cell>
          <cell r="T952">
            <v>0</v>
          </cell>
          <cell r="U952">
            <v>1</v>
          </cell>
          <cell r="V952">
            <v>0</v>
          </cell>
          <cell r="W952">
            <v>1</v>
          </cell>
          <cell r="X952">
            <v>0</v>
          </cell>
          <cell r="Y952">
            <v>0</v>
          </cell>
          <cell r="Z952">
            <v>1</v>
          </cell>
          <cell r="AA952">
            <v>1</v>
          </cell>
          <cell r="AC952">
            <v>1992</v>
          </cell>
          <cell r="AD952">
            <v>1</v>
          </cell>
          <cell r="AE952">
            <v>0</v>
          </cell>
          <cell r="AF952">
            <v>1</v>
          </cell>
        </row>
        <row r="953">
          <cell r="A953">
            <v>2</v>
          </cell>
          <cell r="B953">
            <v>6</v>
          </cell>
          <cell r="C953">
            <v>3</v>
          </cell>
          <cell r="D953">
            <v>1</v>
          </cell>
          <cell r="E953">
            <v>1</v>
          </cell>
          <cell r="F953">
            <v>0</v>
          </cell>
          <cell r="G953">
            <v>3.8</v>
          </cell>
          <cell r="H953">
            <v>514.58333333333337</v>
          </cell>
          <cell r="I953">
            <v>3.125</v>
          </cell>
          <cell r="J953">
            <v>0</v>
          </cell>
          <cell r="K953">
            <v>0</v>
          </cell>
          <cell r="M953">
            <v>2020</v>
          </cell>
          <cell r="N953">
            <v>2052</v>
          </cell>
          <cell r="O953">
            <v>1</v>
          </cell>
          <cell r="Q953">
            <v>0</v>
          </cell>
          <cell r="R953">
            <v>0</v>
          </cell>
          <cell r="S953">
            <v>0</v>
          </cell>
          <cell r="T953">
            <v>0</v>
          </cell>
          <cell r="U953">
            <v>1</v>
          </cell>
          <cell r="V953">
            <v>0</v>
          </cell>
          <cell r="W953">
            <v>1</v>
          </cell>
          <cell r="X953">
            <v>0</v>
          </cell>
          <cell r="Y953">
            <v>0</v>
          </cell>
          <cell r="Z953">
            <v>1</v>
          </cell>
          <cell r="AA953">
            <v>1</v>
          </cell>
          <cell r="AC953">
            <v>1992</v>
          </cell>
          <cell r="AD953">
            <v>1</v>
          </cell>
          <cell r="AE953">
            <v>0</v>
          </cell>
          <cell r="AF953">
            <v>1</v>
          </cell>
        </row>
        <row r="954">
          <cell r="A954">
            <v>2</v>
          </cell>
          <cell r="B954">
            <v>7</v>
          </cell>
          <cell r="C954">
            <v>3</v>
          </cell>
          <cell r="D954">
            <v>1</v>
          </cell>
          <cell r="E954">
            <v>1</v>
          </cell>
          <cell r="F954">
            <v>0</v>
          </cell>
          <cell r="G954">
            <v>4.2</v>
          </cell>
          <cell r="H954">
            <v>571.875</v>
          </cell>
          <cell r="I954">
            <v>3.125</v>
          </cell>
          <cell r="J954">
            <v>0</v>
          </cell>
          <cell r="K954">
            <v>0</v>
          </cell>
          <cell r="M954">
            <v>2020</v>
          </cell>
          <cell r="N954">
            <v>2052</v>
          </cell>
          <cell r="O954">
            <v>1</v>
          </cell>
          <cell r="Q954">
            <v>0</v>
          </cell>
          <cell r="R954">
            <v>0</v>
          </cell>
          <cell r="S954">
            <v>0</v>
          </cell>
          <cell r="T954">
            <v>0</v>
          </cell>
          <cell r="U954">
            <v>1</v>
          </cell>
          <cell r="V954">
            <v>0</v>
          </cell>
          <cell r="W954">
            <v>1</v>
          </cell>
          <cell r="X954">
            <v>0</v>
          </cell>
          <cell r="Y954">
            <v>0</v>
          </cell>
          <cell r="Z954">
            <v>1</v>
          </cell>
          <cell r="AA954">
            <v>1</v>
          </cell>
          <cell r="AC954">
            <v>1992</v>
          </cell>
          <cell r="AD954">
            <v>1</v>
          </cell>
          <cell r="AE954">
            <v>0</v>
          </cell>
          <cell r="AF954">
            <v>1</v>
          </cell>
        </row>
        <row r="955">
          <cell r="A955">
            <v>2</v>
          </cell>
          <cell r="B955">
            <v>9</v>
          </cell>
          <cell r="C955">
            <v>3</v>
          </cell>
          <cell r="D955">
            <v>1</v>
          </cell>
          <cell r="E955">
            <v>1</v>
          </cell>
          <cell r="F955">
            <v>0</v>
          </cell>
          <cell r="G955">
            <v>0.01</v>
          </cell>
          <cell r="H955">
            <v>0.01</v>
          </cell>
          <cell r="I955">
            <v>0.01</v>
          </cell>
          <cell r="J955">
            <v>0</v>
          </cell>
          <cell r="K955">
            <v>0</v>
          </cell>
          <cell r="M955">
            <v>2051</v>
          </cell>
          <cell r="N955">
            <v>2052</v>
          </cell>
          <cell r="O955">
            <v>1</v>
          </cell>
          <cell r="Q955">
            <v>1</v>
          </cell>
          <cell r="R955">
            <v>1</v>
          </cell>
          <cell r="S955">
            <v>1</v>
          </cell>
          <cell r="T955">
            <v>1</v>
          </cell>
          <cell r="U955">
            <v>1</v>
          </cell>
          <cell r="V955">
            <v>1</v>
          </cell>
          <cell r="W955">
            <v>1</v>
          </cell>
          <cell r="X955">
            <v>1</v>
          </cell>
          <cell r="Y955">
            <v>1</v>
          </cell>
          <cell r="Z955">
            <v>1</v>
          </cell>
          <cell r="AA955">
            <v>1</v>
          </cell>
          <cell r="AC955">
            <v>1992</v>
          </cell>
          <cell r="AD955">
            <v>1</v>
          </cell>
          <cell r="AE955">
            <v>0</v>
          </cell>
          <cell r="AF955">
            <v>1</v>
          </cell>
        </row>
        <row r="956">
          <cell r="A956">
            <v>2</v>
          </cell>
          <cell r="B956">
            <v>8</v>
          </cell>
          <cell r="C956">
            <v>3</v>
          </cell>
          <cell r="D956">
            <v>1</v>
          </cell>
          <cell r="E956">
            <v>1</v>
          </cell>
          <cell r="F956">
            <v>0</v>
          </cell>
          <cell r="G956">
            <v>0.01</v>
          </cell>
          <cell r="H956">
            <v>0.01</v>
          </cell>
          <cell r="I956">
            <v>0.01</v>
          </cell>
          <cell r="J956">
            <v>0</v>
          </cell>
          <cell r="K956">
            <v>0</v>
          </cell>
          <cell r="M956">
            <v>2051</v>
          </cell>
          <cell r="N956">
            <v>2052</v>
          </cell>
          <cell r="O956">
            <v>1</v>
          </cell>
          <cell r="Q956">
            <v>1</v>
          </cell>
          <cell r="R956">
            <v>1</v>
          </cell>
          <cell r="S956">
            <v>1</v>
          </cell>
          <cell r="T956">
            <v>1</v>
          </cell>
          <cell r="U956">
            <v>1</v>
          </cell>
          <cell r="V956">
            <v>1</v>
          </cell>
          <cell r="W956">
            <v>1</v>
          </cell>
          <cell r="X956">
            <v>1</v>
          </cell>
          <cell r="Y956">
            <v>1</v>
          </cell>
          <cell r="Z956">
            <v>1</v>
          </cell>
          <cell r="AA956">
            <v>1</v>
          </cell>
          <cell r="AC956">
            <v>1992</v>
          </cell>
          <cell r="AD956">
            <v>1</v>
          </cell>
          <cell r="AE956">
            <v>0</v>
          </cell>
          <cell r="AF956">
            <v>1</v>
          </cell>
        </row>
        <row r="957">
          <cell r="A957">
            <v>2</v>
          </cell>
          <cell r="B957">
            <v>10</v>
          </cell>
          <cell r="C957">
            <v>3</v>
          </cell>
          <cell r="D957">
            <v>1</v>
          </cell>
          <cell r="E957">
            <v>1</v>
          </cell>
          <cell r="F957">
            <v>0</v>
          </cell>
          <cell r="G957">
            <v>4</v>
          </cell>
          <cell r="H957">
            <v>514.58333333333337</v>
          </cell>
          <cell r="I957">
            <v>3.125</v>
          </cell>
          <cell r="J957">
            <v>0</v>
          </cell>
          <cell r="K957">
            <v>0</v>
          </cell>
          <cell r="M957">
            <v>2030</v>
          </cell>
          <cell r="N957">
            <v>2052</v>
          </cell>
          <cell r="O957">
            <v>1</v>
          </cell>
          <cell r="Q957">
            <v>0</v>
          </cell>
          <cell r="R957">
            <v>0</v>
          </cell>
          <cell r="S957">
            <v>0</v>
          </cell>
          <cell r="T957">
            <v>0</v>
          </cell>
          <cell r="U957">
            <v>1</v>
          </cell>
          <cell r="V957">
            <v>0</v>
          </cell>
          <cell r="W957">
            <v>1</v>
          </cell>
          <cell r="X957">
            <v>0</v>
          </cell>
          <cell r="Y957">
            <v>0</v>
          </cell>
          <cell r="Z957">
            <v>1</v>
          </cell>
          <cell r="AA957">
            <v>1</v>
          </cell>
          <cell r="AC957">
            <v>1992</v>
          </cell>
          <cell r="AD957">
            <v>1</v>
          </cell>
          <cell r="AE957">
            <v>0</v>
          </cell>
          <cell r="AF957">
            <v>1</v>
          </cell>
        </row>
        <row r="958">
          <cell r="A958">
            <v>2</v>
          </cell>
          <cell r="B958">
            <v>11</v>
          </cell>
          <cell r="C958">
            <v>3</v>
          </cell>
          <cell r="D958">
            <v>1</v>
          </cell>
          <cell r="E958">
            <v>1</v>
          </cell>
          <cell r="F958">
            <v>0</v>
          </cell>
          <cell r="G958">
            <v>4.4000000000000004</v>
          </cell>
          <cell r="H958">
            <v>571.875</v>
          </cell>
          <cell r="I958">
            <v>3.125</v>
          </cell>
          <cell r="J958">
            <v>0</v>
          </cell>
          <cell r="K958">
            <v>85.78125</v>
          </cell>
          <cell r="M958">
            <v>2030</v>
          </cell>
          <cell r="N958">
            <v>2052</v>
          </cell>
          <cell r="O958">
            <v>1</v>
          </cell>
          <cell r="Q958">
            <v>0</v>
          </cell>
          <cell r="R958">
            <v>0</v>
          </cell>
          <cell r="S958">
            <v>0</v>
          </cell>
          <cell r="T958">
            <v>0</v>
          </cell>
          <cell r="U958">
            <v>1</v>
          </cell>
          <cell r="V958">
            <v>0</v>
          </cell>
          <cell r="W958">
            <v>1</v>
          </cell>
          <cell r="X958">
            <v>0</v>
          </cell>
          <cell r="Y958">
            <v>0</v>
          </cell>
          <cell r="Z958">
            <v>1</v>
          </cell>
          <cell r="AA958">
            <v>1</v>
          </cell>
          <cell r="AC958">
            <v>1992</v>
          </cell>
          <cell r="AD958">
            <v>1</v>
          </cell>
          <cell r="AE958">
            <v>0</v>
          </cell>
          <cell r="AF958">
            <v>1</v>
          </cell>
        </row>
        <row r="959">
          <cell r="A959">
            <v>2</v>
          </cell>
          <cell r="B959">
            <v>12</v>
          </cell>
          <cell r="C959">
            <v>3</v>
          </cell>
          <cell r="D959">
            <v>1</v>
          </cell>
          <cell r="E959">
            <v>1</v>
          </cell>
          <cell r="F959">
            <v>0</v>
          </cell>
          <cell r="G959">
            <v>3.6</v>
          </cell>
          <cell r="H959">
            <v>514.58333333333337</v>
          </cell>
          <cell r="I959">
            <v>3.125</v>
          </cell>
          <cell r="J959">
            <v>143.125</v>
          </cell>
          <cell r="K959">
            <v>0</v>
          </cell>
          <cell r="M959">
            <v>2008</v>
          </cell>
          <cell r="N959">
            <v>2016</v>
          </cell>
          <cell r="O959">
            <v>1</v>
          </cell>
          <cell r="Q959">
            <v>0</v>
          </cell>
          <cell r="R959">
            <v>0</v>
          </cell>
          <cell r="S959">
            <v>0</v>
          </cell>
          <cell r="T959">
            <v>0</v>
          </cell>
          <cell r="U959">
            <v>1</v>
          </cell>
          <cell r="V959">
            <v>0</v>
          </cell>
          <cell r="W959">
            <v>1</v>
          </cell>
          <cell r="X959">
            <v>0</v>
          </cell>
          <cell r="Y959">
            <v>0</v>
          </cell>
          <cell r="Z959">
            <v>1</v>
          </cell>
          <cell r="AA959">
            <v>1</v>
          </cell>
          <cell r="AC959">
            <v>1992</v>
          </cell>
          <cell r="AD959">
            <v>1</v>
          </cell>
          <cell r="AE959">
            <v>0</v>
          </cell>
          <cell r="AF959">
            <v>1</v>
          </cell>
        </row>
        <row r="960">
          <cell r="A960">
            <v>2</v>
          </cell>
          <cell r="B960">
            <v>13</v>
          </cell>
          <cell r="C960">
            <v>3</v>
          </cell>
          <cell r="D960">
            <v>1</v>
          </cell>
          <cell r="E960">
            <v>1</v>
          </cell>
          <cell r="F960">
            <v>0</v>
          </cell>
          <cell r="G960">
            <v>3.7</v>
          </cell>
          <cell r="H960">
            <v>530.20833333333337</v>
          </cell>
          <cell r="I960">
            <v>3.125</v>
          </cell>
          <cell r="J960">
            <v>146.77083333333334</v>
          </cell>
          <cell r="K960">
            <v>0</v>
          </cell>
          <cell r="M960">
            <v>2008</v>
          </cell>
          <cell r="N960">
            <v>2016</v>
          </cell>
          <cell r="O960">
            <v>1</v>
          </cell>
          <cell r="Q960">
            <v>0</v>
          </cell>
          <cell r="R960">
            <v>0</v>
          </cell>
          <cell r="S960">
            <v>0</v>
          </cell>
          <cell r="T960">
            <v>0</v>
          </cell>
          <cell r="U960">
            <v>1</v>
          </cell>
          <cell r="V960">
            <v>0</v>
          </cell>
          <cell r="W960">
            <v>1</v>
          </cell>
          <cell r="X960">
            <v>0</v>
          </cell>
          <cell r="Y960">
            <v>0</v>
          </cell>
          <cell r="Z960">
            <v>1</v>
          </cell>
          <cell r="AA960">
            <v>1</v>
          </cell>
          <cell r="AC960">
            <v>1992</v>
          </cell>
          <cell r="AD960">
            <v>1</v>
          </cell>
          <cell r="AE960">
            <v>0</v>
          </cell>
          <cell r="AF960">
            <v>1</v>
          </cell>
        </row>
        <row r="961">
          <cell r="A961">
            <v>2</v>
          </cell>
          <cell r="B961">
            <v>14</v>
          </cell>
          <cell r="C961">
            <v>3</v>
          </cell>
          <cell r="D961">
            <v>1</v>
          </cell>
          <cell r="E961">
            <v>1</v>
          </cell>
          <cell r="F961">
            <v>0</v>
          </cell>
          <cell r="G961">
            <v>4</v>
          </cell>
          <cell r="H961">
            <v>571.875</v>
          </cell>
          <cell r="I961">
            <v>3.125</v>
          </cell>
          <cell r="J961">
            <v>159.27083333333334</v>
          </cell>
          <cell r="K961">
            <v>0</v>
          </cell>
          <cell r="M961">
            <v>2008</v>
          </cell>
          <cell r="N961">
            <v>2016</v>
          </cell>
          <cell r="O961">
            <v>1</v>
          </cell>
          <cell r="Q961">
            <v>0</v>
          </cell>
          <cell r="R961">
            <v>0</v>
          </cell>
          <cell r="S961">
            <v>0</v>
          </cell>
          <cell r="T961">
            <v>0</v>
          </cell>
          <cell r="U961">
            <v>1</v>
          </cell>
          <cell r="V961">
            <v>0</v>
          </cell>
          <cell r="W961">
            <v>1</v>
          </cell>
          <cell r="X961">
            <v>0</v>
          </cell>
          <cell r="Y961">
            <v>0</v>
          </cell>
          <cell r="Z961">
            <v>1</v>
          </cell>
          <cell r="AA961">
            <v>1</v>
          </cell>
          <cell r="AC961">
            <v>1992</v>
          </cell>
          <cell r="AD961">
            <v>1</v>
          </cell>
          <cell r="AE961">
            <v>0</v>
          </cell>
          <cell r="AF961">
            <v>1</v>
          </cell>
        </row>
        <row r="962">
          <cell r="A962">
            <v>3</v>
          </cell>
          <cell r="B962">
            <v>1</v>
          </cell>
          <cell r="C962">
            <v>3</v>
          </cell>
          <cell r="D962">
            <v>1</v>
          </cell>
          <cell r="E962">
            <v>2</v>
          </cell>
          <cell r="F962">
            <v>2.2036353547574719E-3</v>
          </cell>
          <cell r="G962">
            <v>1.3</v>
          </cell>
          <cell r="H962">
            <v>218.33333333333334</v>
          </cell>
          <cell r="I962">
            <v>2.6666666666666665</v>
          </cell>
          <cell r="J962">
            <v>0</v>
          </cell>
          <cell r="K962">
            <v>0</v>
          </cell>
          <cell r="M962">
            <v>2003</v>
          </cell>
          <cell r="N962">
            <v>2052</v>
          </cell>
          <cell r="O962">
            <v>1</v>
          </cell>
          <cell r="Q962">
            <v>0</v>
          </cell>
          <cell r="R962">
            <v>0</v>
          </cell>
          <cell r="S962">
            <v>0</v>
          </cell>
          <cell r="T962">
            <v>0</v>
          </cell>
          <cell r="U962">
            <v>1</v>
          </cell>
          <cell r="V962">
            <v>1</v>
          </cell>
          <cell r="W962">
            <v>1</v>
          </cell>
          <cell r="X962">
            <v>0</v>
          </cell>
          <cell r="Y962">
            <v>0</v>
          </cell>
          <cell r="Z962">
            <v>1</v>
          </cell>
          <cell r="AA962">
            <v>1</v>
          </cell>
          <cell r="AC962">
            <v>1992</v>
          </cell>
          <cell r="AD962">
            <v>1</v>
          </cell>
          <cell r="AE962">
            <v>0</v>
          </cell>
          <cell r="AF962">
            <v>1</v>
          </cell>
        </row>
        <row r="963">
          <cell r="A963">
            <v>3</v>
          </cell>
          <cell r="B963">
            <v>2</v>
          </cell>
          <cell r="C963">
            <v>3</v>
          </cell>
          <cell r="D963">
            <v>1</v>
          </cell>
          <cell r="E963">
            <v>2</v>
          </cell>
          <cell r="F963">
            <v>0</v>
          </cell>
          <cell r="G963">
            <v>0.01</v>
          </cell>
          <cell r="H963">
            <v>0.01</v>
          </cell>
          <cell r="I963">
            <v>0.01</v>
          </cell>
          <cell r="J963">
            <v>0</v>
          </cell>
          <cell r="K963">
            <v>0</v>
          </cell>
          <cell r="M963">
            <v>2051</v>
          </cell>
          <cell r="N963">
            <v>2052</v>
          </cell>
          <cell r="O963">
            <v>1</v>
          </cell>
          <cell r="Q963">
            <v>1</v>
          </cell>
          <cell r="R963">
            <v>1</v>
          </cell>
          <cell r="S963">
            <v>1</v>
          </cell>
          <cell r="T963">
            <v>1</v>
          </cell>
          <cell r="U963">
            <v>1</v>
          </cell>
          <cell r="V963">
            <v>1</v>
          </cell>
          <cell r="W963">
            <v>1</v>
          </cell>
          <cell r="X963">
            <v>1</v>
          </cell>
          <cell r="Y963">
            <v>1</v>
          </cell>
          <cell r="Z963">
            <v>1</v>
          </cell>
          <cell r="AA963">
            <v>1</v>
          </cell>
          <cell r="AC963">
            <v>1992</v>
          </cell>
          <cell r="AD963">
            <v>1</v>
          </cell>
          <cell r="AE963">
            <v>0</v>
          </cell>
          <cell r="AF963">
            <v>1</v>
          </cell>
        </row>
        <row r="964">
          <cell r="A964">
            <v>3</v>
          </cell>
          <cell r="B964">
            <v>3</v>
          </cell>
          <cell r="C964">
            <v>3</v>
          </cell>
          <cell r="D964">
            <v>1</v>
          </cell>
          <cell r="E964">
            <v>2</v>
          </cell>
          <cell r="F964">
            <v>0</v>
          </cell>
          <cell r="G964">
            <v>1.4</v>
          </cell>
          <cell r="H964">
            <v>300</v>
          </cell>
          <cell r="I964">
            <v>4.916666666666667</v>
          </cell>
          <cell r="J964">
            <v>0</v>
          </cell>
          <cell r="K964">
            <v>0</v>
          </cell>
          <cell r="M964">
            <v>2010</v>
          </cell>
          <cell r="N964">
            <v>2052</v>
          </cell>
          <cell r="O964">
            <v>1</v>
          </cell>
          <cell r="Q964">
            <v>0</v>
          </cell>
          <cell r="R964">
            <v>0</v>
          </cell>
          <cell r="S964">
            <v>0</v>
          </cell>
          <cell r="T964">
            <v>0</v>
          </cell>
          <cell r="U964">
            <v>1</v>
          </cell>
          <cell r="V964">
            <v>1</v>
          </cell>
          <cell r="W964">
            <v>1</v>
          </cell>
          <cell r="X964">
            <v>0</v>
          </cell>
          <cell r="Y964">
            <v>0</v>
          </cell>
          <cell r="Z964">
            <v>1</v>
          </cell>
          <cell r="AA964">
            <v>1</v>
          </cell>
          <cell r="AC964">
            <v>1992</v>
          </cell>
          <cell r="AD964">
            <v>1</v>
          </cell>
          <cell r="AE964">
            <v>0</v>
          </cell>
          <cell r="AF964">
            <v>1</v>
          </cell>
        </row>
        <row r="965">
          <cell r="A965">
            <v>3</v>
          </cell>
          <cell r="B965">
            <v>4</v>
          </cell>
          <cell r="C965">
            <v>3</v>
          </cell>
          <cell r="D965">
            <v>1</v>
          </cell>
          <cell r="E965">
            <v>2</v>
          </cell>
          <cell r="F965">
            <v>0</v>
          </cell>
          <cell r="G965">
            <v>0.01</v>
          </cell>
          <cell r="H965">
            <v>0.01</v>
          </cell>
          <cell r="I965">
            <v>0.01</v>
          </cell>
          <cell r="J965">
            <v>0</v>
          </cell>
          <cell r="K965">
            <v>0</v>
          </cell>
          <cell r="M965">
            <v>2051</v>
          </cell>
          <cell r="N965">
            <v>2052</v>
          </cell>
          <cell r="O965">
            <v>1</v>
          </cell>
          <cell r="Q965">
            <v>1</v>
          </cell>
          <cell r="R965">
            <v>1</v>
          </cell>
          <cell r="S965">
            <v>1</v>
          </cell>
          <cell r="T965">
            <v>1</v>
          </cell>
          <cell r="U965">
            <v>1</v>
          </cell>
          <cell r="V965">
            <v>1</v>
          </cell>
          <cell r="W965">
            <v>1</v>
          </cell>
          <cell r="X965">
            <v>1</v>
          </cell>
          <cell r="Y965">
            <v>1</v>
          </cell>
          <cell r="Z965">
            <v>1</v>
          </cell>
          <cell r="AA965">
            <v>1</v>
          </cell>
          <cell r="AC965">
            <v>1992</v>
          </cell>
          <cell r="AD965">
            <v>1</v>
          </cell>
          <cell r="AE965">
            <v>0</v>
          </cell>
          <cell r="AF965">
            <v>1</v>
          </cell>
        </row>
        <row r="966">
          <cell r="A966">
            <v>3</v>
          </cell>
          <cell r="B966">
            <v>5</v>
          </cell>
          <cell r="C966">
            <v>3</v>
          </cell>
          <cell r="D966">
            <v>1</v>
          </cell>
          <cell r="E966">
            <v>2</v>
          </cell>
          <cell r="F966">
            <v>0</v>
          </cell>
          <cell r="G966">
            <v>0.01</v>
          </cell>
          <cell r="H966">
            <v>0.01</v>
          </cell>
          <cell r="I966">
            <v>0.01</v>
          </cell>
          <cell r="J966">
            <v>0</v>
          </cell>
          <cell r="K966">
            <v>0</v>
          </cell>
          <cell r="M966">
            <v>2051</v>
          </cell>
          <cell r="N966">
            <v>2052</v>
          </cell>
          <cell r="O966">
            <v>1</v>
          </cell>
          <cell r="Q966">
            <v>1</v>
          </cell>
          <cell r="R966">
            <v>1</v>
          </cell>
          <cell r="S966">
            <v>1</v>
          </cell>
          <cell r="T966">
            <v>1</v>
          </cell>
          <cell r="U966">
            <v>1</v>
          </cell>
          <cell r="V966">
            <v>1</v>
          </cell>
          <cell r="W966">
            <v>1</v>
          </cell>
          <cell r="X966">
            <v>1</v>
          </cell>
          <cell r="Y966">
            <v>1</v>
          </cell>
          <cell r="Z966">
            <v>1</v>
          </cell>
          <cell r="AA966">
            <v>1</v>
          </cell>
          <cell r="AC966">
            <v>1992</v>
          </cell>
          <cell r="AD966">
            <v>1</v>
          </cell>
          <cell r="AE966">
            <v>0</v>
          </cell>
          <cell r="AF966">
            <v>1</v>
          </cell>
        </row>
        <row r="967">
          <cell r="A967">
            <v>3</v>
          </cell>
          <cell r="B967">
            <v>6</v>
          </cell>
          <cell r="C967">
            <v>3</v>
          </cell>
          <cell r="D967">
            <v>1</v>
          </cell>
          <cell r="E967">
            <v>2</v>
          </cell>
          <cell r="F967">
            <v>0</v>
          </cell>
          <cell r="G967">
            <v>1.4</v>
          </cell>
          <cell r="H967">
            <v>300</v>
          </cell>
          <cell r="I967">
            <v>4.916666666666667</v>
          </cell>
          <cell r="J967">
            <v>0</v>
          </cell>
          <cell r="K967">
            <v>0</v>
          </cell>
          <cell r="M967">
            <v>2020</v>
          </cell>
          <cell r="N967">
            <v>2052</v>
          </cell>
          <cell r="O967">
            <v>1</v>
          </cell>
          <cell r="Q967">
            <v>0</v>
          </cell>
          <cell r="R967">
            <v>0</v>
          </cell>
          <cell r="S967">
            <v>0</v>
          </cell>
          <cell r="T967">
            <v>0</v>
          </cell>
          <cell r="U967">
            <v>1</v>
          </cell>
          <cell r="V967">
            <v>1</v>
          </cell>
          <cell r="W967">
            <v>1</v>
          </cell>
          <cell r="X967">
            <v>0</v>
          </cell>
          <cell r="Y967">
            <v>0</v>
          </cell>
          <cell r="Z967">
            <v>1</v>
          </cell>
          <cell r="AA967">
            <v>1</v>
          </cell>
          <cell r="AC967">
            <v>1992</v>
          </cell>
          <cell r="AD967">
            <v>1</v>
          </cell>
          <cell r="AE967">
            <v>0</v>
          </cell>
          <cell r="AF967">
            <v>1</v>
          </cell>
        </row>
        <row r="968">
          <cell r="A968">
            <v>3</v>
          </cell>
          <cell r="B968">
            <v>7</v>
          </cell>
          <cell r="C968">
            <v>3</v>
          </cell>
          <cell r="D968">
            <v>1</v>
          </cell>
          <cell r="E968">
            <v>2</v>
          </cell>
          <cell r="F968">
            <v>0</v>
          </cell>
          <cell r="G968">
            <v>0.01</v>
          </cell>
          <cell r="H968">
            <v>0.01</v>
          </cell>
          <cell r="I968">
            <v>0.01</v>
          </cell>
          <cell r="J968">
            <v>0</v>
          </cell>
          <cell r="K968">
            <v>0</v>
          </cell>
          <cell r="M968">
            <v>2051</v>
          </cell>
          <cell r="N968">
            <v>2052</v>
          </cell>
          <cell r="O968">
            <v>1</v>
          </cell>
          <cell r="Q968">
            <v>1</v>
          </cell>
          <cell r="R968">
            <v>1</v>
          </cell>
          <cell r="S968">
            <v>1</v>
          </cell>
          <cell r="T968">
            <v>1</v>
          </cell>
          <cell r="U968">
            <v>1</v>
          </cell>
          <cell r="V968">
            <v>1</v>
          </cell>
          <cell r="W968">
            <v>1</v>
          </cell>
          <cell r="X968">
            <v>1</v>
          </cell>
          <cell r="Y968">
            <v>1</v>
          </cell>
          <cell r="Z968">
            <v>1</v>
          </cell>
          <cell r="AA968">
            <v>1</v>
          </cell>
          <cell r="AC968">
            <v>1992</v>
          </cell>
          <cell r="AD968">
            <v>1</v>
          </cell>
          <cell r="AE968">
            <v>0</v>
          </cell>
          <cell r="AF968">
            <v>1</v>
          </cell>
        </row>
        <row r="969">
          <cell r="A969">
            <v>3</v>
          </cell>
          <cell r="B969">
            <v>9</v>
          </cell>
          <cell r="C969">
            <v>3</v>
          </cell>
          <cell r="D969">
            <v>1</v>
          </cell>
          <cell r="E969">
            <v>2</v>
          </cell>
          <cell r="F969">
            <v>0</v>
          </cell>
          <cell r="G969">
            <v>0.01</v>
          </cell>
          <cell r="H969">
            <v>0.01</v>
          </cell>
          <cell r="I969">
            <v>0.01</v>
          </cell>
          <cell r="J969">
            <v>0</v>
          </cell>
          <cell r="K969">
            <v>0</v>
          </cell>
          <cell r="M969">
            <v>2051</v>
          </cell>
          <cell r="N969">
            <v>2052</v>
          </cell>
          <cell r="O969">
            <v>1</v>
          </cell>
          <cell r="Q969">
            <v>1</v>
          </cell>
          <cell r="R969">
            <v>1</v>
          </cell>
          <cell r="S969">
            <v>1</v>
          </cell>
          <cell r="T969">
            <v>1</v>
          </cell>
          <cell r="U969">
            <v>1</v>
          </cell>
          <cell r="V969">
            <v>1</v>
          </cell>
          <cell r="W969">
            <v>1</v>
          </cell>
          <cell r="X969">
            <v>1</v>
          </cell>
          <cell r="Y969">
            <v>1</v>
          </cell>
          <cell r="Z969">
            <v>1</v>
          </cell>
          <cell r="AA969">
            <v>1</v>
          </cell>
          <cell r="AC969">
            <v>1992</v>
          </cell>
          <cell r="AD969">
            <v>1</v>
          </cell>
          <cell r="AE969">
            <v>0</v>
          </cell>
          <cell r="AF969">
            <v>1</v>
          </cell>
        </row>
        <row r="970">
          <cell r="A970">
            <v>3</v>
          </cell>
          <cell r="B970">
            <v>8</v>
          </cell>
          <cell r="C970">
            <v>3</v>
          </cell>
          <cell r="D970">
            <v>1</v>
          </cell>
          <cell r="E970">
            <v>2</v>
          </cell>
          <cell r="F970">
            <v>0</v>
          </cell>
          <cell r="G970">
            <v>0.01</v>
          </cell>
          <cell r="H970">
            <v>0.01</v>
          </cell>
          <cell r="I970">
            <v>0.01</v>
          </cell>
          <cell r="J970">
            <v>0</v>
          </cell>
          <cell r="K970">
            <v>0</v>
          </cell>
          <cell r="M970">
            <v>2051</v>
          </cell>
          <cell r="N970">
            <v>2052</v>
          </cell>
          <cell r="O970">
            <v>1</v>
          </cell>
          <cell r="Q970">
            <v>1</v>
          </cell>
          <cell r="R970">
            <v>1</v>
          </cell>
          <cell r="S970">
            <v>1</v>
          </cell>
          <cell r="T970">
            <v>1</v>
          </cell>
          <cell r="U970">
            <v>1</v>
          </cell>
          <cell r="V970">
            <v>1</v>
          </cell>
          <cell r="W970">
            <v>1</v>
          </cell>
          <cell r="X970">
            <v>1</v>
          </cell>
          <cell r="Y970">
            <v>1</v>
          </cell>
          <cell r="Z970">
            <v>1</v>
          </cell>
          <cell r="AA970">
            <v>1</v>
          </cell>
          <cell r="AC970">
            <v>1992</v>
          </cell>
          <cell r="AD970">
            <v>1</v>
          </cell>
          <cell r="AE970">
            <v>0</v>
          </cell>
          <cell r="AF970">
            <v>1</v>
          </cell>
        </row>
        <row r="971">
          <cell r="A971">
            <v>3</v>
          </cell>
          <cell r="B971">
            <v>10</v>
          </cell>
          <cell r="C971">
            <v>3</v>
          </cell>
          <cell r="D971">
            <v>1</v>
          </cell>
          <cell r="E971">
            <v>2</v>
          </cell>
          <cell r="F971">
            <v>0</v>
          </cell>
          <cell r="G971">
            <v>1.4</v>
          </cell>
          <cell r="H971">
            <v>300</v>
          </cell>
          <cell r="I971">
            <v>4.916666666666667</v>
          </cell>
          <cell r="J971">
            <v>0</v>
          </cell>
          <cell r="K971">
            <v>0</v>
          </cell>
          <cell r="M971">
            <v>2030</v>
          </cell>
          <cell r="N971">
            <v>2052</v>
          </cell>
          <cell r="O971">
            <v>1</v>
          </cell>
          <cell r="Q971">
            <v>0</v>
          </cell>
          <cell r="R971">
            <v>0</v>
          </cell>
          <cell r="S971">
            <v>0</v>
          </cell>
          <cell r="T971">
            <v>0</v>
          </cell>
          <cell r="U971">
            <v>1</v>
          </cell>
          <cell r="V971">
            <v>1</v>
          </cell>
          <cell r="W971">
            <v>1</v>
          </cell>
          <cell r="X971">
            <v>0</v>
          </cell>
          <cell r="Y971">
            <v>0</v>
          </cell>
          <cell r="Z971">
            <v>1</v>
          </cell>
          <cell r="AA971">
            <v>1</v>
          </cell>
          <cell r="AC971">
            <v>1992</v>
          </cell>
          <cell r="AD971">
            <v>1</v>
          </cell>
          <cell r="AE971">
            <v>0</v>
          </cell>
          <cell r="AF971">
            <v>1</v>
          </cell>
        </row>
        <row r="972">
          <cell r="A972">
            <v>46</v>
          </cell>
          <cell r="B972">
            <v>1</v>
          </cell>
          <cell r="C972">
            <v>3</v>
          </cell>
          <cell r="D972">
            <v>1</v>
          </cell>
          <cell r="E972">
            <v>1</v>
          </cell>
          <cell r="F972">
            <v>5.7149964542631784E-2</v>
          </cell>
          <cell r="G972">
            <v>0.93709999999999993</v>
          </cell>
          <cell r="H972">
            <v>16.680296553988345</v>
          </cell>
          <cell r="I972">
            <v>0.25589091304413941</v>
          </cell>
          <cell r="J972">
            <v>0</v>
          </cell>
          <cell r="K972">
            <v>0</v>
          </cell>
          <cell r="M972">
            <v>2003</v>
          </cell>
          <cell r="N972">
            <v>2052</v>
          </cell>
          <cell r="O972">
            <v>1</v>
          </cell>
          <cell r="Q972">
            <v>0</v>
          </cell>
          <cell r="R972">
            <v>0</v>
          </cell>
          <cell r="S972">
            <v>0</v>
          </cell>
          <cell r="T972">
            <v>0</v>
          </cell>
          <cell r="U972">
            <v>0</v>
          </cell>
          <cell r="V972">
            <v>0</v>
          </cell>
          <cell r="W972">
            <v>0</v>
          </cell>
          <cell r="X972">
            <v>0</v>
          </cell>
          <cell r="Y972">
            <v>0</v>
          </cell>
          <cell r="Z972">
            <v>0</v>
          </cell>
          <cell r="AA972">
            <v>0</v>
          </cell>
          <cell r="AC972">
            <v>1992</v>
          </cell>
          <cell r="AD972">
            <v>1</v>
          </cell>
          <cell r="AE972">
            <v>0</v>
          </cell>
          <cell r="AF972">
            <v>1</v>
          </cell>
        </row>
        <row r="973">
          <cell r="A973">
            <v>46</v>
          </cell>
          <cell r="B973">
            <v>2</v>
          </cell>
          <cell r="C973">
            <v>3</v>
          </cell>
          <cell r="D973">
            <v>1</v>
          </cell>
          <cell r="E973">
            <v>1</v>
          </cell>
          <cell r="F973">
            <v>0</v>
          </cell>
          <cell r="G973">
            <v>0.93709999999999993</v>
          </cell>
          <cell r="H973">
            <v>21.134693929201145</v>
          </cell>
          <cell r="I973">
            <v>0.25589091304413941</v>
          </cell>
          <cell r="J973">
            <v>0</v>
          </cell>
          <cell r="K973">
            <v>0</v>
          </cell>
          <cell r="M973">
            <v>2012</v>
          </cell>
          <cell r="N973">
            <v>2052</v>
          </cell>
          <cell r="O973">
            <v>1</v>
          </cell>
          <cell r="Q973">
            <v>0</v>
          </cell>
          <cell r="R973">
            <v>0</v>
          </cell>
          <cell r="S973">
            <v>0</v>
          </cell>
          <cell r="T973">
            <v>0</v>
          </cell>
          <cell r="U973">
            <v>0</v>
          </cell>
          <cell r="V973">
            <v>0</v>
          </cell>
          <cell r="W973">
            <v>0</v>
          </cell>
          <cell r="X973">
            <v>0</v>
          </cell>
          <cell r="Y973">
            <v>0</v>
          </cell>
          <cell r="Z973">
            <v>0</v>
          </cell>
          <cell r="AA973">
            <v>0</v>
          </cell>
          <cell r="AC973">
            <v>1992</v>
          </cell>
          <cell r="AD973">
            <v>1</v>
          </cell>
          <cell r="AE973">
            <v>0</v>
          </cell>
          <cell r="AF973">
            <v>1</v>
          </cell>
        </row>
        <row r="974">
          <cell r="A974">
            <v>47</v>
          </cell>
          <cell r="B974">
            <v>1</v>
          </cell>
          <cell r="C974">
            <v>3</v>
          </cell>
          <cell r="D974">
            <v>1</v>
          </cell>
          <cell r="E974">
            <v>1</v>
          </cell>
          <cell r="F974">
            <v>9.8220310758486182E-2</v>
          </cell>
          <cell r="G974">
            <v>0.98</v>
          </cell>
          <cell r="H974">
            <v>21.764705882352942</v>
          </cell>
          <cell r="I974">
            <v>0.01</v>
          </cell>
          <cell r="J974">
            <v>0</v>
          </cell>
          <cell r="K974">
            <v>0</v>
          </cell>
          <cell r="M974">
            <v>2003</v>
          </cell>
          <cell r="N974">
            <v>2052</v>
          </cell>
          <cell r="O974">
            <v>1</v>
          </cell>
          <cell r="Q974">
            <v>0</v>
          </cell>
          <cell r="R974">
            <v>0</v>
          </cell>
          <cell r="S974">
            <v>0</v>
          </cell>
          <cell r="T974">
            <v>0</v>
          </cell>
          <cell r="U974">
            <v>0</v>
          </cell>
          <cell r="V974">
            <v>0</v>
          </cell>
          <cell r="W974">
            <v>0</v>
          </cell>
          <cell r="X974">
            <v>0</v>
          </cell>
          <cell r="Y974">
            <v>0</v>
          </cell>
          <cell r="Z974">
            <v>0</v>
          </cell>
          <cell r="AA974">
            <v>0</v>
          </cell>
          <cell r="AC974">
            <v>1992</v>
          </cell>
          <cell r="AD974">
            <v>1</v>
          </cell>
          <cell r="AE974">
            <v>0</v>
          </cell>
          <cell r="AF974">
            <v>1</v>
          </cell>
        </row>
        <row r="975">
          <cell r="A975">
            <v>47</v>
          </cell>
          <cell r="B975">
            <v>2</v>
          </cell>
          <cell r="C975">
            <v>3</v>
          </cell>
          <cell r="D975">
            <v>1</v>
          </cell>
          <cell r="E975">
            <v>1</v>
          </cell>
          <cell r="F975">
            <v>0</v>
          </cell>
          <cell r="G975">
            <v>0.98</v>
          </cell>
          <cell r="H975">
            <v>25</v>
          </cell>
          <cell r="I975">
            <v>0.01</v>
          </cell>
          <cell r="J975">
            <v>0</v>
          </cell>
          <cell r="K975">
            <v>0</v>
          </cell>
          <cell r="M975">
            <v>2013</v>
          </cell>
          <cell r="N975">
            <v>2052</v>
          </cell>
          <cell r="O975">
            <v>1</v>
          </cell>
          <cell r="Q975">
            <v>0</v>
          </cell>
          <cell r="R975">
            <v>0</v>
          </cell>
          <cell r="S975">
            <v>0</v>
          </cell>
          <cell r="T975">
            <v>0</v>
          </cell>
          <cell r="U975">
            <v>0</v>
          </cell>
          <cell r="V975">
            <v>0</v>
          </cell>
          <cell r="W975">
            <v>0</v>
          </cell>
          <cell r="X975">
            <v>0</v>
          </cell>
          <cell r="Y975">
            <v>0</v>
          </cell>
          <cell r="Z975">
            <v>0</v>
          </cell>
          <cell r="AA975">
            <v>0</v>
          </cell>
          <cell r="AC975">
            <v>1992</v>
          </cell>
          <cell r="AD975">
            <v>1</v>
          </cell>
          <cell r="AE975">
            <v>0</v>
          </cell>
          <cell r="AF975">
            <v>1</v>
          </cell>
        </row>
        <row r="976">
          <cell r="A976">
            <v>48</v>
          </cell>
          <cell r="B976">
            <v>1</v>
          </cell>
          <cell r="C976">
            <v>3</v>
          </cell>
          <cell r="D976">
            <v>1</v>
          </cell>
          <cell r="E976">
            <v>2</v>
          </cell>
          <cell r="F976">
            <v>0.43623336082209602</v>
          </cell>
          <cell r="G976">
            <v>0.71050000000000002</v>
          </cell>
          <cell r="H976">
            <v>8.4623504574243498</v>
          </cell>
          <cell r="I976">
            <v>1.1259676284306828</v>
          </cell>
          <cell r="J976">
            <v>0</v>
          </cell>
          <cell r="K976">
            <v>0</v>
          </cell>
          <cell r="M976">
            <v>2003</v>
          </cell>
          <cell r="N976">
            <v>2003</v>
          </cell>
          <cell r="O976">
            <v>1</v>
          </cell>
          <cell r="Q976">
            <v>0</v>
          </cell>
          <cell r="R976">
            <v>0</v>
          </cell>
          <cell r="S976">
            <v>0</v>
          </cell>
          <cell r="T976">
            <v>0</v>
          </cell>
          <cell r="U976">
            <v>0</v>
          </cell>
          <cell r="V976">
            <v>0</v>
          </cell>
          <cell r="W976">
            <v>0</v>
          </cell>
          <cell r="X976">
            <v>0</v>
          </cell>
          <cell r="Y976">
            <v>0</v>
          </cell>
          <cell r="Z976">
            <v>0</v>
          </cell>
          <cell r="AA976">
            <v>0</v>
          </cell>
          <cell r="AC976">
            <v>1992</v>
          </cell>
          <cell r="AD976">
            <v>1</v>
          </cell>
          <cell r="AE976">
            <v>0</v>
          </cell>
          <cell r="AF976">
            <v>1</v>
          </cell>
        </row>
        <row r="977">
          <cell r="A977">
            <v>48</v>
          </cell>
          <cell r="B977">
            <v>2</v>
          </cell>
          <cell r="C977">
            <v>3</v>
          </cell>
          <cell r="D977">
            <v>1</v>
          </cell>
          <cell r="E977">
            <v>2</v>
          </cell>
          <cell r="F977">
            <v>0</v>
          </cell>
          <cell r="G977">
            <v>0.77525000000000011</v>
          </cell>
          <cell r="H977">
            <v>9.2067075137052559</v>
          </cell>
          <cell r="I977">
            <v>1.0319251854240568</v>
          </cell>
          <cell r="J977">
            <v>0</v>
          </cell>
          <cell r="K977">
            <v>0</v>
          </cell>
          <cell r="M977">
            <v>2003</v>
          </cell>
          <cell r="N977">
            <v>2022</v>
          </cell>
          <cell r="O977">
            <v>1</v>
          </cell>
          <cell r="Q977">
            <v>0</v>
          </cell>
          <cell r="R977">
            <v>0</v>
          </cell>
          <cell r="S977">
            <v>0</v>
          </cell>
          <cell r="T977">
            <v>0</v>
          </cell>
          <cell r="U977">
            <v>0</v>
          </cell>
          <cell r="V977">
            <v>0</v>
          </cell>
          <cell r="W977">
            <v>0</v>
          </cell>
          <cell r="X977">
            <v>0</v>
          </cell>
          <cell r="Y977">
            <v>0</v>
          </cell>
          <cell r="Z977">
            <v>0</v>
          </cell>
          <cell r="AA977">
            <v>0</v>
          </cell>
          <cell r="AC977">
            <v>1992</v>
          </cell>
          <cell r="AD977">
            <v>1</v>
          </cell>
          <cell r="AE977">
            <v>0</v>
          </cell>
          <cell r="AF977">
            <v>1</v>
          </cell>
        </row>
        <row r="978">
          <cell r="A978">
            <v>48</v>
          </cell>
          <cell r="B978">
            <v>3</v>
          </cell>
          <cell r="C978">
            <v>3</v>
          </cell>
          <cell r="D978">
            <v>1</v>
          </cell>
          <cell r="E978">
            <v>2</v>
          </cell>
          <cell r="F978">
            <v>0</v>
          </cell>
          <cell r="G978">
            <v>0.87525000000000008</v>
          </cell>
          <cell r="H978">
            <v>11.782347900599827</v>
          </cell>
          <cell r="I978">
            <v>2.656383890317052</v>
          </cell>
          <cell r="J978">
            <v>0</v>
          </cell>
          <cell r="K978">
            <v>0</v>
          </cell>
          <cell r="M978">
            <v>2013</v>
          </cell>
          <cell r="N978">
            <v>2052</v>
          </cell>
          <cell r="O978">
            <v>1</v>
          </cell>
          <cell r="Q978">
            <v>0</v>
          </cell>
          <cell r="R978">
            <v>0</v>
          </cell>
          <cell r="S978">
            <v>0</v>
          </cell>
          <cell r="T978">
            <v>0</v>
          </cell>
          <cell r="U978">
            <v>0</v>
          </cell>
          <cell r="V978">
            <v>0</v>
          </cell>
          <cell r="W978">
            <v>0</v>
          </cell>
          <cell r="X978">
            <v>0</v>
          </cell>
          <cell r="Y978">
            <v>0</v>
          </cell>
          <cell r="Z978">
            <v>0</v>
          </cell>
          <cell r="AA978">
            <v>0</v>
          </cell>
          <cell r="AC978">
            <v>1992</v>
          </cell>
          <cell r="AD978">
            <v>1</v>
          </cell>
          <cell r="AE978">
            <v>0</v>
          </cell>
          <cell r="AF978">
            <v>1</v>
          </cell>
        </row>
        <row r="979">
          <cell r="A979">
            <v>48</v>
          </cell>
          <cell r="B979">
            <v>4</v>
          </cell>
          <cell r="C979">
            <v>3</v>
          </cell>
          <cell r="D979">
            <v>1</v>
          </cell>
          <cell r="E979">
            <v>2</v>
          </cell>
          <cell r="F979">
            <v>0</v>
          </cell>
          <cell r="G979">
            <v>0.78525</v>
          </cell>
          <cell r="H979">
            <v>10.948081264108351</v>
          </cell>
          <cell r="I979">
            <v>1.0319251854240568</v>
          </cell>
          <cell r="J979">
            <v>0</v>
          </cell>
          <cell r="K979">
            <v>0</v>
          </cell>
          <cell r="M979">
            <v>2020</v>
          </cell>
          <cell r="N979">
            <v>2052</v>
          </cell>
          <cell r="O979">
            <v>1</v>
          </cell>
          <cell r="Q979">
            <v>0</v>
          </cell>
          <cell r="R979">
            <v>0</v>
          </cell>
          <cell r="S979">
            <v>0</v>
          </cell>
          <cell r="T979">
            <v>0</v>
          </cell>
          <cell r="U979">
            <v>0</v>
          </cell>
          <cell r="V979">
            <v>0</v>
          </cell>
          <cell r="W979">
            <v>0</v>
          </cell>
          <cell r="X979">
            <v>0</v>
          </cell>
          <cell r="Y979">
            <v>0</v>
          </cell>
          <cell r="Z979">
            <v>0</v>
          </cell>
          <cell r="AA979">
            <v>0</v>
          </cell>
          <cell r="AC979">
            <v>1992</v>
          </cell>
          <cell r="AD979">
            <v>1</v>
          </cell>
          <cell r="AE979">
            <v>0</v>
          </cell>
          <cell r="AF979">
            <v>1</v>
          </cell>
        </row>
        <row r="980">
          <cell r="A980">
            <v>48</v>
          </cell>
          <cell r="B980">
            <v>5</v>
          </cell>
          <cell r="C980">
            <v>3</v>
          </cell>
          <cell r="D980">
            <v>1</v>
          </cell>
          <cell r="E980">
            <v>2</v>
          </cell>
          <cell r="F980">
            <v>0</v>
          </cell>
          <cell r="G980">
            <v>0.87525000000000008</v>
          </cell>
          <cell r="H980">
            <v>11.782347900599827</v>
          </cell>
          <cell r="I980">
            <v>2.656383890317052</v>
          </cell>
          <cell r="J980">
            <v>0</v>
          </cell>
          <cell r="K980">
            <v>0</v>
          </cell>
          <cell r="M980">
            <v>2020</v>
          </cell>
          <cell r="N980">
            <v>2052</v>
          </cell>
          <cell r="O980">
            <v>1</v>
          </cell>
          <cell r="Q980">
            <v>0</v>
          </cell>
          <cell r="R980">
            <v>0</v>
          </cell>
          <cell r="S980">
            <v>0</v>
          </cell>
          <cell r="T980">
            <v>0</v>
          </cell>
          <cell r="U980">
            <v>0</v>
          </cell>
          <cell r="V980">
            <v>0</v>
          </cell>
          <cell r="W980">
            <v>0</v>
          </cell>
          <cell r="X980">
            <v>0</v>
          </cell>
          <cell r="Y980">
            <v>0</v>
          </cell>
          <cell r="Z980">
            <v>0</v>
          </cell>
          <cell r="AA980">
            <v>0</v>
          </cell>
          <cell r="AC980">
            <v>1992</v>
          </cell>
          <cell r="AD980">
            <v>1</v>
          </cell>
          <cell r="AE980">
            <v>0</v>
          </cell>
          <cell r="AF980">
            <v>1</v>
          </cell>
        </row>
        <row r="981">
          <cell r="A981">
            <v>48</v>
          </cell>
          <cell r="B981">
            <v>6</v>
          </cell>
          <cell r="C981">
            <v>3</v>
          </cell>
          <cell r="D981">
            <v>1</v>
          </cell>
          <cell r="E981">
            <v>2</v>
          </cell>
          <cell r="F981">
            <v>0</v>
          </cell>
          <cell r="G981">
            <v>0.78525</v>
          </cell>
          <cell r="H981">
            <v>10.948081264108351</v>
          </cell>
          <cell r="I981">
            <v>1.0319251854240568</v>
          </cell>
          <cell r="J981">
            <v>0</v>
          </cell>
          <cell r="K981">
            <v>0</v>
          </cell>
          <cell r="M981">
            <v>2030</v>
          </cell>
          <cell r="N981">
            <v>2052</v>
          </cell>
          <cell r="O981">
            <v>1</v>
          </cell>
          <cell r="Q981">
            <v>0</v>
          </cell>
          <cell r="R981">
            <v>0</v>
          </cell>
          <cell r="S981">
            <v>0</v>
          </cell>
          <cell r="T981">
            <v>0</v>
          </cell>
          <cell r="U981">
            <v>0</v>
          </cell>
          <cell r="V981">
            <v>0</v>
          </cell>
          <cell r="W981">
            <v>0</v>
          </cell>
          <cell r="X981">
            <v>0</v>
          </cell>
          <cell r="Y981">
            <v>0</v>
          </cell>
          <cell r="Z981">
            <v>0</v>
          </cell>
          <cell r="AA981">
            <v>0</v>
          </cell>
          <cell r="AC981">
            <v>1992</v>
          </cell>
          <cell r="AD981">
            <v>1</v>
          </cell>
          <cell r="AE981">
            <v>0</v>
          </cell>
          <cell r="AF981">
            <v>1</v>
          </cell>
        </row>
        <row r="982">
          <cell r="A982">
            <v>48</v>
          </cell>
          <cell r="B982">
            <v>7</v>
          </cell>
          <cell r="C982">
            <v>3</v>
          </cell>
          <cell r="D982">
            <v>1</v>
          </cell>
          <cell r="E982">
            <v>2</v>
          </cell>
          <cell r="F982">
            <v>0</v>
          </cell>
          <cell r="G982">
            <v>0.88525000000000009</v>
          </cell>
          <cell r="H982">
            <v>11.782347900599827</v>
          </cell>
          <cell r="I982">
            <v>2.656383890317052</v>
          </cell>
          <cell r="J982">
            <v>0</v>
          </cell>
          <cell r="K982">
            <v>0</v>
          </cell>
          <cell r="M982">
            <v>2030</v>
          </cell>
          <cell r="N982">
            <v>2052</v>
          </cell>
          <cell r="O982">
            <v>1</v>
          </cell>
          <cell r="Q982">
            <v>0</v>
          </cell>
          <cell r="R982">
            <v>0</v>
          </cell>
          <cell r="S982">
            <v>0</v>
          </cell>
          <cell r="T982">
            <v>0</v>
          </cell>
          <cell r="U982">
            <v>0</v>
          </cell>
          <cell r="V982">
            <v>0</v>
          </cell>
          <cell r="W982">
            <v>0</v>
          </cell>
          <cell r="X982">
            <v>0</v>
          </cell>
          <cell r="Y982">
            <v>0</v>
          </cell>
          <cell r="Z982">
            <v>0</v>
          </cell>
          <cell r="AA982">
            <v>0</v>
          </cell>
          <cell r="AC982">
            <v>1992</v>
          </cell>
          <cell r="AD982">
            <v>1</v>
          </cell>
          <cell r="AE982">
            <v>0</v>
          </cell>
          <cell r="AF982">
            <v>1</v>
          </cell>
        </row>
        <row r="983">
          <cell r="A983">
            <v>49</v>
          </cell>
          <cell r="B983">
            <v>1</v>
          </cell>
          <cell r="C983">
            <v>3</v>
          </cell>
          <cell r="D983">
            <v>1</v>
          </cell>
          <cell r="E983">
            <v>2</v>
          </cell>
          <cell r="F983">
            <v>0.36728286200833415</v>
          </cell>
          <cell r="G983">
            <v>0.76</v>
          </cell>
          <cell r="H983">
            <v>29.358552631578949</v>
          </cell>
          <cell r="I983">
            <v>0.78947368421052633</v>
          </cell>
          <cell r="J983">
            <v>0</v>
          </cell>
          <cell r="K983">
            <v>0</v>
          </cell>
          <cell r="M983">
            <v>2003</v>
          </cell>
          <cell r="N983">
            <v>2003</v>
          </cell>
          <cell r="O983">
            <v>1</v>
          </cell>
          <cell r="Q983">
            <v>0</v>
          </cell>
          <cell r="R983">
            <v>0</v>
          </cell>
          <cell r="S983">
            <v>0</v>
          </cell>
          <cell r="T983">
            <v>0</v>
          </cell>
          <cell r="U983">
            <v>0</v>
          </cell>
          <cell r="V983">
            <v>0</v>
          </cell>
          <cell r="W983">
            <v>0</v>
          </cell>
          <cell r="X983">
            <v>0</v>
          </cell>
          <cell r="Y983">
            <v>0</v>
          </cell>
          <cell r="Z983">
            <v>0</v>
          </cell>
          <cell r="AA983">
            <v>0</v>
          </cell>
          <cell r="AC983">
            <v>1992</v>
          </cell>
          <cell r="AD983">
            <v>1</v>
          </cell>
          <cell r="AE983">
            <v>0</v>
          </cell>
          <cell r="AF983">
            <v>1</v>
          </cell>
        </row>
        <row r="984">
          <cell r="A984">
            <v>49</v>
          </cell>
          <cell r="B984">
            <v>2</v>
          </cell>
          <cell r="C984">
            <v>3</v>
          </cell>
          <cell r="D984">
            <v>1</v>
          </cell>
          <cell r="E984">
            <v>2</v>
          </cell>
          <cell r="F984">
            <v>0</v>
          </cell>
          <cell r="G984">
            <v>0.77</v>
          </cell>
          <cell r="H984">
            <v>30.113636363636363</v>
          </cell>
          <cell r="I984">
            <v>0.77922077922077926</v>
          </cell>
          <cell r="J984">
            <v>0</v>
          </cell>
          <cell r="K984">
            <v>0</v>
          </cell>
          <cell r="M984">
            <v>2003</v>
          </cell>
          <cell r="N984">
            <v>2052</v>
          </cell>
          <cell r="O984">
            <v>1</v>
          </cell>
          <cell r="Q984">
            <v>0</v>
          </cell>
          <cell r="R984">
            <v>0</v>
          </cell>
          <cell r="S984">
            <v>0</v>
          </cell>
          <cell r="T984">
            <v>0</v>
          </cell>
          <cell r="U984">
            <v>0</v>
          </cell>
          <cell r="V984">
            <v>0</v>
          </cell>
          <cell r="W984">
            <v>0</v>
          </cell>
          <cell r="X984">
            <v>0</v>
          </cell>
          <cell r="Y984">
            <v>0</v>
          </cell>
          <cell r="Z984">
            <v>0</v>
          </cell>
          <cell r="AA984">
            <v>0</v>
          </cell>
          <cell r="AC984">
            <v>1992</v>
          </cell>
          <cell r="AD984">
            <v>1</v>
          </cell>
          <cell r="AE984">
            <v>0</v>
          </cell>
          <cell r="AF984">
            <v>1</v>
          </cell>
        </row>
        <row r="985">
          <cell r="A985">
            <v>49</v>
          </cell>
          <cell r="B985">
            <v>3</v>
          </cell>
          <cell r="C985">
            <v>3</v>
          </cell>
          <cell r="D985">
            <v>1</v>
          </cell>
          <cell r="E985">
            <v>2</v>
          </cell>
          <cell r="F985">
            <v>0</v>
          </cell>
          <cell r="G985">
            <v>0.8</v>
          </cell>
          <cell r="H985">
            <v>31.640625</v>
          </cell>
          <cell r="I985">
            <v>0.75</v>
          </cell>
          <cell r="J985">
            <v>0</v>
          </cell>
          <cell r="K985">
            <v>0</v>
          </cell>
          <cell r="M985">
            <v>2003</v>
          </cell>
          <cell r="N985">
            <v>2052</v>
          </cell>
          <cell r="O985">
            <v>1</v>
          </cell>
          <cell r="Q985">
            <v>0</v>
          </cell>
          <cell r="R985">
            <v>0</v>
          </cell>
          <cell r="S985">
            <v>0</v>
          </cell>
          <cell r="T985">
            <v>0</v>
          </cell>
          <cell r="U985">
            <v>0</v>
          </cell>
          <cell r="V985">
            <v>0</v>
          </cell>
          <cell r="W985">
            <v>0</v>
          </cell>
          <cell r="X985">
            <v>0</v>
          </cell>
          <cell r="Y985">
            <v>0</v>
          </cell>
          <cell r="Z985">
            <v>0</v>
          </cell>
          <cell r="AA985">
            <v>0</v>
          </cell>
          <cell r="AC985">
            <v>1992</v>
          </cell>
          <cell r="AD985">
            <v>1</v>
          </cell>
          <cell r="AE985">
            <v>0</v>
          </cell>
          <cell r="AF985">
            <v>1</v>
          </cell>
        </row>
        <row r="986">
          <cell r="A986">
            <v>49</v>
          </cell>
          <cell r="B986">
            <v>4</v>
          </cell>
          <cell r="C986">
            <v>3</v>
          </cell>
          <cell r="D986">
            <v>1</v>
          </cell>
          <cell r="E986">
            <v>2</v>
          </cell>
          <cell r="F986">
            <v>0</v>
          </cell>
          <cell r="G986">
            <v>0.85</v>
          </cell>
          <cell r="H986">
            <v>33.970588235294116</v>
          </cell>
          <cell r="I986">
            <v>0.70588235294117652</v>
          </cell>
          <cell r="J986">
            <v>0</v>
          </cell>
          <cell r="K986">
            <v>0</v>
          </cell>
          <cell r="M986">
            <v>2003</v>
          </cell>
          <cell r="N986">
            <v>2052</v>
          </cell>
          <cell r="O986">
            <v>1</v>
          </cell>
          <cell r="Q986">
            <v>0</v>
          </cell>
          <cell r="R986">
            <v>0</v>
          </cell>
          <cell r="S986">
            <v>0</v>
          </cell>
          <cell r="T986">
            <v>0</v>
          </cell>
          <cell r="U986">
            <v>0</v>
          </cell>
          <cell r="V986">
            <v>0</v>
          </cell>
          <cell r="W986">
            <v>0</v>
          </cell>
          <cell r="X986">
            <v>0</v>
          </cell>
          <cell r="Y986">
            <v>0</v>
          </cell>
          <cell r="Z986">
            <v>0</v>
          </cell>
          <cell r="AA986">
            <v>0</v>
          </cell>
          <cell r="AC986">
            <v>1992</v>
          </cell>
          <cell r="AD986">
            <v>1</v>
          </cell>
          <cell r="AE986">
            <v>0</v>
          </cell>
          <cell r="AF986">
            <v>1</v>
          </cell>
        </row>
        <row r="987">
          <cell r="A987">
            <v>49</v>
          </cell>
          <cell r="B987">
            <v>5</v>
          </cell>
          <cell r="C987">
            <v>3</v>
          </cell>
          <cell r="D987">
            <v>1</v>
          </cell>
          <cell r="E987">
            <v>2</v>
          </cell>
          <cell r="F987">
            <v>0</v>
          </cell>
          <cell r="G987">
            <v>0.98</v>
          </cell>
          <cell r="H987">
            <v>32.33418367346939</v>
          </cell>
          <cell r="I987">
            <v>0.61224489795918369</v>
          </cell>
          <cell r="J987">
            <v>0</v>
          </cell>
          <cell r="K987">
            <v>0</v>
          </cell>
          <cell r="M987">
            <v>2003</v>
          </cell>
          <cell r="N987">
            <v>2052</v>
          </cell>
          <cell r="O987">
            <v>1</v>
          </cell>
          <cell r="Q987">
            <v>0</v>
          </cell>
          <cell r="R987">
            <v>0</v>
          </cell>
          <cell r="S987">
            <v>0</v>
          </cell>
          <cell r="T987">
            <v>0</v>
          </cell>
          <cell r="U987">
            <v>0</v>
          </cell>
          <cell r="V987">
            <v>0</v>
          </cell>
          <cell r="W987">
            <v>0</v>
          </cell>
          <cell r="X987">
            <v>0</v>
          </cell>
          <cell r="Y987">
            <v>0</v>
          </cell>
          <cell r="Z987">
            <v>0</v>
          </cell>
          <cell r="AA987">
            <v>0</v>
          </cell>
          <cell r="AC987">
            <v>1992</v>
          </cell>
          <cell r="AD987">
            <v>1</v>
          </cell>
          <cell r="AE987">
            <v>0</v>
          </cell>
          <cell r="AF987">
            <v>1</v>
          </cell>
        </row>
        <row r="988">
          <cell r="A988">
            <v>49</v>
          </cell>
          <cell r="B988">
            <v>6</v>
          </cell>
          <cell r="C988">
            <v>3</v>
          </cell>
          <cell r="D988">
            <v>1</v>
          </cell>
          <cell r="E988">
            <v>2</v>
          </cell>
          <cell r="F988">
            <v>0</v>
          </cell>
          <cell r="G988">
            <v>0.82</v>
          </cell>
          <cell r="H988">
            <v>32.621951219512198</v>
          </cell>
          <cell r="I988">
            <v>0.73170731707317072</v>
          </cell>
          <cell r="J988">
            <v>0</v>
          </cell>
          <cell r="K988">
            <v>0</v>
          </cell>
          <cell r="M988">
            <v>2020</v>
          </cell>
          <cell r="N988">
            <v>2052</v>
          </cell>
          <cell r="O988">
            <v>1</v>
          </cell>
          <cell r="Q988">
            <v>0</v>
          </cell>
          <cell r="R988">
            <v>0</v>
          </cell>
          <cell r="S988">
            <v>0</v>
          </cell>
          <cell r="T988">
            <v>0</v>
          </cell>
          <cell r="U988">
            <v>0</v>
          </cell>
          <cell r="V988">
            <v>0</v>
          </cell>
          <cell r="W988">
            <v>0</v>
          </cell>
          <cell r="X988">
            <v>0</v>
          </cell>
          <cell r="Y988">
            <v>0</v>
          </cell>
          <cell r="Z988">
            <v>0</v>
          </cell>
          <cell r="AA988">
            <v>0</v>
          </cell>
          <cell r="AC988">
            <v>1992</v>
          </cell>
          <cell r="AD988">
            <v>1</v>
          </cell>
          <cell r="AE988">
            <v>0</v>
          </cell>
          <cell r="AF988">
            <v>1</v>
          </cell>
        </row>
        <row r="989">
          <cell r="A989">
            <v>49</v>
          </cell>
          <cell r="B989">
            <v>7</v>
          </cell>
          <cell r="C989">
            <v>3</v>
          </cell>
          <cell r="D989">
            <v>1</v>
          </cell>
          <cell r="E989">
            <v>2</v>
          </cell>
          <cell r="F989">
            <v>0</v>
          </cell>
          <cell r="G989">
            <v>0.98</v>
          </cell>
          <cell r="H989">
            <v>32.33418367346939</v>
          </cell>
          <cell r="I989">
            <v>0.61224489795918369</v>
          </cell>
          <cell r="J989">
            <v>0</v>
          </cell>
          <cell r="K989">
            <v>0</v>
          </cell>
          <cell r="M989">
            <v>2020</v>
          </cell>
          <cell r="N989">
            <v>2052</v>
          </cell>
          <cell r="O989">
            <v>1</v>
          </cell>
          <cell r="Q989">
            <v>0</v>
          </cell>
          <cell r="R989">
            <v>0</v>
          </cell>
          <cell r="S989">
            <v>0</v>
          </cell>
          <cell r="T989">
            <v>0</v>
          </cell>
          <cell r="U989">
            <v>0</v>
          </cell>
          <cell r="V989">
            <v>0</v>
          </cell>
          <cell r="W989">
            <v>0</v>
          </cell>
          <cell r="X989">
            <v>0</v>
          </cell>
          <cell r="Y989">
            <v>0</v>
          </cell>
          <cell r="Z989">
            <v>0</v>
          </cell>
          <cell r="AA989">
            <v>0</v>
          </cell>
          <cell r="AC989">
            <v>1992</v>
          </cell>
          <cell r="AD989">
            <v>1</v>
          </cell>
          <cell r="AE989">
            <v>0</v>
          </cell>
          <cell r="AF989">
            <v>1</v>
          </cell>
        </row>
        <row r="990">
          <cell r="A990">
            <v>49</v>
          </cell>
          <cell r="B990">
            <v>8</v>
          </cell>
          <cell r="C990">
            <v>3</v>
          </cell>
          <cell r="D990">
            <v>1</v>
          </cell>
          <cell r="E990">
            <v>2</v>
          </cell>
          <cell r="F990">
            <v>0</v>
          </cell>
          <cell r="G990">
            <v>0.83</v>
          </cell>
          <cell r="H990">
            <v>33.057228915662648</v>
          </cell>
          <cell r="I990">
            <v>0.72289156626506024</v>
          </cell>
          <cell r="J990">
            <v>0</v>
          </cell>
          <cell r="K990">
            <v>0</v>
          </cell>
          <cell r="M990">
            <v>2030</v>
          </cell>
          <cell r="N990">
            <v>2052</v>
          </cell>
          <cell r="O990">
            <v>1</v>
          </cell>
          <cell r="Q990">
            <v>0</v>
          </cell>
          <cell r="R990">
            <v>0</v>
          </cell>
          <cell r="S990">
            <v>0</v>
          </cell>
          <cell r="T990">
            <v>0</v>
          </cell>
          <cell r="U990">
            <v>0</v>
          </cell>
          <cell r="V990">
            <v>0</v>
          </cell>
          <cell r="W990">
            <v>0</v>
          </cell>
          <cell r="X990">
            <v>0</v>
          </cell>
          <cell r="Y990">
            <v>0</v>
          </cell>
          <cell r="Z990">
            <v>0</v>
          </cell>
          <cell r="AA990">
            <v>0</v>
          </cell>
          <cell r="AC990">
            <v>1992</v>
          </cell>
          <cell r="AD990">
            <v>1</v>
          </cell>
          <cell r="AE990">
            <v>0</v>
          </cell>
          <cell r="AF990">
            <v>1</v>
          </cell>
        </row>
        <row r="991">
          <cell r="A991">
            <v>50</v>
          </cell>
          <cell r="B991">
            <v>1</v>
          </cell>
          <cell r="C991">
            <v>3</v>
          </cell>
          <cell r="D991">
            <v>1</v>
          </cell>
          <cell r="E991">
            <v>3</v>
          </cell>
          <cell r="F991">
            <v>6.3125381569473331E-3</v>
          </cell>
          <cell r="G991">
            <v>0.76049999999999995</v>
          </cell>
          <cell r="H991">
            <v>14.464168310322156</v>
          </cell>
          <cell r="I991">
            <v>1.051939513477975</v>
          </cell>
          <cell r="J991">
            <v>0</v>
          </cell>
          <cell r="K991">
            <v>0</v>
          </cell>
          <cell r="M991">
            <v>2003</v>
          </cell>
          <cell r="N991">
            <v>2003</v>
          </cell>
          <cell r="O991">
            <v>1</v>
          </cell>
          <cell r="Q991">
            <v>0</v>
          </cell>
          <cell r="R991">
            <v>0</v>
          </cell>
          <cell r="S991">
            <v>0</v>
          </cell>
          <cell r="T991">
            <v>0</v>
          </cell>
          <cell r="U991">
            <v>0</v>
          </cell>
          <cell r="V991">
            <v>0</v>
          </cell>
          <cell r="W991">
            <v>0</v>
          </cell>
          <cell r="X991">
            <v>0</v>
          </cell>
          <cell r="Y991">
            <v>0</v>
          </cell>
          <cell r="Z991">
            <v>0</v>
          </cell>
          <cell r="AA991">
            <v>0</v>
          </cell>
          <cell r="AC991">
            <v>1992</v>
          </cell>
          <cell r="AD991">
            <v>1</v>
          </cell>
          <cell r="AE991">
            <v>0</v>
          </cell>
          <cell r="AF991">
            <v>1</v>
          </cell>
        </row>
        <row r="992">
          <cell r="A992">
            <v>50</v>
          </cell>
          <cell r="B992">
            <v>2</v>
          </cell>
          <cell r="C992">
            <v>3</v>
          </cell>
          <cell r="D992">
            <v>1</v>
          </cell>
          <cell r="E992">
            <v>3</v>
          </cell>
          <cell r="F992">
            <v>0</v>
          </cell>
          <cell r="G992">
            <v>0.78525</v>
          </cell>
          <cell r="H992">
            <v>14.008277618592803</v>
          </cell>
          <cell r="I992">
            <v>1.0187838268067493</v>
          </cell>
          <cell r="J992">
            <v>0</v>
          </cell>
          <cell r="K992">
            <v>0</v>
          </cell>
          <cell r="M992">
            <v>2003</v>
          </cell>
          <cell r="N992">
            <v>2022</v>
          </cell>
          <cell r="O992">
            <v>1</v>
          </cell>
          <cell r="Q992">
            <v>0</v>
          </cell>
          <cell r="R992">
            <v>0</v>
          </cell>
          <cell r="S992">
            <v>0</v>
          </cell>
          <cell r="T992">
            <v>0</v>
          </cell>
          <cell r="U992">
            <v>0</v>
          </cell>
          <cell r="V992">
            <v>0</v>
          </cell>
          <cell r="W992">
            <v>0</v>
          </cell>
          <cell r="X992">
            <v>0</v>
          </cell>
          <cell r="Y992">
            <v>0</v>
          </cell>
          <cell r="Z992">
            <v>0</v>
          </cell>
          <cell r="AA992">
            <v>0</v>
          </cell>
          <cell r="AC992">
            <v>1992</v>
          </cell>
          <cell r="AD992">
            <v>1</v>
          </cell>
          <cell r="AE992">
            <v>0</v>
          </cell>
          <cell r="AF992">
            <v>1</v>
          </cell>
        </row>
        <row r="993">
          <cell r="A993">
            <v>50</v>
          </cell>
          <cell r="B993">
            <v>3</v>
          </cell>
          <cell r="C993">
            <v>3</v>
          </cell>
          <cell r="D993">
            <v>1</v>
          </cell>
          <cell r="E993">
            <v>3</v>
          </cell>
          <cell r="F993">
            <v>0</v>
          </cell>
          <cell r="G993">
            <v>0.79525000000000001</v>
          </cell>
          <cell r="H993">
            <v>14.5813435211716</v>
          </cell>
          <cell r="I993">
            <v>1.0187838268067493</v>
          </cell>
          <cell r="J993">
            <v>0</v>
          </cell>
          <cell r="K993">
            <v>0</v>
          </cell>
          <cell r="M993">
            <v>2010</v>
          </cell>
          <cell r="N993">
            <v>2022</v>
          </cell>
          <cell r="O993">
            <v>1</v>
          </cell>
          <cell r="Q993">
            <v>0</v>
          </cell>
          <cell r="R993">
            <v>0</v>
          </cell>
          <cell r="S993">
            <v>0</v>
          </cell>
          <cell r="T993">
            <v>0</v>
          </cell>
          <cell r="U993">
            <v>0</v>
          </cell>
          <cell r="V993">
            <v>0</v>
          </cell>
          <cell r="W993">
            <v>0</v>
          </cell>
          <cell r="X993">
            <v>0</v>
          </cell>
          <cell r="Y993">
            <v>0</v>
          </cell>
          <cell r="Z993">
            <v>0</v>
          </cell>
          <cell r="AA993">
            <v>0</v>
          </cell>
          <cell r="AC993">
            <v>1992</v>
          </cell>
          <cell r="AD993">
            <v>1</v>
          </cell>
          <cell r="AE993">
            <v>0</v>
          </cell>
          <cell r="AF993">
            <v>1</v>
          </cell>
        </row>
        <row r="994">
          <cell r="A994">
            <v>50</v>
          </cell>
          <cell r="B994">
            <v>4</v>
          </cell>
          <cell r="C994">
            <v>3</v>
          </cell>
          <cell r="D994">
            <v>1</v>
          </cell>
          <cell r="E994">
            <v>3</v>
          </cell>
          <cell r="F994">
            <v>0</v>
          </cell>
          <cell r="G994">
            <v>0.79525000000000001</v>
          </cell>
          <cell r="H994">
            <v>14.397988054071046</v>
          </cell>
          <cell r="I994">
            <v>1.0059729644765796</v>
          </cell>
          <cell r="J994">
            <v>0</v>
          </cell>
          <cell r="K994">
            <v>0</v>
          </cell>
          <cell r="M994">
            <v>2010</v>
          </cell>
          <cell r="N994">
            <v>2052</v>
          </cell>
          <cell r="O994">
            <v>1</v>
          </cell>
          <cell r="Q994">
            <v>0</v>
          </cell>
          <cell r="R994">
            <v>0</v>
          </cell>
          <cell r="S994">
            <v>0</v>
          </cell>
          <cell r="T994">
            <v>0</v>
          </cell>
          <cell r="U994">
            <v>0</v>
          </cell>
          <cell r="V994">
            <v>0</v>
          </cell>
          <cell r="W994">
            <v>0</v>
          </cell>
          <cell r="X994">
            <v>0</v>
          </cell>
          <cell r="Y994">
            <v>0</v>
          </cell>
          <cell r="Z994">
            <v>0</v>
          </cell>
          <cell r="AA994">
            <v>0</v>
          </cell>
          <cell r="AC994">
            <v>1992</v>
          </cell>
          <cell r="AD994">
            <v>1</v>
          </cell>
          <cell r="AE994">
            <v>0</v>
          </cell>
          <cell r="AF994">
            <v>1</v>
          </cell>
        </row>
        <row r="995">
          <cell r="A995">
            <v>50</v>
          </cell>
          <cell r="B995">
            <v>5</v>
          </cell>
          <cell r="C995">
            <v>3</v>
          </cell>
          <cell r="D995">
            <v>1</v>
          </cell>
          <cell r="E995">
            <v>3</v>
          </cell>
          <cell r="F995">
            <v>0</v>
          </cell>
          <cell r="G995">
            <v>0.79525000000000001</v>
          </cell>
          <cell r="H995">
            <v>14.397988054071046</v>
          </cell>
          <cell r="I995">
            <v>1.0059729644765796</v>
          </cell>
          <cell r="J995">
            <v>0</v>
          </cell>
          <cell r="K995">
            <v>0</v>
          </cell>
          <cell r="M995">
            <v>2020</v>
          </cell>
          <cell r="N995">
            <v>2052</v>
          </cell>
          <cell r="O995">
            <v>1</v>
          </cell>
          <cell r="Q995">
            <v>0</v>
          </cell>
          <cell r="R995">
            <v>0</v>
          </cell>
          <cell r="S995">
            <v>0</v>
          </cell>
          <cell r="T995">
            <v>0</v>
          </cell>
          <cell r="U995">
            <v>0</v>
          </cell>
          <cell r="V995">
            <v>0</v>
          </cell>
          <cell r="W995">
            <v>0</v>
          </cell>
          <cell r="X995">
            <v>0</v>
          </cell>
          <cell r="Y995">
            <v>0</v>
          </cell>
          <cell r="Z995">
            <v>0</v>
          </cell>
          <cell r="AA995">
            <v>0</v>
          </cell>
          <cell r="AC995">
            <v>1992</v>
          </cell>
          <cell r="AD995">
            <v>1</v>
          </cell>
          <cell r="AE995">
            <v>0</v>
          </cell>
          <cell r="AF995">
            <v>1</v>
          </cell>
        </row>
        <row r="996">
          <cell r="A996">
            <v>51</v>
          </cell>
          <cell r="B996">
            <v>1</v>
          </cell>
          <cell r="C996">
            <v>3</v>
          </cell>
          <cell r="D996">
            <v>1</v>
          </cell>
          <cell r="E996">
            <v>3</v>
          </cell>
          <cell r="F996">
            <v>7.5343093359155205E-3</v>
          </cell>
          <cell r="G996">
            <v>0.79</v>
          </cell>
          <cell r="H996">
            <v>17.827004219409282</v>
          </cell>
          <cell r="I996">
            <v>0.17405063291139242</v>
          </cell>
          <cell r="J996">
            <v>0</v>
          </cell>
          <cell r="K996">
            <v>0</v>
          </cell>
          <cell r="M996">
            <v>2003</v>
          </cell>
          <cell r="N996">
            <v>2003</v>
          </cell>
          <cell r="O996">
            <v>1</v>
          </cell>
          <cell r="Q996">
            <v>0</v>
          </cell>
          <cell r="R996">
            <v>0</v>
          </cell>
          <cell r="S996">
            <v>0</v>
          </cell>
          <cell r="T996">
            <v>0</v>
          </cell>
          <cell r="U996">
            <v>0</v>
          </cell>
          <cell r="V996">
            <v>0</v>
          </cell>
          <cell r="W996">
            <v>0</v>
          </cell>
          <cell r="X996">
            <v>0</v>
          </cell>
          <cell r="Y996">
            <v>0</v>
          </cell>
          <cell r="Z996">
            <v>0</v>
          </cell>
          <cell r="AA996">
            <v>0</v>
          </cell>
          <cell r="AC996">
            <v>1992</v>
          </cell>
          <cell r="AD996">
            <v>1</v>
          </cell>
          <cell r="AE996">
            <v>0</v>
          </cell>
          <cell r="AF996">
            <v>1</v>
          </cell>
        </row>
        <row r="997">
          <cell r="A997">
            <v>51</v>
          </cell>
          <cell r="B997">
            <v>2</v>
          </cell>
          <cell r="C997">
            <v>3</v>
          </cell>
          <cell r="D997">
            <v>1</v>
          </cell>
          <cell r="E997">
            <v>3</v>
          </cell>
          <cell r="F997">
            <v>0</v>
          </cell>
          <cell r="G997">
            <v>0.81</v>
          </cell>
          <cell r="H997">
            <v>19.032921810699587</v>
          </cell>
          <cell r="I997">
            <v>0.16975308641975309</v>
          </cell>
          <cell r="J997">
            <v>0</v>
          </cell>
          <cell r="K997">
            <v>0</v>
          </cell>
          <cell r="M997">
            <v>2003</v>
          </cell>
          <cell r="N997">
            <v>2011</v>
          </cell>
          <cell r="O997">
            <v>1</v>
          </cell>
          <cell r="Q997">
            <v>0</v>
          </cell>
          <cell r="R997">
            <v>0</v>
          </cell>
          <cell r="S997">
            <v>0</v>
          </cell>
          <cell r="T997">
            <v>0</v>
          </cell>
          <cell r="U997">
            <v>0</v>
          </cell>
          <cell r="V997">
            <v>0</v>
          </cell>
          <cell r="W997">
            <v>0</v>
          </cell>
          <cell r="X997">
            <v>0</v>
          </cell>
          <cell r="Y997">
            <v>0</v>
          </cell>
          <cell r="Z997">
            <v>0</v>
          </cell>
          <cell r="AA997">
            <v>0</v>
          </cell>
          <cell r="AC997">
            <v>1992</v>
          </cell>
          <cell r="AD997">
            <v>1</v>
          </cell>
          <cell r="AE997">
            <v>0</v>
          </cell>
          <cell r="AF997">
            <v>1</v>
          </cell>
        </row>
        <row r="998">
          <cell r="A998">
            <v>51</v>
          </cell>
          <cell r="B998">
            <v>3</v>
          </cell>
          <cell r="C998">
            <v>3</v>
          </cell>
          <cell r="D998">
            <v>1</v>
          </cell>
          <cell r="E998">
            <v>3</v>
          </cell>
          <cell r="F998">
            <v>0</v>
          </cell>
          <cell r="G998">
            <v>0.82</v>
          </cell>
          <cell r="H998">
            <v>19.817073170731707</v>
          </cell>
          <cell r="I998">
            <v>0.1676829268292683</v>
          </cell>
          <cell r="J998">
            <v>0</v>
          </cell>
          <cell r="K998">
            <v>0</v>
          </cell>
          <cell r="M998">
            <v>2003</v>
          </cell>
          <cell r="N998">
            <v>2011</v>
          </cell>
          <cell r="O998">
            <v>1</v>
          </cell>
          <cell r="Q998">
            <v>0</v>
          </cell>
          <cell r="R998">
            <v>0</v>
          </cell>
          <cell r="S998">
            <v>0</v>
          </cell>
          <cell r="T998">
            <v>0</v>
          </cell>
          <cell r="U998">
            <v>0</v>
          </cell>
          <cell r="V998">
            <v>0</v>
          </cell>
          <cell r="W998">
            <v>0</v>
          </cell>
          <cell r="X998">
            <v>0</v>
          </cell>
          <cell r="Y998">
            <v>0</v>
          </cell>
          <cell r="Z998">
            <v>0</v>
          </cell>
          <cell r="AA998">
            <v>0</v>
          </cell>
          <cell r="AC998">
            <v>1992</v>
          </cell>
          <cell r="AD998">
            <v>1</v>
          </cell>
          <cell r="AE998">
            <v>0</v>
          </cell>
          <cell r="AF998">
            <v>1</v>
          </cell>
        </row>
        <row r="999">
          <cell r="A999">
            <v>51</v>
          </cell>
          <cell r="B999">
            <v>4</v>
          </cell>
          <cell r="C999">
            <v>3</v>
          </cell>
          <cell r="D999">
            <v>1</v>
          </cell>
          <cell r="E999">
            <v>3</v>
          </cell>
          <cell r="F999">
            <v>0</v>
          </cell>
          <cell r="G999">
            <v>0.83</v>
          </cell>
          <cell r="H999">
            <v>20.682730923694781</v>
          </cell>
          <cell r="I999">
            <v>0.16566265060240964</v>
          </cell>
          <cell r="J999">
            <v>0</v>
          </cell>
          <cell r="K999">
            <v>0</v>
          </cell>
          <cell r="M999">
            <v>2003</v>
          </cell>
          <cell r="N999">
            <v>2052</v>
          </cell>
          <cell r="O999">
            <v>1</v>
          </cell>
          <cell r="Q999">
            <v>0</v>
          </cell>
          <cell r="R999">
            <v>0</v>
          </cell>
          <cell r="S999">
            <v>0</v>
          </cell>
          <cell r="T999">
            <v>0</v>
          </cell>
          <cell r="U999">
            <v>0</v>
          </cell>
          <cell r="V999">
            <v>0</v>
          </cell>
          <cell r="W999">
            <v>0</v>
          </cell>
          <cell r="X999">
            <v>0</v>
          </cell>
          <cell r="Y999">
            <v>0</v>
          </cell>
          <cell r="Z999">
            <v>0</v>
          </cell>
          <cell r="AA999">
            <v>0</v>
          </cell>
          <cell r="AC999">
            <v>1992</v>
          </cell>
          <cell r="AD999">
            <v>1</v>
          </cell>
          <cell r="AE999">
            <v>0</v>
          </cell>
          <cell r="AF999">
            <v>1</v>
          </cell>
        </row>
        <row r="1000">
          <cell r="A1000">
            <v>51</v>
          </cell>
          <cell r="B1000">
            <v>5</v>
          </cell>
          <cell r="C1000">
            <v>3</v>
          </cell>
          <cell r="D1000">
            <v>1</v>
          </cell>
          <cell r="E1000">
            <v>3</v>
          </cell>
          <cell r="F1000">
            <v>0</v>
          </cell>
          <cell r="G1000">
            <v>0.89</v>
          </cell>
          <cell r="H1000">
            <v>30.898876404494381</v>
          </cell>
          <cell r="I1000">
            <v>0.1544943820224719</v>
          </cell>
          <cell r="J1000">
            <v>0</v>
          </cell>
          <cell r="K1000">
            <v>0</v>
          </cell>
          <cell r="M1000">
            <v>2013</v>
          </cell>
          <cell r="N1000">
            <v>2052</v>
          </cell>
          <cell r="O1000">
            <v>1</v>
          </cell>
          <cell r="Q1000">
            <v>0</v>
          </cell>
          <cell r="R1000">
            <v>0</v>
          </cell>
          <cell r="S1000">
            <v>0</v>
          </cell>
          <cell r="T1000">
            <v>0</v>
          </cell>
          <cell r="U1000">
            <v>0</v>
          </cell>
          <cell r="V1000">
            <v>0</v>
          </cell>
          <cell r="W1000">
            <v>0</v>
          </cell>
          <cell r="X1000">
            <v>0</v>
          </cell>
          <cell r="Y1000">
            <v>0</v>
          </cell>
          <cell r="Z1000">
            <v>0</v>
          </cell>
          <cell r="AA1000">
            <v>0</v>
          </cell>
          <cell r="AC1000">
            <v>1992</v>
          </cell>
          <cell r="AD1000">
            <v>1</v>
          </cell>
          <cell r="AE1000">
            <v>0</v>
          </cell>
          <cell r="AF1000">
            <v>1</v>
          </cell>
        </row>
        <row r="1001">
          <cell r="A1001">
            <v>51</v>
          </cell>
          <cell r="B1001">
            <v>6</v>
          </cell>
          <cell r="C1001">
            <v>3</v>
          </cell>
          <cell r="D1001">
            <v>1</v>
          </cell>
          <cell r="E1001">
            <v>3</v>
          </cell>
          <cell r="F1001">
            <v>0</v>
          </cell>
          <cell r="G1001">
            <v>0.83</v>
          </cell>
          <cell r="H1001">
            <v>20.682730923694781</v>
          </cell>
          <cell r="I1001">
            <v>0.16566265060240964</v>
          </cell>
          <cell r="J1001">
            <v>0</v>
          </cell>
          <cell r="K1001">
            <v>0</v>
          </cell>
          <cell r="M1001">
            <v>2020</v>
          </cell>
          <cell r="N1001">
            <v>2052</v>
          </cell>
          <cell r="O1001">
            <v>1</v>
          </cell>
          <cell r="Q1001">
            <v>0</v>
          </cell>
          <cell r="R1001">
            <v>0</v>
          </cell>
          <cell r="S1001">
            <v>0</v>
          </cell>
          <cell r="T1001">
            <v>0</v>
          </cell>
          <cell r="U1001">
            <v>0</v>
          </cell>
          <cell r="V1001">
            <v>0</v>
          </cell>
          <cell r="W1001">
            <v>0</v>
          </cell>
          <cell r="X1001">
            <v>0</v>
          </cell>
          <cell r="Y1001">
            <v>0</v>
          </cell>
          <cell r="Z1001">
            <v>0</v>
          </cell>
          <cell r="AA1001">
            <v>0</v>
          </cell>
          <cell r="AC1001">
            <v>1992</v>
          </cell>
          <cell r="AD1001">
            <v>1</v>
          </cell>
          <cell r="AE1001">
            <v>0</v>
          </cell>
          <cell r="AF1001">
            <v>1</v>
          </cell>
        </row>
        <row r="1002">
          <cell r="A1002">
            <v>51</v>
          </cell>
          <cell r="B1002">
            <v>7</v>
          </cell>
          <cell r="C1002">
            <v>3</v>
          </cell>
          <cell r="D1002">
            <v>1</v>
          </cell>
          <cell r="E1002">
            <v>3</v>
          </cell>
          <cell r="F1002">
            <v>0</v>
          </cell>
          <cell r="G1002">
            <v>0.89</v>
          </cell>
          <cell r="H1002">
            <v>30.898876404494381</v>
          </cell>
          <cell r="I1002">
            <v>0.1544943820224719</v>
          </cell>
          <cell r="J1002">
            <v>0</v>
          </cell>
          <cell r="K1002">
            <v>0</v>
          </cell>
          <cell r="M1002">
            <v>2020</v>
          </cell>
          <cell r="N1002">
            <v>2052</v>
          </cell>
          <cell r="O1002">
            <v>1</v>
          </cell>
          <cell r="Q1002">
            <v>0</v>
          </cell>
          <cell r="R1002">
            <v>0</v>
          </cell>
          <cell r="S1002">
            <v>0</v>
          </cell>
          <cell r="T1002">
            <v>0</v>
          </cell>
          <cell r="U1002">
            <v>0</v>
          </cell>
          <cell r="V1002">
            <v>0</v>
          </cell>
          <cell r="W1002">
            <v>0</v>
          </cell>
          <cell r="X1002">
            <v>0</v>
          </cell>
          <cell r="Y1002">
            <v>0</v>
          </cell>
          <cell r="Z1002">
            <v>0</v>
          </cell>
          <cell r="AA1002">
            <v>0</v>
          </cell>
          <cell r="AC1002">
            <v>1992</v>
          </cell>
          <cell r="AD1002">
            <v>1</v>
          </cell>
          <cell r="AE1002">
            <v>0</v>
          </cell>
          <cell r="AF1002">
            <v>1</v>
          </cell>
        </row>
        <row r="1003">
          <cell r="A1003">
            <v>6</v>
          </cell>
          <cell r="B1003">
            <v>1</v>
          </cell>
          <cell r="C1003">
            <v>3</v>
          </cell>
          <cell r="D1003">
            <v>2</v>
          </cell>
          <cell r="E1003">
            <v>1</v>
          </cell>
          <cell r="F1003">
            <v>2.1604086956767528E-2</v>
          </cell>
          <cell r="G1003">
            <v>2.7256740914419697</v>
          </cell>
          <cell r="H1003">
            <v>67.777777777777771</v>
          </cell>
          <cell r="I1003">
            <v>1.4722222222222223</v>
          </cell>
          <cell r="J1003">
            <v>0</v>
          </cell>
          <cell r="K1003">
            <v>0</v>
          </cell>
          <cell r="M1003">
            <v>2003</v>
          </cell>
          <cell r="N1003">
            <v>2009</v>
          </cell>
          <cell r="O1003">
            <v>1</v>
          </cell>
          <cell r="Q1003">
            <v>1</v>
          </cell>
          <cell r="R1003">
            <v>1</v>
          </cell>
          <cell r="S1003">
            <v>1</v>
          </cell>
          <cell r="T1003">
            <v>1</v>
          </cell>
          <cell r="U1003">
            <v>1</v>
          </cell>
          <cell r="V1003">
            <v>1</v>
          </cell>
          <cell r="W1003">
            <v>1</v>
          </cell>
          <cell r="X1003">
            <v>1</v>
          </cell>
          <cell r="Y1003">
            <v>1</v>
          </cell>
          <cell r="Z1003">
            <v>1</v>
          </cell>
          <cell r="AA1003">
            <v>1</v>
          </cell>
          <cell r="AC1003">
            <v>1992</v>
          </cell>
          <cell r="AD1003">
            <v>1</v>
          </cell>
          <cell r="AE1003">
            <v>0</v>
          </cell>
          <cell r="AF1003">
            <v>1</v>
          </cell>
        </row>
        <row r="1004">
          <cell r="A1004">
            <v>6</v>
          </cell>
          <cell r="B1004">
            <v>2</v>
          </cell>
          <cell r="C1004">
            <v>3</v>
          </cell>
          <cell r="D1004">
            <v>2</v>
          </cell>
          <cell r="E1004">
            <v>1</v>
          </cell>
          <cell r="F1004">
            <v>0</v>
          </cell>
          <cell r="G1004">
            <v>2.9894490035169987</v>
          </cell>
          <cell r="H1004">
            <v>81.388888888888886</v>
          </cell>
          <cell r="I1004">
            <v>1.4722222222222223</v>
          </cell>
          <cell r="J1004">
            <v>0</v>
          </cell>
          <cell r="K1004">
            <v>0</v>
          </cell>
          <cell r="M1004">
            <v>2003</v>
          </cell>
          <cell r="N1004">
            <v>2009</v>
          </cell>
          <cell r="O1004">
            <v>1</v>
          </cell>
          <cell r="Q1004">
            <v>1</v>
          </cell>
          <cell r="R1004">
            <v>1</v>
          </cell>
          <cell r="S1004">
            <v>1</v>
          </cell>
          <cell r="T1004">
            <v>1</v>
          </cell>
          <cell r="U1004">
            <v>1</v>
          </cell>
          <cell r="V1004">
            <v>1</v>
          </cell>
          <cell r="W1004">
            <v>1</v>
          </cell>
          <cell r="X1004">
            <v>1</v>
          </cell>
          <cell r="Y1004">
            <v>1</v>
          </cell>
          <cell r="Z1004">
            <v>1</v>
          </cell>
          <cell r="AA1004">
            <v>1</v>
          </cell>
          <cell r="AC1004">
            <v>1992</v>
          </cell>
          <cell r="AD1004">
            <v>1</v>
          </cell>
          <cell r="AE1004">
            <v>0</v>
          </cell>
          <cell r="AF1004">
            <v>1</v>
          </cell>
        </row>
        <row r="1005">
          <cell r="A1005">
            <v>6</v>
          </cell>
          <cell r="B1005">
            <v>3</v>
          </cell>
          <cell r="C1005">
            <v>3</v>
          </cell>
          <cell r="D1005">
            <v>2</v>
          </cell>
          <cell r="E1005">
            <v>1</v>
          </cell>
          <cell r="F1005">
            <v>0</v>
          </cell>
          <cell r="G1005">
            <v>3.2239155920281362</v>
          </cell>
          <cell r="H1005">
            <v>81.388888888888886</v>
          </cell>
          <cell r="I1005">
            <v>1.4722222222222223</v>
          </cell>
          <cell r="J1005">
            <v>0</v>
          </cell>
          <cell r="K1005">
            <v>0</v>
          </cell>
          <cell r="M1005">
            <v>2003</v>
          </cell>
          <cell r="N1005">
            <v>2017</v>
          </cell>
          <cell r="O1005">
            <v>1</v>
          </cell>
          <cell r="Q1005">
            <v>1</v>
          </cell>
          <cell r="R1005">
            <v>1</v>
          </cell>
          <cell r="S1005">
            <v>1</v>
          </cell>
          <cell r="T1005">
            <v>1</v>
          </cell>
          <cell r="U1005">
            <v>1</v>
          </cell>
          <cell r="V1005">
            <v>1</v>
          </cell>
          <cell r="W1005">
            <v>1</v>
          </cell>
          <cell r="X1005">
            <v>1</v>
          </cell>
          <cell r="Y1005">
            <v>1</v>
          </cell>
          <cell r="Z1005">
            <v>1</v>
          </cell>
          <cell r="AA1005">
            <v>1</v>
          </cell>
          <cell r="AC1005">
            <v>1992</v>
          </cell>
          <cell r="AD1005">
            <v>1</v>
          </cell>
          <cell r="AE1005">
            <v>0</v>
          </cell>
          <cell r="AF1005">
            <v>1</v>
          </cell>
        </row>
        <row r="1006">
          <cell r="A1006">
            <v>6</v>
          </cell>
          <cell r="B1006">
            <v>4</v>
          </cell>
          <cell r="C1006">
            <v>3</v>
          </cell>
          <cell r="D1006">
            <v>2</v>
          </cell>
          <cell r="E1006">
            <v>1</v>
          </cell>
          <cell r="F1006">
            <v>0</v>
          </cell>
          <cell r="G1006">
            <v>3.3118405627198126</v>
          </cell>
          <cell r="H1006">
            <v>83.611111111111114</v>
          </cell>
          <cell r="I1006">
            <v>1.4722222222222223</v>
          </cell>
          <cell r="J1006">
            <v>0</v>
          </cell>
          <cell r="K1006">
            <v>0</v>
          </cell>
          <cell r="M1006">
            <v>2003</v>
          </cell>
          <cell r="N1006">
            <v>2017</v>
          </cell>
          <cell r="O1006">
            <v>1</v>
          </cell>
          <cell r="Q1006">
            <v>1</v>
          </cell>
          <cell r="R1006">
            <v>1</v>
          </cell>
          <cell r="S1006">
            <v>1</v>
          </cell>
          <cell r="T1006">
            <v>1</v>
          </cell>
          <cell r="U1006">
            <v>1</v>
          </cell>
          <cell r="V1006">
            <v>1</v>
          </cell>
          <cell r="W1006">
            <v>1</v>
          </cell>
          <cell r="X1006">
            <v>1</v>
          </cell>
          <cell r="Y1006">
            <v>1</v>
          </cell>
          <cell r="Z1006">
            <v>1</v>
          </cell>
          <cell r="AA1006">
            <v>1</v>
          </cell>
          <cell r="AC1006">
            <v>1992</v>
          </cell>
          <cell r="AD1006">
            <v>1</v>
          </cell>
          <cell r="AE1006">
            <v>0</v>
          </cell>
          <cell r="AF1006">
            <v>1</v>
          </cell>
        </row>
        <row r="1007">
          <cell r="A1007">
            <v>6</v>
          </cell>
          <cell r="B1007">
            <v>5</v>
          </cell>
          <cell r="C1007">
            <v>3</v>
          </cell>
          <cell r="D1007">
            <v>2</v>
          </cell>
          <cell r="E1007">
            <v>1</v>
          </cell>
          <cell r="F1007">
            <v>0</v>
          </cell>
          <cell r="G1007">
            <v>3.7221570926143022</v>
          </cell>
          <cell r="H1007">
            <v>102.77777777777777</v>
          </cell>
          <cell r="I1007">
            <v>1.4722222222222223</v>
          </cell>
          <cell r="J1007">
            <v>0</v>
          </cell>
          <cell r="K1007">
            <v>0</v>
          </cell>
          <cell r="M1007">
            <v>2003</v>
          </cell>
          <cell r="N1007">
            <v>2052</v>
          </cell>
          <cell r="O1007">
            <v>1</v>
          </cell>
          <cell r="Q1007">
            <v>1</v>
          </cell>
          <cell r="R1007">
            <v>1</v>
          </cell>
          <cell r="S1007">
            <v>1</v>
          </cell>
          <cell r="T1007">
            <v>1</v>
          </cell>
          <cell r="U1007">
            <v>1</v>
          </cell>
          <cell r="V1007">
            <v>1</v>
          </cell>
          <cell r="W1007">
            <v>1</v>
          </cell>
          <cell r="X1007">
            <v>1</v>
          </cell>
          <cell r="Y1007">
            <v>1</v>
          </cell>
          <cell r="Z1007">
            <v>1</v>
          </cell>
          <cell r="AA1007">
            <v>1</v>
          </cell>
          <cell r="AC1007">
            <v>1992</v>
          </cell>
          <cell r="AD1007">
            <v>1</v>
          </cell>
          <cell r="AE1007">
            <v>0</v>
          </cell>
          <cell r="AF1007">
            <v>1</v>
          </cell>
        </row>
        <row r="1008">
          <cell r="A1008">
            <v>6</v>
          </cell>
          <cell r="B1008">
            <v>6</v>
          </cell>
          <cell r="C1008">
            <v>3</v>
          </cell>
          <cell r="D1008">
            <v>2</v>
          </cell>
          <cell r="E1008">
            <v>1</v>
          </cell>
          <cell r="F1008">
            <v>0</v>
          </cell>
          <cell r="G1008">
            <v>3.3411488862837047</v>
          </cell>
          <cell r="H1008">
            <v>80.277777777777771</v>
          </cell>
          <cell r="I1008">
            <v>1.4722222222222223</v>
          </cell>
          <cell r="J1008">
            <v>0</v>
          </cell>
          <cell r="K1008">
            <v>0</v>
          </cell>
          <cell r="M1008">
            <v>2018</v>
          </cell>
          <cell r="N1008">
            <v>2052</v>
          </cell>
          <cell r="O1008">
            <v>1</v>
          </cell>
          <cell r="Q1008">
            <v>1</v>
          </cell>
          <cell r="R1008">
            <v>1</v>
          </cell>
          <cell r="S1008">
            <v>1</v>
          </cell>
          <cell r="T1008">
            <v>1</v>
          </cell>
          <cell r="U1008">
            <v>1</v>
          </cell>
          <cell r="V1008">
            <v>1</v>
          </cell>
          <cell r="W1008">
            <v>1</v>
          </cell>
          <cell r="X1008">
            <v>1</v>
          </cell>
          <cell r="Y1008">
            <v>1</v>
          </cell>
          <cell r="Z1008">
            <v>1</v>
          </cell>
          <cell r="AA1008">
            <v>1</v>
          </cell>
          <cell r="AC1008">
            <v>1992</v>
          </cell>
          <cell r="AD1008">
            <v>1</v>
          </cell>
          <cell r="AE1008">
            <v>0</v>
          </cell>
          <cell r="AF1008">
            <v>1</v>
          </cell>
        </row>
        <row r="1009">
          <cell r="A1009">
            <v>6</v>
          </cell>
          <cell r="B1009">
            <v>7</v>
          </cell>
          <cell r="C1009">
            <v>3</v>
          </cell>
          <cell r="D1009">
            <v>2</v>
          </cell>
          <cell r="E1009">
            <v>1</v>
          </cell>
          <cell r="F1009">
            <v>0</v>
          </cell>
          <cell r="G1009">
            <v>3.7221570926143022</v>
          </cell>
          <cell r="H1009">
            <v>102.77777777777777</v>
          </cell>
          <cell r="I1009">
            <v>1.4722222222222223</v>
          </cell>
          <cell r="J1009">
            <v>0</v>
          </cell>
          <cell r="K1009">
            <v>10.277777777777779</v>
          </cell>
          <cell r="M1009">
            <v>2020</v>
          </cell>
          <cell r="N1009">
            <v>2052</v>
          </cell>
          <cell r="O1009">
            <v>1</v>
          </cell>
          <cell r="Q1009">
            <v>1</v>
          </cell>
          <cell r="R1009">
            <v>1</v>
          </cell>
          <cell r="S1009">
            <v>1</v>
          </cell>
          <cell r="T1009">
            <v>1</v>
          </cell>
          <cell r="U1009">
            <v>1</v>
          </cell>
          <cell r="V1009">
            <v>1</v>
          </cell>
          <cell r="W1009">
            <v>1</v>
          </cell>
          <cell r="X1009">
            <v>1</v>
          </cell>
          <cell r="Y1009">
            <v>1</v>
          </cell>
          <cell r="Z1009">
            <v>1</v>
          </cell>
          <cell r="AA1009">
            <v>1</v>
          </cell>
          <cell r="AC1009">
            <v>1992</v>
          </cell>
          <cell r="AD1009">
            <v>1</v>
          </cell>
          <cell r="AE1009">
            <v>0</v>
          </cell>
          <cell r="AF1009">
            <v>1</v>
          </cell>
        </row>
        <row r="1010">
          <cell r="A1010">
            <v>6</v>
          </cell>
          <cell r="B1010">
            <v>9</v>
          </cell>
          <cell r="C1010">
            <v>3</v>
          </cell>
          <cell r="D1010">
            <v>2</v>
          </cell>
          <cell r="E1010">
            <v>1</v>
          </cell>
          <cell r="F1010">
            <v>0</v>
          </cell>
          <cell r="G1010">
            <v>3.7221570926143022</v>
          </cell>
          <cell r="H1010">
            <v>102.77777777777777</v>
          </cell>
          <cell r="I1010">
            <v>1.4722222222222223</v>
          </cell>
          <cell r="J1010">
            <v>0</v>
          </cell>
          <cell r="K1010">
            <v>15.416666666666664</v>
          </cell>
          <cell r="M1010">
            <v>2022</v>
          </cell>
          <cell r="N1010">
            <v>2052</v>
          </cell>
          <cell r="O1010">
            <v>1</v>
          </cell>
          <cell r="Q1010">
            <v>1</v>
          </cell>
          <cell r="R1010">
            <v>1</v>
          </cell>
          <cell r="S1010">
            <v>1</v>
          </cell>
          <cell r="T1010">
            <v>1</v>
          </cell>
          <cell r="U1010">
            <v>1</v>
          </cell>
          <cell r="V1010">
            <v>1</v>
          </cell>
          <cell r="W1010">
            <v>1</v>
          </cell>
          <cell r="X1010">
            <v>1</v>
          </cell>
          <cell r="Y1010">
            <v>1</v>
          </cell>
          <cell r="Z1010">
            <v>1</v>
          </cell>
          <cell r="AA1010">
            <v>1</v>
          </cell>
          <cell r="AC1010">
            <v>1992</v>
          </cell>
          <cell r="AD1010">
            <v>1</v>
          </cell>
          <cell r="AE1010">
            <v>0</v>
          </cell>
          <cell r="AF1010">
            <v>1</v>
          </cell>
        </row>
        <row r="1011">
          <cell r="A1011">
            <v>6</v>
          </cell>
          <cell r="B1011">
            <v>8</v>
          </cell>
          <cell r="C1011">
            <v>3</v>
          </cell>
          <cell r="D1011">
            <v>2</v>
          </cell>
          <cell r="E1011">
            <v>1</v>
          </cell>
          <cell r="F1011">
            <v>0</v>
          </cell>
          <cell r="G1011">
            <v>3.5169988276670576</v>
          </cell>
          <cell r="H1011">
            <v>94.064207650273232</v>
          </cell>
          <cell r="I1011">
            <v>1.4722222222222223</v>
          </cell>
          <cell r="J1011">
            <v>0</v>
          </cell>
          <cell r="K1011">
            <v>0</v>
          </cell>
          <cell r="M1011">
            <v>2023</v>
          </cell>
          <cell r="N1011">
            <v>2052</v>
          </cell>
          <cell r="O1011">
            <v>1</v>
          </cell>
          <cell r="Q1011">
            <v>1</v>
          </cell>
          <cell r="R1011">
            <v>1</v>
          </cell>
          <cell r="S1011">
            <v>1</v>
          </cell>
          <cell r="T1011">
            <v>1</v>
          </cell>
          <cell r="U1011">
            <v>1</v>
          </cell>
          <cell r="V1011">
            <v>1</v>
          </cell>
          <cell r="W1011">
            <v>1</v>
          </cell>
          <cell r="X1011">
            <v>1</v>
          </cell>
          <cell r="Y1011">
            <v>1</v>
          </cell>
          <cell r="Z1011">
            <v>1</v>
          </cell>
          <cell r="AA1011">
            <v>1</v>
          </cell>
          <cell r="AC1011">
            <v>1992</v>
          </cell>
          <cell r="AD1011">
            <v>1</v>
          </cell>
          <cell r="AE1011">
            <v>0</v>
          </cell>
          <cell r="AF1011">
            <v>1</v>
          </cell>
        </row>
        <row r="1012">
          <cell r="A1012">
            <v>7</v>
          </cell>
          <cell r="B1012">
            <v>1</v>
          </cell>
          <cell r="C1012">
            <v>3</v>
          </cell>
          <cell r="D1012">
            <v>2</v>
          </cell>
          <cell r="E1012">
            <v>1</v>
          </cell>
          <cell r="F1012">
            <v>2.2155137185067963E-2</v>
          </cell>
          <cell r="G1012">
            <v>4.0445486518171165</v>
          </cell>
          <cell r="H1012">
            <v>545.83333333333337</v>
          </cell>
          <cell r="I1012">
            <v>3.125</v>
          </cell>
          <cell r="J1012">
            <v>0</v>
          </cell>
          <cell r="K1012">
            <v>0</v>
          </cell>
          <cell r="M1012">
            <v>2003</v>
          </cell>
          <cell r="N1012">
            <v>2052</v>
          </cell>
          <cell r="O1012">
            <v>1</v>
          </cell>
          <cell r="Q1012">
            <v>1</v>
          </cell>
          <cell r="R1012">
            <v>1</v>
          </cell>
          <cell r="S1012">
            <v>1</v>
          </cell>
          <cell r="T1012">
            <v>1</v>
          </cell>
          <cell r="U1012">
            <v>1</v>
          </cell>
          <cell r="V1012">
            <v>1</v>
          </cell>
          <cell r="W1012">
            <v>1</v>
          </cell>
          <cell r="X1012">
            <v>1</v>
          </cell>
          <cell r="Y1012">
            <v>1</v>
          </cell>
          <cell r="Z1012">
            <v>1</v>
          </cell>
          <cell r="AA1012">
            <v>1</v>
          </cell>
          <cell r="AC1012">
            <v>1992</v>
          </cell>
          <cell r="AD1012">
            <v>1</v>
          </cell>
          <cell r="AE1012">
            <v>0</v>
          </cell>
          <cell r="AF1012">
            <v>1</v>
          </cell>
        </row>
        <row r="1013">
          <cell r="A1013">
            <v>7</v>
          </cell>
          <cell r="B1013">
            <v>2</v>
          </cell>
          <cell r="C1013">
            <v>3</v>
          </cell>
          <cell r="D1013">
            <v>2</v>
          </cell>
          <cell r="E1013">
            <v>1</v>
          </cell>
          <cell r="F1013">
            <v>0</v>
          </cell>
          <cell r="G1013">
            <v>4.1031652989449006</v>
          </cell>
          <cell r="H1013">
            <v>545.83333333333337</v>
          </cell>
          <cell r="I1013">
            <v>3.125</v>
          </cell>
          <cell r="J1013">
            <v>0</v>
          </cell>
          <cell r="K1013">
            <v>0</v>
          </cell>
          <cell r="M1013">
            <v>2003</v>
          </cell>
          <cell r="N1013">
            <v>2052</v>
          </cell>
          <cell r="O1013">
            <v>1</v>
          </cell>
          <cell r="Q1013">
            <v>1</v>
          </cell>
          <cell r="R1013">
            <v>1</v>
          </cell>
          <cell r="S1013">
            <v>1</v>
          </cell>
          <cell r="T1013">
            <v>1</v>
          </cell>
          <cell r="U1013">
            <v>1</v>
          </cell>
          <cell r="V1013">
            <v>1</v>
          </cell>
          <cell r="W1013">
            <v>1</v>
          </cell>
          <cell r="X1013">
            <v>1</v>
          </cell>
          <cell r="Y1013">
            <v>1</v>
          </cell>
          <cell r="Z1013">
            <v>1</v>
          </cell>
          <cell r="AA1013">
            <v>1</v>
          </cell>
          <cell r="AC1013">
            <v>1992</v>
          </cell>
          <cell r="AD1013">
            <v>1</v>
          </cell>
          <cell r="AE1013">
            <v>0</v>
          </cell>
          <cell r="AF1013">
            <v>1</v>
          </cell>
        </row>
        <row r="1014">
          <cell r="A1014">
            <v>7</v>
          </cell>
          <cell r="B1014">
            <v>3</v>
          </cell>
          <cell r="C1014">
            <v>3</v>
          </cell>
          <cell r="D1014">
            <v>2</v>
          </cell>
          <cell r="E1014">
            <v>1</v>
          </cell>
          <cell r="F1014">
            <v>0</v>
          </cell>
          <cell r="G1014">
            <v>5.011723329425557</v>
          </cell>
          <cell r="H1014">
            <v>514.58333333333337</v>
          </cell>
          <cell r="I1014">
            <v>3.125</v>
          </cell>
          <cell r="J1014">
            <v>0</v>
          </cell>
          <cell r="K1014">
            <v>0</v>
          </cell>
          <cell r="M1014">
            <v>2003</v>
          </cell>
          <cell r="N1014">
            <v>2052</v>
          </cell>
          <cell r="O1014">
            <v>1</v>
          </cell>
          <cell r="Q1014">
            <v>1</v>
          </cell>
          <cell r="R1014">
            <v>1</v>
          </cell>
          <cell r="S1014">
            <v>1</v>
          </cell>
          <cell r="T1014">
            <v>1</v>
          </cell>
          <cell r="U1014">
            <v>1</v>
          </cell>
          <cell r="V1014">
            <v>1</v>
          </cell>
          <cell r="W1014">
            <v>1</v>
          </cell>
          <cell r="X1014">
            <v>1</v>
          </cell>
          <cell r="Y1014">
            <v>1</v>
          </cell>
          <cell r="Z1014">
            <v>1</v>
          </cell>
          <cell r="AA1014">
            <v>1</v>
          </cell>
          <cell r="AC1014">
            <v>1992</v>
          </cell>
          <cell r="AD1014">
            <v>1</v>
          </cell>
          <cell r="AE1014">
            <v>0</v>
          </cell>
          <cell r="AF1014">
            <v>1</v>
          </cell>
        </row>
        <row r="1015">
          <cell r="A1015">
            <v>7</v>
          </cell>
          <cell r="B1015">
            <v>4</v>
          </cell>
          <cell r="C1015">
            <v>3</v>
          </cell>
          <cell r="D1015">
            <v>2</v>
          </cell>
          <cell r="E1015">
            <v>1</v>
          </cell>
          <cell r="F1015">
            <v>0</v>
          </cell>
          <cell r="G1015">
            <v>5.1582649472450184</v>
          </cell>
          <cell r="H1015">
            <v>530.20833333333337</v>
          </cell>
          <cell r="I1015">
            <v>3.125</v>
          </cell>
          <cell r="J1015">
            <v>0</v>
          </cell>
          <cell r="K1015">
            <v>0</v>
          </cell>
          <cell r="M1015">
            <v>2003</v>
          </cell>
          <cell r="N1015">
            <v>2052</v>
          </cell>
          <cell r="O1015">
            <v>1</v>
          </cell>
          <cell r="Q1015">
            <v>1</v>
          </cell>
          <cell r="R1015">
            <v>1</v>
          </cell>
          <cell r="S1015">
            <v>1</v>
          </cell>
          <cell r="T1015">
            <v>1</v>
          </cell>
          <cell r="U1015">
            <v>1</v>
          </cell>
          <cell r="V1015">
            <v>1</v>
          </cell>
          <cell r="W1015">
            <v>1</v>
          </cell>
          <cell r="X1015">
            <v>1</v>
          </cell>
          <cell r="Y1015">
            <v>1</v>
          </cell>
          <cell r="Z1015">
            <v>1</v>
          </cell>
          <cell r="AA1015">
            <v>1</v>
          </cell>
          <cell r="AC1015">
            <v>1992</v>
          </cell>
          <cell r="AD1015">
            <v>1</v>
          </cell>
          <cell r="AE1015">
            <v>0</v>
          </cell>
          <cell r="AF1015">
            <v>1</v>
          </cell>
        </row>
        <row r="1016">
          <cell r="A1016">
            <v>7</v>
          </cell>
          <cell r="B1016">
            <v>5</v>
          </cell>
          <cell r="C1016">
            <v>3</v>
          </cell>
          <cell r="D1016">
            <v>2</v>
          </cell>
          <cell r="E1016">
            <v>1</v>
          </cell>
          <cell r="F1016">
            <v>0</v>
          </cell>
          <cell r="G1016">
            <v>6.0375146541617823</v>
          </cell>
          <cell r="H1016">
            <v>571.875</v>
          </cell>
          <cell r="I1016">
            <v>3.125</v>
          </cell>
          <cell r="J1016">
            <v>0</v>
          </cell>
          <cell r="K1016">
            <v>0</v>
          </cell>
          <cell r="M1016">
            <v>2003</v>
          </cell>
          <cell r="N1016">
            <v>2052</v>
          </cell>
          <cell r="O1016">
            <v>1</v>
          </cell>
          <cell r="Q1016">
            <v>1</v>
          </cell>
          <cell r="R1016">
            <v>1</v>
          </cell>
          <cell r="S1016">
            <v>1</v>
          </cell>
          <cell r="T1016">
            <v>1</v>
          </cell>
          <cell r="U1016">
            <v>1</v>
          </cell>
          <cell r="V1016">
            <v>1</v>
          </cell>
          <cell r="W1016">
            <v>1</v>
          </cell>
          <cell r="X1016">
            <v>1</v>
          </cell>
          <cell r="Y1016">
            <v>1</v>
          </cell>
          <cell r="Z1016">
            <v>1</v>
          </cell>
          <cell r="AA1016">
            <v>1</v>
          </cell>
          <cell r="AC1016">
            <v>1992</v>
          </cell>
          <cell r="AD1016">
            <v>1</v>
          </cell>
          <cell r="AE1016">
            <v>0</v>
          </cell>
          <cell r="AF1016">
            <v>1</v>
          </cell>
        </row>
        <row r="1017">
          <cell r="A1017">
            <v>7</v>
          </cell>
          <cell r="B1017">
            <v>6</v>
          </cell>
          <cell r="C1017">
            <v>3</v>
          </cell>
          <cell r="D1017">
            <v>2</v>
          </cell>
          <cell r="E1017">
            <v>1</v>
          </cell>
          <cell r="F1017">
            <v>0</v>
          </cell>
          <cell r="G1017">
            <v>5.2754982415005864</v>
          </cell>
          <cell r="H1017">
            <v>514.58333333333337</v>
          </cell>
          <cell r="I1017">
            <v>3.125</v>
          </cell>
          <cell r="J1017">
            <v>0</v>
          </cell>
          <cell r="K1017">
            <v>0</v>
          </cell>
          <cell r="M1017">
            <v>2020</v>
          </cell>
          <cell r="N1017">
            <v>2052</v>
          </cell>
          <cell r="O1017">
            <v>1</v>
          </cell>
          <cell r="Q1017">
            <v>1</v>
          </cell>
          <cell r="R1017">
            <v>1</v>
          </cell>
          <cell r="S1017">
            <v>1</v>
          </cell>
          <cell r="T1017">
            <v>1</v>
          </cell>
          <cell r="U1017">
            <v>1</v>
          </cell>
          <cell r="V1017">
            <v>1</v>
          </cell>
          <cell r="W1017">
            <v>1</v>
          </cell>
          <cell r="X1017">
            <v>1</v>
          </cell>
          <cell r="Y1017">
            <v>1</v>
          </cell>
          <cell r="Z1017">
            <v>1</v>
          </cell>
          <cell r="AA1017">
            <v>1</v>
          </cell>
          <cell r="AC1017">
            <v>1992</v>
          </cell>
          <cell r="AD1017">
            <v>1</v>
          </cell>
          <cell r="AE1017">
            <v>0</v>
          </cell>
          <cell r="AF1017">
            <v>1</v>
          </cell>
        </row>
        <row r="1018">
          <cell r="A1018">
            <v>7</v>
          </cell>
          <cell r="B1018">
            <v>7</v>
          </cell>
          <cell r="C1018">
            <v>3</v>
          </cell>
          <cell r="D1018">
            <v>2</v>
          </cell>
          <cell r="E1018">
            <v>1</v>
          </cell>
          <cell r="F1018">
            <v>0</v>
          </cell>
          <cell r="G1018">
            <v>6.4478311840562723</v>
          </cell>
          <cell r="H1018">
            <v>571.875</v>
          </cell>
          <cell r="I1018">
            <v>3.125</v>
          </cell>
          <cell r="J1018">
            <v>0</v>
          </cell>
          <cell r="K1018">
            <v>0</v>
          </cell>
          <cell r="M1018">
            <v>2020</v>
          </cell>
          <cell r="N1018">
            <v>2052</v>
          </cell>
          <cell r="O1018">
            <v>1</v>
          </cell>
          <cell r="Q1018">
            <v>1</v>
          </cell>
          <cell r="R1018">
            <v>1</v>
          </cell>
          <cell r="S1018">
            <v>1</v>
          </cell>
          <cell r="T1018">
            <v>1</v>
          </cell>
          <cell r="U1018">
            <v>1</v>
          </cell>
          <cell r="V1018">
            <v>1</v>
          </cell>
          <cell r="W1018">
            <v>1</v>
          </cell>
          <cell r="X1018">
            <v>1</v>
          </cell>
          <cell r="Y1018">
            <v>1</v>
          </cell>
          <cell r="Z1018">
            <v>1</v>
          </cell>
          <cell r="AA1018">
            <v>1</v>
          </cell>
          <cell r="AC1018">
            <v>1992</v>
          </cell>
          <cell r="AD1018">
            <v>1</v>
          </cell>
          <cell r="AE1018">
            <v>0</v>
          </cell>
          <cell r="AF1018">
            <v>1</v>
          </cell>
        </row>
        <row r="1019">
          <cell r="A1019">
            <v>7</v>
          </cell>
          <cell r="B1019">
            <v>9</v>
          </cell>
          <cell r="C1019">
            <v>3</v>
          </cell>
          <cell r="D1019">
            <v>2</v>
          </cell>
          <cell r="E1019">
            <v>1</v>
          </cell>
          <cell r="F1019">
            <v>0</v>
          </cell>
          <cell r="G1019">
            <v>0.01</v>
          </cell>
          <cell r="H1019">
            <v>0.01</v>
          </cell>
          <cell r="I1019">
            <v>0.01</v>
          </cell>
          <cell r="J1019">
            <v>0</v>
          </cell>
          <cell r="K1019">
            <v>0</v>
          </cell>
          <cell r="M1019">
            <v>2051</v>
          </cell>
          <cell r="N1019">
            <v>2052</v>
          </cell>
          <cell r="O1019">
            <v>1</v>
          </cell>
          <cell r="Q1019">
            <v>1</v>
          </cell>
          <cell r="R1019">
            <v>1</v>
          </cell>
          <cell r="S1019">
            <v>1</v>
          </cell>
          <cell r="T1019">
            <v>1</v>
          </cell>
          <cell r="U1019">
            <v>1</v>
          </cell>
          <cell r="V1019">
            <v>1</v>
          </cell>
          <cell r="W1019">
            <v>1</v>
          </cell>
          <cell r="X1019">
            <v>1</v>
          </cell>
          <cell r="Y1019">
            <v>1</v>
          </cell>
          <cell r="Z1019">
            <v>1</v>
          </cell>
          <cell r="AA1019">
            <v>1</v>
          </cell>
          <cell r="AC1019">
            <v>1992</v>
          </cell>
          <cell r="AD1019">
            <v>1</v>
          </cell>
          <cell r="AE1019">
            <v>0</v>
          </cell>
          <cell r="AF1019">
            <v>1</v>
          </cell>
        </row>
        <row r="1020">
          <cell r="A1020">
            <v>7</v>
          </cell>
          <cell r="B1020">
            <v>8</v>
          </cell>
          <cell r="C1020">
            <v>3</v>
          </cell>
          <cell r="D1020">
            <v>2</v>
          </cell>
          <cell r="E1020">
            <v>1</v>
          </cell>
          <cell r="F1020">
            <v>0</v>
          </cell>
          <cell r="G1020">
            <v>0.01</v>
          </cell>
          <cell r="H1020">
            <v>0.01</v>
          </cell>
          <cell r="I1020">
            <v>0.01</v>
          </cell>
          <cell r="J1020">
            <v>0</v>
          </cell>
          <cell r="K1020">
            <v>0</v>
          </cell>
          <cell r="M1020">
            <v>2051</v>
          </cell>
          <cell r="N1020">
            <v>2052</v>
          </cell>
          <cell r="O1020">
            <v>1</v>
          </cell>
          <cell r="Q1020">
            <v>1</v>
          </cell>
          <cell r="R1020">
            <v>1</v>
          </cell>
          <cell r="S1020">
            <v>1</v>
          </cell>
          <cell r="T1020">
            <v>1</v>
          </cell>
          <cell r="U1020">
            <v>1</v>
          </cell>
          <cell r="V1020">
            <v>1</v>
          </cell>
          <cell r="W1020">
            <v>1</v>
          </cell>
          <cell r="X1020">
            <v>1</v>
          </cell>
          <cell r="Y1020">
            <v>1</v>
          </cell>
          <cell r="Z1020">
            <v>1</v>
          </cell>
          <cell r="AA1020">
            <v>1</v>
          </cell>
          <cell r="AC1020">
            <v>1992</v>
          </cell>
          <cell r="AD1020">
            <v>1</v>
          </cell>
          <cell r="AE1020">
            <v>0</v>
          </cell>
          <cell r="AF1020">
            <v>1</v>
          </cell>
        </row>
        <row r="1021">
          <cell r="A1021">
            <v>7</v>
          </cell>
          <cell r="B1021">
            <v>10</v>
          </cell>
          <cell r="C1021">
            <v>3</v>
          </cell>
          <cell r="D1021">
            <v>2</v>
          </cell>
          <cell r="E1021">
            <v>1</v>
          </cell>
          <cell r="F1021">
            <v>0</v>
          </cell>
          <cell r="G1021">
            <v>5.8616647127784294</v>
          </cell>
          <cell r="H1021">
            <v>514.58333333333337</v>
          </cell>
          <cell r="I1021">
            <v>3.125</v>
          </cell>
          <cell r="J1021">
            <v>0</v>
          </cell>
          <cell r="K1021">
            <v>0</v>
          </cell>
          <cell r="M1021">
            <v>2030</v>
          </cell>
          <cell r="N1021">
            <v>2052</v>
          </cell>
          <cell r="O1021">
            <v>1</v>
          </cell>
          <cell r="Q1021">
            <v>1</v>
          </cell>
          <cell r="R1021">
            <v>1</v>
          </cell>
          <cell r="S1021">
            <v>1</v>
          </cell>
          <cell r="T1021">
            <v>1</v>
          </cell>
          <cell r="U1021">
            <v>1</v>
          </cell>
          <cell r="V1021">
            <v>1</v>
          </cell>
          <cell r="W1021">
            <v>1</v>
          </cell>
          <cell r="X1021">
            <v>1</v>
          </cell>
          <cell r="Y1021">
            <v>1</v>
          </cell>
          <cell r="Z1021">
            <v>1</v>
          </cell>
          <cell r="AA1021">
            <v>1</v>
          </cell>
          <cell r="AC1021">
            <v>1992</v>
          </cell>
          <cell r="AD1021">
            <v>1</v>
          </cell>
          <cell r="AE1021">
            <v>0</v>
          </cell>
          <cell r="AF1021">
            <v>1</v>
          </cell>
        </row>
        <row r="1022">
          <cell r="A1022">
            <v>7</v>
          </cell>
          <cell r="B1022">
            <v>11</v>
          </cell>
          <cell r="C1022">
            <v>3</v>
          </cell>
          <cell r="D1022">
            <v>2</v>
          </cell>
          <cell r="E1022">
            <v>1</v>
          </cell>
          <cell r="F1022">
            <v>0</v>
          </cell>
          <cell r="G1022">
            <v>7.0339976553341153</v>
          </cell>
          <cell r="H1022">
            <v>571.875</v>
          </cell>
          <cell r="I1022">
            <v>3.125</v>
          </cell>
          <cell r="J1022">
            <v>0</v>
          </cell>
          <cell r="K1022">
            <v>0</v>
          </cell>
          <cell r="M1022">
            <v>2030</v>
          </cell>
          <cell r="N1022">
            <v>2052</v>
          </cell>
          <cell r="O1022">
            <v>1</v>
          </cell>
          <cell r="Q1022">
            <v>1</v>
          </cell>
          <cell r="R1022">
            <v>1</v>
          </cell>
          <cell r="S1022">
            <v>1</v>
          </cell>
          <cell r="T1022">
            <v>1</v>
          </cell>
          <cell r="U1022">
            <v>1</v>
          </cell>
          <cell r="V1022">
            <v>1</v>
          </cell>
          <cell r="W1022">
            <v>1</v>
          </cell>
          <cell r="X1022">
            <v>1</v>
          </cell>
          <cell r="Y1022">
            <v>1</v>
          </cell>
          <cell r="Z1022">
            <v>1</v>
          </cell>
          <cell r="AA1022">
            <v>1</v>
          </cell>
          <cell r="AC1022">
            <v>1992</v>
          </cell>
          <cell r="AD1022">
            <v>1</v>
          </cell>
          <cell r="AE1022">
            <v>0</v>
          </cell>
          <cell r="AF1022">
            <v>1</v>
          </cell>
        </row>
        <row r="1023">
          <cell r="A1023">
            <v>7</v>
          </cell>
          <cell r="B1023">
            <v>12</v>
          </cell>
          <cell r="C1023">
            <v>3</v>
          </cell>
          <cell r="D1023">
            <v>2</v>
          </cell>
          <cell r="E1023">
            <v>1</v>
          </cell>
          <cell r="F1023">
            <v>0</v>
          </cell>
          <cell r="G1023">
            <v>5.011723329425557</v>
          </cell>
          <cell r="H1023">
            <v>514.58333333333337</v>
          </cell>
          <cell r="I1023">
            <v>3.125</v>
          </cell>
          <cell r="J1023">
            <v>143.125</v>
          </cell>
          <cell r="K1023">
            <v>0</v>
          </cell>
          <cell r="M1023">
            <v>2008</v>
          </cell>
          <cell r="N1023">
            <v>2016</v>
          </cell>
          <cell r="O1023">
            <v>1</v>
          </cell>
          <cell r="Q1023">
            <v>1</v>
          </cell>
          <cell r="R1023">
            <v>1</v>
          </cell>
          <cell r="S1023">
            <v>1</v>
          </cell>
          <cell r="T1023">
            <v>1</v>
          </cell>
          <cell r="U1023">
            <v>1</v>
          </cell>
          <cell r="V1023">
            <v>1</v>
          </cell>
          <cell r="W1023">
            <v>1</v>
          </cell>
          <cell r="X1023">
            <v>1</v>
          </cell>
          <cell r="Y1023">
            <v>1</v>
          </cell>
          <cell r="Z1023">
            <v>1</v>
          </cell>
          <cell r="AA1023">
            <v>1</v>
          </cell>
          <cell r="AC1023">
            <v>1992</v>
          </cell>
          <cell r="AD1023">
            <v>1</v>
          </cell>
          <cell r="AE1023">
            <v>0</v>
          </cell>
          <cell r="AF1023">
            <v>1</v>
          </cell>
        </row>
        <row r="1024">
          <cell r="A1024">
            <v>7</v>
          </cell>
          <cell r="B1024">
            <v>13</v>
          </cell>
          <cell r="C1024">
            <v>3</v>
          </cell>
          <cell r="D1024">
            <v>2</v>
          </cell>
          <cell r="E1024">
            <v>1</v>
          </cell>
          <cell r="F1024">
            <v>0</v>
          </cell>
          <cell r="G1024">
            <v>5.1582649472450184</v>
          </cell>
          <cell r="H1024">
            <v>530.20833333333337</v>
          </cell>
          <cell r="I1024">
            <v>3.125</v>
          </cell>
          <cell r="J1024">
            <v>146.77083333333334</v>
          </cell>
          <cell r="K1024">
            <v>0</v>
          </cell>
          <cell r="M1024">
            <v>2008</v>
          </cell>
          <cell r="N1024">
            <v>2016</v>
          </cell>
          <cell r="O1024">
            <v>1</v>
          </cell>
          <cell r="Q1024">
            <v>1</v>
          </cell>
          <cell r="R1024">
            <v>1</v>
          </cell>
          <cell r="S1024">
            <v>1</v>
          </cell>
          <cell r="T1024">
            <v>1</v>
          </cell>
          <cell r="U1024">
            <v>1</v>
          </cell>
          <cell r="V1024">
            <v>1</v>
          </cell>
          <cell r="W1024">
            <v>1</v>
          </cell>
          <cell r="X1024">
            <v>1</v>
          </cell>
          <cell r="Y1024">
            <v>1</v>
          </cell>
          <cell r="Z1024">
            <v>1</v>
          </cell>
          <cell r="AA1024">
            <v>1</v>
          </cell>
          <cell r="AC1024">
            <v>1992</v>
          </cell>
          <cell r="AD1024">
            <v>1</v>
          </cell>
          <cell r="AE1024">
            <v>0</v>
          </cell>
          <cell r="AF1024">
            <v>1</v>
          </cell>
        </row>
        <row r="1025">
          <cell r="A1025">
            <v>7</v>
          </cell>
          <cell r="B1025">
            <v>14</v>
          </cell>
          <cell r="C1025">
            <v>3</v>
          </cell>
          <cell r="D1025">
            <v>2</v>
          </cell>
          <cell r="E1025">
            <v>1</v>
          </cell>
          <cell r="F1025">
            <v>0</v>
          </cell>
          <cell r="G1025">
            <v>6.0375146541617823</v>
          </cell>
          <cell r="H1025">
            <v>571.875</v>
          </cell>
          <cell r="I1025">
            <v>3.125</v>
          </cell>
          <cell r="J1025">
            <v>159.27083333333334</v>
          </cell>
          <cell r="K1025">
            <v>0</v>
          </cell>
          <cell r="M1025">
            <v>2008</v>
          </cell>
          <cell r="N1025">
            <v>2016</v>
          </cell>
          <cell r="O1025">
            <v>1</v>
          </cell>
          <cell r="Q1025">
            <v>1</v>
          </cell>
          <cell r="R1025">
            <v>1</v>
          </cell>
          <cell r="S1025">
            <v>1</v>
          </cell>
          <cell r="T1025">
            <v>1</v>
          </cell>
          <cell r="U1025">
            <v>1</v>
          </cell>
          <cell r="V1025">
            <v>1</v>
          </cell>
          <cell r="W1025">
            <v>1</v>
          </cell>
          <cell r="X1025">
            <v>1</v>
          </cell>
          <cell r="Y1025">
            <v>1</v>
          </cell>
          <cell r="Z1025">
            <v>1</v>
          </cell>
          <cell r="AA1025">
            <v>1</v>
          </cell>
          <cell r="AC1025">
            <v>1992</v>
          </cell>
          <cell r="AD1025">
            <v>1</v>
          </cell>
          <cell r="AE1025">
            <v>0</v>
          </cell>
          <cell r="AF1025">
            <v>1</v>
          </cell>
        </row>
        <row r="1026">
          <cell r="A1026">
            <v>8</v>
          </cell>
          <cell r="B1026">
            <v>1</v>
          </cell>
          <cell r="C1026">
            <v>3</v>
          </cell>
          <cell r="D1026">
            <v>2</v>
          </cell>
          <cell r="E1026">
            <v>2</v>
          </cell>
          <cell r="F1026">
            <v>0</v>
          </cell>
          <cell r="G1026">
            <v>0.6</v>
          </cell>
          <cell r="H1026">
            <v>218.33333333333334</v>
          </cell>
          <cell r="I1026">
            <v>2.6666666666666665</v>
          </cell>
          <cell r="J1026">
            <v>0</v>
          </cell>
          <cell r="K1026">
            <v>0</v>
          </cell>
          <cell r="M1026">
            <v>2003</v>
          </cell>
          <cell r="N1026">
            <v>2052</v>
          </cell>
          <cell r="O1026">
            <v>1</v>
          </cell>
          <cell r="Q1026">
            <v>1</v>
          </cell>
          <cell r="R1026">
            <v>1</v>
          </cell>
          <cell r="S1026">
            <v>1</v>
          </cell>
          <cell r="T1026">
            <v>1</v>
          </cell>
          <cell r="U1026">
            <v>1</v>
          </cell>
          <cell r="V1026">
            <v>1</v>
          </cell>
          <cell r="W1026">
            <v>1</v>
          </cell>
          <cell r="X1026">
            <v>1</v>
          </cell>
          <cell r="Y1026">
            <v>1</v>
          </cell>
          <cell r="Z1026">
            <v>1</v>
          </cell>
          <cell r="AA1026">
            <v>1</v>
          </cell>
          <cell r="AC1026">
            <v>1992</v>
          </cell>
          <cell r="AD1026">
            <v>1</v>
          </cell>
          <cell r="AE1026">
            <v>0</v>
          </cell>
          <cell r="AF1026">
            <v>1</v>
          </cell>
        </row>
        <row r="1027">
          <cell r="A1027">
            <v>8</v>
          </cell>
          <cell r="B1027">
            <v>2</v>
          </cell>
          <cell r="C1027">
            <v>3</v>
          </cell>
          <cell r="D1027">
            <v>2</v>
          </cell>
          <cell r="E1027">
            <v>2</v>
          </cell>
          <cell r="F1027">
            <v>0</v>
          </cell>
          <cell r="G1027">
            <v>0.01</v>
          </cell>
          <cell r="H1027">
            <v>0.01</v>
          </cell>
          <cell r="I1027">
            <v>0.01</v>
          </cell>
          <cell r="J1027">
            <v>0</v>
          </cell>
          <cell r="K1027">
            <v>0</v>
          </cell>
          <cell r="M1027">
            <v>2051</v>
          </cell>
          <cell r="N1027">
            <v>2052</v>
          </cell>
          <cell r="O1027">
            <v>1</v>
          </cell>
          <cell r="Q1027">
            <v>1</v>
          </cell>
          <cell r="R1027">
            <v>1</v>
          </cell>
          <cell r="S1027">
            <v>1</v>
          </cell>
          <cell r="T1027">
            <v>1</v>
          </cell>
          <cell r="U1027">
            <v>1</v>
          </cell>
          <cell r="V1027">
            <v>1</v>
          </cell>
          <cell r="W1027">
            <v>1</v>
          </cell>
          <cell r="X1027">
            <v>1</v>
          </cell>
          <cell r="Y1027">
            <v>1</v>
          </cell>
          <cell r="Z1027">
            <v>1</v>
          </cell>
          <cell r="AA1027">
            <v>1</v>
          </cell>
          <cell r="AC1027">
            <v>1992</v>
          </cell>
          <cell r="AD1027">
            <v>1</v>
          </cell>
          <cell r="AE1027">
            <v>0</v>
          </cell>
          <cell r="AF1027">
            <v>1</v>
          </cell>
        </row>
        <row r="1028">
          <cell r="A1028">
            <v>8</v>
          </cell>
          <cell r="B1028">
            <v>3</v>
          </cell>
          <cell r="C1028">
            <v>3</v>
          </cell>
          <cell r="D1028">
            <v>2</v>
          </cell>
          <cell r="E1028">
            <v>2</v>
          </cell>
          <cell r="F1028">
            <v>0</v>
          </cell>
          <cell r="G1028">
            <v>1.1000000000000001</v>
          </cell>
          <cell r="H1028">
            <v>300</v>
          </cell>
          <cell r="I1028">
            <v>4.916666666666667</v>
          </cell>
          <cell r="J1028">
            <v>0</v>
          </cell>
          <cell r="K1028">
            <v>0</v>
          </cell>
          <cell r="M1028">
            <v>2010</v>
          </cell>
          <cell r="N1028">
            <v>2052</v>
          </cell>
          <cell r="O1028">
            <v>1</v>
          </cell>
          <cell r="Q1028">
            <v>1</v>
          </cell>
          <cell r="R1028">
            <v>1</v>
          </cell>
          <cell r="S1028">
            <v>1</v>
          </cell>
          <cell r="T1028">
            <v>1</v>
          </cell>
          <cell r="U1028">
            <v>1</v>
          </cell>
          <cell r="V1028">
            <v>1</v>
          </cell>
          <cell r="W1028">
            <v>1</v>
          </cell>
          <cell r="X1028">
            <v>1</v>
          </cell>
          <cell r="Y1028">
            <v>1</v>
          </cell>
          <cell r="Z1028">
            <v>1</v>
          </cell>
          <cell r="AA1028">
            <v>1</v>
          </cell>
          <cell r="AC1028">
            <v>1992</v>
          </cell>
          <cell r="AD1028">
            <v>1</v>
          </cell>
          <cell r="AE1028">
            <v>0</v>
          </cell>
          <cell r="AF1028">
            <v>1</v>
          </cell>
        </row>
        <row r="1029">
          <cell r="A1029">
            <v>8</v>
          </cell>
          <cell r="B1029">
            <v>4</v>
          </cell>
          <cell r="C1029">
            <v>3</v>
          </cell>
          <cell r="D1029">
            <v>2</v>
          </cell>
          <cell r="E1029">
            <v>2</v>
          </cell>
          <cell r="F1029">
            <v>0</v>
          </cell>
          <cell r="G1029">
            <v>0.01</v>
          </cell>
          <cell r="H1029">
            <v>0.01</v>
          </cell>
          <cell r="I1029">
            <v>0.01</v>
          </cell>
          <cell r="J1029">
            <v>0</v>
          </cell>
          <cell r="K1029">
            <v>0</v>
          </cell>
          <cell r="M1029">
            <v>2051</v>
          </cell>
          <cell r="N1029">
            <v>2052</v>
          </cell>
          <cell r="O1029">
            <v>1</v>
          </cell>
          <cell r="Q1029">
            <v>1</v>
          </cell>
          <cell r="R1029">
            <v>1</v>
          </cell>
          <cell r="S1029">
            <v>1</v>
          </cell>
          <cell r="T1029">
            <v>1</v>
          </cell>
          <cell r="U1029">
            <v>1</v>
          </cell>
          <cell r="V1029">
            <v>1</v>
          </cell>
          <cell r="W1029">
            <v>1</v>
          </cell>
          <cell r="X1029">
            <v>1</v>
          </cell>
          <cell r="Y1029">
            <v>1</v>
          </cell>
          <cell r="Z1029">
            <v>1</v>
          </cell>
          <cell r="AA1029">
            <v>1</v>
          </cell>
          <cell r="AC1029">
            <v>1992</v>
          </cell>
          <cell r="AD1029">
            <v>1</v>
          </cell>
          <cell r="AE1029">
            <v>0</v>
          </cell>
          <cell r="AF1029">
            <v>1</v>
          </cell>
        </row>
        <row r="1030">
          <cell r="A1030">
            <v>8</v>
          </cell>
          <cell r="B1030">
            <v>5</v>
          </cell>
          <cell r="C1030">
            <v>3</v>
          </cell>
          <cell r="D1030">
            <v>2</v>
          </cell>
          <cell r="E1030">
            <v>2</v>
          </cell>
          <cell r="F1030">
            <v>0</v>
          </cell>
          <cell r="G1030">
            <v>0.01</v>
          </cell>
          <cell r="H1030">
            <v>0.01</v>
          </cell>
          <cell r="I1030">
            <v>0.01</v>
          </cell>
          <cell r="J1030">
            <v>0</v>
          </cell>
          <cell r="K1030">
            <v>0</v>
          </cell>
          <cell r="M1030">
            <v>2051</v>
          </cell>
          <cell r="N1030">
            <v>2052</v>
          </cell>
          <cell r="O1030">
            <v>1</v>
          </cell>
          <cell r="Q1030">
            <v>1</v>
          </cell>
          <cell r="R1030">
            <v>1</v>
          </cell>
          <cell r="S1030">
            <v>1</v>
          </cell>
          <cell r="T1030">
            <v>1</v>
          </cell>
          <cell r="U1030">
            <v>1</v>
          </cell>
          <cell r="V1030">
            <v>1</v>
          </cell>
          <cell r="W1030">
            <v>1</v>
          </cell>
          <cell r="X1030">
            <v>1</v>
          </cell>
          <cell r="Y1030">
            <v>1</v>
          </cell>
          <cell r="Z1030">
            <v>1</v>
          </cell>
          <cell r="AA1030">
            <v>1</v>
          </cell>
          <cell r="AC1030">
            <v>1992</v>
          </cell>
          <cell r="AD1030">
            <v>1</v>
          </cell>
          <cell r="AE1030">
            <v>0</v>
          </cell>
          <cell r="AF1030">
            <v>1</v>
          </cell>
        </row>
        <row r="1031">
          <cell r="A1031">
            <v>8</v>
          </cell>
          <cell r="B1031">
            <v>6</v>
          </cell>
          <cell r="C1031">
            <v>3</v>
          </cell>
          <cell r="D1031">
            <v>2</v>
          </cell>
          <cell r="E1031">
            <v>2</v>
          </cell>
          <cell r="F1031">
            <v>0</v>
          </cell>
          <cell r="G1031">
            <v>1.1000000000000001</v>
          </cell>
          <cell r="H1031">
            <v>300</v>
          </cell>
          <cell r="I1031">
            <v>4.916666666666667</v>
          </cell>
          <cell r="J1031">
            <v>0</v>
          </cell>
          <cell r="K1031">
            <v>0</v>
          </cell>
          <cell r="M1031">
            <v>2020</v>
          </cell>
          <cell r="N1031">
            <v>2052</v>
          </cell>
          <cell r="O1031">
            <v>1</v>
          </cell>
          <cell r="Q1031">
            <v>1</v>
          </cell>
          <cell r="R1031">
            <v>1</v>
          </cell>
          <cell r="S1031">
            <v>1</v>
          </cell>
          <cell r="T1031">
            <v>1</v>
          </cell>
          <cell r="U1031">
            <v>1</v>
          </cell>
          <cell r="V1031">
            <v>1</v>
          </cell>
          <cell r="W1031">
            <v>1</v>
          </cell>
          <cell r="X1031">
            <v>1</v>
          </cell>
          <cell r="Y1031">
            <v>1</v>
          </cell>
          <cell r="Z1031">
            <v>1</v>
          </cell>
          <cell r="AA1031">
            <v>1</v>
          </cell>
          <cell r="AC1031">
            <v>1992</v>
          </cell>
          <cell r="AD1031">
            <v>1</v>
          </cell>
          <cell r="AE1031">
            <v>0</v>
          </cell>
          <cell r="AF1031">
            <v>1</v>
          </cell>
        </row>
        <row r="1032">
          <cell r="A1032">
            <v>8</v>
          </cell>
          <cell r="B1032">
            <v>7</v>
          </cell>
          <cell r="C1032">
            <v>3</v>
          </cell>
          <cell r="D1032">
            <v>2</v>
          </cell>
          <cell r="E1032">
            <v>2</v>
          </cell>
          <cell r="F1032">
            <v>0</v>
          </cell>
          <cell r="G1032">
            <v>0.01</v>
          </cell>
          <cell r="H1032">
            <v>0.01</v>
          </cell>
          <cell r="I1032">
            <v>0.01</v>
          </cell>
          <cell r="J1032">
            <v>0</v>
          </cell>
          <cell r="K1032">
            <v>0</v>
          </cell>
          <cell r="M1032">
            <v>2051</v>
          </cell>
          <cell r="N1032">
            <v>2052</v>
          </cell>
          <cell r="O1032">
            <v>1</v>
          </cell>
          <cell r="Q1032">
            <v>1</v>
          </cell>
          <cell r="R1032">
            <v>1</v>
          </cell>
          <cell r="S1032">
            <v>1</v>
          </cell>
          <cell r="T1032">
            <v>1</v>
          </cell>
          <cell r="U1032">
            <v>1</v>
          </cell>
          <cell r="V1032">
            <v>1</v>
          </cell>
          <cell r="W1032">
            <v>1</v>
          </cell>
          <cell r="X1032">
            <v>1</v>
          </cell>
          <cell r="Y1032">
            <v>1</v>
          </cell>
          <cell r="Z1032">
            <v>1</v>
          </cell>
          <cell r="AA1032">
            <v>1</v>
          </cell>
          <cell r="AC1032">
            <v>1992</v>
          </cell>
          <cell r="AD1032">
            <v>1</v>
          </cell>
          <cell r="AE1032">
            <v>0</v>
          </cell>
          <cell r="AF1032">
            <v>1</v>
          </cell>
        </row>
        <row r="1033">
          <cell r="A1033">
            <v>8</v>
          </cell>
          <cell r="B1033">
            <v>9</v>
          </cell>
          <cell r="C1033">
            <v>3</v>
          </cell>
          <cell r="D1033">
            <v>2</v>
          </cell>
          <cell r="E1033">
            <v>2</v>
          </cell>
          <cell r="F1033">
            <v>0</v>
          </cell>
          <cell r="G1033">
            <v>0.01</v>
          </cell>
          <cell r="H1033">
            <v>0.01</v>
          </cell>
          <cell r="I1033">
            <v>0.01</v>
          </cell>
          <cell r="J1033">
            <v>0</v>
          </cell>
          <cell r="K1033">
            <v>0</v>
          </cell>
          <cell r="M1033">
            <v>2051</v>
          </cell>
          <cell r="N1033">
            <v>2052</v>
          </cell>
          <cell r="O1033">
            <v>1</v>
          </cell>
          <cell r="Q1033">
            <v>1</v>
          </cell>
          <cell r="R1033">
            <v>1</v>
          </cell>
          <cell r="S1033">
            <v>1</v>
          </cell>
          <cell r="T1033">
            <v>1</v>
          </cell>
          <cell r="U1033">
            <v>1</v>
          </cell>
          <cell r="V1033">
            <v>1</v>
          </cell>
          <cell r="W1033">
            <v>1</v>
          </cell>
          <cell r="X1033">
            <v>1</v>
          </cell>
          <cell r="Y1033">
            <v>1</v>
          </cell>
          <cell r="Z1033">
            <v>1</v>
          </cell>
          <cell r="AA1033">
            <v>1</v>
          </cell>
          <cell r="AC1033">
            <v>1992</v>
          </cell>
          <cell r="AD1033">
            <v>1</v>
          </cell>
          <cell r="AE1033">
            <v>0</v>
          </cell>
          <cell r="AF1033">
            <v>1</v>
          </cell>
        </row>
        <row r="1034">
          <cell r="A1034">
            <v>8</v>
          </cell>
          <cell r="B1034">
            <v>8</v>
          </cell>
          <cell r="C1034">
            <v>3</v>
          </cell>
          <cell r="D1034">
            <v>2</v>
          </cell>
          <cell r="E1034">
            <v>2</v>
          </cell>
          <cell r="F1034">
            <v>0</v>
          </cell>
          <cell r="G1034">
            <v>0.01</v>
          </cell>
          <cell r="H1034">
            <v>0.01</v>
          </cell>
          <cell r="I1034">
            <v>0.01</v>
          </cell>
          <cell r="J1034">
            <v>0</v>
          </cell>
          <cell r="K1034">
            <v>0</v>
          </cell>
          <cell r="M1034">
            <v>2051</v>
          </cell>
          <cell r="N1034">
            <v>2052</v>
          </cell>
          <cell r="O1034">
            <v>1</v>
          </cell>
          <cell r="Q1034">
            <v>1</v>
          </cell>
          <cell r="R1034">
            <v>1</v>
          </cell>
          <cell r="S1034">
            <v>1</v>
          </cell>
          <cell r="T1034">
            <v>1</v>
          </cell>
          <cell r="U1034">
            <v>1</v>
          </cell>
          <cell r="V1034">
            <v>1</v>
          </cell>
          <cell r="W1034">
            <v>1</v>
          </cell>
          <cell r="X1034">
            <v>1</v>
          </cell>
          <cell r="Y1034">
            <v>1</v>
          </cell>
          <cell r="Z1034">
            <v>1</v>
          </cell>
          <cell r="AA1034">
            <v>1</v>
          </cell>
          <cell r="AC1034">
            <v>1992</v>
          </cell>
          <cell r="AD1034">
            <v>1</v>
          </cell>
          <cell r="AE1034">
            <v>0</v>
          </cell>
          <cell r="AF1034">
            <v>1</v>
          </cell>
        </row>
        <row r="1035">
          <cell r="A1035">
            <v>8</v>
          </cell>
          <cell r="B1035">
            <v>10</v>
          </cell>
          <cell r="C1035">
            <v>3</v>
          </cell>
          <cell r="D1035">
            <v>2</v>
          </cell>
          <cell r="E1035">
            <v>2</v>
          </cell>
          <cell r="F1035">
            <v>0</v>
          </cell>
          <cell r="G1035">
            <v>1.1000000000000001</v>
          </cell>
          <cell r="H1035">
            <v>300</v>
          </cell>
          <cell r="I1035">
            <v>4.916666666666667</v>
          </cell>
          <cell r="J1035">
            <v>0</v>
          </cell>
          <cell r="K1035">
            <v>0</v>
          </cell>
          <cell r="M1035">
            <v>2030</v>
          </cell>
          <cell r="N1035">
            <v>2052</v>
          </cell>
          <cell r="O1035">
            <v>1</v>
          </cell>
          <cell r="Q1035">
            <v>1</v>
          </cell>
          <cell r="R1035">
            <v>1</v>
          </cell>
          <cell r="S1035">
            <v>1</v>
          </cell>
          <cell r="T1035">
            <v>1</v>
          </cell>
          <cell r="U1035">
            <v>1</v>
          </cell>
          <cell r="V1035">
            <v>1</v>
          </cell>
          <cell r="W1035">
            <v>1</v>
          </cell>
          <cell r="X1035">
            <v>1</v>
          </cell>
          <cell r="Y1035">
            <v>1</v>
          </cell>
          <cell r="Z1035">
            <v>1</v>
          </cell>
          <cell r="AA1035">
            <v>1</v>
          </cell>
          <cell r="AC1035">
            <v>1992</v>
          </cell>
          <cell r="AD1035">
            <v>1</v>
          </cell>
          <cell r="AE1035">
            <v>0</v>
          </cell>
          <cell r="AF1035">
            <v>1</v>
          </cell>
        </row>
        <row r="1036">
          <cell r="A1036">
            <v>11</v>
          </cell>
          <cell r="B1036">
            <v>1</v>
          </cell>
          <cell r="C1036">
            <v>3</v>
          </cell>
          <cell r="D1036">
            <v>2</v>
          </cell>
          <cell r="E1036">
            <v>1</v>
          </cell>
          <cell r="F1036">
            <v>0</v>
          </cell>
          <cell r="G1036">
            <v>3.0582598501452676</v>
          </cell>
          <cell r="H1036">
            <v>39.583333333333336</v>
          </cell>
          <cell r="I1036">
            <v>3.75</v>
          </cell>
          <cell r="J1036">
            <v>0</v>
          </cell>
          <cell r="K1036">
            <v>0</v>
          </cell>
          <cell r="M1036">
            <v>2003</v>
          </cell>
          <cell r="N1036">
            <v>2052</v>
          </cell>
          <cell r="O1036">
            <v>1</v>
          </cell>
          <cell r="Q1036">
            <v>0</v>
          </cell>
          <cell r="R1036">
            <v>0</v>
          </cell>
          <cell r="S1036">
            <v>1</v>
          </cell>
          <cell r="T1036">
            <v>1</v>
          </cell>
          <cell r="U1036">
            <v>0</v>
          </cell>
          <cell r="V1036">
            <v>0</v>
          </cell>
          <cell r="W1036">
            <v>0</v>
          </cell>
          <cell r="X1036">
            <v>0</v>
          </cell>
          <cell r="Y1036">
            <v>0</v>
          </cell>
          <cell r="Z1036">
            <v>1</v>
          </cell>
          <cell r="AA1036">
            <v>0</v>
          </cell>
          <cell r="AC1036">
            <v>1992</v>
          </cell>
          <cell r="AD1036">
            <v>1</v>
          </cell>
          <cell r="AE1036">
            <v>0</v>
          </cell>
          <cell r="AF1036">
            <v>1</v>
          </cell>
        </row>
        <row r="1037">
          <cell r="A1037">
            <v>11</v>
          </cell>
          <cell r="B1037">
            <v>2</v>
          </cell>
          <cell r="C1037">
            <v>3</v>
          </cell>
          <cell r="D1037">
            <v>2</v>
          </cell>
          <cell r="E1037">
            <v>1</v>
          </cell>
          <cell r="F1037">
            <v>0</v>
          </cell>
          <cell r="G1037">
            <v>3.5543191790470527</v>
          </cell>
          <cell r="H1037">
            <v>62.5</v>
          </cell>
          <cell r="I1037">
            <v>3.75</v>
          </cell>
          <cell r="J1037">
            <v>0</v>
          </cell>
          <cell r="K1037">
            <v>0</v>
          </cell>
          <cell r="M1037">
            <v>2007</v>
          </cell>
          <cell r="N1037">
            <v>2052</v>
          </cell>
          <cell r="O1037">
            <v>1</v>
          </cell>
          <cell r="Q1037">
            <v>0</v>
          </cell>
          <cell r="R1037">
            <v>0</v>
          </cell>
          <cell r="S1037">
            <v>1</v>
          </cell>
          <cell r="T1037">
            <v>1</v>
          </cell>
          <cell r="U1037">
            <v>0</v>
          </cell>
          <cell r="V1037">
            <v>0</v>
          </cell>
          <cell r="W1037">
            <v>0</v>
          </cell>
          <cell r="X1037">
            <v>0</v>
          </cell>
          <cell r="Y1037">
            <v>0</v>
          </cell>
          <cell r="Z1037">
            <v>1</v>
          </cell>
          <cell r="AA1037">
            <v>0</v>
          </cell>
          <cell r="AC1037">
            <v>1992</v>
          </cell>
          <cell r="AD1037">
            <v>1</v>
          </cell>
          <cell r="AE1037">
            <v>0</v>
          </cell>
          <cell r="AF1037">
            <v>1</v>
          </cell>
        </row>
        <row r="1038">
          <cell r="A1038">
            <v>11</v>
          </cell>
          <cell r="B1038">
            <v>3</v>
          </cell>
          <cell r="C1038">
            <v>3</v>
          </cell>
          <cell r="D1038">
            <v>2</v>
          </cell>
          <cell r="E1038">
            <v>1</v>
          </cell>
          <cell r="F1038">
            <v>0</v>
          </cell>
          <cell r="G1038">
            <v>4.542790152403283</v>
          </cell>
          <cell r="H1038">
            <v>62.5</v>
          </cell>
          <cell r="I1038">
            <v>3.75</v>
          </cell>
          <cell r="J1038">
            <v>0</v>
          </cell>
          <cell r="K1038">
            <v>0</v>
          </cell>
          <cell r="M1038">
            <v>2013</v>
          </cell>
          <cell r="N1038">
            <v>2052</v>
          </cell>
          <cell r="O1038">
            <v>1</v>
          </cell>
          <cell r="Q1038">
            <v>0</v>
          </cell>
          <cell r="R1038">
            <v>0</v>
          </cell>
          <cell r="S1038">
            <v>1</v>
          </cell>
          <cell r="T1038">
            <v>1</v>
          </cell>
          <cell r="U1038">
            <v>0</v>
          </cell>
          <cell r="V1038">
            <v>0</v>
          </cell>
          <cell r="W1038">
            <v>0</v>
          </cell>
          <cell r="X1038">
            <v>0</v>
          </cell>
          <cell r="Y1038">
            <v>0</v>
          </cell>
          <cell r="Z1038">
            <v>1</v>
          </cell>
          <cell r="AA1038">
            <v>0</v>
          </cell>
          <cell r="AC1038">
            <v>1992</v>
          </cell>
          <cell r="AD1038">
            <v>1</v>
          </cell>
          <cell r="AE1038">
            <v>0</v>
          </cell>
          <cell r="AF1038">
            <v>1</v>
          </cell>
        </row>
        <row r="1039">
          <cell r="A1039">
            <v>11</v>
          </cell>
          <cell r="B1039">
            <v>4</v>
          </cell>
          <cell r="C1039">
            <v>3</v>
          </cell>
          <cell r="D1039">
            <v>2</v>
          </cell>
          <cell r="E1039">
            <v>1</v>
          </cell>
          <cell r="F1039">
            <v>0</v>
          </cell>
          <cell r="G1039">
            <v>4.6658851113716295</v>
          </cell>
          <cell r="H1039">
            <v>70.833333333333329</v>
          </cell>
          <cell r="I1039">
            <v>3.75</v>
          </cell>
          <cell r="J1039">
            <v>0</v>
          </cell>
          <cell r="K1039">
            <v>0</v>
          </cell>
          <cell r="M1039">
            <v>2013</v>
          </cell>
          <cell r="N1039">
            <v>2052</v>
          </cell>
          <cell r="O1039">
            <v>1</v>
          </cell>
          <cell r="Q1039">
            <v>0</v>
          </cell>
          <cell r="R1039">
            <v>0</v>
          </cell>
          <cell r="S1039">
            <v>1</v>
          </cell>
          <cell r="T1039">
            <v>1</v>
          </cell>
          <cell r="U1039">
            <v>0</v>
          </cell>
          <cell r="V1039">
            <v>0</v>
          </cell>
          <cell r="W1039">
            <v>0</v>
          </cell>
          <cell r="X1039">
            <v>0</v>
          </cell>
          <cell r="Y1039">
            <v>0</v>
          </cell>
          <cell r="Z1039">
            <v>1</v>
          </cell>
          <cell r="AA1039">
            <v>0</v>
          </cell>
          <cell r="AC1039">
            <v>1992</v>
          </cell>
          <cell r="AD1039">
            <v>1</v>
          </cell>
          <cell r="AE1039">
            <v>0</v>
          </cell>
          <cell r="AF1039">
            <v>1</v>
          </cell>
        </row>
        <row r="1040">
          <cell r="A1040">
            <v>11</v>
          </cell>
          <cell r="B1040">
            <v>5</v>
          </cell>
          <cell r="C1040">
            <v>3</v>
          </cell>
          <cell r="D1040">
            <v>2</v>
          </cell>
          <cell r="E1040">
            <v>1</v>
          </cell>
          <cell r="F1040">
            <v>0</v>
          </cell>
          <cell r="G1040">
            <v>4.8651817116060965</v>
          </cell>
          <cell r="H1040">
            <v>81.25</v>
          </cell>
          <cell r="I1040">
            <v>3.75</v>
          </cell>
          <cell r="J1040">
            <v>0</v>
          </cell>
          <cell r="K1040">
            <v>0</v>
          </cell>
          <cell r="M1040">
            <v>2013</v>
          </cell>
          <cell r="N1040">
            <v>2052</v>
          </cell>
          <cell r="O1040">
            <v>1</v>
          </cell>
          <cell r="Q1040">
            <v>0</v>
          </cell>
          <cell r="R1040">
            <v>0</v>
          </cell>
          <cell r="S1040">
            <v>1</v>
          </cell>
          <cell r="T1040">
            <v>1</v>
          </cell>
          <cell r="U1040">
            <v>0</v>
          </cell>
          <cell r="V1040">
            <v>0</v>
          </cell>
          <cell r="W1040">
            <v>0</v>
          </cell>
          <cell r="X1040">
            <v>0</v>
          </cell>
          <cell r="Y1040">
            <v>0</v>
          </cell>
          <cell r="Z1040">
            <v>1</v>
          </cell>
          <cell r="AA1040">
            <v>0</v>
          </cell>
          <cell r="AC1040">
            <v>1992</v>
          </cell>
          <cell r="AD1040">
            <v>1</v>
          </cell>
          <cell r="AE1040">
            <v>0</v>
          </cell>
          <cell r="AF1040">
            <v>1</v>
          </cell>
        </row>
        <row r="1041">
          <cell r="A1041">
            <v>11</v>
          </cell>
          <cell r="B1041">
            <v>6</v>
          </cell>
          <cell r="C1041">
            <v>3</v>
          </cell>
          <cell r="D1041">
            <v>2</v>
          </cell>
          <cell r="E1041">
            <v>1</v>
          </cell>
          <cell r="F1041">
            <v>0</v>
          </cell>
          <cell r="G1041">
            <v>4.6658851113716295</v>
          </cell>
          <cell r="H1041">
            <v>70.833333333333329</v>
          </cell>
          <cell r="I1041">
            <v>3.75</v>
          </cell>
          <cell r="J1041">
            <v>0</v>
          </cell>
          <cell r="K1041">
            <v>0</v>
          </cell>
          <cell r="M1041">
            <v>2020</v>
          </cell>
          <cell r="N1041">
            <v>2052</v>
          </cell>
          <cell r="O1041">
            <v>1</v>
          </cell>
          <cell r="Q1041">
            <v>0</v>
          </cell>
          <cell r="R1041">
            <v>0</v>
          </cell>
          <cell r="S1041">
            <v>1</v>
          </cell>
          <cell r="T1041">
            <v>1</v>
          </cell>
          <cell r="U1041">
            <v>0</v>
          </cell>
          <cell r="V1041">
            <v>0</v>
          </cell>
          <cell r="W1041">
            <v>0</v>
          </cell>
          <cell r="X1041">
            <v>0</v>
          </cell>
          <cell r="Y1041">
            <v>0</v>
          </cell>
          <cell r="Z1041">
            <v>1</v>
          </cell>
          <cell r="AA1041">
            <v>0</v>
          </cell>
          <cell r="AC1041">
            <v>1992</v>
          </cell>
          <cell r="AD1041">
            <v>1</v>
          </cell>
          <cell r="AE1041">
            <v>0</v>
          </cell>
          <cell r="AF1041">
            <v>1</v>
          </cell>
        </row>
        <row r="1042">
          <cell r="A1042">
            <v>11</v>
          </cell>
          <cell r="B1042">
            <v>7</v>
          </cell>
          <cell r="C1042">
            <v>3</v>
          </cell>
          <cell r="D1042">
            <v>2</v>
          </cell>
          <cell r="E1042">
            <v>1</v>
          </cell>
          <cell r="F1042">
            <v>0</v>
          </cell>
          <cell r="G1042">
            <v>4.9886508193858976</v>
          </cell>
          <cell r="H1042">
            <v>81.25</v>
          </cell>
          <cell r="I1042">
            <v>3.75</v>
          </cell>
          <cell r="J1042">
            <v>0</v>
          </cell>
          <cell r="K1042">
            <v>8.125</v>
          </cell>
          <cell r="M1042">
            <v>2020</v>
          </cell>
          <cell r="N1042">
            <v>2052</v>
          </cell>
          <cell r="O1042">
            <v>1</v>
          </cell>
          <cell r="Q1042">
            <v>0</v>
          </cell>
          <cell r="R1042">
            <v>0</v>
          </cell>
          <cell r="S1042">
            <v>1</v>
          </cell>
          <cell r="T1042">
            <v>1</v>
          </cell>
          <cell r="U1042">
            <v>0</v>
          </cell>
          <cell r="V1042">
            <v>0</v>
          </cell>
          <cell r="W1042">
            <v>0</v>
          </cell>
          <cell r="X1042">
            <v>0</v>
          </cell>
          <cell r="Y1042">
            <v>0</v>
          </cell>
          <cell r="Z1042">
            <v>1</v>
          </cell>
          <cell r="AA1042">
            <v>0</v>
          </cell>
          <cell r="AC1042">
            <v>1992</v>
          </cell>
          <cell r="AD1042">
            <v>1</v>
          </cell>
          <cell r="AE1042">
            <v>0</v>
          </cell>
          <cell r="AF1042">
            <v>1</v>
          </cell>
        </row>
        <row r="1043">
          <cell r="A1043">
            <v>11</v>
          </cell>
          <cell r="B1043">
            <v>11</v>
          </cell>
          <cell r="C1043">
            <v>3</v>
          </cell>
          <cell r="D1043">
            <v>2</v>
          </cell>
          <cell r="E1043">
            <v>1</v>
          </cell>
          <cell r="F1043">
            <v>0</v>
          </cell>
          <cell r="G1043">
            <v>4.9886508193858976</v>
          </cell>
          <cell r="H1043">
            <v>81.25</v>
          </cell>
          <cell r="I1043">
            <v>3.75</v>
          </cell>
          <cell r="J1043">
            <v>0</v>
          </cell>
          <cell r="K1043">
            <v>12.1875</v>
          </cell>
          <cell r="M1043">
            <v>2022</v>
          </cell>
          <cell r="N1043">
            <v>2052</v>
          </cell>
          <cell r="O1043">
            <v>1</v>
          </cell>
          <cell r="Q1043">
            <v>0</v>
          </cell>
          <cell r="R1043">
            <v>0</v>
          </cell>
          <cell r="S1043">
            <v>1</v>
          </cell>
          <cell r="T1043">
            <v>1</v>
          </cell>
          <cell r="U1043">
            <v>0</v>
          </cell>
          <cell r="V1043">
            <v>0</v>
          </cell>
          <cell r="W1043">
            <v>0</v>
          </cell>
          <cell r="X1043">
            <v>0</v>
          </cell>
          <cell r="Y1043">
            <v>0</v>
          </cell>
          <cell r="Z1043">
            <v>1</v>
          </cell>
          <cell r="AA1043">
            <v>0</v>
          </cell>
          <cell r="AC1043">
            <v>1992</v>
          </cell>
          <cell r="AD1043">
            <v>1</v>
          </cell>
          <cell r="AE1043">
            <v>0</v>
          </cell>
          <cell r="AF1043">
            <v>1</v>
          </cell>
        </row>
        <row r="1044">
          <cell r="A1044">
            <v>11</v>
          </cell>
          <cell r="B1044">
            <v>8</v>
          </cell>
          <cell r="C1044">
            <v>3</v>
          </cell>
          <cell r="D1044">
            <v>2</v>
          </cell>
          <cell r="E1044">
            <v>1</v>
          </cell>
          <cell r="F1044">
            <v>0</v>
          </cell>
          <cell r="G1044">
            <v>0.01</v>
          </cell>
          <cell r="H1044">
            <v>0.01</v>
          </cell>
          <cell r="I1044">
            <v>0.01</v>
          </cell>
          <cell r="J1044">
            <v>0</v>
          </cell>
          <cell r="K1044">
            <v>0</v>
          </cell>
          <cell r="M1044">
            <v>2051</v>
          </cell>
          <cell r="N1044">
            <v>2052</v>
          </cell>
          <cell r="O1044">
            <v>1</v>
          </cell>
          <cell r="Q1044">
            <v>1</v>
          </cell>
          <cell r="R1044">
            <v>1</v>
          </cell>
          <cell r="S1044">
            <v>1</v>
          </cell>
          <cell r="T1044">
            <v>1</v>
          </cell>
          <cell r="U1044">
            <v>1</v>
          </cell>
          <cell r="V1044">
            <v>1</v>
          </cell>
          <cell r="W1044">
            <v>1</v>
          </cell>
          <cell r="X1044">
            <v>1</v>
          </cell>
          <cell r="Y1044">
            <v>1</v>
          </cell>
          <cell r="Z1044">
            <v>1</v>
          </cell>
          <cell r="AA1044">
            <v>1</v>
          </cell>
          <cell r="AC1044">
            <v>1992</v>
          </cell>
          <cell r="AD1044">
            <v>1</v>
          </cell>
          <cell r="AE1044">
            <v>0</v>
          </cell>
          <cell r="AF1044">
            <v>1</v>
          </cell>
        </row>
        <row r="1045">
          <cell r="A1045">
            <v>11</v>
          </cell>
          <cell r="B1045">
            <v>9</v>
          </cell>
          <cell r="C1045">
            <v>3</v>
          </cell>
          <cell r="D1045">
            <v>2</v>
          </cell>
          <cell r="E1045">
            <v>1</v>
          </cell>
          <cell r="F1045">
            <v>0</v>
          </cell>
          <cell r="G1045">
            <v>4.8178066132425448</v>
          </cell>
          <cell r="H1045">
            <v>70.833333333333329</v>
          </cell>
          <cell r="I1045">
            <v>3.75</v>
          </cell>
          <cell r="J1045">
            <v>0</v>
          </cell>
          <cell r="K1045">
            <v>0</v>
          </cell>
          <cell r="M1045">
            <v>2030</v>
          </cell>
          <cell r="N1045">
            <v>2052</v>
          </cell>
          <cell r="O1045">
            <v>1</v>
          </cell>
          <cell r="Q1045">
            <v>0</v>
          </cell>
          <cell r="R1045">
            <v>0</v>
          </cell>
          <cell r="S1045">
            <v>1</v>
          </cell>
          <cell r="T1045">
            <v>1</v>
          </cell>
          <cell r="U1045">
            <v>0</v>
          </cell>
          <cell r="V1045">
            <v>0</v>
          </cell>
          <cell r="W1045">
            <v>0</v>
          </cell>
          <cell r="X1045">
            <v>0</v>
          </cell>
          <cell r="Y1045">
            <v>0</v>
          </cell>
          <cell r="Z1045">
            <v>1</v>
          </cell>
          <cell r="AA1045">
            <v>0</v>
          </cell>
          <cell r="AC1045">
            <v>1992</v>
          </cell>
          <cell r="AD1045">
            <v>1</v>
          </cell>
          <cell r="AE1045">
            <v>0</v>
          </cell>
          <cell r="AF1045">
            <v>1</v>
          </cell>
        </row>
        <row r="1046">
          <cell r="A1046">
            <v>11</v>
          </cell>
          <cell r="B1046">
            <v>10</v>
          </cell>
          <cell r="C1046">
            <v>3</v>
          </cell>
          <cell r="D1046">
            <v>2</v>
          </cell>
          <cell r="E1046">
            <v>1</v>
          </cell>
          <cell r="F1046">
            <v>0</v>
          </cell>
          <cell r="G1046">
            <v>5.0970997502421129</v>
          </cell>
          <cell r="H1046">
            <v>81.25</v>
          </cell>
          <cell r="I1046">
            <v>3.75</v>
          </cell>
          <cell r="J1046">
            <v>0</v>
          </cell>
          <cell r="K1046">
            <v>12.1875</v>
          </cell>
          <cell r="M1046">
            <v>2030</v>
          </cell>
          <cell r="N1046">
            <v>2052</v>
          </cell>
          <cell r="O1046">
            <v>1</v>
          </cell>
          <cell r="Q1046">
            <v>0</v>
          </cell>
          <cell r="R1046">
            <v>0</v>
          </cell>
          <cell r="S1046">
            <v>1</v>
          </cell>
          <cell r="T1046">
            <v>1</v>
          </cell>
          <cell r="U1046">
            <v>0</v>
          </cell>
          <cell r="V1046">
            <v>0</v>
          </cell>
          <cell r="W1046">
            <v>0</v>
          </cell>
          <cell r="X1046">
            <v>0</v>
          </cell>
          <cell r="Y1046">
            <v>0</v>
          </cell>
          <cell r="Z1046">
            <v>1</v>
          </cell>
          <cell r="AA1046">
            <v>0</v>
          </cell>
          <cell r="AC1046">
            <v>1992</v>
          </cell>
          <cell r="AD1046">
            <v>1</v>
          </cell>
          <cell r="AE1046">
            <v>0</v>
          </cell>
          <cell r="AF1046">
            <v>1</v>
          </cell>
        </row>
        <row r="1047">
          <cell r="A1047">
            <v>12</v>
          </cell>
          <cell r="B1047">
            <v>1</v>
          </cell>
          <cell r="C1047">
            <v>3</v>
          </cell>
          <cell r="D1047">
            <v>2</v>
          </cell>
          <cell r="E1047">
            <v>1</v>
          </cell>
          <cell r="F1047">
            <v>0</v>
          </cell>
          <cell r="G1047">
            <v>3.0582598501452676</v>
          </cell>
          <cell r="H1047">
            <v>36.458333333333336</v>
          </cell>
          <cell r="I1047">
            <v>2.6666666666666665</v>
          </cell>
          <cell r="J1047">
            <v>0</v>
          </cell>
          <cell r="K1047">
            <v>0</v>
          </cell>
          <cell r="M1047">
            <v>2003</v>
          </cell>
          <cell r="N1047">
            <v>2052</v>
          </cell>
          <cell r="O1047">
            <v>1</v>
          </cell>
          <cell r="Q1047">
            <v>0</v>
          </cell>
          <cell r="R1047">
            <v>0</v>
          </cell>
          <cell r="S1047">
            <v>1</v>
          </cell>
          <cell r="T1047">
            <v>1</v>
          </cell>
          <cell r="U1047">
            <v>0</v>
          </cell>
          <cell r="V1047">
            <v>0</v>
          </cell>
          <cell r="W1047">
            <v>0</v>
          </cell>
          <cell r="X1047">
            <v>0</v>
          </cell>
          <cell r="Y1047">
            <v>0</v>
          </cell>
          <cell r="Z1047">
            <v>1</v>
          </cell>
          <cell r="AA1047">
            <v>0</v>
          </cell>
          <cell r="AC1047">
            <v>1992</v>
          </cell>
          <cell r="AD1047">
            <v>1</v>
          </cell>
          <cell r="AE1047">
            <v>0</v>
          </cell>
          <cell r="AF1047">
            <v>1</v>
          </cell>
        </row>
        <row r="1048">
          <cell r="A1048">
            <v>12</v>
          </cell>
          <cell r="B1048">
            <v>2</v>
          </cell>
          <cell r="C1048">
            <v>3</v>
          </cell>
          <cell r="D1048">
            <v>2</v>
          </cell>
          <cell r="E1048">
            <v>1</v>
          </cell>
          <cell r="F1048">
            <v>0</v>
          </cell>
          <cell r="G1048">
            <v>3.1148205298431875</v>
          </cell>
          <cell r="H1048">
            <v>59.375</v>
          </cell>
          <cell r="I1048">
            <v>2.6666666666666665</v>
          </cell>
          <cell r="J1048">
            <v>0</v>
          </cell>
          <cell r="K1048">
            <v>0</v>
          </cell>
          <cell r="M1048">
            <v>2007</v>
          </cell>
          <cell r="N1048">
            <v>2052</v>
          </cell>
          <cell r="O1048">
            <v>1</v>
          </cell>
          <cell r="Q1048">
            <v>0</v>
          </cell>
          <cell r="R1048">
            <v>0</v>
          </cell>
          <cell r="S1048">
            <v>1</v>
          </cell>
          <cell r="T1048">
            <v>1</v>
          </cell>
          <cell r="U1048">
            <v>0</v>
          </cell>
          <cell r="V1048">
            <v>0</v>
          </cell>
          <cell r="W1048">
            <v>0</v>
          </cell>
          <cell r="X1048">
            <v>0</v>
          </cell>
          <cell r="Y1048">
            <v>0</v>
          </cell>
          <cell r="Z1048">
            <v>1</v>
          </cell>
          <cell r="AA1048">
            <v>0</v>
          </cell>
          <cell r="AC1048">
            <v>1992</v>
          </cell>
          <cell r="AD1048">
            <v>1</v>
          </cell>
          <cell r="AE1048">
            <v>0</v>
          </cell>
          <cell r="AF1048">
            <v>1</v>
          </cell>
        </row>
        <row r="1049">
          <cell r="A1049">
            <v>12</v>
          </cell>
          <cell r="B1049">
            <v>3</v>
          </cell>
          <cell r="C1049">
            <v>3</v>
          </cell>
          <cell r="D1049">
            <v>2</v>
          </cell>
          <cell r="E1049">
            <v>1</v>
          </cell>
          <cell r="F1049">
            <v>0</v>
          </cell>
          <cell r="G1049">
            <v>3.7368112543962484</v>
          </cell>
          <cell r="H1049">
            <v>59.375</v>
          </cell>
          <cell r="I1049">
            <v>2.6666666666666665</v>
          </cell>
          <cell r="J1049">
            <v>0</v>
          </cell>
          <cell r="K1049">
            <v>0</v>
          </cell>
          <cell r="M1049">
            <v>2013</v>
          </cell>
          <cell r="N1049">
            <v>2052</v>
          </cell>
          <cell r="O1049">
            <v>1</v>
          </cell>
          <cell r="Q1049">
            <v>0</v>
          </cell>
          <cell r="R1049">
            <v>0</v>
          </cell>
          <cell r="S1049">
            <v>1</v>
          </cell>
          <cell r="T1049">
            <v>1</v>
          </cell>
          <cell r="U1049">
            <v>0</v>
          </cell>
          <cell r="V1049">
            <v>0</v>
          </cell>
          <cell r="W1049">
            <v>0</v>
          </cell>
          <cell r="X1049">
            <v>0</v>
          </cell>
          <cell r="Y1049">
            <v>0</v>
          </cell>
          <cell r="Z1049">
            <v>1</v>
          </cell>
          <cell r="AA1049">
            <v>0</v>
          </cell>
          <cell r="AC1049">
            <v>1992</v>
          </cell>
          <cell r="AD1049">
            <v>1</v>
          </cell>
          <cell r="AE1049">
            <v>0</v>
          </cell>
          <cell r="AF1049">
            <v>1</v>
          </cell>
        </row>
        <row r="1050">
          <cell r="A1050">
            <v>12</v>
          </cell>
          <cell r="B1050">
            <v>4</v>
          </cell>
          <cell r="C1050">
            <v>3</v>
          </cell>
          <cell r="D1050">
            <v>2</v>
          </cell>
          <cell r="E1050">
            <v>1</v>
          </cell>
          <cell r="F1050">
            <v>0</v>
          </cell>
          <cell r="G1050">
            <v>4.5836862445541549</v>
          </cell>
          <cell r="H1050">
            <v>67.708333333333329</v>
          </cell>
          <cell r="I1050">
            <v>2.6666666666666665</v>
          </cell>
          <cell r="J1050">
            <v>0</v>
          </cell>
          <cell r="K1050">
            <v>0</v>
          </cell>
          <cell r="M1050">
            <v>2013</v>
          </cell>
          <cell r="N1050">
            <v>2052</v>
          </cell>
          <cell r="O1050">
            <v>1</v>
          </cell>
          <cell r="Q1050">
            <v>0</v>
          </cell>
          <cell r="R1050">
            <v>0</v>
          </cell>
          <cell r="S1050">
            <v>1</v>
          </cell>
          <cell r="T1050">
            <v>1</v>
          </cell>
          <cell r="U1050">
            <v>0</v>
          </cell>
          <cell r="V1050">
            <v>0</v>
          </cell>
          <cell r="W1050">
            <v>0</v>
          </cell>
          <cell r="X1050">
            <v>0</v>
          </cell>
          <cell r="Y1050">
            <v>0</v>
          </cell>
          <cell r="Z1050">
            <v>1</v>
          </cell>
          <cell r="AA1050">
            <v>0</v>
          </cell>
          <cell r="AC1050">
            <v>1992</v>
          </cell>
          <cell r="AD1050">
            <v>1</v>
          </cell>
          <cell r="AE1050">
            <v>0</v>
          </cell>
          <cell r="AF1050">
            <v>1</v>
          </cell>
        </row>
        <row r="1051">
          <cell r="A1051">
            <v>12</v>
          </cell>
          <cell r="B1051">
            <v>5</v>
          </cell>
          <cell r="C1051">
            <v>3</v>
          </cell>
          <cell r="D1051">
            <v>2</v>
          </cell>
          <cell r="E1051">
            <v>1</v>
          </cell>
          <cell r="F1051">
            <v>0</v>
          </cell>
          <cell r="G1051">
            <v>5.8030480656506445</v>
          </cell>
          <cell r="H1051">
            <v>76.041666666666671</v>
          </cell>
          <cell r="I1051">
            <v>2.6666666666666665</v>
          </cell>
          <cell r="J1051">
            <v>0</v>
          </cell>
          <cell r="K1051">
            <v>0</v>
          </cell>
          <cell r="M1051">
            <v>2013</v>
          </cell>
          <cell r="N1051">
            <v>2052</v>
          </cell>
          <cell r="O1051">
            <v>1</v>
          </cell>
          <cell r="Q1051">
            <v>0</v>
          </cell>
          <cell r="R1051">
            <v>0</v>
          </cell>
          <cell r="S1051">
            <v>1</v>
          </cell>
          <cell r="T1051">
            <v>1</v>
          </cell>
          <cell r="U1051">
            <v>0</v>
          </cell>
          <cell r="V1051">
            <v>0</v>
          </cell>
          <cell r="W1051">
            <v>0</v>
          </cell>
          <cell r="X1051">
            <v>0</v>
          </cell>
          <cell r="Y1051">
            <v>0</v>
          </cell>
          <cell r="Z1051">
            <v>1</v>
          </cell>
          <cell r="AA1051">
            <v>0</v>
          </cell>
          <cell r="AC1051">
            <v>1992</v>
          </cell>
          <cell r="AD1051">
            <v>1</v>
          </cell>
          <cell r="AE1051">
            <v>0</v>
          </cell>
          <cell r="AF1051">
            <v>1</v>
          </cell>
        </row>
        <row r="1052">
          <cell r="A1052">
            <v>12</v>
          </cell>
          <cell r="B1052">
            <v>6</v>
          </cell>
          <cell r="C1052">
            <v>3</v>
          </cell>
          <cell r="D1052">
            <v>2</v>
          </cell>
          <cell r="E1052">
            <v>1</v>
          </cell>
          <cell r="F1052">
            <v>0</v>
          </cell>
          <cell r="G1052">
            <v>4.5836862445541549</v>
          </cell>
          <cell r="H1052">
            <v>67.708333333333329</v>
          </cell>
          <cell r="I1052">
            <v>2.6666666666666665</v>
          </cell>
          <cell r="J1052">
            <v>0</v>
          </cell>
          <cell r="K1052">
            <v>0</v>
          </cell>
          <cell r="M1052">
            <v>2020</v>
          </cell>
          <cell r="N1052">
            <v>2052</v>
          </cell>
          <cell r="O1052">
            <v>1</v>
          </cell>
          <cell r="Q1052">
            <v>0</v>
          </cell>
          <cell r="R1052">
            <v>0</v>
          </cell>
          <cell r="S1052">
            <v>1</v>
          </cell>
          <cell r="T1052">
            <v>1</v>
          </cell>
          <cell r="U1052">
            <v>0</v>
          </cell>
          <cell r="V1052">
            <v>0</v>
          </cell>
          <cell r="W1052">
            <v>0</v>
          </cell>
          <cell r="X1052">
            <v>0</v>
          </cell>
          <cell r="Y1052">
            <v>0</v>
          </cell>
          <cell r="Z1052">
            <v>1</v>
          </cell>
          <cell r="AA1052">
            <v>0</v>
          </cell>
          <cell r="AC1052">
            <v>1992</v>
          </cell>
          <cell r="AD1052">
            <v>1</v>
          </cell>
          <cell r="AE1052">
            <v>0</v>
          </cell>
          <cell r="AF1052">
            <v>1</v>
          </cell>
        </row>
        <row r="1053">
          <cell r="A1053">
            <v>12</v>
          </cell>
          <cell r="B1053">
            <v>7</v>
          </cell>
          <cell r="C1053">
            <v>3</v>
          </cell>
          <cell r="D1053">
            <v>2</v>
          </cell>
          <cell r="E1053">
            <v>1</v>
          </cell>
          <cell r="F1053">
            <v>0</v>
          </cell>
          <cell r="G1053">
            <v>6.063791082184582</v>
          </cell>
          <cell r="H1053">
            <v>76.041666666666671</v>
          </cell>
          <cell r="I1053">
            <v>2.6666666666666665</v>
          </cell>
          <cell r="J1053">
            <v>0</v>
          </cell>
          <cell r="K1053">
            <v>7.6041666666666679</v>
          </cell>
          <cell r="M1053">
            <v>2020</v>
          </cell>
          <cell r="N1053">
            <v>2052</v>
          </cell>
          <cell r="O1053">
            <v>1</v>
          </cell>
          <cell r="Q1053">
            <v>0</v>
          </cell>
          <cell r="R1053">
            <v>0</v>
          </cell>
          <cell r="S1053">
            <v>1</v>
          </cell>
          <cell r="T1053">
            <v>1</v>
          </cell>
          <cell r="U1053">
            <v>0</v>
          </cell>
          <cell r="V1053">
            <v>0</v>
          </cell>
          <cell r="W1053">
            <v>0</v>
          </cell>
          <cell r="X1053">
            <v>0</v>
          </cell>
          <cell r="Y1053">
            <v>0</v>
          </cell>
          <cell r="Z1053">
            <v>1</v>
          </cell>
          <cell r="AA1053">
            <v>0</v>
          </cell>
          <cell r="AC1053">
            <v>1992</v>
          </cell>
          <cell r="AD1053">
            <v>1</v>
          </cell>
          <cell r="AE1053">
            <v>0</v>
          </cell>
          <cell r="AF1053">
            <v>1</v>
          </cell>
        </row>
        <row r="1054">
          <cell r="A1054">
            <v>12</v>
          </cell>
          <cell r="B1054">
            <v>9</v>
          </cell>
          <cell r="C1054">
            <v>3</v>
          </cell>
          <cell r="D1054">
            <v>2</v>
          </cell>
          <cell r="E1054">
            <v>1</v>
          </cell>
          <cell r="F1054">
            <v>0</v>
          </cell>
          <cell r="G1054">
            <v>6.063791082184582</v>
          </cell>
          <cell r="H1054">
            <v>76.041666666666671</v>
          </cell>
          <cell r="I1054">
            <v>2.6666666666666665</v>
          </cell>
          <cell r="J1054">
            <v>0</v>
          </cell>
          <cell r="K1054">
            <v>11.40625</v>
          </cell>
          <cell r="M1054">
            <v>2022</v>
          </cell>
          <cell r="N1054">
            <v>2052</v>
          </cell>
          <cell r="O1054">
            <v>1</v>
          </cell>
          <cell r="Q1054">
            <v>0</v>
          </cell>
          <cell r="R1054">
            <v>0</v>
          </cell>
          <cell r="S1054">
            <v>1</v>
          </cell>
          <cell r="T1054">
            <v>1</v>
          </cell>
          <cell r="U1054">
            <v>0</v>
          </cell>
          <cell r="V1054">
            <v>0</v>
          </cell>
          <cell r="W1054">
            <v>0</v>
          </cell>
          <cell r="X1054">
            <v>0</v>
          </cell>
          <cell r="Y1054">
            <v>0</v>
          </cell>
          <cell r="Z1054">
            <v>1</v>
          </cell>
          <cell r="AA1054">
            <v>0</v>
          </cell>
          <cell r="AC1054">
            <v>1992</v>
          </cell>
          <cell r="AD1054">
            <v>1</v>
          </cell>
          <cell r="AE1054">
            <v>0</v>
          </cell>
          <cell r="AF1054">
            <v>1</v>
          </cell>
        </row>
        <row r="1055">
          <cell r="A1055">
            <v>12</v>
          </cell>
          <cell r="B1055">
            <v>8</v>
          </cell>
          <cell r="C1055">
            <v>3</v>
          </cell>
          <cell r="D1055">
            <v>2</v>
          </cell>
          <cell r="E1055">
            <v>1</v>
          </cell>
          <cell r="F1055">
            <v>0</v>
          </cell>
          <cell r="G1055">
            <v>0.01</v>
          </cell>
          <cell r="H1055">
            <v>0.01</v>
          </cell>
          <cell r="I1055">
            <v>0.01</v>
          </cell>
          <cell r="J1055">
            <v>0</v>
          </cell>
          <cell r="K1055">
            <v>0</v>
          </cell>
          <cell r="M1055">
            <v>2051</v>
          </cell>
          <cell r="N1055">
            <v>2052</v>
          </cell>
          <cell r="O1055">
            <v>1</v>
          </cell>
          <cell r="Q1055">
            <v>1</v>
          </cell>
          <cell r="R1055">
            <v>1</v>
          </cell>
          <cell r="S1055">
            <v>1</v>
          </cell>
          <cell r="T1055">
            <v>1</v>
          </cell>
          <cell r="U1055">
            <v>1</v>
          </cell>
          <cell r="V1055">
            <v>1</v>
          </cell>
          <cell r="W1055">
            <v>1</v>
          </cell>
          <cell r="X1055">
            <v>1</v>
          </cell>
          <cell r="Y1055">
            <v>1</v>
          </cell>
          <cell r="Z1055">
            <v>1</v>
          </cell>
          <cell r="AA1055">
            <v>1</v>
          </cell>
          <cell r="AC1055">
            <v>1992</v>
          </cell>
          <cell r="AD1055">
            <v>1</v>
          </cell>
          <cell r="AE1055">
            <v>0</v>
          </cell>
          <cell r="AF1055">
            <v>1</v>
          </cell>
        </row>
        <row r="1056">
          <cell r="A1056">
            <v>12</v>
          </cell>
          <cell r="B1056">
            <v>10</v>
          </cell>
          <cell r="C1056">
            <v>3</v>
          </cell>
          <cell r="D1056">
            <v>2</v>
          </cell>
          <cell r="E1056">
            <v>1</v>
          </cell>
          <cell r="F1056">
            <v>0</v>
          </cell>
          <cell r="G1056">
            <v>4.8847205939820251</v>
          </cell>
          <cell r="H1056">
            <v>67.708333333333329</v>
          </cell>
          <cell r="I1056">
            <v>2.6666666666666665</v>
          </cell>
          <cell r="J1056">
            <v>0</v>
          </cell>
          <cell r="K1056">
            <v>0</v>
          </cell>
          <cell r="M1056">
            <v>2030</v>
          </cell>
          <cell r="N1056">
            <v>2052</v>
          </cell>
          <cell r="O1056">
            <v>1</v>
          </cell>
          <cell r="Q1056">
            <v>0</v>
          </cell>
          <cell r="R1056">
            <v>0</v>
          </cell>
          <cell r="S1056">
            <v>1</v>
          </cell>
          <cell r="T1056">
            <v>1</v>
          </cell>
          <cell r="U1056">
            <v>0</v>
          </cell>
          <cell r="V1056">
            <v>0</v>
          </cell>
          <cell r="W1056">
            <v>0</v>
          </cell>
          <cell r="X1056">
            <v>0</v>
          </cell>
          <cell r="Y1056">
            <v>0</v>
          </cell>
          <cell r="Z1056">
            <v>1</v>
          </cell>
          <cell r="AA1056">
            <v>0</v>
          </cell>
          <cell r="AC1056">
            <v>1992</v>
          </cell>
          <cell r="AD1056">
            <v>1</v>
          </cell>
          <cell r="AE1056">
            <v>0</v>
          </cell>
          <cell r="AF1056">
            <v>1</v>
          </cell>
        </row>
        <row r="1057">
          <cell r="A1057">
            <v>12</v>
          </cell>
          <cell r="B1057">
            <v>11</v>
          </cell>
          <cell r="C1057">
            <v>3</v>
          </cell>
          <cell r="D1057">
            <v>2</v>
          </cell>
          <cell r="E1057">
            <v>1</v>
          </cell>
          <cell r="F1057">
            <v>0</v>
          </cell>
          <cell r="G1057">
            <v>6.2803550494054594</v>
          </cell>
          <cell r="H1057">
            <v>76.041666666666671</v>
          </cell>
          <cell r="I1057">
            <v>2.6666666666666665</v>
          </cell>
          <cell r="J1057">
            <v>0</v>
          </cell>
          <cell r="K1057">
            <v>11.40625</v>
          </cell>
          <cell r="M1057">
            <v>2030</v>
          </cell>
          <cell r="N1057">
            <v>2052</v>
          </cell>
          <cell r="O1057">
            <v>1</v>
          </cell>
          <cell r="Q1057">
            <v>0</v>
          </cell>
          <cell r="R1057">
            <v>0</v>
          </cell>
          <cell r="S1057">
            <v>1</v>
          </cell>
          <cell r="T1057">
            <v>1</v>
          </cell>
          <cell r="U1057">
            <v>0</v>
          </cell>
          <cell r="V1057">
            <v>0</v>
          </cell>
          <cell r="W1057">
            <v>0</v>
          </cell>
          <cell r="X1057">
            <v>0</v>
          </cell>
          <cell r="Y1057">
            <v>0</v>
          </cell>
          <cell r="Z1057">
            <v>1</v>
          </cell>
          <cell r="AA1057">
            <v>0</v>
          </cell>
          <cell r="AC1057">
            <v>1992</v>
          </cell>
          <cell r="AD1057">
            <v>1</v>
          </cell>
          <cell r="AE1057">
            <v>0</v>
          </cell>
          <cell r="AF1057">
            <v>1</v>
          </cell>
        </row>
        <row r="1058">
          <cell r="A1058">
            <v>12</v>
          </cell>
          <cell r="B1058">
            <v>12</v>
          </cell>
          <cell r="C1058">
            <v>3</v>
          </cell>
          <cell r="D1058">
            <v>2</v>
          </cell>
          <cell r="E1058">
            <v>1</v>
          </cell>
          <cell r="F1058">
            <v>0</v>
          </cell>
          <cell r="G1058">
            <v>0.01</v>
          </cell>
          <cell r="H1058">
            <v>0.01</v>
          </cell>
          <cell r="I1058">
            <v>0.01</v>
          </cell>
          <cell r="J1058">
            <v>0</v>
          </cell>
          <cell r="K1058">
            <v>0</v>
          </cell>
          <cell r="M1058">
            <v>2051</v>
          </cell>
          <cell r="N1058">
            <v>2052</v>
          </cell>
          <cell r="O1058">
            <v>1</v>
          </cell>
          <cell r="Q1058">
            <v>1</v>
          </cell>
          <cell r="R1058">
            <v>1</v>
          </cell>
          <cell r="S1058">
            <v>1</v>
          </cell>
          <cell r="T1058">
            <v>1</v>
          </cell>
          <cell r="U1058">
            <v>1</v>
          </cell>
          <cell r="V1058">
            <v>1</v>
          </cell>
          <cell r="W1058">
            <v>1</v>
          </cell>
          <cell r="X1058">
            <v>1</v>
          </cell>
          <cell r="Y1058">
            <v>1</v>
          </cell>
          <cell r="Z1058">
            <v>1</v>
          </cell>
          <cell r="AA1058">
            <v>1</v>
          </cell>
          <cell r="AC1058">
            <v>1992</v>
          </cell>
          <cell r="AD1058">
            <v>1</v>
          </cell>
          <cell r="AE1058">
            <v>0</v>
          </cell>
          <cell r="AF1058">
            <v>1</v>
          </cell>
        </row>
        <row r="1059">
          <cell r="A1059">
            <v>12</v>
          </cell>
          <cell r="B1059">
            <v>13</v>
          </cell>
          <cell r="C1059">
            <v>3</v>
          </cell>
          <cell r="D1059">
            <v>2</v>
          </cell>
          <cell r="E1059">
            <v>1</v>
          </cell>
          <cell r="F1059">
            <v>0</v>
          </cell>
          <cell r="G1059">
            <v>0.01</v>
          </cell>
          <cell r="H1059">
            <v>0.01</v>
          </cell>
          <cell r="I1059">
            <v>0.01</v>
          </cell>
          <cell r="J1059">
            <v>0</v>
          </cell>
          <cell r="K1059">
            <v>0</v>
          </cell>
          <cell r="M1059">
            <v>2051</v>
          </cell>
          <cell r="N1059">
            <v>2052</v>
          </cell>
          <cell r="O1059">
            <v>1</v>
          </cell>
          <cell r="Q1059">
            <v>1</v>
          </cell>
          <cell r="R1059">
            <v>1</v>
          </cell>
          <cell r="S1059">
            <v>1</v>
          </cell>
          <cell r="T1059">
            <v>1</v>
          </cell>
          <cell r="U1059">
            <v>1</v>
          </cell>
          <cell r="V1059">
            <v>1</v>
          </cell>
          <cell r="W1059">
            <v>1</v>
          </cell>
          <cell r="X1059">
            <v>1</v>
          </cell>
          <cell r="Y1059">
            <v>1</v>
          </cell>
          <cell r="Z1059">
            <v>1</v>
          </cell>
          <cell r="AA1059">
            <v>1</v>
          </cell>
          <cell r="AC1059">
            <v>1992</v>
          </cell>
          <cell r="AD1059">
            <v>1</v>
          </cell>
          <cell r="AE1059">
            <v>0</v>
          </cell>
          <cell r="AF1059">
            <v>1</v>
          </cell>
        </row>
        <row r="1060">
          <cell r="A1060">
            <v>12</v>
          </cell>
          <cell r="B1060">
            <v>14</v>
          </cell>
          <cell r="C1060">
            <v>3</v>
          </cell>
          <cell r="D1060">
            <v>2</v>
          </cell>
          <cell r="E1060">
            <v>1</v>
          </cell>
          <cell r="F1060">
            <v>0</v>
          </cell>
          <cell r="G1060">
            <v>0.01</v>
          </cell>
          <cell r="H1060">
            <v>0.01</v>
          </cell>
          <cell r="I1060">
            <v>0.01</v>
          </cell>
          <cell r="J1060">
            <v>0</v>
          </cell>
          <cell r="K1060">
            <v>0</v>
          </cell>
          <cell r="M1060">
            <v>2051</v>
          </cell>
          <cell r="N1060">
            <v>2052</v>
          </cell>
          <cell r="O1060">
            <v>1</v>
          </cell>
          <cell r="Q1060">
            <v>1</v>
          </cell>
          <cell r="R1060">
            <v>1</v>
          </cell>
          <cell r="S1060">
            <v>1</v>
          </cell>
          <cell r="T1060">
            <v>1</v>
          </cell>
          <cell r="U1060">
            <v>1</v>
          </cell>
          <cell r="V1060">
            <v>1</v>
          </cell>
          <cell r="W1060">
            <v>1</v>
          </cell>
          <cell r="X1060">
            <v>1</v>
          </cell>
          <cell r="Y1060">
            <v>1</v>
          </cell>
          <cell r="Z1060">
            <v>1</v>
          </cell>
          <cell r="AA1060">
            <v>1</v>
          </cell>
          <cell r="AC1060">
            <v>1992</v>
          </cell>
          <cell r="AD1060">
            <v>1</v>
          </cell>
          <cell r="AE1060">
            <v>0</v>
          </cell>
          <cell r="AF1060">
            <v>1</v>
          </cell>
        </row>
        <row r="1061">
          <cell r="A1061">
            <v>13</v>
          </cell>
          <cell r="B1061">
            <v>1</v>
          </cell>
          <cell r="C1061">
            <v>3</v>
          </cell>
          <cell r="D1061">
            <v>2</v>
          </cell>
          <cell r="E1061">
            <v>1</v>
          </cell>
          <cell r="F1061">
            <v>0.17574449705776415</v>
          </cell>
          <cell r="G1061">
            <v>3.0582598501452676</v>
          </cell>
          <cell r="H1061">
            <v>44.791666666666664</v>
          </cell>
          <cell r="I1061">
            <v>2.9166666666666665</v>
          </cell>
          <cell r="J1061">
            <v>0</v>
          </cell>
          <cell r="K1061">
            <v>0</v>
          </cell>
          <cell r="M1061">
            <v>2003</v>
          </cell>
          <cell r="N1061">
            <v>2052</v>
          </cell>
          <cell r="O1061">
            <v>1</v>
          </cell>
          <cell r="Q1061">
            <v>0</v>
          </cell>
          <cell r="R1061">
            <v>0</v>
          </cell>
          <cell r="S1061">
            <v>1</v>
          </cell>
          <cell r="T1061">
            <v>1</v>
          </cell>
          <cell r="U1061">
            <v>0</v>
          </cell>
          <cell r="V1061">
            <v>0</v>
          </cell>
          <cell r="W1061">
            <v>0</v>
          </cell>
          <cell r="X1061">
            <v>0</v>
          </cell>
          <cell r="Y1061">
            <v>0</v>
          </cell>
          <cell r="Z1061">
            <v>1</v>
          </cell>
          <cell r="AA1061">
            <v>0</v>
          </cell>
          <cell r="AC1061">
            <v>1992</v>
          </cell>
          <cell r="AD1061">
            <v>1</v>
          </cell>
          <cell r="AE1061">
            <v>0</v>
          </cell>
          <cell r="AF1061">
            <v>1</v>
          </cell>
        </row>
        <row r="1062">
          <cell r="A1062">
            <v>13</v>
          </cell>
          <cell r="B1062">
            <v>2</v>
          </cell>
          <cell r="C1062">
            <v>3</v>
          </cell>
          <cell r="D1062">
            <v>2</v>
          </cell>
          <cell r="E1062">
            <v>1</v>
          </cell>
          <cell r="F1062">
            <v>0</v>
          </cell>
          <cell r="G1062">
            <v>3.1096364524023503</v>
          </cell>
          <cell r="H1062">
            <v>59.375</v>
          </cell>
          <cell r="I1062">
            <v>2.9166666666666665</v>
          </cell>
          <cell r="J1062">
            <v>0</v>
          </cell>
          <cell r="K1062">
            <v>0</v>
          </cell>
          <cell r="M1062">
            <v>2007</v>
          </cell>
          <cell r="N1062">
            <v>2052</v>
          </cell>
          <cell r="O1062">
            <v>1</v>
          </cell>
          <cell r="Q1062">
            <v>0</v>
          </cell>
          <cell r="R1062">
            <v>0</v>
          </cell>
          <cell r="S1062">
            <v>1</v>
          </cell>
          <cell r="T1062">
            <v>1</v>
          </cell>
          <cell r="U1062">
            <v>0</v>
          </cell>
          <cell r="V1062">
            <v>0</v>
          </cell>
          <cell r="W1062">
            <v>0</v>
          </cell>
          <cell r="X1062">
            <v>0</v>
          </cell>
          <cell r="Y1062">
            <v>0</v>
          </cell>
          <cell r="Z1062">
            <v>1</v>
          </cell>
          <cell r="AA1062">
            <v>0</v>
          </cell>
          <cell r="AC1062">
            <v>1992</v>
          </cell>
          <cell r="AD1062">
            <v>1</v>
          </cell>
          <cell r="AE1062">
            <v>0</v>
          </cell>
          <cell r="AF1062">
            <v>1</v>
          </cell>
        </row>
        <row r="1063">
          <cell r="A1063">
            <v>13</v>
          </cell>
          <cell r="B1063">
            <v>3</v>
          </cell>
          <cell r="C1063">
            <v>3</v>
          </cell>
          <cell r="D1063">
            <v>2</v>
          </cell>
          <cell r="E1063">
            <v>1</v>
          </cell>
          <cell r="F1063">
            <v>0</v>
          </cell>
          <cell r="G1063">
            <v>3.6635404454865186</v>
          </cell>
          <cell r="H1063">
            <v>62.5</v>
          </cell>
          <cell r="I1063">
            <v>2.9166666666666665</v>
          </cell>
          <cell r="J1063">
            <v>0</v>
          </cell>
          <cell r="K1063">
            <v>0</v>
          </cell>
          <cell r="M1063">
            <v>2013</v>
          </cell>
          <cell r="N1063">
            <v>2052</v>
          </cell>
          <cell r="O1063">
            <v>1</v>
          </cell>
          <cell r="Q1063">
            <v>0</v>
          </cell>
          <cell r="R1063">
            <v>0</v>
          </cell>
          <cell r="S1063">
            <v>1</v>
          </cell>
          <cell r="T1063">
            <v>1</v>
          </cell>
          <cell r="U1063">
            <v>0</v>
          </cell>
          <cell r="V1063">
            <v>0</v>
          </cell>
          <cell r="W1063">
            <v>0</v>
          </cell>
          <cell r="X1063">
            <v>0</v>
          </cell>
          <cell r="Y1063">
            <v>0</v>
          </cell>
          <cell r="Z1063">
            <v>1</v>
          </cell>
          <cell r="AA1063">
            <v>0</v>
          </cell>
          <cell r="AC1063">
            <v>1992</v>
          </cell>
          <cell r="AD1063">
            <v>1</v>
          </cell>
          <cell r="AE1063">
            <v>0</v>
          </cell>
          <cell r="AF1063">
            <v>1</v>
          </cell>
        </row>
        <row r="1064">
          <cell r="A1064">
            <v>13</v>
          </cell>
          <cell r="B1064">
            <v>4</v>
          </cell>
          <cell r="C1064">
            <v>3</v>
          </cell>
          <cell r="D1064">
            <v>2</v>
          </cell>
          <cell r="E1064">
            <v>1</v>
          </cell>
          <cell r="F1064">
            <v>0</v>
          </cell>
          <cell r="G1064">
            <v>4.3962485345838216</v>
          </cell>
          <cell r="H1064">
            <v>70.833333333333329</v>
          </cell>
          <cell r="I1064">
            <v>2.9166666666666665</v>
          </cell>
          <cell r="J1064">
            <v>0</v>
          </cell>
          <cell r="K1064">
            <v>0</v>
          </cell>
          <cell r="M1064">
            <v>2013</v>
          </cell>
          <cell r="N1064">
            <v>2052</v>
          </cell>
          <cell r="O1064">
            <v>1</v>
          </cell>
          <cell r="Q1064">
            <v>0</v>
          </cell>
          <cell r="R1064">
            <v>0</v>
          </cell>
          <cell r="S1064">
            <v>1</v>
          </cell>
          <cell r="T1064">
            <v>1</v>
          </cell>
          <cell r="U1064">
            <v>0</v>
          </cell>
          <cell r="V1064">
            <v>0</v>
          </cell>
          <cell r="W1064">
            <v>0</v>
          </cell>
          <cell r="X1064">
            <v>0</v>
          </cell>
          <cell r="Y1064">
            <v>0</v>
          </cell>
          <cell r="Z1064">
            <v>1</v>
          </cell>
          <cell r="AA1064">
            <v>0</v>
          </cell>
          <cell r="AC1064">
            <v>1992</v>
          </cell>
          <cell r="AD1064">
            <v>1</v>
          </cell>
          <cell r="AE1064">
            <v>0</v>
          </cell>
          <cell r="AF1064">
            <v>1</v>
          </cell>
        </row>
        <row r="1065">
          <cell r="A1065">
            <v>13</v>
          </cell>
          <cell r="B1065">
            <v>5</v>
          </cell>
          <cell r="C1065">
            <v>3</v>
          </cell>
          <cell r="D1065">
            <v>2</v>
          </cell>
          <cell r="E1065">
            <v>1</v>
          </cell>
          <cell r="F1065">
            <v>0</v>
          </cell>
          <cell r="G1065">
            <v>4.4518972502114655</v>
          </cell>
          <cell r="H1065">
            <v>79.166666666666671</v>
          </cell>
          <cell r="I1065">
            <v>2.9166666666666665</v>
          </cell>
          <cell r="J1065">
            <v>0</v>
          </cell>
          <cell r="K1065">
            <v>0</v>
          </cell>
          <cell r="M1065">
            <v>2013</v>
          </cell>
          <cell r="N1065">
            <v>2052</v>
          </cell>
          <cell r="O1065">
            <v>1</v>
          </cell>
          <cell r="Q1065">
            <v>0</v>
          </cell>
          <cell r="R1065">
            <v>0</v>
          </cell>
          <cell r="S1065">
            <v>1</v>
          </cell>
          <cell r="T1065">
            <v>1</v>
          </cell>
          <cell r="U1065">
            <v>0</v>
          </cell>
          <cell r="V1065">
            <v>0</v>
          </cell>
          <cell r="W1065">
            <v>0</v>
          </cell>
          <cell r="X1065">
            <v>0</v>
          </cell>
          <cell r="Y1065">
            <v>0</v>
          </cell>
          <cell r="Z1065">
            <v>1</v>
          </cell>
          <cell r="AA1065">
            <v>0</v>
          </cell>
          <cell r="AC1065">
            <v>1992</v>
          </cell>
          <cell r="AD1065">
            <v>1</v>
          </cell>
          <cell r="AE1065">
            <v>0</v>
          </cell>
          <cell r="AF1065">
            <v>1</v>
          </cell>
        </row>
        <row r="1066">
          <cell r="A1066">
            <v>13</v>
          </cell>
          <cell r="B1066">
            <v>6</v>
          </cell>
          <cell r="C1066">
            <v>3</v>
          </cell>
          <cell r="D1066">
            <v>2</v>
          </cell>
          <cell r="E1066">
            <v>1</v>
          </cell>
          <cell r="F1066">
            <v>0</v>
          </cell>
          <cell r="G1066">
            <v>4.3962485345838216</v>
          </cell>
          <cell r="H1066">
            <v>70.833333333333329</v>
          </cell>
          <cell r="I1066">
            <v>2.9166666666666665</v>
          </cell>
          <cell r="J1066">
            <v>0</v>
          </cell>
          <cell r="K1066">
            <v>0</v>
          </cell>
          <cell r="M1066">
            <v>2020</v>
          </cell>
          <cell r="N1066">
            <v>2052</v>
          </cell>
          <cell r="O1066">
            <v>1</v>
          </cell>
          <cell r="Q1066">
            <v>0</v>
          </cell>
          <cell r="R1066">
            <v>0</v>
          </cell>
          <cell r="S1066">
            <v>1</v>
          </cell>
          <cell r="T1066">
            <v>1</v>
          </cell>
          <cell r="U1066">
            <v>0</v>
          </cell>
          <cell r="V1066">
            <v>0</v>
          </cell>
          <cell r="W1066">
            <v>0</v>
          </cell>
          <cell r="X1066">
            <v>0</v>
          </cell>
          <cell r="Y1066">
            <v>0</v>
          </cell>
          <cell r="Z1066">
            <v>1</v>
          </cell>
          <cell r="AA1066">
            <v>0</v>
          </cell>
          <cell r="AC1066">
            <v>1992</v>
          </cell>
          <cell r="AD1066">
            <v>1</v>
          </cell>
          <cell r="AE1066">
            <v>0</v>
          </cell>
          <cell r="AF1066">
            <v>1</v>
          </cell>
        </row>
        <row r="1067">
          <cell r="A1067">
            <v>13</v>
          </cell>
          <cell r="B1067">
            <v>7</v>
          </cell>
          <cell r="C1067">
            <v>3</v>
          </cell>
          <cell r="D1067">
            <v>2</v>
          </cell>
          <cell r="E1067">
            <v>1</v>
          </cell>
          <cell r="F1067">
            <v>0</v>
          </cell>
          <cell r="G1067">
            <v>4.4518972502114655</v>
          </cell>
          <cell r="H1067">
            <v>79.166666666666671</v>
          </cell>
          <cell r="I1067">
            <v>2.9166666666666665</v>
          </cell>
          <cell r="J1067">
            <v>0</v>
          </cell>
          <cell r="K1067">
            <v>7.9166666666666679</v>
          </cell>
          <cell r="M1067">
            <v>2020</v>
          </cell>
          <cell r="N1067">
            <v>2052</v>
          </cell>
          <cell r="O1067">
            <v>1</v>
          </cell>
          <cell r="Q1067">
            <v>0</v>
          </cell>
          <cell r="R1067">
            <v>0</v>
          </cell>
          <cell r="S1067">
            <v>1</v>
          </cell>
          <cell r="T1067">
            <v>1</v>
          </cell>
          <cell r="U1067">
            <v>0</v>
          </cell>
          <cell r="V1067">
            <v>0</v>
          </cell>
          <cell r="W1067">
            <v>0</v>
          </cell>
          <cell r="X1067">
            <v>0</v>
          </cell>
          <cell r="Y1067">
            <v>0</v>
          </cell>
          <cell r="Z1067">
            <v>1</v>
          </cell>
          <cell r="AA1067">
            <v>0</v>
          </cell>
          <cell r="AC1067">
            <v>1992</v>
          </cell>
          <cell r="AD1067">
            <v>1</v>
          </cell>
          <cell r="AE1067">
            <v>0</v>
          </cell>
          <cell r="AF1067">
            <v>1</v>
          </cell>
        </row>
        <row r="1068">
          <cell r="A1068">
            <v>13</v>
          </cell>
          <cell r="B1068">
            <v>8</v>
          </cell>
          <cell r="C1068">
            <v>3</v>
          </cell>
          <cell r="D1068">
            <v>2</v>
          </cell>
          <cell r="E1068">
            <v>1</v>
          </cell>
          <cell r="F1068">
            <v>0</v>
          </cell>
          <cell r="G1068">
            <v>4.4518972502114655</v>
          </cell>
          <cell r="H1068">
            <v>79.166666666666671</v>
          </cell>
          <cell r="I1068">
            <v>2.9166666666666665</v>
          </cell>
          <cell r="J1068">
            <v>0</v>
          </cell>
          <cell r="K1068">
            <v>11.875</v>
          </cell>
          <cell r="M1068">
            <v>2022</v>
          </cell>
          <cell r="N1068">
            <v>2052</v>
          </cell>
          <cell r="O1068">
            <v>1</v>
          </cell>
          <cell r="Q1068">
            <v>0</v>
          </cell>
          <cell r="R1068">
            <v>0</v>
          </cell>
          <cell r="S1068">
            <v>1</v>
          </cell>
          <cell r="T1068">
            <v>1</v>
          </cell>
          <cell r="U1068">
            <v>0</v>
          </cell>
          <cell r="V1068">
            <v>0</v>
          </cell>
          <cell r="W1068">
            <v>0</v>
          </cell>
          <cell r="X1068">
            <v>0</v>
          </cell>
          <cell r="Y1068">
            <v>0</v>
          </cell>
          <cell r="Z1068">
            <v>1</v>
          </cell>
          <cell r="AA1068">
            <v>0</v>
          </cell>
          <cell r="AC1068">
            <v>1992</v>
          </cell>
          <cell r="AD1068">
            <v>1</v>
          </cell>
          <cell r="AE1068">
            <v>0</v>
          </cell>
          <cell r="AF1068">
            <v>1</v>
          </cell>
        </row>
        <row r="1069">
          <cell r="A1069">
            <v>14</v>
          </cell>
          <cell r="B1069">
            <v>1</v>
          </cell>
          <cell r="C1069">
            <v>3</v>
          </cell>
          <cell r="D1069">
            <v>2</v>
          </cell>
          <cell r="E1069">
            <v>1</v>
          </cell>
          <cell r="F1069">
            <v>4.9568960708600146E-2</v>
          </cell>
          <cell r="G1069">
            <v>5.2492519815926224</v>
          </cell>
          <cell r="H1069">
            <v>31.25</v>
          </cell>
          <cell r="I1069">
            <v>2</v>
          </cell>
          <cell r="J1069">
            <v>0</v>
          </cell>
          <cell r="K1069">
            <v>0</v>
          </cell>
          <cell r="M1069">
            <v>2003</v>
          </cell>
          <cell r="N1069">
            <v>2052</v>
          </cell>
          <cell r="O1069">
            <v>1</v>
          </cell>
          <cell r="Q1069">
            <v>1</v>
          </cell>
          <cell r="R1069">
            <v>0</v>
          </cell>
          <cell r="S1069">
            <v>1</v>
          </cell>
          <cell r="T1069">
            <v>1</v>
          </cell>
          <cell r="U1069">
            <v>0</v>
          </cell>
          <cell r="V1069">
            <v>1</v>
          </cell>
          <cell r="W1069">
            <v>0</v>
          </cell>
          <cell r="X1069">
            <v>1</v>
          </cell>
          <cell r="Y1069">
            <v>0</v>
          </cell>
          <cell r="Z1069">
            <v>1</v>
          </cell>
          <cell r="AA1069">
            <v>1</v>
          </cell>
          <cell r="AC1069">
            <v>1992</v>
          </cell>
          <cell r="AD1069">
            <v>1</v>
          </cell>
          <cell r="AE1069">
            <v>0</v>
          </cell>
          <cell r="AF1069">
            <v>1</v>
          </cell>
        </row>
        <row r="1070">
          <cell r="A1070">
            <v>14</v>
          </cell>
          <cell r="B1070">
            <v>2</v>
          </cell>
          <cell r="C1070">
            <v>3</v>
          </cell>
          <cell r="D1070">
            <v>2</v>
          </cell>
          <cell r="E1070">
            <v>1</v>
          </cell>
          <cell r="F1070">
            <v>0</v>
          </cell>
          <cell r="G1070">
            <v>5.7769363135135645</v>
          </cell>
          <cell r="H1070">
            <v>31.25</v>
          </cell>
          <cell r="I1070">
            <v>2</v>
          </cell>
          <cell r="J1070">
            <v>0</v>
          </cell>
          <cell r="K1070">
            <v>0</v>
          </cell>
          <cell r="M1070">
            <v>2007</v>
          </cell>
          <cell r="N1070">
            <v>2052</v>
          </cell>
          <cell r="O1070">
            <v>1</v>
          </cell>
          <cell r="Q1070">
            <v>1</v>
          </cell>
          <cell r="R1070">
            <v>0</v>
          </cell>
          <cell r="S1070">
            <v>1</v>
          </cell>
          <cell r="T1070">
            <v>1</v>
          </cell>
          <cell r="U1070">
            <v>0</v>
          </cell>
          <cell r="V1070">
            <v>1</v>
          </cell>
          <cell r="W1070">
            <v>0</v>
          </cell>
          <cell r="X1070">
            <v>1</v>
          </cell>
          <cell r="Y1070">
            <v>0</v>
          </cell>
          <cell r="Z1070">
            <v>1</v>
          </cell>
          <cell r="AA1070">
            <v>1</v>
          </cell>
          <cell r="AC1070">
            <v>1992</v>
          </cell>
          <cell r="AD1070">
            <v>1</v>
          </cell>
          <cell r="AE1070">
            <v>0</v>
          </cell>
          <cell r="AF1070">
            <v>1</v>
          </cell>
        </row>
        <row r="1071">
          <cell r="A1071">
            <v>14</v>
          </cell>
          <cell r="B1071">
            <v>3</v>
          </cell>
          <cell r="C1071">
            <v>3</v>
          </cell>
          <cell r="D1071">
            <v>2</v>
          </cell>
          <cell r="E1071">
            <v>1</v>
          </cell>
          <cell r="F1071">
            <v>0</v>
          </cell>
          <cell r="G1071">
            <v>8.7924970691676432</v>
          </cell>
          <cell r="H1071">
            <v>31.25</v>
          </cell>
          <cell r="I1071">
            <v>2</v>
          </cell>
          <cell r="J1071">
            <v>0</v>
          </cell>
          <cell r="K1071">
            <v>0</v>
          </cell>
          <cell r="M1071">
            <v>2013</v>
          </cell>
          <cell r="N1071">
            <v>2052</v>
          </cell>
          <cell r="O1071">
            <v>1</v>
          </cell>
          <cell r="Q1071">
            <v>1</v>
          </cell>
          <cell r="R1071">
            <v>0</v>
          </cell>
          <cell r="S1071">
            <v>1</v>
          </cell>
          <cell r="T1071">
            <v>1</v>
          </cell>
          <cell r="U1071">
            <v>0</v>
          </cell>
          <cell r="V1071">
            <v>1</v>
          </cell>
          <cell r="W1071">
            <v>0</v>
          </cell>
          <cell r="X1071">
            <v>1</v>
          </cell>
          <cell r="Y1071">
            <v>0</v>
          </cell>
          <cell r="Z1071">
            <v>1</v>
          </cell>
          <cell r="AA1071">
            <v>1</v>
          </cell>
          <cell r="AC1071">
            <v>1992</v>
          </cell>
          <cell r="AD1071">
            <v>1</v>
          </cell>
          <cell r="AE1071">
            <v>0</v>
          </cell>
          <cell r="AF1071">
            <v>1</v>
          </cell>
        </row>
        <row r="1072">
          <cell r="A1072">
            <v>14</v>
          </cell>
          <cell r="B1072">
            <v>4</v>
          </cell>
          <cell r="C1072">
            <v>3</v>
          </cell>
          <cell r="D1072">
            <v>2</v>
          </cell>
          <cell r="E1072">
            <v>1</v>
          </cell>
          <cell r="F1072">
            <v>0</v>
          </cell>
          <cell r="G1072">
            <v>9.7694411879640501</v>
          </cell>
          <cell r="H1072">
            <v>35.416666666666664</v>
          </cell>
          <cell r="I1072">
            <v>2</v>
          </cell>
          <cell r="J1072">
            <v>0</v>
          </cell>
          <cell r="K1072">
            <v>0</v>
          </cell>
          <cell r="M1072">
            <v>2013</v>
          </cell>
          <cell r="N1072">
            <v>2052</v>
          </cell>
          <cell r="O1072">
            <v>1</v>
          </cell>
          <cell r="Q1072">
            <v>1</v>
          </cell>
          <cell r="R1072">
            <v>0</v>
          </cell>
          <cell r="S1072">
            <v>1</v>
          </cell>
          <cell r="T1072">
            <v>1</v>
          </cell>
          <cell r="U1072">
            <v>0</v>
          </cell>
          <cell r="V1072">
            <v>1</v>
          </cell>
          <cell r="W1072">
            <v>0</v>
          </cell>
          <cell r="X1072">
            <v>1</v>
          </cell>
          <cell r="Y1072">
            <v>0</v>
          </cell>
          <cell r="Z1072">
            <v>1</v>
          </cell>
          <cell r="AA1072">
            <v>1</v>
          </cell>
          <cell r="AC1072">
            <v>1992</v>
          </cell>
          <cell r="AD1072">
            <v>1</v>
          </cell>
          <cell r="AE1072">
            <v>0</v>
          </cell>
          <cell r="AF1072">
            <v>1</v>
          </cell>
        </row>
        <row r="1073">
          <cell r="A1073">
            <v>14</v>
          </cell>
          <cell r="B1073">
            <v>5</v>
          </cell>
          <cell r="C1073">
            <v>3</v>
          </cell>
          <cell r="D1073">
            <v>2</v>
          </cell>
          <cell r="E1073">
            <v>1</v>
          </cell>
          <cell r="F1073">
            <v>0</v>
          </cell>
          <cell r="G1073">
            <v>10.657572205051688</v>
          </cell>
          <cell r="H1073">
            <v>43.75</v>
          </cell>
          <cell r="I1073">
            <v>2</v>
          </cell>
          <cell r="J1073">
            <v>0</v>
          </cell>
          <cell r="K1073">
            <v>0</v>
          </cell>
          <cell r="M1073">
            <v>2013</v>
          </cell>
          <cell r="N1073">
            <v>2052</v>
          </cell>
          <cell r="O1073">
            <v>1</v>
          </cell>
          <cell r="Q1073">
            <v>1</v>
          </cell>
          <cell r="R1073">
            <v>0</v>
          </cell>
          <cell r="S1073">
            <v>1</v>
          </cell>
          <cell r="T1073">
            <v>1</v>
          </cell>
          <cell r="U1073">
            <v>0</v>
          </cell>
          <cell r="V1073">
            <v>1</v>
          </cell>
          <cell r="W1073">
            <v>0</v>
          </cell>
          <cell r="X1073">
            <v>1</v>
          </cell>
          <cell r="Y1073">
            <v>0</v>
          </cell>
          <cell r="Z1073">
            <v>1</v>
          </cell>
          <cell r="AA1073">
            <v>1</v>
          </cell>
          <cell r="AC1073">
            <v>1992</v>
          </cell>
          <cell r="AD1073">
            <v>1</v>
          </cell>
          <cell r="AE1073">
            <v>0</v>
          </cell>
          <cell r="AF1073">
            <v>1</v>
          </cell>
        </row>
        <row r="1074">
          <cell r="A1074">
            <v>14</v>
          </cell>
          <cell r="B1074">
            <v>6</v>
          </cell>
          <cell r="C1074">
            <v>3</v>
          </cell>
          <cell r="D1074">
            <v>2</v>
          </cell>
          <cell r="E1074">
            <v>1</v>
          </cell>
          <cell r="F1074">
            <v>0</v>
          </cell>
          <cell r="G1074">
            <v>9.7694411879640501</v>
          </cell>
          <cell r="H1074">
            <v>35.416666666666664</v>
          </cell>
          <cell r="I1074">
            <v>2</v>
          </cell>
          <cell r="J1074">
            <v>0</v>
          </cell>
          <cell r="K1074">
            <v>0</v>
          </cell>
          <cell r="M1074">
            <v>2020</v>
          </cell>
          <cell r="N1074">
            <v>2052</v>
          </cell>
          <cell r="O1074">
            <v>1</v>
          </cell>
          <cell r="Q1074">
            <v>1</v>
          </cell>
          <cell r="R1074">
            <v>0</v>
          </cell>
          <cell r="S1074">
            <v>1</v>
          </cell>
          <cell r="T1074">
            <v>1</v>
          </cell>
          <cell r="U1074">
            <v>0</v>
          </cell>
          <cell r="V1074">
            <v>1</v>
          </cell>
          <cell r="W1074">
            <v>0</v>
          </cell>
          <cell r="X1074">
            <v>1</v>
          </cell>
          <cell r="Y1074">
            <v>0</v>
          </cell>
          <cell r="Z1074">
            <v>1</v>
          </cell>
          <cell r="AA1074">
            <v>1</v>
          </cell>
          <cell r="AC1074">
            <v>1992</v>
          </cell>
          <cell r="AD1074">
            <v>1</v>
          </cell>
          <cell r="AE1074">
            <v>0</v>
          </cell>
          <cell r="AF1074">
            <v>1</v>
          </cell>
        </row>
        <row r="1075">
          <cell r="A1075">
            <v>14</v>
          </cell>
          <cell r="B1075">
            <v>7</v>
          </cell>
          <cell r="C1075">
            <v>3</v>
          </cell>
          <cell r="D1075">
            <v>2</v>
          </cell>
          <cell r="E1075">
            <v>1</v>
          </cell>
          <cell r="F1075">
            <v>0</v>
          </cell>
          <cell r="G1075">
            <v>10.990621336459554</v>
          </cell>
          <cell r="H1075">
            <v>43.75</v>
          </cell>
          <cell r="I1075">
            <v>2</v>
          </cell>
          <cell r="J1075">
            <v>0</v>
          </cell>
          <cell r="K1075">
            <v>4.375</v>
          </cell>
          <cell r="M1075">
            <v>2020</v>
          </cell>
          <cell r="N1075">
            <v>2052</v>
          </cell>
          <cell r="O1075">
            <v>1</v>
          </cell>
          <cell r="Q1075">
            <v>1</v>
          </cell>
          <cell r="R1075">
            <v>0</v>
          </cell>
          <cell r="S1075">
            <v>1</v>
          </cell>
          <cell r="T1075">
            <v>1</v>
          </cell>
          <cell r="U1075">
            <v>0</v>
          </cell>
          <cell r="V1075">
            <v>1</v>
          </cell>
          <cell r="W1075">
            <v>0</v>
          </cell>
          <cell r="X1075">
            <v>1</v>
          </cell>
          <cell r="Y1075">
            <v>0</v>
          </cell>
          <cell r="Z1075">
            <v>1</v>
          </cell>
          <cell r="AA1075">
            <v>1</v>
          </cell>
          <cell r="AC1075">
            <v>1992</v>
          </cell>
          <cell r="AD1075">
            <v>1</v>
          </cell>
          <cell r="AE1075">
            <v>0</v>
          </cell>
          <cell r="AF1075">
            <v>1</v>
          </cell>
        </row>
        <row r="1076">
          <cell r="A1076">
            <v>14</v>
          </cell>
          <cell r="B1076">
            <v>8</v>
          </cell>
          <cell r="C1076">
            <v>3</v>
          </cell>
          <cell r="D1076">
            <v>2</v>
          </cell>
          <cell r="E1076">
            <v>1</v>
          </cell>
          <cell r="F1076">
            <v>0</v>
          </cell>
          <cell r="G1076">
            <v>10.990621336459554</v>
          </cell>
          <cell r="H1076">
            <v>43.75</v>
          </cell>
          <cell r="I1076">
            <v>2</v>
          </cell>
          <cell r="J1076">
            <v>0</v>
          </cell>
          <cell r="K1076">
            <v>6.5625</v>
          </cell>
          <cell r="M1076">
            <v>2022</v>
          </cell>
          <cell r="N1076">
            <v>2052</v>
          </cell>
          <cell r="O1076">
            <v>1</v>
          </cell>
          <cell r="Q1076">
            <v>1</v>
          </cell>
          <cell r="R1076">
            <v>0</v>
          </cell>
          <cell r="S1076">
            <v>1</v>
          </cell>
          <cell r="T1076">
            <v>1</v>
          </cell>
          <cell r="U1076">
            <v>0</v>
          </cell>
          <cell r="V1076">
            <v>1</v>
          </cell>
          <cell r="W1076">
            <v>0</v>
          </cell>
          <cell r="X1076">
            <v>1</v>
          </cell>
          <cell r="Y1076">
            <v>0</v>
          </cell>
          <cell r="Z1076">
            <v>1</v>
          </cell>
          <cell r="AA1076">
            <v>1</v>
          </cell>
          <cell r="AC1076">
            <v>1992</v>
          </cell>
          <cell r="AD1076">
            <v>1</v>
          </cell>
          <cell r="AE1076">
            <v>0</v>
          </cell>
          <cell r="AF1076">
            <v>1</v>
          </cell>
        </row>
        <row r="1077">
          <cell r="A1077">
            <v>52</v>
          </cell>
          <cell r="B1077">
            <v>1</v>
          </cell>
          <cell r="C1077">
            <v>3</v>
          </cell>
          <cell r="D1077">
            <v>2</v>
          </cell>
          <cell r="E1077">
            <v>1</v>
          </cell>
          <cell r="F1077">
            <v>0.4995250953603374</v>
          </cell>
          <cell r="G1077">
            <v>2.6963657678780772</v>
          </cell>
          <cell r="H1077">
            <v>66.111111111111114</v>
          </cell>
          <cell r="I1077">
            <v>2.6666666666666665</v>
          </cell>
          <cell r="J1077">
            <v>0</v>
          </cell>
          <cell r="K1077">
            <v>0</v>
          </cell>
          <cell r="M1077">
            <v>2003</v>
          </cell>
          <cell r="N1077">
            <v>2003</v>
          </cell>
          <cell r="O1077">
            <v>1</v>
          </cell>
          <cell r="Q1077">
            <v>0</v>
          </cell>
          <cell r="R1077">
            <v>0</v>
          </cell>
          <cell r="S1077">
            <v>0</v>
          </cell>
          <cell r="T1077">
            <v>0</v>
          </cell>
          <cell r="U1077">
            <v>0</v>
          </cell>
          <cell r="V1077">
            <v>0</v>
          </cell>
          <cell r="W1077">
            <v>0</v>
          </cell>
          <cell r="X1077">
            <v>0</v>
          </cell>
          <cell r="Y1077">
            <v>0</v>
          </cell>
          <cell r="Z1077">
            <v>0</v>
          </cell>
          <cell r="AA1077">
            <v>0</v>
          </cell>
          <cell r="AC1077">
            <v>1992</v>
          </cell>
          <cell r="AD1077">
            <v>1</v>
          </cell>
          <cell r="AE1077">
            <v>0</v>
          </cell>
          <cell r="AF1077">
            <v>1</v>
          </cell>
        </row>
        <row r="1078">
          <cell r="A1078">
            <v>52</v>
          </cell>
          <cell r="B1078">
            <v>2</v>
          </cell>
          <cell r="C1078">
            <v>3</v>
          </cell>
          <cell r="D1078">
            <v>2</v>
          </cell>
          <cell r="E1078">
            <v>1</v>
          </cell>
          <cell r="F1078">
            <v>0</v>
          </cell>
          <cell r="G1078">
            <v>3.1066822977725672</v>
          </cell>
          <cell r="H1078">
            <v>94.722222222222229</v>
          </cell>
          <cell r="I1078">
            <v>2.6666666666666665</v>
          </cell>
          <cell r="J1078">
            <v>0</v>
          </cell>
          <cell r="K1078">
            <v>0</v>
          </cell>
          <cell r="M1078">
            <v>2003</v>
          </cell>
          <cell r="N1078">
            <v>2009</v>
          </cell>
          <cell r="O1078">
            <v>1</v>
          </cell>
          <cell r="Q1078">
            <v>0</v>
          </cell>
          <cell r="R1078">
            <v>0</v>
          </cell>
          <cell r="S1078">
            <v>0</v>
          </cell>
          <cell r="T1078">
            <v>0</v>
          </cell>
          <cell r="U1078">
            <v>0</v>
          </cell>
          <cell r="V1078">
            <v>0</v>
          </cell>
          <cell r="W1078">
            <v>0</v>
          </cell>
          <cell r="X1078">
            <v>0</v>
          </cell>
          <cell r="Y1078">
            <v>0</v>
          </cell>
          <cell r="Z1078">
            <v>0</v>
          </cell>
          <cell r="AA1078">
            <v>0</v>
          </cell>
          <cell r="AC1078">
            <v>1992</v>
          </cell>
          <cell r="AD1078">
            <v>1</v>
          </cell>
          <cell r="AE1078">
            <v>0</v>
          </cell>
          <cell r="AF1078">
            <v>1</v>
          </cell>
        </row>
        <row r="1079">
          <cell r="A1079">
            <v>52</v>
          </cell>
          <cell r="B1079">
            <v>3</v>
          </cell>
          <cell r="C1079">
            <v>3</v>
          </cell>
          <cell r="D1079">
            <v>2</v>
          </cell>
          <cell r="E1079">
            <v>1</v>
          </cell>
          <cell r="F1079">
            <v>0</v>
          </cell>
          <cell r="G1079">
            <v>3.2825322391559202</v>
          </cell>
          <cell r="H1079">
            <v>94.722222222222229</v>
          </cell>
          <cell r="I1079">
            <v>2.6666666666666665</v>
          </cell>
          <cell r="J1079">
            <v>0</v>
          </cell>
          <cell r="K1079">
            <v>0</v>
          </cell>
          <cell r="M1079">
            <v>2003</v>
          </cell>
          <cell r="N1079">
            <v>2017</v>
          </cell>
          <cell r="O1079">
            <v>1</v>
          </cell>
          <cell r="Q1079">
            <v>0</v>
          </cell>
          <cell r="R1079">
            <v>0</v>
          </cell>
          <cell r="S1079">
            <v>0</v>
          </cell>
          <cell r="T1079">
            <v>0</v>
          </cell>
          <cell r="U1079">
            <v>0</v>
          </cell>
          <cell r="V1079">
            <v>0</v>
          </cell>
          <cell r="W1079">
            <v>0</v>
          </cell>
          <cell r="X1079">
            <v>0</v>
          </cell>
          <cell r="Y1079">
            <v>0</v>
          </cell>
          <cell r="Z1079">
            <v>0</v>
          </cell>
          <cell r="AA1079">
            <v>0</v>
          </cell>
          <cell r="AC1079">
            <v>1992</v>
          </cell>
          <cell r="AD1079">
            <v>1</v>
          </cell>
          <cell r="AE1079">
            <v>0</v>
          </cell>
          <cell r="AF1079">
            <v>1</v>
          </cell>
        </row>
        <row r="1080">
          <cell r="A1080">
            <v>52</v>
          </cell>
          <cell r="B1080">
            <v>4</v>
          </cell>
          <cell r="C1080">
            <v>3</v>
          </cell>
          <cell r="D1080">
            <v>2</v>
          </cell>
          <cell r="E1080">
            <v>1</v>
          </cell>
          <cell r="F1080">
            <v>0</v>
          </cell>
          <cell r="G1080">
            <v>3.4290738569753807</v>
          </cell>
          <cell r="H1080">
            <v>101.38888888888889</v>
          </cell>
          <cell r="I1080">
            <v>2.6666666666666665</v>
          </cell>
          <cell r="J1080">
            <v>0</v>
          </cell>
          <cell r="K1080">
            <v>0</v>
          </cell>
          <cell r="M1080">
            <v>2003</v>
          </cell>
          <cell r="N1080">
            <v>2017</v>
          </cell>
          <cell r="O1080">
            <v>1</v>
          </cell>
          <cell r="Q1080">
            <v>0</v>
          </cell>
          <cell r="R1080">
            <v>0</v>
          </cell>
          <cell r="S1080">
            <v>0</v>
          </cell>
          <cell r="T1080">
            <v>0</v>
          </cell>
          <cell r="U1080">
            <v>0</v>
          </cell>
          <cell r="V1080">
            <v>0</v>
          </cell>
          <cell r="W1080">
            <v>0</v>
          </cell>
          <cell r="X1080">
            <v>0</v>
          </cell>
          <cell r="Y1080">
            <v>0</v>
          </cell>
          <cell r="Z1080">
            <v>0</v>
          </cell>
          <cell r="AA1080">
            <v>0</v>
          </cell>
          <cell r="AC1080">
            <v>1992</v>
          </cell>
          <cell r="AD1080">
            <v>1</v>
          </cell>
          <cell r="AE1080">
            <v>0</v>
          </cell>
          <cell r="AF1080">
            <v>1</v>
          </cell>
        </row>
        <row r="1081">
          <cell r="A1081">
            <v>52</v>
          </cell>
          <cell r="B1081">
            <v>5</v>
          </cell>
          <cell r="C1081">
            <v>3</v>
          </cell>
          <cell r="D1081">
            <v>2</v>
          </cell>
          <cell r="E1081">
            <v>1</v>
          </cell>
          <cell r="F1081">
            <v>0</v>
          </cell>
          <cell r="G1081">
            <v>4.0738569753810081</v>
          </cell>
          <cell r="H1081">
            <v>272.22222222222223</v>
          </cell>
          <cell r="I1081">
            <v>2.6666666666666665</v>
          </cell>
          <cell r="J1081">
            <v>0</v>
          </cell>
          <cell r="K1081">
            <v>0</v>
          </cell>
          <cell r="M1081">
            <v>2010</v>
          </cell>
          <cell r="N1081">
            <v>2052</v>
          </cell>
          <cell r="O1081">
            <v>1</v>
          </cell>
          <cell r="Q1081">
            <v>0</v>
          </cell>
          <cell r="R1081">
            <v>0</v>
          </cell>
          <cell r="S1081">
            <v>0</v>
          </cell>
          <cell r="T1081">
            <v>0</v>
          </cell>
          <cell r="U1081">
            <v>0</v>
          </cell>
          <cell r="V1081">
            <v>0</v>
          </cell>
          <cell r="W1081">
            <v>0</v>
          </cell>
          <cell r="X1081">
            <v>0</v>
          </cell>
          <cell r="Y1081">
            <v>0</v>
          </cell>
          <cell r="Z1081">
            <v>0</v>
          </cell>
          <cell r="AA1081">
            <v>0</v>
          </cell>
          <cell r="AC1081">
            <v>1992</v>
          </cell>
          <cell r="AD1081">
            <v>1</v>
          </cell>
          <cell r="AE1081">
            <v>0</v>
          </cell>
          <cell r="AF1081">
            <v>1</v>
          </cell>
        </row>
        <row r="1082">
          <cell r="A1082">
            <v>52</v>
          </cell>
          <cell r="B1082">
            <v>6</v>
          </cell>
          <cell r="C1082">
            <v>3</v>
          </cell>
          <cell r="D1082">
            <v>2</v>
          </cell>
          <cell r="E1082">
            <v>1</v>
          </cell>
          <cell r="F1082">
            <v>0</v>
          </cell>
          <cell r="G1082">
            <v>3.4876905041031656</v>
          </cell>
          <cell r="H1082">
            <v>99.166666666666671</v>
          </cell>
          <cell r="I1082">
            <v>2.6666666666666665</v>
          </cell>
          <cell r="J1082">
            <v>0</v>
          </cell>
          <cell r="K1082">
            <v>0</v>
          </cell>
          <cell r="M1082">
            <v>2018</v>
          </cell>
          <cell r="N1082">
            <v>2052</v>
          </cell>
          <cell r="O1082">
            <v>1</v>
          </cell>
          <cell r="Q1082">
            <v>0</v>
          </cell>
          <cell r="R1082">
            <v>0</v>
          </cell>
          <cell r="S1082">
            <v>0</v>
          </cell>
          <cell r="T1082">
            <v>0</v>
          </cell>
          <cell r="U1082">
            <v>0</v>
          </cell>
          <cell r="V1082">
            <v>0</v>
          </cell>
          <cell r="W1082">
            <v>0</v>
          </cell>
          <cell r="X1082">
            <v>0</v>
          </cell>
          <cell r="Y1082">
            <v>0</v>
          </cell>
          <cell r="Z1082">
            <v>0</v>
          </cell>
          <cell r="AA1082">
            <v>0</v>
          </cell>
          <cell r="AC1082">
            <v>1992</v>
          </cell>
          <cell r="AD1082">
            <v>1</v>
          </cell>
          <cell r="AE1082">
            <v>0</v>
          </cell>
          <cell r="AF1082">
            <v>1</v>
          </cell>
        </row>
        <row r="1083">
          <cell r="A1083">
            <v>52</v>
          </cell>
          <cell r="B1083">
            <v>7</v>
          </cell>
          <cell r="C1083">
            <v>3</v>
          </cell>
          <cell r="D1083">
            <v>2</v>
          </cell>
          <cell r="E1083">
            <v>1</v>
          </cell>
          <cell r="F1083">
            <v>0</v>
          </cell>
          <cell r="G1083">
            <v>4.0738569753810081</v>
          </cell>
          <cell r="H1083">
            <v>272.22222222222223</v>
          </cell>
          <cell r="I1083">
            <v>2.6666666666666665</v>
          </cell>
          <cell r="J1083">
            <v>0</v>
          </cell>
          <cell r="K1083">
            <v>27.222222222222225</v>
          </cell>
          <cell r="M1083">
            <v>2020</v>
          </cell>
          <cell r="N1083">
            <v>2052</v>
          </cell>
          <cell r="O1083">
            <v>1</v>
          </cell>
          <cell r="Q1083">
            <v>0</v>
          </cell>
          <cell r="R1083">
            <v>0</v>
          </cell>
          <cell r="S1083">
            <v>0</v>
          </cell>
          <cell r="T1083">
            <v>0</v>
          </cell>
          <cell r="U1083">
            <v>0</v>
          </cell>
          <cell r="V1083">
            <v>0</v>
          </cell>
          <cell r="W1083">
            <v>0</v>
          </cell>
          <cell r="X1083">
            <v>0</v>
          </cell>
          <cell r="Y1083">
            <v>0</v>
          </cell>
          <cell r="Z1083">
            <v>0</v>
          </cell>
          <cell r="AA1083">
            <v>0</v>
          </cell>
          <cell r="AC1083">
            <v>1992</v>
          </cell>
          <cell r="AD1083">
            <v>1</v>
          </cell>
          <cell r="AE1083">
            <v>0</v>
          </cell>
          <cell r="AF1083">
            <v>1</v>
          </cell>
        </row>
        <row r="1084">
          <cell r="A1084">
            <v>52</v>
          </cell>
          <cell r="B1084">
            <v>9</v>
          </cell>
          <cell r="C1084">
            <v>3</v>
          </cell>
          <cell r="D1084">
            <v>2</v>
          </cell>
          <cell r="E1084">
            <v>1</v>
          </cell>
          <cell r="F1084">
            <v>0</v>
          </cell>
          <cell r="G1084">
            <v>4.0738569753810081</v>
          </cell>
          <cell r="H1084">
            <v>272.22222222222223</v>
          </cell>
          <cell r="I1084">
            <v>2.6666666666666665</v>
          </cell>
          <cell r="J1084">
            <v>0</v>
          </cell>
          <cell r="K1084">
            <v>40.833333333333336</v>
          </cell>
          <cell r="M1084">
            <v>2020</v>
          </cell>
          <cell r="N1084">
            <v>2052</v>
          </cell>
          <cell r="O1084">
            <v>1</v>
          </cell>
          <cell r="Q1084">
            <v>0</v>
          </cell>
          <cell r="R1084">
            <v>0</v>
          </cell>
          <cell r="S1084">
            <v>0</v>
          </cell>
          <cell r="T1084">
            <v>0</v>
          </cell>
          <cell r="U1084">
            <v>0</v>
          </cell>
          <cell r="V1084">
            <v>0</v>
          </cell>
          <cell r="W1084">
            <v>0</v>
          </cell>
          <cell r="X1084">
            <v>0</v>
          </cell>
          <cell r="Y1084">
            <v>0</v>
          </cell>
          <cell r="Z1084">
            <v>0</v>
          </cell>
          <cell r="AA1084">
            <v>0</v>
          </cell>
          <cell r="AC1084">
            <v>1992</v>
          </cell>
          <cell r="AD1084">
            <v>1</v>
          </cell>
          <cell r="AE1084">
            <v>0</v>
          </cell>
          <cell r="AF1084">
            <v>1</v>
          </cell>
        </row>
        <row r="1085">
          <cell r="A1085">
            <v>52</v>
          </cell>
          <cell r="B1085">
            <v>8</v>
          </cell>
          <cell r="C1085">
            <v>3</v>
          </cell>
          <cell r="D1085">
            <v>2</v>
          </cell>
          <cell r="E1085">
            <v>1</v>
          </cell>
          <cell r="F1085">
            <v>0</v>
          </cell>
          <cell r="G1085">
            <v>3.6342321219226261</v>
          </cell>
          <cell r="H1085">
            <v>113.77260981912146</v>
          </cell>
          <cell r="I1085">
            <v>2.6666666666666665</v>
          </cell>
          <cell r="J1085">
            <v>0</v>
          </cell>
          <cell r="K1085">
            <v>0</v>
          </cell>
          <cell r="M1085">
            <v>2023</v>
          </cell>
          <cell r="N1085">
            <v>2052</v>
          </cell>
          <cell r="O1085">
            <v>1</v>
          </cell>
          <cell r="Q1085">
            <v>0</v>
          </cell>
          <cell r="R1085">
            <v>0</v>
          </cell>
          <cell r="S1085">
            <v>0</v>
          </cell>
          <cell r="T1085">
            <v>0</v>
          </cell>
          <cell r="U1085">
            <v>0</v>
          </cell>
          <cell r="V1085">
            <v>0</v>
          </cell>
          <cell r="W1085">
            <v>0</v>
          </cell>
          <cell r="X1085">
            <v>0</v>
          </cell>
          <cell r="Y1085">
            <v>0</v>
          </cell>
          <cell r="Z1085">
            <v>0</v>
          </cell>
          <cell r="AA1085">
            <v>0</v>
          </cell>
          <cell r="AC1085">
            <v>1992</v>
          </cell>
          <cell r="AD1085">
            <v>1</v>
          </cell>
          <cell r="AE1085">
            <v>0</v>
          </cell>
          <cell r="AF1085">
            <v>1</v>
          </cell>
        </row>
        <row r="1086">
          <cell r="A1086">
            <v>53</v>
          </cell>
          <cell r="B1086">
            <v>1</v>
          </cell>
          <cell r="C1086">
            <v>3</v>
          </cell>
          <cell r="D1086">
            <v>2</v>
          </cell>
          <cell r="E1086">
            <v>1</v>
          </cell>
          <cell r="F1086">
            <v>7.0334445648521121E-2</v>
          </cell>
          <cell r="G1086">
            <v>2.5498241500586163</v>
          </cell>
          <cell r="H1086">
            <v>21.666666666666668</v>
          </cell>
          <cell r="I1086">
            <v>0.95238095238095233</v>
          </cell>
          <cell r="J1086">
            <v>0</v>
          </cell>
          <cell r="K1086">
            <v>0</v>
          </cell>
          <cell r="M1086">
            <v>2003</v>
          </cell>
          <cell r="N1086">
            <v>2003</v>
          </cell>
          <cell r="O1086">
            <v>1</v>
          </cell>
          <cell r="Q1086">
            <v>1</v>
          </cell>
          <cell r="R1086">
            <v>1</v>
          </cell>
          <cell r="S1086">
            <v>0</v>
          </cell>
          <cell r="T1086">
            <v>0</v>
          </cell>
          <cell r="U1086">
            <v>1</v>
          </cell>
          <cell r="V1086">
            <v>1</v>
          </cell>
          <cell r="W1086">
            <v>1</v>
          </cell>
          <cell r="X1086">
            <v>0</v>
          </cell>
          <cell r="Y1086">
            <v>0</v>
          </cell>
          <cell r="Z1086">
            <v>1</v>
          </cell>
          <cell r="AA1086">
            <v>1</v>
          </cell>
          <cell r="AC1086">
            <v>1992</v>
          </cell>
          <cell r="AD1086">
            <v>1</v>
          </cell>
          <cell r="AE1086">
            <v>0</v>
          </cell>
          <cell r="AF1086">
            <v>1</v>
          </cell>
        </row>
        <row r="1087">
          <cell r="A1087">
            <v>53</v>
          </cell>
          <cell r="B1087">
            <v>2</v>
          </cell>
          <cell r="C1087">
            <v>3</v>
          </cell>
          <cell r="D1087">
            <v>2</v>
          </cell>
          <cell r="E1087">
            <v>1</v>
          </cell>
          <cell r="F1087">
            <v>0</v>
          </cell>
          <cell r="G1087">
            <v>2.8722157092614307</v>
          </cell>
          <cell r="H1087">
            <v>25.238095238095237</v>
          </cell>
          <cell r="I1087">
            <v>0.95238095238095233</v>
          </cell>
          <cell r="J1087">
            <v>0</v>
          </cell>
          <cell r="K1087">
            <v>0</v>
          </cell>
          <cell r="M1087">
            <v>2003</v>
          </cell>
          <cell r="N1087">
            <v>2013</v>
          </cell>
          <cell r="O1087">
            <v>1</v>
          </cell>
          <cell r="Q1087">
            <v>1</v>
          </cell>
          <cell r="R1087">
            <v>1</v>
          </cell>
          <cell r="S1087">
            <v>0</v>
          </cell>
          <cell r="T1087">
            <v>0</v>
          </cell>
          <cell r="U1087">
            <v>1</v>
          </cell>
          <cell r="V1087">
            <v>1</v>
          </cell>
          <cell r="W1087">
            <v>1</v>
          </cell>
          <cell r="X1087">
            <v>0</v>
          </cell>
          <cell r="Y1087">
            <v>0</v>
          </cell>
          <cell r="Z1087">
            <v>1</v>
          </cell>
          <cell r="AA1087">
            <v>1</v>
          </cell>
          <cell r="AC1087">
            <v>1992</v>
          </cell>
          <cell r="AD1087">
            <v>1</v>
          </cell>
          <cell r="AE1087">
            <v>0</v>
          </cell>
          <cell r="AF1087">
            <v>1</v>
          </cell>
        </row>
        <row r="1088">
          <cell r="A1088">
            <v>53</v>
          </cell>
          <cell r="B1088">
            <v>3</v>
          </cell>
          <cell r="C1088">
            <v>3</v>
          </cell>
          <cell r="D1088">
            <v>2</v>
          </cell>
          <cell r="E1088">
            <v>1</v>
          </cell>
          <cell r="F1088">
            <v>0</v>
          </cell>
          <cell r="G1088">
            <v>3.1652989449003521</v>
          </cell>
          <cell r="H1088">
            <v>27.142857142857142</v>
          </cell>
          <cell r="I1088">
            <v>0.95238095238095233</v>
          </cell>
          <cell r="J1088">
            <v>0</v>
          </cell>
          <cell r="K1088">
            <v>0</v>
          </cell>
          <cell r="M1088">
            <v>2003</v>
          </cell>
          <cell r="N1088">
            <v>2013</v>
          </cell>
          <cell r="O1088">
            <v>1</v>
          </cell>
          <cell r="Q1088">
            <v>1</v>
          </cell>
          <cell r="R1088">
            <v>1</v>
          </cell>
          <cell r="S1088">
            <v>0</v>
          </cell>
          <cell r="T1088">
            <v>0</v>
          </cell>
          <cell r="U1088">
            <v>1</v>
          </cell>
          <cell r="V1088">
            <v>1</v>
          </cell>
          <cell r="W1088">
            <v>1</v>
          </cell>
          <cell r="X1088">
            <v>0</v>
          </cell>
          <cell r="Y1088">
            <v>0</v>
          </cell>
          <cell r="Z1088">
            <v>1</v>
          </cell>
          <cell r="AA1088">
            <v>1</v>
          </cell>
          <cell r="AC1088">
            <v>1992</v>
          </cell>
          <cell r="AD1088">
            <v>1</v>
          </cell>
          <cell r="AE1088">
            <v>0</v>
          </cell>
          <cell r="AF1088">
            <v>1</v>
          </cell>
        </row>
        <row r="1089">
          <cell r="A1089">
            <v>53</v>
          </cell>
          <cell r="B1089">
            <v>4</v>
          </cell>
          <cell r="C1089">
            <v>3</v>
          </cell>
          <cell r="D1089">
            <v>2</v>
          </cell>
          <cell r="E1089">
            <v>1</v>
          </cell>
          <cell r="F1089">
            <v>0</v>
          </cell>
          <cell r="G1089">
            <v>3.3704572098475967</v>
          </cell>
          <cell r="H1089">
            <v>41.428571428571431</v>
          </cell>
          <cell r="I1089">
            <v>0.95238095238095233</v>
          </cell>
          <cell r="J1089">
            <v>0</v>
          </cell>
          <cell r="K1089">
            <v>0</v>
          </cell>
          <cell r="M1089">
            <v>2003</v>
          </cell>
          <cell r="N1089">
            <v>2052</v>
          </cell>
          <cell r="O1089">
            <v>1</v>
          </cell>
          <cell r="Q1089">
            <v>1</v>
          </cell>
          <cell r="R1089">
            <v>1</v>
          </cell>
          <cell r="S1089">
            <v>0</v>
          </cell>
          <cell r="T1089">
            <v>0</v>
          </cell>
          <cell r="U1089">
            <v>1</v>
          </cell>
          <cell r="V1089">
            <v>1</v>
          </cell>
          <cell r="W1089">
            <v>1</v>
          </cell>
          <cell r="X1089">
            <v>0</v>
          </cell>
          <cell r="Y1089">
            <v>0</v>
          </cell>
          <cell r="Z1089">
            <v>1</v>
          </cell>
          <cell r="AA1089">
            <v>1</v>
          </cell>
          <cell r="AC1089">
            <v>1992</v>
          </cell>
          <cell r="AD1089">
            <v>1</v>
          </cell>
          <cell r="AE1089">
            <v>0</v>
          </cell>
          <cell r="AF1089">
            <v>1</v>
          </cell>
        </row>
        <row r="1090">
          <cell r="A1090">
            <v>53</v>
          </cell>
          <cell r="B1090">
            <v>5</v>
          </cell>
          <cell r="C1090">
            <v>3</v>
          </cell>
          <cell r="D1090">
            <v>2</v>
          </cell>
          <cell r="E1090">
            <v>1</v>
          </cell>
          <cell r="F1090">
            <v>0</v>
          </cell>
          <cell r="G1090">
            <v>3.2239155920281362</v>
          </cell>
          <cell r="H1090">
            <v>38.571428571428569</v>
          </cell>
          <cell r="I1090">
            <v>0.95238095238095233</v>
          </cell>
          <cell r="J1090">
            <v>0</v>
          </cell>
          <cell r="K1090">
            <v>0</v>
          </cell>
          <cell r="M1090">
            <v>2014</v>
          </cell>
          <cell r="N1090">
            <v>2052</v>
          </cell>
          <cell r="O1090">
            <v>1</v>
          </cell>
          <cell r="Q1090">
            <v>1</v>
          </cell>
          <cell r="R1090">
            <v>1</v>
          </cell>
          <cell r="S1090">
            <v>0</v>
          </cell>
          <cell r="T1090">
            <v>0</v>
          </cell>
          <cell r="U1090">
            <v>1</v>
          </cell>
          <cell r="V1090">
            <v>1</v>
          </cell>
          <cell r="W1090">
            <v>1</v>
          </cell>
          <cell r="X1090">
            <v>0</v>
          </cell>
          <cell r="Y1090">
            <v>0</v>
          </cell>
          <cell r="Z1090">
            <v>1</v>
          </cell>
          <cell r="AA1090">
            <v>1</v>
          </cell>
          <cell r="AC1090">
            <v>1992</v>
          </cell>
          <cell r="AD1090">
            <v>1</v>
          </cell>
          <cell r="AE1090">
            <v>0</v>
          </cell>
          <cell r="AF1090">
            <v>1</v>
          </cell>
        </row>
        <row r="1091">
          <cell r="A1091">
            <v>53</v>
          </cell>
          <cell r="B1091">
            <v>6</v>
          </cell>
          <cell r="C1091">
            <v>3</v>
          </cell>
          <cell r="D1091">
            <v>2</v>
          </cell>
          <cell r="E1091">
            <v>1</v>
          </cell>
          <cell r="F1091">
            <v>0</v>
          </cell>
          <cell r="G1091">
            <v>3.3704572098475967</v>
          </cell>
          <cell r="H1091">
            <v>41.428571428571431</v>
          </cell>
          <cell r="I1091">
            <v>0.95238095238095233</v>
          </cell>
          <cell r="J1091">
            <v>0</v>
          </cell>
          <cell r="K1091">
            <v>6.2142857142857144</v>
          </cell>
          <cell r="M1091">
            <v>2020</v>
          </cell>
          <cell r="N1091">
            <v>2052</v>
          </cell>
          <cell r="O1091">
            <v>1</v>
          </cell>
          <cell r="Q1091">
            <v>1</v>
          </cell>
          <cell r="R1091">
            <v>1</v>
          </cell>
          <cell r="S1091">
            <v>0</v>
          </cell>
          <cell r="T1091">
            <v>0</v>
          </cell>
          <cell r="U1091">
            <v>1</v>
          </cell>
          <cell r="V1091">
            <v>1</v>
          </cell>
          <cell r="W1091">
            <v>1</v>
          </cell>
          <cell r="X1091">
            <v>0</v>
          </cell>
          <cell r="Y1091">
            <v>0</v>
          </cell>
          <cell r="Z1091">
            <v>1</v>
          </cell>
          <cell r="AA1091">
            <v>1</v>
          </cell>
          <cell r="AC1091">
            <v>1992</v>
          </cell>
          <cell r="AD1091">
            <v>1</v>
          </cell>
          <cell r="AE1091">
            <v>0</v>
          </cell>
          <cell r="AF1091">
            <v>1</v>
          </cell>
        </row>
        <row r="1092">
          <cell r="A1092">
            <v>53</v>
          </cell>
          <cell r="B1092">
            <v>8</v>
          </cell>
          <cell r="C1092">
            <v>3</v>
          </cell>
          <cell r="D1092">
            <v>2</v>
          </cell>
          <cell r="E1092">
            <v>1</v>
          </cell>
          <cell r="F1092">
            <v>0</v>
          </cell>
          <cell r="G1092">
            <v>3.3704572098475967</v>
          </cell>
          <cell r="H1092">
            <v>41.428571428571431</v>
          </cell>
          <cell r="I1092">
            <v>0.95238095238095233</v>
          </cell>
          <cell r="J1092">
            <v>0</v>
          </cell>
          <cell r="K1092">
            <v>6.2142857142857144</v>
          </cell>
          <cell r="M1092">
            <v>2022</v>
          </cell>
          <cell r="N1092">
            <v>2052</v>
          </cell>
          <cell r="O1092">
            <v>1</v>
          </cell>
          <cell r="Q1092">
            <v>1</v>
          </cell>
          <cell r="R1092">
            <v>1</v>
          </cell>
          <cell r="S1092">
            <v>0</v>
          </cell>
          <cell r="T1092">
            <v>0</v>
          </cell>
          <cell r="U1092">
            <v>1</v>
          </cell>
          <cell r="V1092">
            <v>1</v>
          </cell>
          <cell r="W1092">
            <v>1</v>
          </cell>
          <cell r="X1092">
            <v>0</v>
          </cell>
          <cell r="Y1092">
            <v>0</v>
          </cell>
          <cell r="Z1092">
            <v>1</v>
          </cell>
          <cell r="AA1092">
            <v>1</v>
          </cell>
          <cell r="AC1092">
            <v>1992</v>
          </cell>
          <cell r="AD1092">
            <v>1</v>
          </cell>
          <cell r="AE1092">
            <v>0</v>
          </cell>
          <cell r="AF1092">
            <v>1</v>
          </cell>
        </row>
        <row r="1093">
          <cell r="A1093">
            <v>53</v>
          </cell>
          <cell r="B1093">
            <v>7</v>
          </cell>
          <cell r="C1093">
            <v>3</v>
          </cell>
          <cell r="D1093">
            <v>2</v>
          </cell>
          <cell r="E1093">
            <v>1</v>
          </cell>
          <cell r="F1093">
            <v>0</v>
          </cell>
          <cell r="G1093">
            <v>3.8100820633059791</v>
          </cell>
          <cell r="H1093">
            <v>61.904761904761905</v>
          </cell>
          <cell r="I1093">
            <v>0.95238095238095233</v>
          </cell>
          <cell r="J1093">
            <v>0</v>
          </cell>
          <cell r="K1093">
            <v>9.2857142857142847</v>
          </cell>
          <cell r="M1093">
            <v>2030</v>
          </cell>
          <cell r="N1093">
            <v>2052</v>
          </cell>
          <cell r="O1093">
            <v>1</v>
          </cell>
          <cell r="Q1093">
            <v>1</v>
          </cell>
          <cell r="R1093">
            <v>1</v>
          </cell>
          <cell r="S1093">
            <v>0</v>
          </cell>
          <cell r="T1093">
            <v>0</v>
          </cell>
          <cell r="U1093">
            <v>1</v>
          </cell>
          <cell r="V1093">
            <v>1</v>
          </cell>
          <cell r="W1093">
            <v>1</v>
          </cell>
          <cell r="X1093">
            <v>0</v>
          </cell>
          <cell r="Y1093">
            <v>0</v>
          </cell>
          <cell r="Z1093">
            <v>1</v>
          </cell>
          <cell r="AA1093">
            <v>1</v>
          </cell>
          <cell r="AC1093">
            <v>1992</v>
          </cell>
          <cell r="AD1093">
            <v>1</v>
          </cell>
          <cell r="AE1093">
            <v>0</v>
          </cell>
          <cell r="AF1093">
            <v>1</v>
          </cell>
        </row>
        <row r="1094">
          <cell r="A1094">
            <v>54</v>
          </cell>
          <cell r="B1094">
            <v>1</v>
          </cell>
          <cell r="C1094">
            <v>3</v>
          </cell>
          <cell r="D1094">
            <v>2</v>
          </cell>
          <cell r="E1094">
            <v>1</v>
          </cell>
          <cell r="F1094">
            <v>0.14797780571923375</v>
          </cell>
          <cell r="G1094">
            <v>3.3411488862837047</v>
          </cell>
          <cell r="H1094">
            <v>63.888888888888886</v>
          </cell>
          <cell r="I1094">
            <v>2.1111111111111112</v>
          </cell>
          <cell r="J1094">
            <v>0</v>
          </cell>
          <cell r="K1094">
            <v>0</v>
          </cell>
          <cell r="M1094">
            <v>2003</v>
          </cell>
          <cell r="N1094">
            <v>2005</v>
          </cell>
          <cell r="O1094">
            <v>1</v>
          </cell>
          <cell r="Q1094">
            <v>0</v>
          </cell>
          <cell r="R1094">
            <v>1</v>
          </cell>
          <cell r="S1094">
            <v>0</v>
          </cell>
          <cell r="T1094">
            <v>0</v>
          </cell>
          <cell r="U1094">
            <v>1</v>
          </cell>
          <cell r="V1094">
            <v>1</v>
          </cell>
          <cell r="W1094">
            <v>1</v>
          </cell>
          <cell r="X1094">
            <v>0</v>
          </cell>
          <cell r="Y1094">
            <v>0</v>
          </cell>
          <cell r="Z1094">
            <v>0</v>
          </cell>
          <cell r="AA1094">
            <v>1</v>
          </cell>
          <cell r="AC1094">
            <v>1992</v>
          </cell>
          <cell r="AD1094">
            <v>1</v>
          </cell>
          <cell r="AE1094">
            <v>0</v>
          </cell>
          <cell r="AF1094">
            <v>1</v>
          </cell>
        </row>
        <row r="1095">
          <cell r="A1095">
            <v>54</v>
          </cell>
          <cell r="B1095">
            <v>2</v>
          </cell>
          <cell r="C1095">
            <v>3</v>
          </cell>
          <cell r="D1095">
            <v>2</v>
          </cell>
          <cell r="E1095">
            <v>1</v>
          </cell>
          <cell r="F1095">
            <v>0</v>
          </cell>
          <cell r="G1095">
            <v>3.8100820633059791</v>
          </cell>
          <cell r="H1095">
            <v>63.888888888888886</v>
          </cell>
          <cell r="I1095">
            <v>2.1111111111111112</v>
          </cell>
          <cell r="J1095">
            <v>0</v>
          </cell>
          <cell r="K1095">
            <v>0</v>
          </cell>
          <cell r="M1095">
            <v>2003</v>
          </cell>
          <cell r="N1095">
            <v>2052</v>
          </cell>
          <cell r="O1095">
            <v>1</v>
          </cell>
          <cell r="Q1095">
            <v>0</v>
          </cell>
          <cell r="R1095">
            <v>1</v>
          </cell>
          <cell r="S1095">
            <v>0</v>
          </cell>
          <cell r="T1095">
            <v>0</v>
          </cell>
          <cell r="U1095">
            <v>1</v>
          </cell>
          <cell r="V1095">
            <v>1</v>
          </cell>
          <cell r="W1095">
            <v>1</v>
          </cell>
          <cell r="X1095">
            <v>0</v>
          </cell>
          <cell r="Y1095">
            <v>0</v>
          </cell>
          <cell r="Z1095">
            <v>0</v>
          </cell>
          <cell r="AA1095">
            <v>1</v>
          </cell>
          <cell r="AC1095">
            <v>1992</v>
          </cell>
          <cell r="AD1095">
            <v>1</v>
          </cell>
          <cell r="AE1095">
            <v>0</v>
          </cell>
          <cell r="AF1095">
            <v>1</v>
          </cell>
        </row>
        <row r="1096">
          <cell r="A1096">
            <v>54</v>
          </cell>
          <cell r="B1096">
            <v>3</v>
          </cell>
          <cell r="C1096">
            <v>3</v>
          </cell>
          <cell r="D1096">
            <v>2</v>
          </cell>
          <cell r="E1096">
            <v>1</v>
          </cell>
          <cell r="F1096">
            <v>0</v>
          </cell>
          <cell r="G1096">
            <v>3.8100820633059791</v>
          </cell>
          <cell r="H1096">
            <v>63.888888888888886</v>
          </cell>
          <cell r="I1096">
            <v>2.1111111111111112</v>
          </cell>
          <cell r="J1096">
            <v>0</v>
          </cell>
          <cell r="K1096">
            <v>0</v>
          </cell>
          <cell r="M1096">
            <v>2003</v>
          </cell>
          <cell r="N1096">
            <v>2052</v>
          </cell>
          <cell r="O1096">
            <v>1</v>
          </cell>
          <cell r="Q1096">
            <v>0</v>
          </cell>
          <cell r="R1096">
            <v>1</v>
          </cell>
          <cell r="S1096">
            <v>0</v>
          </cell>
          <cell r="T1096">
            <v>0</v>
          </cell>
          <cell r="U1096">
            <v>1</v>
          </cell>
          <cell r="V1096">
            <v>1</v>
          </cell>
          <cell r="W1096">
            <v>1</v>
          </cell>
          <cell r="X1096">
            <v>0</v>
          </cell>
          <cell r="Y1096">
            <v>0</v>
          </cell>
          <cell r="Z1096">
            <v>0</v>
          </cell>
          <cell r="AA1096">
            <v>1</v>
          </cell>
          <cell r="AC1096">
            <v>1992</v>
          </cell>
          <cell r="AD1096">
            <v>1</v>
          </cell>
          <cell r="AE1096">
            <v>0</v>
          </cell>
          <cell r="AF1096">
            <v>1</v>
          </cell>
        </row>
        <row r="1097">
          <cell r="A1097">
            <v>54</v>
          </cell>
          <cell r="B1097">
            <v>4</v>
          </cell>
          <cell r="C1097">
            <v>3</v>
          </cell>
          <cell r="D1097">
            <v>2</v>
          </cell>
          <cell r="E1097">
            <v>1</v>
          </cell>
          <cell r="F1097">
            <v>0</v>
          </cell>
          <cell r="G1097">
            <v>4.2497069167643611</v>
          </cell>
          <cell r="H1097">
            <v>69.444444444444443</v>
          </cell>
          <cell r="I1097">
            <v>2.1111111111111112</v>
          </cell>
          <cell r="J1097">
            <v>0</v>
          </cell>
          <cell r="K1097">
            <v>0</v>
          </cell>
          <cell r="M1097">
            <v>2003</v>
          </cell>
          <cell r="N1097">
            <v>2052</v>
          </cell>
          <cell r="O1097">
            <v>1</v>
          </cell>
          <cell r="Q1097">
            <v>0</v>
          </cell>
          <cell r="R1097">
            <v>1</v>
          </cell>
          <cell r="S1097">
            <v>0</v>
          </cell>
          <cell r="T1097">
            <v>0</v>
          </cell>
          <cell r="U1097">
            <v>1</v>
          </cell>
          <cell r="V1097">
            <v>1</v>
          </cell>
          <cell r="W1097">
            <v>1</v>
          </cell>
          <cell r="X1097">
            <v>0</v>
          </cell>
          <cell r="Y1097">
            <v>0</v>
          </cell>
          <cell r="Z1097">
            <v>0</v>
          </cell>
          <cell r="AA1097">
            <v>1</v>
          </cell>
          <cell r="AC1097">
            <v>1992</v>
          </cell>
          <cell r="AD1097">
            <v>1</v>
          </cell>
          <cell r="AE1097">
            <v>0</v>
          </cell>
          <cell r="AF1097">
            <v>1</v>
          </cell>
        </row>
        <row r="1098">
          <cell r="A1098">
            <v>54</v>
          </cell>
          <cell r="B1098">
            <v>5</v>
          </cell>
          <cell r="C1098">
            <v>3</v>
          </cell>
          <cell r="D1098">
            <v>2</v>
          </cell>
          <cell r="E1098">
            <v>1</v>
          </cell>
          <cell r="F1098">
            <v>0</v>
          </cell>
          <cell r="G1098">
            <v>7.0339976553341153</v>
          </cell>
          <cell r="H1098">
            <v>147.22222222222223</v>
          </cell>
          <cell r="I1098">
            <v>2.1111111111111112</v>
          </cell>
          <cell r="J1098">
            <v>0</v>
          </cell>
          <cell r="K1098">
            <v>0</v>
          </cell>
          <cell r="M1098">
            <v>2010</v>
          </cell>
          <cell r="N1098">
            <v>2052</v>
          </cell>
          <cell r="O1098">
            <v>1</v>
          </cell>
          <cell r="Q1098">
            <v>0</v>
          </cell>
          <cell r="R1098">
            <v>1</v>
          </cell>
          <cell r="S1098">
            <v>0</v>
          </cell>
          <cell r="T1098">
            <v>0</v>
          </cell>
          <cell r="U1098">
            <v>1</v>
          </cell>
          <cell r="V1098">
            <v>1</v>
          </cell>
          <cell r="W1098">
            <v>1</v>
          </cell>
          <cell r="X1098">
            <v>0</v>
          </cell>
          <cell r="Y1098">
            <v>0</v>
          </cell>
          <cell r="Z1098">
            <v>0</v>
          </cell>
          <cell r="AA1098">
            <v>1</v>
          </cell>
          <cell r="AC1098">
            <v>1992</v>
          </cell>
          <cell r="AD1098">
            <v>1</v>
          </cell>
          <cell r="AE1098">
            <v>0</v>
          </cell>
          <cell r="AF1098">
            <v>1</v>
          </cell>
        </row>
        <row r="1099">
          <cell r="A1099">
            <v>54</v>
          </cell>
          <cell r="B1099">
            <v>6</v>
          </cell>
          <cell r="C1099">
            <v>3</v>
          </cell>
          <cell r="D1099">
            <v>2</v>
          </cell>
          <cell r="E1099">
            <v>1</v>
          </cell>
          <cell r="F1099">
            <v>0</v>
          </cell>
          <cell r="G1099">
            <v>4.1031652989449006</v>
          </cell>
          <cell r="H1099">
            <v>66.666666666666671</v>
          </cell>
          <cell r="I1099">
            <v>2.1111111111111112</v>
          </cell>
          <cell r="J1099">
            <v>0</v>
          </cell>
          <cell r="K1099">
            <v>0</v>
          </cell>
          <cell r="M1099">
            <v>2007</v>
          </cell>
          <cell r="N1099">
            <v>2052</v>
          </cell>
          <cell r="O1099">
            <v>1</v>
          </cell>
          <cell r="Q1099">
            <v>0</v>
          </cell>
          <cell r="R1099">
            <v>1</v>
          </cell>
          <cell r="S1099">
            <v>0</v>
          </cell>
          <cell r="T1099">
            <v>0</v>
          </cell>
          <cell r="U1099">
            <v>1</v>
          </cell>
          <cell r="V1099">
            <v>1</v>
          </cell>
          <cell r="W1099">
            <v>1</v>
          </cell>
          <cell r="X1099">
            <v>0</v>
          </cell>
          <cell r="Y1099">
            <v>0</v>
          </cell>
          <cell r="Z1099">
            <v>0</v>
          </cell>
          <cell r="AA1099">
            <v>1</v>
          </cell>
          <cell r="AC1099">
            <v>1992</v>
          </cell>
          <cell r="AD1099">
            <v>1</v>
          </cell>
          <cell r="AE1099">
            <v>0</v>
          </cell>
          <cell r="AF1099">
            <v>1</v>
          </cell>
        </row>
        <row r="1100">
          <cell r="A1100">
            <v>54</v>
          </cell>
          <cell r="B1100">
            <v>7</v>
          </cell>
          <cell r="C1100">
            <v>3</v>
          </cell>
          <cell r="D1100">
            <v>2</v>
          </cell>
          <cell r="E1100">
            <v>1</v>
          </cell>
          <cell r="F1100">
            <v>0</v>
          </cell>
          <cell r="G1100">
            <v>7.0339976553341153</v>
          </cell>
          <cell r="H1100">
            <v>147.22222222222223</v>
          </cell>
          <cell r="I1100">
            <v>2.1111111111111112</v>
          </cell>
          <cell r="J1100">
            <v>0</v>
          </cell>
          <cell r="K1100">
            <v>14.722222222222223</v>
          </cell>
          <cell r="M1100">
            <v>2020</v>
          </cell>
          <cell r="N1100">
            <v>2052</v>
          </cell>
          <cell r="O1100">
            <v>1</v>
          </cell>
          <cell r="Q1100">
            <v>0</v>
          </cell>
          <cell r="R1100">
            <v>1</v>
          </cell>
          <cell r="S1100">
            <v>0</v>
          </cell>
          <cell r="T1100">
            <v>0</v>
          </cell>
          <cell r="U1100">
            <v>1</v>
          </cell>
          <cell r="V1100">
            <v>1</v>
          </cell>
          <cell r="W1100">
            <v>1</v>
          </cell>
          <cell r="X1100">
            <v>0</v>
          </cell>
          <cell r="Y1100">
            <v>0</v>
          </cell>
          <cell r="Z1100">
            <v>0</v>
          </cell>
          <cell r="AA1100">
            <v>1</v>
          </cell>
          <cell r="AC1100">
            <v>1992</v>
          </cell>
          <cell r="AD1100">
            <v>1</v>
          </cell>
          <cell r="AE1100">
            <v>0</v>
          </cell>
          <cell r="AF1100">
            <v>1</v>
          </cell>
        </row>
        <row r="1101">
          <cell r="A1101">
            <v>54</v>
          </cell>
          <cell r="B1101">
            <v>9</v>
          </cell>
          <cell r="C1101">
            <v>3</v>
          </cell>
          <cell r="D1101">
            <v>2</v>
          </cell>
          <cell r="E1101">
            <v>1</v>
          </cell>
          <cell r="F1101">
            <v>0</v>
          </cell>
          <cell r="G1101">
            <v>7.0339976553341153</v>
          </cell>
          <cell r="H1101">
            <v>147.22222222222223</v>
          </cell>
          <cell r="I1101">
            <v>2.1111111111111112</v>
          </cell>
          <cell r="J1101">
            <v>0</v>
          </cell>
          <cell r="K1101">
            <v>22.083333333333332</v>
          </cell>
          <cell r="M1101">
            <v>2022</v>
          </cell>
          <cell r="N1101">
            <v>2052</v>
          </cell>
          <cell r="O1101">
            <v>1</v>
          </cell>
          <cell r="Q1101">
            <v>0</v>
          </cell>
          <cell r="R1101">
            <v>1</v>
          </cell>
          <cell r="S1101">
            <v>0</v>
          </cell>
          <cell r="T1101">
            <v>0</v>
          </cell>
          <cell r="U1101">
            <v>1</v>
          </cell>
          <cell r="V1101">
            <v>1</v>
          </cell>
          <cell r="W1101">
            <v>1</v>
          </cell>
          <cell r="X1101">
            <v>0</v>
          </cell>
          <cell r="Y1101">
            <v>0</v>
          </cell>
          <cell r="Z1101">
            <v>0</v>
          </cell>
          <cell r="AA1101">
            <v>1</v>
          </cell>
          <cell r="AC1101">
            <v>1992</v>
          </cell>
          <cell r="AD1101">
            <v>1</v>
          </cell>
          <cell r="AE1101">
            <v>0</v>
          </cell>
          <cell r="AF1101">
            <v>1</v>
          </cell>
        </row>
        <row r="1102">
          <cell r="A1102">
            <v>54</v>
          </cell>
          <cell r="B1102">
            <v>8</v>
          </cell>
          <cell r="C1102">
            <v>3</v>
          </cell>
          <cell r="D1102">
            <v>2</v>
          </cell>
          <cell r="E1102">
            <v>1</v>
          </cell>
          <cell r="F1102">
            <v>0</v>
          </cell>
          <cell r="G1102">
            <v>4.1031652989449006</v>
          </cell>
          <cell r="H1102">
            <v>66.666666666666671</v>
          </cell>
          <cell r="I1102">
            <v>2.1111111111111112</v>
          </cell>
          <cell r="J1102">
            <v>0</v>
          </cell>
          <cell r="K1102">
            <v>0</v>
          </cell>
          <cell r="M1102">
            <v>2030</v>
          </cell>
          <cell r="N1102">
            <v>2052</v>
          </cell>
          <cell r="O1102">
            <v>1</v>
          </cell>
          <cell r="Q1102">
            <v>0</v>
          </cell>
          <cell r="R1102">
            <v>1</v>
          </cell>
          <cell r="S1102">
            <v>0</v>
          </cell>
          <cell r="T1102">
            <v>0</v>
          </cell>
          <cell r="U1102">
            <v>1</v>
          </cell>
          <cell r="V1102">
            <v>1</v>
          </cell>
          <cell r="W1102">
            <v>1</v>
          </cell>
          <cell r="X1102">
            <v>0</v>
          </cell>
          <cell r="Y1102">
            <v>0</v>
          </cell>
          <cell r="Z1102">
            <v>0</v>
          </cell>
          <cell r="AA1102">
            <v>1</v>
          </cell>
          <cell r="AC1102">
            <v>1992</v>
          </cell>
          <cell r="AD1102">
            <v>1</v>
          </cell>
          <cell r="AE1102">
            <v>0</v>
          </cell>
          <cell r="AF1102">
            <v>1</v>
          </cell>
        </row>
        <row r="1103">
          <cell r="A1103">
            <v>16</v>
          </cell>
          <cell r="B1103">
            <v>1</v>
          </cell>
          <cell r="C1103">
            <v>3</v>
          </cell>
          <cell r="D1103">
            <v>2</v>
          </cell>
          <cell r="E1103">
            <v>2</v>
          </cell>
          <cell r="F1103">
            <v>3.8988872031426218E-3</v>
          </cell>
          <cell r="G1103">
            <v>0.7</v>
          </cell>
          <cell r="H1103">
            <v>104.16666666666667</v>
          </cell>
          <cell r="I1103">
            <v>4.583333333333333</v>
          </cell>
          <cell r="J1103">
            <v>0</v>
          </cell>
          <cell r="K1103">
            <v>0</v>
          </cell>
          <cell r="M1103">
            <v>2003</v>
          </cell>
          <cell r="N1103">
            <v>2009</v>
          </cell>
          <cell r="O1103">
            <v>1</v>
          </cell>
          <cell r="Q1103">
            <v>0</v>
          </cell>
          <cell r="R1103">
            <v>0</v>
          </cell>
          <cell r="S1103">
            <v>0</v>
          </cell>
          <cell r="T1103">
            <v>0</v>
          </cell>
          <cell r="U1103">
            <v>0</v>
          </cell>
          <cell r="V1103">
            <v>0</v>
          </cell>
          <cell r="W1103">
            <v>0</v>
          </cell>
          <cell r="X1103">
            <v>0</v>
          </cell>
          <cell r="Y1103">
            <v>0</v>
          </cell>
          <cell r="Z1103">
            <v>0</v>
          </cell>
          <cell r="AA1103">
            <v>0</v>
          </cell>
          <cell r="AC1103">
            <v>1992</v>
          </cell>
          <cell r="AD1103">
            <v>1</v>
          </cell>
          <cell r="AE1103">
            <v>0</v>
          </cell>
          <cell r="AF1103">
            <v>1</v>
          </cell>
        </row>
        <row r="1104">
          <cell r="A1104">
            <v>16</v>
          </cell>
          <cell r="B1104">
            <v>2</v>
          </cell>
          <cell r="C1104">
            <v>3</v>
          </cell>
          <cell r="D1104">
            <v>2</v>
          </cell>
          <cell r="E1104">
            <v>2</v>
          </cell>
          <cell r="F1104">
            <v>0</v>
          </cell>
          <cell r="G1104">
            <v>0.7</v>
          </cell>
          <cell r="H1104">
            <v>999</v>
          </cell>
          <cell r="I1104">
            <v>999</v>
          </cell>
          <cell r="J1104">
            <v>0</v>
          </cell>
          <cell r="K1104">
            <v>0</v>
          </cell>
          <cell r="M1104">
            <v>2010</v>
          </cell>
          <cell r="N1104">
            <v>2052</v>
          </cell>
          <cell r="O1104">
            <v>1</v>
          </cell>
          <cell r="Q1104">
            <v>0</v>
          </cell>
          <cell r="R1104">
            <v>0</v>
          </cell>
          <cell r="S1104">
            <v>0</v>
          </cell>
          <cell r="T1104">
            <v>0</v>
          </cell>
          <cell r="U1104">
            <v>0</v>
          </cell>
          <cell r="V1104">
            <v>0</v>
          </cell>
          <cell r="W1104">
            <v>0</v>
          </cell>
          <cell r="X1104">
            <v>0</v>
          </cell>
          <cell r="Y1104">
            <v>0</v>
          </cell>
          <cell r="Z1104">
            <v>0</v>
          </cell>
          <cell r="AA1104">
            <v>0</v>
          </cell>
          <cell r="AC1104">
            <v>1992</v>
          </cell>
          <cell r="AD1104">
            <v>1</v>
          </cell>
          <cell r="AE1104">
            <v>0</v>
          </cell>
          <cell r="AF1104">
            <v>1</v>
          </cell>
        </row>
        <row r="1105">
          <cell r="A1105">
            <v>18</v>
          </cell>
          <cell r="B1105">
            <v>1</v>
          </cell>
          <cell r="C1105">
            <v>3</v>
          </cell>
          <cell r="D1105">
            <v>2</v>
          </cell>
          <cell r="E1105">
            <v>2</v>
          </cell>
          <cell r="F1105">
            <v>9.1910841605651657E-3</v>
          </cell>
          <cell r="G1105">
            <v>1</v>
          </cell>
          <cell r="H1105">
            <v>72.916666666666671</v>
          </cell>
          <cell r="I1105">
            <v>2</v>
          </cell>
          <cell r="J1105">
            <v>0</v>
          </cell>
          <cell r="K1105">
            <v>0</v>
          </cell>
          <cell r="M1105">
            <v>2003</v>
          </cell>
          <cell r="N1105">
            <v>2052</v>
          </cell>
          <cell r="O1105">
            <v>1</v>
          </cell>
          <cell r="Q1105">
            <v>0</v>
          </cell>
          <cell r="R1105">
            <v>0</v>
          </cell>
          <cell r="S1105">
            <v>1</v>
          </cell>
          <cell r="T1105">
            <v>1</v>
          </cell>
          <cell r="U1105">
            <v>0</v>
          </cell>
          <cell r="V1105">
            <v>1</v>
          </cell>
          <cell r="W1105">
            <v>0</v>
          </cell>
          <cell r="X1105">
            <v>1</v>
          </cell>
          <cell r="Y1105">
            <v>0</v>
          </cell>
          <cell r="Z1105">
            <v>1</v>
          </cell>
          <cell r="AA1105">
            <v>1</v>
          </cell>
          <cell r="AC1105">
            <v>1992</v>
          </cell>
          <cell r="AD1105">
            <v>1</v>
          </cell>
          <cell r="AE1105">
            <v>0</v>
          </cell>
          <cell r="AF1105">
            <v>1</v>
          </cell>
        </row>
        <row r="1106">
          <cell r="A1106">
            <v>18</v>
          </cell>
          <cell r="B1106">
            <v>2</v>
          </cell>
          <cell r="C1106">
            <v>3</v>
          </cell>
          <cell r="D1106">
            <v>2</v>
          </cell>
          <cell r="E1106">
            <v>2</v>
          </cell>
          <cell r="F1106">
            <v>0</v>
          </cell>
          <cell r="G1106">
            <v>1.5</v>
          </cell>
          <cell r="H1106">
            <v>79.166666666666671</v>
          </cell>
          <cell r="I1106">
            <v>3.5416666666666665</v>
          </cell>
          <cell r="J1106">
            <v>0</v>
          </cell>
          <cell r="K1106">
            <v>0</v>
          </cell>
          <cell r="M1106">
            <v>2003</v>
          </cell>
          <cell r="N1106">
            <v>2052</v>
          </cell>
          <cell r="O1106">
            <v>1</v>
          </cell>
          <cell r="Q1106">
            <v>0</v>
          </cell>
          <cell r="R1106">
            <v>0</v>
          </cell>
          <cell r="S1106">
            <v>1</v>
          </cell>
          <cell r="T1106">
            <v>1</v>
          </cell>
          <cell r="U1106">
            <v>0</v>
          </cell>
          <cell r="V1106">
            <v>1</v>
          </cell>
          <cell r="W1106">
            <v>0</v>
          </cell>
          <cell r="X1106">
            <v>1</v>
          </cell>
          <cell r="Y1106">
            <v>0</v>
          </cell>
          <cell r="Z1106">
            <v>1</v>
          </cell>
          <cell r="AA1106">
            <v>1</v>
          </cell>
          <cell r="AC1106">
            <v>1992</v>
          </cell>
          <cell r="AD1106">
            <v>1</v>
          </cell>
          <cell r="AE1106">
            <v>0</v>
          </cell>
          <cell r="AF1106">
            <v>1</v>
          </cell>
        </row>
        <row r="1107">
          <cell r="A1107">
            <v>18</v>
          </cell>
          <cell r="B1107">
            <v>3</v>
          </cell>
          <cell r="C1107">
            <v>3</v>
          </cell>
          <cell r="D1107">
            <v>2</v>
          </cell>
          <cell r="E1107">
            <v>2</v>
          </cell>
          <cell r="F1107">
            <v>0</v>
          </cell>
          <cell r="G1107">
            <v>1.1000000000000001</v>
          </cell>
          <cell r="H1107">
            <v>77.083333333333329</v>
          </cell>
          <cell r="I1107">
            <v>2</v>
          </cell>
          <cell r="J1107">
            <v>0</v>
          </cell>
          <cell r="K1107">
            <v>0</v>
          </cell>
          <cell r="M1107">
            <v>2007</v>
          </cell>
          <cell r="N1107">
            <v>2052</v>
          </cell>
          <cell r="O1107">
            <v>1</v>
          </cell>
          <cell r="Q1107">
            <v>0</v>
          </cell>
          <cell r="R1107">
            <v>0</v>
          </cell>
          <cell r="S1107">
            <v>1</v>
          </cell>
          <cell r="T1107">
            <v>1</v>
          </cell>
          <cell r="U1107">
            <v>0</v>
          </cell>
          <cell r="V1107">
            <v>1</v>
          </cell>
          <cell r="W1107">
            <v>0</v>
          </cell>
          <cell r="X1107">
            <v>1</v>
          </cell>
          <cell r="Y1107">
            <v>0</v>
          </cell>
          <cell r="Z1107">
            <v>1</v>
          </cell>
          <cell r="AA1107">
            <v>1</v>
          </cell>
          <cell r="AC1107">
            <v>1992</v>
          </cell>
          <cell r="AD1107">
            <v>1</v>
          </cell>
          <cell r="AE1107">
            <v>0</v>
          </cell>
          <cell r="AF1107">
            <v>1</v>
          </cell>
        </row>
        <row r="1108">
          <cell r="A1108">
            <v>18</v>
          </cell>
          <cell r="B1108">
            <v>4</v>
          </cell>
          <cell r="C1108">
            <v>3</v>
          </cell>
          <cell r="D1108">
            <v>2</v>
          </cell>
          <cell r="E1108">
            <v>2</v>
          </cell>
          <cell r="F1108">
            <v>0</v>
          </cell>
          <cell r="G1108">
            <v>1.7</v>
          </cell>
          <cell r="H1108">
            <v>75</v>
          </cell>
          <cell r="I1108">
            <v>3.25</v>
          </cell>
          <cell r="J1108">
            <v>0</v>
          </cell>
          <cell r="K1108">
            <v>0</v>
          </cell>
          <cell r="M1108">
            <v>2007</v>
          </cell>
          <cell r="N1108">
            <v>2052</v>
          </cell>
          <cell r="O1108">
            <v>1</v>
          </cell>
          <cell r="Q1108">
            <v>0</v>
          </cell>
          <cell r="R1108">
            <v>0</v>
          </cell>
          <cell r="S1108">
            <v>1</v>
          </cell>
          <cell r="T1108">
            <v>1</v>
          </cell>
          <cell r="U1108">
            <v>0</v>
          </cell>
          <cell r="V1108">
            <v>1</v>
          </cell>
          <cell r="W1108">
            <v>0</v>
          </cell>
          <cell r="X1108">
            <v>1</v>
          </cell>
          <cell r="Y1108">
            <v>0</v>
          </cell>
          <cell r="Z1108">
            <v>1</v>
          </cell>
          <cell r="AA1108">
            <v>1</v>
          </cell>
          <cell r="AC1108">
            <v>1992</v>
          </cell>
          <cell r="AD1108">
            <v>1</v>
          </cell>
          <cell r="AE1108">
            <v>0</v>
          </cell>
          <cell r="AF1108">
            <v>1</v>
          </cell>
        </row>
        <row r="1109">
          <cell r="A1109">
            <v>18</v>
          </cell>
          <cell r="B1109">
            <v>5</v>
          </cell>
          <cell r="C1109">
            <v>3</v>
          </cell>
          <cell r="D1109">
            <v>2</v>
          </cell>
          <cell r="E1109">
            <v>2</v>
          </cell>
          <cell r="F1109">
            <v>0</v>
          </cell>
          <cell r="G1109">
            <v>1.2</v>
          </cell>
          <cell r="H1109">
            <v>77.083333333333329</v>
          </cell>
          <cell r="I1109">
            <v>2</v>
          </cell>
          <cell r="J1109">
            <v>0</v>
          </cell>
          <cell r="K1109">
            <v>0</v>
          </cell>
          <cell r="M1109">
            <v>2020</v>
          </cell>
          <cell r="N1109">
            <v>2052</v>
          </cell>
          <cell r="O1109">
            <v>1</v>
          </cell>
          <cell r="Q1109">
            <v>0</v>
          </cell>
          <cell r="R1109">
            <v>0</v>
          </cell>
          <cell r="S1109">
            <v>1</v>
          </cell>
          <cell r="T1109">
            <v>1</v>
          </cell>
          <cell r="U1109">
            <v>0</v>
          </cell>
          <cell r="V1109">
            <v>1</v>
          </cell>
          <cell r="W1109">
            <v>0</v>
          </cell>
          <cell r="X1109">
            <v>1</v>
          </cell>
          <cell r="Y1109">
            <v>0</v>
          </cell>
          <cell r="Z1109">
            <v>1</v>
          </cell>
          <cell r="AA1109">
            <v>1</v>
          </cell>
          <cell r="AC1109">
            <v>1992</v>
          </cell>
          <cell r="AD1109">
            <v>1</v>
          </cell>
          <cell r="AE1109">
            <v>0</v>
          </cell>
          <cell r="AF1109">
            <v>1</v>
          </cell>
        </row>
        <row r="1110">
          <cell r="A1110">
            <v>18</v>
          </cell>
          <cell r="B1110">
            <v>6</v>
          </cell>
          <cell r="C1110">
            <v>3</v>
          </cell>
          <cell r="D1110">
            <v>2</v>
          </cell>
          <cell r="E1110">
            <v>2</v>
          </cell>
          <cell r="F1110">
            <v>0</v>
          </cell>
          <cell r="G1110">
            <v>1.8</v>
          </cell>
          <cell r="H1110">
            <v>75</v>
          </cell>
          <cell r="I1110">
            <v>3.25</v>
          </cell>
          <cell r="J1110">
            <v>0</v>
          </cell>
          <cell r="K1110">
            <v>0</v>
          </cell>
          <cell r="M1110">
            <v>2020</v>
          </cell>
          <cell r="N1110">
            <v>2052</v>
          </cell>
          <cell r="O1110">
            <v>1</v>
          </cell>
          <cell r="Q1110">
            <v>0</v>
          </cell>
          <cell r="R1110">
            <v>0</v>
          </cell>
          <cell r="S1110">
            <v>1</v>
          </cell>
          <cell r="T1110">
            <v>1</v>
          </cell>
          <cell r="U1110">
            <v>0</v>
          </cell>
          <cell r="V1110">
            <v>1</v>
          </cell>
          <cell r="W1110">
            <v>0</v>
          </cell>
          <cell r="X1110">
            <v>1</v>
          </cell>
          <cell r="Y1110">
            <v>0</v>
          </cell>
          <cell r="Z1110">
            <v>1</v>
          </cell>
          <cell r="AA1110">
            <v>1</v>
          </cell>
          <cell r="AC1110">
            <v>1992</v>
          </cell>
          <cell r="AD1110">
            <v>1</v>
          </cell>
          <cell r="AE1110">
            <v>0</v>
          </cell>
          <cell r="AF1110">
            <v>1</v>
          </cell>
        </row>
        <row r="1111">
          <cell r="A1111">
            <v>18</v>
          </cell>
          <cell r="B1111">
            <v>7</v>
          </cell>
          <cell r="C1111">
            <v>3</v>
          </cell>
          <cell r="D1111">
            <v>2</v>
          </cell>
          <cell r="E1111">
            <v>2</v>
          </cell>
          <cell r="F1111">
            <v>0</v>
          </cell>
          <cell r="G1111">
            <v>1.3</v>
          </cell>
          <cell r="H1111">
            <v>77.083333333333329</v>
          </cell>
          <cell r="I1111">
            <v>2</v>
          </cell>
          <cell r="J1111">
            <v>0</v>
          </cell>
          <cell r="K1111">
            <v>0</v>
          </cell>
          <cell r="M1111">
            <v>2030</v>
          </cell>
          <cell r="N1111">
            <v>2052</v>
          </cell>
          <cell r="O1111">
            <v>1</v>
          </cell>
          <cell r="Q1111">
            <v>0</v>
          </cell>
          <cell r="R1111">
            <v>0</v>
          </cell>
          <cell r="S1111">
            <v>1</v>
          </cell>
          <cell r="T1111">
            <v>1</v>
          </cell>
          <cell r="U1111">
            <v>0</v>
          </cell>
          <cell r="V1111">
            <v>1</v>
          </cell>
          <cell r="W1111">
            <v>0</v>
          </cell>
          <cell r="X1111">
            <v>1</v>
          </cell>
          <cell r="Y1111">
            <v>0</v>
          </cell>
          <cell r="Z1111">
            <v>1</v>
          </cell>
          <cell r="AA1111">
            <v>1</v>
          </cell>
          <cell r="AC1111">
            <v>1992</v>
          </cell>
          <cell r="AD1111">
            <v>1</v>
          </cell>
          <cell r="AE1111">
            <v>0</v>
          </cell>
          <cell r="AF1111">
            <v>1</v>
          </cell>
        </row>
        <row r="1112">
          <cell r="A1112">
            <v>19</v>
          </cell>
          <cell r="B1112">
            <v>1</v>
          </cell>
          <cell r="C1112">
            <v>3</v>
          </cell>
          <cell r="D1112">
            <v>3</v>
          </cell>
          <cell r="E1112">
            <v>1</v>
          </cell>
          <cell r="F1112">
            <v>0</v>
          </cell>
          <cell r="G1112">
            <v>0.97</v>
          </cell>
          <cell r="H1112">
            <v>11.340206185567011</v>
          </cell>
          <cell r="I1112">
            <v>6.8728522336769765E-2</v>
          </cell>
          <cell r="J1112">
            <v>0</v>
          </cell>
          <cell r="K1112">
            <v>0</v>
          </cell>
          <cell r="M1112">
            <v>2051</v>
          </cell>
          <cell r="N1112">
            <v>2052</v>
          </cell>
          <cell r="O1112">
            <v>1</v>
          </cell>
          <cell r="Q1112">
            <v>1</v>
          </cell>
          <cell r="R1112">
            <v>1</v>
          </cell>
          <cell r="S1112">
            <v>1</v>
          </cell>
          <cell r="T1112">
            <v>1</v>
          </cell>
          <cell r="U1112">
            <v>1</v>
          </cell>
          <cell r="V1112">
            <v>1</v>
          </cell>
          <cell r="W1112">
            <v>0</v>
          </cell>
          <cell r="X1112">
            <v>0</v>
          </cell>
          <cell r="Y1112">
            <v>0</v>
          </cell>
          <cell r="Z1112">
            <v>1</v>
          </cell>
          <cell r="AA1112">
            <v>1</v>
          </cell>
          <cell r="AC1112">
            <v>1992</v>
          </cell>
          <cell r="AD1112">
            <v>1</v>
          </cell>
          <cell r="AE1112">
            <v>0</v>
          </cell>
          <cell r="AF1112">
            <v>1</v>
          </cell>
        </row>
        <row r="1113">
          <cell r="A1113">
            <v>19</v>
          </cell>
          <cell r="B1113">
            <v>2</v>
          </cell>
          <cell r="C1113">
            <v>3</v>
          </cell>
          <cell r="D1113">
            <v>3</v>
          </cell>
          <cell r="E1113">
            <v>1</v>
          </cell>
          <cell r="F1113">
            <v>0</v>
          </cell>
          <cell r="G1113">
            <v>0.97</v>
          </cell>
          <cell r="H1113">
            <v>14.948453608247423</v>
          </cell>
          <cell r="I1113">
            <v>6.8728522336769765E-2</v>
          </cell>
          <cell r="J1113">
            <v>0</v>
          </cell>
          <cell r="K1113">
            <v>0</v>
          </cell>
          <cell r="M1113">
            <v>2051</v>
          </cell>
          <cell r="N1113">
            <v>2052</v>
          </cell>
          <cell r="O1113">
            <v>1</v>
          </cell>
          <cell r="Q1113">
            <v>1</v>
          </cell>
          <cell r="R1113">
            <v>1</v>
          </cell>
          <cell r="S1113">
            <v>1</v>
          </cell>
          <cell r="T1113">
            <v>1</v>
          </cell>
          <cell r="U1113">
            <v>1</v>
          </cell>
          <cell r="V1113">
            <v>1</v>
          </cell>
          <cell r="W1113">
            <v>0</v>
          </cell>
          <cell r="X1113">
            <v>0</v>
          </cell>
          <cell r="Y1113">
            <v>0</v>
          </cell>
          <cell r="Z1113">
            <v>1</v>
          </cell>
          <cell r="AA1113">
            <v>1</v>
          </cell>
          <cell r="AC1113">
            <v>1992</v>
          </cell>
          <cell r="AD1113">
            <v>1</v>
          </cell>
          <cell r="AE1113">
            <v>0</v>
          </cell>
          <cell r="AF1113">
            <v>1</v>
          </cell>
        </row>
        <row r="1114">
          <cell r="A1114">
            <v>19</v>
          </cell>
          <cell r="B1114">
            <v>3</v>
          </cell>
          <cell r="C1114">
            <v>3</v>
          </cell>
          <cell r="D1114">
            <v>3</v>
          </cell>
          <cell r="E1114">
            <v>1</v>
          </cell>
          <cell r="F1114">
            <v>0</v>
          </cell>
          <cell r="G1114">
            <v>0.97</v>
          </cell>
          <cell r="H1114">
            <v>14.948453608247423</v>
          </cell>
          <cell r="I1114">
            <v>6.8728522336769765E-2</v>
          </cell>
          <cell r="J1114">
            <v>0</v>
          </cell>
          <cell r="K1114">
            <v>0</v>
          </cell>
          <cell r="M1114">
            <v>2051</v>
          </cell>
          <cell r="N1114">
            <v>2052</v>
          </cell>
          <cell r="O1114">
            <v>1</v>
          </cell>
          <cell r="Q1114">
            <v>1</v>
          </cell>
          <cell r="R1114">
            <v>1</v>
          </cell>
          <cell r="S1114">
            <v>1</v>
          </cell>
          <cell r="T1114">
            <v>1</v>
          </cell>
          <cell r="U1114">
            <v>1</v>
          </cell>
          <cell r="V1114">
            <v>1</v>
          </cell>
          <cell r="W1114">
            <v>0</v>
          </cell>
          <cell r="X1114">
            <v>0</v>
          </cell>
          <cell r="Y1114">
            <v>0</v>
          </cell>
          <cell r="Z1114">
            <v>1</v>
          </cell>
          <cell r="AA1114">
            <v>1</v>
          </cell>
          <cell r="AC1114">
            <v>1992</v>
          </cell>
          <cell r="AD1114">
            <v>1</v>
          </cell>
          <cell r="AE1114">
            <v>0</v>
          </cell>
          <cell r="AF1114">
            <v>1</v>
          </cell>
        </row>
        <row r="1115">
          <cell r="A1115">
            <v>20</v>
          </cell>
          <cell r="B1115">
            <v>1</v>
          </cell>
          <cell r="C1115">
            <v>3</v>
          </cell>
          <cell r="D1115">
            <v>3</v>
          </cell>
          <cell r="E1115">
            <v>1</v>
          </cell>
          <cell r="F1115">
            <v>0</v>
          </cell>
          <cell r="G1115">
            <v>2.5</v>
          </cell>
          <cell r="H1115">
            <v>313.09072299390527</v>
          </cell>
          <cell r="I1115">
            <v>0.78272680748476309</v>
          </cell>
          <cell r="J1115">
            <v>31.309072299390525</v>
          </cell>
          <cell r="K1115">
            <v>0</v>
          </cell>
          <cell r="M1115">
            <v>2003</v>
          </cell>
          <cell r="N1115">
            <v>2052</v>
          </cell>
          <cell r="O1115">
            <v>1</v>
          </cell>
          <cell r="Q1115">
            <v>1</v>
          </cell>
          <cell r="R1115">
            <v>0</v>
          </cell>
          <cell r="S1115">
            <v>1</v>
          </cell>
          <cell r="T1115">
            <v>0</v>
          </cell>
          <cell r="U1115">
            <v>0</v>
          </cell>
          <cell r="V1115">
            <v>0</v>
          </cell>
          <cell r="W1115">
            <v>0</v>
          </cell>
          <cell r="X1115">
            <v>0</v>
          </cell>
          <cell r="Y1115">
            <v>0</v>
          </cell>
          <cell r="Z1115">
            <v>1</v>
          </cell>
          <cell r="AA1115">
            <v>0</v>
          </cell>
          <cell r="AC1115">
            <v>1992</v>
          </cell>
          <cell r="AD1115">
            <v>1</v>
          </cell>
          <cell r="AE1115">
            <v>0</v>
          </cell>
          <cell r="AF1115">
            <v>1</v>
          </cell>
        </row>
        <row r="1116">
          <cell r="A1116">
            <v>20</v>
          </cell>
          <cell r="B1116">
            <v>2</v>
          </cell>
          <cell r="C1116">
            <v>3</v>
          </cell>
          <cell r="D1116">
            <v>3</v>
          </cell>
          <cell r="E1116">
            <v>1</v>
          </cell>
          <cell r="F1116">
            <v>0</v>
          </cell>
          <cell r="G1116">
            <v>2.5</v>
          </cell>
          <cell r="H1116">
            <v>313.09072299390527</v>
          </cell>
          <cell r="I1116">
            <v>0.78272680748476309</v>
          </cell>
          <cell r="J1116">
            <v>137.75991811731831</v>
          </cell>
          <cell r="K1116">
            <v>0</v>
          </cell>
          <cell r="M1116">
            <v>2006</v>
          </cell>
          <cell r="N1116">
            <v>2019</v>
          </cell>
          <cell r="O1116">
            <v>1</v>
          </cell>
          <cell r="Q1116">
            <v>1</v>
          </cell>
          <cell r="R1116">
            <v>0</v>
          </cell>
          <cell r="S1116">
            <v>1</v>
          </cell>
          <cell r="T1116">
            <v>0</v>
          </cell>
          <cell r="U1116">
            <v>0</v>
          </cell>
          <cell r="V1116">
            <v>0</v>
          </cell>
          <cell r="W1116">
            <v>0</v>
          </cell>
          <cell r="X1116">
            <v>0</v>
          </cell>
          <cell r="Y1116">
            <v>0</v>
          </cell>
          <cell r="Z1116">
            <v>1</v>
          </cell>
          <cell r="AA1116">
            <v>0</v>
          </cell>
          <cell r="AC1116">
            <v>1992</v>
          </cell>
          <cell r="AD1116">
            <v>1</v>
          </cell>
          <cell r="AE1116">
            <v>0</v>
          </cell>
          <cell r="AF1116">
            <v>1</v>
          </cell>
        </row>
        <row r="1117">
          <cell r="A1117">
            <v>20</v>
          </cell>
          <cell r="B1117">
            <v>3</v>
          </cell>
          <cell r="C1117">
            <v>3</v>
          </cell>
          <cell r="D1117">
            <v>3</v>
          </cell>
          <cell r="E1117">
            <v>1</v>
          </cell>
          <cell r="F1117">
            <v>0</v>
          </cell>
          <cell r="G1117">
            <v>2.5</v>
          </cell>
          <cell r="H1117">
            <v>313.09072299390527</v>
          </cell>
          <cell r="I1117">
            <v>0.78272680748476309</v>
          </cell>
          <cell r="J1117">
            <v>31.309072299390525</v>
          </cell>
          <cell r="K1117">
            <v>0</v>
          </cell>
          <cell r="M1117">
            <v>2010</v>
          </cell>
          <cell r="N1117">
            <v>2052</v>
          </cell>
          <cell r="O1117">
            <v>1</v>
          </cell>
          <cell r="Q1117">
            <v>1</v>
          </cell>
          <cell r="R1117">
            <v>0</v>
          </cell>
          <cell r="S1117">
            <v>1</v>
          </cell>
          <cell r="T1117">
            <v>0</v>
          </cell>
          <cell r="U1117">
            <v>0</v>
          </cell>
          <cell r="V1117">
            <v>0</v>
          </cell>
          <cell r="W1117">
            <v>0</v>
          </cell>
          <cell r="X1117">
            <v>0</v>
          </cell>
          <cell r="Y1117">
            <v>0</v>
          </cell>
          <cell r="Z1117">
            <v>1</v>
          </cell>
          <cell r="AA1117">
            <v>0</v>
          </cell>
          <cell r="AC1117">
            <v>1992</v>
          </cell>
          <cell r="AD1117">
            <v>1</v>
          </cell>
          <cell r="AE1117">
            <v>0</v>
          </cell>
          <cell r="AF1117">
            <v>1</v>
          </cell>
        </row>
        <row r="1118">
          <cell r="A1118">
            <v>20</v>
          </cell>
          <cell r="B1118">
            <v>4</v>
          </cell>
          <cell r="C1118">
            <v>3</v>
          </cell>
          <cell r="D1118">
            <v>3</v>
          </cell>
          <cell r="E1118">
            <v>1</v>
          </cell>
          <cell r="F1118">
            <v>0</v>
          </cell>
          <cell r="G1118">
            <v>3</v>
          </cell>
          <cell r="H1118">
            <v>247.86348903684166</v>
          </cell>
          <cell r="I1118">
            <v>0.65227233957063602</v>
          </cell>
          <cell r="J1118">
            <v>24.786348903684168</v>
          </cell>
          <cell r="K1118">
            <v>0</v>
          </cell>
          <cell r="M1118">
            <v>2020</v>
          </cell>
          <cell r="N1118">
            <v>2052</v>
          </cell>
          <cell r="O1118">
            <v>1</v>
          </cell>
          <cell r="Q1118">
            <v>1</v>
          </cell>
          <cell r="R1118">
            <v>0</v>
          </cell>
          <cell r="S1118">
            <v>1</v>
          </cell>
          <cell r="T1118">
            <v>0</v>
          </cell>
          <cell r="U1118">
            <v>0</v>
          </cell>
          <cell r="V1118">
            <v>0</v>
          </cell>
          <cell r="W1118">
            <v>0</v>
          </cell>
          <cell r="X1118">
            <v>0</v>
          </cell>
          <cell r="Y1118">
            <v>0</v>
          </cell>
          <cell r="Z1118">
            <v>1</v>
          </cell>
          <cell r="AA1118">
            <v>0</v>
          </cell>
          <cell r="AC1118">
            <v>1992</v>
          </cell>
          <cell r="AD1118">
            <v>1</v>
          </cell>
          <cell r="AE1118">
            <v>0</v>
          </cell>
          <cell r="AF1118">
            <v>1</v>
          </cell>
        </row>
        <row r="1119">
          <cell r="A1119">
            <v>20</v>
          </cell>
          <cell r="B1119">
            <v>5</v>
          </cell>
          <cell r="C1119">
            <v>3</v>
          </cell>
          <cell r="D1119">
            <v>3</v>
          </cell>
          <cell r="E1119">
            <v>1</v>
          </cell>
          <cell r="F1119">
            <v>0</v>
          </cell>
          <cell r="G1119">
            <v>3</v>
          </cell>
          <cell r="H1119">
            <v>247.86348903684166</v>
          </cell>
          <cell r="I1119">
            <v>0.65227233957063602</v>
          </cell>
          <cell r="J1119">
            <v>64.44450714957884</v>
          </cell>
          <cell r="K1119">
            <v>0</v>
          </cell>
          <cell r="M1119">
            <v>2020</v>
          </cell>
          <cell r="N1119">
            <v>2020</v>
          </cell>
          <cell r="O1119">
            <v>1</v>
          </cell>
          <cell r="Q1119">
            <v>1</v>
          </cell>
          <cell r="R1119">
            <v>0</v>
          </cell>
          <cell r="S1119">
            <v>1</v>
          </cell>
          <cell r="T1119">
            <v>0</v>
          </cell>
          <cell r="U1119">
            <v>0</v>
          </cell>
          <cell r="V1119">
            <v>0</v>
          </cell>
          <cell r="W1119">
            <v>0</v>
          </cell>
          <cell r="X1119">
            <v>0</v>
          </cell>
          <cell r="Y1119">
            <v>0</v>
          </cell>
          <cell r="Z1119">
            <v>1</v>
          </cell>
          <cell r="AA1119">
            <v>0</v>
          </cell>
          <cell r="AC1119">
            <v>1992</v>
          </cell>
          <cell r="AD1119">
            <v>1</v>
          </cell>
          <cell r="AE1119">
            <v>0</v>
          </cell>
          <cell r="AF1119">
            <v>1</v>
          </cell>
        </row>
        <row r="1120">
          <cell r="A1120">
            <v>20</v>
          </cell>
          <cell r="B1120">
            <v>6</v>
          </cell>
          <cell r="C1120">
            <v>3</v>
          </cell>
          <cell r="D1120">
            <v>3</v>
          </cell>
          <cell r="E1120">
            <v>1</v>
          </cell>
          <cell r="F1120">
            <v>0</v>
          </cell>
          <cell r="G1120">
            <v>3</v>
          </cell>
          <cell r="H1120">
            <v>247.86348903684166</v>
          </cell>
          <cell r="I1120">
            <v>0.65227233957063602</v>
          </cell>
          <cell r="J1120">
            <v>54.529967588105166</v>
          </cell>
          <cell r="K1120">
            <v>0</v>
          </cell>
          <cell r="M1120">
            <v>2021</v>
          </cell>
          <cell r="N1120">
            <v>2021</v>
          </cell>
          <cell r="O1120">
            <v>1</v>
          </cell>
          <cell r="Q1120">
            <v>1</v>
          </cell>
          <cell r="R1120">
            <v>0</v>
          </cell>
          <cell r="S1120">
            <v>1</v>
          </cell>
          <cell r="T1120">
            <v>0</v>
          </cell>
          <cell r="U1120">
            <v>0</v>
          </cell>
          <cell r="V1120">
            <v>0</v>
          </cell>
          <cell r="W1120">
            <v>0</v>
          </cell>
          <cell r="X1120">
            <v>0</v>
          </cell>
          <cell r="Y1120">
            <v>0</v>
          </cell>
          <cell r="Z1120">
            <v>1</v>
          </cell>
          <cell r="AA1120">
            <v>0</v>
          </cell>
          <cell r="AC1120">
            <v>1992</v>
          </cell>
          <cell r="AD1120">
            <v>1</v>
          </cell>
          <cell r="AE1120">
            <v>0</v>
          </cell>
          <cell r="AF1120">
            <v>1</v>
          </cell>
        </row>
        <row r="1121">
          <cell r="A1121">
            <v>20</v>
          </cell>
          <cell r="B1121">
            <v>7</v>
          </cell>
          <cell r="C1121">
            <v>3</v>
          </cell>
          <cell r="D1121">
            <v>3</v>
          </cell>
          <cell r="E1121">
            <v>1</v>
          </cell>
          <cell r="F1121">
            <v>0</v>
          </cell>
          <cell r="G1121">
            <v>3.5</v>
          </cell>
          <cell r="H1121">
            <v>199.03624533183978</v>
          </cell>
          <cell r="I1121">
            <v>0.55909057677483087</v>
          </cell>
          <cell r="J1121">
            <v>19.903624533183979</v>
          </cell>
          <cell r="K1121">
            <v>0</v>
          </cell>
          <cell r="M1121">
            <v>2030</v>
          </cell>
          <cell r="N1121">
            <v>2052</v>
          </cell>
          <cell r="O1121">
            <v>1</v>
          </cell>
          <cell r="Q1121">
            <v>1</v>
          </cell>
          <cell r="R1121">
            <v>0</v>
          </cell>
          <cell r="S1121">
            <v>1</v>
          </cell>
          <cell r="T1121">
            <v>0</v>
          </cell>
          <cell r="U1121">
            <v>0</v>
          </cell>
          <cell r="V1121">
            <v>0</v>
          </cell>
          <cell r="W1121">
            <v>0</v>
          </cell>
          <cell r="X1121">
            <v>0</v>
          </cell>
          <cell r="Y1121">
            <v>0</v>
          </cell>
          <cell r="Z1121">
            <v>1</v>
          </cell>
          <cell r="AA1121">
            <v>0</v>
          </cell>
          <cell r="AC1121">
            <v>1992</v>
          </cell>
          <cell r="AD1121">
            <v>1</v>
          </cell>
          <cell r="AE1121">
            <v>0</v>
          </cell>
          <cell r="AF1121">
            <v>1</v>
          </cell>
        </row>
        <row r="1122">
          <cell r="A1122">
            <v>21</v>
          </cell>
          <cell r="B1122">
            <v>1</v>
          </cell>
          <cell r="C1122">
            <v>3</v>
          </cell>
          <cell r="D1122">
            <v>3</v>
          </cell>
          <cell r="E1122">
            <v>1</v>
          </cell>
          <cell r="F1122">
            <v>7.5500790905726383E-3</v>
          </cell>
          <cell r="G1122">
            <v>2</v>
          </cell>
          <cell r="H1122">
            <v>281.42857142857144</v>
          </cell>
          <cell r="I1122">
            <v>2.2857142857142856</v>
          </cell>
          <cell r="J1122">
            <v>0</v>
          </cell>
          <cell r="K1122">
            <v>0</v>
          </cell>
          <cell r="M1122">
            <v>2003</v>
          </cell>
          <cell r="N1122">
            <v>2052</v>
          </cell>
          <cell r="O1122">
            <v>1</v>
          </cell>
          <cell r="Q1122">
            <v>0</v>
          </cell>
          <cell r="R1122">
            <v>0</v>
          </cell>
          <cell r="S1122">
            <v>0</v>
          </cell>
          <cell r="T1122">
            <v>0</v>
          </cell>
          <cell r="U1122">
            <v>0</v>
          </cell>
          <cell r="V1122">
            <v>0</v>
          </cell>
          <cell r="W1122">
            <v>0</v>
          </cell>
          <cell r="X1122">
            <v>0</v>
          </cell>
          <cell r="Y1122">
            <v>0</v>
          </cell>
          <cell r="Z1122">
            <v>0</v>
          </cell>
          <cell r="AA1122">
            <v>0</v>
          </cell>
          <cell r="AC1122">
            <v>1992</v>
          </cell>
          <cell r="AD1122">
            <v>1</v>
          </cell>
          <cell r="AE1122">
            <v>0</v>
          </cell>
          <cell r="AF1122">
            <v>1</v>
          </cell>
        </row>
        <row r="1123">
          <cell r="A1123">
            <v>21</v>
          </cell>
          <cell r="B1123">
            <v>2</v>
          </cell>
          <cell r="C1123">
            <v>3</v>
          </cell>
          <cell r="D1123">
            <v>3</v>
          </cell>
          <cell r="E1123">
            <v>1</v>
          </cell>
          <cell r="F1123">
            <v>0</v>
          </cell>
          <cell r="G1123">
            <v>2</v>
          </cell>
          <cell r="H1123">
            <v>281.42857142857144</v>
          </cell>
          <cell r="I1123">
            <v>2.2857142857142856</v>
          </cell>
          <cell r="J1123">
            <v>0</v>
          </cell>
          <cell r="K1123">
            <v>0</v>
          </cell>
          <cell r="M1123">
            <v>2003</v>
          </cell>
          <cell r="N1123">
            <v>2052</v>
          </cell>
          <cell r="O1123">
            <v>1</v>
          </cell>
          <cell r="Q1123">
            <v>0</v>
          </cell>
          <cell r="R1123">
            <v>0</v>
          </cell>
          <cell r="S1123">
            <v>0</v>
          </cell>
          <cell r="T1123">
            <v>0</v>
          </cell>
          <cell r="U1123">
            <v>0</v>
          </cell>
          <cell r="V1123">
            <v>0</v>
          </cell>
          <cell r="W1123">
            <v>0</v>
          </cell>
          <cell r="X1123">
            <v>0</v>
          </cell>
          <cell r="Y1123">
            <v>0</v>
          </cell>
          <cell r="Z1123">
            <v>0</v>
          </cell>
          <cell r="AA1123">
            <v>0</v>
          </cell>
          <cell r="AC1123">
            <v>1992</v>
          </cell>
          <cell r="AD1123">
            <v>1</v>
          </cell>
          <cell r="AE1123">
            <v>0</v>
          </cell>
          <cell r="AF1123">
            <v>1</v>
          </cell>
        </row>
        <row r="1124">
          <cell r="A1124">
            <v>21</v>
          </cell>
          <cell r="B1124">
            <v>3</v>
          </cell>
          <cell r="C1124">
            <v>3</v>
          </cell>
          <cell r="D1124">
            <v>3</v>
          </cell>
          <cell r="E1124">
            <v>1</v>
          </cell>
          <cell r="F1124">
            <v>0</v>
          </cell>
          <cell r="G1124">
            <v>2.4500000000000002</v>
          </cell>
          <cell r="H1124">
            <v>310</v>
          </cell>
          <cell r="I1124">
            <v>2.2857142857142856</v>
          </cell>
          <cell r="J1124">
            <v>0</v>
          </cell>
          <cell r="K1124">
            <v>0</v>
          </cell>
          <cell r="M1124">
            <v>2003</v>
          </cell>
          <cell r="N1124">
            <v>2052</v>
          </cell>
          <cell r="O1124">
            <v>1</v>
          </cell>
          <cell r="Q1124">
            <v>0</v>
          </cell>
          <cell r="R1124">
            <v>0</v>
          </cell>
          <cell r="S1124">
            <v>0</v>
          </cell>
          <cell r="T1124">
            <v>0</v>
          </cell>
          <cell r="U1124">
            <v>0</v>
          </cell>
          <cell r="V1124">
            <v>0</v>
          </cell>
          <cell r="W1124">
            <v>0</v>
          </cell>
          <cell r="X1124">
            <v>0</v>
          </cell>
          <cell r="Y1124">
            <v>0</v>
          </cell>
          <cell r="Z1124">
            <v>0</v>
          </cell>
          <cell r="AA1124">
            <v>0</v>
          </cell>
          <cell r="AC1124">
            <v>1992</v>
          </cell>
          <cell r="AD1124">
            <v>1</v>
          </cell>
          <cell r="AE1124">
            <v>0</v>
          </cell>
          <cell r="AF1124">
            <v>1</v>
          </cell>
        </row>
        <row r="1125">
          <cell r="A1125">
            <v>21</v>
          </cell>
          <cell r="B1125">
            <v>4</v>
          </cell>
          <cell r="C1125">
            <v>3</v>
          </cell>
          <cell r="D1125">
            <v>3</v>
          </cell>
          <cell r="E1125">
            <v>1</v>
          </cell>
          <cell r="F1125">
            <v>0</v>
          </cell>
          <cell r="G1125">
            <v>2</v>
          </cell>
          <cell r="H1125">
            <v>267.14285714285717</v>
          </cell>
          <cell r="I1125">
            <v>2.2857142857142856</v>
          </cell>
          <cell r="J1125">
            <v>0</v>
          </cell>
          <cell r="K1125">
            <v>0</v>
          </cell>
          <cell r="M1125">
            <v>2020</v>
          </cell>
          <cell r="N1125">
            <v>2052</v>
          </cell>
          <cell r="O1125">
            <v>1</v>
          </cell>
          <cell r="Q1125">
            <v>0</v>
          </cell>
          <cell r="R1125">
            <v>0</v>
          </cell>
          <cell r="S1125">
            <v>0</v>
          </cell>
          <cell r="T1125">
            <v>0</v>
          </cell>
          <cell r="U1125">
            <v>0</v>
          </cell>
          <cell r="V1125">
            <v>0</v>
          </cell>
          <cell r="W1125">
            <v>0</v>
          </cell>
          <cell r="X1125">
            <v>0</v>
          </cell>
          <cell r="Y1125">
            <v>0</v>
          </cell>
          <cell r="Z1125">
            <v>0</v>
          </cell>
          <cell r="AA1125">
            <v>0</v>
          </cell>
          <cell r="AC1125">
            <v>1992</v>
          </cell>
          <cell r="AD1125">
            <v>1</v>
          </cell>
          <cell r="AE1125">
            <v>0</v>
          </cell>
          <cell r="AF1125">
            <v>1</v>
          </cell>
        </row>
        <row r="1126">
          <cell r="A1126">
            <v>21</v>
          </cell>
          <cell r="B1126">
            <v>5</v>
          </cell>
          <cell r="C1126">
            <v>3</v>
          </cell>
          <cell r="D1126">
            <v>3</v>
          </cell>
          <cell r="E1126">
            <v>1</v>
          </cell>
          <cell r="F1126">
            <v>0</v>
          </cell>
          <cell r="G1126">
            <v>2.4500000000000002</v>
          </cell>
          <cell r="H1126">
            <v>310</v>
          </cell>
          <cell r="I1126">
            <v>2.2857142857142856</v>
          </cell>
          <cell r="J1126">
            <v>0</v>
          </cell>
          <cell r="K1126">
            <v>46.5</v>
          </cell>
          <cell r="M1126">
            <v>2025</v>
          </cell>
          <cell r="N1126">
            <v>2052</v>
          </cell>
          <cell r="O1126">
            <v>1</v>
          </cell>
          <cell r="Q1126">
            <v>0</v>
          </cell>
          <cell r="R1126">
            <v>0</v>
          </cell>
          <cell r="S1126">
            <v>0</v>
          </cell>
          <cell r="T1126">
            <v>0</v>
          </cell>
          <cell r="U1126">
            <v>0</v>
          </cell>
          <cell r="V1126">
            <v>0</v>
          </cell>
          <cell r="W1126">
            <v>0</v>
          </cell>
          <cell r="X1126">
            <v>0</v>
          </cell>
          <cell r="Y1126">
            <v>0</v>
          </cell>
          <cell r="Z1126">
            <v>0</v>
          </cell>
          <cell r="AA1126">
            <v>0</v>
          </cell>
          <cell r="AC1126">
            <v>1992</v>
          </cell>
          <cell r="AD1126">
            <v>1</v>
          </cell>
          <cell r="AE1126">
            <v>0</v>
          </cell>
          <cell r="AF1126">
            <v>1</v>
          </cell>
        </row>
        <row r="1127">
          <cell r="A1127">
            <v>58</v>
          </cell>
          <cell r="B1127">
            <v>1</v>
          </cell>
          <cell r="C1127">
            <v>3</v>
          </cell>
          <cell r="D1127">
            <v>3</v>
          </cell>
          <cell r="E1127">
            <v>1</v>
          </cell>
          <cell r="F1127">
            <v>0.38225912428488124</v>
          </cell>
          <cell r="G1127">
            <v>0.97474999999999989</v>
          </cell>
          <cell r="H1127">
            <v>35.156696519952256</v>
          </cell>
          <cell r="I1127">
            <v>1.0633405374654747</v>
          </cell>
          <cell r="J1127">
            <v>0</v>
          </cell>
          <cell r="K1127">
            <v>0</v>
          </cell>
          <cell r="M1127">
            <v>2003</v>
          </cell>
          <cell r="N1127">
            <v>2052</v>
          </cell>
          <cell r="O1127">
            <v>1</v>
          </cell>
          <cell r="Q1127">
            <v>0</v>
          </cell>
          <cell r="R1127">
            <v>0</v>
          </cell>
          <cell r="S1127">
            <v>0</v>
          </cell>
          <cell r="T1127">
            <v>0</v>
          </cell>
          <cell r="U1127">
            <v>0</v>
          </cell>
          <cell r="V1127">
            <v>0</v>
          </cell>
          <cell r="W1127">
            <v>0</v>
          </cell>
          <cell r="X1127">
            <v>0</v>
          </cell>
          <cell r="Y1127">
            <v>0</v>
          </cell>
          <cell r="Z1127">
            <v>0</v>
          </cell>
          <cell r="AA1127">
            <v>0</v>
          </cell>
          <cell r="AC1127">
            <v>1992</v>
          </cell>
          <cell r="AD1127">
            <v>1</v>
          </cell>
          <cell r="AE1127">
            <v>0</v>
          </cell>
          <cell r="AF1127">
            <v>1</v>
          </cell>
        </row>
        <row r="1128">
          <cell r="A1128">
            <v>58</v>
          </cell>
          <cell r="B1128">
            <v>2</v>
          </cell>
          <cell r="C1128">
            <v>3</v>
          </cell>
          <cell r="D1128">
            <v>3</v>
          </cell>
          <cell r="E1128">
            <v>1</v>
          </cell>
          <cell r="F1128">
            <v>0</v>
          </cell>
          <cell r="G1128">
            <v>0.97474999999999989</v>
          </cell>
          <cell r="H1128">
            <v>29.297247099960213</v>
          </cell>
          <cell r="I1128">
            <v>0.88611711455456221</v>
          </cell>
          <cell r="J1128">
            <v>0</v>
          </cell>
          <cell r="K1128">
            <v>0</v>
          </cell>
          <cell r="M1128">
            <v>2013</v>
          </cell>
          <cell r="N1128">
            <v>2052</v>
          </cell>
          <cell r="O1128">
            <v>1</v>
          </cell>
          <cell r="Q1128">
            <v>0</v>
          </cell>
          <cell r="R1128">
            <v>0</v>
          </cell>
          <cell r="S1128">
            <v>0</v>
          </cell>
          <cell r="T1128">
            <v>0</v>
          </cell>
          <cell r="U1128">
            <v>0</v>
          </cell>
          <cell r="V1128">
            <v>0</v>
          </cell>
          <cell r="W1128">
            <v>0</v>
          </cell>
          <cell r="X1128">
            <v>0</v>
          </cell>
          <cell r="Y1128">
            <v>0</v>
          </cell>
          <cell r="Z1128">
            <v>0</v>
          </cell>
          <cell r="AA1128">
            <v>0</v>
          </cell>
          <cell r="AC1128">
            <v>1992</v>
          </cell>
          <cell r="AD1128">
            <v>1</v>
          </cell>
          <cell r="AE1128">
            <v>0</v>
          </cell>
          <cell r="AF1128">
            <v>1</v>
          </cell>
        </row>
        <row r="1129">
          <cell r="A1129">
            <v>22</v>
          </cell>
          <cell r="B1129">
            <v>1</v>
          </cell>
          <cell r="C1129">
            <v>3</v>
          </cell>
          <cell r="D1129">
            <v>3</v>
          </cell>
          <cell r="E1129">
            <v>2</v>
          </cell>
          <cell r="F1129">
            <v>0</v>
          </cell>
          <cell r="G1129">
            <v>0.76</v>
          </cell>
          <cell r="H1129">
            <v>5.2310654685494216</v>
          </cell>
          <cell r="I1129">
            <v>6.4184852374839535E-2</v>
          </cell>
          <cell r="J1129">
            <v>0</v>
          </cell>
          <cell r="K1129">
            <v>0</v>
          </cell>
          <cell r="M1129">
            <v>2051</v>
          </cell>
          <cell r="N1129">
            <v>2052</v>
          </cell>
          <cell r="O1129">
            <v>1</v>
          </cell>
          <cell r="Q1129">
            <v>1</v>
          </cell>
          <cell r="R1129">
            <v>1</v>
          </cell>
          <cell r="S1129">
            <v>1</v>
          </cell>
          <cell r="T1129">
            <v>0</v>
          </cell>
          <cell r="U1129">
            <v>1</v>
          </cell>
          <cell r="V1129">
            <v>1</v>
          </cell>
          <cell r="W1129">
            <v>0</v>
          </cell>
          <cell r="X1129">
            <v>0</v>
          </cell>
          <cell r="Y1129">
            <v>1</v>
          </cell>
          <cell r="Z1129">
            <v>1</v>
          </cell>
          <cell r="AA1129">
            <v>1</v>
          </cell>
          <cell r="AC1129">
            <v>1992</v>
          </cell>
          <cell r="AD1129">
            <v>1</v>
          </cell>
          <cell r="AE1129">
            <v>0</v>
          </cell>
          <cell r="AF1129">
            <v>1</v>
          </cell>
        </row>
        <row r="1130">
          <cell r="A1130">
            <v>22</v>
          </cell>
          <cell r="B1130">
            <v>2</v>
          </cell>
          <cell r="C1130">
            <v>3</v>
          </cell>
          <cell r="D1130">
            <v>3</v>
          </cell>
          <cell r="E1130">
            <v>2</v>
          </cell>
          <cell r="F1130">
            <v>0</v>
          </cell>
          <cell r="G1130">
            <v>0.78</v>
          </cell>
          <cell r="H1130">
            <v>5.7535959974984365</v>
          </cell>
          <cell r="I1130">
            <v>6.2539086929330828E-2</v>
          </cell>
          <cell r="J1130">
            <v>0</v>
          </cell>
          <cell r="K1130">
            <v>0</v>
          </cell>
          <cell r="M1130">
            <v>2051</v>
          </cell>
          <cell r="N1130">
            <v>2052</v>
          </cell>
          <cell r="O1130">
            <v>1</v>
          </cell>
          <cell r="Q1130">
            <v>1</v>
          </cell>
          <cell r="R1130">
            <v>1</v>
          </cell>
          <cell r="S1130">
            <v>1</v>
          </cell>
          <cell r="T1130">
            <v>0</v>
          </cell>
          <cell r="U1130">
            <v>1</v>
          </cell>
          <cell r="V1130">
            <v>1</v>
          </cell>
          <cell r="W1130">
            <v>0</v>
          </cell>
          <cell r="X1130">
            <v>0</v>
          </cell>
          <cell r="Y1130">
            <v>1</v>
          </cell>
          <cell r="Z1130">
            <v>1</v>
          </cell>
          <cell r="AA1130">
            <v>1</v>
          </cell>
          <cell r="AC1130">
            <v>1992</v>
          </cell>
          <cell r="AD1130">
            <v>1</v>
          </cell>
          <cell r="AE1130">
            <v>0</v>
          </cell>
          <cell r="AF1130">
            <v>1</v>
          </cell>
        </row>
        <row r="1131">
          <cell r="A1131">
            <v>22</v>
          </cell>
          <cell r="B1131">
            <v>3</v>
          </cell>
          <cell r="C1131">
            <v>3</v>
          </cell>
          <cell r="D1131">
            <v>3</v>
          </cell>
          <cell r="E1131">
            <v>2</v>
          </cell>
          <cell r="F1131">
            <v>0</v>
          </cell>
          <cell r="G1131">
            <v>0.8</v>
          </cell>
          <cell r="H1131">
            <v>6.3953488372093021</v>
          </cell>
          <cell r="I1131">
            <v>5.8139534883720929E-2</v>
          </cell>
          <cell r="J1131">
            <v>0</v>
          </cell>
          <cell r="K1131">
            <v>0</v>
          </cell>
          <cell r="M1131">
            <v>2051</v>
          </cell>
          <cell r="N1131">
            <v>2052</v>
          </cell>
          <cell r="O1131">
            <v>1</v>
          </cell>
          <cell r="Q1131">
            <v>1</v>
          </cell>
          <cell r="R1131">
            <v>1</v>
          </cell>
          <cell r="S1131">
            <v>1</v>
          </cell>
          <cell r="T1131">
            <v>0</v>
          </cell>
          <cell r="U1131">
            <v>1</v>
          </cell>
          <cell r="V1131">
            <v>1</v>
          </cell>
          <cell r="W1131">
            <v>0</v>
          </cell>
          <cell r="X1131">
            <v>0</v>
          </cell>
          <cell r="Y1131">
            <v>1</v>
          </cell>
          <cell r="Z1131">
            <v>1</v>
          </cell>
          <cell r="AA1131">
            <v>1</v>
          </cell>
          <cell r="AC1131">
            <v>1992</v>
          </cell>
          <cell r="AD1131">
            <v>1</v>
          </cell>
          <cell r="AE1131">
            <v>0</v>
          </cell>
          <cell r="AF1131">
            <v>1</v>
          </cell>
        </row>
        <row r="1132">
          <cell r="A1132">
            <v>22</v>
          </cell>
          <cell r="B1132">
            <v>4</v>
          </cell>
          <cell r="C1132">
            <v>3</v>
          </cell>
          <cell r="D1132">
            <v>3</v>
          </cell>
          <cell r="E1132">
            <v>2</v>
          </cell>
          <cell r="F1132">
            <v>0</v>
          </cell>
          <cell r="G1132">
            <v>0.89</v>
          </cell>
          <cell r="H1132">
            <v>9.79879801411027</v>
          </cell>
          <cell r="I1132">
            <v>5.2260256075254773E-2</v>
          </cell>
          <cell r="J1132">
            <v>0</v>
          </cell>
          <cell r="K1132">
            <v>0</v>
          </cell>
          <cell r="M1132">
            <v>2051</v>
          </cell>
          <cell r="N1132">
            <v>2052</v>
          </cell>
          <cell r="O1132">
            <v>1</v>
          </cell>
          <cell r="Q1132">
            <v>1</v>
          </cell>
          <cell r="R1132">
            <v>1</v>
          </cell>
          <cell r="S1132">
            <v>1</v>
          </cell>
          <cell r="T1132">
            <v>0</v>
          </cell>
          <cell r="U1132">
            <v>1</v>
          </cell>
          <cell r="V1132">
            <v>1</v>
          </cell>
          <cell r="W1132">
            <v>0</v>
          </cell>
          <cell r="X1132">
            <v>0</v>
          </cell>
          <cell r="Y1132">
            <v>1</v>
          </cell>
          <cell r="Z1132">
            <v>1</v>
          </cell>
          <cell r="AA1132">
            <v>1</v>
          </cell>
          <cell r="AC1132">
            <v>1992</v>
          </cell>
          <cell r="AD1132">
            <v>1</v>
          </cell>
          <cell r="AE1132">
            <v>0</v>
          </cell>
          <cell r="AF1132">
            <v>1</v>
          </cell>
        </row>
        <row r="1133">
          <cell r="A1133">
            <v>22</v>
          </cell>
          <cell r="B1133">
            <v>5</v>
          </cell>
          <cell r="C1133">
            <v>3</v>
          </cell>
          <cell r="D1133">
            <v>3</v>
          </cell>
          <cell r="E1133">
            <v>2</v>
          </cell>
          <cell r="F1133">
            <v>0</v>
          </cell>
          <cell r="G1133">
            <v>0.97</v>
          </cell>
          <cell r="H1133">
            <v>9.9496523615439934</v>
          </cell>
          <cell r="I1133">
            <v>4.7950131862862622E-2</v>
          </cell>
          <cell r="J1133">
            <v>0</v>
          </cell>
          <cell r="K1133">
            <v>0</v>
          </cell>
          <cell r="M1133">
            <v>2051</v>
          </cell>
          <cell r="N1133">
            <v>2052</v>
          </cell>
          <cell r="O1133">
            <v>1</v>
          </cell>
          <cell r="Q1133">
            <v>1</v>
          </cell>
          <cell r="R1133">
            <v>1</v>
          </cell>
          <cell r="S1133">
            <v>1</v>
          </cell>
          <cell r="T1133">
            <v>0</v>
          </cell>
          <cell r="U1133">
            <v>1</v>
          </cell>
          <cell r="V1133">
            <v>1</v>
          </cell>
          <cell r="W1133">
            <v>0</v>
          </cell>
          <cell r="X1133">
            <v>0</v>
          </cell>
          <cell r="Y1133">
            <v>1</v>
          </cell>
          <cell r="Z1133">
            <v>1</v>
          </cell>
          <cell r="AA1133">
            <v>1</v>
          </cell>
          <cell r="AC1133">
            <v>1992</v>
          </cell>
          <cell r="AD1133">
            <v>1</v>
          </cell>
          <cell r="AE1133">
            <v>0</v>
          </cell>
          <cell r="AF1133">
            <v>1</v>
          </cell>
        </row>
        <row r="1134">
          <cell r="A1134">
            <v>23</v>
          </cell>
          <cell r="B1134">
            <v>1</v>
          </cell>
          <cell r="C1134">
            <v>3</v>
          </cell>
          <cell r="D1134">
            <v>3</v>
          </cell>
          <cell r="E1134">
            <v>2</v>
          </cell>
          <cell r="F1134">
            <v>0</v>
          </cell>
          <cell r="G1134">
            <v>0.77</v>
          </cell>
          <cell r="H1134">
            <v>53.246753246753244</v>
          </cell>
          <cell r="I1134">
            <v>1.3852813852813852</v>
          </cell>
          <cell r="J1134">
            <v>0</v>
          </cell>
          <cell r="K1134">
            <v>0</v>
          </cell>
          <cell r="M1134">
            <v>2051</v>
          </cell>
          <cell r="N1134">
            <v>2052</v>
          </cell>
          <cell r="O1134">
            <v>1</v>
          </cell>
          <cell r="Q1134">
            <v>1</v>
          </cell>
          <cell r="R1134">
            <v>1</v>
          </cell>
          <cell r="S1134">
            <v>1</v>
          </cell>
          <cell r="T1134">
            <v>0</v>
          </cell>
          <cell r="U1134">
            <v>1</v>
          </cell>
          <cell r="V1134">
            <v>1</v>
          </cell>
          <cell r="W1134">
            <v>0</v>
          </cell>
          <cell r="X1134">
            <v>0</v>
          </cell>
          <cell r="Y1134">
            <v>1</v>
          </cell>
          <cell r="Z1134">
            <v>1</v>
          </cell>
          <cell r="AA1134">
            <v>1</v>
          </cell>
          <cell r="AC1134">
            <v>1992</v>
          </cell>
          <cell r="AD1134">
            <v>1</v>
          </cell>
          <cell r="AE1134">
            <v>0</v>
          </cell>
          <cell r="AF1134">
            <v>1</v>
          </cell>
        </row>
        <row r="1135">
          <cell r="A1135">
            <v>23</v>
          </cell>
          <cell r="B1135">
            <v>2</v>
          </cell>
          <cell r="C1135">
            <v>3</v>
          </cell>
          <cell r="D1135">
            <v>3</v>
          </cell>
          <cell r="E1135">
            <v>2</v>
          </cell>
          <cell r="F1135">
            <v>0</v>
          </cell>
          <cell r="G1135">
            <v>0.78</v>
          </cell>
          <cell r="H1135">
            <v>49.572649572649574</v>
          </cell>
          <cell r="I1135">
            <v>1.3675213675213675</v>
          </cell>
          <cell r="J1135">
            <v>0</v>
          </cell>
          <cell r="K1135">
            <v>0</v>
          </cell>
          <cell r="M1135">
            <v>2051</v>
          </cell>
          <cell r="N1135">
            <v>2052</v>
          </cell>
          <cell r="O1135">
            <v>1</v>
          </cell>
          <cell r="Q1135">
            <v>1</v>
          </cell>
          <cell r="R1135">
            <v>1</v>
          </cell>
          <cell r="S1135">
            <v>1</v>
          </cell>
          <cell r="T1135">
            <v>0</v>
          </cell>
          <cell r="U1135">
            <v>1</v>
          </cell>
          <cell r="V1135">
            <v>1</v>
          </cell>
          <cell r="W1135">
            <v>0</v>
          </cell>
          <cell r="X1135">
            <v>0</v>
          </cell>
          <cell r="Y1135">
            <v>1</v>
          </cell>
          <cell r="Z1135">
            <v>1</v>
          </cell>
          <cell r="AA1135">
            <v>1</v>
          </cell>
          <cell r="AC1135">
            <v>1992</v>
          </cell>
          <cell r="AD1135">
            <v>1</v>
          </cell>
          <cell r="AE1135">
            <v>0</v>
          </cell>
          <cell r="AF1135">
            <v>1</v>
          </cell>
        </row>
        <row r="1136">
          <cell r="A1136">
            <v>23</v>
          </cell>
          <cell r="B1136">
            <v>3</v>
          </cell>
          <cell r="C1136">
            <v>3</v>
          </cell>
          <cell r="D1136">
            <v>3</v>
          </cell>
          <cell r="E1136">
            <v>2</v>
          </cell>
          <cell r="F1136">
            <v>0</v>
          </cell>
          <cell r="G1136">
            <v>0.89</v>
          </cell>
          <cell r="H1136">
            <v>69.662921348314612</v>
          </cell>
          <cell r="I1136">
            <v>1.1985018726591761</v>
          </cell>
          <cell r="J1136">
            <v>0</v>
          </cell>
          <cell r="K1136">
            <v>0</v>
          </cell>
          <cell r="M1136">
            <v>2051</v>
          </cell>
          <cell r="N1136">
            <v>2052</v>
          </cell>
          <cell r="O1136">
            <v>1</v>
          </cell>
          <cell r="Q1136">
            <v>1</v>
          </cell>
          <cell r="R1136">
            <v>1</v>
          </cell>
          <cell r="S1136">
            <v>1</v>
          </cell>
          <cell r="T1136">
            <v>0</v>
          </cell>
          <cell r="U1136">
            <v>1</v>
          </cell>
          <cell r="V1136">
            <v>1</v>
          </cell>
          <cell r="W1136">
            <v>0</v>
          </cell>
          <cell r="X1136">
            <v>0</v>
          </cell>
          <cell r="Y1136">
            <v>1</v>
          </cell>
          <cell r="Z1136">
            <v>1</v>
          </cell>
          <cell r="AA1136">
            <v>1</v>
          </cell>
          <cell r="AC1136">
            <v>1992</v>
          </cell>
          <cell r="AD1136">
            <v>1</v>
          </cell>
          <cell r="AE1136">
            <v>0</v>
          </cell>
          <cell r="AF1136">
            <v>1</v>
          </cell>
        </row>
        <row r="1137">
          <cell r="A1137">
            <v>23</v>
          </cell>
          <cell r="B1137">
            <v>4</v>
          </cell>
          <cell r="C1137">
            <v>3</v>
          </cell>
          <cell r="D1137">
            <v>3</v>
          </cell>
          <cell r="E1137">
            <v>2</v>
          </cell>
          <cell r="F1137">
            <v>0</v>
          </cell>
          <cell r="G1137">
            <v>0.8</v>
          </cell>
          <cell r="H1137">
            <v>48.333333333333336</v>
          </cell>
          <cell r="I1137">
            <v>1.3333333333333333</v>
          </cell>
          <cell r="J1137">
            <v>0</v>
          </cell>
          <cell r="K1137">
            <v>0</v>
          </cell>
          <cell r="M1137">
            <v>2051</v>
          </cell>
          <cell r="N1137">
            <v>2052</v>
          </cell>
          <cell r="O1137">
            <v>1</v>
          </cell>
          <cell r="Q1137">
            <v>1</v>
          </cell>
          <cell r="R1137">
            <v>1</v>
          </cell>
          <cell r="S1137">
            <v>1</v>
          </cell>
          <cell r="T1137">
            <v>0</v>
          </cell>
          <cell r="U1137">
            <v>1</v>
          </cell>
          <cell r="V1137">
            <v>1</v>
          </cell>
          <cell r="W1137">
            <v>0</v>
          </cell>
          <cell r="X1137">
            <v>0</v>
          </cell>
          <cell r="Y1137">
            <v>1</v>
          </cell>
          <cell r="Z1137">
            <v>1</v>
          </cell>
          <cell r="AA1137">
            <v>1</v>
          </cell>
          <cell r="AC1137">
            <v>1992</v>
          </cell>
          <cell r="AD1137">
            <v>1</v>
          </cell>
          <cell r="AE1137">
            <v>0</v>
          </cell>
          <cell r="AF1137">
            <v>1</v>
          </cell>
        </row>
        <row r="1138">
          <cell r="A1138">
            <v>23</v>
          </cell>
          <cell r="B1138">
            <v>5</v>
          </cell>
          <cell r="C1138">
            <v>3</v>
          </cell>
          <cell r="D1138">
            <v>3</v>
          </cell>
          <cell r="E1138">
            <v>2</v>
          </cell>
          <cell r="F1138">
            <v>0</v>
          </cell>
          <cell r="G1138">
            <v>0.91</v>
          </cell>
          <cell r="H1138">
            <v>68.131868131868131</v>
          </cell>
          <cell r="I1138">
            <v>1.1721611721611722</v>
          </cell>
          <cell r="J1138">
            <v>0</v>
          </cell>
          <cell r="K1138">
            <v>0</v>
          </cell>
          <cell r="M1138">
            <v>2051</v>
          </cell>
          <cell r="N1138">
            <v>2052</v>
          </cell>
          <cell r="O1138">
            <v>1</v>
          </cell>
          <cell r="Q1138">
            <v>1</v>
          </cell>
          <cell r="R1138">
            <v>1</v>
          </cell>
          <cell r="S1138">
            <v>1</v>
          </cell>
          <cell r="T1138">
            <v>0</v>
          </cell>
          <cell r="U1138">
            <v>1</v>
          </cell>
          <cell r="V1138">
            <v>1</v>
          </cell>
          <cell r="W1138">
            <v>0</v>
          </cell>
          <cell r="X1138">
            <v>0</v>
          </cell>
          <cell r="Y1138">
            <v>1</v>
          </cell>
          <cell r="Z1138">
            <v>1</v>
          </cell>
          <cell r="AA1138">
            <v>1</v>
          </cell>
          <cell r="AC1138">
            <v>1992</v>
          </cell>
          <cell r="AD1138">
            <v>1</v>
          </cell>
          <cell r="AE1138">
            <v>0</v>
          </cell>
          <cell r="AF1138">
            <v>1</v>
          </cell>
        </row>
        <row r="1139">
          <cell r="A1139">
            <v>23</v>
          </cell>
          <cell r="B1139">
            <v>6</v>
          </cell>
          <cell r="C1139">
            <v>3</v>
          </cell>
          <cell r="D1139">
            <v>3</v>
          </cell>
          <cell r="E1139">
            <v>2</v>
          </cell>
          <cell r="F1139">
            <v>0</v>
          </cell>
          <cell r="G1139">
            <v>0.83</v>
          </cell>
          <cell r="H1139">
            <v>46.586345381526101</v>
          </cell>
          <cell r="I1139">
            <v>1.285140562248996</v>
          </cell>
          <cell r="J1139">
            <v>0</v>
          </cell>
          <cell r="K1139">
            <v>0</v>
          </cell>
          <cell r="M1139">
            <v>2051</v>
          </cell>
          <cell r="N1139">
            <v>2052</v>
          </cell>
          <cell r="O1139">
            <v>1</v>
          </cell>
          <cell r="Q1139">
            <v>1</v>
          </cell>
          <cell r="R1139">
            <v>1</v>
          </cell>
          <cell r="S1139">
            <v>1</v>
          </cell>
          <cell r="T1139">
            <v>0</v>
          </cell>
          <cell r="U1139">
            <v>1</v>
          </cell>
          <cell r="V1139">
            <v>1</v>
          </cell>
          <cell r="W1139">
            <v>0</v>
          </cell>
          <cell r="X1139">
            <v>0</v>
          </cell>
          <cell r="Y1139">
            <v>1</v>
          </cell>
          <cell r="Z1139">
            <v>1</v>
          </cell>
          <cell r="AA1139">
            <v>1</v>
          </cell>
          <cell r="AC1139">
            <v>1992</v>
          </cell>
          <cell r="AD1139">
            <v>1</v>
          </cell>
          <cell r="AE1139">
            <v>0</v>
          </cell>
          <cell r="AF1139">
            <v>1</v>
          </cell>
        </row>
        <row r="1140">
          <cell r="A1140">
            <v>23</v>
          </cell>
          <cell r="B1140">
            <v>7</v>
          </cell>
          <cell r="C1140">
            <v>3</v>
          </cell>
          <cell r="D1140">
            <v>3</v>
          </cell>
          <cell r="E1140">
            <v>2</v>
          </cell>
          <cell r="F1140">
            <v>0</v>
          </cell>
          <cell r="G1140">
            <v>0.93</v>
          </cell>
          <cell r="H1140">
            <v>66.666666666666671</v>
          </cell>
          <cell r="I1140">
            <v>1.1469534050179211</v>
          </cell>
          <cell r="J1140">
            <v>0</v>
          </cell>
          <cell r="K1140">
            <v>0</v>
          </cell>
          <cell r="M1140">
            <v>2051</v>
          </cell>
          <cell r="N1140">
            <v>2052</v>
          </cell>
          <cell r="O1140">
            <v>1</v>
          </cell>
          <cell r="Q1140">
            <v>1</v>
          </cell>
          <cell r="R1140">
            <v>1</v>
          </cell>
          <cell r="S1140">
            <v>1</v>
          </cell>
          <cell r="T1140">
            <v>0</v>
          </cell>
          <cell r="U1140">
            <v>1</v>
          </cell>
          <cell r="V1140">
            <v>1</v>
          </cell>
          <cell r="W1140">
            <v>0</v>
          </cell>
          <cell r="X1140">
            <v>0</v>
          </cell>
          <cell r="Y1140">
            <v>1</v>
          </cell>
          <cell r="Z1140">
            <v>1</v>
          </cell>
          <cell r="AA1140">
            <v>1</v>
          </cell>
          <cell r="AC1140">
            <v>1992</v>
          </cell>
          <cell r="AD1140">
            <v>1</v>
          </cell>
          <cell r="AE1140">
            <v>0</v>
          </cell>
          <cell r="AF1140">
            <v>1</v>
          </cell>
        </row>
        <row r="1141">
          <cell r="A1141">
            <v>57</v>
          </cell>
          <cell r="B1141">
            <v>1</v>
          </cell>
          <cell r="C1141">
            <v>3</v>
          </cell>
          <cell r="D1141">
            <v>3</v>
          </cell>
          <cell r="E1141">
            <v>2</v>
          </cell>
          <cell r="F1141">
            <v>0.60794531691598952</v>
          </cell>
          <cell r="G1141">
            <v>0.77</v>
          </cell>
          <cell r="H1141">
            <v>23.077853432748974</v>
          </cell>
          <cell r="I1141">
            <v>0.7191399086692315</v>
          </cell>
          <cell r="J1141">
            <v>0</v>
          </cell>
          <cell r="K1141">
            <v>0</v>
          </cell>
          <cell r="M1141">
            <v>2003</v>
          </cell>
          <cell r="N1141">
            <v>2003</v>
          </cell>
          <cell r="O1141">
            <v>1</v>
          </cell>
          <cell r="Q1141">
            <v>0</v>
          </cell>
          <cell r="R1141">
            <v>0</v>
          </cell>
          <cell r="S1141">
            <v>0</v>
          </cell>
          <cell r="T1141">
            <v>0</v>
          </cell>
          <cell r="U1141">
            <v>0</v>
          </cell>
          <cell r="V1141">
            <v>0</v>
          </cell>
          <cell r="W1141">
            <v>0</v>
          </cell>
          <cell r="X1141">
            <v>0</v>
          </cell>
          <cell r="Y1141">
            <v>0</v>
          </cell>
          <cell r="Z1141">
            <v>0</v>
          </cell>
          <cell r="AA1141">
            <v>0</v>
          </cell>
          <cell r="AC1141">
            <v>1992</v>
          </cell>
          <cell r="AD1141">
            <v>1</v>
          </cell>
          <cell r="AE1141">
            <v>0</v>
          </cell>
          <cell r="AF1141">
            <v>1</v>
          </cell>
        </row>
        <row r="1142">
          <cell r="A1142">
            <v>57</v>
          </cell>
          <cell r="B1142">
            <v>2</v>
          </cell>
          <cell r="C1142">
            <v>3</v>
          </cell>
          <cell r="D1142">
            <v>3</v>
          </cell>
          <cell r="E1142">
            <v>2</v>
          </cell>
          <cell r="F1142">
            <v>0</v>
          </cell>
          <cell r="G1142">
            <v>0.8</v>
          </cell>
          <cell r="H1142">
            <v>26.4375</v>
          </cell>
          <cell r="I1142">
            <v>0.6875</v>
          </cell>
          <cell r="J1142">
            <v>0</v>
          </cell>
          <cell r="K1142">
            <v>0</v>
          </cell>
          <cell r="M1142">
            <v>2003</v>
          </cell>
          <cell r="N1142">
            <v>2052</v>
          </cell>
          <cell r="O1142">
            <v>1</v>
          </cell>
          <cell r="Q1142">
            <v>0</v>
          </cell>
          <cell r="R1142">
            <v>0</v>
          </cell>
          <cell r="S1142">
            <v>0</v>
          </cell>
          <cell r="T1142">
            <v>0</v>
          </cell>
          <cell r="U1142">
            <v>0</v>
          </cell>
          <cell r="V1142">
            <v>0</v>
          </cell>
          <cell r="W1142">
            <v>0</v>
          </cell>
          <cell r="X1142">
            <v>0</v>
          </cell>
          <cell r="Y1142">
            <v>0</v>
          </cell>
          <cell r="Z1142">
            <v>0</v>
          </cell>
          <cell r="AA1142">
            <v>0</v>
          </cell>
          <cell r="AC1142">
            <v>1992</v>
          </cell>
          <cell r="AD1142">
            <v>1</v>
          </cell>
          <cell r="AE1142">
            <v>0</v>
          </cell>
          <cell r="AF1142">
            <v>1</v>
          </cell>
        </row>
        <row r="1143">
          <cell r="A1143">
            <v>57</v>
          </cell>
          <cell r="B1143">
            <v>3</v>
          </cell>
          <cell r="C1143">
            <v>3</v>
          </cell>
          <cell r="D1143">
            <v>3</v>
          </cell>
          <cell r="E1143">
            <v>2</v>
          </cell>
          <cell r="F1143">
            <v>0</v>
          </cell>
          <cell r="G1143">
            <v>0.99</v>
          </cell>
          <cell r="H1143">
            <v>29.444444444444443</v>
          </cell>
          <cell r="I1143">
            <v>0.55555555555555558</v>
          </cell>
          <cell r="J1143">
            <v>0</v>
          </cell>
          <cell r="K1143">
            <v>0</v>
          </cell>
          <cell r="M1143">
            <v>2013</v>
          </cell>
          <cell r="N1143">
            <v>2052</v>
          </cell>
          <cell r="O1143">
            <v>1</v>
          </cell>
          <cell r="Q1143">
            <v>0</v>
          </cell>
          <cell r="R1143">
            <v>0</v>
          </cell>
          <cell r="S1143">
            <v>0</v>
          </cell>
          <cell r="T1143">
            <v>0</v>
          </cell>
          <cell r="U1143">
            <v>0</v>
          </cell>
          <cell r="V1143">
            <v>0</v>
          </cell>
          <cell r="W1143">
            <v>0</v>
          </cell>
          <cell r="X1143">
            <v>0</v>
          </cell>
          <cell r="Y1143">
            <v>0</v>
          </cell>
          <cell r="Z1143">
            <v>0</v>
          </cell>
          <cell r="AA1143">
            <v>0</v>
          </cell>
          <cell r="AC1143">
            <v>1992</v>
          </cell>
          <cell r="AD1143">
            <v>1</v>
          </cell>
          <cell r="AE1143">
            <v>0</v>
          </cell>
          <cell r="AF1143">
            <v>1</v>
          </cell>
        </row>
        <row r="1144">
          <cell r="A1144">
            <v>57</v>
          </cell>
          <cell r="B1144">
            <v>4</v>
          </cell>
          <cell r="C1144">
            <v>3</v>
          </cell>
          <cell r="D1144">
            <v>3</v>
          </cell>
          <cell r="E1144">
            <v>2</v>
          </cell>
          <cell r="F1144">
            <v>0</v>
          </cell>
          <cell r="G1144">
            <v>0.8</v>
          </cell>
          <cell r="H1144">
            <v>26.4375</v>
          </cell>
          <cell r="I1144">
            <v>0.6875</v>
          </cell>
          <cell r="J1144">
            <v>0</v>
          </cell>
          <cell r="K1144">
            <v>0</v>
          </cell>
          <cell r="M1144">
            <v>2020</v>
          </cell>
          <cell r="N1144">
            <v>2052</v>
          </cell>
          <cell r="O1144">
            <v>1</v>
          </cell>
          <cell r="Q1144">
            <v>0</v>
          </cell>
          <cell r="R1144">
            <v>0</v>
          </cell>
          <cell r="S1144">
            <v>0</v>
          </cell>
          <cell r="T1144">
            <v>0</v>
          </cell>
          <cell r="U1144">
            <v>0</v>
          </cell>
          <cell r="V1144">
            <v>0</v>
          </cell>
          <cell r="W1144">
            <v>0</v>
          </cell>
          <cell r="X1144">
            <v>0</v>
          </cell>
          <cell r="Y1144">
            <v>0</v>
          </cell>
          <cell r="Z1144">
            <v>0</v>
          </cell>
          <cell r="AA1144">
            <v>0</v>
          </cell>
          <cell r="AC1144">
            <v>1992</v>
          </cell>
          <cell r="AD1144">
            <v>1</v>
          </cell>
          <cell r="AE1144">
            <v>0</v>
          </cell>
          <cell r="AF1144">
            <v>1</v>
          </cell>
        </row>
        <row r="1145">
          <cell r="A1145">
            <v>57</v>
          </cell>
          <cell r="B1145">
            <v>5</v>
          </cell>
          <cell r="C1145">
            <v>3</v>
          </cell>
          <cell r="D1145">
            <v>3</v>
          </cell>
          <cell r="E1145">
            <v>2</v>
          </cell>
          <cell r="F1145">
            <v>0</v>
          </cell>
          <cell r="G1145">
            <v>0.99</v>
          </cell>
          <cell r="H1145">
            <v>29.444444444444443</v>
          </cell>
          <cell r="I1145">
            <v>0.55555555555555558</v>
          </cell>
          <cell r="J1145">
            <v>0</v>
          </cell>
          <cell r="K1145">
            <v>0</v>
          </cell>
          <cell r="M1145">
            <v>2020</v>
          </cell>
          <cell r="N1145">
            <v>2052</v>
          </cell>
          <cell r="O1145">
            <v>1</v>
          </cell>
          <cell r="Q1145">
            <v>0</v>
          </cell>
          <cell r="R1145">
            <v>0</v>
          </cell>
          <cell r="S1145">
            <v>0</v>
          </cell>
          <cell r="T1145">
            <v>0</v>
          </cell>
          <cell r="U1145">
            <v>0</v>
          </cell>
          <cell r="V1145">
            <v>0</v>
          </cell>
          <cell r="W1145">
            <v>0</v>
          </cell>
          <cell r="X1145">
            <v>0</v>
          </cell>
          <cell r="Y1145">
            <v>0</v>
          </cell>
          <cell r="Z1145">
            <v>0</v>
          </cell>
          <cell r="AA1145">
            <v>0</v>
          </cell>
          <cell r="AC1145">
            <v>1992</v>
          </cell>
          <cell r="AD1145">
            <v>1</v>
          </cell>
          <cell r="AE1145">
            <v>0</v>
          </cell>
          <cell r="AF1145">
            <v>1</v>
          </cell>
        </row>
        <row r="1146">
          <cell r="A1146">
            <v>59</v>
          </cell>
          <cell r="B1146">
            <v>1</v>
          </cell>
          <cell r="C1146">
            <v>3</v>
          </cell>
          <cell r="D1146">
            <v>3</v>
          </cell>
          <cell r="E1146">
            <v>3</v>
          </cell>
          <cell r="F1146">
            <v>2.2454797085565944E-3</v>
          </cell>
          <cell r="G1146">
            <v>0.78</v>
          </cell>
          <cell r="H1146">
            <v>44.780219780219781</v>
          </cell>
          <cell r="I1146">
            <v>1.4652014652014651</v>
          </cell>
          <cell r="J1146">
            <v>0</v>
          </cell>
          <cell r="K1146">
            <v>0</v>
          </cell>
          <cell r="M1146">
            <v>2003</v>
          </cell>
          <cell r="N1146">
            <v>2003</v>
          </cell>
          <cell r="O1146">
            <v>1</v>
          </cell>
          <cell r="Q1146">
            <v>0</v>
          </cell>
          <cell r="R1146">
            <v>0</v>
          </cell>
          <cell r="S1146">
            <v>0</v>
          </cell>
          <cell r="T1146">
            <v>0</v>
          </cell>
          <cell r="U1146">
            <v>0</v>
          </cell>
          <cell r="V1146">
            <v>0</v>
          </cell>
          <cell r="W1146">
            <v>0</v>
          </cell>
          <cell r="X1146">
            <v>0</v>
          </cell>
          <cell r="Y1146">
            <v>0</v>
          </cell>
          <cell r="Z1146">
            <v>0</v>
          </cell>
          <cell r="AA1146">
            <v>0</v>
          </cell>
          <cell r="AC1146">
            <v>1992</v>
          </cell>
          <cell r="AD1146">
            <v>1</v>
          </cell>
          <cell r="AE1146">
            <v>0</v>
          </cell>
          <cell r="AF1146">
            <v>1</v>
          </cell>
        </row>
        <row r="1147">
          <cell r="A1147">
            <v>59</v>
          </cell>
          <cell r="B1147">
            <v>2</v>
          </cell>
          <cell r="C1147">
            <v>3</v>
          </cell>
          <cell r="D1147">
            <v>3</v>
          </cell>
          <cell r="E1147">
            <v>3</v>
          </cell>
          <cell r="F1147">
            <v>0</v>
          </cell>
          <cell r="G1147">
            <v>0.79</v>
          </cell>
          <cell r="H1147">
            <v>44.755877034358051</v>
          </cell>
          <cell r="I1147">
            <v>1.4466546112115732</v>
          </cell>
          <cell r="J1147">
            <v>0</v>
          </cell>
          <cell r="K1147">
            <v>0</v>
          </cell>
          <cell r="M1147">
            <v>2007</v>
          </cell>
          <cell r="N1147">
            <v>2052</v>
          </cell>
          <cell r="O1147">
            <v>1</v>
          </cell>
          <cell r="Q1147">
            <v>0</v>
          </cell>
          <cell r="R1147">
            <v>0</v>
          </cell>
          <cell r="S1147">
            <v>0</v>
          </cell>
          <cell r="T1147">
            <v>0</v>
          </cell>
          <cell r="U1147">
            <v>0</v>
          </cell>
          <cell r="V1147">
            <v>0</v>
          </cell>
          <cell r="W1147">
            <v>0</v>
          </cell>
          <cell r="X1147">
            <v>0</v>
          </cell>
          <cell r="Y1147">
            <v>0</v>
          </cell>
          <cell r="Z1147">
            <v>0</v>
          </cell>
          <cell r="AA1147">
            <v>0</v>
          </cell>
          <cell r="AC1147">
            <v>1992</v>
          </cell>
          <cell r="AD1147">
            <v>1</v>
          </cell>
          <cell r="AE1147">
            <v>0</v>
          </cell>
          <cell r="AF1147">
            <v>1</v>
          </cell>
        </row>
        <row r="1148">
          <cell r="A1148">
            <v>59</v>
          </cell>
          <cell r="B1148">
            <v>3</v>
          </cell>
          <cell r="C1148">
            <v>3</v>
          </cell>
          <cell r="D1148">
            <v>3</v>
          </cell>
          <cell r="E1148">
            <v>3</v>
          </cell>
          <cell r="F1148">
            <v>0</v>
          </cell>
          <cell r="G1148">
            <v>0.78</v>
          </cell>
          <cell r="H1148">
            <v>44.780219780219781</v>
          </cell>
          <cell r="I1148">
            <v>1.4652014652014651</v>
          </cell>
          <cell r="J1148">
            <v>0</v>
          </cell>
          <cell r="K1148">
            <v>0</v>
          </cell>
          <cell r="M1148">
            <v>2003</v>
          </cell>
          <cell r="N1148">
            <v>2052</v>
          </cell>
          <cell r="O1148">
            <v>1</v>
          </cell>
          <cell r="Q1148">
            <v>0</v>
          </cell>
          <cell r="R1148">
            <v>0</v>
          </cell>
          <cell r="S1148">
            <v>0</v>
          </cell>
          <cell r="T1148">
            <v>0</v>
          </cell>
          <cell r="U1148">
            <v>0</v>
          </cell>
          <cell r="V1148">
            <v>0</v>
          </cell>
          <cell r="W1148">
            <v>0</v>
          </cell>
          <cell r="X1148">
            <v>0</v>
          </cell>
          <cell r="Y1148">
            <v>0</v>
          </cell>
          <cell r="Z1148">
            <v>0</v>
          </cell>
          <cell r="AA1148">
            <v>0</v>
          </cell>
          <cell r="AC1148">
            <v>1992</v>
          </cell>
          <cell r="AD1148">
            <v>1</v>
          </cell>
          <cell r="AE1148">
            <v>0</v>
          </cell>
          <cell r="AF1148">
            <v>1</v>
          </cell>
        </row>
        <row r="1149">
          <cell r="A1149">
            <v>59</v>
          </cell>
          <cell r="B1149">
            <v>4</v>
          </cell>
          <cell r="C1149">
            <v>3</v>
          </cell>
          <cell r="D1149">
            <v>3</v>
          </cell>
          <cell r="E1149">
            <v>3</v>
          </cell>
          <cell r="F1149">
            <v>0</v>
          </cell>
          <cell r="G1149">
            <v>0.8</v>
          </cell>
          <cell r="H1149">
            <v>62.767857142857146</v>
          </cell>
          <cell r="I1149">
            <v>1.4285714285714286</v>
          </cell>
          <cell r="J1149">
            <v>0</v>
          </cell>
          <cell r="K1149">
            <v>0</v>
          </cell>
          <cell r="M1149">
            <v>2003</v>
          </cell>
          <cell r="N1149">
            <v>2052</v>
          </cell>
          <cell r="O1149">
            <v>1</v>
          </cell>
          <cell r="Q1149">
            <v>0</v>
          </cell>
          <cell r="R1149">
            <v>0</v>
          </cell>
          <cell r="S1149">
            <v>0</v>
          </cell>
          <cell r="T1149">
            <v>0</v>
          </cell>
          <cell r="U1149">
            <v>0</v>
          </cell>
          <cell r="V1149">
            <v>0</v>
          </cell>
          <cell r="W1149">
            <v>0</v>
          </cell>
          <cell r="X1149">
            <v>0</v>
          </cell>
          <cell r="Y1149">
            <v>0</v>
          </cell>
          <cell r="Z1149">
            <v>0</v>
          </cell>
          <cell r="AA1149">
            <v>0</v>
          </cell>
          <cell r="AC1149">
            <v>1992</v>
          </cell>
          <cell r="AD1149">
            <v>1</v>
          </cell>
          <cell r="AE1149">
            <v>0</v>
          </cell>
          <cell r="AF1149">
            <v>1</v>
          </cell>
        </row>
        <row r="1150">
          <cell r="A1150">
            <v>59</v>
          </cell>
          <cell r="B1150">
            <v>5</v>
          </cell>
          <cell r="C1150">
            <v>3</v>
          </cell>
          <cell r="D1150">
            <v>3</v>
          </cell>
          <cell r="E1150">
            <v>3</v>
          </cell>
          <cell r="F1150">
            <v>0</v>
          </cell>
          <cell r="G1150">
            <v>0.85</v>
          </cell>
          <cell r="H1150">
            <v>75.882352941176464</v>
          </cell>
          <cell r="I1150">
            <v>1.3445378151260505</v>
          </cell>
          <cell r="J1150">
            <v>0</v>
          </cell>
          <cell r="K1150">
            <v>0</v>
          </cell>
          <cell r="M1150">
            <v>2007</v>
          </cell>
          <cell r="N1150">
            <v>2052</v>
          </cell>
          <cell r="O1150">
            <v>1</v>
          </cell>
          <cell r="Q1150">
            <v>0</v>
          </cell>
          <cell r="R1150">
            <v>0</v>
          </cell>
          <cell r="S1150">
            <v>0</v>
          </cell>
          <cell r="T1150">
            <v>0</v>
          </cell>
          <cell r="U1150">
            <v>0</v>
          </cell>
          <cell r="V1150">
            <v>0</v>
          </cell>
          <cell r="W1150">
            <v>0</v>
          </cell>
          <cell r="X1150">
            <v>0</v>
          </cell>
          <cell r="Y1150">
            <v>0</v>
          </cell>
          <cell r="Z1150">
            <v>0</v>
          </cell>
          <cell r="AA1150">
            <v>0</v>
          </cell>
          <cell r="AC1150">
            <v>1992</v>
          </cell>
          <cell r="AD1150">
            <v>1</v>
          </cell>
          <cell r="AE1150">
            <v>0</v>
          </cell>
          <cell r="AF1150">
            <v>1</v>
          </cell>
        </row>
        <row r="1151">
          <cell r="A1151">
            <v>31</v>
          </cell>
          <cell r="B1151">
            <v>1</v>
          </cell>
          <cell r="C1151">
            <v>3</v>
          </cell>
          <cell r="D1151">
            <v>4</v>
          </cell>
          <cell r="E1151">
            <v>1</v>
          </cell>
          <cell r="F1151">
            <v>0.87269858200359229</v>
          </cell>
          <cell r="G1151">
            <v>0.37430809149287547</v>
          </cell>
          <cell r="H1151">
            <v>4798.9330145229314</v>
          </cell>
          <cell r="I1151">
            <v>32.64580281988389</v>
          </cell>
          <cell r="J1151">
            <v>0</v>
          </cell>
          <cell r="K1151">
            <v>0</v>
          </cell>
          <cell r="M1151">
            <v>2003</v>
          </cell>
          <cell r="N1151">
            <v>2003</v>
          </cell>
          <cell r="O1151">
            <v>1</v>
          </cell>
          <cell r="Q1151">
            <v>0</v>
          </cell>
          <cell r="R1151">
            <v>0</v>
          </cell>
          <cell r="S1151">
            <v>0</v>
          </cell>
          <cell r="T1151">
            <v>0</v>
          </cell>
          <cell r="U1151">
            <v>0</v>
          </cell>
          <cell r="V1151">
            <v>0</v>
          </cell>
          <cell r="W1151">
            <v>0</v>
          </cell>
          <cell r="X1151">
            <v>0</v>
          </cell>
          <cell r="Y1151">
            <v>0</v>
          </cell>
          <cell r="Z1151">
            <v>0</v>
          </cell>
          <cell r="AA1151">
            <v>0</v>
          </cell>
          <cell r="AC1151">
            <v>1992</v>
          </cell>
          <cell r="AD1151">
            <v>1</v>
          </cell>
          <cell r="AE1151">
            <v>0</v>
          </cell>
          <cell r="AF1151">
            <v>1</v>
          </cell>
        </row>
        <row r="1152">
          <cell r="A1152">
            <v>31</v>
          </cell>
          <cell r="B1152">
            <v>2</v>
          </cell>
          <cell r="C1152">
            <v>3</v>
          </cell>
          <cell r="D1152">
            <v>4</v>
          </cell>
          <cell r="E1152">
            <v>1</v>
          </cell>
          <cell r="F1152">
            <v>0</v>
          </cell>
          <cell r="G1152">
            <v>0.380627578751846</v>
          </cell>
          <cell r="H1152">
            <v>5061.5584767364226</v>
          </cell>
          <cell r="I1152">
            <v>34.432370590043696</v>
          </cell>
          <cell r="J1152">
            <v>0</v>
          </cell>
          <cell r="K1152">
            <v>0</v>
          </cell>
          <cell r="M1152">
            <v>2004</v>
          </cell>
          <cell r="N1152">
            <v>2052</v>
          </cell>
          <cell r="O1152">
            <v>1</v>
          </cell>
          <cell r="Q1152">
            <v>0</v>
          </cell>
          <cell r="R1152">
            <v>0</v>
          </cell>
          <cell r="S1152">
            <v>0</v>
          </cell>
          <cell r="T1152">
            <v>0</v>
          </cell>
          <cell r="U1152">
            <v>0</v>
          </cell>
          <cell r="V1152">
            <v>0</v>
          </cell>
          <cell r="W1152">
            <v>0</v>
          </cell>
          <cell r="X1152">
            <v>0</v>
          </cell>
          <cell r="Y1152">
            <v>0</v>
          </cell>
          <cell r="Z1152">
            <v>0</v>
          </cell>
          <cell r="AA1152">
            <v>0</v>
          </cell>
          <cell r="AC1152">
            <v>1992</v>
          </cell>
          <cell r="AD1152">
            <v>1</v>
          </cell>
          <cell r="AE1152">
            <v>0</v>
          </cell>
          <cell r="AF1152">
            <v>1</v>
          </cell>
        </row>
        <row r="1153">
          <cell r="A1153">
            <v>31</v>
          </cell>
          <cell r="B1153">
            <v>3</v>
          </cell>
          <cell r="C1153">
            <v>3</v>
          </cell>
          <cell r="D1153">
            <v>4</v>
          </cell>
          <cell r="E1153">
            <v>1</v>
          </cell>
          <cell r="F1153">
            <v>0</v>
          </cell>
          <cell r="G1153">
            <v>0.40626810387690959</v>
          </cell>
          <cell r="H1153">
            <v>5061.5584767364226</v>
          </cell>
          <cell r="I1153">
            <v>34.432370590043696</v>
          </cell>
          <cell r="J1153">
            <v>0</v>
          </cell>
          <cell r="K1153">
            <v>0</v>
          </cell>
          <cell r="M1153">
            <v>2011</v>
          </cell>
          <cell r="N1153">
            <v>2052</v>
          </cell>
          <cell r="O1153">
            <v>1</v>
          </cell>
          <cell r="Q1153">
            <v>0</v>
          </cell>
          <cell r="R1153">
            <v>0</v>
          </cell>
          <cell r="S1153">
            <v>0</v>
          </cell>
          <cell r="T1153">
            <v>0</v>
          </cell>
          <cell r="U1153">
            <v>0</v>
          </cell>
          <cell r="V1153">
            <v>0</v>
          </cell>
          <cell r="W1153">
            <v>0</v>
          </cell>
          <cell r="X1153">
            <v>0</v>
          </cell>
          <cell r="Y1153">
            <v>0</v>
          </cell>
          <cell r="Z1153">
            <v>0</v>
          </cell>
          <cell r="AA1153">
            <v>0</v>
          </cell>
          <cell r="AC1153">
            <v>1992</v>
          </cell>
          <cell r="AD1153">
            <v>1</v>
          </cell>
          <cell r="AE1153">
            <v>0</v>
          </cell>
          <cell r="AF1153">
            <v>1</v>
          </cell>
        </row>
        <row r="1154">
          <cell r="A1154">
            <v>31</v>
          </cell>
          <cell r="B1154">
            <v>4</v>
          </cell>
          <cell r="C1154">
            <v>3</v>
          </cell>
          <cell r="D1154">
            <v>4</v>
          </cell>
          <cell r="E1154">
            <v>1</v>
          </cell>
          <cell r="F1154">
            <v>0</v>
          </cell>
          <cell r="G1154">
            <v>0.42765063565990485</v>
          </cell>
          <cell r="H1154">
            <v>5061.5584767364226</v>
          </cell>
          <cell r="I1154">
            <v>34.432370590043696</v>
          </cell>
          <cell r="J1154">
            <v>0</v>
          </cell>
          <cell r="K1154">
            <v>0</v>
          </cell>
          <cell r="M1154">
            <v>2011</v>
          </cell>
          <cell r="N1154">
            <v>2052</v>
          </cell>
          <cell r="O1154">
            <v>1</v>
          </cell>
          <cell r="Q1154">
            <v>0</v>
          </cell>
          <cell r="R1154">
            <v>0</v>
          </cell>
          <cell r="S1154">
            <v>0</v>
          </cell>
          <cell r="T1154">
            <v>0</v>
          </cell>
          <cell r="U1154">
            <v>0</v>
          </cell>
          <cell r="V1154">
            <v>0</v>
          </cell>
          <cell r="W1154">
            <v>0</v>
          </cell>
          <cell r="X1154">
            <v>0</v>
          </cell>
          <cell r="Y1154">
            <v>0</v>
          </cell>
          <cell r="Z1154">
            <v>0</v>
          </cell>
          <cell r="AA1154">
            <v>0</v>
          </cell>
          <cell r="AC1154">
            <v>1992</v>
          </cell>
          <cell r="AD1154">
            <v>1</v>
          </cell>
          <cell r="AE1154">
            <v>0</v>
          </cell>
          <cell r="AF1154">
            <v>1</v>
          </cell>
        </row>
        <row r="1155">
          <cell r="A1155">
            <v>31</v>
          </cell>
          <cell r="B1155">
            <v>5</v>
          </cell>
          <cell r="C1155">
            <v>3</v>
          </cell>
          <cell r="D1155">
            <v>4</v>
          </cell>
          <cell r="E1155">
            <v>1</v>
          </cell>
          <cell r="F1155">
            <v>0</v>
          </cell>
          <cell r="G1155">
            <v>0.4779624751493054</v>
          </cell>
          <cell r="H1155">
            <v>5509.1792944069903</v>
          </cell>
          <cell r="I1155">
            <v>34.432370590043696</v>
          </cell>
          <cell r="J1155">
            <v>0</v>
          </cell>
          <cell r="K1155">
            <v>0</v>
          </cell>
          <cell r="M1155">
            <v>2011</v>
          </cell>
          <cell r="N1155">
            <v>2052</v>
          </cell>
          <cell r="O1155">
            <v>1</v>
          </cell>
          <cell r="Q1155">
            <v>0</v>
          </cell>
          <cell r="R1155">
            <v>0</v>
          </cell>
          <cell r="S1155">
            <v>0</v>
          </cell>
          <cell r="T1155">
            <v>0</v>
          </cell>
          <cell r="U1155">
            <v>0</v>
          </cell>
          <cell r="V1155">
            <v>0</v>
          </cell>
          <cell r="W1155">
            <v>0</v>
          </cell>
          <cell r="X1155">
            <v>0</v>
          </cell>
          <cell r="Y1155">
            <v>0</v>
          </cell>
          <cell r="Z1155">
            <v>0</v>
          </cell>
          <cell r="AA1155">
            <v>0</v>
          </cell>
          <cell r="AC1155">
            <v>1992</v>
          </cell>
          <cell r="AD1155">
            <v>1</v>
          </cell>
          <cell r="AE1155">
            <v>0</v>
          </cell>
          <cell r="AF1155">
            <v>1</v>
          </cell>
        </row>
        <row r="1156">
          <cell r="A1156">
            <v>31</v>
          </cell>
          <cell r="B1156">
            <v>6</v>
          </cell>
          <cell r="C1156">
            <v>3</v>
          </cell>
          <cell r="D1156">
            <v>4</v>
          </cell>
          <cell r="E1156">
            <v>1</v>
          </cell>
          <cell r="F1156">
            <v>0</v>
          </cell>
          <cell r="G1156">
            <v>0.45140900430767733</v>
          </cell>
          <cell r="H1156">
            <v>5061.5584767364226</v>
          </cell>
          <cell r="I1156">
            <v>34.432370590043696</v>
          </cell>
          <cell r="J1156">
            <v>0</v>
          </cell>
          <cell r="K1156">
            <v>0</v>
          </cell>
          <cell r="M1156">
            <v>2020</v>
          </cell>
          <cell r="N1156">
            <v>2052</v>
          </cell>
          <cell r="O1156">
            <v>1</v>
          </cell>
          <cell r="Q1156">
            <v>0</v>
          </cell>
          <cell r="R1156">
            <v>0</v>
          </cell>
          <cell r="S1156">
            <v>0</v>
          </cell>
          <cell r="T1156">
            <v>0</v>
          </cell>
          <cell r="U1156">
            <v>0</v>
          </cell>
          <cell r="V1156">
            <v>0</v>
          </cell>
          <cell r="W1156">
            <v>0</v>
          </cell>
          <cell r="X1156">
            <v>0</v>
          </cell>
          <cell r="Y1156">
            <v>0</v>
          </cell>
          <cell r="Z1156">
            <v>0</v>
          </cell>
          <cell r="AA1156">
            <v>0</v>
          </cell>
          <cell r="AC1156">
            <v>1992</v>
          </cell>
          <cell r="AD1156">
            <v>1</v>
          </cell>
          <cell r="AE1156">
            <v>0</v>
          </cell>
          <cell r="AF1156">
            <v>1</v>
          </cell>
        </row>
        <row r="1157">
          <cell r="A1157">
            <v>31</v>
          </cell>
          <cell r="B1157">
            <v>7</v>
          </cell>
          <cell r="C1157">
            <v>3</v>
          </cell>
          <cell r="D1157">
            <v>4</v>
          </cell>
          <cell r="E1157">
            <v>1</v>
          </cell>
          <cell r="F1157">
            <v>0</v>
          </cell>
          <cell r="G1157">
            <v>0.50783512984613699</v>
          </cell>
          <cell r="H1157">
            <v>5509.1792944069903</v>
          </cell>
          <cell r="I1157">
            <v>34.432370590043696</v>
          </cell>
          <cell r="J1157">
            <v>0</v>
          </cell>
          <cell r="K1157">
            <v>0</v>
          </cell>
          <cell r="M1157">
            <v>2020</v>
          </cell>
          <cell r="N1157">
            <v>2052</v>
          </cell>
          <cell r="O1157">
            <v>1</v>
          </cell>
          <cell r="Q1157">
            <v>0</v>
          </cell>
          <cell r="R1157">
            <v>0</v>
          </cell>
          <cell r="S1157">
            <v>0</v>
          </cell>
          <cell r="T1157">
            <v>0</v>
          </cell>
          <cell r="U1157">
            <v>0</v>
          </cell>
          <cell r="V1157">
            <v>0</v>
          </cell>
          <cell r="W1157">
            <v>0</v>
          </cell>
          <cell r="X1157">
            <v>0</v>
          </cell>
          <cell r="Y1157">
            <v>0</v>
          </cell>
          <cell r="Z1157">
            <v>0</v>
          </cell>
          <cell r="AA1157">
            <v>0</v>
          </cell>
          <cell r="AC1157">
            <v>1992</v>
          </cell>
          <cell r="AD1157">
            <v>1</v>
          </cell>
          <cell r="AE1157">
            <v>0</v>
          </cell>
          <cell r="AF1157">
            <v>1</v>
          </cell>
        </row>
        <row r="1158">
          <cell r="A1158">
            <v>31</v>
          </cell>
          <cell r="B1158">
            <v>8</v>
          </cell>
          <cell r="C1158">
            <v>3</v>
          </cell>
          <cell r="D1158">
            <v>4</v>
          </cell>
          <cell r="E1158">
            <v>1</v>
          </cell>
          <cell r="F1158">
            <v>0</v>
          </cell>
          <cell r="G1158">
            <v>0.4779624751493054</v>
          </cell>
          <cell r="H1158">
            <v>5061.5584767364226</v>
          </cell>
          <cell r="I1158">
            <v>34.432370590043696</v>
          </cell>
          <cell r="J1158">
            <v>0</v>
          </cell>
          <cell r="K1158">
            <v>0</v>
          </cell>
          <cell r="M1158">
            <v>2030</v>
          </cell>
          <cell r="N1158">
            <v>2052</v>
          </cell>
          <cell r="O1158">
            <v>1</v>
          </cell>
          <cell r="Q1158">
            <v>0</v>
          </cell>
          <cell r="R1158">
            <v>0</v>
          </cell>
          <cell r="S1158">
            <v>0</v>
          </cell>
          <cell r="T1158">
            <v>0</v>
          </cell>
          <cell r="U1158">
            <v>0</v>
          </cell>
          <cell r="V1158">
            <v>0</v>
          </cell>
          <cell r="W1158">
            <v>0</v>
          </cell>
          <cell r="X1158">
            <v>0</v>
          </cell>
          <cell r="Y1158">
            <v>0</v>
          </cell>
          <cell r="Z1158">
            <v>0</v>
          </cell>
          <cell r="AA1158">
            <v>0</v>
          </cell>
          <cell r="AC1158">
            <v>1992</v>
          </cell>
          <cell r="AD1158">
            <v>1</v>
          </cell>
          <cell r="AE1158">
            <v>0</v>
          </cell>
          <cell r="AF1158">
            <v>1</v>
          </cell>
        </row>
        <row r="1159">
          <cell r="A1159">
            <v>31</v>
          </cell>
          <cell r="B1159">
            <v>9</v>
          </cell>
          <cell r="C1159">
            <v>3</v>
          </cell>
          <cell r="D1159">
            <v>4</v>
          </cell>
          <cell r="E1159">
            <v>1</v>
          </cell>
          <cell r="F1159">
            <v>0</v>
          </cell>
          <cell r="G1159">
            <v>0.54169080516921275</v>
          </cell>
          <cell r="H1159">
            <v>5509.1792944069903</v>
          </cell>
          <cell r="I1159">
            <v>34.432370590043696</v>
          </cell>
          <cell r="J1159">
            <v>0</v>
          </cell>
          <cell r="K1159">
            <v>0</v>
          </cell>
          <cell r="M1159">
            <v>2030</v>
          </cell>
          <cell r="N1159">
            <v>2052</v>
          </cell>
          <cell r="O1159">
            <v>1</v>
          </cell>
          <cell r="Q1159">
            <v>0</v>
          </cell>
          <cell r="R1159">
            <v>0</v>
          </cell>
          <cell r="S1159">
            <v>0</v>
          </cell>
          <cell r="T1159">
            <v>0</v>
          </cell>
          <cell r="U1159">
            <v>0</v>
          </cell>
          <cell r="V1159">
            <v>0</v>
          </cell>
          <cell r="W1159">
            <v>0</v>
          </cell>
          <cell r="X1159">
            <v>0</v>
          </cell>
          <cell r="Y1159">
            <v>0</v>
          </cell>
          <cell r="Z1159">
            <v>0</v>
          </cell>
          <cell r="AA1159">
            <v>0</v>
          </cell>
          <cell r="AC1159">
            <v>1992</v>
          </cell>
          <cell r="AD1159">
            <v>1</v>
          </cell>
          <cell r="AE1159">
            <v>0</v>
          </cell>
          <cell r="AF1159">
            <v>1</v>
          </cell>
        </row>
        <row r="1160">
          <cell r="A1160">
            <v>32</v>
          </cell>
          <cell r="B1160">
            <v>1</v>
          </cell>
          <cell r="C1160">
            <v>3</v>
          </cell>
          <cell r="D1160">
            <v>4</v>
          </cell>
          <cell r="E1160">
            <v>1</v>
          </cell>
          <cell r="F1160">
            <v>0.12730141799640768</v>
          </cell>
          <cell r="G1160">
            <v>1.1519614143855001</v>
          </cell>
          <cell r="H1160">
            <v>6266.6914473879524</v>
          </cell>
          <cell r="I1160">
            <v>18.937803824524028</v>
          </cell>
          <cell r="J1160">
            <v>0</v>
          </cell>
          <cell r="K1160">
            <v>0</v>
          </cell>
          <cell r="M1160">
            <v>2003</v>
          </cell>
          <cell r="N1160">
            <v>2003</v>
          </cell>
          <cell r="O1160">
            <v>1</v>
          </cell>
          <cell r="Q1160">
            <v>0</v>
          </cell>
          <cell r="R1160">
            <v>0</v>
          </cell>
          <cell r="S1160">
            <v>0</v>
          </cell>
          <cell r="T1160">
            <v>0</v>
          </cell>
          <cell r="U1160">
            <v>0</v>
          </cell>
          <cell r="V1160">
            <v>0</v>
          </cell>
          <cell r="W1160">
            <v>0</v>
          </cell>
          <cell r="X1160">
            <v>0</v>
          </cell>
          <cell r="Y1160">
            <v>0</v>
          </cell>
          <cell r="Z1160">
            <v>0</v>
          </cell>
          <cell r="AA1160">
            <v>0</v>
          </cell>
          <cell r="AC1160">
            <v>1992</v>
          </cell>
          <cell r="AD1160">
            <v>1</v>
          </cell>
          <cell r="AE1160">
            <v>0</v>
          </cell>
          <cell r="AF1160">
            <v>1</v>
          </cell>
        </row>
        <row r="1161">
          <cell r="A1161">
            <v>32</v>
          </cell>
          <cell r="B1161">
            <v>2</v>
          </cell>
          <cell r="C1161">
            <v>3</v>
          </cell>
          <cell r="D1161">
            <v>4</v>
          </cell>
          <cell r="E1161">
            <v>1</v>
          </cell>
          <cell r="F1161">
            <v>0</v>
          </cell>
          <cell r="G1161">
            <v>1.2555989801892915</v>
          </cell>
          <cell r="H1161">
            <v>6266.6914473879524</v>
          </cell>
          <cell r="I1161">
            <v>18.937803824524028</v>
          </cell>
          <cell r="J1161">
            <v>0</v>
          </cell>
          <cell r="K1161">
            <v>0</v>
          </cell>
          <cell r="M1161">
            <v>2004</v>
          </cell>
          <cell r="N1161">
            <v>2052</v>
          </cell>
          <cell r="O1161">
            <v>1</v>
          </cell>
          <cell r="Q1161">
            <v>0</v>
          </cell>
          <cell r="R1161">
            <v>0</v>
          </cell>
          <cell r="S1161">
            <v>0</v>
          </cell>
          <cell r="T1161">
            <v>0</v>
          </cell>
          <cell r="U1161">
            <v>0</v>
          </cell>
          <cell r="V1161">
            <v>0</v>
          </cell>
          <cell r="W1161">
            <v>0</v>
          </cell>
          <cell r="X1161">
            <v>0</v>
          </cell>
          <cell r="Y1161">
            <v>0</v>
          </cell>
          <cell r="Z1161">
            <v>0</v>
          </cell>
          <cell r="AA1161">
            <v>0</v>
          </cell>
          <cell r="AC1161">
            <v>1992</v>
          </cell>
          <cell r="AD1161">
            <v>1</v>
          </cell>
          <cell r="AE1161">
            <v>0</v>
          </cell>
          <cell r="AF1161">
            <v>1</v>
          </cell>
        </row>
        <row r="1162">
          <cell r="A1162">
            <v>32</v>
          </cell>
          <cell r="B1162">
            <v>3</v>
          </cell>
          <cell r="C1162">
            <v>3</v>
          </cell>
          <cell r="D1162">
            <v>4</v>
          </cell>
          <cell r="E1162">
            <v>1</v>
          </cell>
          <cell r="F1162">
            <v>0</v>
          </cell>
          <cell r="G1162">
            <v>1.2756371740545605</v>
          </cell>
          <cell r="H1162">
            <v>6266.6914473879524</v>
          </cell>
          <cell r="I1162">
            <v>18.937803824524028</v>
          </cell>
          <cell r="J1162">
            <v>0</v>
          </cell>
          <cell r="K1162">
            <v>0</v>
          </cell>
          <cell r="M1162">
            <v>2011</v>
          </cell>
          <cell r="N1162">
            <v>2052</v>
          </cell>
          <cell r="O1162">
            <v>1</v>
          </cell>
          <cell r="Q1162">
            <v>0</v>
          </cell>
          <cell r="R1162">
            <v>0</v>
          </cell>
          <cell r="S1162">
            <v>0</v>
          </cell>
          <cell r="T1162">
            <v>0</v>
          </cell>
          <cell r="U1162">
            <v>0</v>
          </cell>
          <cell r="V1162">
            <v>0</v>
          </cell>
          <cell r="W1162">
            <v>0</v>
          </cell>
          <cell r="X1162">
            <v>0</v>
          </cell>
          <cell r="Y1162">
            <v>0</v>
          </cell>
          <cell r="Z1162">
            <v>0</v>
          </cell>
          <cell r="AA1162">
            <v>0</v>
          </cell>
          <cell r="AC1162">
            <v>1992</v>
          </cell>
          <cell r="AD1162">
            <v>1</v>
          </cell>
          <cell r="AE1162">
            <v>0</v>
          </cell>
          <cell r="AF1162">
            <v>1</v>
          </cell>
        </row>
        <row r="1163">
          <cell r="A1163">
            <v>32</v>
          </cell>
          <cell r="B1163">
            <v>4</v>
          </cell>
          <cell r="C1163">
            <v>3</v>
          </cell>
          <cell r="D1163">
            <v>4</v>
          </cell>
          <cell r="E1163">
            <v>1</v>
          </cell>
          <cell r="F1163">
            <v>0</v>
          </cell>
          <cell r="G1163">
            <v>1.3427975589919237</v>
          </cell>
          <cell r="H1163">
            <v>6266.6914473879524</v>
          </cell>
          <cell r="I1163">
            <v>18.937803824524028</v>
          </cell>
          <cell r="J1163">
            <v>0</v>
          </cell>
          <cell r="K1163">
            <v>0</v>
          </cell>
          <cell r="M1163">
            <v>2011</v>
          </cell>
          <cell r="N1163">
            <v>2052</v>
          </cell>
          <cell r="O1163">
            <v>1</v>
          </cell>
          <cell r="Q1163">
            <v>0</v>
          </cell>
          <cell r="R1163">
            <v>0</v>
          </cell>
          <cell r="S1163">
            <v>0</v>
          </cell>
          <cell r="T1163">
            <v>0</v>
          </cell>
          <cell r="U1163">
            <v>0</v>
          </cell>
          <cell r="V1163">
            <v>0</v>
          </cell>
          <cell r="W1163">
            <v>0</v>
          </cell>
          <cell r="X1163">
            <v>0</v>
          </cell>
          <cell r="Y1163">
            <v>0</v>
          </cell>
          <cell r="Z1163">
            <v>0</v>
          </cell>
          <cell r="AA1163">
            <v>0</v>
          </cell>
          <cell r="AC1163">
            <v>1992</v>
          </cell>
          <cell r="AD1163">
            <v>1</v>
          </cell>
          <cell r="AE1163">
            <v>0</v>
          </cell>
          <cell r="AF1163">
            <v>1</v>
          </cell>
        </row>
        <row r="1164">
          <cell r="A1164">
            <v>32</v>
          </cell>
          <cell r="B1164">
            <v>5</v>
          </cell>
          <cell r="C1164">
            <v>3</v>
          </cell>
          <cell r="D1164">
            <v>4</v>
          </cell>
          <cell r="E1164">
            <v>1</v>
          </cell>
          <cell r="F1164">
            <v>0</v>
          </cell>
          <cell r="G1164">
            <v>1.5008305122108097</v>
          </cell>
          <cell r="H1164">
            <v>6886.4741180087385</v>
          </cell>
          <cell r="I1164">
            <v>18.937803824524028</v>
          </cell>
          <cell r="J1164">
            <v>0</v>
          </cell>
          <cell r="K1164">
            <v>0</v>
          </cell>
          <cell r="M1164">
            <v>2011</v>
          </cell>
          <cell r="N1164">
            <v>2052</v>
          </cell>
          <cell r="O1164">
            <v>1</v>
          </cell>
          <cell r="Q1164">
            <v>0</v>
          </cell>
          <cell r="R1164">
            <v>0</v>
          </cell>
          <cell r="S1164">
            <v>0</v>
          </cell>
          <cell r="T1164">
            <v>0</v>
          </cell>
          <cell r="U1164">
            <v>0</v>
          </cell>
          <cell r="V1164">
            <v>0</v>
          </cell>
          <cell r="W1164">
            <v>0</v>
          </cell>
          <cell r="X1164">
            <v>0</v>
          </cell>
          <cell r="Y1164">
            <v>0</v>
          </cell>
          <cell r="Z1164">
            <v>0</v>
          </cell>
          <cell r="AA1164">
            <v>0</v>
          </cell>
          <cell r="AC1164">
            <v>1992</v>
          </cell>
          <cell r="AD1164">
            <v>1</v>
          </cell>
          <cell r="AE1164">
            <v>0</v>
          </cell>
          <cell r="AF1164">
            <v>1</v>
          </cell>
        </row>
        <row r="1165">
          <cell r="A1165">
            <v>32</v>
          </cell>
          <cell r="B1165">
            <v>6</v>
          </cell>
          <cell r="C1165">
            <v>3</v>
          </cell>
          <cell r="D1165">
            <v>4</v>
          </cell>
          <cell r="E1165">
            <v>1</v>
          </cell>
          <cell r="F1165">
            <v>0</v>
          </cell>
          <cell r="G1165">
            <v>1.4174227415084442</v>
          </cell>
          <cell r="H1165">
            <v>6266.6914473879524</v>
          </cell>
          <cell r="I1165">
            <v>18.937803824524028</v>
          </cell>
          <cell r="J1165">
            <v>0</v>
          </cell>
          <cell r="K1165">
            <v>0</v>
          </cell>
          <cell r="M1165">
            <v>2020</v>
          </cell>
          <cell r="N1165">
            <v>2052</v>
          </cell>
          <cell r="O1165">
            <v>1</v>
          </cell>
          <cell r="Q1165">
            <v>0</v>
          </cell>
          <cell r="R1165">
            <v>0</v>
          </cell>
          <cell r="S1165">
            <v>0</v>
          </cell>
          <cell r="T1165">
            <v>0</v>
          </cell>
          <cell r="U1165">
            <v>0</v>
          </cell>
          <cell r="V1165">
            <v>0</v>
          </cell>
          <cell r="W1165">
            <v>0</v>
          </cell>
          <cell r="X1165">
            <v>0</v>
          </cell>
          <cell r="Y1165">
            <v>0</v>
          </cell>
          <cell r="Z1165">
            <v>0</v>
          </cell>
          <cell r="AA1165">
            <v>0</v>
          </cell>
          <cell r="AC1165">
            <v>1992</v>
          </cell>
          <cell r="AD1165">
            <v>1</v>
          </cell>
          <cell r="AE1165">
            <v>0</v>
          </cell>
          <cell r="AF1165">
            <v>1</v>
          </cell>
        </row>
        <row r="1166">
          <cell r="A1166">
            <v>32</v>
          </cell>
          <cell r="B1166">
            <v>7</v>
          </cell>
          <cell r="C1166">
            <v>3</v>
          </cell>
          <cell r="D1166">
            <v>4</v>
          </cell>
          <cell r="E1166">
            <v>1</v>
          </cell>
          <cell r="F1166">
            <v>0</v>
          </cell>
          <cell r="G1166">
            <v>1.5945160285786506</v>
          </cell>
          <cell r="H1166">
            <v>6886.4741180087385</v>
          </cell>
          <cell r="I1166">
            <v>18.937803824524028</v>
          </cell>
          <cell r="J1166">
            <v>0</v>
          </cell>
          <cell r="K1166">
            <v>0</v>
          </cell>
          <cell r="M1166">
            <v>2020</v>
          </cell>
          <cell r="N1166">
            <v>2052</v>
          </cell>
          <cell r="O1166">
            <v>1</v>
          </cell>
          <cell r="Q1166">
            <v>0</v>
          </cell>
          <cell r="R1166">
            <v>0</v>
          </cell>
          <cell r="S1166">
            <v>0</v>
          </cell>
          <cell r="T1166">
            <v>0</v>
          </cell>
          <cell r="U1166">
            <v>0</v>
          </cell>
          <cell r="V1166">
            <v>0</v>
          </cell>
          <cell r="W1166">
            <v>0</v>
          </cell>
          <cell r="X1166">
            <v>0</v>
          </cell>
          <cell r="Y1166">
            <v>0</v>
          </cell>
          <cell r="Z1166">
            <v>0</v>
          </cell>
          <cell r="AA1166">
            <v>0</v>
          </cell>
          <cell r="AC1166">
            <v>1992</v>
          </cell>
          <cell r="AD1166">
            <v>1</v>
          </cell>
          <cell r="AE1166">
            <v>0</v>
          </cell>
          <cell r="AF1166">
            <v>1</v>
          </cell>
        </row>
        <row r="1167">
          <cell r="A1167">
            <v>32</v>
          </cell>
          <cell r="B1167">
            <v>12</v>
          </cell>
          <cell r="C1167">
            <v>3</v>
          </cell>
          <cell r="D1167">
            <v>4</v>
          </cell>
          <cell r="E1167">
            <v>1</v>
          </cell>
          <cell r="F1167">
            <v>0</v>
          </cell>
          <cell r="G1167">
            <v>1.5945160285786506</v>
          </cell>
          <cell r="H1167">
            <v>6886.4741180087385</v>
          </cell>
          <cell r="I1167">
            <v>18.937803824524028</v>
          </cell>
          <cell r="J1167">
            <v>0</v>
          </cell>
          <cell r="K1167">
            <v>688.6474118008739</v>
          </cell>
          <cell r="M1167">
            <v>2022</v>
          </cell>
          <cell r="N1167">
            <v>2052</v>
          </cell>
          <cell r="O1167">
            <v>1</v>
          </cell>
          <cell r="Q1167">
            <v>0</v>
          </cell>
          <cell r="R1167">
            <v>0</v>
          </cell>
          <cell r="S1167">
            <v>0</v>
          </cell>
          <cell r="T1167">
            <v>0</v>
          </cell>
          <cell r="U1167">
            <v>0</v>
          </cell>
          <cell r="V1167">
            <v>0</v>
          </cell>
          <cell r="W1167">
            <v>0</v>
          </cell>
          <cell r="X1167">
            <v>0</v>
          </cell>
          <cell r="Y1167">
            <v>0</v>
          </cell>
          <cell r="Z1167">
            <v>0</v>
          </cell>
          <cell r="AA1167">
            <v>0</v>
          </cell>
          <cell r="AC1167">
            <v>1992</v>
          </cell>
          <cell r="AD1167">
            <v>1</v>
          </cell>
          <cell r="AE1167">
            <v>0</v>
          </cell>
          <cell r="AF1167">
            <v>1</v>
          </cell>
        </row>
        <row r="1168">
          <cell r="A1168">
            <v>32</v>
          </cell>
          <cell r="B1168">
            <v>13</v>
          </cell>
          <cell r="C1168">
            <v>3</v>
          </cell>
          <cell r="D1168">
            <v>4</v>
          </cell>
          <cell r="E1168">
            <v>1</v>
          </cell>
          <cell r="F1168">
            <v>0</v>
          </cell>
          <cell r="G1168">
            <v>1.5945160285786506</v>
          </cell>
          <cell r="H1168">
            <v>6886.4741180087385</v>
          </cell>
          <cell r="I1168">
            <v>18.937803824524028</v>
          </cell>
          <cell r="J1168">
            <v>0</v>
          </cell>
          <cell r="K1168">
            <v>1032.9711177013107</v>
          </cell>
          <cell r="M1168">
            <v>2025</v>
          </cell>
          <cell r="N1168">
            <v>2052</v>
          </cell>
          <cell r="O1168">
            <v>1</v>
          </cell>
          <cell r="Q1168">
            <v>0</v>
          </cell>
          <cell r="R1168">
            <v>0</v>
          </cell>
          <cell r="S1168">
            <v>0</v>
          </cell>
          <cell r="T1168">
            <v>0</v>
          </cell>
          <cell r="U1168">
            <v>0</v>
          </cell>
          <cell r="V1168">
            <v>0</v>
          </cell>
          <cell r="W1168">
            <v>0</v>
          </cell>
          <cell r="X1168">
            <v>0</v>
          </cell>
          <cell r="Y1168">
            <v>0</v>
          </cell>
          <cell r="Z1168">
            <v>0</v>
          </cell>
          <cell r="AA1168">
            <v>0</v>
          </cell>
          <cell r="AC1168">
            <v>1992</v>
          </cell>
          <cell r="AD1168">
            <v>1</v>
          </cell>
          <cell r="AE1168">
            <v>0</v>
          </cell>
          <cell r="AF1168">
            <v>1</v>
          </cell>
        </row>
        <row r="1169">
          <cell r="A1169">
            <v>32</v>
          </cell>
          <cell r="B1169">
            <v>8</v>
          </cell>
          <cell r="C1169">
            <v>3</v>
          </cell>
          <cell r="D1169">
            <v>4</v>
          </cell>
          <cell r="E1169">
            <v>1</v>
          </cell>
          <cell r="F1169">
            <v>0</v>
          </cell>
          <cell r="G1169">
            <v>1.5008305122108097</v>
          </cell>
          <cell r="H1169">
            <v>6266.6914473879524</v>
          </cell>
          <cell r="I1169">
            <v>18.937803824524028</v>
          </cell>
          <cell r="J1169">
            <v>0</v>
          </cell>
          <cell r="K1169">
            <v>0</v>
          </cell>
          <cell r="M1169">
            <v>2030</v>
          </cell>
          <cell r="N1169">
            <v>2052</v>
          </cell>
          <cell r="O1169">
            <v>1</v>
          </cell>
          <cell r="Q1169">
            <v>0</v>
          </cell>
          <cell r="R1169">
            <v>0</v>
          </cell>
          <cell r="S1169">
            <v>0</v>
          </cell>
          <cell r="T1169">
            <v>0</v>
          </cell>
          <cell r="U1169">
            <v>0</v>
          </cell>
          <cell r="V1169">
            <v>0</v>
          </cell>
          <cell r="W1169">
            <v>0</v>
          </cell>
          <cell r="X1169">
            <v>0</v>
          </cell>
          <cell r="Y1169">
            <v>0</v>
          </cell>
          <cell r="Z1169">
            <v>0</v>
          </cell>
          <cell r="AA1169">
            <v>0</v>
          </cell>
          <cell r="AC1169">
            <v>1992</v>
          </cell>
          <cell r="AD1169">
            <v>1</v>
          </cell>
          <cell r="AE1169">
            <v>0</v>
          </cell>
          <cell r="AF1169">
            <v>1</v>
          </cell>
        </row>
        <row r="1170">
          <cell r="A1170">
            <v>32</v>
          </cell>
          <cell r="B1170">
            <v>9</v>
          </cell>
          <cell r="C1170">
            <v>3</v>
          </cell>
          <cell r="D1170">
            <v>4</v>
          </cell>
          <cell r="E1170">
            <v>1</v>
          </cell>
          <cell r="F1170">
            <v>0</v>
          </cell>
          <cell r="G1170">
            <v>1.7008495654060805</v>
          </cell>
          <cell r="H1170">
            <v>6886.4741180087385</v>
          </cell>
          <cell r="I1170">
            <v>18.937803824524028</v>
          </cell>
          <cell r="J1170">
            <v>0</v>
          </cell>
          <cell r="K1170">
            <v>1032.9711177013107</v>
          </cell>
          <cell r="M1170">
            <v>2030</v>
          </cell>
          <cell r="N1170">
            <v>2052</v>
          </cell>
          <cell r="O1170">
            <v>1</v>
          </cell>
          <cell r="Q1170">
            <v>0</v>
          </cell>
          <cell r="R1170">
            <v>0</v>
          </cell>
          <cell r="S1170">
            <v>0</v>
          </cell>
          <cell r="T1170">
            <v>0</v>
          </cell>
          <cell r="U1170">
            <v>0</v>
          </cell>
          <cell r="V1170">
            <v>0</v>
          </cell>
          <cell r="W1170">
            <v>0</v>
          </cell>
          <cell r="X1170">
            <v>0</v>
          </cell>
          <cell r="Y1170">
            <v>0</v>
          </cell>
          <cell r="Z1170">
            <v>0</v>
          </cell>
          <cell r="AA1170">
            <v>0</v>
          </cell>
          <cell r="AC1170">
            <v>1992</v>
          </cell>
          <cell r="AD1170">
            <v>1</v>
          </cell>
          <cell r="AE1170">
            <v>0</v>
          </cell>
          <cell r="AF1170">
            <v>1</v>
          </cell>
        </row>
        <row r="1171">
          <cell r="A1171">
            <v>34</v>
          </cell>
          <cell r="B1171">
            <v>1</v>
          </cell>
          <cell r="C1171">
            <v>3</v>
          </cell>
          <cell r="D1171">
            <v>5</v>
          </cell>
          <cell r="E1171">
            <v>1</v>
          </cell>
          <cell r="F1171">
            <v>0.49013067139416971</v>
          </cell>
          <cell r="G1171">
            <v>0.7</v>
          </cell>
          <cell r="H1171">
            <v>52.560439969176251</v>
          </cell>
          <cell r="I1171">
            <v>0.4277070160240386</v>
          </cell>
          <cell r="J1171">
            <v>0</v>
          </cell>
          <cell r="K1171">
            <v>0</v>
          </cell>
          <cell r="M1171">
            <v>1995</v>
          </cell>
          <cell r="N1171">
            <v>2052</v>
          </cell>
          <cell r="O1171">
            <v>1</v>
          </cell>
          <cell r="Q1171">
            <v>0</v>
          </cell>
          <cell r="R1171">
            <v>0</v>
          </cell>
          <cell r="S1171">
            <v>0</v>
          </cell>
          <cell r="T1171">
            <v>0</v>
          </cell>
          <cell r="U1171">
            <v>0</v>
          </cell>
          <cell r="V1171">
            <v>0</v>
          </cell>
          <cell r="W1171">
            <v>0</v>
          </cell>
          <cell r="X1171">
            <v>0</v>
          </cell>
          <cell r="Y1171">
            <v>0</v>
          </cell>
          <cell r="Z1171">
            <v>0</v>
          </cell>
          <cell r="AA1171">
            <v>0</v>
          </cell>
          <cell r="AC1171">
            <v>1992</v>
          </cell>
          <cell r="AD1171">
            <v>1</v>
          </cell>
          <cell r="AE1171">
            <v>0</v>
          </cell>
          <cell r="AF1171">
            <v>1</v>
          </cell>
        </row>
        <row r="1172">
          <cell r="A1172">
            <v>34</v>
          </cell>
          <cell r="B1172">
            <v>2</v>
          </cell>
          <cell r="C1172">
            <v>3</v>
          </cell>
          <cell r="D1172">
            <v>5</v>
          </cell>
          <cell r="E1172">
            <v>1</v>
          </cell>
          <cell r="F1172">
            <v>0</v>
          </cell>
          <cell r="G1172">
            <v>0.8</v>
          </cell>
          <cell r="H1172">
            <v>61.463082302713701</v>
          </cell>
          <cell r="I1172">
            <v>0.4277070160240386</v>
          </cell>
          <cell r="J1172">
            <v>0</v>
          </cell>
          <cell r="K1172">
            <v>0</v>
          </cell>
          <cell r="M1172">
            <v>2000</v>
          </cell>
          <cell r="N1172">
            <v>2052</v>
          </cell>
          <cell r="O1172">
            <v>1</v>
          </cell>
          <cell r="Q1172">
            <v>0</v>
          </cell>
          <cell r="R1172">
            <v>0</v>
          </cell>
          <cell r="S1172">
            <v>0</v>
          </cell>
          <cell r="T1172">
            <v>0</v>
          </cell>
          <cell r="U1172">
            <v>0</v>
          </cell>
          <cell r="V1172">
            <v>0</v>
          </cell>
          <cell r="W1172">
            <v>0</v>
          </cell>
          <cell r="X1172">
            <v>0</v>
          </cell>
          <cell r="Y1172">
            <v>0</v>
          </cell>
          <cell r="Z1172">
            <v>0</v>
          </cell>
          <cell r="AA1172">
            <v>0</v>
          </cell>
          <cell r="AC1172">
            <v>1992</v>
          </cell>
          <cell r="AD1172">
            <v>1</v>
          </cell>
          <cell r="AE1172">
            <v>0</v>
          </cell>
          <cell r="AF1172">
            <v>1</v>
          </cell>
        </row>
        <row r="1173">
          <cell r="A1173">
            <v>35</v>
          </cell>
          <cell r="B1173">
            <v>1</v>
          </cell>
          <cell r="C1173">
            <v>3</v>
          </cell>
          <cell r="D1173">
            <v>5</v>
          </cell>
          <cell r="E1173">
            <v>2</v>
          </cell>
          <cell r="F1173">
            <v>0.30592159686279435</v>
          </cell>
          <cell r="G1173">
            <v>0.45</v>
          </cell>
          <cell r="H1173">
            <v>37.701581412489269</v>
          </cell>
          <cell r="I1173">
            <v>0.4277070160240386</v>
          </cell>
          <cell r="J1173">
            <v>0</v>
          </cell>
          <cell r="K1173">
            <v>0</v>
          </cell>
          <cell r="M1173">
            <v>1995</v>
          </cell>
          <cell r="N1173">
            <v>2052</v>
          </cell>
          <cell r="O1173">
            <v>1</v>
          </cell>
          <cell r="Q1173">
            <v>0</v>
          </cell>
          <cell r="R1173">
            <v>0</v>
          </cell>
          <cell r="S1173">
            <v>0</v>
          </cell>
          <cell r="T1173">
            <v>0</v>
          </cell>
          <cell r="U1173">
            <v>0</v>
          </cell>
          <cell r="V1173">
            <v>0</v>
          </cell>
          <cell r="W1173">
            <v>0</v>
          </cell>
          <cell r="X1173">
            <v>0</v>
          </cell>
          <cell r="Y1173">
            <v>0</v>
          </cell>
          <cell r="Z1173">
            <v>0</v>
          </cell>
          <cell r="AA1173">
            <v>0</v>
          </cell>
          <cell r="AC1173">
            <v>1992</v>
          </cell>
          <cell r="AD1173">
            <v>1</v>
          </cell>
          <cell r="AE1173">
            <v>0</v>
          </cell>
          <cell r="AF1173">
            <v>1</v>
          </cell>
        </row>
        <row r="1174">
          <cell r="A1174">
            <v>35</v>
          </cell>
          <cell r="B1174">
            <v>2</v>
          </cell>
          <cell r="C1174">
            <v>3</v>
          </cell>
          <cell r="D1174">
            <v>5</v>
          </cell>
          <cell r="E1174">
            <v>2</v>
          </cell>
          <cell r="F1174">
            <v>0.20394773124186291</v>
          </cell>
          <cell r="G1174">
            <v>0.6</v>
          </cell>
          <cell r="H1174">
            <v>51.372364924665021</v>
          </cell>
          <cell r="I1174">
            <v>0.4277070160240386</v>
          </cell>
          <cell r="J1174">
            <v>0</v>
          </cell>
          <cell r="K1174">
            <v>0</v>
          </cell>
          <cell r="M1174">
            <v>1995</v>
          </cell>
          <cell r="N1174">
            <v>2052</v>
          </cell>
          <cell r="O1174">
            <v>1</v>
          </cell>
          <cell r="Q1174">
            <v>0</v>
          </cell>
          <cell r="R1174">
            <v>0</v>
          </cell>
          <cell r="S1174">
            <v>0</v>
          </cell>
          <cell r="T1174">
            <v>0</v>
          </cell>
          <cell r="U1174">
            <v>0</v>
          </cell>
          <cell r="V1174">
            <v>0</v>
          </cell>
          <cell r="W1174">
            <v>0</v>
          </cell>
          <cell r="X1174">
            <v>0</v>
          </cell>
          <cell r="Y1174">
            <v>0</v>
          </cell>
          <cell r="Z1174">
            <v>0</v>
          </cell>
          <cell r="AA1174">
            <v>0</v>
          </cell>
          <cell r="AC1174">
            <v>1992</v>
          </cell>
          <cell r="AD1174">
            <v>1</v>
          </cell>
          <cell r="AE1174">
            <v>0</v>
          </cell>
          <cell r="AF1174">
            <v>1</v>
          </cell>
        </row>
        <row r="1175">
          <cell r="A1175">
            <v>24</v>
          </cell>
          <cell r="B1175">
            <v>1</v>
          </cell>
          <cell r="C1175">
            <v>3</v>
          </cell>
          <cell r="D1175">
            <v>6</v>
          </cell>
          <cell r="E1175">
            <v>1</v>
          </cell>
          <cell r="F1175">
            <v>4.0873650441897953E-2</v>
          </cell>
          <cell r="G1175">
            <v>10</v>
          </cell>
          <cell r="H1175">
            <v>92.998482973791027</v>
          </cell>
          <cell r="I1175">
            <v>4.7852631976013074</v>
          </cell>
          <cell r="J1175">
            <v>0</v>
          </cell>
          <cell r="K1175">
            <v>0</v>
          </cell>
          <cell r="M1175">
            <v>2003</v>
          </cell>
          <cell r="N1175">
            <v>2007</v>
          </cell>
          <cell r="O1175">
            <v>1</v>
          </cell>
          <cell r="Q1175">
            <v>0</v>
          </cell>
          <cell r="R1175">
            <v>0</v>
          </cell>
          <cell r="S1175">
            <v>0</v>
          </cell>
          <cell r="T1175">
            <v>0</v>
          </cell>
          <cell r="U1175">
            <v>0</v>
          </cell>
          <cell r="V1175">
            <v>0</v>
          </cell>
          <cell r="W1175">
            <v>0</v>
          </cell>
          <cell r="X1175">
            <v>0</v>
          </cell>
          <cell r="Y1175">
            <v>0</v>
          </cell>
          <cell r="Z1175">
            <v>0</v>
          </cell>
          <cell r="AA1175">
            <v>0</v>
          </cell>
          <cell r="AC1175">
            <v>2005</v>
          </cell>
          <cell r="AD1175">
            <v>1</v>
          </cell>
          <cell r="AE1175">
            <v>0</v>
          </cell>
          <cell r="AF1175">
            <v>1</v>
          </cell>
        </row>
        <row r="1176">
          <cell r="A1176">
            <v>24</v>
          </cell>
          <cell r="B1176">
            <v>2</v>
          </cell>
          <cell r="C1176">
            <v>3</v>
          </cell>
          <cell r="D1176">
            <v>6</v>
          </cell>
          <cell r="E1176">
            <v>1</v>
          </cell>
          <cell r="F1176">
            <v>0</v>
          </cell>
          <cell r="G1176">
            <v>10</v>
          </cell>
          <cell r="H1176">
            <v>76.103504888536023</v>
          </cell>
          <cell r="I1176">
            <v>4.5899646778998626</v>
          </cell>
          <cell r="J1176">
            <v>0</v>
          </cell>
          <cell r="K1176">
            <v>0</v>
          </cell>
          <cell r="M1176">
            <v>2007</v>
          </cell>
          <cell r="N1176">
            <v>2010</v>
          </cell>
          <cell r="O1176">
            <v>1</v>
          </cell>
          <cell r="Q1176">
            <v>0</v>
          </cell>
          <cell r="R1176">
            <v>0</v>
          </cell>
          <cell r="S1176">
            <v>0</v>
          </cell>
          <cell r="T1176">
            <v>0</v>
          </cell>
          <cell r="U1176">
            <v>0</v>
          </cell>
          <cell r="V1176">
            <v>0</v>
          </cell>
          <cell r="W1176">
            <v>0</v>
          </cell>
          <cell r="X1176">
            <v>0</v>
          </cell>
          <cell r="Y1176">
            <v>0</v>
          </cell>
          <cell r="Z1176">
            <v>0</v>
          </cell>
          <cell r="AA1176">
            <v>0</v>
          </cell>
          <cell r="AC1176">
            <v>2005</v>
          </cell>
          <cell r="AD1176">
            <v>1</v>
          </cell>
          <cell r="AE1176">
            <v>0</v>
          </cell>
          <cell r="AF1176">
            <v>1</v>
          </cell>
        </row>
        <row r="1177">
          <cell r="A1177">
            <v>24</v>
          </cell>
          <cell r="B1177">
            <v>3</v>
          </cell>
          <cell r="C1177">
            <v>3</v>
          </cell>
          <cell r="D1177">
            <v>6</v>
          </cell>
          <cell r="E1177">
            <v>1</v>
          </cell>
          <cell r="F1177">
            <v>0</v>
          </cell>
          <cell r="G1177">
            <v>9.6</v>
          </cell>
          <cell r="H1177">
            <v>91.358177884712831</v>
          </cell>
          <cell r="I1177">
            <v>5.4606870986280347</v>
          </cell>
          <cell r="J1177">
            <v>0</v>
          </cell>
          <cell r="K1177">
            <v>0</v>
          </cell>
          <cell r="M1177">
            <v>2011</v>
          </cell>
          <cell r="N1177">
            <v>2011</v>
          </cell>
          <cell r="O1177">
            <v>1</v>
          </cell>
          <cell r="Q1177">
            <v>0</v>
          </cell>
          <cell r="R1177">
            <v>0</v>
          </cell>
          <cell r="S1177">
            <v>0</v>
          </cell>
          <cell r="T1177">
            <v>0</v>
          </cell>
          <cell r="U1177">
            <v>0</v>
          </cell>
          <cell r="V1177">
            <v>0</v>
          </cell>
          <cell r="W1177">
            <v>0</v>
          </cell>
          <cell r="X1177">
            <v>0</v>
          </cell>
          <cell r="Y1177">
            <v>0</v>
          </cell>
          <cell r="Z1177">
            <v>0</v>
          </cell>
          <cell r="AA1177">
            <v>0</v>
          </cell>
          <cell r="AC1177">
            <v>2005</v>
          </cell>
          <cell r="AD1177">
            <v>1</v>
          </cell>
          <cell r="AE1177">
            <v>0</v>
          </cell>
          <cell r="AF1177">
            <v>1</v>
          </cell>
        </row>
        <row r="1178">
          <cell r="A1178">
            <v>24</v>
          </cell>
          <cell r="B1178">
            <v>4</v>
          </cell>
          <cell r="C1178">
            <v>3</v>
          </cell>
          <cell r="D1178">
            <v>6</v>
          </cell>
          <cell r="E1178">
            <v>1</v>
          </cell>
          <cell r="F1178">
            <v>0</v>
          </cell>
          <cell r="G1178">
            <v>12.2</v>
          </cell>
          <cell r="H1178">
            <v>83.436802453689495</v>
          </cell>
          <cell r="I1178">
            <v>4.602572767458625</v>
          </cell>
          <cell r="J1178">
            <v>0</v>
          </cell>
          <cell r="K1178">
            <v>0</v>
          </cell>
          <cell r="M1178">
            <v>2012</v>
          </cell>
          <cell r="N1178">
            <v>2019</v>
          </cell>
          <cell r="O1178">
            <v>1</v>
          </cell>
          <cell r="Q1178">
            <v>0</v>
          </cell>
          <cell r="R1178">
            <v>0</v>
          </cell>
          <cell r="S1178">
            <v>0</v>
          </cell>
          <cell r="T1178">
            <v>0</v>
          </cell>
          <cell r="U1178">
            <v>0</v>
          </cell>
          <cell r="V1178">
            <v>0</v>
          </cell>
          <cell r="W1178">
            <v>0</v>
          </cell>
          <cell r="X1178">
            <v>0</v>
          </cell>
          <cell r="Y1178">
            <v>0</v>
          </cell>
          <cell r="Z1178">
            <v>0</v>
          </cell>
          <cell r="AA1178">
            <v>0</v>
          </cell>
          <cell r="AC1178">
            <v>2005</v>
          </cell>
          <cell r="AD1178">
            <v>1</v>
          </cell>
          <cell r="AE1178">
            <v>0</v>
          </cell>
          <cell r="AF1178">
            <v>1</v>
          </cell>
        </row>
        <row r="1179">
          <cell r="A1179">
            <v>24</v>
          </cell>
          <cell r="B1179">
            <v>5</v>
          </cell>
          <cell r="C1179">
            <v>3</v>
          </cell>
          <cell r="D1179">
            <v>6</v>
          </cell>
          <cell r="E1179">
            <v>1</v>
          </cell>
          <cell r="F1179">
            <v>5.191784363548492E-2</v>
          </cell>
          <cell r="G1179">
            <v>41.1</v>
          </cell>
          <cell r="H1179">
            <v>93.39296921838816</v>
          </cell>
          <cell r="I1179">
            <v>1.8851992166924549</v>
          </cell>
          <cell r="J1179">
            <v>0</v>
          </cell>
          <cell r="K1179">
            <v>0</v>
          </cell>
          <cell r="M1179">
            <v>2003</v>
          </cell>
          <cell r="N1179">
            <v>2052</v>
          </cell>
          <cell r="O1179">
            <v>1</v>
          </cell>
          <cell r="Q1179">
            <v>0</v>
          </cell>
          <cell r="R1179">
            <v>0</v>
          </cell>
          <cell r="S1179">
            <v>0</v>
          </cell>
          <cell r="T1179">
            <v>0</v>
          </cell>
          <cell r="U1179">
            <v>0</v>
          </cell>
          <cell r="V1179">
            <v>0</v>
          </cell>
          <cell r="W1179">
            <v>0</v>
          </cell>
          <cell r="X1179">
            <v>0</v>
          </cell>
          <cell r="Y1179">
            <v>0</v>
          </cell>
          <cell r="Z1179">
            <v>0</v>
          </cell>
          <cell r="AA1179">
            <v>0</v>
          </cell>
          <cell r="AC1179">
            <v>2005</v>
          </cell>
          <cell r="AD1179">
            <v>1</v>
          </cell>
          <cell r="AE1179">
            <v>0</v>
          </cell>
          <cell r="AF1179">
            <v>0.82</v>
          </cell>
        </row>
        <row r="1180">
          <cell r="A1180">
            <v>24</v>
          </cell>
          <cell r="B1180">
            <v>6</v>
          </cell>
          <cell r="C1180">
            <v>3</v>
          </cell>
          <cell r="D1180">
            <v>6</v>
          </cell>
          <cell r="E1180">
            <v>1</v>
          </cell>
          <cell r="F1180">
            <v>0</v>
          </cell>
          <cell r="G1180">
            <v>41.1</v>
          </cell>
          <cell r="H1180">
            <v>76.426325055964128</v>
          </cell>
          <cell r="I1180">
            <v>1.610394782596418</v>
          </cell>
          <cell r="J1180">
            <v>0</v>
          </cell>
          <cell r="K1180">
            <v>0</v>
          </cell>
          <cell r="M1180">
            <v>2007</v>
          </cell>
          <cell r="N1180">
            <v>2052</v>
          </cell>
          <cell r="O1180">
            <v>1</v>
          </cell>
          <cell r="Q1180">
            <v>0</v>
          </cell>
          <cell r="R1180">
            <v>0</v>
          </cell>
          <cell r="S1180">
            <v>0</v>
          </cell>
          <cell r="T1180">
            <v>0</v>
          </cell>
          <cell r="U1180">
            <v>0</v>
          </cell>
          <cell r="V1180">
            <v>0</v>
          </cell>
          <cell r="W1180">
            <v>0</v>
          </cell>
          <cell r="X1180">
            <v>0</v>
          </cell>
          <cell r="Y1180">
            <v>0</v>
          </cell>
          <cell r="Z1180">
            <v>0</v>
          </cell>
          <cell r="AA1180">
            <v>0</v>
          </cell>
          <cell r="AC1180">
            <v>2005</v>
          </cell>
          <cell r="AD1180">
            <v>1</v>
          </cell>
          <cell r="AE1180">
            <v>0</v>
          </cell>
          <cell r="AF1180">
            <v>0.82</v>
          </cell>
        </row>
        <row r="1181">
          <cell r="A1181">
            <v>24</v>
          </cell>
          <cell r="B1181">
            <v>7</v>
          </cell>
          <cell r="C1181">
            <v>3</v>
          </cell>
          <cell r="D1181">
            <v>6</v>
          </cell>
          <cell r="E1181">
            <v>1</v>
          </cell>
          <cell r="F1181">
            <v>0</v>
          </cell>
          <cell r="G1181">
            <v>42.4</v>
          </cell>
          <cell r="H1181">
            <v>84.669763746009082</v>
          </cell>
          <cell r="I1181">
            <v>0.89858344507898613</v>
          </cell>
          <cell r="J1181">
            <v>0</v>
          </cell>
          <cell r="K1181">
            <v>0</v>
          </cell>
          <cell r="M1181">
            <v>2011</v>
          </cell>
          <cell r="N1181">
            <v>2052</v>
          </cell>
          <cell r="O1181">
            <v>1</v>
          </cell>
          <cell r="Q1181">
            <v>0</v>
          </cell>
          <cell r="R1181">
            <v>0</v>
          </cell>
          <cell r="S1181">
            <v>0</v>
          </cell>
          <cell r="T1181">
            <v>0</v>
          </cell>
          <cell r="U1181">
            <v>0</v>
          </cell>
          <cell r="V1181">
            <v>0</v>
          </cell>
          <cell r="W1181">
            <v>0</v>
          </cell>
          <cell r="X1181">
            <v>0</v>
          </cell>
          <cell r="Y1181">
            <v>0</v>
          </cell>
          <cell r="Z1181">
            <v>0</v>
          </cell>
          <cell r="AA1181">
            <v>0</v>
          </cell>
          <cell r="AC1181">
            <v>2005</v>
          </cell>
          <cell r="AD1181">
            <v>1</v>
          </cell>
          <cell r="AE1181">
            <v>0</v>
          </cell>
          <cell r="AF1181">
            <v>0.82</v>
          </cell>
        </row>
        <row r="1182">
          <cell r="A1182">
            <v>24</v>
          </cell>
          <cell r="B1182">
            <v>8</v>
          </cell>
          <cell r="C1182">
            <v>3</v>
          </cell>
          <cell r="D1182">
            <v>6</v>
          </cell>
          <cell r="E1182">
            <v>1</v>
          </cell>
          <cell r="F1182">
            <v>0</v>
          </cell>
          <cell r="G1182">
            <v>44.556521739130432</v>
          </cell>
          <cell r="H1182">
            <v>78.621923478437012</v>
          </cell>
          <cell r="I1182">
            <v>0.85522357105803182</v>
          </cell>
          <cell r="J1182">
            <v>0</v>
          </cell>
          <cell r="K1182">
            <v>0</v>
          </cell>
          <cell r="M1182">
            <v>2020</v>
          </cell>
          <cell r="N1182">
            <v>2052</v>
          </cell>
          <cell r="O1182">
            <v>1</v>
          </cell>
          <cell r="Q1182">
            <v>0</v>
          </cell>
          <cell r="R1182">
            <v>0</v>
          </cell>
          <cell r="S1182">
            <v>0</v>
          </cell>
          <cell r="T1182">
            <v>0</v>
          </cell>
          <cell r="U1182">
            <v>0</v>
          </cell>
          <cell r="V1182">
            <v>0</v>
          </cell>
          <cell r="W1182">
            <v>0</v>
          </cell>
          <cell r="X1182">
            <v>0</v>
          </cell>
          <cell r="Y1182">
            <v>0</v>
          </cell>
          <cell r="Z1182">
            <v>0</v>
          </cell>
          <cell r="AA1182">
            <v>0</v>
          </cell>
          <cell r="AC1182">
            <v>2005</v>
          </cell>
          <cell r="AD1182">
            <v>1</v>
          </cell>
          <cell r="AE1182">
            <v>0</v>
          </cell>
          <cell r="AF1182">
            <v>0.82</v>
          </cell>
        </row>
        <row r="1183">
          <cell r="A1183">
            <v>24</v>
          </cell>
          <cell r="B1183">
            <v>9</v>
          </cell>
          <cell r="C1183">
            <v>3</v>
          </cell>
          <cell r="D1183">
            <v>6</v>
          </cell>
          <cell r="E1183">
            <v>1</v>
          </cell>
          <cell r="F1183">
            <v>0</v>
          </cell>
          <cell r="G1183">
            <v>46.784347826086957</v>
          </cell>
          <cell r="H1183">
            <v>73.006071801405795</v>
          </cell>
          <cell r="I1183">
            <v>0.81395626690186407</v>
          </cell>
          <cell r="J1183">
            <v>0</v>
          </cell>
          <cell r="K1183">
            <v>0</v>
          </cell>
          <cell r="M1183">
            <v>2030</v>
          </cell>
          <cell r="N1183">
            <v>2052</v>
          </cell>
          <cell r="O1183">
            <v>1</v>
          </cell>
          <cell r="Q1183">
            <v>0</v>
          </cell>
          <cell r="R1183">
            <v>0</v>
          </cell>
          <cell r="S1183">
            <v>0</v>
          </cell>
          <cell r="T1183">
            <v>0</v>
          </cell>
          <cell r="U1183">
            <v>0</v>
          </cell>
          <cell r="V1183">
            <v>0</v>
          </cell>
          <cell r="W1183">
            <v>0</v>
          </cell>
          <cell r="X1183">
            <v>0</v>
          </cell>
          <cell r="Y1183">
            <v>0</v>
          </cell>
          <cell r="Z1183">
            <v>0</v>
          </cell>
          <cell r="AA1183">
            <v>0</v>
          </cell>
          <cell r="AC1183">
            <v>2005</v>
          </cell>
          <cell r="AD1183">
            <v>1</v>
          </cell>
          <cell r="AE1183">
            <v>0</v>
          </cell>
          <cell r="AF1183">
            <v>0.82</v>
          </cell>
        </row>
        <row r="1184">
          <cell r="A1184">
            <v>24</v>
          </cell>
          <cell r="B1184">
            <v>10</v>
          </cell>
          <cell r="C1184">
            <v>3</v>
          </cell>
          <cell r="D1184">
            <v>6</v>
          </cell>
          <cell r="E1184">
            <v>1</v>
          </cell>
          <cell r="F1184">
            <v>0</v>
          </cell>
          <cell r="G1184">
            <v>13.5</v>
          </cell>
          <cell r="H1184">
            <v>81.891372024005392</v>
          </cell>
          <cell r="I1184">
            <v>8.721862953369051</v>
          </cell>
          <cell r="J1184">
            <v>0</v>
          </cell>
          <cell r="K1184">
            <v>0</v>
          </cell>
          <cell r="M1184">
            <v>2003</v>
          </cell>
          <cell r="N1184">
            <v>2012</v>
          </cell>
          <cell r="O1184">
            <v>1</v>
          </cell>
          <cell r="Q1184">
            <v>0</v>
          </cell>
          <cell r="R1184">
            <v>0</v>
          </cell>
          <cell r="S1184">
            <v>0</v>
          </cell>
          <cell r="T1184">
            <v>0</v>
          </cell>
          <cell r="U1184">
            <v>0</v>
          </cell>
          <cell r="V1184">
            <v>0</v>
          </cell>
          <cell r="W1184">
            <v>0</v>
          </cell>
          <cell r="X1184">
            <v>0</v>
          </cell>
          <cell r="Y1184">
            <v>0</v>
          </cell>
          <cell r="Z1184">
            <v>0</v>
          </cell>
          <cell r="AA1184">
            <v>0</v>
          </cell>
          <cell r="AC1184">
            <v>2005</v>
          </cell>
          <cell r="AD1184">
            <v>1</v>
          </cell>
          <cell r="AE1184">
            <v>0</v>
          </cell>
          <cell r="AF1184">
            <v>1</v>
          </cell>
        </row>
        <row r="1185">
          <cell r="A1185">
            <v>24</v>
          </cell>
          <cell r="B1185">
            <v>11</v>
          </cell>
          <cell r="C1185">
            <v>3</v>
          </cell>
          <cell r="D1185">
            <v>6</v>
          </cell>
          <cell r="E1185">
            <v>1</v>
          </cell>
          <cell r="F1185">
            <v>0</v>
          </cell>
          <cell r="G1185">
            <v>13.5</v>
          </cell>
          <cell r="H1185">
            <v>67.01421605892422</v>
          </cell>
          <cell r="I1185">
            <v>7.1373673922823659</v>
          </cell>
          <cell r="J1185">
            <v>0</v>
          </cell>
          <cell r="K1185">
            <v>0</v>
          </cell>
          <cell r="M1185">
            <v>2007</v>
          </cell>
          <cell r="N1185">
            <v>2012</v>
          </cell>
          <cell r="O1185">
            <v>1</v>
          </cell>
          <cell r="Q1185">
            <v>0</v>
          </cell>
          <cell r="R1185">
            <v>0</v>
          </cell>
          <cell r="S1185">
            <v>0</v>
          </cell>
          <cell r="T1185">
            <v>0</v>
          </cell>
          <cell r="U1185">
            <v>0</v>
          </cell>
          <cell r="V1185">
            <v>0</v>
          </cell>
          <cell r="W1185">
            <v>0</v>
          </cell>
          <cell r="X1185">
            <v>0</v>
          </cell>
          <cell r="Y1185">
            <v>0</v>
          </cell>
          <cell r="Z1185">
            <v>0</v>
          </cell>
          <cell r="AA1185">
            <v>0</v>
          </cell>
          <cell r="AC1185">
            <v>2005</v>
          </cell>
          <cell r="AD1185">
            <v>1</v>
          </cell>
          <cell r="AE1185">
            <v>0</v>
          </cell>
          <cell r="AF1185">
            <v>1</v>
          </cell>
        </row>
        <row r="1186">
          <cell r="A1186">
            <v>24</v>
          </cell>
          <cell r="B1186">
            <v>12</v>
          </cell>
          <cell r="C1186">
            <v>3</v>
          </cell>
          <cell r="D1186">
            <v>6</v>
          </cell>
          <cell r="E1186">
            <v>1</v>
          </cell>
          <cell r="F1186">
            <v>0</v>
          </cell>
          <cell r="G1186">
            <v>19.399999999999999</v>
          </cell>
          <cell r="H1186">
            <v>59.238487036634311</v>
          </cell>
          <cell r="I1186">
            <v>5.7838663075931454</v>
          </cell>
          <cell r="J1186">
            <v>0</v>
          </cell>
          <cell r="K1186">
            <v>0</v>
          </cell>
          <cell r="M1186">
            <v>2011</v>
          </cell>
          <cell r="N1186">
            <v>2052</v>
          </cell>
          <cell r="O1186">
            <v>1</v>
          </cell>
          <cell r="Q1186">
            <v>0</v>
          </cell>
          <cell r="R1186">
            <v>0</v>
          </cell>
          <cell r="S1186">
            <v>0</v>
          </cell>
          <cell r="T1186">
            <v>0</v>
          </cell>
          <cell r="U1186">
            <v>0</v>
          </cell>
          <cell r="V1186">
            <v>0</v>
          </cell>
          <cell r="W1186">
            <v>0</v>
          </cell>
          <cell r="X1186">
            <v>0</v>
          </cell>
          <cell r="Y1186">
            <v>0</v>
          </cell>
          <cell r="Z1186">
            <v>0</v>
          </cell>
          <cell r="AA1186">
            <v>0</v>
          </cell>
          <cell r="AC1186">
            <v>2005</v>
          </cell>
          <cell r="AD1186">
            <v>1</v>
          </cell>
          <cell r="AE1186">
            <v>0</v>
          </cell>
          <cell r="AF1186">
            <v>1</v>
          </cell>
        </row>
        <row r="1187">
          <cell r="A1187">
            <v>24</v>
          </cell>
          <cell r="B1187">
            <v>13</v>
          </cell>
          <cell r="C1187">
            <v>3</v>
          </cell>
          <cell r="D1187">
            <v>6</v>
          </cell>
          <cell r="E1187">
            <v>1</v>
          </cell>
          <cell r="F1187">
            <v>0</v>
          </cell>
          <cell r="G1187">
            <v>20.34375</v>
          </cell>
          <cell r="H1187">
            <v>55.007166534017578</v>
          </cell>
          <cell r="I1187">
            <v>5.5029391222448396</v>
          </cell>
          <cell r="J1187">
            <v>0</v>
          </cell>
          <cell r="K1187">
            <v>0</v>
          </cell>
          <cell r="M1187">
            <v>2020</v>
          </cell>
          <cell r="N1187">
            <v>2052</v>
          </cell>
          <cell r="O1187">
            <v>1</v>
          </cell>
          <cell r="Q1187">
            <v>0</v>
          </cell>
          <cell r="R1187">
            <v>0</v>
          </cell>
          <cell r="S1187">
            <v>0</v>
          </cell>
          <cell r="T1187">
            <v>0</v>
          </cell>
          <cell r="U1187">
            <v>0</v>
          </cell>
          <cell r="V1187">
            <v>0</v>
          </cell>
          <cell r="W1187">
            <v>0</v>
          </cell>
          <cell r="X1187">
            <v>0</v>
          </cell>
          <cell r="Y1187">
            <v>0</v>
          </cell>
          <cell r="Z1187">
            <v>0</v>
          </cell>
          <cell r="AA1187">
            <v>0</v>
          </cell>
          <cell r="AC1187">
            <v>2005</v>
          </cell>
          <cell r="AD1187">
            <v>1</v>
          </cell>
          <cell r="AE1187">
            <v>0</v>
          </cell>
          <cell r="AF1187">
            <v>1</v>
          </cell>
        </row>
        <row r="1188">
          <cell r="A1188">
            <v>24</v>
          </cell>
          <cell r="B1188">
            <v>14</v>
          </cell>
          <cell r="C1188">
            <v>3</v>
          </cell>
          <cell r="D1188">
            <v>6</v>
          </cell>
          <cell r="E1188">
            <v>1</v>
          </cell>
          <cell r="F1188">
            <v>0</v>
          </cell>
          <cell r="G1188">
            <v>21.360937500000002</v>
          </cell>
          <cell r="H1188">
            <v>51.078083210159164</v>
          </cell>
          <cell r="I1188">
            <v>5.2356579575338422</v>
          </cell>
          <cell r="J1188">
            <v>0</v>
          </cell>
          <cell r="K1188">
            <v>0</v>
          </cell>
          <cell r="M1188">
            <v>2030</v>
          </cell>
          <cell r="N1188">
            <v>2052</v>
          </cell>
          <cell r="O1188">
            <v>1</v>
          </cell>
          <cell r="Q1188">
            <v>0</v>
          </cell>
          <cell r="R1188">
            <v>0</v>
          </cell>
          <cell r="S1188">
            <v>0</v>
          </cell>
          <cell r="T1188">
            <v>0</v>
          </cell>
          <cell r="U1188">
            <v>0</v>
          </cell>
          <cell r="V1188">
            <v>0</v>
          </cell>
          <cell r="W1188">
            <v>0</v>
          </cell>
          <cell r="X1188">
            <v>0</v>
          </cell>
          <cell r="Y1188">
            <v>0</v>
          </cell>
          <cell r="Z1188">
            <v>0</v>
          </cell>
          <cell r="AA1188">
            <v>0</v>
          </cell>
          <cell r="AC1188">
            <v>2005</v>
          </cell>
          <cell r="AD1188">
            <v>1</v>
          </cell>
          <cell r="AE1188">
            <v>0</v>
          </cell>
          <cell r="AF1188">
            <v>1</v>
          </cell>
        </row>
        <row r="1189">
          <cell r="A1189">
            <v>24</v>
          </cell>
          <cell r="B1189">
            <v>15</v>
          </cell>
          <cell r="C1189">
            <v>3</v>
          </cell>
          <cell r="D1189">
            <v>6</v>
          </cell>
          <cell r="E1189">
            <v>1</v>
          </cell>
          <cell r="F1189">
            <v>2.152578074478868E-2</v>
          </cell>
          <cell r="G1189">
            <v>13.5</v>
          </cell>
          <cell r="H1189">
            <v>81.891372024005392</v>
          </cell>
          <cell r="I1189">
            <v>8.340401476332211</v>
          </cell>
          <cell r="J1189">
            <v>0</v>
          </cell>
          <cell r="K1189">
            <v>0</v>
          </cell>
          <cell r="M1189">
            <v>2003</v>
          </cell>
          <cell r="N1189">
            <v>2012</v>
          </cell>
          <cell r="O1189">
            <v>1</v>
          </cell>
          <cell r="Q1189">
            <v>0</v>
          </cell>
          <cell r="R1189">
            <v>0</v>
          </cell>
          <cell r="S1189">
            <v>0</v>
          </cell>
          <cell r="T1189">
            <v>0</v>
          </cell>
          <cell r="U1189">
            <v>0</v>
          </cell>
          <cell r="V1189">
            <v>0</v>
          </cell>
          <cell r="W1189">
            <v>0</v>
          </cell>
          <cell r="X1189">
            <v>0</v>
          </cell>
          <cell r="Y1189">
            <v>0</v>
          </cell>
          <cell r="Z1189">
            <v>0</v>
          </cell>
          <cell r="AA1189">
            <v>0</v>
          </cell>
          <cell r="AC1189">
            <v>2005</v>
          </cell>
          <cell r="AD1189">
            <v>1</v>
          </cell>
          <cell r="AE1189">
            <v>0</v>
          </cell>
          <cell r="AF1189">
            <v>1</v>
          </cell>
        </row>
        <row r="1190">
          <cell r="A1190">
            <v>24</v>
          </cell>
          <cell r="B1190">
            <v>16</v>
          </cell>
          <cell r="C1190">
            <v>3</v>
          </cell>
          <cell r="D1190">
            <v>6</v>
          </cell>
          <cell r="E1190">
            <v>1</v>
          </cell>
          <cell r="F1190">
            <v>0</v>
          </cell>
          <cell r="G1190">
            <v>13.5</v>
          </cell>
          <cell r="H1190">
            <v>67.01421605892422</v>
          </cell>
          <cell r="I1190">
            <v>7.0513536604675595</v>
          </cell>
          <cell r="J1190">
            <v>0</v>
          </cell>
          <cell r="K1190">
            <v>0</v>
          </cell>
          <cell r="M1190">
            <v>2007</v>
          </cell>
          <cell r="N1190">
            <v>2012</v>
          </cell>
          <cell r="O1190">
            <v>1</v>
          </cell>
          <cell r="Q1190">
            <v>0</v>
          </cell>
          <cell r="R1190">
            <v>0</v>
          </cell>
          <cell r="S1190">
            <v>0</v>
          </cell>
          <cell r="T1190">
            <v>0</v>
          </cell>
          <cell r="U1190">
            <v>0</v>
          </cell>
          <cell r="V1190">
            <v>0</v>
          </cell>
          <cell r="W1190">
            <v>0</v>
          </cell>
          <cell r="X1190">
            <v>0</v>
          </cell>
          <cell r="Y1190">
            <v>0</v>
          </cell>
          <cell r="Z1190">
            <v>0</v>
          </cell>
          <cell r="AA1190">
            <v>0</v>
          </cell>
          <cell r="AC1190">
            <v>2005</v>
          </cell>
          <cell r="AD1190">
            <v>1</v>
          </cell>
          <cell r="AE1190">
            <v>0</v>
          </cell>
          <cell r="AF1190">
            <v>1</v>
          </cell>
        </row>
        <row r="1191">
          <cell r="A1191">
            <v>24</v>
          </cell>
          <cell r="B1191">
            <v>17</v>
          </cell>
          <cell r="C1191">
            <v>3</v>
          </cell>
          <cell r="D1191">
            <v>6</v>
          </cell>
          <cell r="E1191">
            <v>1</v>
          </cell>
          <cell r="F1191">
            <v>0</v>
          </cell>
          <cell r="G1191">
            <v>13.7</v>
          </cell>
          <cell r="H1191">
            <v>68.024927263257055</v>
          </cell>
          <cell r="I1191">
            <v>5.4943387327292035</v>
          </cell>
          <cell r="J1191">
            <v>0</v>
          </cell>
          <cell r="K1191">
            <v>0</v>
          </cell>
          <cell r="M1191">
            <v>2011</v>
          </cell>
          <cell r="N1191">
            <v>2052</v>
          </cell>
          <cell r="O1191">
            <v>1</v>
          </cell>
          <cell r="Q1191">
            <v>0</v>
          </cell>
          <cell r="R1191">
            <v>0</v>
          </cell>
          <cell r="S1191">
            <v>0</v>
          </cell>
          <cell r="T1191">
            <v>0</v>
          </cell>
          <cell r="U1191">
            <v>0</v>
          </cell>
          <cell r="V1191">
            <v>0</v>
          </cell>
          <cell r="W1191">
            <v>0</v>
          </cell>
          <cell r="X1191">
            <v>0</v>
          </cell>
          <cell r="Y1191">
            <v>0</v>
          </cell>
          <cell r="Z1191">
            <v>0</v>
          </cell>
          <cell r="AA1191">
            <v>0</v>
          </cell>
          <cell r="AC1191">
            <v>2005</v>
          </cell>
          <cell r="AD1191">
            <v>1</v>
          </cell>
          <cell r="AE1191">
            <v>0</v>
          </cell>
          <cell r="AF1191">
            <v>1</v>
          </cell>
        </row>
        <row r="1192">
          <cell r="A1192">
            <v>24</v>
          </cell>
          <cell r="B1192">
            <v>18</v>
          </cell>
          <cell r="C1192">
            <v>3</v>
          </cell>
          <cell r="D1192">
            <v>6</v>
          </cell>
          <cell r="E1192">
            <v>1</v>
          </cell>
          <cell r="F1192">
            <v>0</v>
          </cell>
          <cell r="G1192">
            <v>14.343700000000002</v>
          </cell>
          <cell r="H1192">
            <v>64.165958983516646</v>
          </cell>
          <cell r="I1192">
            <v>5.2085910615201065</v>
          </cell>
          <cell r="J1192">
            <v>0</v>
          </cell>
          <cell r="K1192">
            <v>0</v>
          </cell>
          <cell r="M1192">
            <v>2020</v>
          </cell>
          <cell r="N1192">
            <v>2052</v>
          </cell>
          <cell r="O1192">
            <v>1</v>
          </cell>
          <cell r="Q1192">
            <v>0</v>
          </cell>
          <cell r="R1192">
            <v>0</v>
          </cell>
          <cell r="S1192">
            <v>0</v>
          </cell>
          <cell r="T1192">
            <v>0</v>
          </cell>
          <cell r="U1192">
            <v>0</v>
          </cell>
          <cell r="V1192">
            <v>0</v>
          </cell>
          <cell r="W1192">
            <v>0</v>
          </cell>
          <cell r="X1192">
            <v>0</v>
          </cell>
          <cell r="Y1192">
            <v>0</v>
          </cell>
          <cell r="Z1192">
            <v>0</v>
          </cell>
          <cell r="AA1192">
            <v>0</v>
          </cell>
          <cell r="AC1192">
            <v>2005</v>
          </cell>
          <cell r="AD1192">
            <v>1</v>
          </cell>
          <cell r="AE1192">
            <v>0</v>
          </cell>
          <cell r="AF1192">
            <v>1</v>
          </cell>
        </row>
        <row r="1193">
          <cell r="A1193">
            <v>24</v>
          </cell>
          <cell r="B1193">
            <v>19</v>
          </cell>
          <cell r="C1193">
            <v>3</v>
          </cell>
          <cell r="D1193">
            <v>6</v>
          </cell>
          <cell r="E1193">
            <v>1</v>
          </cell>
          <cell r="F1193">
            <v>0</v>
          </cell>
          <cell r="G1193">
            <v>15.060885000000003</v>
          </cell>
          <cell r="H1193">
            <v>60.499332755887124</v>
          </cell>
          <cell r="I1193">
            <v>4.9372498808619874</v>
          </cell>
          <cell r="J1193">
            <v>0</v>
          </cell>
          <cell r="K1193">
            <v>0</v>
          </cell>
          <cell r="M1193">
            <v>2030</v>
          </cell>
          <cell r="N1193">
            <v>2052</v>
          </cell>
          <cell r="O1193">
            <v>1</v>
          </cell>
          <cell r="Q1193">
            <v>0</v>
          </cell>
          <cell r="R1193">
            <v>0</v>
          </cell>
          <cell r="S1193">
            <v>0</v>
          </cell>
          <cell r="T1193">
            <v>0</v>
          </cell>
          <cell r="U1193">
            <v>0</v>
          </cell>
          <cell r="V1193">
            <v>0</v>
          </cell>
          <cell r="W1193">
            <v>0</v>
          </cell>
          <cell r="X1193">
            <v>0</v>
          </cell>
          <cell r="Y1193">
            <v>0</v>
          </cell>
          <cell r="Z1193">
            <v>0</v>
          </cell>
          <cell r="AA1193">
            <v>0</v>
          </cell>
          <cell r="AC1193">
            <v>2005</v>
          </cell>
          <cell r="AD1193">
            <v>1</v>
          </cell>
          <cell r="AE1193">
            <v>0</v>
          </cell>
          <cell r="AF1193">
            <v>1</v>
          </cell>
        </row>
        <row r="1194">
          <cell r="A1194">
            <v>24</v>
          </cell>
          <cell r="B1194">
            <v>20</v>
          </cell>
          <cell r="C1194">
            <v>3</v>
          </cell>
          <cell r="D1194">
            <v>6</v>
          </cell>
          <cell r="E1194">
            <v>1</v>
          </cell>
          <cell r="F1194">
            <v>0</v>
          </cell>
          <cell r="G1194">
            <v>16.7</v>
          </cell>
          <cell r="H1194">
            <v>86.304208059140237</v>
          </cell>
          <cell r="I1194">
            <v>9.1028550470379042</v>
          </cell>
          <cell r="J1194">
            <v>0</v>
          </cell>
          <cell r="K1194">
            <v>0</v>
          </cell>
          <cell r="M1194">
            <v>2003</v>
          </cell>
          <cell r="N1194">
            <v>2012</v>
          </cell>
          <cell r="O1194">
            <v>1</v>
          </cell>
          <cell r="Q1194">
            <v>0</v>
          </cell>
          <cell r="R1194">
            <v>0</v>
          </cell>
          <cell r="S1194">
            <v>0</v>
          </cell>
          <cell r="T1194">
            <v>0</v>
          </cell>
          <cell r="U1194">
            <v>0</v>
          </cell>
          <cell r="V1194">
            <v>0</v>
          </cell>
          <cell r="W1194">
            <v>0</v>
          </cell>
          <cell r="X1194">
            <v>0</v>
          </cell>
          <cell r="Y1194">
            <v>0</v>
          </cell>
          <cell r="Z1194">
            <v>0</v>
          </cell>
          <cell r="AA1194">
            <v>0</v>
          </cell>
          <cell r="AC1194">
            <v>2005</v>
          </cell>
          <cell r="AD1194">
            <v>1</v>
          </cell>
          <cell r="AE1194">
            <v>0</v>
          </cell>
          <cell r="AF1194">
            <v>1</v>
          </cell>
        </row>
        <row r="1195">
          <cell r="A1195">
            <v>24</v>
          </cell>
          <cell r="B1195">
            <v>21</v>
          </cell>
          <cell r="C1195">
            <v>3</v>
          </cell>
          <cell r="D1195">
            <v>6</v>
          </cell>
          <cell r="E1195">
            <v>1</v>
          </cell>
          <cell r="F1195">
            <v>0</v>
          </cell>
          <cell r="G1195">
            <v>16.7</v>
          </cell>
          <cell r="H1195">
            <v>70.625374843813617</v>
          </cell>
          <cell r="I1195">
            <v>7.6441647818176586</v>
          </cell>
          <cell r="J1195">
            <v>0</v>
          </cell>
          <cell r="K1195">
            <v>0</v>
          </cell>
          <cell r="M1195">
            <v>2007</v>
          </cell>
          <cell r="N1195">
            <v>2012</v>
          </cell>
          <cell r="O1195">
            <v>1</v>
          </cell>
          <cell r="Q1195">
            <v>0</v>
          </cell>
          <cell r="R1195">
            <v>0</v>
          </cell>
          <cell r="S1195">
            <v>0</v>
          </cell>
          <cell r="T1195">
            <v>0</v>
          </cell>
          <cell r="U1195">
            <v>0</v>
          </cell>
          <cell r="V1195">
            <v>0</v>
          </cell>
          <cell r="W1195">
            <v>0</v>
          </cell>
          <cell r="X1195">
            <v>0</v>
          </cell>
          <cell r="Y1195">
            <v>0</v>
          </cell>
          <cell r="Z1195">
            <v>0</v>
          </cell>
          <cell r="AA1195">
            <v>0</v>
          </cell>
          <cell r="AC1195">
            <v>2005</v>
          </cell>
          <cell r="AD1195">
            <v>1</v>
          </cell>
          <cell r="AE1195">
            <v>0</v>
          </cell>
          <cell r="AF1195">
            <v>1</v>
          </cell>
        </row>
        <row r="1196">
          <cell r="A1196">
            <v>24</v>
          </cell>
          <cell r="B1196">
            <v>22</v>
          </cell>
          <cell r="C1196">
            <v>3</v>
          </cell>
          <cell r="D1196">
            <v>6</v>
          </cell>
          <cell r="E1196">
            <v>1</v>
          </cell>
          <cell r="F1196">
            <v>0</v>
          </cell>
          <cell r="G1196">
            <v>18.7</v>
          </cell>
          <cell r="H1196">
            <v>73.557667646417997</v>
          </cell>
          <cell r="I1196">
            <v>12.040668458538761</v>
          </cell>
          <cell r="J1196">
            <v>0</v>
          </cell>
          <cell r="K1196">
            <v>0</v>
          </cell>
          <cell r="M1196">
            <v>2011</v>
          </cell>
          <cell r="N1196">
            <v>2052</v>
          </cell>
          <cell r="O1196">
            <v>1</v>
          </cell>
          <cell r="Q1196">
            <v>0</v>
          </cell>
          <cell r="R1196">
            <v>0</v>
          </cell>
          <cell r="S1196">
            <v>0</v>
          </cell>
          <cell r="T1196">
            <v>0</v>
          </cell>
          <cell r="U1196">
            <v>0</v>
          </cell>
          <cell r="V1196">
            <v>0</v>
          </cell>
          <cell r="W1196">
            <v>0</v>
          </cell>
          <cell r="X1196">
            <v>0</v>
          </cell>
          <cell r="Y1196">
            <v>0</v>
          </cell>
          <cell r="Z1196">
            <v>0</v>
          </cell>
          <cell r="AA1196">
            <v>0</v>
          </cell>
          <cell r="AC1196">
            <v>2005</v>
          </cell>
          <cell r="AD1196">
            <v>1</v>
          </cell>
          <cell r="AE1196">
            <v>0</v>
          </cell>
          <cell r="AF1196">
            <v>1</v>
          </cell>
        </row>
        <row r="1197">
          <cell r="A1197">
            <v>24</v>
          </cell>
          <cell r="B1197">
            <v>23</v>
          </cell>
          <cell r="C1197">
            <v>3</v>
          </cell>
          <cell r="D1197">
            <v>6</v>
          </cell>
          <cell r="E1197">
            <v>1</v>
          </cell>
          <cell r="F1197">
            <v>0</v>
          </cell>
          <cell r="G1197">
            <v>19.59975</v>
          </cell>
          <cell r="H1197">
            <v>69.319871650520071</v>
          </cell>
          <cell r="I1197">
            <v>11.40283091974578</v>
          </cell>
          <cell r="J1197">
            <v>0</v>
          </cell>
          <cell r="K1197">
            <v>0</v>
          </cell>
          <cell r="M1197">
            <v>2020</v>
          </cell>
          <cell r="N1197">
            <v>2052</v>
          </cell>
          <cell r="O1197">
            <v>1</v>
          </cell>
          <cell r="Q1197">
            <v>0</v>
          </cell>
          <cell r="R1197">
            <v>0</v>
          </cell>
          <cell r="S1197">
            <v>0</v>
          </cell>
          <cell r="T1197">
            <v>0</v>
          </cell>
          <cell r="U1197">
            <v>0</v>
          </cell>
          <cell r="V1197">
            <v>0</v>
          </cell>
          <cell r="W1197">
            <v>0</v>
          </cell>
          <cell r="X1197">
            <v>0</v>
          </cell>
          <cell r="Y1197">
            <v>0</v>
          </cell>
          <cell r="Z1197">
            <v>0</v>
          </cell>
          <cell r="AA1197">
            <v>0</v>
          </cell>
          <cell r="AC1197">
            <v>2005</v>
          </cell>
          <cell r="AD1197">
            <v>1</v>
          </cell>
          <cell r="AE1197">
            <v>0</v>
          </cell>
          <cell r="AF1197">
            <v>1</v>
          </cell>
        </row>
        <row r="1198">
          <cell r="A1198">
            <v>24</v>
          </cell>
          <cell r="B1198">
            <v>24</v>
          </cell>
          <cell r="C1198">
            <v>3</v>
          </cell>
          <cell r="D1198">
            <v>6</v>
          </cell>
          <cell r="E1198">
            <v>1</v>
          </cell>
          <cell r="F1198">
            <v>0</v>
          </cell>
          <cell r="G1198">
            <v>20.5797375</v>
          </cell>
          <cell r="H1198">
            <v>65.358736127633222</v>
          </cell>
          <cell r="I1198">
            <v>10.799241326538027</v>
          </cell>
          <cell r="J1198">
            <v>0</v>
          </cell>
          <cell r="K1198">
            <v>0</v>
          </cell>
          <cell r="M1198">
            <v>2030</v>
          </cell>
          <cell r="N1198">
            <v>2052</v>
          </cell>
          <cell r="O1198">
            <v>1</v>
          </cell>
          <cell r="Q1198">
            <v>0</v>
          </cell>
          <cell r="R1198">
            <v>0</v>
          </cell>
          <cell r="S1198">
            <v>0</v>
          </cell>
          <cell r="T1198">
            <v>0</v>
          </cell>
          <cell r="U1198">
            <v>0</v>
          </cell>
          <cell r="V1198">
            <v>0</v>
          </cell>
          <cell r="W1198">
            <v>0</v>
          </cell>
          <cell r="X1198">
            <v>0</v>
          </cell>
          <cell r="Y1198">
            <v>0</v>
          </cell>
          <cell r="Z1198">
            <v>0</v>
          </cell>
          <cell r="AA1198">
            <v>0</v>
          </cell>
          <cell r="AC1198">
            <v>2005</v>
          </cell>
          <cell r="AD1198">
            <v>1</v>
          </cell>
          <cell r="AE1198">
            <v>0</v>
          </cell>
          <cell r="AF1198">
            <v>1</v>
          </cell>
        </row>
        <row r="1199">
          <cell r="A1199">
            <v>24</v>
          </cell>
          <cell r="B1199">
            <v>25</v>
          </cell>
          <cell r="C1199">
            <v>3</v>
          </cell>
          <cell r="D1199">
            <v>6</v>
          </cell>
          <cell r="E1199">
            <v>1</v>
          </cell>
          <cell r="F1199">
            <v>0</v>
          </cell>
          <cell r="G1199">
            <v>15.054945054945055</v>
          </cell>
          <cell r="H1199">
            <v>509.766874839151</v>
          </cell>
          <cell r="I1199">
            <v>27.523251886627747</v>
          </cell>
          <cell r="J1199">
            <v>0</v>
          </cell>
          <cell r="K1199">
            <v>0</v>
          </cell>
          <cell r="M1199">
            <v>2003</v>
          </cell>
          <cell r="N1199">
            <v>2019</v>
          </cell>
          <cell r="O1199">
            <v>1</v>
          </cell>
          <cell r="Q1199">
            <v>0</v>
          </cell>
          <cell r="R1199">
            <v>0</v>
          </cell>
          <cell r="S1199">
            <v>0</v>
          </cell>
          <cell r="T1199">
            <v>0</v>
          </cell>
          <cell r="U1199">
            <v>0</v>
          </cell>
          <cell r="V1199">
            <v>0</v>
          </cell>
          <cell r="W1199">
            <v>0</v>
          </cell>
          <cell r="X1199">
            <v>0</v>
          </cell>
          <cell r="Y1199">
            <v>0</v>
          </cell>
          <cell r="Z1199">
            <v>0</v>
          </cell>
          <cell r="AA1199">
            <v>0</v>
          </cell>
          <cell r="AC1199">
            <v>2005</v>
          </cell>
          <cell r="AD1199">
            <v>1</v>
          </cell>
          <cell r="AE1199">
            <v>0</v>
          </cell>
          <cell r="AF1199">
            <v>0.92</v>
          </cell>
        </row>
        <row r="1200">
          <cell r="A1200">
            <v>24</v>
          </cell>
          <cell r="B1200">
            <v>26</v>
          </cell>
          <cell r="C1200">
            <v>3</v>
          </cell>
          <cell r="D1200">
            <v>6</v>
          </cell>
          <cell r="E1200">
            <v>1</v>
          </cell>
          <cell r="F1200">
            <v>0</v>
          </cell>
          <cell r="G1200">
            <v>51</v>
          </cell>
          <cell r="H1200">
            <v>296.81135573825793</v>
          </cell>
          <cell r="I1200">
            <v>28.708206851793367</v>
          </cell>
          <cell r="J1200">
            <v>0</v>
          </cell>
          <cell r="K1200">
            <v>0</v>
          </cell>
          <cell r="M1200">
            <v>2007</v>
          </cell>
          <cell r="N1200">
            <v>2052</v>
          </cell>
          <cell r="O1200">
            <v>1</v>
          </cell>
          <cell r="Q1200">
            <v>0</v>
          </cell>
          <cell r="R1200">
            <v>0</v>
          </cell>
          <cell r="S1200">
            <v>0</v>
          </cell>
          <cell r="T1200">
            <v>0</v>
          </cell>
          <cell r="U1200">
            <v>0</v>
          </cell>
          <cell r="V1200">
            <v>0</v>
          </cell>
          <cell r="W1200">
            <v>0</v>
          </cell>
          <cell r="X1200">
            <v>0</v>
          </cell>
          <cell r="Y1200">
            <v>0</v>
          </cell>
          <cell r="Z1200">
            <v>0</v>
          </cell>
          <cell r="AA1200">
            <v>0</v>
          </cell>
          <cell r="AC1200">
            <v>2005</v>
          </cell>
          <cell r="AD1200">
            <v>1</v>
          </cell>
          <cell r="AE1200">
            <v>0</v>
          </cell>
          <cell r="AF1200">
            <v>0.85</v>
          </cell>
        </row>
        <row r="1201">
          <cell r="A1201">
            <v>24</v>
          </cell>
          <cell r="B1201">
            <v>27</v>
          </cell>
          <cell r="C1201">
            <v>3</v>
          </cell>
          <cell r="D1201">
            <v>6</v>
          </cell>
          <cell r="E1201">
            <v>1</v>
          </cell>
          <cell r="F1201">
            <v>0</v>
          </cell>
          <cell r="G1201">
            <v>60</v>
          </cell>
          <cell r="H1201">
            <v>167.68996602559412</v>
          </cell>
          <cell r="I1201">
            <v>5.69195759561984</v>
          </cell>
          <cell r="J1201">
            <v>0</v>
          </cell>
          <cell r="K1201">
            <v>0</v>
          </cell>
          <cell r="M1201">
            <v>2011</v>
          </cell>
          <cell r="N1201">
            <v>2052</v>
          </cell>
          <cell r="O1201">
            <v>1</v>
          </cell>
          <cell r="Q1201">
            <v>0</v>
          </cell>
          <cell r="R1201">
            <v>0</v>
          </cell>
          <cell r="S1201">
            <v>0</v>
          </cell>
          <cell r="T1201">
            <v>0</v>
          </cell>
          <cell r="U1201">
            <v>0</v>
          </cell>
          <cell r="V1201">
            <v>0</v>
          </cell>
          <cell r="W1201">
            <v>0</v>
          </cell>
          <cell r="X1201">
            <v>0</v>
          </cell>
          <cell r="Y1201">
            <v>0</v>
          </cell>
          <cell r="Z1201">
            <v>0</v>
          </cell>
          <cell r="AA1201">
            <v>0</v>
          </cell>
          <cell r="AC1201">
            <v>2005</v>
          </cell>
          <cell r="AD1201">
            <v>1</v>
          </cell>
          <cell r="AE1201">
            <v>0</v>
          </cell>
          <cell r="AF1201">
            <v>0.9</v>
          </cell>
        </row>
        <row r="1202">
          <cell r="A1202">
            <v>24</v>
          </cell>
          <cell r="B1202">
            <v>28</v>
          </cell>
          <cell r="C1202">
            <v>3</v>
          </cell>
          <cell r="D1202">
            <v>6</v>
          </cell>
          <cell r="E1202">
            <v>1</v>
          </cell>
          <cell r="F1202">
            <v>0</v>
          </cell>
          <cell r="G1202">
            <v>170</v>
          </cell>
          <cell r="H1202">
            <v>105.71169896351547</v>
          </cell>
          <cell r="I1202">
            <v>1.0422102711403398</v>
          </cell>
          <cell r="J1202">
            <v>0</v>
          </cell>
          <cell r="K1202">
            <v>10.571169896351549</v>
          </cell>
          <cell r="M1202">
            <v>2020</v>
          </cell>
          <cell r="N1202">
            <v>2052</v>
          </cell>
          <cell r="O1202">
            <v>1</v>
          </cell>
          <cell r="Q1202">
            <v>0</v>
          </cell>
          <cell r="R1202">
            <v>0</v>
          </cell>
          <cell r="S1202">
            <v>0</v>
          </cell>
          <cell r="T1202">
            <v>0</v>
          </cell>
          <cell r="U1202">
            <v>0</v>
          </cell>
          <cell r="V1202">
            <v>0</v>
          </cell>
          <cell r="W1202">
            <v>0</v>
          </cell>
          <cell r="X1202">
            <v>0</v>
          </cell>
          <cell r="Y1202">
            <v>0</v>
          </cell>
          <cell r="Z1202">
            <v>0</v>
          </cell>
          <cell r="AA1202">
            <v>0</v>
          </cell>
          <cell r="AC1202">
            <v>2005</v>
          </cell>
          <cell r="AD1202">
            <v>1</v>
          </cell>
          <cell r="AE1202">
            <v>0</v>
          </cell>
          <cell r="AF1202">
            <v>0.92</v>
          </cell>
        </row>
        <row r="1203">
          <cell r="A1203">
            <v>24</v>
          </cell>
          <cell r="B1203">
            <v>30</v>
          </cell>
          <cell r="C1203">
            <v>3</v>
          </cell>
          <cell r="D1203">
            <v>6</v>
          </cell>
          <cell r="E1203">
            <v>1</v>
          </cell>
          <cell r="F1203">
            <v>0</v>
          </cell>
          <cell r="G1203">
            <v>170</v>
          </cell>
          <cell r="H1203">
            <v>105.71169896351547</v>
          </cell>
          <cell r="I1203">
            <v>1.0422102711403398</v>
          </cell>
          <cell r="J1203">
            <v>0</v>
          </cell>
          <cell r="K1203">
            <v>15.85675484452732</v>
          </cell>
          <cell r="M1203">
            <v>2022</v>
          </cell>
          <cell r="N1203">
            <v>2052</v>
          </cell>
          <cell r="O1203">
            <v>1</v>
          </cell>
          <cell r="Q1203">
            <v>0</v>
          </cell>
          <cell r="R1203">
            <v>0</v>
          </cell>
          <cell r="S1203">
            <v>0</v>
          </cell>
          <cell r="T1203">
            <v>0</v>
          </cell>
          <cell r="U1203">
            <v>0</v>
          </cell>
          <cell r="V1203">
            <v>0</v>
          </cell>
          <cell r="W1203">
            <v>0</v>
          </cell>
          <cell r="X1203">
            <v>0</v>
          </cell>
          <cell r="Y1203">
            <v>0</v>
          </cell>
          <cell r="Z1203">
            <v>0</v>
          </cell>
          <cell r="AA1203">
            <v>0</v>
          </cell>
          <cell r="AC1203">
            <v>2005</v>
          </cell>
          <cell r="AD1203">
            <v>1</v>
          </cell>
          <cell r="AE1203">
            <v>0</v>
          </cell>
          <cell r="AF1203">
            <v>0.92</v>
          </cell>
        </row>
        <row r="1204">
          <cell r="A1204">
            <v>24</v>
          </cell>
          <cell r="B1204">
            <v>29</v>
          </cell>
          <cell r="C1204">
            <v>3</v>
          </cell>
          <cell r="D1204">
            <v>6</v>
          </cell>
          <cell r="E1204">
            <v>1</v>
          </cell>
          <cell r="F1204">
            <v>0</v>
          </cell>
          <cell r="G1204">
            <v>202</v>
          </cell>
          <cell r="H1204">
            <v>98.480901139606303</v>
          </cell>
          <cell r="I1204">
            <v>0.71672795842677472</v>
          </cell>
          <cell r="J1204">
            <v>0</v>
          </cell>
          <cell r="K1204">
            <v>14.772135170940945</v>
          </cell>
          <cell r="M1204">
            <v>2030</v>
          </cell>
          <cell r="N1204">
            <v>2052</v>
          </cell>
          <cell r="O1204">
            <v>1</v>
          </cell>
          <cell r="Q1204">
            <v>0</v>
          </cell>
          <cell r="R1204">
            <v>0</v>
          </cell>
          <cell r="S1204">
            <v>0</v>
          </cell>
          <cell r="T1204">
            <v>0</v>
          </cell>
          <cell r="U1204">
            <v>0</v>
          </cell>
          <cell r="V1204">
            <v>0</v>
          </cell>
          <cell r="W1204">
            <v>0</v>
          </cell>
          <cell r="X1204">
            <v>0</v>
          </cell>
          <cell r="Y1204">
            <v>0</v>
          </cell>
          <cell r="Z1204">
            <v>0</v>
          </cell>
          <cell r="AA1204">
            <v>0</v>
          </cell>
          <cell r="AC1204">
            <v>2005</v>
          </cell>
          <cell r="AD1204">
            <v>1</v>
          </cell>
          <cell r="AE1204">
            <v>0</v>
          </cell>
          <cell r="AF1204">
            <v>0.92</v>
          </cell>
        </row>
        <row r="1205">
          <cell r="A1205">
            <v>25</v>
          </cell>
          <cell r="B1205">
            <v>1</v>
          </cell>
          <cell r="C1205">
            <v>3</v>
          </cell>
          <cell r="D1205">
            <v>6</v>
          </cell>
          <cell r="E1205">
            <v>1</v>
          </cell>
          <cell r="F1205">
            <v>3.7906133632740382E-2</v>
          </cell>
          <cell r="G1205">
            <v>41.6</v>
          </cell>
          <cell r="H1205">
            <v>19.766996212851847</v>
          </cell>
          <cell r="I1205">
            <v>1.4475999634765355</v>
          </cell>
          <cell r="J1205">
            <v>0</v>
          </cell>
          <cell r="K1205">
            <v>0</v>
          </cell>
          <cell r="M1205">
            <v>2003</v>
          </cell>
          <cell r="N1205">
            <v>2005</v>
          </cell>
          <cell r="O1205">
            <v>1</v>
          </cell>
          <cell r="Q1205">
            <v>0</v>
          </cell>
          <cell r="R1205">
            <v>0</v>
          </cell>
          <cell r="S1205">
            <v>0</v>
          </cell>
          <cell r="T1205">
            <v>0</v>
          </cell>
          <cell r="U1205">
            <v>0</v>
          </cell>
          <cell r="V1205">
            <v>0</v>
          </cell>
          <cell r="W1205">
            <v>0</v>
          </cell>
          <cell r="X1205">
            <v>0</v>
          </cell>
          <cell r="Y1205">
            <v>0</v>
          </cell>
          <cell r="Z1205">
            <v>0</v>
          </cell>
          <cell r="AA1205">
            <v>0</v>
          </cell>
          <cell r="AC1205">
            <v>2005</v>
          </cell>
          <cell r="AD1205">
            <v>1</v>
          </cell>
          <cell r="AE1205">
            <v>0</v>
          </cell>
          <cell r="AF1205">
            <v>0.62</v>
          </cell>
        </row>
        <row r="1206">
          <cell r="A1206">
            <v>25</v>
          </cell>
          <cell r="B1206">
            <v>2</v>
          </cell>
          <cell r="C1206">
            <v>3</v>
          </cell>
          <cell r="D1206">
            <v>6</v>
          </cell>
          <cell r="E1206">
            <v>1</v>
          </cell>
          <cell r="F1206">
            <v>0.11363564196771578</v>
          </cell>
          <cell r="G1206">
            <v>59.001096914997611</v>
          </cell>
          <cell r="H1206">
            <v>31.107112877950648</v>
          </cell>
          <cell r="I1206">
            <v>0.84270712793396041</v>
          </cell>
          <cell r="J1206">
            <v>0</v>
          </cell>
          <cell r="K1206">
            <v>0</v>
          </cell>
          <cell r="M1206">
            <v>2003</v>
          </cell>
          <cell r="N1206">
            <v>2052</v>
          </cell>
          <cell r="O1206">
            <v>1</v>
          </cell>
          <cell r="Q1206">
            <v>0</v>
          </cell>
          <cell r="R1206">
            <v>0</v>
          </cell>
          <cell r="S1206">
            <v>0</v>
          </cell>
          <cell r="T1206">
            <v>0</v>
          </cell>
          <cell r="U1206">
            <v>0</v>
          </cell>
          <cell r="V1206">
            <v>0</v>
          </cell>
          <cell r="W1206">
            <v>0</v>
          </cell>
          <cell r="X1206">
            <v>0</v>
          </cell>
          <cell r="Y1206">
            <v>0</v>
          </cell>
          <cell r="Z1206">
            <v>0</v>
          </cell>
          <cell r="AA1206">
            <v>0</v>
          </cell>
          <cell r="AC1206">
            <v>2005</v>
          </cell>
          <cell r="AD1206">
            <v>1</v>
          </cell>
          <cell r="AE1206">
            <v>0</v>
          </cell>
          <cell r="AF1206">
            <v>0.82</v>
          </cell>
        </row>
        <row r="1207">
          <cell r="A1207">
            <v>25</v>
          </cell>
          <cell r="B1207">
            <v>3</v>
          </cell>
          <cell r="C1207">
            <v>3</v>
          </cell>
          <cell r="D1207">
            <v>6</v>
          </cell>
          <cell r="E1207">
            <v>1</v>
          </cell>
          <cell r="F1207">
            <v>0.19505808918760603</v>
          </cell>
          <cell r="G1207">
            <v>50.116499999999995</v>
          </cell>
          <cell r="H1207">
            <v>23.290095653517316</v>
          </cell>
          <cell r="I1207">
            <v>1.0223612210273088</v>
          </cell>
          <cell r="J1207">
            <v>0</v>
          </cell>
          <cell r="K1207">
            <v>0</v>
          </cell>
          <cell r="M1207">
            <v>2003</v>
          </cell>
          <cell r="N1207">
            <v>2012</v>
          </cell>
          <cell r="O1207">
            <v>1</v>
          </cell>
          <cell r="Q1207">
            <v>0</v>
          </cell>
          <cell r="R1207">
            <v>0</v>
          </cell>
          <cell r="S1207">
            <v>0</v>
          </cell>
          <cell r="T1207">
            <v>0</v>
          </cell>
          <cell r="U1207">
            <v>0</v>
          </cell>
          <cell r="V1207">
            <v>0</v>
          </cell>
          <cell r="W1207">
            <v>0</v>
          </cell>
          <cell r="X1207">
            <v>0</v>
          </cell>
          <cell r="Y1207">
            <v>0</v>
          </cell>
          <cell r="Z1207">
            <v>0</v>
          </cell>
          <cell r="AA1207">
            <v>0</v>
          </cell>
          <cell r="AC1207">
            <v>2005</v>
          </cell>
          <cell r="AD1207">
            <v>1</v>
          </cell>
          <cell r="AE1207">
            <v>0</v>
          </cell>
          <cell r="AF1207">
            <v>0.75</v>
          </cell>
        </row>
        <row r="1208">
          <cell r="A1208">
            <v>25</v>
          </cell>
          <cell r="B1208">
            <v>4</v>
          </cell>
          <cell r="C1208">
            <v>3</v>
          </cell>
          <cell r="D1208">
            <v>6</v>
          </cell>
          <cell r="E1208">
            <v>1</v>
          </cell>
          <cell r="F1208">
            <v>0</v>
          </cell>
          <cell r="G1208">
            <v>60.040593750000006</v>
          </cell>
          <cell r="H1208">
            <v>21.075279621034834</v>
          </cell>
          <cell r="I1208">
            <v>0.92224926317389644</v>
          </cell>
          <cell r="J1208">
            <v>0</v>
          </cell>
          <cell r="K1208">
            <v>0</v>
          </cell>
          <cell r="M1208">
            <v>2020</v>
          </cell>
          <cell r="N1208">
            <v>2029</v>
          </cell>
          <cell r="O1208">
            <v>1</v>
          </cell>
          <cell r="Q1208">
            <v>0</v>
          </cell>
          <cell r="R1208">
            <v>0</v>
          </cell>
          <cell r="S1208">
            <v>0</v>
          </cell>
          <cell r="T1208">
            <v>0</v>
          </cell>
          <cell r="U1208">
            <v>0</v>
          </cell>
          <cell r="V1208">
            <v>0</v>
          </cell>
          <cell r="W1208">
            <v>0</v>
          </cell>
          <cell r="X1208">
            <v>0</v>
          </cell>
          <cell r="Y1208">
            <v>0</v>
          </cell>
          <cell r="Z1208">
            <v>0</v>
          </cell>
          <cell r="AA1208">
            <v>0</v>
          </cell>
          <cell r="AC1208">
            <v>2005</v>
          </cell>
          <cell r="AD1208">
            <v>1</v>
          </cell>
          <cell r="AE1208">
            <v>0</v>
          </cell>
          <cell r="AF1208">
            <v>0.85</v>
          </cell>
        </row>
        <row r="1209">
          <cell r="A1209">
            <v>25</v>
          </cell>
          <cell r="B1209">
            <v>5</v>
          </cell>
          <cell r="C1209">
            <v>3</v>
          </cell>
          <cell r="D1209">
            <v>6</v>
          </cell>
          <cell r="E1209">
            <v>1</v>
          </cell>
          <cell r="F1209">
            <v>0</v>
          </cell>
          <cell r="G1209">
            <v>60.040593750000006</v>
          </cell>
          <cell r="H1209">
            <v>20.853670722456549</v>
          </cell>
          <cell r="I1209">
            <v>0.91853297841089832</v>
          </cell>
          <cell r="J1209">
            <v>0</v>
          </cell>
          <cell r="K1209">
            <v>0</v>
          </cell>
          <cell r="M1209">
            <v>2030</v>
          </cell>
          <cell r="N1209">
            <v>2052</v>
          </cell>
          <cell r="O1209">
            <v>1</v>
          </cell>
          <cell r="Q1209">
            <v>0</v>
          </cell>
          <cell r="R1209">
            <v>0</v>
          </cell>
          <cell r="S1209">
            <v>0</v>
          </cell>
          <cell r="T1209">
            <v>0</v>
          </cell>
          <cell r="U1209">
            <v>0</v>
          </cell>
          <cell r="V1209">
            <v>0</v>
          </cell>
          <cell r="W1209">
            <v>0</v>
          </cell>
          <cell r="X1209">
            <v>0</v>
          </cell>
          <cell r="Y1209">
            <v>0</v>
          </cell>
          <cell r="Z1209">
            <v>0</v>
          </cell>
          <cell r="AA1209">
            <v>0</v>
          </cell>
          <cell r="AC1209">
            <v>2005</v>
          </cell>
          <cell r="AD1209">
            <v>1</v>
          </cell>
          <cell r="AE1209">
            <v>0</v>
          </cell>
          <cell r="AF1209">
            <v>0.85</v>
          </cell>
        </row>
        <row r="1210">
          <cell r="A1210">
            <v>25</v>
          </cell>
          <cell r="B1210">
            <v>6</v>
          </cell>
          <cell r="C1210">
            <v>3</v>
          </cell>
          <cell r="D1210">
            <v>6</v>
          </cell>
          <cell r="E1210">
            <v>1</v>
          </cell>
          <cell r="F1210">
            <v>0.19505808918760603</v>
          </cell>
          <cell r="G1210">
            <v>58.185142857142857</v>
          </cell>
          <cell r="H1210">
            <v>23.739923911618586</v>
          </cell>
          <cell r="I1210">
            <v>1.1029769471832198</v>
          </cell>
          <cell r="J1210">
            <v>0</v>
          </cell>
          <cell r="K1210">
            <v>0</v>
          </cell>
          <cell r="M1210">
            <v>2003</v>
          </cell>
          <cell r="N1210">
            <v>2011</v>
          </cell>
          <cell r="O1210">
            <v>1</v>
          </cell>
          <cell r="Q1210">
            <v>0</v>
          </cell>
          <cell r="R1210">
            <v>0</v>
          </cell>
          <cell r="S1210">
            <v>0</v>
          </cell>
          <cell r="T1210">
            <v>0</v>
          </cell>
          <cell r="U1210">
            <v>0</v>
          </cell>
          <cell r="V1210">
            <v>0</v>
          </cell>
          <cell r="W1210">
            <v>0</v>
          </cell>
          <cell r="X1210">
            <v>0</v>
          </cell>
          <cell r="Y1210">
            <v>0</v>
          </cell>
          <cell r="Z1210">
            <v>0</v>
          </cell>
          <cell r="AA1210">
            <v>0</v>
          </cell>
          <cell r="AC1210">
            <v>2005</v>
          </cell>
          <cell r="AD1210">
            <v>1</v>
          </cell>
          <cell r="AE1210">
            <v>0</v>
          </cell>
          <cell r="AF1210">
            <v>0.82</v>
          </cell>
        </row>
        <row r="1211">
          <cell r="A1211">
            <v>25</v>
          </cell>
          <cell r="B1211">
            <v>7</v>
          </cell>
          <cell r="C1211">
            <v>3</v>
          </cell>
          <cell r="D1211">
            <v>6</v>
          </cell>
          <cell r="E1211">
            <v>1</v>
          </cell>
          <cell r="F1211">
            <v>0</v>
          </cell>
          <cell r="G1211">
            <v>62.560191999999986</v>
          </cell>
          <cell r="H1211">
            <v>23.169511975391082</v>
          </cell>
          <cell r="I1211">
            <v>1.0813281055819752</v>
          </cell>
          <cell r="J1211">
            <v>0</v>
          </cell>
          <cell r="K1211">
            <v>0</v>
          </cell>
          <cell r="M1211">
            <v>2012</v>
          </cell>
          <cell r="N1211">
            <v>2029</v>
          </cell>
          <cell r="O1211">
            <v>1</v>
          </cell>
          <cell r="Q1211">
            <v>0</v>
          </cell>
          <cell r="R1211">
            <v>0</v>
          </cell>
          <cell r="S1211">
            <v>0</v>
          </cell>
          <cell r="T1211">
            <v>0</v>
          </cell>
          <cell r="U1211">
            <v>0</v>
          </cell>
          <cell r="V1211">
            <v>0</v>
          </cell>
          <cell r="W1211">
            <v>0</v>
          </cell>
          <cell r="X1211">
            <v>0</v>
          </cell>
          <cell r="Y1211">
            <v>0</v>
          </cell>
          <cell r="Z1211">
            <v>0</v>
          </cell>
          <cell r="AA1211">
            <v>0</v>
          </cell>
          <cell r="AC1211">
            <v>2005</v>
          </cell>
          <cell r="AD1211">
            <v>1</v>
          </cell>
          <cell r="AE1211">
            <v>0</v>
          </cell>
          <cell r="AF1211">
            <v>0.82</v>
          </cell>
        </row>
        <row r="1212">
          <cell r="A1212">
            <v>25</v>
          </cell>
          <cell r="B1212">
            <v>8</v>
          </cell>
          <cell r="C1212">
            <v>3</v>
          </cell>
          <cell r="D1212">
            <v>6</v>
          </cell>
          <cell r="E1212">
            <v>1</v>
          </cell>
          <cell r="F1212">
            <v>0</v>
          </cell>
          <cell r="G1212">
            <v>63.587452952380957</v>
          </cell>
          <cell r="H1212">
            <v>22.555174941220358</v>
          </cell>
          <cell r="I1212">
            <v>1.058360427608555</v>
          </cell>
          <cell r="J1212">
            <v>0</v>
          </cell>
          <cell r="K1212">
            <v>0</v>
          </cell>
          <cell r="M1212">
            <v>2030</v>
          </cell>
          <cell r="N1212">
            <v>2052</v>
          </cell>
          <cell r="O1212">
            <v>1</v>
          </cell>
          <cell r="Q1212">
            <v>0</v>
          </cell>
          <cell r="R1212">
            <v>0</v>
          </cell>
          <cell r="S1212">
            <v>0</v>
          </cell>
          <cell r="T1212">
            <v>0</v>
          </cell>
          <cell r="U1212">
            <v>0</v>
          </cell>
          <cell r="V1212">
            <v>0</v>
          </cell>
          <cell r="W1212">
            <v>0</v>
          </cell>
          <cell r="X1212">
            <v>0</v>
          </cell>
          <cell r="Y1212">
            <v>0</v>
          </cell>
          <cell r="Z1212">
            <v>0</v>
          </cell>
          <cell r="AA1212">
            <v>0</v>
          </cell>
          <cell r="AC1212">
            <v>2005</v>
          </cell>
          <cell r="AD1212">
            <v>1</v>
          </cell>
          <cell r="AE1212">
            <v>0</v>
          </cell>
          <cell r="AF1212">
            <v>0.82</v>
          </cell>
        </row>
        <row r="1213">
          <cell r="A1213">
            <v>25</v>
          </cell>
          <cell r="B1213">
            <v>9</v>
          </cell>
          <cell r="C1213">
            <v>3</v>
          </cell>
          <cell r="D1213">
            <v>6</v>
          </cell>
          <cell r="E1213">
            <v>1</v>
          </cell>
          <cell r="F1213">
            <v>1.276336959336172E-3</v>
          </cell>
          <cell r="G1213">
            <v>151.13024118738406</v>
          </cell>
          <cell r="H1213">
            <v>24.675005760387791</v>
          </cell>
          <cell r="I1213">
            <v>1.6138223295769607</v>
          </cell>
          <cell r="J1213">
            <v>0</v>
          </cell>
          <cell r="K1213">
            <v>0</v>
          </cell>
          <cell r="M1213">
            <v>2003</v>
          </cell>
          <cell r="N1213">
            <v>2012</v>
          </cell>
          <cell r="O1213">
            <v>1</v>
          </cell>
          <cell r="Q1213">
            <v>0</v>
          </cell>
          <cell r="R1213">
            <v>0</v>
          </cell>
          <cell r="S1213">
            <v>0</v>
          </cell>
          <cell r="T1213">
            <v>0</v>
          </cell>
          <cell r="U1213">
            <v>0</v>
          </cell>
          <cell r="V1213">
            <v>0</v>
          </cell>
          <cell r="W1213">
            <v>0</v>
          </cell>
          <cell r="X1213">
            <v>0</v>
          </cell>
          <cell r="Y1213">
            <v>0</v>
          </cell>
          <cell r="Z1213">
            <v>0</v>
          </cell>
          <cell r="AA1213">
            <v>0</v>
          </cell>
          <cell r="AC1213">
            <v>2005</v>
          </cell>
          <cell r="AD1213">
            <v>1</v>
          </cell>
          <cell r="AE1213">
            <v>0</v>
          </cell>
          <cell r="AF1213">
            <v>0.82</v>
          </cell>
        </row>
        <row r="1214">
          <cell r="A1214">
            <v>25</v>
          </cell>
          <cell r="B1214">
            <v>10</v>
          </cell>
          <cell r="C1214">
            <v>3</v>
          </cell>
          <cell r="D1214">
            <v>6</v>
          </cell>
          <cell r="E1214">
            <v>1</v>
          </cell>
          <cell r="F1214">
            <v>0</v>
          </cell>
          <cell r="G1214">
            <v>162.49400519480514</v>
          </cell>
          <cell r="H1214">
            <v>24.076955937004545</v>
          </cell>
          <cell r="I1214">
            <v>1.5792753591546116</v>
          </cell>
          <cell r="J1214">
            <v>0</v>
          </cell>
          <cell r="K1214">
            <v>0</v>
          </cell>
          <cell r="M1214">
            <v>2020</v>
          </cell>
          <cell r="N1214">
            <v>2029</v>
          </cell>
          <cell r="O1214">
            <v>1</v>
          </cell>
          <cell r="Q1214">
            <v>0</v>
          </cell>
          <cell r="R1214">
            <v>0</v>
          </cell>
          <cell r="S1214">
            <v>0</v>
          </cell>
          <cell r="T1214">
            <v>0</v>
          </cell>
          <cell r="U1214">
            <v>0</v>
          </cell>
          <cell r="V1214">
            <v>0</v>
          </cell>
          <cell r="W1214">
            <v>0</v>
          </cell>
          <cell r="X1214">
            <v>0</v>
          </cell>
          <cell r="Y1214">
            <v>0</v>
          </cell>
          <cell r="Z1214">
            <v>0</v>
          </cell>
          <cell r="AA1214">
            <v>0</v>
          </cell>
          <cell r="AC1214">
            <v>2005</v>
          </cell>
          <cell r="AD1214">
            <v>1</v>
          </cell>
          <cell r="AE1214">
            <v>0</v>
          </cell>
          <cell r="AF1214">
            <v>0.82</v>
          </cell>
        </row>
        <row r="1215">
          <cell r="A1215">
            <v>25</v>
          </cell>
          <cell r="B1215">
            <v>11</v>
          </cell>
          <cell r="C1215">
            <v>3</v>
          </cell>
          <cell r="D1215">
            <v>6</v>
          </cell>
          <cell r="E1215">
            <v>1</v>
          </cell>
          <cell r="F1215">
            <v>0</v>
          </cell>
          <cell r="G1215">
            <v>165.16221546072973</v>
          </cell>
          <cell r="H1215">
            <v>23.43285273465316</v>
          </cell>
          <cell r="I1215">
            <v>1.542764572707114</v>
          </cell>
          <cell r="J1215">
            <v>0</v>
          </cell>
          <cell r="K1215">
            <v>0</v>
          </cell>
          <cell r="M1215">
            <v>2030</v>
          </cell>
          <cell r="N1215">
            <v>2052</v>
          </cell>
          <cell r="O1215">
            <v>1</v>
          </cell>
          <cell r="Q1215">
            <v>0</v>
          </cell>
          <cell r="R1215">
            <v>0</v>
          </cell>
          <cell r="S1215">
            <v>0</v>
          </cell>
          <cell r="T1215">
            <v>0</v>
          </cell>
          <cell r="U1215">
            <v>0</v>
          </cell>
          <cell r="V1215">
            <v>0</v>
          </cell>
          <cell r="W1215">
            <v>0</v>
          </cell>
          <cell r="X1215">
            <v>0</v>
          </cell>
          <cell r="Y1215">
            <v>0</v>
          </cell>
          <cell r="Z1215">
            <v>0</v>
          </cell>
          <cell r="AA1215">
            <v>0</v>
          </cell>
          <cell r="AC1215">
            <v>2005</v>
          </cell>
          <cell r="AD1215">
            <v>1</v>
          </cell>
          <cell r="AE1215">
            <v>0</v>
          </cell>
          <cell r="AF1215">
            <v>0.82</v>
          </cell>
        </row>
        <row r="1216">
          <cell r="A1216">
            <v>25</v>
          </cell>
          <cell r="B1216">
            <v>12</v>
          </cell>
          <cell r="C1216">
            <v>3</v>
          </cell>
          <cell r="D1216">
            <v>6</v>
          </cell>
          <cell r="E1216">
            <v>1</v>
          </cell>
          <cell r="F1216">
            <v>0.18950012893870682</v>
          </cell>
          <cell r="G1216">
            <v>68.800000000000011</v>
          </cell>
          <cell r="H1216">
            <v>25.728873751825518</v>
          </cell>
          <cell r="I1216">
            <v>0.95197520430823357</v>
          </cell>
          <cell r="J1216">
            <v>0</v>
          </cell>
          <cell r="K1216">
            <v>0</v>
          </cell>
          <cell r="M1216">
            <v>2003</v>
          </cell>
          <cell r="N1216">
            <v>2012</v>
          </cell>
          <cell r="O1216">
            <v>1</v>
          </cell>
          <cell r="Q1216">
            <v>0</v>
          </cell>
          <cell r="R1216">
            <v>0</v>
          </cell>
          <cell r="S1216">
            <v>0</v>
          </cell>
          <cell r="T1216">
            <v>0</v>
          </cell>
          <cell r="U1216">
            <v>0</v>
          </cell>
          <cell r="V1216">
            <v>0</v>
          </cell>
          <cell r="W1216">
            <v>0</v>
          </cell>
          <cell r="X1216">
            <v>0</v>
          </cell>
          <cell r="Y1216">
            <v>0</v>
          </cell>
          <cell r="Z1216">
            <v>0</v>
          </cell>
          <cell r="AA1216">
            <v>0</v>
          </cell>
          <cell r="AC1216">
            <v>2005</v>
          </cell>
          <cell r="AD1216">
            <v>1</v>
          </cell>
          <cell r="AE1216">
            <v>0</v>
          </cell>
          <cell r="AF1216">
            <v>0.82</v>
          </cell>
        </row>
        <row r="1217">
          <cell r="A1217">
            <v>25</v>
          </cell>
          <cell r="B1217">
            <v>13</v>
          </cell>
          <cell r="C1217">
            <v>3</v>
          </cell>
          <cell r="D1217">
            <v>6</v>
          </cell>
          <cell r="E1217">
            <v>1</v>
          </cell>
          <cell r="F1217">
            <v>0</v>
          </cell>
          <cell r="G1217">
            <v>73.973199999999977</v>
          </cell>
          <cell r="H1217">
            <v>25.079423471236673</v>
          </cell>
          <cell r="I1217">
            <v>0.93255791555735845</v>
          </cell>
          <cell r="J1217">
            <v>0</v>
          </cell>
          <cell r="K1217">
            <v>0</v>
          </cell>
          <cell r="M1217">
            <v>2020</v>
          </cell>
          <cell r="N1217">
            <v>2029</v>
          </cell>
          <cell r="O1217">
            <v>1</v>
          </cell>
          <cell r="Q1217">
            <v>0</v>
          </cell>
          <cell r="R1217">
            <v>0</v>
          </cell>
          <cell r="S1217">
            <v>0</v>
          </cell>
          <cell r="T1217">
            <v>0</v>
          </cell>
          <cell r="U1217">
            <v>0</v>
          </cell>
          <cell r="V1217">
            <v>0</v>
          </cell>
          <cell r="W1217">
            <v>0</v>
          </cell>
          <cell r="X1217">
            <v>0</v>
          </cell>
          <cell r="Y1217">
            <v>0</v>
          </cell>
          <cell r="Z1217">
            <v>0</v>
          </cell>
          <cell r="AA1217">
            <v>0</v>
          </cell>
          <cell r="AC1217">
            <v>2005</v>
          </cell>
          <cell r="AD1217">
            <v>1</v>
          </cell>
          <cell r="AE1217">
            <v>0</v>
          </cell>
          <cell r="AF1217">
            <v>0.82</v>
          </cell>
        </row>
        <row r="1218">
          <cell r="A1218">
            <v>25</v>
          </cell>
          <cell r="B1218">
            <v>14</v>
          </cell>
          <cell r="C1218">
            <v>3</v>
          </cell>
          <cell r="D1218">
            <v>6</v>
          </cell>
          <cell r="E1218">
            <v>1</v>
          </cell>
          <cell r="F1218">
            <v>0</v>
          </cell>
          <cell r="G1218">
            <v>75.187866666666665</v>
          </cell>
          <cell r="H1218">
            <v>24.379961672002583</v>
          </cell>
          <cell r="I1218">
            <v>0.91199363322246163</v>
          </cell>
          <cell r="J1218">
            <v>0</v>
          </cell>
          <cell r="K1218">
            <v>0</v>
          </cell>
          <cell r="M1218">
            <v>2030</v>
          </cell>
          <cell r="N1218">
            <v>2052</v>
          </cell>
          <cell r="O1218">
            <v>1</v>
          </cell>
          <cell r="Q1218">
            <v>0</v>
          </cell>
          <cell r="R1218">
            <v>0</v>
          </cell>
          <cell r="S1218">
            <v>0</v>
          </cell>
          <cell r="T1218">
            <v>0</v>
          </cell>
          <cell r="U1218">
            <v>0</v>
          </cell>
          <cell r="V1218">
            <v>0</v>
          </cell>
          <cell r="W1218">
            <v>0</v>
          </cell>
          <cell r="X1218">
            <v>0</v>
          </cell>
          <cell r="Y1218">
            <v>0</v>
          </cell>
          <cell r="Z1218">
            <v>0</v>
          </cell>
          <cell r="AA1218">
            <v>0</v>
          </cell>
          <cell r="AC1218">
            <v>2005</v>
          </cell>
          <cell r="AD1218">
            <v>1</v>
          </cell>
          <cell r="AE1218">
            <v>0</v>
          </cell>
          <cell r="AF1218">
            <v>0.82</v>
          </cell>
        </row>
        <row r="1219">
          <cell r="A1219">
            <v>25</v>
          </cell>
          <cell r="B1219">
            <v>15</v>
          </cell>
          <cell r="C1219">
            <v>3</v>
          </cell>
          <cell r="D1219">
            <v>6</v>
          </cell>
          <cell r="E1219">
            <v>1</v>
          </cell>
          <cell r="F1219">
            <v>0</v>
          </cell>
          <cell r="G1219">
            <v>178.70129870129873</v>
          </cell>
          <cell r="H1219">
            <v>26.519685829641755</v>
          </cell>
          <cell r="I1219">
            <v>1.4031762852516505</v>
          </cell>
          <cell r="J1219">
            <v>0</v>
          </cell>
          <cell r="K1219">
            <v>0</v>
          </cell>
          <cell r="M1219">
            <v>2003</v>
          </cell>
          <cell r="N1219">
            <v>2019</v>
          </cell>
          <cell r="O1219">
            <v>1</v>
          </cell>
          <cell r="Q1219">
            <v>0</v>
          </cell>
          <cell r="R1219">
            <v>0</v>
          </cell>
          <cell r="S1219">
            <v>0</v>
          </cell>
          <cell r="T1219">
            <v>0</v>
          </cell>
          <cell r="U1219">
            <v>0</v>
          </cell>
          <cell r="V1219">
            <v>0</v>
          </cell>
          <cell r="W1219">
            <v>0</v>
          </cell>
          <cell r="X1219">
            <v>0</v>
          </cell>
          <cell r="Y1219">
            <v>0</v>
          </cell>
          <cell r="Z1219">
            <v>0</v>
          </cell>
          <cell r="AA1219">
            <v>0</v>
          </cell>
          <cell r="AC1219">
            <v>2005</v>
          </cell>
          <cell r="AD1219">
            <v>1</v>
          </cell>
          <cell r="AE1219">
            <v>0</v>
          </cell>
          <cell r="AF1219">
            <v>0.82</v>
          </cell>
        </row>
        <row r="1220">
          <cell r="A1220">
            <v>25</v>
          </cell>
          <cell r="B1220">
            <v>16</v>
          </cell>
          <cell r="C1220">
            <v>3</v>
          </cell>
          <cell r="D1220">
            <v>6</v>
          </cell>
          <cell r="E1220">
            <v>1</v>
          </cell>
          <cell r="F1220">
            <v>0</v>
          </cell>
          <cell r="G1220">
            <v>192.13818181818175</v>
          </cell>
          <cell r="H1220">
            <v>25.846861793058345</v>
          </cell>
          <cell r="I1220">
            <v>1.3717423105582471</v>
          </cell>
          <cell r="J1220">
            <v>0</v>
          </cell>
          <cell r="K1220">
            <v>0</v>
          </cell>
          <cell r="M1220">
            <v>2020</v>
          </cell>
          <cell r="N1220">
            <v>2029</v>
          </cell>
          <cell r="O1220">
            <v>1</v>
          </cell>
          <cell r="Q1220">
            <v>0</v>
          </cell>
          <cell r="R1220">
            <v>0</v>
          </cell>
          <cell r="S1220">
            <v>0</v>
          </cell>
          <cell r="T1220">
            <v>0</v>
          </cell>
          <cell r="U1220">
            <v>0</v>
          </cell>
          <cell r="V1220">
            <v>0</v>
          </cell>
          <cell r="W1220">
            <v>0</v>
          </cell>
          <cell r="X1220">
            <v>0</v>
          </cell>
          <cell r="Y1220">
            <v>0</v>
          </cell>
          <cell r="Z1220">
            <v>0</v>
          </cell>
          <cell r="AA1220">
            <v>0</v>
          </cell>
          <cell r="AC1220">
            <v>2005</v>
          </cell>
          <cell r="AD1220">
            <v>1</v>
          </cell>
          <cell r="AE1220">
            <v>0</v>
          </cell>
          <cell r="AF1220">
            <v>0.82</v>
          </cell>
        </row>
        <row r="1221">
          <cell r="A1221">
            <v>25</v>
          </cell>
          <cell r="B1221">
            <v>17</v>
          </cell>
          <cell r="C1221">
            <v>3</v>
          </cell>
          <cell r="D1221">
            <v>6</v>
          </cell>
          <cell r="E1221">
            <v>1</v>
          </cell>
          <cell r="F1221">
            <v>0</v>
          </cell>
          <cell r="G1221">
            <v>195.29316017316017</v>
          </cell>
          <cell r="H1221">
            <v>25.122226320162898</v>
          </cell>
          <cell r="I1221">
            <v>1.3385842389507552</v>
          </cell>
          <cell r="J1221">
            <v>0</v>
          </cell>
          <cell r="K1221">
            <v>0</v>
          </cell>
          <cell r="M1221">
            <v>2030</v>
          </cell>
          <cell r="N1221">
            <v>2052</v>
          </cell>
          <cell r="O1221">
            <v>1</v>
          </cell>
          <cell r="Q1221">
            <v>0</v>
          </cell>
          <cell r="R1221">
            <v>0</v>
          </cell>
          <cell r="S1221">
            <v>0</v>
          </cell>
          <cell r="T1221">
            <v>0</v>
          </cell>
          <cell r="U1221">
            <v>0</v>
          </cell>
          <cell r="V1221">
            <v>0</v>
          </cell>
          <cell r="W1221">
            <v>0</v>
          </cell>
          <cell r="X1221">
            <v>0</v>
          </cell>
          <cell r="Y1221">
            <v>0</v>
          </cell>
          <cell r="Z1221">
            <v>0</v>
          </cell>
          <cell r="AA1221">
            <v>0</v>
          </cell>
          <cell r="AC1221">
            <v>2005</v>
          </cell>
          <cell r="AD1221">
            <v>1</v>
          </cell>
          <cell r="AE1221">
            <v>0</v>
          </cell>
          <cell r="AF1221">
            <v>0.82</v>
          </cell>
        </row>
        <row r="1222">
          <cell r="A1222">
            <v>25</v>
          </cell>
          <cell r="B1222">
            <v>18</v>
          </cell>
          <cell r="C1222">
            <v>3</v>
          </cell>
          <cell r="D1222">
            <v>6</v>
          </cell>
          <cell r="E1222">
            <v>1</v>
          </cell>
          <cell r="F1222">
            <v>1.9413185821910445E-3</v>
          </cell>
          <cell r="G1222">
            <v>71.2</v>
          </cell>
          <cell r="H1222">
            <v>36.267274458920738</v>
          </cell>
          <cell r="I1222">
            <v>0.88866669837763734</v>
          </cell>
          <cell r="J1222">
            <v>0</v>
          </cell>
          <cell r="K1222">
            <v>0</v>
          </cell>
          <cell r="M1222">
            <v>2003</v>
          </cell>
          <cell r="N1222">
            <v>2011</v>
          </cell>
          <cell r="O1222">
            <v>1</v>
          </cell>
          <cell r="Q1222">
            <v>0</v>
          </cell>
          <cell r="R1222">
            <v>0</v>
          </cell>
          <cell r="S1222">
            <v>0</v>
          </cell>
          <cell r="T1222">
            <v>0</v>
          </cell>
          <cell r="U1222">
            <v>0</v>
          </cell>
          <cell r="V1222">
            <v>0</v>
          </cell>
          <cell r="W1222">
            <v>0</v>
          </cell>
          <cell r="X1222">
            <v>0</v>
          </cell>
          <cell r="Y1222">
            <v>0</v>
          </cell>
          <cell r="Z1222">
            <v>0</v>
          </cell>
          <cell r="AA1222">
            <v>0</v>
          </cell>
          <cell r="AC1222">
            <v>2005</v>
          </cell>
          <cell r="AD1222">
            <v>1</v>
          </cell>
          <cell r="AE1222">
            <v>0</v>
          </cell>
          <cell r="AF1222">
            <v>0.85</v>
          </cell>
        </row>
        <row r="1223">
          <cell r="A1223">
            <v>25</v>
          </cell>
          <cell r="B1223">
            <v>19</v>
          </cell>
          <cell r="C1223">
            <v>3</v>
          </cell>
          <cell r="D1223">
            <v>6</v>
          </cell>
          <cell r="E1223">
            <v>1</v>
          </cell>
          <cell r="F1223">
            <v>0</v>
          </cell>
          <cell r="G1223">
            <v>74.405995000000004</v>
          </cell>
          <cell r="H1223">
            <v>35.488311267501004</v>
          </cell>
          <cell r="I1223">
            <v>0.76303104475159567</v>
          </cell>
          <cell r="J1223">
            <v>0</v>
          </cell>
          <cell r="K1223">
            <v>0</v>
          </cell>
          <cell r="M1223">
            <v>2007</v>
          </cell>
          <cell r="N1223">
            <v>2019</v>
          </cell>
          <cell r="O1223">
            <v>1</v>
          </cell>
          <cell r="Q1223">
            <v>0</v>
          </cell>
          <cell r="R1223">
            <v>0</v>
          </cell>
          <cell r="S1223">
            <v>0</v>
          </cell>
          <cell r="T1223">
            <v>0</v>
          </cell>
          <cell r="U1223">
            <v>0</v>
          </cell>
          <cell r="V1223">
            <v>0</v>
          </cell>
          <cell r="W1223">
            <v>0</v>
          </cell>
          <cell r="X1223">
            <v>0</v>
          </cell>
          <cell r="Y1223">
            <v>0</v>
          </cell>
          <cell r="Z1223">
            <v>0</v>
          </cell>
          <cell r="AA1223">
            <v>0</v>
          </cell>
          <cell r="AC1223">
            <v>2005</v>
          </cell>
          <cell r="AD1223">
            <v>1</v>
          </cell>
          <cell r="AE1223">
            <v>0</v>
          </cell>
          <cell r="AF1223">
            <v>0.85</v>
          </cell>
        </row>
        <row r="1224">
          <cell r="A1224">
            <v>25</v>
          </cell>
          <cell r="B1224">
            <v>20</v>
          </cell>
          <cell r="C1224">
            <v>3</v>
          </cell>
          <cell r="D1224">
            <v>6</v>
          </cell>
          <cell r="E1224">
            <v>1</v>
          </cell>
          <cell r="F1224">
            <v>0</v>
          </cell>
          <cell r="G1224">
            <v>78.331812999999983</v>
          </cell>
          <cell r="H1224">
            <v>34.529354833923151</v>
          </cell>
          <cell r="I1224">
            <v>0.74664261354618167</v>
          </cell>
          <cell r="J1224">
            <v>0</v>
          </cell>
          <cell r="K1224">
            <v>0</v>
          </cell>
          <cell r="M1224">
            <v>2020</v>
          </cell>
          <cell r="N1224">
            <v>2029</v>
          </cell>
          <cell r="O1224">
            <v>1</v>
          </cell>
          <cell r="Q1224">
            <v>0</v>
          </cell>
          <cell r="R1224">
            <v>0</v>
          </cell>
          <cell r="S1224">
            <v>0</v>
          </cell>
          <cell r="T1224">
            <v>0</v>
          </cell>
          <cell r="U1224">
            <v>0</v>
          </cell>
          <cell r="V1224">
            <v>0</v>
          </cell>
          <cell r="W1224">
            <v>0</v>
          </cell>
          <cell r="X1224">
            <v>0</v>
          </cell>
          <cell r="Y1224">
            <v>0</v>
          </cell>
          <cell r="Z1224">
            <v>0</v>
          </cell>
          <cell r="AA1224">
            <v>0</v>
          </cell>
          <cell r="AC1224">
            <v>2005</v>
          </cell>
          <cell r="AD1224">
            <v>1</v>
          </cell>
          <cell r="AE1224">
            <v>0</v>
          </cell>
          <cell r="AF1224">
            <v>0.85</v>
          </cell>
        </row>
        <row r="1225">
          <cell r="A1225">
            <v>25</v>
          </cell>
          <cell r="B1225">
            <v>21</v>
          </cell>
          <cell r="C1225">
            <v>3</v>
          </cell>
          <cell r="D1225">
            <v>6</v>
          </cell>
          <cell r="E1225">
            <v>1</v>
          </cell>
          <cell r="F1225">
            <v>0</v>
          </cell>
          <cell r="G1225">
            <v>79.618049666666678</v>
          </cell>
          <cell r="H1225">
            <v>33.496553074550093</v>
          </cell>
          <cell r="I1225">
            <v>0.72932502507222141</v>
          </cell>
          <cell r="J1225">
            <v>0</v>
          </cell>
          <cell r="K1225">
            <v>0</v>
          </cell>
          <cell r="M1225">
            <v>2030</v>
          </cell>
          <cell r="N1225">
            <v>2052</v>
          </cell>
          <cell r="O1225">
            <v>1</v>
          </cell>
          <cell r="Q1225">
            <v>0</v>
          </cell>
          <cell r="R1225">
            <v>0</v>
          </cell>
          <cell r="S1225">
            <v>0</v>
          </cell>
          <cell r="T1225">
            <v>0</v>
          </cell>
          <cell r="U1225">
            <v>0</v>
          </cell>
          <cell r="V1225">
            <v>0</v>
          </cell>
          <cell r="W1225">
            <v>0</v>
          </cell>
          <cell r="X1225">
            <v>0</v>
          </cell>
          <cell r="Y1225">
            <v>0</v>
          </cell>
          <cell r="Z1225">
            <v>0</v>
          </cell>
          <cell r="AA1225">
            <v>0</v>
          </cell>
          <cell r="AC1225">
            <v>2005</v>
          </cell>
          <cell r="AD1225">
            <v>1</v>
          </cell>
          <cell r="AE1225">
            <v>0</v>
          </cell>
          <cell r="AF1225">
            <v>0.85</v>
          </cell>
        </row>
        <row r="1226">
          <cell r="A1226">
            <v>25</v>
          </cell>
          <cell r="B1226">
            <v>22</v>
          </cell>
          <cell r="C1226">
            <v>3</v>
          </cell>
          <cell r="D1226">
            <v>6</v>
          </cell>
          <cell r="E1226">
            <v>1</v>
          </cell>
          <cell r="F1226">
            <v>0</v>
          </cell>
          <cell r="G1226">
            <v>15.054945054945055</v>
          </cell>
          <cell r="H1226">
            <v>509.766874839151</v>
          </cell>
          <cell r="I1226">
            <v>27.523251886627747</v>
          </cell>
          <cell r="J1226">
            <v>0</v>
          </cell>
          <cell r="K1226">
            <v>0</v>
          </cell>
          <cell r="M1226">
            <v>2003</v>
          </cell>
          <cell r="N1226">
            <v>2006</v>
          </cell>
          <cell r="O1226">
            <v>1</v>
          </cell>
          <cell r="Q1226">
            <v>0</v>
          </cell>
          <cell r="R1226">
            <v>0</v>
          </cell>
          <cell r="S1226">
            <v>0</v>
          </cell>
          <cell r="T1226">
            <v>0</v>
          </cell>
          <cell r="U1226">
            <v>0</v>
          </cell>
          <cell r="V1226">
            <v>0</v>
          </cell>
          <cell r="W1226">
            <v>0</v>
          </cell>
          <cell r="X1226">
            <v>0</v>
          </cell>
          <cell r="Y1226">
            <v>0</v>
          </cell>
          <cell r="Z1226">
            <v>0</v>
          </cell>
          <cell r="AA1226">
            <v>0</v>
          </cell>
          <cell r="AC1226">
            <v>2005</v>
          </cell>
          <cell r="AD1226">
            <v>1</v>
          </cell>
          <cell r="AE1226">
            <v>0</v>
          </cell>
          <cell r="AF1226">
            <v>0.92</v>
          </cell>
        </row>
        <row r="1227">
          <cell r="A1227">
            <v>25</v>
          </cell>
          <cell r="B1227">
            <v>23</v>
          </cell>
          <cell r="C1227">
            <v>3</v>
          </cell>
          <cell r="D1227">
            <v>6</v>
          </cell>
          <cell r="E1227">
            <v>1</v>
          </cell>
          <cell r="F1227">
            <v>0</v>
          </cell>
          <cell r="G1227">
            <v>63</v>
          </cell>
          <cell r="H1227">
            <v>321.89335003844536</v>
          </cell>
          <cell r="I1227">
            <v>42.001696420220298</v>
          </cell>
          <cell r="J1227">
            <v>0</v>
          </cell>
          <cell r="K1227">
            <v>0</v>
          </cell>
          <cell r="M1227">
            <v>2007</v>
          </cell>
          <cell r="N1227">
            <v>2011</v>
          </cell>
          <cell r="O1227">
            <v>1</v>
          </cell>
          <cell r="Q1227">
            <v>0</v>
          </cell>
          <cell r="R1227">
            <v>0</v>
          </cell>
          <cell r="S1227">
            <v>0</v>
          </cell>
          <cell r="T1227">
            <v>0</v>
          </cell>
          <cell r="U1227">
            <v>0</v>
          </cell>
          <cell r="V1227">
            <v>0</v>
          </cell>
          <cell r="W1227">
            <v>0</v>
          </cell>
          <cell r="X1227">
            <v>0</v>
          </cell>
          <cell r="Y1227">
            <v>0</v>
          </cell>
          <cell r="Z1227">
            <v>0</v>
          </cell>
          <cell r="AA1227">
            <v>0</v>
          </cell>
          <cell r="AC1227">
            <v>2005</v>
          </cell>
          <cell r="AD1227">
            <v>1</v>
          </cell>
          <cell r="AE1227">
            <v>0</v>
          </cell>
          <cell r="AF1227">
            <v>0.7</v>
          </cell>
        </row>
        <row r="1228">
          <cell r="A1228">
            <v>25</v>
          </cell>
          <cell r="B1228">
            <v>24</v>
          </cell>
          <cell r="C1228">
            <v>3</v>
          </cell>
          <cell r="D1228">
            <v>6</v>
          </cell>
          <cell r="E1228">
            <v>1</v>
          </cell>
          <cell r="F1228">
            <v>0</v>
          </cell>
          <cell r="G1228">
            <v>91</v>
          </cell>
          <cell r="H1228">
            <v>124.59586655749499</v>
          </cell>
          <cell r="I1228">
            <v>7.6865611655615886</v>
          </cell>
          <cell r="J1228">
            <v>0</v>
          </cell>
          <cell r="K1228">
            <v>0</v>
          </cell>
          <cell r="M1228">
            <v>2011</v>
          </cell>
          <cell r="N1228">
            <v>2019</v>
          </cell>
          <cell r="O1228">
            <v>1</v>
          </cell>
          <cell r="Q1228">
            <v>0</v>
          </cell>
          <cell r="R1228">
            <v>0</v>
          </cell>
          <cell r="S1228">
            <v>0</v>
          </cell>
          <cell r="T1228">
            <v>0</v>
          </cell>
          <cell r="U1228">
            <v>0</v>
          </cell>
          <cell r="V1228">
            <v>0</v>
          </cell>
          <cell r="W1228">
            <v>0</v>
          </cell>
          <cell r="X1228">
            <v>0</v>
          </cell>
          <cell r="Y1228">
            <v>0</v>
          </cell>
          <cell r="Z1228">
            <v>0</v>
          </cell>
          <cell r="AA1228">
            <v>0</v>
          </cell>
          <cell r="AC1228">
            <v>2005</v>
          </cell>
          <cell r="AD1228">
            <v>1</v>
          </cell>
          <cell r="AE1228">
            <v>0</v>
          </cell>
          <cell r="AF1228">
            <v>0.8</v>
          </cell>
        </row>
        <row r="1229">
          <cell r="A1229">
            <v>25</v>
          </cell>
          <cell r="B1229">
            <v>25</v>
          </cell>
          <cell r="C1229">
            <v>3</v>
          </cell>
          <cell r="D1229">
            <v>6</v>
          </cell>
          <cell r="E1229">
            <v>1</v>
          </cell>
          <cell r="F1229">
            <v>0</v>
          </cell>
          <cell r="G1229">
            <v>170</v>
          </cell>
          <cell r="H1229">
            <v>31.628465964377018</v>
          </cell>
          <cell r="I1229">
            <v>0.94442754506631377</v>
          </cell>
          <cell r="J1229">
            <v>0</v>
          </cell>
          <cell r="K1229">
            <v>3.1628465964377019</v>
          </cell>
          <cell r="M1229">
            <v>2020</v>
          </cell>
          <cell r="N1229">
            <v>2029</v>
          </cell>
          <cell r="O1229">
            <v>1</v>
          </cell>
          <cell r="Q1229">
            <v>0</v>
          </cell>
          <cell r="R1229">
            <v>0</v>
          </cell>
          <cell r="S1229">
            <v>0</v>
          </cell>
          <cell r="T1229">
            <v>0</v>
          </cell>
          <cell r="U1229">
            <v>0</v>
          </cell>
          <cell r="V1229">
            <v>0</v>
          </cell>
          <cell r="W1229">
            <v>0</v>
          </cell>
          <cell r="X1229">
            <v>0</v>
          </cell>
          <cell r="Y1229">
            <v>0</v>
          </cell>
          <cell r="Z1229">
            <v>0</v>
          </cell>
          <cell r="AA1229">
            <v>0</v>
          </cell>
          <cell r="AC1229">
            <v>2005</v>
          </cell>
          <cell r="AD1229">
            <v>1</v>
          </cell>
          <cell r="AE1229">
            <v>0</v>
          </cell>
          <cell r="AF1229">
            <v>0.85</v>
          </cell>
        </row>
        <row r="1230">
          <cell r="A1230">
            <v>25</v>
          </cell>
          <cell r="B1230">
            <v>27</v>
          </cell>
          <cell r="C1230">
            <v>3</v>
          </cell>
          <cell r="D1230">
            <v>6</v>
          </cell>
          <cell r="E1230">
            <v>1</v>
          </cell>
          <cell r="F1230">
            <v>0</v>
          </cell>
          <cell r="G1230">
            <v>170</v>
          </cell>
          <cell r="H1230">
            <v>31.628465964377018</v>
          </cell>
          <cell r="I1230">
            <v>0.94442754506631377</v>
          </cell>
          <cell r="J1230">
            <v>0</v>
          </cell>
          <cell r="K1230">
            <v>4.7442698946565525</v>
          </cell>
          <cell r="M1230">
            <v>2022</v>
          </cell>
          <cell r="N1230">
            <v>2029</v>
          </cell>
          <cell r="O1230">
            <v>1</v>
          </cell>
          <cell r="Q1230">
            <v>0</v>
          </cell>
          <cell r="R1230">
            <v>0</v>
          </cell>
          <cell r="S1230">
            <v>0</v>
          </cell>
          <cell r="T1230">
            <v>0</v>
          </cell>
          <cell r="U1230">
            <v>0</v>
          </cell>
          <cell r="V1230">
            <v>0</v>
          </cell>
          <cell r="W1230">
            <v>0</v>
          </cell>
          <cell r="X1230">
            <v>0</v>
          </cell>
          <cell r="Y1230">
            <v>0</v>
          </cell>
          <cell r="Z1230">
            <v>0</v>
          </cell>
          <cell r="AA1230">
            <v>0</v>
          </cell>
          <cell r="AC1230">
            <v>2005</v>
          </cell>
          <cell r="AD1230">
            <v>1</v>
          </cell>
          <cell r="AE1230">
            <v>0</v>
          </cell>
          <cell r="AF1230">
            <v>0.85</v>
          </cell>
        </row>
        <row r="1231">
          <cell r="A1231">
            <v>25</v>
          </cell>
          <cell r="B1231">
            <v>26</v>
          </cell>
          <cell r="C1231">
            <v>3</v>
          </cell>
          <cell r="D1231">
            <v>6</v>
          </cell>
          <cell r="E1231">
            <v>1</v>
          </cell>
          <cell r="F1231">
            <v>0</v>
          </cell>
          <cell r="G1231">
            <v>202</v>
          </cell>
          <cell r="H1231">
            <v>24.397668140467836</v>
          </cell>
          <cell r="I1231">
            <v>0.6189452323527489</v>
          </cell>
          <cell r="J1231">
            <v>0</v>
          </cell>
          <cell r="K1231">
            <v>3.6596502210701751</v>
          </cell>
          <cell r="M1231">
            <v>2030</v>
          </cell>
          <cell r="N1231">
            <v>2052</v>
          </cell>
          <cell r="O1231">
            <v>1</v>
          </cell>
          <cell r="Q1231">
            <v>0</v>
          </cell>
          <cell r="R1231">
            <v>0</v>
          </cell>
          <cell r="S1231">
            <v>0</v>
          </cell>
          <cell r="T1231">
            <v>0</v>
          </cell>
          <cell r="U1231">
            <v>0</v>
          </cell>
          <cell r="V1231">
            <v>0</v>
          </cell>
          <cell r="W1231">
            <v>0</v>
          </cell>
          <cell r="X1231">
            <v>0</v>
          </cell>
          <cell r="Y1231">
            <v>0</v>
          </cell>
          <cell r="Z1231">
            <v>0</v>
          </cell>
          <cell r="AA1231">
            <v>0</v>
          </cell>
          <cell r="AC1231">
            <v>2005</v>
          </cell>
          <cell r="AD1231">
            <v>1</v>
          </cell>
          <cell r="AE1231">
            <v>0</v>
          </cell>
          <cell r="AF1231">
            <v>0.85</v>
          </cell>
        </row>
        <row r="1232">
          <cell r="A1232">
            <v>26</v>
          </cell>
          <cell r="B1232">
            <v>1</v>
          </cell>
          <cell r="C1232">
            <v>3</v>
          </cell>
          <cell r="D1232">
            <v>6</v>
          </cell>
          <cell r="E1232">
            <v>1</v>
          </cell>
          <cell r="F1232">
            <v>1.7661069761117233E-2</v>
          </cell>
          <cell r="G1232">
            <v>64.599999999999994</v>
          </cell>
          <cell r="H1232">
            <v>10.768508911922947</v>
          </cell>
          <cell r="I1232">
            <v>0.76262839250749126</v>
          </cell>
          <cell r="J1232">
            <v>0</v>
          </cell>
          <cell r="K1232">
            <v>0</v>
          </cell>
          <cell r="M1232">
            <v>2003</v>
          </cell>
          <cell r="N1232">
            <v>2005</v>
          </cell>
          <cell r="O1232">
            <v>1</v>
          </cell>
          <cell r="Q1232">
            <v>0</v>
          </cell>
          <cell r="R1232">
            <v>0</v>
          </cell>
          <cell r="S1232">
            <v>0</v>
          </cell>
          <cell r="T1232">
            <v>0</v>
          </cell>
          <cell r="U1232">
            <v>0</v>
          </cell>
          <cell r="V1232">
            <v>0</v>
          </cell>
          <cell r="W1232">
            <v>0</v>
          </cell>
          <cell r="X1232">
            <v>0</v>
          </cell>
          <cell r="Y1232">
            <v>0</v>
          </cell>
          <cell r="Z1232">
            <v>0</v>
          </cell>
          <cell r="AA1232">
            <v>0</v>
          </cell>
          <cell r="AC1232">
            <v>2005</v>
          </cell>
          <cell r="AD1232">
            <v>1</v>
          </cell>
          <cell r="AE1232">
            <v>0</v>
          </cell>
          <cell r="AF1232">
            <v>0.7</v>
          </cell>
        </row>
        <row r="1233">
          <cell r="A1233">
            <v>26</v>
          </cell>
          <cell r="B1233">
            <v>2</v>
          </cell>
          <cell r="C1233">
            <v>3</v>
          </cell>
          <cell r="D1233">
            <v>6</v>
          </cell>
          <cell r="E1233">
            <v>1</v>
          </cell>
          <cell r="F1233">
            <v>1.7916106938652854E-2</v>
          </cell>
          <cell r="G1233">
            <v>59.9</v>
          </cell>
          <cell r="H1233">
            <v>13.984619853431363</v>
          </cell>
          <cell r="I1233">
            <v>0.85290975589273033</v>
          </cell>
          <cell r="J1233">
            <v>0</v>
          </cell>
          <cell r="K1233">
            <v>0</v>
          </cell>
          <cell r="M1233">
            <v>2003</v>
          </cell>
          <cell r="N1233">
            <v>2009</v>
          </cell>
          <cell r="O1233">
            <v>1</v>
          </cell>
          <cell r="Q1233">
            <v>0</v>
          </cell>
          <cell r="R1233">
            <v>0</v>
          </cell>
          <cell r="S1233">
            <v>0</v>
          </cell>
          <cell r="T1233">
            <v>0</v>
          </cell>
          <cell r="U1233">
            <v>0</v>
          </cell>
          <cell r="V1233">
            <v>0</v>
          </cell>
          <cell r="W1233">
            <v>0</v>
          </cell>
          <cell r="X1233">
            <v>0</v>
          </cell>
          <cell r="Y1233">
            <v>0</v>
          </cell>
          <cell r="Z1233">
            <v>0</v>
          </cell>
          <cell r="AA1233">
            <v>0</v>
          </cell>
          <cell r="AC1233">
            <v>2005</v>
          </cell>
          <cell r="AD1233">
            <v>1</v>
          </cell>
          <cell r="AE1233">
            <v>0</v>
          </cell>
          <cell r="AF1233">
            <v>0.62</v>
          </cell>
        </row>
        <row r="1234">
          <cell r="A1234">
            <v>26</v>
          </cell>
          <cell r="B1234">
            <v>3</v>
          </cell>
          <cell r="C1234">
            <v>3</v>
          </cell>
          <cell r="D1234">
            <v>6</v>
          </cell>
          <cell r="E1234">
            <v>1</v>
          </cell>
          <cell r="F1234">
            <v>2.1304735569237968E-2</v>
          </cell>
          <cell r="G1234">
            <v>73.5</v>
          </cell>
          <cell r="H1234">
            <v>13.111528865443415</v>
          </cell>
          <cell r="I1234">
            <v>0.73486159902435544</v>
          </cell>
          <cell r="J1234">
            <v>0</v>
          </cell>
          <cell r="K1234">
            <v>0</v>
          </cell>
          <cell r="M1234">
            <v>2003</v>
          </cell>
          <cell r="N1234">
            <v>2012</v>
          </cell>
          <cell r="O1234">
            <v>1</v>
          </cell>
          <cell r="Q1234">
            <v>0</v>
          </cell>
          <cell r="R1234">
            <v>0</v>
          </cell>
          <cell r="S1234">
            <v>0</v>
          </cell>
          <cell r="T1234">
            <v>0</v>
          </cell>
          <cell r="U1234">
            <v>0</v>
          </cell>
          <cell r="V1234">
            <v>0</v>
          </cell>
          <cell r="W1234">
            <v>0</v>
          </cell>
          <cell r="X1234">
            <v>0</v>
          </cell>
          <cell r="Y1234">
            <v>0</v>
          </cell>
          <cell r="Z1234">
            <v>0</v>
          </cell>
          <cell r="AA1234">
            <v>0</v>
          </cell>
          <cell r="AC1234">
            <v>2005</v>
          </cell>
          <cell r="AD1234">
            <v>1</v>
          </cell>
          <cell r="AE1234">
            <v>0</v>
          </cell>
          <cell r="AF1234">
            <v>0.75</v>
          </cell>
        </row>
        <row r="1235">
          <cell r="A1235">
            <v>26</v>
          </cell>
          <cell r="B1235">
            <v>4</v>
          </cell>
          <cell r="C1235">
            <v>3</v>
          </cell>
          <cell r="D1235">
            <v>6</v>
          </cell>
          <cell r="E1235">
            <v>1</v>
          </cell>
          <cell r="F1235">
            <v>1.1876539219339134E-2</v>
          </cell>
          <cell r="G1235">
            <v>83.1</v>
          </cell>
          <cell r="H1235">
            <v>13.887761511437242</v>
          </cell>
          <cell r="I1235">
            <v>0.76824555652708382</v>
          </cell>
          <cell r="J1235">
            <v>0</v>
          </cell>
          <cell r="K1235">
            <v>0</v>
          </cell>
          <cell r="M1235">
            <v>2003</v>
          </cell>
          <cell r="N1235">
            <v>2050</v>
          </cell>
          <cell r="O1235">
            <v>1</v>
          </cell>
          <cell r="Q1235">
            <v>0</v>
          </cell>
          <cell r="R1235">
            <v>0</v>
          </cell>
          <cell r="S1235">
            <v>0</v>
          </cell>
          <cell r="T1235">
            <v>0</v>
          </cell>
          <cell r="U1235">
            <v>0</v>
          </cell>
          <cell r="V1235">
            <v>0</v>
          </cell>
          <cell r="W1235">
            <v>0</v>
          </cell>
          <cell r="X1235">
            <v>0</v>
          </cell>
          <cell r="Y1235">
            <v>0</v>
          </cell>
          <cell r="Z1235">
            <v>0</v>
          </cell>
          <cell r="AA1235">
            <v>0</v>
          </cell>
          <cell r="AC1235">
            <v>2005</v>
          </cell>
          <cell r="AD1235">
            <v>1</v>
          </cell>
          <cell r="AE1235">
            <v>0</v>
          </cell>
          <cell r="AF1235">
            <v>0.85</v>
          </cell>
        </row>
        <row r="1236">
          <cell r="A1236">
            <v>26</v>
          </cell>
          <cell r="B1236">
            <v>5</v>
          </cell>
          <cell r="C1236">
            <v>3</v>
          </cell>
          <cell r="D1236">
            <v>6</v>
          </cell>
          <cell r="E1236">
            <v>1</v>
          </cell>
          <cell r="F1236">
            <v>0</v>
          </cell>
          <cell r="G1236">
            <v>73.910953220338982</v>
          </cell>
          <cell r="H1236">
            <v>12.813298094832295</v>
          </cell>
          <cell r="I1236">
            <v>0.64224841199281879</v>
          </cell>
          <cell r="J1236">
            <v>0</v>
          </cell>
          <cell r="K1236">
            <v>0</v>
          </cell>
          <cell r="M1236">
            <v>2011</v>
          </cell>
          <cell r="N1236">
            <v>2019</v>
          </cell>
          <cell r="O1236">
            <v>1</v>
          </cell>
          <cell r="Q1236">
            <v>0</v>
          </cell>
          <cell r="R1236">
            <v>0</v>
          </cell>
          <cell r="S1236">
            <v>0</v>
          </cell>
          <cell r="T1236">
            <v>0</v>
          </cell>
          <cell r="U1236">
            <v>0</v>
          </cell>
          <cell r="V1236">
            <v>0</v>
          </cell>
          <cell r="W1236">
            <v>0</v>
          </cell>
          <cell r="X1236">
            <v>0</v>
          </cell>
          <cell r="Y1236">
            <v>0</v>
          </cell>
          <cell r="Z1236">
            <v>0</v>
          </cell>
          <cell r="AA1236">
            <v>0</v>
          </cell>
          <cell r="AC1236">
            <v>2005</v>
          </cell>
          <cell r="AD1236">
            <v>1</v>
          </cell>
          <cell r="AE1236">
            <v>0</v>
          </cell>
          <cell r="AF1236">
            <v>0.75</v>
          </cell>
        </row>
        <row r="1237">
          <cell r="A1237">
            <v>26</v>
          </cell>
          <cell r="B1237">
            <v>6</v>
          </cell>
          <cell r="C1237">
            <v>3</v>
          </cell>
          <cell r="D1237">
            <v>6</v>
          </cell>
          <cell r="E1237">
            <v>1</v>
          </cell>
          <cell r="F1237">
            <v>0</v>
          </cell>
          <cell r="G1237">
            <v>79.314304000000007</v>
          </cell>
          <cell r="H1237">
            <v>12.540585485874045</v>
          </cell>
          <cell r="I1237">
            <v>0.65043008288380477</v>
          </cell>
          <cell r="J1237">
            <v>0</v>
          </cell>
          <cell r="K1237">
            <v>0</v>
          </cell>
          <cell r="M1237">
            <v>2020</v>
          </cell>
          <cell r="N1237">
            <v>2029</v>
          </cell>
          <cell r="O1237">
            <v>1</v>
          </cell>
          <cell r="Q1237">
            <v>0</v>
          </cell>
          <cell r="R1237">
            <v>0</v>
          </cell>
          <cell r="S1237">
            <v>0</v>
          </cell>
          <cell r="T1237">
            <v>0</v>
          </cell>
          <cell r="U1237">
            <v>0</v>
          </cell>
          <cell r="V1237">
            <v>0</v>
          </cell>
          <cell r="W1237">
            <v>0</v>
          </cell>
          <cell r="X1237">
            <v>0</v>
          </cell>
          <cell r="Y1237">
            <v>0</v>
          </cell>
          <cell r="Z1237">
            <v>0</v>
          </cell>
          <cell r="AA1237">
            <v>0</v>
          </cell>
          <cell r="AC1237">
            <v>2005</v>
          </cell>
          <cell r="AD1237">
            <v>1</v>
          </cell>
          <cell r="AE1237">
            <v>0</v>
          </cell>
          <cell r="AF1237">
            <v>0.82</v>
          </cell>
        </row>
        <row r="1238">
          <cell r="A1238">
            <v>26</v>
          </cell>
          <cell r="B1238">
            <v>7</v>
          </cell>
          <cell r="C1238">
            <v>3</v>
          </cell>
          <cell r="D1238">
            <v>6</v>
          </cell>
          <cell r="E1238">
            <v>1</v>
          </cell>
          <cell r="F1238">
            <v>0</v>
          </cell>
          <cell r="G1238">
            <v>79.314304000000007</v>
          </cell>
          <cell r="H1238">
            <v>12.428449504981327</v>
          </cell>
          <cell r="I1238">
            <v>0.64387608062378132</v>
          </cell>
          <cell r="J1238">
            <v>0</v>
          </cell>
          <cell r="K1238">
            <v>0</v>
          </cell>
          <cell r="M1238">
            <v>2030</v>
          </cell>
          <cell r="N1238">
            <v>2052</v>
          </cell>
          <cell r="O1238">
            <v>1</v>
          </cell>
          <cell r="Q1238">
            <v>0</v>
          </cell>
          <cell r="R1238">
            <v>0</v>
          </cell>
          <cell r="S1238">
            <v>0</v>
          </cell>
          <cell r="T1238">
            <v>0</v>
          </cell>
          <cell r="U1238">
            <v>0</v>
          </cell>
          <cell r="V1238">
            <v>0</v>
          </cell>
          <cell r="W1238">
            <v>0</v>
          </cell>
          <cell r="X1238">
            <v>0</v>
          </cell>
          <cell r="Y1238">
            <v>0</v>
          </cell>
          <cell r="Z1238">
            <v>0</v>
          </cell>
          <cell r="AA1238">
            <v>0</v>
          </cell>
          <cell r="AC1238">
            <v>2005</v>
          </cell>
          <cell r="AD1238">
            <v>1</v>
          </cell>
          <cell r="AE1238">
            <v>0</v>
          </cell>
          <cell r="AF1238">
            <v>0.82</v>
          </cell>
        </row>
        <row r="1239">
          <cell r="A1239">
            <v>26</v>
          </cell>
          <cell r="B1239">
            <v>8</v>
          </cell>
          <cell r="C1239">
            <v>3</v>
          </cell>
          <cell r="D1239">
            <v>6</v>
          </cell>
          <cell r="E1239">
            <v>1</v>
          </cell>
          <cell r="F1239">
            <v>0</v>
          </cell>
          <cell r="G1239">
            <v>69.599999999999994</v>
          </cell>
          <cell r="H1239">
            <v>14.735759576800188</v>
          </cell>
          <cell r="I1239">
            <v>0.56394435718973646</v>
          </cell>
          <cell r="J1239">
            <v>0</v>
          </cell>
          <cell r="K1239">
            <v>0</v>
          </cell>
          <cell r="M1239">
            <v>2003</v>
          </cell>
          <cell r="N1239">
            <v>2012</v>
          </cell>
          <cell r="O1239">
            <v>1</v>
          </cell>
          <cell r="Q1239">
            <v>0</v>
          </cell>
          <cell r="R1239">
            <v>0</v>
          </cell>
          <cell r="S1239">
            <v>0</v>
          </cell>
          <cell r="T1239">
            <v>0</v>
          </cell>
          <cell r="U1239">
            <v>0</v>
          </cell>
          <cell r="V1239">
            <v>0</v>
          </cell>
          <cell r="W1239">
            <v>0</v>
          </cell>
          <cell r="X1239">
            <v>0</v>
          </cell>
          <cell r="Y1239">
            <v>0</v>
          </cell>
          <cell r="Z1239">
            <v>0</v>
          </cell>
          <cell r="AA1239">
            <v>0</v>
          </cell>
          <cell r="AC1239">
            <v>2005</v>
          </cell>
          <cell r="AD1239">
            <v>1</v>
          </cell>
          <cell r="AE1239">
            <v>0</v>
          </cell>
          <cell r="AF1239">
            <v>0.78</v>
          </cell>
        </row>
        <row r="1240">
          <cell r="A1240">
            <v>26</v>
          </cell>
          <cell r="B1240">
            <v>9</v>
          </cell>
          <cell r="C1240">
            <v>3</v>
          </cell>
          <cell r="D1240">
            <v>6</v>
          </cell>
          <cell r="E1240">
            <v>1</v>
          </cell>
          <cell r="F1240">
            <v>0</v>
          </cell>
          <cell r="G1240">
            <v>70.254995348837213</v>
          </cell>
          <cell r="H1240">
            <v>14.498514278793014</v>
          </cell>
          <cell r="I1240">
            <v>0.48101209350691232</v>
          </cell>
          <cell r="J1240">
            <v>0</v>
          </cell>
          <cell r="K1240">
            <v>0</v>
          </cell>
          <cell r="M1240">
            <v>2007</v>
          </cell>
          <cell r="N1240">
            <v>2012</v>
          </cell>
          <cell r="O1240">
            <v>1</v>
          </cell>
          <cell r="Q1240">
            <v>0</v>
          </cell>
          <cell r="R1240">
            <v>0</v>
          </cell>
          <cell r="S1240">
            <v>0</v>
          </cell>
          <cell r="T1240">
            <v>0</v>
          </cell>
          <cell r="U1240">
            <v>0</v>
          </cell>
          <cell r="V1240">
            <v>0</v>
          </cell>
          <cell r="W1240">
            <v>0</v>
          </cell>
          <cell r="X1240">
            <v>0</v>
          </cell>
          <cell r="Y1240">
            <v>0</v>
          </cell>
          <cell r="Z1240">
            <v>0</v>
          </cell>
          <cell r="AA1240">
            <v>0</v>
          </cell>
          <cell r="AC1240">
            <v>2005</v>
          </cell>
          <cell r="AD1240">
            <v>1</v>
          </cell>
          <cell r="AE1240">
            <v>0</v>
          </cell>
          <cell r="AF1240">
            <v>0.78</v>
          </cell>
        </row>
        <row r="1241">
          <cell r="A1241">
            <v>26</v>
          </cell>
          <cell r="B1241">
            <v>10</v>
          </cell>
          <cell r="C1241">
            <v>3</v>
          </cell>
          <cell r="D1241">
            <v>6</v>
          </cell>
          <cell r="E1241">
            <v>1</v>
          </cell>
          <cell r="F1241">
            <v>0</v>
          </cell>
          <cell r="G1241">
            <v>71.308820279069764</v>
          </cell>
          <cell r="H1241">
            <v>13.985780932059672</v>
          </cell>
          <cell r="I1241">
            <v>0.46609915183236572</v>
          </cell>
          <cell r="J1241">
            <v>0</v>
          </cell>
          <cell r="K1241">
            <v>0</v>
          </cell>
          <cell r="M1241">
            <v>2013</v>
          </cell>
          <cell r="N1241">
            <v>2029</v>
          </cell>
          <cell r="O1241">
            <v>1</v>
          </cell>
          <cell r="Q1241">
            <v>0</v>
          </cell>
          <cell r="R1241">
            <v>0</v>
          </cell>
          <cell r="S1241">
            <v>0</v>
          </cell>
          <cell r="T1241">
            <v>0</v>
          </cell>
          <cell r="U1241">
            <v>0</v>
          </cell>
          <cell r="V1241">
            <v>0</v>
          </cell>
          <cell r="W1241">
            <v>0</v>
          </cell>
          <cell r="X1241">
            <v>0</v>
          </cell>
          <cell r="Y1241">
            <v>0</v>
          </cell>
          <cell r="Z1241">
            <v>0</v>
          </cell>
          <cell r="AA1241">
            <v>0</v>
          </cell>
          <cell r="AC1241">
            <v>2005</v>
          </cell>
          <cell r="AD1241">
            <v>1</v>
          </cell>
          <cell r="AE1241">
            <v>0</v>
          </cell>
          <cell r="AF1241">
            <v>0.78</v>
          </cell>
        </row>
        <row r="1242">
          <cell r="A1242">
            <v>26</v>
          </cell>
          <cell r="B1242">
            <v>11</v>
          </cell>
          <cell r="C1242">
            <v>3</v>
          </cell>
          <cell r="D1242">
            <v>6</v>
          </cell>
          <cell r="E1242">
            <v>1</v>
          </cell>
          <cell r="F1242">
            <v>0</v>
          </cell>
          <cell r="G1242">
            <v>72.47973686821706</v>
          </cell>
          <cell r="H1242">
            <v>13.759839398423811</v>
          </cell>
          <cell r="I1242">
            <v>0.45965488856231362</v>
          </cell>
          <cell r="J1242">
            <v>0</v>
          </cell>
          <cell r="K1242">
            <v>0</v>
          </cell>
          <cell r="M1242">
            <v>2030</v>
          </cell>
          <cell r="N1242">
            <v>2052</v>
          </cell>
          <cell r="O1242">
            <v>1</v>
          </cell>
          <cell r="Q1242">
            <v>0</v>
          </cell>
          <cell r="R1242">
            <v>0</v>
          </cell>
          <cell r="S1242">
            <v>0</v>
          </cell>
          <cell r="T1242">
            <v>0</v>
          </cell>
          <cell r="U1242">
            <v>0</v>
          </cell>
          <cell r="V1242">
            <v>0</v>
          </cell>
          <cell r="W1242">
            <v>0</v>
          </cell>
          <cell r="X1242">
            <v>0</v>
          </cell>
          <cell r="Y1242">
            <v>0</v>
          </cell>
          <cell r="Z1242">
            <v>0</v>
          </cell>
          <cell r="AA1242">
            <v>0</v>
          </cell>
          <cell r="AC1242">
            <v>2005</v>
          </cell>
          <cell r="AD1242">
            <v>1</v>
          </cell>
          <cell r="AE1242">
            <v>0</v>
          </cell>
          <cell r="AF1242">
            <v>0.78</v>
          </cell>
        </row>
        <row r="1243">
          <cell r="A1243">
            <v>26</v>
          </cell>
          <cell r="B1243">
            <v>12</v>
          </cell>
          <cell r="C1243">
            <v>3</v>
          </cell>
          <cell r="D1243">
            <v>6</v>
          </cell>
          <cell r="E1243">
            <v>1</v>
          </cell>
          <cell r="F1243">
            <v>0</v>
          </cell>
          <cell r="G1243">
            <v>15.054945054945055</v>
          </cell>
          <cell r="H1243">
            <v>509.766874839151</v>
          </cell>
          <cell r="I1243">
            <v>27.523251886627747</v>
          </cell>
          <cell r="J1243">
            <v>0</v>
          </cell>
          <cell r="K1243">
            <v>0</v>
          </cell>
          <cell r="M1243">
            <v>2003</v>
          </cell>
          <cell r="N1243">
            <v>2006</v>
          </cell>
          <cell r="O1243">
            <v>1</v>
          </cell>
          <cell r="Q1243">
            <v>0</v>
          </cell>
          <cell r="R1243">
            <v>0</v>
          </cell>
          <cell r="S1243">
            <v>0</v>
          </cell>
          <cell r="T1243">
            <v>0</v>
          </cell>
          <cell r="U1243">
            <v>0</v>
          </cell>
          <cell r="V1243">
            <v>0</v>
          </cell>
          <cell r="W1243">
            <v>0</v>
          </cell>
          <cell r="X1243">
            <v>0</v>
          </cell>
          <cell r="Y1243">
            <v>0</v>
          </cell>
          <cell r="Z1243">
            <v>0</v>
          </cell>
          <cell r="AA1243">
            <v>0</v>
          </cell>
          <cell r="AC1243">
            <v>2005</v>
          </cell>
          <cell r="AD1243">
            <v>1</v>
          </cell>
          <cell r="AE1243">
            <v>0</v>
          </cell>
          <cell r="AF1243">
            <v>0.92</v>
          </cell>
        </row>
        <row r="1244">
          <cell r="A1244">
            <v>26</v>
          </cell>
          <cell r="B1244">
            <v>13</v>
          </cell>
          <cell r="C1244">
            <v>3</v>
          </cell>
          <cell r="D1244">
            <v>6</v>
          </cell>
          <cell r="E1244">
            <v>1</v>
          </cell>
          <cell r="F1244">
            <v>0</v>
          </cell>
          <cell r="G1244">
            <v>63</v>
          </cell>
          <cell r="H1244">
            <v>321.89335003844536</v>
          </cell>
          <cell r="I1244">
            <v>42.001696420220298</v>
          </cell>
          <cell r="J1244">
            <v>0</v>
          </cell>
          <cell r="K1244">
            <v>0</v>
          </cell>
          <cell r="M1244">
            <v>2007</v>
          </cell>
          <cell r="N1244">
            <v>2011</v>
          </cell>
          <cell r="O1244">
            <v>1</v>
          </cell>
          <cell r="Q1244">
            <v>0</v>
          </cell>
          <cell r="R1244">
            <v>0</v>
          </cell>
          <cell r="S1244">
            <v>0</v>
          </cell>
          <cell r="T1244">
            <v>0</v>
          </cell>
          <cell r="U1244">
            <v>0</v>
          </cell>
          <cell r="V1244">
            <v>0</v>
          </cell>
          <cell r="W1244">
            <v>0</v>
          </cell>
          <cell r="X1244">
            <v>0</v>
          </cell>
          <cell r="Y1244">
            <v>0</v>
          </cell>
          <cell r="Z1244">
            <v>0</v>
          </cell>
          <cell r="AA1244">
            <v>0</v>
          </cell>
          <cell r="AC1244">
            <v>2005</v>
          </cell>
          <cell r="AD1244">
            <v>1</v>
          </cell>
          <cell r="AE1244">
            <v>0</v>
          </cell>
          <cell r="AF1244">
            <v>0.7</v>
          </cell>
        </row>
        <row r="1245">
          <cell r="A1245">
            <v>26</v>
          </cell>
          <cell r="B1245">
            <v>14</v>
          </cell>
          <cell r="C1245">
            <v>3</v>
          </cell>
          <cell r="D1245">
            <v>6</v>
          </cell>
          <cell r="E1245">
            <v>1</v>
          </cell>
          <cell r="F1245">
            <v>0</v>
          </cell>
          <cell r="G1245">
            <v>91</v>
          </cell>
          <cell r="H1245">
            <v>124.59586655749499</v>
          </cell>
          <cell r="I1245">
            <v>7.6865611655615886</v>
          </cell>
          <cell r="J1245">
            <v>0</v>
          </cell>
          <cell r="K1245">
            <v>0</v>
          </cell>
          <cell r="M1245">
            <v>2011</v>
          </cell>
          <cell r="N1245">
            <v>2019</v>
          </cell>
          <cell r="O1245">
            <v>1</v>
          </cell>
          <cell r="Q1245">
            <v>0</v>
          </cell>
          <cell r="R1245">
            <v>0</v>
          </cell>
          <cell r="S1245">
            <v>0</v>
          </cell>
          <cell r="T1245">
            <v>0</v>
          </cell>
          <cell r="U1245">
            <v>0</v>
          </cell>
          <cell r="V1245">
            <v>0</v>
          </cell>
          <cell r="W1245">
            <v>0</v>
          </cell>
          <cell r="X1245">
            <v>0</v>
          </cell>
          <cell r="Y1245">
            <v>0</v>
          </cell>
          <cell r="Z1245">
            <v>0</v>
          </cell>
          <cell r="AA1245">
            <v>0</v>
          </cell>
          <cell r="AC1245">
            <v>2005</v>
          </cell>
          <cell r="AD1245">
            <v>1</v>
          </cell>
          <cell r="AE1245">
            <v>0</v>
          </cell>
          <cell r="AF1245">
            <v>0.8</v>
          </cell>
        </row>
        <row r="1246">
          <cell r="A1246">
            <v>26</v>
          </cell>
          <cell r="B1246">
            <v>15</v>
          </cell>
          <cell r="C1246">
            <v>3</v>
          </cell>
          <cell r="D1246">
            <v>6</v>
          </cell>
          <cell r="E1246">
            <v>1</v>
          </cell>
          <cell r="F1246">
            <v>0</v>
          </cell>
          <cell r="G1246">
            <v>170</v>
          </cell>
          <cell r="H1246">
            <v>31.628465964377018</v>
          </cell>
          <cell r="I1246">
            <v>0.94442754506631377</v>
          </cell>
          <cell r="J1246">
            <v>0</v>
          </cell>
          <cell r="K1246">
            <v>3.1628465964377019</v>
          </cell>
          <cell r="M1246">
            <v>2020</v>
          </cell>
          <cell r="N1246">
            <v>2029</v>
          </cell>
          <cell r="O1246">
            <v>1</v>
          </cell>
          <cell r="Q1246">
            <v>0</v>
          </cell>
          <cell r="R1246">
            <v>0</v>
          </cell>
          <cell r="S1246">
            <v>0</v>
          </cell>
          <cell r="T1246">
            <v>0</v>
          </cell>
          <cell r="U1246">
            <v>0</v>
          </cell>
          <cell r="V1246">
            <v>0</v>
          </cell>
          <cell r="W1246">
            <v>0</v>
          </cell>
          <cell r="X1246">
            <v>0</v>
          </cell>
          <cell r="Y1246">
            <v>0</v>
          </cell>
          <cell r="Z1246">
            <v>0</v>
          </cell>
          <cell r="AA1246">
            <v>0</v>
          </cell>
          <cell r="AC1246">
            <v>2005</v>
          </cell>
          <cell r="AD1246">
            <v>1</v>
          </cell>
          <cell r="AE1246">
            <v>0</v>
          </cell>
          <cell r="AF1246">
            <v>0.85</v>
          </cell>
        </row>
        <row r="1247">
          <cell r="A1247">
            <v>26</v>
          </cell>
          <cell r="B1247">
            <v>17</v>
          </cell>
          <cell r="C1247">
            <v>3</v>
          </cell>
          <cell r="D1247">
            <v>6</v>
          </cell>
          <cell r="E1247">
            <v>1</v>
          </cell>
          <cell r="F1247">
            <v>0</v>
          </cell>
          <cell r="G1247">
            <v>170</v>
          </cell>
          <cell r="H1247">
            <v>31.628465964377018</v>
          </cell>
          <cell r="I1247">
            <v>0.94442754506631377</v>
          </cell>
          <cell r="J1247">
            <v>0</v>
          </cell>
          <cell r="K1247">
            <v>4.7442698946565525</v>
          </cell>
          <cell r="M1247">
            <v>2022</v>
          </cell>
          <cell r="N1247">
            <v>2029</v>
          </cell>
          <cell r="O1247">
            <v>1</v>
          </cell>
          <cell r="Q1247">
            <v>0</v>
          </cell>
          <cell r="R1247">
            <v>0</v>
          </cell>
          <cell r="S1247">
            <v>0</v>
          </cell>
          <cell r="T1247">
            <v>0</v>
          </cell>
          <cell r="U1247">
            <v>0</v>
          </cell>
          <cell r="V1247">
            <v>0</v>
          </cell>
          <cell r="W1247">
            <v>0</v>
          </cell>
          <cell r="X1247">
            <v>0</v>
          </cell>
          <cell r="Y1247">
            <v>0</v>
          </cell>
          <cell r="Z1247">
            <v>0</v>
          </cell>
          <cell r="AA1247">
            <v>0</v>
          </cell>
          <cell r="AC1247">
            <v>2005</v>
          </cell>
          <cell r="AD1247">
            <v>1</v>
          </cell>
          <cell r="AE1247">
            <v>0</v>
          </cell>
          <cell r="AF1247">
            <v>0.85</v>
          </cell>
        </row>
        <row r="1248">
          <cell r="A1248">
            <v>26</v>
          </cell>
          <cell r="B1248">
            <v>16</v>
          </cell>
          <cell r="C1248">
            <v>3</v>
          </cell>
          <cell r="D1248">
            <v>6</v>
          </cell>
          <cell r="E1248">
            <v>1</v>
          </cell>
          <cell r="F1248">
            <v>0</v>
          </cell>
          <cell r="G1248">
            <v>202</v>
          </cell>
          <cell r="H1248">
            <v>24.397668140467836</v>
          </cell>
          <cell r="I1248">
            <v>0.6189452323527489</v>
          </cell>
          <cell r="J1248">
            <v>0</v>
          </cell>
          <cell r="K1248">
            <v>3.6596502210701751</v>
          </cell>
          <cell r="M1248">
            <v>2030</v>
          </cell>
          <cell r="N1248">
            <v>2052</v>
          </cell>
          <cell r="O1248">
            <v>1</v>
          </cell>
          <cell r="Q1248">
            <v>0</v>
          </cell>
          <cell r="R1248">
            <v>0</v>
          </cell>
          <cell r="S1248">
            <v>0</v>
          </cell>
          <cell r="T1248">
            <v>0</v>
          </cell>
          <cell r="U1248">
            <v>0</v>
          </cell>
          <cell r="V1248">
            <v>0</v>
          </cell>
          <cell r="W1248">
            <v>0</v>
          </cell>
          <cell r="X1248">
            <v>0</v>
          </cell>
          <cell r="Y1248">
            <v>0</v>
          </cell>
          <cell r="Z1248">
            <v>0</v>
          </cell>
          <cell r="AA1248">
            <v>0</v>
          </cell>
          <cell r="AC1248">
            <v>2005</v>
          </cell>
          <cell r="AD1248">
            <v>1</v>
          </cell>
          <cell r="AE1248">
            <v>0</v>
          </cell>
          <cell r="AF1248">
            <v>0.85</v>
          </cell>
        </row>
        <row r="1249">
          <cell r="A1249">
            <v>27</v>
          </cell>
          <cell r="B1249">
            <v>1</v>
          </cell>
          <cell r="C1249">
            <v>3</v>
          </cell>
          <cell r="D1249">
            <v>6</v>
          </cell>
          <cell r="E1249">
            <v>1</v>
          </cell>
          <cell r="F1249">
            <v>5.7231127664125409E-3</v>
          </cell>
          <cell r="G1249">
            <v>24.9</v>
          </cell>
          <cell r="H1249">
            <v>65.623659471848953</v>
          </cell>
          <cell r="I1249">
            <v>1.1277504944989922</v>
          </cell>
          <cell r="J1249">
            <v>0</v>
          </cell>
          <cell r="K1249">
            <v>0</v>
          </cell>
          <cell r="M1249">
            <v>2003</v>
          </cell>
          <cell r="N1249">
            <v>2008</v>
          </cell>
          <cell r="O1249">
            <v>1</v>
          </cell>
          <cell r="Q1249">
            <v>0</v>
          </cell>
          <cell r="R1249">
            <v>0</v>
          </cell>
          <cell r="S1249">
            <v>0</v>
          </cell>
          <cell r="T1249">
            <v>0</v>
          </cell>
          <cell r="U1249">
            <v>0</v>
          </cell>
          <cell r="V1249">
            <v>0</v>
          </cell>
          <cell r="W1249">
            <v>0</v>
          </cell>
          <cell r="X1249">
            <v>0</v>
          </cell>
          <cell r="Y1249">
            <v>0</v>
          </cell>
          <cell r="Z1249">
            <v>0</v>
          </cell>
          <cell r="AA1249">
            <v>0</v>
          </cell>
          <cell r="AC1249">
            <v>2005</v>
          </cell>
          <cell r="AD1249">
            <v>1</v>
          </cell>
          <cell r="AE1249">
            <v>0</v>
          </cell>
          <cell r="AF1249">
            <v>0.15</v>
          </cell>
        </row>
        <row r="1250">
          <cell r="A1250">
            <v>27</v>
          </cell>
          <cell r="B1250">
            <v>2</v>
          </cell>
          <cell r="C1250">
            <v>3</v>
          </cell>
          <cell r="D1250">
            <v>6</v>
          </cell>
          <cell r="E1250">
            <v>1</v>
          </cell>
          <cell r="F1250">
            <v>4.1669286947480629E-2</v>
          </cell>
          <cell r="G1250">
            <v>31.8</v>
          </cell>
          <cell r="H1250">
            <v>49.284085699355117</v>
          </cell>
          <cell r="I1250">
            <v>1.7800325016548759</v>
          </cell>
          <cell r="J1250">
            <v>0</v>
          </cell>
          <cell r="K1250">
            <v>0</v>
          </cell>
          <cell r="M1250">
            <v>2003</v>
          </cell>
          <cell r="N1250">
            <v>2016</v>
          </cell>
          <cell r="O1250">
            <v>1</v>
          </cell>
          <cell r="Q1250">
            <v>0</v>
          </cell>
          <cell r="R1250">
            <v>0</v>
          </cell>
          <cell r="S1250">
            <v>0</v>
          </cell>
          <cell r="T1250">
            <v>0</v>
          </cell>
          <cell r="U1250">
            <v>0</v>
          </cell>
          <cell r="V1250">
            <v>0</v>
          </cell>
          <cell r="W1250">
            <v>0</v>
          </cell>
          <cell r="X1250">
            <v>0</v>
          </cell>
          <cell r="Y1250">
            <v>0</v>
          </cell>
          <cell r="Z1250">
            <v>0</v>
          </cell>
          <cell r="AA1250">
            <v>0</v>
          </cell>
          <cell r="AC1250">
            <v>2005</v>
          </cell>
          <cell r="AD1250">
            <v>1</v>
          </cell>
          <cell r="AE1250">
            <v>0</v>
          </cell>
          <cell r="AF1250">
            <v>0.65</v>
          </cell>
        </row>
        <row r="1251">
          <cell r="A1251">
            <v>27</v>
          </cell>
          <cell r="B1251">
            <v>3</v>
          </cell>
          <cell r="C1251">
            <v>3</v>
          </cell>
          <cell r="D1251">
            <v>6</v>
          </cell>
          <cell r="E1251">
            <v>1</v>
          </cell>
          <cell r="F1251">
            <v>0</v>
          </cell>
          <cell r="G1251">
            <v>34.012293333333332</v>
          </cell>
          <cell r="H1251">
            <v>111.15423165455991</v>
          </cell>
          <cell r="I1251">
            <v>2.8835593985093739</v>
          </cell>
          <cell r="J1251">
            <v>0</v>
          </cell>
          <cell r="K1251">
            <v>0</v>
          </cell>
          <cell r="M1251">
            <v>2007</v>
          </cell>
          <cell r="N1251">
            <v>2016</v>
          </cell>
          <cell r="O1251">
            <v>1</v>
          </cell>
          <cell r="Q1251">
            <v>0</v>
          </cell>
          <cell r="R1251">
            <v>0</v>
          </cell>
          <cell r="S1251">
            <v>0</v>
          </cell>
          <cell r="T1251">
            <v>0</v>
          </cell>
          <cell r="U1251">
            <v>0</v>
          </cell>
          <cell r="V1251">
            <v>0</v>
          </cell>
          <cell r="W1251">
            <v>0</v>
          </cell>
          <cell r="X1251">
            <v>0</v>
          </cell>
          <cell r="Y1251">
            <v>0</v>
          </cell>
          <cell r="Z1251">
            <v>0</v>
          </cell>
          <cell r="AA1251">
            <v>0</v>
          </cell>
          <cell r="AC1251">
            <v>2005</v>
          </cell>
          <cell r="AD1251">
            <v>1</v>
          </cell>
          <cell r="AE1251">
            <v>0</v>
          </cell>
          <cell r="AF1251">
            <v>0.66900000000000004</v>
          </cell>
        </row>
        <row r="1252">
          <cell r="A1252">
            <v>27</v>
          </cell>
          <cell r="B1252">
            <v>4</v>
          </cell>
          <cell r="C1252">
            <v>3</v>
          </cell>
          <cell r="D1252">
            <v>6</v>
          </cell>
          <cell r="E1252">
            <v>1</v>
          </cell>
          <cell r="F1252">
            <v>0</v>
          </cell>
          <cell r="G1252">
            <v>51.223333333333322</v>
          </cell>
          <cell r="H1252">
            <v>87.066855239390549</v>
          </cell>
          <cell r="I1252">
            <v>1.8620595615647806</v>
          </cell>
          <cell r="J1252">
            <v>0</v>
          </cell>
          <cell r="K1252">
            <v>0</v>
          </cell>
          <cell r="M1252">
            <v>2011</v>
          </cell>
          <cell r="N1252">
            <v>2052</v>
          </cell>
          <cell r="O1252">
            <v>1</v>
          </cell>
          <cell r="Q1252">
            <v>0</v>
          </cell>
          <cell r="R1252">
            <v>0</v>
          </cell>
          <cell r="S1252">
            <v>0</v>
          </cell>
          <cell r="T1252">
            <v>0</v>
          </cell>
          <cell r="U1252">
            <v>0</v>
          </cell>
          <cell r="V1252">
            <v>0</v>
          </cell>
          <cell r="W1252">
            <v>0</v>
          </cell>
          <cell r="X1252">
            <v>0</v>
          </cell>
          <cell r="Y1252">
            <v>0</v>
          </cell>
          <cell r="Z1252">
            <v>0</v>
          </cell>
          <cell r="AA1252">
            <v>0</v>
          </cell>
          <cell r="AC1252">
            <v>2005</v>
          </cell>
          <cell r="AD1252">
            <v>1</v>
          </cell>
          <cell r="AE1252">
            <v>0</v>
          </cell>
          <cell r="AF1252">
            <v>0.68600000000000005</v>
          </cell>
        </row>
        <row r="1253">
          <cell r="A1253">
            <v>27</v>
          </cell>
          <cell r="B1253">
            <v>5</v>
          </cell>
          <cell r="C1253">
            <v>3</v>
          </cell>
          <cell r="D1253">
            <v>6</v>
          </cell>
          <cell r="E1253">
            <v>1</v>
          </cell>
          <cell r="F1253">
            <v>0</v>
          </cell>
          <cell r="G1253">
            <v>52.760033333333325</v>
          </cell>
          <cell r="H1253">
            <v>83.930391471645976</v>
          </cell>
          <cell r="I1253">
            <v>1.7473537243607391</v>
          </cell>
          <cell r="J1253">
            <v>0</v>
          </cell>
          <cell r="K1253">
            <v>0</v>
          </cell>
          <cell r="M1253">
            <v>2017</v>
          </cell>
          <cell r="N1253">
            <v>2052</v>
          </cell>
          <cell r="O1253">
            <v>1</v>
          </cell>
          <cell r="Q1253">
            <v>0</v>
          </cell>
          <cell r="R1253">
            <v>0</v>
          </cell>
          <cell r="S1253">
            <v>0</v>
          </cell>
          <cell r="T1253">
            <v>0</v>
          </cell>
          <cell r="U1253">
            <v>0</v>
          </cell>
          <cell r="V1253">
            <v>0</v>
          </cell>
          <cell r="W1253">
            <v>0</v>
          </cell>
          <cell r="X1253">
            <v>0</v>
          </cell>
          <cell r="Y1253">
            <v>0</v>
          </cell>
          <cell r="Z1253">
            <v>0</v>
          </cell>
          <cell r="AA1253">
            <v>0</v>
          </cell>
          <cell r="AC1253">
            <v>2005</v>
          </cell>
          <cell r="AD1253">
            <v>1</v>
          </cell>
          <cell r="AE1253">
            <v>0</v>
          </cell>
          <cell r="AF1253">
            <v>0.68600000000000005</v>
          </cell>
        </row>
        <row r="1254">
          <cell r="A1254">
            <v>27</v>
          </cell>
          <cell r="B1254">
            <v>6</v>
          </cell>
          <cell r="C1254">
            <v>3</v>
          </cell>
          <cell r="D1254">
            <v>6</v>
          </cell>
          <cell r="E1254">
            <v>1</v>
          </cell>
          <cell r="F1254">
            <v>0</v>
          </cell>
          <cell r="G1254">
            <v>54.467477777777766</v>
          </cell>
          <cell r="H1254">
            <v>80.652999864807356</v>
          </cell>
          <cell r="I1254">
            <v>1.6313703817438956</v>
          </cell>
          <cell r="J1254">
            <v>0</v>
          </cell>
          <cell r="K1254">
            <v>0</v>
          </cell>
          <cell r="M1254">
            <v>2030</v>
          </cell>
          <cell r="N1254">
            <v>2052</v>
          </cell>
          <cell r="O1254">
            <v>1</v>
          </cell>
          <cell r="Q1254">
            <v>0</v>
          </cell>
          <cell r="R1254">
            <v>0</v>
          </cell>
          <cell r="S1254">
            <v>0</v>
          </cell>
          <cell r="T1254">
            <v>0</v>
          </cell>
          <cell r="U1254">
            <v>0</v>
          </cell>
          <cell r="V1254">
            <v>0</v>
          </cell>
          <cell r="W1254">
            <v>0</v>
          </cell>
          <cell r="X1254">
            <v>0</v>
          </cell>
          <cell r="Y1254">
            <v>0</v>
          </cell>
          <cell r="Z1254">
            <v>0</v>
          </cell>
          <cell r="AA1254">
            <v>0</v>
          </cell>
          <cell r="AC1254">
            <v>2005</v>
          </cell>
          <cell r="AD1254">
            <v>1</v>
          </cell>
          <cell r="AE1254">
            <v>0</v>
          </cell>
          <cell r="AF1254">
            <v>0.68600000000000005</v>
          </cell>
        </row>
        <row r="1255">
          <cell r="A1255">
            <v>27</v>
          </cell>
          <cell r="B1255">
            <v>7</v>
          </cell>
          <cell r="C1255">
            <v>3</v>
          </cell>
          <cell r="D1255">
            <v>6</v>
          </cell>
          <cell r="E1255">
            <v>1</v>
          </cell>
          <cell r="F1255">
            <v>7.1694314682764137E-3</v>
          </cell>
          <cell r="G1255">
            <v>44.4</v>
          </cell>
          <cell r="H1255">
            <v>78.251651472240624</v>
          </cell>
          <cell r="I1255">
            <v>1.4699249951548816</v>
          </cell>
          <cell r="J1255">
            <v>0</v>
          </cell>
          <cell r="K1255">
            <v>0</v>
          </cell>
          <cell r="M1255">
            <v>2003</v>
          </cell>
          <cell r="N1255">
            <v>2052</v>
          </cell>
          <cell r="O1255">
            <v>1</v>
          </cell>
          <cell r="Q1255">
            <v>0</v>
          </cell>
          <cell r="R1255">
            <v>0</v>
          </cell>
          <cell r="S1255">
            <v>0</v>
          </cell>
          <cell r="T1255">
            <v>0</v>
          </cell>
          <cell r="U1255">
            <v>0</v>
          </cell>
          <cell r="V1255">
            <v>0</v>
          </cell>
          <cell r="W1255">
            <v>0</v>
          </cell>
          <cell r="X1255">
            <v>0</v>
          </cell>
          <cell r="Y1255">
            <v>0</v>
          </cell>
          <cell r="Z1255">
            <v>0</v>
          </cell>
          <cell r="AA1255">
            <v>0</v>
          </cell>
          <cell r="AC1255">
            <v>2005</v>
          </cell>
          <cell r="AD1255">
            <v>1</v>
          </cell>
          <cell r="AE1255">
            <v>0</v>
          </cell>
          <cell r="AF1255">
            <v>0.22</v>
          </cell>
        </row>
        <row r="1256">
          <cell r="A1256">
            <v>27</v>
          </cell>
          <cell r="B1256">
            <v>8</v>
          </cell>
          <cell r="C1256">
            <v>3</v>
          </cell>
          <cell r="D1256">
            <v>6</v>
          </cell>
          <cell r="E1256">
            <v>1</v>
          </cell>
          <cell r="F1256">
            <v>0</v>
          </cell>
          <cell r="G1256">
            <v>55.465759124999998</v>
          </cell>
          <cell r="H1256">
            <v>109.84805980242103</v>
          </cell>
          <cell r="I1256">
            <v>1.4054863935944411</v>
          </cell>
          <cell r="J1256">
            <v>0</v>
          </cell>
          <cell r="K1256">
            <v>0</v>
          </cell>
          <cell r="M1256">
            <v>2007</v>
          </cell>
          <cell r="N1256">
            <v>2052</v>
          </cell>
          <cell r="O1256">
            <v>1</v>
          </cell>
          <cell r="Q1256">
            <v>0</v>
          </cell>
          <cell r="R1256">
            <v>0</v>
          </cell>
          <cell r="S1256">
            <v>0</v>
          </cell>
          <cell r="T1256">
            <v>0</v>
          </cell>
          <cell r="U1256">
            <v>0</v>
          </cell>
          <cell r="V1256">
            <v>0</v>
          </cell>
          <cell r="W1256">
            <v>0</v>
          </cell>
          <cell r="X1256">
            <v>0</v>
          </cell>
          <cell r="Y1256">
            <v>0</v>
          </cell>
          <cell r="Z1256">
            <v>0</v>
          </cell>
          <cell r="AA1256">
            <v>0</v>
          </cell>
          <cell r="AC1256">
            <v>2005</v>
          </cell>
          <cell r="AD1256">
            <v>1</v>
          </cell>
          <cell r="AE1256">
            <v>0</v>
          </cell>
          <cell r="AF1256">
            <v>0.215</v>
          </cell>
        </row>
        <row r="1257">
          <cell r="A1257">
            <v>27</v>
          </cell>
          <cell r="B1257">
            <v>9</v>
          </cell>
          <cell r="C1257">
            <v>3</v>
          </cell>
          <cell r="D1257">
            <v>6</v>
          </cell>
          <cell r="E1257">
            <v>1</v>
          </cell>
          <cell r="F1257">
            <v>0</v>
          </cell>
          <cell r="G1257">
            <v>55.465759124999998</v>
          </cell>
          <cell r="H1257">
            <v>109.17122038462085</v>
          </cell>
          <cell r="I1257">
            <v>1.3928287401608184</v>
          </cell>
          <cell r="J1257">
            <v>0</v>
          </cell>
          <cell r="K1257">
            <v>0</v>
          </cell>
          <cell r="M1257">
            <v>2020</v>
          </cell>
          <cell r="N1257">
            <v>2052</v>
          </cell>
          <cell r="O1257">
            <v>1</v>
          </cell>
          <cell r="Q1257">
            <v>0</v>
          </cell>
          <cell r="R1257">
            <v>0</v>
          </cell>
          <cell r="S1257">
            <v>0</v>
          </cell>
          <cell r="T1257">
            <v>0</v>
          </cell>
          <cell r="U1257">
            <v>0</v>
          </cell>
          <cell r="V1257">
            <v>0</v>
          </cell>
          <cell r="W1257">
            <v>0</v>
          </cell>
          <cell r="X1257">
            <v>0</v>
          </cell>
          <cell r="Y1257">
            <v>0</v>
          </cell>
          <cell r="Z1257">
            <v>0</v>
          </cell>
          <cell r="AA1257">
            <v>0</v>
          </cell>
          <cell r="AC1257">
            <v>2005</v>
          </cell>
          <cell r="AD1257">
            <v>1</v>
          </cell>
          <cell r="AE1257">
            <v>0</v>
          </cell>
          <cell r="AF1257">
            <v>0.215</v>
          </cell>
        </row>
        <row r="1258">
          <cell r="A1258">
            <v>27</v>
          </cell>
          <cell r="B1258">
            <v>10</v>
          </cell>
          <cell r="C1258">
            <v>3</v>
          </cell>
          <cell r="D1258">
            <v>6</v>
          </cell>
          <cell r="E1258">
            <v>1</v>
          </cell>
          <cell r="F1258">
            <v>0</v>
          </cell>
          <cell r="G1258">
            <v>55.465759124999998</v>
          </cell>
          <cell r="H1258">
            <v>108.41917658706507</v>
          </cell>
          <cell r="I1258">
            <v>1.3787646807901266</v>
          </cell>
          <cell r="J1258">
            <v>0</v>
          </cell>
          <cell r="K1258">
            <v>0</v>
          </cell>
          <cell r="M1258">
            <v>2030</v>
          </cell>
          <cell r="N1258">
            <v>2052</v>
          </cell>
          <cell r="O1258">
            <v>1</v>
          </cell>
          <cell r="Q1258">
            <v>0</v>
          </cell>
          <cell r="R1258">
            <v>0</v>
          </cell>
          <cell r="S1258">
            <v>0</v>
          </cell>
          <cell r="T1258">
            <v>0</v>
          </cell>
          <cell r="U1258">
            <v>0</v>
          </cell>
          <cell r="V1258">
            <v>0</v>
          </cell>
          <cell r="W1258">
            <v>0</v>
          </cell>
          <cell r="X1258">
            <v>0</v>
          </cell>
          <cell r="Y1258">
            <v>0</v>
          </cell>
          <cell r="Z1258">
            <v>0</v>
          </cell>
          <cell r="AA1258">
            <v>0</v>
          </cell>
          <cell r="AC1258">
            <v>2005</v>
          </cell>
          <cell r="AD1258">
            <v>1</v>
          </cell>
          <cell r="AE1258">
            <v>0</v>
          </cell>
          <cell r="AF1258">
            <v>0.215</v>
          </cell>
        </row>
        <row r="1259">
          <cell r="A1259">
            <v>27</v>
          </cell>
          <cell r="B1259">
            <v>11</v>
          </cell>
          <cell r="C1259">
            <v>3</v>
          </cell>
          <cell r="D1259">
            <v>6</v>
          </cell>
          <cell r="E1259">
            <v>1</v>
          </cell>
          <cell r="F1259">
            <v>0</v>
          </cell>
          <cell r="G1259">
            <v>67.8</v>
          </cell>
          <cell r="H1259">
            <v>29.910586374710039</v>
          </cell>
          <cell r="I1259">
            <v>0.69216217975744099</v>
          </cell>
          <cell r="J1259">
            <v>0</v>
          </cell>
          <cell r="K1259">
            <v>0</v>
          </cell>
          <cell r="M1259">
            <v>2010</v>
          </cell>
          <cell r="N1259">
            <v>2050</v>
          </cell>
          <cell r="O1259">
            <v>1</v>
          </cell>
          <cell r="Q1259">
            <v>0</v>
          </cell>
          <cell r="R1259">
            <v>0</v>
          </cell>
          <cell r="S1259">
            <v>0</v>
          </cell>
          <cell r="T1259">
            <v>0</v>
          </cell>
          <cell r="U1259">
            <v>0</v>
          </cell>
          <cell r="V1259">
            <v>0</v>
          </cell>
          <cell r="W1259">
            <v>0</v>
          </cell>
          <cell r="X1259">
            <v>0</v>
          </cell>
          <cell r="Y1259">
            <v>0</v>
          </cell>
          <cell r="Z1259">
            <v>0</v>
          </cell>
          <cell r="AA1259">
            <v>0</v>
          </cell>
          <cell r="AC1259">
            <v>2005</v>
          </cell>
          <cell r="AD1259">
            <v>1</v>
          </cell>
          <cell r="AE1259">
            <v>0</v>
          </cell>
          <cell r="AF1259">
            <v>0.85</v>
          </cell>
        </row>
        <row r="1260">
          <cell r="A1260">
            <v>27</v>
          </cell>
          <cell r="B1260">
            <v>12</v>
          </cell>
          <cell r="C1260">
            <v>3</v>
          </cell>
          <cell r="D1260">
            <v>6</v>
          </cell>
          <cell r="E1260">
            <v>1</v>
          </cell>
          <cell r="F1260">
            <v>0</v>
          </cell>
          <cell r="G1260">
            <v>69.599999999999994</v>
          </cell>
          <cell r="H1260">
            <v>14.735759576800188</v>
          </cell>
          <cell r="I1260">
            <v>0.56394435718973646</v>
          </cell>
          <cell r="J1260">
            <v>0</v>
          </cell>
          <cell r="K1260">
            <v>0</v>
          </cell>
          <cell r="M1260">
            <v>2003</v>
          </cell>
          <cell r="N1260">
            <v>2012</v>
          </cell>
          <cell r="O1260">
            <v>1</v>
          </cell>
          <cell r="Q1260">
            <v>0</v>
          </cell>
          <cell r="R1260">
            <v>0</v>
          </cell>
          <cell r="S1260">
            <v>0</v>
          </cell>
          <cell r="T1260">
            <v>0</v>
          </cell>
          <cell r="U1260">
            <v>0</v>
          </cell>
          <cell r="V1260">
            <v>0</v>
          </cell>
          <cell r="W1260">
            <v>0</v>
          </cell>
          <cell r="X1260">
            <v>0</v>
          </cell>
          <cell r="Y1260">
            <v>0</v>
          </cell>
          <cell r="Z1260">
            <v>0</v>
          </cell>
          <cell r="AA1260">
            <v>0</v>
          </cell>
          <cell r="AC1260">
            <v>2005</v>
          </cell>
          <cell r="AD1260">
            <v>1</v>
          </cell>
          <cell r="AE1260">
            <v>0</v>
          </cell>
          <cell r="AF1260">
            <v>0.78</v>
          </cell>
        </row>
        <row r="1261">
          <cell r="A1261">
            <v>27</v>
          </cell>
          <cell r="B1261">
            <v>13</v>
          </cell>
          <cell r="C1261">
            <v>3</v>
          </cell>
          <cell r="D1261">
            <v>6</v>
          </cell>
          <cell r="E1261">
            <v>1</v>
          </cell>
          <cell r="F1261">
            <v>0</v>
          </cell>
          <cell r="G1261">
            <v>70.254995348837213</v>
          </cell>
          <cell r="H1261">
            <v>14.498514278793014</v>
          </cell>
          <cell r="I1261">
            <v>0.48101209350691232</v>
          </cell>
          <cell r="J1261">
            <v>0</v>
          </cell>
          <cell r="K1261">
            <v>0</v>
          </cell>
          <cell r="M1261">
            <v>2007</v>
          </cell>
          <cell r="N1261">
            <v>2012</v>
          </cell>
          <cell r="O1261">
            <v>1</v>
          </cell>
          <cell r="Q1261">
            <v>0</v>
          </cell>
          <cell r="R1261">
            <v>0</v>
          </cell>
          <cell r="S1261">
            <v>0</v>
          </cell>
          <cell r="T1261">
            <v>0</v>
          </cell>
          <cell r="U1261">
            <v>0</v>
          </cell>
          <cell r="V1261">
            <v>0</v>
          </cell>
          <cell r="W1261">
            <v>0</v>
          </cell>
          <cell r="X1261">
            <v>0</v>
          </cell>
          <cell r="Y1261">
            <v>0</v>
          </cell>
          <cell r="Z1261">
            <v>0</v>
          </cell>
          <cell r="AA1261">
            <v>0</v>
          </cell>
          <cell r="AC1261">
            <v>2005</v>
          </cell>
          <cell r="AD1261">
            <v>1</v>
          </cell>
          <cell r="AE1261">
            <v>0</v>
          </cell>
          <cell r="AF1261">
            <v>0.78</v>
          </cell>
        </row>
        <row r="1262">
          <cell r="A1262">
            <v>27</v>
          </cell>
          <cell r="B1262">
            <v>14</v>
          </cell>
          <cell r="C1262">
            <v>3</v>
          </cell>
          <cell r="D1262">
            <v>6</v>
          </cell>
          <cell r="E1262">
            <v>1</v>
          </cell>
          <cell r="F1262">
            <v>0</v>
          </cell>
          <cell r="G1262">
            <v>71.308820279069764</v>
          </cell>
          <cell r="H1262">
            <v>13.985780932059672</v>
          </cell>
          <cell r="I1262">
            <v>0.46609915183236572</v>
          </cell>
          <cell r="J1262">
            <v>0</v>
          </cell>
          <cell r="K1262">
            <v>0</v>
          </cell>
          <cell r="M1262">
            <v>2013</v>
          </cell>
          <cell r="N1262">
            <v>2029</v>
          </cell>
          <cell r="O1262">
            <v>1</v>
          </cell>
          <cell r="Q1262">
            <v>0</v>
          </cell>
          <cell r="R1262">
            <v>0</v>
          </cell>
          <cell r="S1262">
            <v>0</v>
          </cell>
          <cell r="T1262">
            <v>0</v>
          </cell>
          <cell r="U1262">
            <v>0</v>
          </cell>
          <cell r="V1262">
            <v>0</v>
          </cell>
          <cell r="W1262">
            <v>0</v>
          </cell>
          <cell r="X1262">
            <v>0</v>
          </cell>
          <cell r="Y1262">
            <v>0</v>
          </cell>
          <cell r="Z1262">
            <v>0</v>
          </cell>
          <cell r="AA1262">
            <v>0</v>
          </cell>
          <cell r="AC1262">
            <v>2005</v>
          </cell>
          <cell r="AD1262">
            <v>1</v>
          </cell>
          <cell r="AE1262">
            <v>0</v>
          </cell>
          <cell r="AF1262">
            <v>0.78</v>
          </cell>
        </row>
        <row r="1263">
          <cell r="A1263">
            <v>27</v>
          </cell>
          <cell r="B1263">
            <v>15</v>
          </cell>
          <cell r="C1263">
            <v>3</v>
          </cell>
          <cell r="D1263">
            <v>6</v>
          </cell>
          <cell r="E1263">
            <v>1</v>
          </cell>
          <cell r="F1263">
            <v>0</v>
          </cell>
          <cell r="G1263">
            <v>72.47973686821706</v>
          </cell>
          <cell r="H1263">
            <v>13.759839398423811</v>
          </cell>
          <cell r="I1263">
            <v>0.45965488856231362</v>
          </cell>
          <cell r="J1263">
            <v>0</v>
          </cell>
          <cell r="K1263">
            <v>0</v>
          </cell>
          <cell r="M1263">
            <v>2030</v>
          </cell>
          <cell r="N1263">
            <v>2052</v>
          </cell>
          <cell r="O1263">
            <v>1</v>
          </cell>
          <cell r="Q1263">
            <v>0</v>
          </cell>
          <cell r="R1263">
            <v>0</v>
          </cell>
          <cell r="S1263">
            <v>0</v>
          </cell>
          <cell r="T1263">
            <v>0</v>
          </cell>
          <cell r="U1263">
            <v>0</v>
          </cell>
          <cell r="V1263">
            <v>0</v>
          </cell>
          <cell r="W1263">
            <v>0</v>
          </cell>
          <cell r="X1263">
            <v>0</v>
          </cell>
          <cell r="Y1263">
            <v>0</v>
          </cell>
          <cell r="Z1263">
            <v>0</v>
          </cell>
          <cell r="AA1263">
            <v>0</v>
          </cell>
          <cell r="AC1263">
            <v>2005</v>
          </cell>
          <cell r="AD1263">
            <v>1</v>
          </cell>
          <cell r="AE1263">
            <v>0</v>
          </cell>
          <cell r="AF1263">
            <v>0.78</v>
          </cell>
        </row>
        <row r="1264">
          <cell r="A1264">
            <v>27</v>
          </cell>
          <cell r="B1264">
            <v>16</v>
          </cell>
          <cell r="C1264">
            <v>3</v>
          </cell>
          <cell r="D1264">
            <v>6</v>
          </cell>
          <cell r="E1264">
            <v>1</v>
          </cell>
          <cell r="F1264">
            <v>0</v>
          </cell>
          <cell r="G1264">
            <v>15.054945054945055</v>
          </cell>
          <cell r="H1264">
            <v>509.766874839151</v>
          </cell>
          <cell r="I1264">
            <v>27.523251886627747</v>
          </cell>
          <cell r="J1264">
            <v>0</v>
          </cell>
          <cell r="K1264">
            <v>0</v>
          </cell>
          <cell r="M1264">
            <v>2003</v>
          </cell>
          <cell r="N1264">
            <v>2019</v>
          </cell>
          <cell r="O1264">
            <v>1</v>
          </cell>
          <cell r="Q1264">
            <v>0</v>
          </cell>
          <cell r="R1264">
            <v>0</v>
          </cell>
          <cell r="S1264">
            <v>0</v>
          </cell>
          <cell r="T1264">
            <v>0</v>
          </cell>
          <cell r="U1264">
            <v>0</v>
          </cell>
          <cell r="V1264">
            <v>0</v>
          </cell>
          <cell r="W1264">
            <v>0</v>
          </cell>
          <cell r="X1264">
            <v>0</v>
          </cell>
          <cell r="Y1264">
            <v>0</v>
          </cell>
          <cell r="Z1264">
            <v>0</v>
          </cell>
          <cell r="AA1264">
            <v>0</v>
          </cell>
          <cell r="AC1264">
            <v>2005</v>
          </cell>
          <cell r="AD1264">
            <v>1</v>
          </cell>
          <cell r="AE1264">
            <v>0</v>
          </cell>
          <cell r="AF1264">
            <v>0.92</v>
          </cell>
        </row>
        <row r="1265">
          <cell r="A1265">
            <v>27</v>
          </cell>
          <cell r="B1265">
            <v>17</v>
          </cell>
          <cell r="C1265">
            <v>3</v>
          </cell>
          <cell r="D1265">
            <v>6</v>
          </cell>
          <cell r="E1265">
            <v>1</v>
          </cell>
          <cell r="F1265">
            <v>0</v>
          </cell>
          <cell r="G1265">
            <v>72</v>
          </cell>
          <cell r="H1265">
            <v>123.37109570979237</v>
          </cell>
          <cell r="I1265">
            <v>7.821710161244849</v>
          </cell>
          <cell r="J1265">
            <v>0</v>
          </cell>
          <cell r="K1265">
            <v>0</v>
          </cell>
          <cell r="M1265">
            <v>2011</v>
          </cell>
          <cell r="N1265">
            <v>2019</v>
          </cell>
          <cell r="O1265">
            <v>1</v>
          </cell>
          <cell r="Q1265">
            <v>0</v>
          </cell>
          <cell r="R1265">
            <v>0</v>
          </cell>
          <cell r="S1265">
            <v>0</v>
          </cell>
          <cell r="T1265">
            <v>0</v>
          </cell>
          <cell r="U1265">
            <v>0</v>
          </cell>
          <cell r="V1265">
            <v>0</v>
          </cell>
          <cell r="W1265">
            <v>0</v>
          </cell>
          <cell r="X1265">
            <v>0</v>
          </cell>
          <cell r="Y1265">
            <v>0</v>
          </cell>
          <cell r="Z1265">
            <v>0</v>
          </cell>
          <cell r="AA1265">
            <v>0</v>
          </cell>
          <cell r="AC1265">
            <v>2005</v>
          </cell>
          <cell r="AD1265">
            <v>1</v>
          </cell>
          <cell r="AE1265">
            <v>0</v>
          </cell>
          <cell r="AF1265">
            <v>0.8</v>
          </cell>
        </row>
        <row r="1266">
          <cell r="A1266">
            <v>27</v>
          </cell>
          <cell r="B1266">
            <v>18</v>
          </cell>
          <cell r="C1266">
            <v>3</v>
          </cell>
          <cell r="D1266">
            <v>6</v>
          </cell>
          <cell r="E1266">
            <v>1</v>
          </cell>
          <cell r="F1266">
            <v>0</v>
          </cell>
          <cell r="G1266">
            <v>170</v>
          </cell>
          <cell r="H1266">
            <v>28.337752881271772</v>
          </cell>
          <cell r="I1266">
            <v>0.94008412101518968</v>
          </cell>
          <cell r="J1266">
            <v>0</v>
          </cell>
          <cell r="K1266">
            <v>2.8337752881271774</v>
          </cell>
          <cell r="M1266">
            <v>2020</v>
          </cell>
          <cell r="N1266">
            <v>2029</v>
          </cell>
          <cell r="O1266">
            <v>1</v>
          </cell>
          <cell r="Q1266">
            <v>0</v>
          </cell>
          <cell r="R1266">
            <v>0</v>
          </cell>
          <cell r="S1266">
            <v>0</v>
          </cell>
          <cell r="T1266">
            <v>0</v>
          </cell>
          <cell r="U1266">
            <v>0</v>
          </cell>
          <cell r="V1266">
            <v>0</v>
          </cell>
          <cell r="W1266">
            <v>0</v>
          </cell>
          <cell r="X1266">
            <v>0</v>
          </cell>
          <cell r="Y1266">
            <v>0</v>
          </cell>
          <cell r="Z1266">
            <v>0</v>
          </cell>
          <cell r="AA1266">
            <v>0</v>
          </cell>
          <cell r="AC1266">
            <v>2005</v>
          </cell>
          <cell r="AD1266">
            <v>1</v>
          </cell>
          <cell r="AE1266">
            <v>0</v>
          </cell>
          <cell r="AF1266">
            <v>0.8</v>
          </cell>
        </row>
        <row r="1267">
          <cell r="A1267">
            <v>27</v>
          </cell>
          <cell r="B1267">
            <v>20</v>
          </cell>
          <cell r="C1267">
            <v>3</v>
          </cell>
          <cell r="D1267">
            <v>6</v>
          </cell>
          <cell r="E1267">
            <v>1</v>
          </cell>
          <cell r="F1267">
            <v>0</v>
          </cell>
          <cell r="G1267">
            <v>170</v>
          </cell>
          <cell r="H1267">
            <v>28.337752881271772</v>
          </cell>
          <cell r="I1267">
            <v>0.94008412101518968</v>
          </cell>
          <cell r="J1267">
            <v>0</v>
          </cell>
          <cell r="K1267">
            <v>4.2506629321907656</v>
          </cell>
          <cell r="M1267">
            <v>2022</v>
          </cell>
          <cell r="N1267">
            <v>2029</v>
          </cell>
          <cell r="O1267">
            <v>1</v>
          </cell>
          <cell r="Q1267">
            <v>0</v>
          </cell>
          <cell r="R1267">
            <v>0</v>
          </cell>
          <cell r="S1267">
            <v>0</v>
          </cell>
          <cell r="T1267">
            <v>0</v>
          </cell>
          <cell r="U1267">
            <v>0</v>
          </cell>
          <cell r="V1267">
            <v>0</v>
          </cell>
          <cell r="W1267">
            <v>0</v>
          </cell>
          <cell r="X1267">
            <v>0</v>
          </cell>
          <cell r="Y1267">
            <v>0</v>
          </cell>
          <cell r="Z1267">
            <v>0</v>
          </cell>
          <cell r="AA1267">
            <v>0</v>
          </cell>
          <cell r="AC1267">
            <v>2005</v>
          </cell>
          <cell r="AD1267">
            <v>1</v>
          </cell>
          <cell r="AE1267">
            <v>0</v>
          </cell>
          <cell r="AF1267">
            <v>0.8</v>
          </cell>
        </row>
        <row r="1268">
          <cell r="A1268">
            <v>27</v>
          </cell>
          <cell r="B1268">
            <v>19</v>
          </cell>
          <cell r="C1268">
            <v>3</v>
          </cell>
          <cell r="D1268">
            <v>6</v>
          </cell>
          <cell r="E1268">
            <v>1</v>
          </cell>
          <cell r="F1268">
            <v>0</v>
          </cell>
          <cell r="G1268">
            <v>202</v>
          </cell>
          <cell r="H1268">
            <v>21.106955057362597</v>
          </cell>
          <cell r="I1268">
            <v>0.61460180830162481</v>
          </cell>
          <cell r="J1268">
            <v>0</v>
          </cell>
          <cell r="K1268">
            <v>3.1660432586043896</v>
          </cell>
          <cell r="M1268">
            <v>2030</v>
          </cell>
          <cell r="N1268">
            <v>2052</v>
          </cell>
          <cell r="O1268">
            <v>1</v>
          </cell>
          <cell r="Q1268">
            <v>0</v>
          </cell>
          <cell r="R1268">
            <v>0</v>
          </cell>
          <cell r="S1268">
            <v>0</v>
          </cell>
          <cell r="T1268">
            <v>0</v>
          </cell>
          <cell r="U1268">
            <v>0</v>
          </cell>
          <cell r="V1268">
            <v>0</v>
          </cell>
          <cell r="W1268">
            <v>0</v>
          </cell>
          <cell r="X1268">
            <v>0</v>
          </cell>
          <cell r="Y1268">
            <v>0</v>
          </cell>
          <cell r="Z1268">
            <v>0</v>
          </cell>
          <cell r="AA1268">
            <v>0</v>
          </cell>
          <cell r="AC1268">
            <v>2005</v>
          </cell>
          <cell r="AD1268">
            <v>1</v>
          </cell>
          <cell r="AE1268">
            <v>0</v>
          </cell>
          <cell r="AF1268">
            <v>0.8</v>
          </cell>
        </row>
        <row r="1269">
          <cell r="A1269">
            <v>28</v>
          </cell>
          <cell r="B1269">
            <v>1</v>
          </cell>
          <cell r="C1269">
            <v>3</v>
          </cell>
          <cell r="D1269">
            <v>6</v>
          </cell>
          <cell r="E1269">
            <v>1</v>
          </cell>
          <cell r="F1269">
            <v>8.5846691496188118E-3</v>
          </cell>
          <cell r="G1269">
            <v>28.8</v>
          </cell>
          <cell r="H1269">
            <v>22.723936545965508</v>
          </cell>
          <cell r="I1269">
            <v>0.49266650966100967</v>
          </cell>
          <cell r="J1269">
            <v>0</v>
          </cell>
          <cell r="K1269">
            <v>0</v>
          </cell>
          <cell r="M1269">
            <v>2003</v>
          </cell>
          <cell r="N1269">
            <v>2008</v>
          </cell>
          <cell r="O1269">
            <v>1</v>
          </cell>
          <cell r="Q1269">
            <v>0</v>
          </cell>
          <cell r="R1269">
            <v>0</v>
          </cell>
          <cell r="S1269">
            <v>0</v>
          </cell>
          <cell r="T1269">
            <v>0</v>
          </cell>
          <cell r="U1269">
            <v>0</v>
          </cell>
          <cell r="V1269">
            <v>0</v>
          </cell>
          <cell r="W1269">
            <v>0</v>
          </cell>
          <cell r="X1269">
            <v>0</v>
          </cell>
          <cell r="Y1269">
            <v>0</v>
          </cell>
          <cell r="Z1269">
            <v>0</v>
          </cell>
          <cell r="AA1269">
            <v>0</v>
          </cell>
          <cell r="AC1269">
            <v>2005</v>
          </cell>
          <cell r="AD1269">
            <v>1</v>
          </cell>
          <cell r="AE1269">
            <v>0</v>
          </cell>
          <cell r="AF1269">
            <v>0.5</v>
          </cell>
        </row>
        <row r="1270">
          <cell r="A1270">
            <v>28</v>
          </cell>
          <cell r="B1270">
            <v>2</v>
          </cell>
          <cell r="C1270">
            <v>3</v>
          </cell>
          <cell r="D1270">
            <v>6</v>
          </cell>
          <cell r="E1270">
            <v>1</v>
          </cell>
          <cell r="F1270">
            <v>1.3889762315826877E-2</v>
          </cell>
          <cell r="G1270">
            <v>41.8</v>
          </cell>
          <cell r="H1270">
            <v>25.315502482940353</v>
          </cell>
          <cell r="I1270">
            <v>0.89918655203525588</v>
          </cell>
          <cell r="J1270">
            <v>0</v>
          </cell>
          <cell r="K1270">
            <v>0</v>
          </cell>
          <cell r="M1270">
            <v>2003</v>
          </cell>
          <cell r="N1270">
            <v>2016</v>
          </cell>
          <cell r="O1270">
            <v>1</v>
          </cell>
          <cell r="Q1270">
            <v>0</v>
          </cell>
          <cell r="R1270">
            <v>0</v>
          </cell>
          <cell r="S1270">
            <v>0</v>
          </cell>
          <cell r="T1270">
            <v>0</v>
          </cell>
          <cell r="U1270">
            <v>0</v>
          </cell>
          <cell r="V1270">
            <v>0</v>
          </cell>
          <cell r="W1270">
            <v>0</v>
          </cell>
          <cell r="X1270">
            <v>0</v>
          </cell>
          <cell r="Y1270">
            <v>0</v>
          </cell>
          <cell r="Z1270">
            <v>0</v>
          </cell>
          <cell r="AA1270">
            <v>0</v>
          </cell>
          <cell r="AC1270">
            <v>2005</v>
          </cell>
          <cell r="AD1270">
            <v>1</v>
          </cell>
          <cell r="AE1270">
            <v>0</v>
          </cell>
          <cell r="AF1270">
            <v>0.65</v>
          </cell>
        </row>
        <row r="1271">
          <cell r="A1271">
            <v>28</v>
          </cell>
          <cell r="B1271">
            <v>3</v>
          </cell>
          <cell r="C1271">
            <v>3</v>
          </cell>
          <cell r="D1271">
            <v>6</v>
          </cell>
          <cell r="E1271">
            <v>1</v>
          </cell>
          <cell r="F1271">
            <v>0</v>
          </cell>
          <cell r="G1271">
            <v>44.304566250000001</v>
          </cell>
          <cell r="H1271">
            <v>46.45065436593984</v>
          </cell>
          <cell r="I1271">
            <v>0.65491941165536471</v>
          </cell>
          <cell r="J1271">
            <v>0</v>
          </cell>
          <cell r="K1271">
            <v>0</v>
          </cell>
          <cell r="M1271">
            <v>2007</v>
          </cell>
          <cell r="N1271">
            <v>2016</v>
          </cell>
          <cell r="O1271">
            <v>1</v>
          </cell>
          <cell r="Q1271">
            <v>0</v>
          </cell>
          <cell r="R1271">
            <v>0</v>
          </cell>
          <cell r="S1271">
            <v>0</v>
          </cell>
          <cell r="T1271">
            <v>0</v>
          </cell>
          <cell r="U1271">
            <v>0</v>
          </cell>
          <cell r="V1271">
            <v>0</v>
          </cell>
          <cell r="W1271">
            <v>0</v>
          </cell>
          <cell r="X1271">
            <v>0</v>
          </cell>
          <cell r="Y1271">
            <v>0</v>
          </cell>
          <cell r="Z1271">
            <v>0</v>
          </cell>
          <cell r="AA1271">
            <v>0</v>
          </cell>
          <cell r="AC1271">
            <v>2005</v>
          </cell>
          <cell r="AD1271">
            <v>1</v>
          </cell>
          <cell r="AE1271">
            <v>0</v>
          </cell>
          <cell r="AF1271">
            <v>0.67549999999999999</v>
          </cell>
        </row>
        <row r="1272">
          <cell r="A1272">
            <v>28</v>
          </cell>
          <cell r="B1272">
            <v>4</v>
          </cell>
          <cell r="C1272">
            <v>3</v>
          </cell>
          <cell r="D1272">
            <v>6</v>
          </cell>
          <cell r="E1272">
            <v>1</v>
          </cell>
          <cell r="F1272">
            <v>0</v>
          </cell>
          <cell r="G1272">
            <v>44.339850538755655</v>
          </cell>
          <cell r="H1272">
            <v>40.181668966817952</v>
          </cell>
          <cell r="I1272">
            <v>0.92953265988110545</v>
          </cell>
          <cell r="J1272">
            <v>0</v>
          </cell>
          <cell r="K1272">
            <v>0</v>
          </cell>
          <cell r="M1272">
            <v>2011</v>
          </cell>
          <cell r="N1272">
            <v>2016</v>
          </cell>
          <cell r="O1272">
            <v>1</v>
          </cell>
          <cell r="Q1272">
            <v>0</v>
          </cell>
          <cell r="R1272">
            <v>0</v>
          </cell>
          <cell r="S1272">
            <v>0</v>
          </cell>
          <cell r="T1272">
            <v>0</v>
          </cell>
          <cell r="U1272">
            <v>0</v>
          </cell>
          <cell r="V1272">
            <v>0</v>
          </cell>
          <cell r="W1272">
            <v>0</v>
          </cell>
          <cell r="X1272">
            <v>0</v>
          </cell>
          <cell r="Y1272">
            <v>0</v>
          </cell>
          <cell r="Z1272">
            <v>0</v>
          </cell>
          <cell r="AA1272">
            <v>0</v>
          </cell>
          <cell r="AC1272">
            <v>2005</v>
          </cell>
          <cell r="AD1272">
            <v>1</v>
          </cell>
          <cell r="AE1272">
            <v>0</v>
          </cell>
          <cell r="AF1272">
            <v>0.66300000000000003</v>
          </cell>
        </row>
        <row r="1273">
          <cell r="A1273">
            <v>28</v>
          </cell>
          <cell r="B1273">
            <v>5</v>
          </cell>
          <cell r="C1273">
            <v>3</v>
          </cell>
          <cell r="D1273">
            <v>6</v>
          </cell>
          <cell r="E1273">
            <v>1</v>
          </cell>
          <cell r="F1273">
            <v>0</v>
          </cell>
          <cell r="G1273">
            <v>48.177331583333341</v>
          </cell>
          <cell r="H1273">
            <v>38.767820776612481</v>
          </cell>
          <cell r="I1273">
            <v>0.86182304710111424</v>
          </cell>
          <cell r="J1273">
            <v>0</v>
          </cell>
          <cell r="K1273">
            <v>0</v>
          </cell>
          <cell r="M1273">
            <v>2017</v>
          </cell>
          <cell r="N1273">
            <v>2029</v>
          </cell>
          <cell r="O1273">
            <v>1</v>
          </cell>
          <cell r="Q1273">
            <v>0</v>
          </cell>
          <cell r="R1273">
            <v>0</v>
          </cell>
          <cell r="S1273">
            <v>0</v>
          </cell>
          <cell r="T1273">
            <v>0</v>
          </cell>
          <cell r="U1273">
            <v>0</v>
          </cell>
          <cell r="V1273">
            <v>0</v>
          </cell>
          <cell r="W1273">
            <v>0</v>
          </cell>
          <cell r="X1273">
            <v>0</v>
          </cell>
          <cell r="Y1273">
            <v>0</v>
          </cell>
          <cell r="Z1273">
            <v>0</v>
          </cell>
          <cell r="AA1273">
            <v>0</v>
          </cell>
          <cell r="AC1273">
            <v>2005</v>
          </cell>
          <cell r="AD1273">
            <v>1</v>
          </cell>
          <cell r="AE1273">
            <v>0</v>
          </cell>
          <cell r="AF1273">
            <v>0.66300000000000003</v>
          </cell>
        </row>
        <row r="1274">
          <cell r="A1274">
            <v>28</v>
          </cell>
          <cell r="B1274">
            <v>6</v>
          </cell>
          <cell r="C1274">
            <v>3</v>
          </cell>
          <cell r="D1274">
            <v>6</v>
          </cell>
          <cell r="E1274">
            <v>1</v>
          </cell>
          <cell r="F1274">
            <v>0</v>
          </cell>
          <cell r="G1274">
            <v>49.736468527777774</v>
          </cell>
          <cell r="H1274">
            <v>37.29044544724421</v>
          </cell>
          <cell r="I1274">
            <v>0.79486550907157061</v>
          </cell>
          <cell r="J1274">
            <v>0</v>
          </cell>
          <cell r="K1274">
            <v>0</v>
          </cell>
          <cell r="M1274">
            <v>2030</v>
          </cell>
          <cell r="N1274">
            <v>2052</v>
          </cell>
          <cell r="O1274">
            <v>1</v>
          </cell>
          <cell r="Q1274">
            <v>0</v>
          </cell>
          <cell r="R1274">
            <v>0</v>
          </cell>
          <cell r="S1274">
            <v>0</v>
          </cell>
          <cell r="T1274">
            <v>0</v>
          </cell>
          <cell r="U1274">
            <v>0</v>
          </cell>
          <cell r="V1274">
            <v>0</v>
          </cell>
          <cell r="W1274">
            <v>0</v>
          </cell>
          <cell r="X1274">
            <v>0</v>
          </cell>
          <cell r="Y1274">
            <v>0</v>
          </cell>
          <cell r="Z1274">
            <v>0</v>
          </cell>
          <cell r="AA1274">
            <v>0</v>
          </cell>
          <cell r="AC1274">
            <v>2005</v>
          </cell>
          <cell r="AD1274">
            <v>1</v>
          </cell>
          <cell r="AE1274">
            <v>0</v>
          </cell>
          <cell r="AF1274">
            <v>0.66300000000000003</v>
          </cell>
        </row>
        <row r="1275">
          <cell r="A1275">
            <v>28</v>
          </cell>
          <cell r="B1275">
            <v>7</v>
          </cell>
          <cell r="C1275">
            <v>3</v>
          </cell>
          <cell r="D1275">
            <v>6</v>
          </cell>
          <cell r="E1275">
            <v>1</v>
          </cell>
          <cell r="F1275">
            <v>2.7881122376630504E-3</v>
          </cell>
          <cell r="G1275">
            <v>56.565382500000005</v>
          </cell>
          <cell r="H1275">
            <v>78.365614182794545</v>
          </cell>
          <cell r="I1275">
            <v>1.1078791437605595</v>
          </cell>
          <cell r="J1275">
            <v>0</v>
          </cell>
          <cell r="K1275">
            <v>0</v>
          </cell>
          <cell r="M1275">
            <v>2003</v>
          </cell>
          <cell r="N1275">
            <v>2006</v>
          </cell>
          <cell r="O1275">
            <v>1</v>
          </cell>
          <cell r="Q1275">
            <v>0</v>
          </cell>
          <cell r="R1275">
            <v>0</v>
          </cell>
          <cell r="S1275">
            <v>0</v>
          </cell>
          <cell r="T1275">
            <v>0</v>
          </cell>
          <cell r="U1275">
            <v>0</v>
          </cell>
          <cell r="V1275">
            <v>0</v>
          </cell>
          <cell r="W1275">
            <v>0</v>
          </cell>
          <cell r="X1275">
            <v>0</v>
          </cell>
          <cell r="Y1275">
            <v>0</v>
          </cell>
          <cell r="Z1275">
            <v>0</v>
          </cell>
          <cell r="AA1275">
            <v>0</v>
          </cell>
          <cell r="AC1275">
            <v>2005</v>
          </cell>
          <cell r="AD1275">
            <v>1</v>
          </cell>
          <cell r="AE1275">
            <v>0</v>
          </cell>
          <cell r="AF1275">
            <v>0.22</v>
          </cell>
        </row>
        <row r="1276">
          <cell r="A1276">
            <v>28</v>
          </cell>
          <cell r="B1276">
            <v>8</v>
          </cell>
          <cell r="C1276">
            <v>3</v>
          </cell>
          <cell r="D1276">
            <v>6</v>
          </cell>
          <cell r="E1276">
            <v>1</v>
          </cell>
          <cell r="F1276">
            <v>0</v>
          </cell>
          <cell r="G1276">
            <v>56.565382500000005</v>
          </cell>
          <cell r="H1276">
            <v>78.365614182794545</v>
          </cell>
          <cell r="I1276">
            <v>1.1078791437605595</v>
          </cell>
          <cell r="J1276">
            <v>0</v>
          </cell>
          <cell r="K1276">
            <v>0</v>
          </cell>
          <cell r="M1276">
            <v>2011</v>
          </cell>
          <cell r="N1276">
            <v>2019</v>
          </cell>
          <cell r="O1276">
            <v>1</v>
          </cell>
          <cell r="Q1276">
            <v>0</v>
          </cell>
          <cell r="R1276">
            <v>0</v>
          </cell>
          <cell r="S1276">
            <v>0</v>
          </cell>
          <cell r="T1276">
            <v>0</v>
          </cell>
          <cell r="U1276">
            <v>0</v>
          </cell>
          <cell r="V1276">
            <v>0</v>
          </cell>
          <cell r="W1276">
            <v>0</v>
          </cell>
          <cell r="X1276">
            <v>0</v>
          </cell>
          <cell r="Y1276">
            <v>0</v>
          </cell>
          <cell r="Z1276">
            <v>0</v>
          </cell>
          <cell r="AA1276">
            <v>0</v>
          </cell>
          <cell r="AC1276">
            <v>2005</v>
          </cell>
          <cell r="AD1276">
            <v>1</v>
          </cell>
          <cell r="AE1276">
            <v>0</v>
          </cell>
          <cell r="AF1276">
            <v>0.216</v>
          </cell>
        </row>
        <row r="1277">
          <cell r="A1277">
            <v>28</v>
          </cell>
          <cell r="B1277">
            <v>9</v>
          </cell>
          <cell r="C1277">
            <v>3</v>
          </cell>
          <cell r="D1277">
            <v>6</v>
          </cell>
          <cell r="E1277">
            <v>1</v>
          </cell>
          <cell r="F1277">
            <v>0</v>
          </cell>
          <cell r="G1277">
            <v>56.565382500000005</v>
          </cell>
          <cell r="H1277">
            <v>77.885876856599452</v>
          </cell>
          <cell r="I1277">
            <v>1.0974193679535218</v>
          </cell>
          <cell r="J1277">
            <v>0</v>
          </cell>
          <cell r="K1277">
            <v>0</v>
          </cell>
          <cell r="M1277">
            <v>2020</v>
          </cell>
          <cell r="N1277">
            <v>2029</v>
          </cell>
          <cell r="O1277">
            <v>1</v>
          </cell>
          <cell r="Q1277">
            <v>0</v>
          </cell>
          <cell r="R1277">
            <v>0</v>
          </cell>
          <cell r="S1277">
            <v>0</v>
          </cell>
          <cell r="T1277">
            <v>0</v>
          </cell>
          <cell r="U1277">
            <v>0</v>
          </cell>
          <cell r="V1277">
            <v>0</v>
          </cell>
          <cell r="W1277">
            <v>0</v>
          </cell>
          <cell r="X1277">
            <v>0</v>
          </cell>
          <cell r="Y1277">
            <v>0</v>
          </cell>
          <cell r="Z1277">
            <v>0</v>
          </cell>
          <cell r="AA1277">
            <v>0</v>
          </cell>
          <cell r="AC1277">
            <v>2005</v>
          </cell>
          <cell r="AD1277">
            <v>1</v>
          </cell>
          <cell r="AE1277">
            <v>0</v>
          </cell>
          <cell r="AF1277">
            <v>0.216</v>
          </cell>
        </row>
        <row r="1278">
          <cell r="A1278">
            <v>28</v>
          </cell>
          <cell r="B1278">
            <v>10</v>
          </cell>
          <cell r="C1278">
            <v>3</v>
          </cell>
          <cell r="D1278">
            <v>6</v>
          </cell>
          <cell r="E1278">
            <v>1</v>
          </cell>
          <cell r="F1278">
            <v>0</v>
          </cell>
          <cell r="G1278">
            <v>56.565382500000005</v>
          </cell>
          <cell r="H1278">
            <v>77.352835383049324</v>
          </cell>
          <cell r="I1278">
            <v>1.0852388012383443</v>
          </cell>
          <cell r="J1278">
            <v>0</v>
          </cell>
          <cell r="K1278">
            <v>0</v>
          </cell>
          <cell r="M1278">
            <v>2030</v>
          </cell>
          <cell r="N1278">
            <v>2052</v>
          </cell>
          <cell r="O1278">
            <v>1</v>
          </cell>
          <cell r="Q1278">
            <v>0</v>
          </cell>
          <cell r="R1278">
            <v>0</v>
          </cell>
          <cell r="S1278">
            <v>0</v>
          </cell>
          <cell r="T1278">
            <v>0</v>
          </cell>
          <cell r="U1278">
            <v>0</v>
          </cell>
          <cell r="V1278">
            <v>0</v>
          </cell>
          <cell r="W1278">
            <v>0</v>
          </cell>
          <cell r="X1278">
            <v>0</v>
          </cell>
          <cell r="Y1278">
            <v>0</v>
          </cell>
          <cell r="Z1278">
            <v>0</v>
          </cell>
          <cell r="AA1278">
            <v>0</v>
          </cell>
          <cell r="AC1278">
            <v>2005</v>
          </cell>
          <cell r="AD1278">
            <v>1</v>
          </cell>
          <cell r="AE1278">
            <v>0</v>
          </cell>
          <cell r="AF1278">
            <v>0.216</v>
          </cell>
        </row>
        <row r="1279">
          <cell r="A1279">
            <v>28</v>
          </cell>
          <cell r="B1279">
            <v>11</v>
          </cell>
          <cell r="C1279">
            <v>3</v>
          </cell>
          <cell r="D1279">
            <v>6</v>
          </cell>
          <cell r="E1279">
            <v>1</v>
          </cell>
          <cell r="F1279">
            <v>2.7241603483008662E-3</v>
          </cell>
          <cell r="G1279">
            <v>69.599999999999994</v>
          </cell>
          <cell r="H1279">
            <v>14.735759576800188</v>
          </cell>
          <cell r="I1279">
            <v>0.56394435718973646</v>
          </cell>
          <cell r="J1279">
            <v>0</v>
          </cell>
          <cell r="K1279">
            <v>0</v>
          </cell>
          <cell r="M1279">
            <v>2003</v>
          </cell>
          <cell r="N1279">
            <v>2012</v>
          </cell>
          <cell r="O1279">
            <v>1</v>
          </cell>
          <cell r="Q1279">
            <v>0</v>
          </cell>
          <cell r="R1279">
            <v>0</v>
          </cell>
          <cell r="S1279">
            <v>0</v>
          </cell>
          <cell r="T1279">
            <v>0</v>
          </cell>
          <cell r="U1279">
            <v>0</v>
          </cell>
          <cell r="V1279">
            <v>0</v>
          </cell>
          <cell r="W1279">
            <v>0</v>
          </cell>
          <cell r="X1279">
            <v>0</v>
          </cell>
          <cell r="Y1279">
            <v>0</v>
          </cell>
          <cell r="Z1279">
            <v>0</v>
          </cell>
          <cell r="AA1279">
            <v>0</v>
          </cell>
          <cell r="AC1279">
            <v>2005</v>
          </cell>
          <cell r="AD1279">
            <v>1</v>
          </cell>
          <cell r="AE1279">
            <v>0</v>
          </cell>
          <cell r="AF1279">
            <v>0.78</v>
          </cell>
        </row>
        <row r="1280">
          <cell r="A1280">
            <v>28</v>
          </cell>
          <cell r="B1280">
            <v>12</v>
          </cell>
          <cell r="C1280">
            <v>3</v>
          </cell>
          <cell r="D1280">
            <v>6</v>
          </cell>
          <cell r="E1280">
            <v>1</v>
          </cell>
          <cell r="F1280">
            <v>0</v>
          </cell>
          <cell r="G1280">
            <v>70.254995348837213</v>
          </cell>
          <cell r="H1280">
            <v>14.498514278793014</v>
          </cell>
          <cell r="I1280">
            <v>0.48101209350691232</v>
          </cell>
          <cell r="J1280">
            <v>0</v>
          </cell>
          <cell r="K1280">
            <v>0</v>
          </cell>
          <cell r="M1280">
            <v>2007</v>
          </cell>
          <cell r="N1280">
            <v>2012</v>
          </cell>
          <cell r="O1280">
            <v>1</v>
          </cell>
          <cell r="Q1280">
            <v>0</v>
          </cell>
          <cell r="R1280">
            <v>0</v>
          </cell>
          <cell r="S1280">
            <v>0</v>
          </cell>
          <cell r="T1280">
            <v>0</v>
          </cell>
          <cell r="U1280">
            <v>0</v>
          </cell>
          <cell r="V1280">
            <v>0</v>
          </cell>
          <cell r="W1280">
            <v>0</v>
          </cell>
          <cell r="X1280">
            <v>0</v>
          </cell>
          <cell r="Y1280">
            <v>0</v>
          </cell>
          <cell r="Z1280">
            <v>0</v>
          </cell>
          <cell r="AA1280">
            <v>0</v>
          </cell>
          <cell r="AC1280">
            <v>2005</v>
          </cell>
          <cell r="AD1280">
            <v>1</v>
          </cell>
          <cell r="AE1280">
            <v>0</v>
          </cell>
          <cell r="AF1280">
            <v>0.78</v>
          </cell>
        </row>
        <row r="1281">
          <cell r="A1281">
            <v>28</v>
          </cell>
          <cell r="B1281">
            <v>13</v>
          </cell>
          <cell r="C1281">
            <v>3</v>
          </cell>
          <cell r="D1281">
            <v>6</v>
          </cell>
          <cell r="E1281">
            <v>1</v>
          </cell>
          <cell r="F1281">
            <v>0</v>
          </cell>
          <cell r="G1281">
            <v>71.308820279069764</v>
          </cell>
          <cell r="H1281">
            <v>13.985780932059672</v>
          </cell>
          <cell r="I1281">
            <v>0.46609915183236572</v>
          </cell>
          <cell r="J1281">
            <v>0</v>
          </cell>
          <cell r="K1281">
            <v>0</v>
          </cell>
          <cell r="M1281">
            <v>2013</v>
          </cell>
          <cell r="N1281">
            <v>2029</v>
          </cell>
          <cell r="O1281">
            <v>1</v>
          </cell>
          <cell r="Q1281">
            <v>0</v>
          </cell>
          <cell r="R1281">
            <v>0</v>
          </cell>
          <cell r="S1281">
            <v>0</v>
          </cell>
          <cell r="T1281">
            <v>0</v>
          </cell>
          <cell r="U1281">
            <v>0</v>
          </cell>
          <cell r="V1281">
            <v>0</v>
          </cell>
          <cell r="W1281">
            <v>0</v>
          </cell>
          <cell r="X1281">
            <v>0</v>
          </cell>
          <cell r="Y1281">
            <v>0</v>
          </cell>
          <cell r="Z1281">
            <v>0</v>
          </cell>
          <cell r="AA1281">
            <v>0</v>
          </cell>
          <cell r="AC1281">
            <v>2005</v>
          </cell>
          <cell r="AD1281">
            <v>1</v>
          </cell>
          <cell r="AE1281">
            <v>0</v>
          </cell>
          <cell r="AF1281">
            <v>0.78</v>
          </cell>
        </row>
        <row r="1282">
          <cell r="A1282">
            <v>28</v>
          </cell>
          <cell r="B1282">
            <v>14</v>
          </cell>
          <cell r="C1282">
            <v>3</v>
          </cell>
          <cell r="D1282">
            <v>6</v>
          </cell>
          <cell r="E1282">
            <v>1</v>
          </cell>
          <cell r="F1282">
            <v>0</v>
          </cell>
          <cell r="G1282">
            <v>72.47973686821706</v>
          </cell>
          <cell r="H1282">
            <v>13.759839398423811</v>
          </cell>
          <cell r="I1282">
            <v>0.45965488856231362</v>
          </cell>
          <cell r="J1282">
            <v>0</v>
          </cell>
          <cell r="K1282">
            <v>0</v>
          </cell>
          <cell r="M1282">
            <v>2030</v>
          </cell>
          <cell r="N1282">
            <v>2052</v>
          </cell>
          <cell r="O1282">
            <v>1</v>
          </cell>
          <cell r="Q1282">
            <v>0</v>
          </cell>
          <cell r="R1282">
            <v>0</v>
          </cell>
          <cell r="S1282">
            <v>0</v>
          </cell>
          <cell r="T1282">
            <v>0</v>
          </cell>
          <cell r="U1282">
            <v>0</v>
          </cell>
          <cell r="V1282">
            <v>0</v>
          </cell>
          <cell r="W1282">
            <v>0</v>
          </cell>
          <cell r="X1282">
            <v>0</v>
          </cell>
          <cell r="Y1282">
            <v>0</v>
          </cell>
          <cell r="Z1282">
            <v>0</v>
          </cell>
          <cell r="AA1282">
            <v>0</v>
          </cell>
          <cell r="AC1282">
            <v>2005</v>
          </cell>
          <cell r="AD1282">
            <v>1</v>
          </cell>
          <cell r="AE1282">
            <v>0</v>
          </cell>
          <cell r="AF1282">
            <v>0.78</v>
          </cell>
        </row>
        <row r="1283">
          <cell r="A1283">
            <v>28</v>
          </cell>
          <cell r="B1283">
            <v>15</v>
          </cell>
          <cell r="C1283">
            <v>3</v>
          </cell>
          <cell r="D1283">
            <v>6</v>
          </cell>
          <cell r="E1283">
            <v>1</v>
          </cell>
          <cell r="F1283">
            <v>0</v>
          </cell>
          <cell r="G1283">
            <v>75.2</v>
          </cell>
          <cell r="H1283">
            <v>10.52990832907715</v>
          </cell>
          <cell r="I1283">
            <v>0.34924613772902946</v>
          </cell>
          <cell r="J1283">
            <v>0</v>
          </cell>
          <cell r="K1283">
            <v>0</v>
          </cell>
          <cell r="M1283">
            <v>2003</v>
          </cell>
          <cell r="N1283">
            <v>2010</v>
          </cell>
          <cell r="O1283">
            <v>1</v>
          </cell>
          <cell r="Q1283">
            <v>0</v>
          </cell>
          <cell r="R1283">
            <v>0</v>
          </cell>
          <cell r="S1283">
            <v>0</v>
          </cell>
          <cell r="T1283">
            <v>0</v>
          </cell>
          <cell r="U1283">
            <v>0</v>
          </cell>
          <cell r="V1283">
            <v>0</v>
          </cell>
          <cell r="W1283">
            <v>0</v>
          </cell>
          <cell r="X1283">
            <v>0</v>
          </cell>
          <cell r="Y1283">
            <v>0</v>
          </cell>
          <cell r="Z1283">
            <v>0</v>
          </cell>
          <cell r="AA1283">
            <v>0</v>
          </cell>
          <cell r="AC1283">
            <v>2005</v>
          </cell>
          <cell r="AD1283">
            <v>1</v>
          </cell>
          <cell r="AE1283">
            <v>0</v>
          </cell>
          <cell r="AF1283">
            <v>0.85</v>
          </cell>
        </row>
        <row r="1284">
          <cell r="A1284">
            <v>28</v>
          </cell>
          <cell r="B1284">
            <v>16</v>
          </cell>
          <cell r="C1284">
            <v>3</v>
          </cell>
          <cell r="D1284">
            <v>6</v>
          </cell>
          <cell r="E1284">
            <v>1</v>
          </cell>
          <cell r="F1284">
            <v>0</v>
          </cell>
          <cell r="G1284">
            <v>75.485831158952649</v>
          </cell>
          <cell r="H1284">
            <v>10.192732436699623</v>
          </cell>
          <cell r="I1284">
            <v>0.21744254916312333</v>
          </cell>
          <cell r="J1284">
            <v>0</v>
          </cell>
          <cell r="K1284">
            <v>0</v>
          </cell>
          <cell r="M1284">
            <v>2011</v>
          </cell>
          <cell r="N1284">
            <v>2019</v>
          </cell>
          <cell r="O1284">
            <v>1</v>
          </cell>
          <cell r="Q1284">
            <v>0</v>
          </cell>
          <cell r="R1284">
            <v>0</v>
          </cell>
          <cell r="S1284">
            <v>0</v>
          </cell>
          <cell r="T1284">
            <v>0</v>
          </cell>
          <cell r="U1284">
            <v>0</v>
          </cell>
          <cell r="V1284">
            <v>0</v>
          </cell>
          <cell r="W1284">
            <v>0</v>
          </cell>
          <cell r="X1284">
            <v>0</v>
          </cell>
          <cell r="Y1284">
            <v>0</v>
          </cell>
          <cell r="Z1284">
            <v>0</v>
          </cell>
          <cell r="AA1284">
            <v>0</v>
          </cell>
          <cell r="AC1284">
            <v>2005</v>
          </cell>
          <cell r="AD1284">
            <v>1</v>
          </cell>
          <cell r="AE1284">
            <v>0</v>
          </cell>
          <cell r="AF1284">
            <v>0.85</v>
          </cell>
        </row>
        <row r="1285">
          <cell r="A1285">
            <v>28</v>
          </cell>
          <cell r="B1285">
            <v>17</v>
          </cell>
          <cell r="C1285">
            <v>3</v>
          </cell>
          <cell r="D1285">
            <v>6</v>
          </cell>
          <cell r="E1285">
            <v>1</v>
          </cell>
          <cell r="F1285">
            <v>0</v>
          </cell>
          <cell r="G1285">
            <v>77.501367307259585</v>
          </cell>
          <cell r="H1285">
            <v>9.9154180761290291</v>
          </cell>
          <cell r="I1285">
            <v>0.21225219828173394</v>
          </cell>
          <cell r="J1285">
            <v>0</v>
          </cell>
          <cell r="K1285">
            <v>0</v>
          </cell>
          <cell r="M1285">
            <v>2020</v>
          </cell>
          <cell r="N1285">
            <v>2029</v>
          </cell>
          <cell r="O1285">
            <v>1</v>
          </cell>
          <cell r="Q1285">
            <v>0</v>
          </cell>
          <cell r="R1285">
            <v>0</v>
          </cell>
          <cell r="S1285">
            <v>0</v>
          </cell>
          <cell r="T1285">
            <v>0</v>
          </cell>
          <cell r="U1285">
            <v>0</v>
          </cell>
          <cell r="V1285">
            <v>0</v>
          </cell>
          <cell r="W1285">
            <v>0</v>
          </cell>
          <cell r="X1285">
            <v>0</v>
          </cell>
          <cell r="Y1285">
            <v>0</v>
          </cell>
          <cell r="Z1285">
            <v>0</v>
          </cell>
          <cell r="AA1285">
            <v>0</v>
          </cell>
          <cell r="AC1285">
            <v>2005</v>
          </cell>
          <cell r="AD1285">
            <v>1</v>
          </cell>
          <cell r="AE1285">
            <v>0</v>
          </cell>
          <cell r="AF1285">
            <v>0.85</v>
          </cell>
        </row>
        <row r="1286">
          <cell r="A1286">
            <v>28</v>
          </cell>
          <cell r="B1286">
            <v>18</v>
          </cell>
          <cell r="C1286">
            <v>3</v>
          </cell>
          <cell r="D1286">
            <v>6</v>
          </cell>
          <cell r="E1286">
            <v>1</v>
          </cell>
          <cell r="F1286">
            <v>0</v>
          </cell>
          <cell r="G1286">
            <v>78.773967755654667</v>
          </cell>
          <cell r="H1286">
            <v>9.616748867113845</v>
          </cell>
          <cell r="I1286">
            <v>0.20679087632979709</v>
          </cell>
          <cell r="J1286">
            <v>0</v>
          </cell>
          <cell r="K1286">
            <v>0</v>
          </cell>
          <cell r="M1286">
            <v>2030</v>
          </cell>
          <cell r="N1286">
            <v>2052</v>
          </cell>
          <cell r="O1286">
            <v>1</v>
          </cell>
          <cell r="Q1286">
            <v>0</v>
          </cell>
          <cell r="R1286">
            <v>0</v>
          </cell>
          <cell r="S1286">
            <v>0</v>
          </cell>
          <cell r="T1286">
            <v>0</v>
          </cell>
          <cell r="U1286">
            <v>0</v>
          </cell>
          <cell r="V1286">
            <v>0</v>
          </cell>
          <cell r="W1286">
            <v>0</v>
          </cell>
          <cell r="X1286">
            <v>0</v>
          </cell>
          <cell r="Y1286">
            <v>0</v>
          </cell>
          <cell r="Z1286">
            <v>0</v>
          </cell>
          <cell r="AA1286">
            <v>0</v>
          </cell>
          <cell r="AC1286">
            <v>2005</v>
          </cell>
          <cell r="AD1286">
            <v>1</v>
          </cell>
          <cell r="AE1286">
            <v>0</v>
          </cell>
          <cell r="AF1286">
            <v>0.85</v>
          </cell>
        </row>
        <row r="1287">
          <cell r="A1287">
            <v>28</v>
          </cell>
          <cell r="B1287">
            <v>19</v>
          </cell>
          <cell r="C1287">
            <v>3</v>
          </cell>
          <cell r="D1287">
            <v>6</v>
          </cell>
          <cell r="E1287">
            <v>1</v>
          </cell>
          <cell r="F1287">
            <v>0</v>
          </cell>
          <cell r="G1287">
            <v>15.054945054945055</v>
          </cell>
          <cell r="H1287">
            <v>509.766874839151</v>
          </cell>
          <cell r="I1287">
            <v>27.523251886627747</v>
          </cell>
          <cell r="J1287">
            <v>0</v>
          </cell>
          <cell r="K1287">
            <v>0</v>
          </cell>
          <cell r="M1287">
            <v>2003</v>
          </cell>
          <cell r="N1287">
            <v>2019</v>
          </cell>
          <cell r="O1287">
            <v>1</v>
          </cell>
          <cell r="Q1287">
            <v>0</v>
          </cell>
          <cell r="R1287">
            <v>0</v>
          </cell>
          <cell r="S1287">
            <v>0</v>
          </cell>
          <cell r="T1287">
            <v>0</v>
          </cell>
          <cell r="U1287">
            <v>0</v>
          </cell>
          <cell r="V1287">
            <v>0</v>
          </cell>
          <cell r="W1287">
            <v>0</v>
          </cell>
          <cell r="X1287">
            <v>0</v>
          </cell>
          <cell r="Y1287">
            <v>0</v>
          </cell>
          <cell r="Z1287">
            <v>0</v>
          </cell>
          <cell r="AA1287">
            <v>0</v>
          </cell>
          <cell r="AC1287">
            <v>2005</v>
          </cell>
          <cell r="AD1287">
            <v>1</v>
          </cell>
          <cell r="AE1287">
            <v>0</v>
          </cell>
          <cell r="AF1287">
            <v>0.92</v>
          </cell>
        </row>
        <row r="1288">
          <cell r="A1288">
            <v>28</v>
          </cell>
          <cell r="B1288">
            <v>20</v>
          </cell>
          <cell r="C1288">
            <v>3</v>
          </cell>
          <cell r="D1288">
            <v>6</v>
          </cell>
          <cell r="E1288">
            <v>1</v>
          </cell>
          <cell r="F1288">
            <v>0</v>
          </cell>
          <cell r="G1288">
            <v>85.36</v>
          </cell>
          <cell r="H1288">
            <v>70.243907498936608</v>
          </cell>
          <cell r="I1288">
            <v>4.4008308033208738</v>
          </cell>
          <cell r="J1288">
            <v>0</v>
          </cell>
          <cell r="K1288">
            <v>0</v>
          </cell>
          <cell r="M1288">
            <v>2011</v>
          </cell>
          <cell r="N1288">
            <v>2019</v>
          </cell>
          <cell r="O1288">
            <v>1</v>
          </cell>
          <cell r="Q1288">
            <v>0</v>
          </cell>
          <cell r="R1288">
            <v>0</v>
          </cell>
          <cell r="S1288">
            <v>0</v>
          </cell>
          <cell r="T1288">
            <v>0</v>
          </cell>
          <cell r="U1288">
            <v>0</v>
          </cell>
          <cell r="V1288">
            <v>0</v>
          </cell>
          <cell r="W1288">
            <v>0</v>
          </cell>
          <cell r="X1288">
            <v>0</v>
          </cell>
          <cell r="Y1288">
            <v>0</v>
          </cell>
          <cell r="Z1288">
            <v>0</v>
          </cell>
          <cell r="AA1288">
            <v>0</v>
          </cell>
          <cell r="AC1288">
            <v>2005</v>
          </cell>
          <cell r="AD1288">
            <v>1</v>
          </cell>
          <cell r="AE1288">
            <v>0</v>
          </cell>
          <cell r="AF1288">
            <v>0.8</v>
          </cell>
        </row>
        <row r="1289">
          <cell r="A1289">
            <v>28</v>
          </cell>
          <cell r="B1289">
            <v>21</v>
          </cell>
          <cell r="C1289">
            <v>3</v>
          </cell>
          <cell r="D1289">
            <v>6</v>
          </cell>
          <cell r="E1289">
            <v>1</v>
          </cell>
          <cell r="F1289">
            <v>0</v>
          </cell>
          <cell r="G1289">
            <v>170</v>
          </cell>
          <cell r="H1289">
            <v>25.826149437780238</v>
          </cell>
          <cell r="I1289">
            <v>0.93676904658364624</v>
          </cell>
          <cell r="J1289">
            <v>0</v>
          </cell>
          <cell r="K1289">
            <v>2.5826149437780241</v>
          </cell>
          <cell r="M1289">
            <v>2020</v>
          </cell>
          <cell r="N1289">
            <v>2029</v>
          </cell>
          <cell r="O1289">
            <v>1</v>
          </cell>
          <cell r="Q1289">
            <v>0</v>
          </cell>
          <cell r="R1289">
            <v>0</v>
          </cell>
          <cell r="S1289">
            <v>0</v>
          </cell>
          <cell r="T1289">
            <v>0</v>
          </cell>
          <cell r="U1289">
            <v>0</v>
          </cell>
          <cell r="V1289">
            <v>0</v>
          </cell>
          <cell r="W1289">
            <v>0</v>
          </cell>
          <cell r="X1289">
            <v>0</v>
          </cell>
          <cell r="Y1289">
            <v>0</v>
          </cell>
          <cell r="Z1289">
            <v>0</v>
          </cell>
          <cell r="AA1289">
            <v>0</v>
          </cell>
          <cell r="AC1289">
            <v>2005</v>
          </cell>
          <cell r="AD1289">
            <v>1</v>
          </cell>
          <cell r="AE1289">
            <v>0</v>
          </cell>
          <cell r="AF1289">
            <v>0.8</v>
          </cell>
        </row>
        <row r="1290">
          <cell r="A1290">
            <v>28</v>
          </cell>
          <cell r="B1290">
            <v>23</v>
          </cell>
          <cell r="C1290">
            <v>3</v>
          </cell>
          <cell r="D1290">
            <v>6</v>
          </cell>
          <cell r="E1290">
            <v>1</v>
          </cell>
          <cell r="F1290">
            <v>0</v>
          </cell>
          <cell r="G1290">
            <v>170</v>
          </cell>
          <cell r="H1290">
            <v>25.826149437780238</v>
          </cell>
          <cell r="I1290">
            <v>0.93676904658364624</v>
          </cell>
          <cell r="J1290">
            <v>0</v>
          </cell>
          <cell r="K1290">
            <v>3.8739224156670353</v>
          </cell>
          <cell r="M1290">
            <v>2022</v>
          </cell>
          <cell r="N1290">
            <v>2029</v>
          </cell>
          <cell r="O1290">
            <v>1</v>
          </cell>
          <cell r="Q1290">
            <v>0</v>
          </cell>
          <cell r="R1290">
            <v>0</v>
          </cell>
          <cell r="S1290">
            <v>0</v>
          </cell>
          <cell r="T1290">
            <v>0</v>
          </cell>
          <cell r="U1290">
            <v>0</v>
          </cell>
          <cell r="V1290">
            <v>0</v>
          </cell>
          <cell r="W1290">
            <v>0</v>
          </cell>
          <cell r="X1290">
            <v>0</v>
          </cell>
          <cell r="Y1290">
            <v>0</v>
          </cell>
          <cell r="Z1290">
            <v>0</v>
          </cell>
          <cell r="AA1290">
            <v>0</v>
          </cell>
          <cell r="AC1290">
            <v>2005</v>
          </cell>
          <cell r="AD1290">
            <v>1</v>
          </cell>
          <cell r="AE1290">
            <v>0</v>
          </cell>
          <cell r="AF1290">
            <v>0.8</v>
          </cell>
        </row>
        <row r="1291">
          <cell r="A1291">
            <v>28</v>
          </cell>
          <cell r="B1291">
            <v>22</v>
          </cell>
          <cell r="C1291">
            <v>3</v>
          </cell>
          <cell r="D1291">
            <v>6</v>
          </cell>
          <cell r="E1291">
            <v>1</v>
          </cell>
          <cell r="F1291">
            <v>0</v>
          </cell>
          <cell r="G1291">
            <v>202</v>
          </cell>
          <cell r="H1291">
            <v>18.595351613871063</v>
          </cell>
          <cell r="I1291">
            <v>0.61128673387008137</v>
          </cell>
          <cell r="J1291">
            <v>0</v>
          </cell>
          <cell r="K1291">
            <v>2.7893027420806593</v>
          </cell>
          <cell r="M1291">
            <v>2030</v>
          </cell>
          <cell r="N1291">
            <v>2052</v>
          </cell>
          <cell r="O1291">
            <v>1</v>
          </cell>
          <cell r="Q1291">
            <v>0</v>
          </cell>
          <cell r="R1291">
            <v>0</v>
          </cell>
          <cell r="S1291">
            <v>0</v>
          </cell>
          <cell r="T1291">
            <v>0</v>
          </cell>
          <cell r="U1291">
            <v>0</v>
          </cell>
          <cell r="V1291">
            <v>0</v>
          </cell>
          <cell r="W1291">
            <v>0</v>
          </cell>
          <cell r="X1291">
            <v>0</v>
          </cell>
          <cell r="Y1291">
            <v>0</v>
          </cell>
          <cell r="Z1291">
            <v>0</v>
          </cell>
          <cell r="AA1291">
            <v>0</v>
          </cell>
          <cell r="AC1291">
            <v>2005</v>
          </cell>
          <cell r="AD1291">
            <v>1</v>
          </cell>
          <cell r="AE1291">
            <v>0</v>
          </cell>
          <cell r="AF1291">
            <v>0.8</v>
          </cell>
        </row>
        <row r="1292">
          <cell r="A1292">
            <v>36</v>
          </cell>
          <cell r="B1292">
            <v>1</v>
          </cell>
          <cell r="C1292">
            <v>3</v>
          </cell>
          <cell r="D1292">
            <v>7</v>
          </cell>
          <cell r="E1292">
            <v>1</v>
          </cell>
          <cell r="F1292">
            <v>0.51424977443237496</v>
          </cell>
          <cell r="G1292">
            <v>2.6957796014067998</v>
          </cell>
          <cell r="H1292">
            <v>619.78267062078646</v>
          </cell>
          <cell r="I1292">
            <v>32.162834856171543</v>
          </cell>
          <cell r="J1292">
            <v>0</v>
          </cell>
          <cell r="K1292">
            <v>0</v>
          </cell>
          <cell r="M1292">
            <v>2003</v>
          </cell>
          <cell r="N1292">
            <v>2052</v>
          </cell>
          <cell r="O1292">
            <v>1</v>
          </cell>
          <cell r="Q1292">
            <v>1</v>
          </cell>
          <cell r="R1292">
            <v>1</v>
          </cell>
          <cell r="S1292">
            <v>0</v>
          </cell>
          <cell r="T1292">
            <v>1</v>
          </cell>
          <cell r="U1292">
            <v>1</v>
          </cell>
          <cell r="V1292">
            <v>1</v>
          </cell>
          <cell r="W1292">
            <v>1</v>
          </cell>
          <cell r="X1292">
            <v>1</v>
          </cell>
          <cell r="Y1292">
            <v>1</v>
          </cell>
          <cell r="Z1292">
            <v>1</v>
          </cell>
          <cell r="AA1292">
            <v>1</v>
          </cell>
          <cell r="AC1292">
            <v>1992</v>
          </cell>
          <cell r="AD1292">
            <v>1</v>
          </cell>
          <cell r="AE1292">
            <v>0</v>
          </cell>
          <cell r="AF1292">
            <v>1</v>
          </cell>
        </row>
        <row r="1293">
          <cell r="A1293">
            <v>36</v>
          </cell>
          <cell r="B1293">
            <v>2</v>
          </cell>
          <cell r="C1293">
            <v>3</v>
          </cell>
          <cell r="D1293">
            <v>7</v>
          </cell>
          <cell r="E1293">
            <v>1</v>
          </cell>
          <cell r="F1293">
            <v>0</v>
          </cell>
          <cell r="G1293">
            <v>2.7029322075269961</v>
          </cell>
          <cell r="H1293">
            <v>604.24494350215946</v>
          </cell>
          <cell r="I1293">
            <v>31.356524233036318</v>
          </cell>
          <cell r="J1293">
            <v>0</v>
          </cell>
          <cell r="K1293">
            <v>0</v>
          </cell>
          <cell r="M1293">
            <v>2004</v>
          </cell>
          <cell r="N1293">
            <v>2052</v>
          </cell>
          <cell r="O1293">
            <v>1</v>
          </cell>
          <cell r="Q1293">
            <v>1</v>
          </cell>
          <cell r="R1293">
            <v>1</v>
          </cell>
          <cell r="S1293">
            <v>0</v>
          </cell>
          <cell r="T1293">
            <v>1</v>
          </cell>
          <cell r="U1293">
            <v>1</v>
          </cell>
          <cell r="V1293">
            <v>1</v>
          </cell>
          <cell r="W1293">
            <v>1</v>
          </cell>
          <cell r="X1293">
            <v>1</v>
          </cell>
          <cell r="Y1293">
            <v>1</v>
          </cell>
          <cell r="Z1293">
            <v>1</v>
          </cell>
          <cell r="AA1293">
            <v>1</v>
          </cell>
          <cell r="AC1293">
            <v>1992</v>
          </cell>
          <cell r="AD1293">
            <v>1</v>
          </cell>
          <cell r="AE1293">
            <v>0</v>
          </cell>
          <cell r="AF1293">
            <v>1</v>
          </cell>
        </row>
        <row r="1294">
          <cell r="A1294">
            <v>36</v>
          </cell>
          <cell r="B1294">
            <v>3</v>
          </cell>
          <cell r="C1294">
            <v>3</v>
          </cell>
          <cell r="D1294">
            <v>7</v>
          </cell>
          <cell r="E1294">
            <v>1</v>
          </cell>
          <cell r="F1294">
            <v>0</v>
          </cell>
          <cell r="G1294">
            <v>3.0723329425556858</v>
          </cell>
          <cell r="H1294">
            <v>604.24494350215946</v>
          </cell>
          <cell r="I1294">
            <v>31.356524233036318</v>
          </cell>
          <cell r="J1294">
            <v>0</v>
          </cell>
          <cell r="K1294">
            <v>0</v>
          </cell>
          <cell r="M1294">
            <v>2011</v>
          </cell>
          <cell r="N1294">
            <v>2052</v>
          </cell>
          <cell r="O1294">
            <v>1</v>
          </cell>
          <cell r="Q1294">
            <v>1</v>
          </cell>
          <cell r="R1294">
            <v>1</v>
          </cell>
          <cell r="S1294">
            <v>0</v>
          </cell>
          <cell r="T1294">
            <v>1</v>
          </cell>
          <cell r="U1294">
            <v>1</v>
          </cell>
          <cell r="V1294">
            <v>1</v>
          </cell>
          <cell r="W1294">
            <v>1</v>
          </cell>
          <cell r="X1294">
            <v>1</v>
          </cell>
          <cell r="Y1294">
            <v>1</v>
          </cell>
          <cell r="Z1294">
            <v>1</v>
          </cell>
          <cell r="AA1294">
            <v>1</v>
          </cell>
          <cell r="AC1294">
            <v>1992</v>
          </cell>
          <cell r="AD1294">
            <v>1</v>
          </cell>
          <cell r="AE1294">
            <v>0</v>
          </cell>
          <cell r="AF1294">
            <v>1</v>
          </cell>
        </row>
        <row r="1295">
          <cell r="A1295">
            <v>36</v>
          </cell>
          <cell r="B1295">
            <v>4</v>
          </cell>
          <cell r="C1295">
            <v>3</v>
          </cell>
          <cell r="D1295">
            <v>7</v>
          </cell>
          <cell r="E1295">
            <v>1</v>
          </cell>
          <cell r="F1295">
            <v>0</v>
          </cell>
          <cell r="G1295">
            <v>3.4137032695063176</v>
          </cell>
          <cell r="H1295">
            <v>664.66943785237549</v>
          </cell>
          <cell r="I1295">
            <v>31.356524233036318</v>
          </cell>
          <cell r="J1295">
            <v>0</v>
          </cell>
          <cell r="K1295">
            <v>0</v>
          </cell>
          <cell r="M1295">
            <v>2011</v>
          </cell>
          <cell r="N1295">
            <v>2052</v>
          </cell>
          <cell r="O1295">
            <v>1</v>
          </cell>
          <cell r="Q1295">
            <v>1</v>
          </cell>
          <cell r="R1295">
            <v>1</v>
          </cell>
          <cell r="S1295">
            <v>0</v>
          </cell>
          <cell r="T1295">
            <v>1</v>
          </cell>
          <cell r="U1295">
            <v>1</v>
          </cell>
          <cell r="V1295">
            <v>1</v>
          </cell>
          <cell r="W1295">
            <v>1</v>
          </cell>
          <cell r="X1295">
            <v>1</v>
          </cell>
          <cell r="Y1295">
            <v>1</v>
          </cell>
          <cell r="Z1295">
            <v>1</v>
          </cell>
          <cell r="AA1295">
            <v>1</v>
          </cell>
          <cell r="AC1295">
            <v>1992</v>
          </cell>
          <cell r="AD1295">
            <v>1</v>
          </cell>
          <cell r="AE1295">
            <v>0</v>
          </cell>
          <cell r="AF1295">
            <v>1</v>
          </cell>
        </row>
        <row r="1296">
          <cell r="A1296">
            <v>36</v>
          </cell>
          <cell r="B1296">
            <v>5</v>
          </cell>
          <cell r="C1296">
            <v>3</v>
          </cell>
          <cell r="D1296">
            <v>7</v>
          </cell>
          <cell r="E1296">
            <v>1</v>
          </cell>
          <cell r="F1296">
            <v>0</v>
          </cell>
          <cell r="G1296">
            <v>3.4137032695063176</v>
          </cell>
          <cell r="H1296">
            <v>664.66943785237549</v>
          </cell>
          <cell r="I1296">
            <v>31.356524233036318</v>
          </cell>
          <cell r="J1296">
            <v>0</v>
          </cell>
          <cell r="K1296">
            <v>66.466943785237547</v>
          </cell>
          <cell r="M1296">
            <v>2022</v>
          </cell>
          <cell r="N1296">
            <v>2052</v>
          </cell>
          <cell r="O1296">
            <v>1</v>
          </cell>
          <cell r="Q1296">
            <v>1</v>
          </cell>
          <cell r="R1296">
            <v>1</v>
          </cell>
          <cell r="S1296">
            <v>0</v>
          </cell>
          <cell r="T1296">
            <v>1</v>
          </cell>
          <cell r="U1296">
            <v>1</v>
          </cell>
          <cell r="V1296">
            <v>1</v>
          </cell>
          <cell r="W1296">
            <v>1</v>
          </cell>
          <cell r="X1296">
            <v>1</v>
          </cell>
          <cell r="Y1296">
            <v>1</v>
          </cell>
          <cell r="Z1296">
            <v>1</v>
          </cell>
          <cell r="AA1296">
            <v>1</v>
          </cell>
          <cell r="AC1296">
            <v>1992</v>
          </cell>
          <cell r="AD1296">
            <v>1</v>
          </cell>
          <cell r="AE1296">
            <v>0</v>
          </cell>
          <cell r="AF1296">
            <v>1</v>
          </cell>
        </row>
        <row r="1297">
          <cell r="A1297">
            <v>36</v>
          </cell>
          <cell r="B1297">
            <v>6</v>
          </cell>
          <cell r="C1297">
            <v>3</v>
          </cell>
          <cell r="D1297">
            <v>7</v>
          </cell>
          <cell r="E1297">
            <v>1</v>
          </cell>
          <cell r="F1297">
            <v>0</v>
          </cell>
          <cell r="G1297">
            <v>3.4137032695063176</v>
          </cell>
          <cell r="H1297">
            <v>664.66943785237549</v>
          </cell>
          <cell r="I1297">
            <v>31.356524233036318</v>
          </cell>
          <cell r="J1297">
            <v>0</v>
          </cell>
          <cell r="K1297">
            <v>99.700415677856327</v>
          </cell>
          <cell r="M1297">
            <v>2025</v>
          </cell>
          <cell r="N1297">
            <v>2052</v>
          </cell>
          <cell r="O1297">
            <v>1</v>
          </cell>
          <cell r="Q1297">
            <v>1</v>
          </cell>
          <cell r="R1297">
            <v>1</v>
          </cell>
          <cell r="S1297">
            <v>0</v>
          </cell>
          <cell r="T1297">
            <v>1</v>
          </cell>
          <cell r="U1297">
            <v>1</v>
          </cell>
          <cell r="V1297">
            <v>1</v>
          </cell>
          <cell r="W1297">
            <v>1</v>
          </cell>
          <cell r="X1297">
            <v>1</v>
          </cell>
          <cell r="Y1297">
            <v>1</v>
          </cell>
          <cell r="Z1297">
            <v>1</v>
          </cell>
          <cell r="AA1297">
            <v>1</v>
          </cell>
          <cell r="AC1297">
            <v>1992</v>
          </cell>
          <cell r="AD1297">
            <v>1</v>
          </cell>
          <cell r="AE1297">
            <v>0</v>
          </cell>
          <cell r="AF1297">
            <v>1</v>
          </cell>
        </row>
        <row r="1298">
          <cell r="A1298">
            <v>37</v>
          </cell>
          <cell r="B1298">
            <v>1</v>
          </cell>
          <cell r="C1298">
            <v>3</v>
          </cell>
          <cell r="D1298">
            <v>7</v>
          </cell>
          <cell r="E1298">
            <v>1</v>
          </cell>
          <cell r="F1298">
            <v>6.5449971291393169E-2</v>
          </cell>
          <cell r="G1298">
            <v>17.819460726846426</v>
          </cell>
          <cell r="H1298">
            <v>31.824527374623184</v>
          </cell>
          <cell r="I1298">
            <v>0.30819236965627922</v>
          </cell>
          <cell r="J1298">
            <v>0</v>
          </cell>
          <cell r="K1298">
            <v>0</v>
          </cell>
          <cell r="M1298">
            <v>2003</v>
          </cell>
          <cell r="N1298">
            <v>2052</v>
          </cell>
          <cell r="O1298">
            <v>1</v>
          </cell>
          <cell r="Q1298">
            <v>1</v>
          </cell>
          <cell r="R1298">
            <v>1</v>
          </cell>
          <cell r="S1298">
            <v>0</v>
          </cell>
          <cell r="T1298">
            <v>1</v>
          </cell>
          <cell r="U1298">
            <v>1</v>
          </cell>
          <cell r="V1298">
            <v>1</v>
          </cell>
          <cell r="W1298">
            <v>1</v>
          </cell>
          <cell r="X1298">
            <v>1</v>
          </cell>
          <cell r="Y1298">
            <v>1</v>
          </cell>
          <cell r="Z1298">
            <v>1</v>
          </cell>
          <cell r="AA1298">
            <v>1</v>
          </cell>
          <cell r="AC1298">
            <v>1992</v>
          </cell>
          <cell r="AD1298">
            <v>1</v>
          </cell>
          <cell r="AE1298">
            <v>0</v>
          </cell>
          <cell r="AF1298">
            <v>1</v>
          </cell>
        </row>
        <row r="1299">
          <cell r="A1299">
            <v>37</v>
          </cell>
          <cell r="B1299">
            <v>2</v>
          </cell>
          <cell r="C1299">
            <v>3</v>
          </cell>
          <cell r="D1299">
            <v>7</v>
          </cell>
          <cell r="E1299">
            <v>1</v>
          </cell>
          <cell r="F1299">
            <v>0</v>
          </cell>
          <cell r="G1299">
            <v>17.819460726846426</v>
          </cell>
          <cell r="H1299">
            <v>36.775009410675686</v>
          </cell>
          <cell r="I1299">
            <v>0.30819236965627922</v>
          </cell>
          <cell r="J1299">
            <v>0</v>
          </cell>
          <cell r="K1299">
            <v>0</v>
          </cell>
          <cell r="M1299">
            <v>2004</v>
          </cell>
          <cell r="N1299">
            <v>2052</v>
          </cell>
          <cell r="O1299">
            <v>1</v>
          </cell>
          <cell r="Q1299">
            <v>1</v>
          </cell>
          <cell r="R1299">
            <v>1</v>
          </cell>
          <cell r="S1299">
            <v>0</v>
          </cell>
          <cell r="T1299">
            <v>1</v>
          </cell>
          <cell r="U1299">
            <v>1</v>
          </cell>
          <cell r="V1299">
            <v>1</v>
          </cell>
          <cell r="W1299">
            <v>1</v>
          </cell>
          <cell r="X1299">
            <v>1</v>
          </cell>
          <cell r="Y1299">
            <v>1</v>
          </cell>
          <cell r="Z1299">
            <v>1</v>
          </cell>
          <cell r="AA1299">
            <v>1</v>
          </cell>
          <cell r="AC1299">
            <v>1992</v>
          </cell>
          <cell r="AD1299">
            <v>1</v>
          </cell>
          <cell r="AE1299">
            <v>0</v>
          </cell>
          <cell r="AF1299">
            <v>1</v>
          </cell>
        </row>
        <row r="1300">
          <cell r="A1300">
            <v>37</v>
          </cell>
          <cell r="B1300">
            <v>3</v>
          </cell>
          <cell r="C1300">
            <v>3</v>
          </cell>
          <cell r="D1300">
            <v>7</v>
          </cell>
          <cell r="E1300">
            <v>1</v>
          </cell>
          <cell r="F1300">
            <v>0</v>
          </cell>
          <cell r="G1300">
            <v>20.249387189598213</v>
          </cell>
          <cell r="H1300">
            <v>36.775009410675686</v>
          </cell>
          <cell r="I1300">
            <v>0.30819236965627922</v>
          </cell>
          <cell r="J1300">
            <v>0</v>
          </cell>
          <cell r="K1300">
            <v>0</v>
          </cell>
          <cell r="M1300">
            <v>2011</v>
          </cell>
          <cell r="N1300">
            <v>2052</v>
          </cell>
          <cell r="O1300">
            <v>1</v>
          </cell>
          <cell r="Q1300">
            <v>1</v>
          </cell>
          <cell r="R1300">
            <v>1</v>
          </cell>
          <cell r="S1300">
            <v>0</v>
          </cell>
          <cell r="T1300">
            <v>1</v>
          </cell>
          <cell r="U1300">
            <v>1</v>
          </cell>
          <cell r="V1300">
            <v>1</v>
          </cell>
          <cell r="W1300">
            <v>1</v>
          </cell>
          <cell r="X1300">
            <v>1</v>
          </cell>
          <cell r="Y1300">
            <v>1</v>
          </cell>
          <cell r="Z1300">
            <v>1</v>
          </cell>
          <cell r="AA1300">
            <v>1</v>
          </cell>
          <cell r="AC1300">
            <v>1992</v>
          </cell>
          <cell r="AD1300">
            <v>1</v>
          </cell>
          <cell r="AE1300">
            <v>0</v>
          </cell>
          <cell r="AF1300">
            <v>1</v>
          </cell>
        </row>
        <row r="1301">
          <cell r="A1301">
            <v>37</v>
          </cell>
          <cell r="B1301">
            <v>4</v>
          </cell>
          <cell r="C1301">
            <v>3</v>
          </cell>
          <cell r="D1301">
            <v>7</v>
          </cell>
          <cell r="E1301">
            <v>1</v>
          </cell>
          <cell r="F1301">
            <v>0</v>
          </cell>
          <cell r="G1301">
            <v>22.499319099553563</v>
          </cell>
          <cell r="H1301">
            <v>40.45251035174325</v>
          </cell>
          <cell r="I1301">
            <v>0.30819236965627922</v>
          </cell>
          <cell r="J1301">
            <v>0</v>
          </cell>
          <cell r="K1301">
            <v>0</v>
          </cell>
          <cell r="M1301">
            <v>2011</v>
          </cell>
          <cell r="N1301">
            <v>2052</v>
          </cell>
          <cell r="O1301">
            <v>1</v>
          </cell>
          <cell r="Q1301">
            <v>1</v>
          </cell>
          <cell r="R1301">
            <v>1</v>
          </cell>
          <cell r="S1301">
            <v>0</v>
          </cell>
          <cell r="T1301">
            <v>1</v>
          </cell>
          <cell r="U1301">
            <v>1</v>
          </cell>
          <cell r="V1301">
            <v>1</v>
          </cell>
          <cell r="W1301">
            <v>1</v>
          </cell>
          <cell r="X1301">
            <v>1</v>
          </cell>
          <cell r="Y1301">
            <v>1</v>
          </cell>
          <cell r="Z1301">
            <v>1</v>
          </cell>
          <cell r="AA1301">
            <v>1</v>
          </cell>
          <cell r="AC1301">
            <v>1992</v>
          </cell>
          <cell r="AD1301">
            <v>1</v>
          </cell>
          <cell r="AE1301">
            <v>0</v>
          </cell>
          <cell r="AF1301">
            <v>1</v>
          </cell>
        </row>
        <row r="1302">
          <cell r="A1302">
            <v>37</v>
          </cell>
          <cell r="B1302">
            <v>5</v>
          </cell>
          <cell r="C1302">
            <v>3</v>
          </cell>
          <cell r="D1302">
            <v>7</v>
          </cell>
          <cell r="E1302">
            <v>1</v>
          </cell>
          <cell r="F1302">
            <v>0</v>
          </cell>
          <cell r="G1302">
            <v>22.499319099553563</v>
          </cell>
          <cell r="H1302">
            <v>40.45251035174325</v>
          </cell>
          <cell r="I1302">
            <v>0.30819236965627922</v>
          </cell>
          <cell r="J1302">
            <v>0</v>
          </cell>
          <cell r="K1302">
            <v>4.0452510351743252</v>
          </cell>
          <cell r="M1302">
            <v>2022</v>
          </cell>
          <cell r="N1302">
            <v>2052</v>
          </cell>
          <cell r="O1302">
            <v>1</v>
          </cell>
          <cell r="Q1302">
            <v>1</v>
          </cell>
          <cell r="R1302">
            <v>1</v>
          </cell>
          <cell r="S1302">
            <v>0</v>
          </cell>
          <cell r="T1302">
            <v>1</v>
          </cell>
          <cell r="U1302">
            <v>1</v>
          </cell>
          <cell r="V1302">
            <v>1</v>
          </cell>
          <cell r="W1302">
            <v>1</v>
          </cell>
          <cell r="X1302">
            <v>1</v>
          </cell>
          <cell r="Y1302">
            <v>1</v>
          </cell>
          <cell r="Z1302">
            <v>1</v>
          </cell>
          <cell r="AA1302">
            <v>1</v>
          </cell>
          <cell r="AC1302">
            <v>1992</v>
          </cell>
          <cell r="AD1302">
            <v>1</v>
          </cell>
          <cell r="AE1302">
            <v>0</v>
          </cell>
          <cell r="AF1302">
            <v>1</v>
          </cell>
        </row>
        <row r="1303">
          <cell r="A1303">
            <v>37</v>
          </cell>
          <cell r="B1303">
            <v>6</v>
          </cell>
          <cell r="C1303">
            <v>3</v>
          </cell>
          <cell r="D1303">
            <v>7</v>
          </cell>
          <cell r="E1303">
            <v>1</v>
          </cell>
          <cell r="F1303">
            <v>0</v>
          </cell>
          <cell r="G1303">
            <v>22.499319099553563</v>
          </cell>
          <cell r="H1303">
            <v>40.45251035174325</v>
          </cell>
          <cell r="I1303">
            <v>0.30819236965627922</v>
          </cell>
          <cell r="J1303">
            <v>0</v>
          </cell>
          <cell r="K1303">
            <v>6.0678765527614873</v>
          </cell>
          <cell r="M1303">
            <v>2025</v>
          </cell>
          <cell r="N1303">
            <v>2052</v>
          </cell>
          <cell r="O1303">
            <v>1</v>
          </cell>
          <cell r="Q1303">
            <v>1</v>
          </cell>
          <cell r="R1303">
            <v>1</v>
          </cell>
          <cell r="S1303">
            <v>0</v>
          </cell>
          <cell r="T1303">
            <v>1</v>
          </cell>
          <cell r="U1303">
            <v>1</v>
          </cell>
          <cell r="V1303">
            <v>1</v>
          </cell>
          <cell r="W1303">
            <v>1</v>
          </cell>
          <cell r="X1303">
            <v>1</v>
          </cell>
          <cell r="Y1303">
            <v>1</v>
          </cell>
          <cell r="Z1303">
            <v>1</v>
          </cell>
          <cell r="AA1303">
            <v>1</v>
          </cell>
          <cell r="AC1303">
            <v>1992</v>
          </cell>
          <cell r="AD1303">
            <v>1</v>
          </cell>
          <cell r="AE1303">
            <v>0</v>
          </cell>
          <cell r="AF1303">
            <v>1</v>
          </cell>
        </row>
        <row r="1304">
          <cell r="A1304">
            <v>38</v>
          </cell>
          <cell r="B1304">
            <v>1</v>
          </cell>
          <cell r="C1304">
            <v>3</v>
          </cell>
          <cell r="D1304">
            <v>7</v>
          </cell>
          <cell r="E1304">
            <v>1</v>
          </cell>
          <cell r="F1304">
            <v>0.28049987696311357</v>
          </cell>
          <cell r="G1304">
            <v>2.4451515659018592</v>
          </cell>
          <cell r="H1304">
            <v>333.23816219827654</v>
          </cell>
          <cell r="I1304">
            <v>14.634089859558053</v>
          </cell>
          <cell r="J1304">
            <v>0</v>
          </cell>
          <cell r="K1304">
            <v>0</v>
          </cell>
          <cell r="M1304">
            <v>2003</v>
          </cell>
          <cell r="N1304">
            <v>2011</v>
          </cell>
          <cell r="O1304">
            <v>1</v>
          </cell>
          <cell r="Q1304">
            <v>1</v>
          </cell>
          <cell r="R1304">
            <v>1</v>
          </cell>
          <cell r="S1304">
            <v>0</v>
          </cell>
          <cell r="T1304">
            <v>1</v>
          </cell>
          <cell r="U1304">
            <v>1</v>
          </cell>
          <cell r="V1304">
            <v>1</v>
          </cell>
          <cell r="W1304">
            <v>1</v>
          </cell>
          <cell r="X1304">
            <v>1</v>
          </cell>
          <cell r="Y1304">
            <v>1</v>
          </cell>
          <cell r="Z1304">
            <v>1</v>
          </cell>
          <cell r="AA1304">
            <v>1</v>
          </cell>
          <cell r="AC1304">
            <v>1992</v>
          </cell>
          <cell r="AD1304">
            <v>1</v>
          </cell>
          <cell r="AE1304">
            <v>0</v>
          </cell>
          <cell r="AF1304">
            <v>1</v>
          </cell>
        </row>
        <row r="1305">
          <cell r="A1305">
            <v>38</v>
          </cell>
          <cell r="B1305">
            <v>2</v>
          </cell>
          <cell r="C1305">
            <v>3</v>
          </cell>
          <cell r="D1305">
            <v>7</v>
          </cell>
          <cell r="E1305">
            <v>1</v>
          </cell>
          <cell r="F1305">
            <v>0</v>
          </cell>
          <cell r="G1305">
            <v>2.3022686055707791</v>
          </cell>
          <cell r="H1305">
            <v>606.70782529913572</v>
          </cell>
          <cell r="I1305">
            <v>16.77199522810902</v>
          </cell>
          <cell r="J1305">
            <v>0</v>
          </cell>
          <cell r="K1305">
            <v>0</v>
          </cell>
          <cell r="M1305">
            <v>2003</v>
          </cell>
          <cell r="N1305">
            <v>2011</v>
          </cell>
          <cell r="O1305">
            <v>1</v>
          </cell>
          <cell r="Q1305">
            <v>1</v>
          </cell>
          <cell r="R1305">
            <v>1</v>
          </cell>
          <cell r="S1305">
            <v>0</v>
          </cell>
          <cell r="T1305">
            <v>1</v>
          </cell>
          <cell r="U1305">
            <v>1</v>
          </cell>
          <cell r="V1305">
            <v>1</v>
          </cell>
          <cell r="W1305">
            <v>1</v>
          </cell>
          <cell r="X1305">
            <v>1</v>
          </cell>
          <cell r="Y1305">
            <v>1</v>
          </cell>
          <cell r="Z1305">
            <v>1</v>
          </cell>
          <cell r="AA1305">
            <v>1</v>
          </cell>
          <cell r="AC1305">
            <v>1992</v>
          </cell>
          <cell r="AD1305">
            <v>1</v>
          </cell>
          <cell r="AE1305">
            <v>0</v>
          </cell>
          <cell r="AF1305">
            <v>1</v>
          </cell>
        </row>
        <row r="1306">
          <cell r="A1306">
            <v>38</v>
          </cell>
          <cell r="B1306">
            <v>3</v>
          </cell>
          <cell r="C1306">
            <v>3</v>
          </cell>
          <cell r="D1306">
            <v>7</v>
          </cell>
          <cell r="E1306">
            <v>1</v>
          </cell>
          <cell r="F1306">
            <v>0</v>
          </cell>
          <cell r="G1306">
            <v>2.4297055804262917</v>
          </cell>
          <cell r="H1306">
            <v>495.97799973841865</v>
          </cell>
          <cell r="I1306">
            <v>19.429698698763325</v>
          </cell>
          <cell r="J1306">
            <v>0</v>
          </cell>
          <cell r="K1306">
            <v>0</v>
          </cell>
          <cell r="M1306">
            <v>2003</v>
          </cell>
          <cell r="N1306">
            <v>2011</v>
          </cell>
          <cell r="O1306">
            <v>1</v>
          </cell>
          <cell r="Q1306">
            <v>1</v>
          </cell>
          <cell r="R1306">
            <v>1</v>
          </cell>
          <cell r="S1306">
            <v>0</v>
          </cell>
          <cell r="T1306">
            <v>1</v>
          </cell>
          <cell r="U1306">
            <v>1</v>
          </cell>
          <cell r="V1306">
            <v>1</v>
          </cell>
          <cell r="W1306">
            <v>1</v>
          </cell>
          <cell r="X1306">
            <v>1</v>
          </cell>
          <cell r="Y1306">
            <v>1</v>
          </cell>
          <cell r="Z1306">
            <v>1</v>
          </cell>
          <cell r="AA1306">
            <v>1</v>
          </cell>
          <cell r="AC1306">
            <v>1992</v>
          </cell>
          <cell r="AD1306">
            <v>1</v>
          </cell>
          <cell r="AE1306">
            <v>0</v>
          </cell>
          <cell r="AF1306">
            <v>1</v>
          </cell>
        </row>
        <row r="1307">
          <cell r="A1307">
            <v>38</v>
          </cell>
          <cell r="B1307">
            <v>4</v>
          </cell>
          <cell r="C1307">
            <v>3</v>
          </cell>
          <cell r="D1307">
            <v>7</v>
          </cell>
          <cell r="E1307">
            <v>1</v>
          </cell>
          <cell r="F1307">
            <v>0</v>
          </cell>
          <cell r="G1307">
            <v>2.7846388184220561</v>
          </cell>
          <cell r="H1307">
            <v>504.99191223895275</v>
          </cell>
          <cell r="I1307">
            <v>19.429698698763325</v>
          </cell>
          <cell r="J1307">
            <v>0</v>
          </cell>
          <cell r="K1307">
            <v>0</v>
          </cell>
          <cell r="M1307">
            <v>2007</v>
          </cell>
          <cell r="N1307">
            <v>2011</v>
          </cell>
          <cell r="O1307">
            <v>1</v>
          </cell>
          <cell r="Q1307">
            <v>1</v>
          </cell>
          <cell r="R1307">
            <v>1</v>
          </cell>
          <cell r="S1307">
            <v>0</v>
          </cell>
          <cell r="T1307">
            <v>1</v>
          </cell>
          <cell r="U1307">
            <v>1</v>
          </cell>
          <cell r="V1307">
            <v>1</v>
          </cell>
          <cell r="W1307">
            <v>1</v>
          </cell>
          <cell r="X1307">
            <v>1</v>
          </cell>
          <cell r="Y1307">
            <v>1</v>
          </cell>
          <cell r="Z1307">
            <v>1</v>
          </cell>
          <cell r="AA1307">
            <v>1</v>
          </cell>
          <cell r="AC1307">
            <v>1992</v>
          </cell>
          <cell r="AD1307">
            <v>1</v>
          </cell>
          <cell r="AE1307">
            <v>0</v>
          </cell>
          <cell r="AF1307">
            <v>1</v>
          </cell>
        </row>
        <row r="1308">
          <cell r="A1308">
            <v>38</v>
          </cell>
          <cell r="B1308">
            <v>5</v>
          </cell>
          <cell r="C1308">
            <v>3</v>
          </cell>
          <cell r="D1308">
            <v>7</v>
          </cell>
          <cell r="E1308">
            <v>1</v>
          </cell>
          <cell r="F1308">
            <v>0</v>
          </cell>
          <cell r="G1308">
            <v>3.0201793281812428</v>
          </cell>
          <cell r="H1308">
            <v>534.60491597315877</v>
          </cell>
          <cell r="I1308">
            <v>19.429698698763325</v>
          </cell>
          <cell r="J1308">
            <v>0</v>
          </cell>
          <cell r="K1308">
            <v>0</v>
          </cell>
          <cell r="M1308">
            <v>2007</v>
          </cell>
          <cell r="N1308">
            <v>2011</v>
          </cell>
          <cell r="O1308">
            <v>1</v>
          </cell>
          <cell r="Q1308">
            <v>1</v>
          </cell>
          <cell r="R1308">
            <v>1</v>
          </cell>
          <cell r="S1308">
            <v>0</v>
          </cell>
          <cell r="T1308">
            <v>1</v>
          </cell>
          <cell r="U1308">
            <v>1</v>
          </cell>
          <cell r="V1308">
            <v>1</v>
          </cell>
          <cell r="W1308">
            <v>1</v>
          </cell>
          <cell r="X1308">
            <v>1</v>
          </cell>
          <cell r="Y1308">
            <v>1</v>
          </cell>
          <cell r="Z1308">
            <v>1</v>
          </cell>
          <cell r="AA1308">
            <v>1</v>
          </cell>
          <cell r="AC1308">
            <v>1992</v>
          </cell>
          <cell r="AD1308">
            <v>1</v>
          </cell>
          <cell r="AE1308">
            <v>0</v>
          </cell>
          <cell r="AF1308">
            <v>1</v>
          </cell>
        </row>
        <row r="1309">
          <cell r="A1309">
            <v>38</v>
          </cell>
          <cell r="B1309">
            <v>6</v>
          </cell>
          <cell r="C1309">
            <v>3</v>
          </cell>
          <cell r="D1309">
            <v>7</v>
          </cell>
          <cell r="E1309">
            <v>1</v>
          </cell>
          <cell r="F1309">
            <v>0</v>
          </cell>
          <cell r="G1309">
            <v>2.9577879849904392</v>
          </cell>
          <cell r="H1309">
            <v>504.99191223895275</v>
          </cell>
          <cell r="I1309">
            <v>19.429698698763325</v>
          </cell>
          <cell r="J1309">
            <v>0</v>
          </cell>
          <cell r="K1309">
            <v>0</v>
          </cell>
          <cell r="M1309">
            <v>2012</v>
          </cell>
          <cell r="N1309">
            <v>2016</v>
          </cell>
          <cell r="O1309">
            <v>1</v>
          </cell>
          <cell r="Q1309">
            <v>1</v>
          </cell>
          <cell r="R1309">
            <v>1</v>
          </cell>
          <cell r="S1309">
            <v>0</v>
          </cell>
          <cell r="T1309">
            <v>1</v>
          </cell>
          <cell r="U1309">
            <v>1</v>
          </cell>
          <cell r="V1309">
            <v>1</v>
          </cell>
          <cell r="W1309">
            <v>1</v>
          </cell>
          <cell r="X1309">
            <v>1</v>
          </cell>
          <cell r="Y1309">
            <v>1</v>
          </cell>
          <cell r="Z1309">
            <v>1</v>
          </cell>
          <cell r="AA1309">
            <v>1</v>
          </cell>
          <cell r="AC1309">
            <v>1992</v>
          </cell>
          <cell r="AD1309">
            <v>1</v>
          </cell>
          <cell r="AE1309">
            <v>0</v>
          </cell>
          <cell r="AF1309">
            <v>1</v>
          </cell>
        </row>
        <row r="1310">
          <cell r="A1310">
            <v>38</v>
          </cell>
          <cell r="B1310">
            <v>7</v>
          </cell>
          <cell r="C1310">
            <v>3</v>
          </cell>
          <cell r="D1310">
            <v>7</v>
          </cell>
          <cell r="E1310">
            <v>1</v>
          </cell>
          <cell r="F1310">
            <v>0</v>
          </cell>
          <cell r="G1310">
            <v>3.7005439043589257</v>
          </cell>
          <cell r="H1310">
            <v>515.49355787064314</v>
          </cell>
          <cell r="I1310">
            <v>19.429698698763325</v>
          </cell>
          <cell r="J1310">
            <v>0</v>
          </cell>
          <cell r="K1310">
            <v>0</v>
          </cell>
          <cell r="M1310">
            <v>2017</v>
          </cell>
          <cell r="N1310">
            <v>2052</v>
          </cell>
          <cell r="O1310">
            <v>1</v>
          </cell>
          <cell r="Q1310">
            <v>1</v>
          </cell>
          <cell r="R1310">
            <v>1</v>
          </cell>
          <cell r="S1310">
            <v>0</v>
          </cell>
          <cell r="T1310">
            <v>1</v>
          </cell>
          <cell r="U1310">
            <v>1</v>
          </cell>
          <cell r="V1310">
            <v>1</v>
          </cell>
          <cell r="W1310">
            <v>1</v>
          </cell>
          <cell r="X1310">
            <v>1</v>
          </cell>
          <cell r="Y1310">
            <v>1</v>
          </cell>
          <cell r="Z1310">
            <v>1</v>
          </cell>
          <cell r="AA1310">
            <v>1</v>
          </cell>
          <cell r="AC1310">
            <v>1992</v>
          </cell>
          <cell r="AD1310">
            <v>1</v>
          </cell>
          <cell r="AE1310">
            <v>0</v>
          </cell>
          <cell r="AF1310">
            <v>1</v>
          </cell>
        </row>
        <row r="1311">
          <cell r="A1311">
            <v>38</v>
          </cell>
          <cell r="B1311">
            <v>8</v>
          </cell>
          <cell r="C1311">
            <v>3</v>
          </cell>
          <cell r="D1311">
            <v>7</v>
          </cell>
          <cell r="E1311">
            <v>1</v>
          </cell>
          <cell r="F1311">
            <v>0</v>
          </cell>
          <cell r="G1311">
            <v>3.9981272178799649</v>
          </cell>
          <cell r="H1311">
            <v>564.8545629698441</v>
          </cell>
          <cell r="I1311">
            <v>19.429698698763325</v>
          </cell>
          <cell r="J1311">
            <v>0</v>
          </cell>
          <cell r="K1311">
            <v>0</v>
          </cell>
          <cell r="M1311">
            <v>2020</v>
          </cell>
          <cell r="N1311">
            <v>2052</v>
          </cell>
          <cell r="O1311">
            <v>1</v>
          </cell>
          <cell r="Q1311">
            <v>1</v>
          </cell>
          <cell r="R1311">
            <v>1</v>
          </cell>
          <cell r="S1311">
            <v>0</v>
          </cell>
          <cell r="T1311">
            <v>1</v>
          </cell>
          <cell r="U1311">
            <v>1</v>
          </cell>
          <cell r="V1311">
            <v>1</v>
          </cell>
          <cell r="W1311">
            <v>1</v>
          </cell>
          <cell r="X1311">
            <v>1</v>
          </cell>
          <cell r="Y1311">
            <v>1</v>
          </cell>
          <cell r="Z1311">
            <v>1</v>
          </cell>
          <cell r="AA1311">
            <v>1</v>
          </cell>
          <cell r="AC1311">
            <v>1992</v>
          </cell>
          <cell r="AD1311">
            <v>1</v>
          </cell>
          <cell r="AE1311">
            <v>0</v>
          </cell>
          <cell r="AF1311">
            <v>1</v>
          </cell>
        </row>
        <row r="1312">
          <cell r="A1312">
            <v>39</v>
          </cell>
          <cell r="B1312">
            <v>1</v>
          </cell>
          <cell r="C1312">
            <v>3</v>
          </cell>
          <cell r="D1312">
            <v>7</v>
          </cell>
          <cell r="E1312">
            <v>1</v>
          </cell>
          <cell r="F1312">
            <v>4.6749979493852262E-2</v>
          </cell>
          <cell r="G1312">
            <v>2.7294654660647026</v>
          </cell>
          <cell r="H1312">
            <v>537.83946641569082</v>
          </cell>
          <cell r="I1312">
            <v>21.902111646168553</v>
          </cell>
          <cell r="J1312">
            <v>0</v>
          </cell>
          <cell r="K1312">
            <v>0</v>
          </cell>
          <cell r="M1312">
            <v>2003</v>
          </cell>
          <cell r="N1312">
            <v>2008</v>
          </cell>
          <cell r="O1312">
            <v>1</v>
          </cell>
          <cell r="Q1312">
            <v>0</v>
          </cell>
          <cell r="R1312">
            <v>0</v>
          </cell>
          <cell r="S1312">
            <v>0</v>
          </cell>
          <cell r="T1312">
            <v>0</v>
          </cell>
          <cell r="U1312">
            <v>0</v>
          </cell>
          <cell r="V1312">
            <v>0</v>
          </cell>
          <cell r="W1312">
            <v>0</v>
          </cell>
          <cell r="X1312">
            <v>0</v>
          </cell>
          <cell r="Y1312">
            <v>0</v>
          </cell>
          <cell r="Z1312">
            <v>0</v>
          </cell>
          <cell r="AA1312">
            <v>0</v>
          </cell>
          <cell r="AC1312">
            <v>1992</v>
          </cell>
          <cell r="AD1312">
            <v>1</v>
          </cell>
          <cell r="AE1312">
            <v>0</v>
          </cell>
          <cell r="AF1312">
            <v>1</v>
          </cell>
        </row>
        <row r="1313">
          <cell r="A1313">
            <v>39</v>
          </cell>
          <cell r="B1313">
            <v>2</v>
          </cell>
          <cell r="C1313">
            <v>3</v>
          </cell>
          <cell r="D1313">
            <v>7</v>
          </cell>
          <cell r="E1313">
            <v>1</v>
          </cell>
          <cell r="F1313">
            <v>0</v>
          </cell>
          <cell r="G1313">
            <v>2.7371008774960157</v>
          </cell>
          <cell r="H1313">
            <v>889.22791780727584</v>
          </cell>
          <cell r="I1313">
            <v>21.902111646168553</v>
          </cell>
          <cell r="J1313">
            <v>0</v>
          </cell>
          <cell r="K1313">
            <v>0</v>
          </cell>
          <cell r="M1313">
            <v>2004</v>
          </cell>
          <cell r="N1313">
            <v>2008</v>
          </cell>
          <cell r="O1313">
            <v>1</v>
          </cell>
          <cell r="Q1313">
            <v>0</v>
          </cell>
          <cell r="R1313">
            <v>0</v>
          </cell>
          <cell r="S1313">
            <v>0</v>
          </cell>
          <cell r="T1313">
            <v>0</v>
          </cell>
          <cell r="U1313">
            <v>0</v>
          </cell>
          <cell r="V1313">
            <v>0</v>
          </cell>
          <cell r="W1313">
            <v>0</v>
          </cell>
          <cell r="X1313">
            <v>0</v>
          </cell>
          <cell r="Y1313">
            <v>0</v>
          </cell>
          <cell r="Z1313">
            <v>0</v>
          </cell>
          <cell r="AA1313">
            <v>0</v>
          </cell>
          <cell r="AC1313">
            <v>1992</v>
          </cell>
          <cell r="AD1313">
            <v>1</v>
          </cell>
          <cell r="AE1313">
            <v>0</v>
          </cell>
          <cell r="AF1313">
            <v>1</v>
          </cell>
        </row>
        <row r="1314">
          <cell r="A1314">
            <v>39</v>
          </cell>
          <cell r="B1314">
            <v>3</v>
          </cell>
          <cell r="C1314">
            <v>3</v>
          </cell>
          <cell r="D1314">
            <v>7</v>
          </cell>
          <cell r="E1314">
            <v>1</v>
          </cell>
          <cell r="F1314">
            <v>0</v>
          </cell>
          <cell r="G1314">
            <v>3.7459159111246767</v>
          </cell>
          <cell r="H1314">
            <v>808.02480133020379</v>
          </cell>
          <cell r="I1314">
            <v>158.10196829261727</v>
          </cell>
          <cell r="J1314">
            <v>0</v>
          </cell>
          <cell r="K1314">
            <v>0</v>
          </cell>
          <cell r="M1314">
            <v>2004</v>
          </cell>
          <cell r="N1314">
            <v>2016</v>
          </cell>
          <cell r="O1314">
            <v>1</v>
          </cell>
          <cell r="Q1314">
            <v>0</v>
          </cell>
          <cell r="R1314">
            <v>0</v>
          </cell>
          <cell r="S1314">
            <v>0</v>
          </cell>
          <cell r="T1314">
            <v>0</v>
          </cell>
          <cell r="U1314">
            <v>0</v>
          </cell>
          <cell r="V1314">
            <v>0</v>
          </cell>
          <cell r="W1314">
            <v>0</v>
          </cell>
          <cell r="X1314">
            <v>0</v>
          </cell>
          <cell r="Y1314">
            <v>0</v>
          </cell>
          <cell r="Z1314">
            <v>0</v>
          </cell>
          <cell r="AA1314">
            <v>0</v>
          </cell>
          <cell r="AC1314">
            <v>1992</v>
          </cell>
          <cell r="AD1314">
            <v>1</v>
          </cell>
          <cell r="AE1314">
            <v>0</v>
          </cell>
          <cell r="AF1314">
            <v>1</v>
          </cell>
        </row>
        <row r="1315">
          <cell r="A1315">
            <v>39</v>
          </cell>
          <cell r="B1315">
            <v>4</v>
          </cell>
          <cell r="C1315">
            <v>3</v>
          </cell>
          <cell r="D1315">
            <v>7</v>
          </cell>
          <cell r="E1315">
            <v>1</v>
          </cell>
          <cell r="F1315">
            <v>0</v>
          </cell>
          <cell r="G1315">
            <v>7.3017276698970051</v>
          </cell>
          <cell r="H1315">
            <v>926.2843734974615</v>
          </cell>
          <cell r="I1315">
            <v>170.44023442071628</v>
          </cell>
          <cell r="J1315">
            <v>0</v>
          </cell>
          <cell r="K1315">
            <v>0</v>
          </cell>
          <cell r="M1315">
            <v>2009</v>
          </cell>
          <cell r="N1315">
            <v>2016</v>
          </cell>
          <cell r="O1315">
            <v>1</v>
          </cell>
          <cell r="Q1315">
            <v>0</v>
          </cell>
          <cell r="R1315">
            <v>0</v>
          </cell>
          <cell r="S1315">
            <v>0</v>
          </cell>
          <cell r="T1315">
            <v>0</v>
          </cell>
          <cell r="U1315">
            <v>0</v>
          </cell>
          <cell r="V1315">
            <v>0</v>
          </cell>
          <cell r="W1315">
            <v>0</v>
          </cell>
          <cell r="X1315">
            <v>0</v>
          </cell>
          <cell r="Y1315">
            <v>0</v>
          </cell>
          <cell r="Z1315">
            <v>0</v>
          </cell>
          <cell r="AA1315">
            <v>0</v>
          </cell>
          <cell r="AC1315">
            <v>1992</v>
          </cell>
          <cell r="AD1315">
            <v>1</v>
          </cell>
          <cell r="AE1315">
            <v>0</v>
          </cell>
          <cell r="AF1315">
            <v>1</v>
          </cell>
        </row>
        <row r="1316">
          <cell r="A1316">
            <v>39</v>
          </cell>
          <cell r="B1316">
            <v>5</v>
          </cell>
          <cell r="C1316">
            <v>3</v>
          </cell>
          <cell r="D1316">
            <v>7</v>
          </cell>
          <cell r="E1316">
            <v>1</v>
          </cell>
          <cell r="F1316">
            <v>0</v>
          </cell>
          <cell r="G1316">
            <v>9.5845539588201394</v>
          </cell>
          <cell r="H1316">
            <v>1140.5951474719286</v>
          </cell>
          <cell r="I1316">
            <v>170.44023442071628</v>
          </cell>
          <cell r="J1316">
            <v>0</v>
          </cell>
          <cell r="K1316">
            <v>0</v>
          </cell>
          <cell r="M1316">
            <v>2011</v>
          </cell>
          <cell r="N1316">
            <v>2052</v>
          </cell>
          <cell r="O1316">
            <v>1</v>
          </cell>
          <cell r="Q1316">
            <v>0</v>
          </cell>
          <cell r="R1316">
            <v>0</v>
          </cell>
          <cell r="S1316">
            <v>0</v>
          </cell>
          <cell r="T1316">
            <v>0</v>
          </cell>
          <cell r="U1316">
            <v>0</v>
          </cell>
          <cell r="V1316">
            <v>0</v>
          </cell>
          <cell r="W1316">
            <v>0</v>
          </cell>
          <cell r="X1316">
            <v>0</v>
          </cell>
          <cell r="Y1316">
            <v>0</v>
          </cell>
          <cell r="Z1316">
            <v>0</v>
          </cell>
          <cell r="AA1316">
            <v>0</v>
          </cell>
          <cell r="AC1316">
            <v>1992</v>
          </cell>
          <cell r="AD1316">
            <v>1</v>
          </cell>
          <cell r="AE1316">
            <v>0</v>
          </cell>
          <cell r="AF1316">
            <v>1</v>
          </cell>
        </row>
        <row r="1317">
          <cell r="A1317">
            <v>39</v>
          </cell>
          <cell r="B1317">
            <v>6</v>
          </cell>
          <cell r="C1317">
            <v>3</v>
          </cell>
          <cell r="D1317">
            <v>7</v>
          </cell>
          <cell r="E1317">
            <v>1</v>
          </cell>
          <cell r="F1317">
            <v>0</v>
          </cell>
          <cell r="G1317">
            <v>9.3611893203807774</v>
          </cell>
          <cell r="H1317">
            <v>954.07290470238536</v>
          </cell>
          <cell r="I1317">
            <v>170.44023442071628</v>
          </cell>
          <cell r="J1317">
            <v>0</v>
          </cell>
          <cell r="K1317">
            <v>0</v>
          </cell>
          <cell r="M1317">
            <v>2017</v>
          </cell>
          <cell r="N1317">
            <v>2052</v>
          </cell>
          <cell r="O1317">
            <v>1</v>
          </cell>
          <cell r="Q1317">
            <v>0</v>
          </cell>
          <cell r="R1317">
            <v>0</v>
          </cell>
          <cell r="S1317">
            <v>0</v>
          </cell>
          <cell r="T1317">
            <v>0</v>
          </cell>
          <cell r="U1317">
            <v>0</v>
          </cell>
          <cell r="V1317">
            <v>0</v>
          </cell>
          <cell r="W1317">
            <v>0</v>
          </cell>
          <cell r="X1317">
            <v>0</v>
          </cell>
          <cell r="Y1317">
            <v>0</v>
          </cell>
          <cell r="Z1317">
            <v>0</v>
          </cell>
          <cell r="AA1317">
            <v>0</v>
          </cell>
          <cell r="AC1317">
            <v>1992</v>
          </cell>
          <cell r="AD1317">
            <v>1</v>
          </cell>
          <cell r="AE1317">
            <v>0</v>
          </cell>
          <cell r="AF1317">
            <v>1</v>
          </cell>
        </row>
        <row r="1318">
          <cell r="A1318">
            <v>39</v>
          </cell>
          <cell r="B1318">
            <v>7</v>
          </cell>
          <cell r="C1318">
            <v>3</v>
          </cell>
          <cell r="D1318">
            <v>7</v>
          </cell>
          <cell r="E1318">
            <v>1</v>
          </cell>
          <cell r="F1318">
            <v>0</v>
          </cell>
          <cell r="G1318">
            <v>12.287889690795057</v>
          </cell>
          <cell r="H1318">
            <v>1174.8130018960851</v>
          </cell>
          <cell r="I1318">
            <v>170.44023442071628</v>
          </cell>
          <cell r="J1318">
            <v>0</v>
          </cell>
          <cell r="K1318">
            <v>0</v>
          </cell>
          <cell r="M1318">
            <v>2020</v>
          </cell>
          <cell r="N1318">
            <v>2052</v>
          </cell>
          <cell r="O1318">
            <v>1</v>
          </cell>
          <cell r="Q1318">
            <v>0</v>
          </cell>
          <cell r="R1318">
            <v>0</v>
          </cell>
          <cell r="S1318">
            <v>0</v>
          </cell>
          <cell r="T1318">
            <v>0</v>
          </cell>
          <cell r="U1318">
            <v>0</v>
          </cell>
          <cell r="V1318">
            <v>0</v>
          </cell>
          <cell r="W1318">
            <v>0</v>
          </cell>
          <cell r="X1318">
            <v>0</v>
          </cell>
          <cell r="Y1318">
            <v>0</v>
          </cell>
          <cell r="Z1318">
            <v>0</v>
          </cell>
          <cell r="AA1318">
            <v>0</v>
          </cell>
          <cell r="AC1318">
            <v>1992</v>
          </cell>
          <cell r="AD1318">
            <v>1</v>
          </cell>
          <cell r="AE1318">
            <v>0</v>
          </cell>
          <cell r="AF1318">
            <v>1</v>
          </cell>
        </row>
        <row r="1319">
          <cell r="A1319">
            <v>40</v>
          </cell>
          <cell r="B1319">
            <v>1</v>
          </cell>
          <cell r="C1319">
            <v>3</v>
          </cell>
          <cell r="D1319">
            <v>7</v>
          </cell>
          <cell r="E1319">
            <v>1</v>
          </cell>
          <cell r="F1319">
            <v>2.8049987696311358E-2</v>
          </cell>
          <cell r="G1319">
            <v>0.81120254306069073</v>
          </cell>
          <cell r="H1319">
            <v>1810.1406071019412</v>
          </cell>
          <cell r="I1319">
            <v>114.19144045100465</v>
          </cell>
          <cell r="J1319">
            <v>0</v>
          </cell>
          <cell r="K1319">
            <v>0</v>
          </cell>
          <cell r="M1319">
            <v>2003</v>
          </cell>
          <cell r="N1319">
            <v>2008</v>
          </cell>
          <cell r="O1319">
            <v>1</v>
          </cell>
          <cell r="Q1319">
            <v>0</v>
          </cell>
          <cell r="R1319">
            <v>0</v>
          </cell>
          <cell r="S1319">
            <v>0</v>
          </cell>
          <cell r="T1319">
            <v>0</v>
          </cell>
          <cell r="U1319">
            <v>0</v>
          </cell>
          <cell r="V1319">
            <v>0</v>
          </cell>
          <cell r="W1319">
            <v>0</v>
          </cell>
          <cell r="X1319">
            <v>0</v>
          </cell>
          <cell r="Y1319">
            <v>0</v>
          </cell>
          <cell r="Z1319">
            <v>0</v>
          </cell>
          <cell r="AA1319">
            <v>0</v>
          </cell>
          <cell r="AC1319">
            <v>1992</v>
          </cell>
          <cell r="AD1319">
            <v>1</v>
          </cell>
          <cell r="AE1319">
            <v>0</v>
          </cell>
          <cell r="AF1319">
            <v>1</v>
          </cell>
        </row>
        <row r="1320">
          <cell r="A1320">
            <v>40</v>
          </cell>
          <cell r="B1320">
            <v>2</v>
          </cell>
          <cell r="C1320">
            <v>3</v>
          </cell>
          <cell r="D1320">
            <v>7</v>
          </cell>
          <cell r="E1320">
            <v>1</v>
          </cell>
          <cell r="F1320">
            <v>0</v>
          </cell>
          <cell r="G1320">
            <v>0.81517390310144133</v>
          </cell>
          <cell r="H1320">
            <v>2944.2046019127961</v>
          </cell>
          <cell r="I1320">
            <v>114.19144045100465</v>
          </cell>
          <cell r="J1320">
            <v>0</v>
          </cell>
          <cell r="K1320">
            <v>0</v>
          </cell>
          <cell r="M1320">
            <v>2004</v>
          </cell>
          <cell r="N1320">
            <v>2008</v>
          </cell>
          <cell r="O1320">
            <v>1</v>
          </cell>
          <cell r="Q1320">
            <v>0</v>
          </cell>
          <cell r="R1320">
            <v>0</v>
          </cell>
          <cell r="S1320">
            <v>0</v>
          </cell>
          <cell r="T1320">
            <v>0</v>
          </cell>
          <cell r="U1320">
            <v>0</v>
          </cell>
          <cell r="V1320">
            <v>0</v>
          </cell>
          <cell r="W1320">
            <v>0</v>
          </cell>
          <cell r="X1320">
            <v>0</v>
          </cell>
          <cell r="Y1320">
            <v>0</v>
          </cell>
          <cell r="Z1320">
            <v>0</v>
          </cell>
          <cell r="AA1320">
            <v>0</v>
          </cell>
          <cell r="AC1320">
            <v>1992</v>
          </cell>
          <cell r="AD1320">
            <v>1</v>
          </cell>
          <cell r="AE1320">
            <v>0</v>
          </cell>
          <cell r="AF1320">
            <v>1</v>
          </cell>
        </row>
        <row r="1321">
          <cell r="A1321">
            <v>40</v>
          </cell>
          <cell r="B1321">
            <v>3</v>
          </cell>
          <cell r="C1321">
            <v>3</v>
          </cell>
          <cell r="D1321">
            <v>7</v>
          </cell>
          <cell r="E1321">
            <v>1</v>
          </cell>
          <cell r="F1321">
            <v>0</v>
          </cell>
          <cell r="G1321">
            <v>0.81203154050804294</v>
          </cell>
          <cell r="H1321">
            <v>1482.8366706742295</v>
          </cell>
          <cell r="I1321">
            <v>316.17163980011043</v>
          </cell>
          <cell r="J1321">
            <v>0</v>
          </cell>
          <cell r="K1321">
            <v>0</v>
          </cell>
          <cell r="M1321">
            <v>2009</v>
          </cell>
          <cell r="N1321">
            <v>2011</v>
          </cell>
          <cell r="O1321">
            <v>1</v>
          </cell>
          <cell r="Q1321">
            <v>0</v>
          </cell>
          <cell r="R1321">
            <v>0</v>
          </cell>
          <cell r="S1321">
            <v>0</v>
          </cell>
          <cell r="T1321">
            <v>0</v>
          </cell>
          <cell r="U1321">
            <v>0</v>
          </cell>
          <cell r="V1321">
            <v>0</v>
          </cell>
          <cell r="W1321">
            <v>0</v>
          </cell>
          <cell r="X1321">
            <v>0</v>
          </cell>
          <cell r="Y1321">
            <v>0</v>
          </cell>
          <cell r="Z1321">
            <v>0</v>
          </cell>
          <cell r="AA1321">
            <v>0</v>
          </cell>
          <cell r="AC1321">
            <v>1992</v>
          </cell>
          <cell r="AD1321">
            <v>1</v>
          </cell>
          <cell r="AE1321">
            <v>0</v>
          </cell>
          <cell r="AF1321">
            <v>1</v>
          </cell>
        </row>
        <row r="1322">
          <cell r="A1322">
            <v>40</v>
          </cell>
          <cell r="B1322">
            <v>4</v>
          </cell>
          <cell r="C1322">
            <v>3</v>
          </cell>
          <cell r="D1322">
            <v>7</v>
          </cell>
          <cell r="E1322">
            <v>1</v>
          </cell>
          <cell r="F1322">
            <v>0</v>
          </cell>
          <cell r="G1322">
            <v>1.6690213260745328</v>
          </cell>
          <cell r="H1322">
            <v>1712.5346726838727</v>
          </cell>
          <cell r="I1322">
            <v>340.87626079125357</v>
          </cell>
          <cell r="J1322">
            <v>0</v>
          </cell>
          <cell r="K1322">
            <v>0</v>
          </cell>
          <cell r="M1322">
            <v>2009</v>
          </cell>
          <cell r="N1322">
            <v>2016</v>
          </cell>
          <cell r="O1322">
            <v>1</v>
          </cell>
          <cell r="Q1322">
            <v>0</v>
          </cell>
          <cell r="R1322">
            <v>0</v>
          </cell>
          <cell r="S1322">
            <v>0</v>
          </cell>
          <cell r="T1322">
            <v>0</v>
          </cell>
          <cell r="U1322">
            <v>0</v>
          </cell>
          <cell r="V1322">
            <v>0</v>
          </cell>
          <cell r="W1322">
            <v>0</v>
          </cell>
          <cell r="X1322">
            <v>0</v>
          </cell>
          <cell r="Y1322">
            <v>0</v>
          </cell>
          <cell r="Z1322">
            <v>0</v>
          </cell>
          <cell r="AA1322">
            <v>0</v>
          </cell>
          <cell r="AC1322">
            <v>1992</v>
          </cell>
          <cell r="AD1322">
            <v>1</v>
          </cell>
          <cell r="AE1322">
            <v>0</v>
          </cell>
          <cell r="AF1322">
            <v>1</v>
          </cell>
        </row>
        <row r="1323">
          <cell r="A1323">
            <v>40</v>
          </cell>
          <cell r="B1323">
            <v>5</v>
          </cell>
          <cell r="C1323">
            <v>3</v>
          </cell>
          <cell r="D1323">
            <v>7</v>
          </cell>
          <cell r="E1323">
            <v>1</v>
          </cell>
          <cell r="F1323">
            <v>0</v>
          </cell>
          <cell r="G1323">
            <v>1.8757327080890973</v>
          </cell>
          <cell r="H1323">
            <v>2466.3502151906582</v>
          </cell>
          <cell r="I1323">
            <v>340.87626079125357</v>
          </cell>
          <cell r="J1323">
            <v>0</v>
          </cell>
          <cell r="K1323">
            <v>0</v>
          </cell>
          <cell r="M1323">
            <v>2011</v>
          </cell>
          <cell r="N1323">
            <v>2016</v>
          </cell>
          <cell r="O1323">
            <v>1</v>
          </cell>
          <cell r="Q1323">
            <v>0</v>
          </cell>
          <cell r="R1323">
            <v>0</v>
          </cell>
          <cell r="S1323">
            <v>0</v>
          </cell>
          <cell r="T1323">
            <v>0</v>
          </cell>
          <cell r="U1323">
            <v>0</v>
          </cell>
          <cell r="V1323">
            <v>0</v>
          </cell>
          <cell r="W1323">
            <v>0</v>
          </cell>
          <cell r="X1323">
            <v>0</v>
          </cell>
          <cell r="Y1323">
            <v>0</v>
          </cell>
          <cell r="Z1323">
            <v>0</v>
          </cell>
          <cell r="AA1323">
            <v>0</v>
          </cell>
          <cell r="AC1323">
            <v>1992</v>
          </cell>
          <cell r="AD1323">
            <v>1</v>
          </cell>
          <cell r="AE1323">
            <v>0</v>
          </cell>
          <cell r="AF1323">
            <v>1</v>
          </cell>
        </row>
        <row r="1324">
          <cell r="A1324">
            <v>40</v>
          </cell>
          <cell r="B1324">
            <v>6</v>
          </cell>
          <cell r="C1324">
            <v>3</v>
          </cell>
          <cell r="D1324">
            <v>7</v>
          </cell>
          <cell r="E1324">
            <v>1</v>
          </cell>
          <cell r="F1324">
            <v>0</v>
          </cell>
          <cell r="G1324">
            <v>2.0108690675596783</v>
          </cell>
          <cell r="H1324">
            <v>1781.0360595912277</v>
          </cell>
          <cell r="I1324">
            <v>340.87626079125357</v>
          </cell>
          <cell r="J1324">
            <v>0</v>
          </cell>
          <cell r="K1324">
            <v>0</v>
          </cell>
          <cell r="M1324">
            <v>2017</v>
          </cell>
          <cell r="N1324">
            <v>2052</v>
          </cell>
          <cell r="O1324">
            <v>1</v>
          </cell>
          <cell r="Q1324">
            <v>0</v>
          </cell>
          <cell r="R1324">
            <v>0</v>
          </cell>
          <cell r="S1324">
            <v>0</v>
          </cell>
          <cell r="T1324">
            <v>0</v>
          </cell>
          <cell r="U1324">
            <v>0</v>
          </cell>
          <cell r="V1324">
            <v>0</v>
          </cell>
          <cell r="W1324">
            <v>0</v>
          </cell>
          <cell r="X1324">
            <v>0</v>
          </cell>
          <cell r="Y1324">
            <v>0</v>
          </cell>
          <cell r="Z1324">
            <v>0</v>
          </cell>
          <cell r="AA1324">
            <v>0</v>
          </cell>
          <cell r="AC1324">
            <v>1992</v>
          </cell>
          <cell r="AD1324">
            <v>1</v>
          </cell>
          <cell r="AE1324">
            <v>0</v>
          </cell>
          <cell r="AF1324">
            <v>1</v>
          </cell>
        </row>
        <row r="1325">
          <cell r="A1325">
            <v>40</v>
          </cell>
          <cell r="B1325">
            <v>7</v>
          </cell>
          <cell r="C1325">
            <v>3</v>
          </cell>
          <cell r="D1325">
            <v>7</v>
          </cell>
          <cell r="E1325">
            <v>1</v>
          </cell>
          <cell r="F1325">
            <v>0</v>
          </cell>
          <cell r="G1325">
            <v>2.259918925408551</v>
          </cell>
          <cell r="H1325">
            <v>2565.0042237982771</v>
          </cell>
          <cell r="I1325">
            <v>340.87626079125357</v>
          </cell>
          <cell r="J1325">
            <v>0</v>
          </cell>
          <cell r="K1325">
            <v>0</v>
          </cell>
          <cell r="M1325">
            <v>2020</v>
          </cell>
          <cell r="N1325">
            <v>2052</v>
          </cell>
          <cell r="O1325">
            <v>1</v>
          </cell>
          <cell r="Q1325">
            <v>0</v>
          </cell>
          <cell r="R1325">
            <v>0</v>
          </cell>
          <cell r="S1325">
            <v>0</v>
          </cell>
          <cell r="T1325">
            <v>0</v>
          </cell>
          <cell r="U1325">
            <v>0</v>
          </cell>
          <cell r="V1325">
            <v>0</v>
          </cell>
          <cell r="W1325">
            <v>0</v>
          </cell>
          <cell r="X1325">
            <v>0</v>
          </cell>
          <cell r="Y1325">
            <v>0</v>
          </cell>
          <cell r="Z1325">
            <v>0</v>
          </cell>
          <cell r="AA1325">
            <v>0</v>
          </cell>
          <cell r="AC1325">
            <v>1992</v>
          </cell>
          <cell r="AD1325">
            <v>1</v>
          </cell>
          <cell r="AE1325">
            <v>0</v>
          </cell>
          <cell r="AF1325">
            <v>1</v>
          </cell>
        </row>
        <row r="1326">
          <cell r="A1326">
            <v>41</v>
          </cell>
          <cell r="B1326">
            <v>1</v>
          </cell>
          <cell r="C1326">
            <v>3</v>
          </cell>
          <cell r="D1326">
            <v>7</v>
          </cell>
          <cell r="E1326">
            <v>1</v>
          </cell>
          <cell r="F1326">
            <v>3.4738541786773214E-2</v>
          </cell>
          <cell r="G1326">
            <v>2.0269019559449619</v>
          </cell>
          <cell r="H1326">
            <v>1021.2137228656861</v>
          </cell>
          <cell r="I1326">
            <v>3.4432370590043693</v>
          </cell>
          <cell r="J1326">
            <v>0</v>
          </cell>
          <cell r="K1326">
            <v>0</v>
          </cell>
          <cell r="M1326">
            <v>2003</v>
          </cell>
          <cell r="N1326">
            <v>2009</v>
          </cell>
          <cell r="O1326">
            <v>1</v>
          </cell>
          <cell r="Q1326">
            <v>0</v>
          </cell>
          <cell r="R1326">
            <v>0</v>
          </cell>
          <cell r="S1326">
            <v>0</v>
          </cell>
          <cell r="T1326">
            <v>0</v>
          </cell>
          <cell r="U1326">
            <v>0</v>
          </cell>
          <cell r="V1326">
            <v>0</v>
          </cell>
          <cell r="W1326">
            <v>0</v>
          </cell>
          <cell r="X1326">
            <v>0</v>
          </cell>
          <cell r="Y1326">
            <v>0</v>
          </cell>
          <cell r="Z1326">
            <v>0</v>
          </cell>
          <cell r="AA1326">
            <v>0</v>
          </cell>
          <cell r="AC1326">
            <v>1992</v>
          </cell>
          <cell r="AD1326">
            <v>1</v>
          </cell>
          <cell r="AE1326">
            <v>0</v>
          </cell>
          <cell r="AF1326">
            <v>1</v>
          </cell>
        </row>
        <row r="1327">
          <cell r="A1327">
            <v>41</v>
          </cell>
          <cell r="B1327">
            <v>2</v>
          </cell>
          <cell r="C1327">
            <v>3</v>
          </cell>
          <cell r="D1327">
            <v>7</v>
          </cell>
          <cell r="E1327">
            <v>1</v>
          </cell>
          <cell r="F1327">
            <v>0</v>
          </cell>
          <cell r="G1327">
            <v>2.7985485221363624</v>
          </cell>
          <cell r="H1327">
            <v>1202.9397618954185</v>
          </cell>
          <cell r="I1327">
            <v>3.8258189544492986</v>
          </cell>
          <cell r="J1327">
            <v>0</v>
          </cell>
          <cell r="K1327">
            <v>0</v>
          </cell>
          <cell r="M1327">
            <v>2004</v>
          </cell>
          <cell r="N1327">
            <v>2009</v>
          </cell>
          <cell r="O1327">
            <v>1</v>
          </cell>
          <cell r="Q1327">
            <v>0</v>
          </cell>
          <cell r="R1327">
            <v>0</v>
          </cell>
          <cell r="S1327">
            <v>0</v>
          </cell>
          <cell r="T1327">
            <v>0</v>
          </cell>
          <cell r="U1327">
            <v>0</v>
          </cell>
          <cell r="V1327">
            <v>0</v>
          </cell>
          <cell r="W1327">
            <v>0</v>
          </cell>
          <cell r="X1327">
            <v>0</v>
          </cell>
          <cell r="Y1327">
            <v>0</v>
          </cell>
          <cell r="Z1327">
            <v>0</v>
          </cell>
          <cell r="AA1327">
            <v>0</v>
          </cell>
          <cell r="AC1327">
            <v>1992</v>
          </cell>
          <cell r="AD1327">
            <v>1</v>
          </cell>
          <cell r="AE1327">
            <v>0</v>
          </cell>
          <cell r="AF1327">
            <v>1</v>
          </cell>
        </row>
        <row r="1328">
          <cell r="A1328">
            <v>41</v>
          </cell>
          <cell r="B1328">
            <v>3</v>
          </cell>
          <cell r="C1328">
            <v>3</v>
          </cell>
          <cell r="D1328">
            <v>7</v>
          </cell>
          <cell r="E1328">
            <v>1</v>
          </cell>
          <cell r="F1328">
            <v>0</v>
          </cell>
          <cell r="G1328">
            <v>1.0135443307397858</v>
          </cell>
          <cell r="H1328">
            <v>4077.8317001759701</v>
          </cell>
          <cell r="I1328">
            <v>36.872496581722942</v>
          </cell>
          <cell r="J1328">
            <v>0</v>
          </cell>
          <cell r="K1328">
            <v>0</v>
          </cell>
          <cell r="M1328">
            <v>2010</v>
          </cell>
          <cell r="N1328">
            <v>2011</v>
          </cell>
          <cell r="O1328">
            <v>1</v>
          </cell>
          <cell r="Q1328">
            <v>0</v>
          </cell>
          <cell r="R1328">
            <v>0</v>
          </cell>
          <cell r="S1328">
            <v>0</v>
          </cell>
          <cell r="T1328">
            <v>0</v>
          </cell>
          <cell r="U1328">
            <v>0</v>
          </cell>
          <cell r="V1328">
            <v>0</v>
          </cell>
          <cell r="W1328">
            <v>0</v>
          </cell>
          <cell r="X1328">
            <v>0</v>
          </cell>
          <cell r="Y1328">
            <v>0</v>
          </cell>
          <cell r="Z1328">
            <v>0</v>
          </cell>
          <cell r="AA1328">
            <v>0</v>
          </cell>
          <cell r="AC1328">
            <v>1992</v>
          </cell>
          <cell r="AD1328">
            <v>1</v>
          </cell>
          <cell r="AE1328">
            <v>0</v>
          </cell>
          <cell r="AF1328">
            <v>1</v>
          </cell>
        </row>
        <row r="1329">
          <cell r="A1329">
            <v>41</v>
          </cell>
          <cell r="B1329">
            <v>4</v>
          </cell>
          <cell r="C1329">
            <v>3</v>
          </cell>
          <cell r="D1329">
            <v>7</v>
          </cell>
          <cell r="E1329">
            <v>1</v>
          </cell>
          <cell r="F1329">
            <v>0</v>
          </cell>
          <cell r="G1329">
            <v>1.6063022734263792</v>
          </cell>
          <cell r="H1329">
            <v>4093.5841686235053</v>
          </cell>
          <cell r="I1329">
            <v>36.872496581722942</v>
          </cell>
          <cell r="J1329">
            <v>0</v>
          </cell>
          <cell r="K1329">
            <v>0</v>
          </cell>
          <cell r="M1329">
            <v>2010</v>
          </cell>
          <cell r="N1329">
            <v>2052</v>
          </cell>
          <cell r="O1329">
            <v>1</v>
          </cell>
          <cell r="Q1329">
            <v>0</v>
          </cell>
          <cell r="R1329">
            <v>0</v>
          </cell>
          <cell r="S1329">
            <v>0</v>
          </cell>
          <cell r="T1329">
            <v>0</v>
          </cell>
          <cell r="U1329">
            <v>0</v>
          </cell>
          <cell r="V1329">
            <v>0</v>
          </cell>
          <cell r="W1329">
            <v>0</v>
          </cell>
          <cell r="X1329">
            <v>0</v>
          </cell>
          <cell r="Y1329">
            <v>0</v>
          </cell>
          <cell r="Z1329">
            <v>0</v>
          </cell>
          <cell r="AA1329">
            <v>0</v>
          </cell>
          <cell r="AC1329">
            <v>1992</v>
          </cell>
          <cell r="AD1329">
            <v>1</v>
          </cell>
          <cell r="AE1329">
            <v>0</v>
          </cell>
          <cell r="AF1329">
            <v>1</v>
          </cell>
        </row>
        <row r="1330">
          <cell r="A1330">
            <v>41</v>
          </cell>
          <cell r="B1330">
            <v>5</v>
          </cell>
          <cell r="C1330">
            <v>3</v>
          </cell>
          <cell r="D1330">
            <v>7</v>
          </cell>
          <cell r="E1330">
            <v>1</v>
          </cell>
          <cell r="F1330">
            <v>0</v>
          </cell>
          <cell r="G1330">
            <v>2.5860285497551891</v>
          </cell>
          <cell r="H1330">
            <v>4140.3756736203422</v>
          </cell>
          <cell r="I1330">
            <v>36.872496581722942</v>
          </cell>
          <cell r="J1330">
            <v>0</v>
          </cell>
          <cell r="K1330">
            <v>0</v>
          </cell>
          <cell r="M1330">
            <v>2011</v>
          </cell>
          <cell r="N1330">
            <v>2052</v>
          </cell>
          <cell r="O1330">
            <v>1</v>
          </cell>
          <cell r="Q1330">
            <v>0</v>
          </cell>
          <cell r="R1330">
            <v>0</v>
          </cell>
          <cell r="S1330">
            <v>0</v>
          </cell>
          <cell r="T1330">
            <v>0</v>
          </cell>
          <cell r="U1330">
            <v>0</v>
          </cell>
          <cell r="V1330">
            <v>0</v>
          </cell>
          <cell r="W1330">
            <v>0</v>
          </cell>
          <cell r="X1330">
            <v>0</v>
          </cell>
          <cell r="Y1330">
            <v>0</v>
          </cell>
          <cell r="Z1330">
            <v>0</v>
          </cell>
          <cell r="AA1330">
            <v>0</v>
          </cell>
          <cell r="AC1330">
            <v>1992</v>
          </cell>
          <cell r="AD1330">
            <v>1</v>
          </cell>
          <cell r="AE1330">
            <v>0</v>
          </cell>
          <cell r="AF1330">
            <v>1</v>
          </cell>
        </row>
        <row r="1331">
          <cell r="A1331">
            <v>41</v>
          </cell>
          <cell r="B1331">
            <v>6</v>
          </cell>
          <cell r="C1331">
            <v>3</v>
          </cell>
          <cell r="D1331">
            <v>7</v>
          </cell>
          <cell r="E1331">
            <v>1</v>
          </cell>
          <cell r="F1331">
            <v>0</v>
          </cell>
          <cell r="G1331">
            <v>1.2441032117397841</v>
          </cell>
          <cell r="H1331">
            <v>4093.5841686235053</v>
          </cell>
          <cell r="I1331">
            <v>36.872496581722942</v>
          </cell>
          <cell r="J1331">
            <v>0</v>
          </cell>
          <cell r="K1331">
            <v>0</v>
          </cell>
          <cell r="M1331">
            <v>2012</v>
          </cell>
          <cell r="N1331">
            <v>2016</v>
          </cell>
          <cell r="O1331">
            <v>1</v>
          </cell>
          <cell r="Q1331">
            <v>0</v>
          </cell>
          <cell r="R1331">
            <v>0</v>
          </cell>
          <cell r="S1331">
            <v>0</v>
          </cell>
          <cell r="T1331">
            <v>0</v>
          </cell>
          <cell r="U1331">
            <v>0</v>
          </cell>
          <cell r="V1331">
            <v>0</v>
          </cell>
          <cell r="W1331">
            <v>0</v>
          </cell>
          <cell r="X1331">
            <v>0</v>
          </cell>
          <cell r="Y1331">
            <v>0</v>
          </cell>
          <cell r="Z1331">
            <v>0</v>
          </cell>
          <cell r="AA1331">
            <v>0</v>
          </cell>
          <cell r="AC1331">
            <v>1992</v>
          </cell>
          <cell r="AD1331">
            <v>1</v>
          </cell>
          <cell r="AE1331">
            <v>0</v>
          </cell>
          <cell r="AF1331">
            <v>1</v>
          </cell>
        </row>
        <row r="1332">
          <cell r="A1332">
            <v>41</v>
          </cell>
          <cell r="B1332">
            <v>7</v>
          </cell>
          <cell r="C1332">
            <v>3</v>
          </cell>
          <cell r="D1332">
            <v>7</v>
          </cell>
          <cell r="E1332">
            <v>1</v>
          </cell>
          <cell r="F1332">
            <v>0</v>
          </cell>
          <cell r="G1332">
            <v>1.3622447958003447</v>
          </cell>
          <cell r="H1332">
            <v>4077.8317001759701</v>
          </cell>
          <cell r="I1332">
            <v>36.872496581722942</v>
          </cell>
          <cell r="J1332">
            <v>0</v>
          </cell>
          <cell r="K1332">
            <v>0</v>
          </cell>
          <cell r="M1332">
            <v>2017</v>
          </cell>
          <cell r="N1332">
            <v>2052</v>
          </cell>
          <cell r="O1332">
            <v>1</v>
          </cell>
          <cell r="Q1332">
            <v>0</v>
          </cell>
          <cell r="R1332">
            <v>0</v>
          </cell>
          <cell r="S1332">
            <v>0</v>
          </cell>
          <cell r="T1332">
            <v>0</v>
          </cell>
          <cell r="U1332">
            <v>0</v>
          </cell>
          <cell r="V1332">
            <v>0</v>
          </cell>
          <cell r="W1332">
            <v>0</v>
          </cell>
          <cell r="X1332">
            <v>0</v>
          </cell>
          <cell r="Y1332">
            <v>0</v>
          </cell>
          <cell r="Z1332">
            <v>0</v>
          </cell>
          <cell r="AA1332">
            <v>0</v>
          </cell>
          <cell r="AC1332">
            <v>1992</v>
          </cell>
          <cell r="AD1332">
            <v>1</v>
          </cell>
          <cell r="AE1332">
            <v>0</v>
          </cell>
          <cell r="AF1332">
            <v>1</v>
          </cell>
        </row>
        <row r="1333">
          <cell r="A1333">
            <v>42</v>
          </cell>
          <cell r="B1333">
            <v>1</v>
          </cell>
          <cell r="C1333">
            <v>3</v>
          </cell>
          <cell r="D1333">
            <v>7</v>
          </cell>
          <cell r="E1333">
            <v>1</v>
          </cell>
          <cell r="F1333">
            <v>1.7636490445592554E-2</v>
          </cell>
          <cell r="G1333">
            <v>1.2278913298333249</v>
          </cell>
          <cell r="H1333">
            <v>1245.9784656973682</v>
          </cell>
          <cell r="I1333">
            <v>4.6953232622786851</v>
          </cell>
          <cell r="J1333">
            <v>0</v>
          </cell>
          <cell r="K1333">
            <v>0</v>
          </cell>
          <cell r="M1333">
            <v>2003</v>
          </cell>
          <cell r="N1333">
            <v>2009</v>
          </cell>
          <cell r="O1333">
            <v>1</v>
          </cell>
          <cell r="Q1333">
            <v>0</v>
          </cell>
          <cell r="R1333">
            <v>0</v>
          </cell>
          <cell r="S1333">
            <v>0</v>
          </cell>
          <cell r="T1333">
            <v>0</v>
          </cell>
          <cell r="U1333">
            <v>0</v>
          </cell>
          <cell r="V1333">
            <v>0</v>
          </cell>
          <cell r="W1333">
            <v>0</v>
          </cell>
          <cell r="X1333">
            <v>0</v>
          </cell>
          <cell r="Y1333">
            <v>0</v>
          </cell>
          <cell r="Z1333">
            <v>0</v>
          </cell>
          <cell r="AA1333">
            <v>0</v>
          </cell>
          <cell r="AC1333">
            <v>1992</v>
          </cell>
          <cell r="AD1333">
            <v>1</v>
          </cell>
          <cell r="AE1333">
            <v>0</v>
          </cell>
          <cell r="AF1333">
            <v>1</v>
          </cell>
        </row>
        <row r="1334">
          <cell r="A1334">
            <v>42</v>
          </cell>
          <cell r="B1334">
            <v>2</v>
          </cell>
          <cell r="C1334">
            <v>3</v>
          </cell>
          <cell r="D1334">
            <v>7</v>
          </cell>
          <cell r="E1334">
            <v>1</v>
          </cell>
          <cell r="F1334">
            <v>0</v>
          </cell>
          <cell r="G1334">
            <v>1.426338413442751</v>
          </cell>
          <cell r="H1334">
            <v>1437.0615082043537</v>
          </cell>
          <cell r="I1334">
            <v>4.6953232622786851</v>
          </cell>
          <cell r="J1334">
            <v>0</v>
          </cell>
          <cell r="K1334">
            <v>0</v>
          </cell>
          <cell r="M1334">
            <v>2004</v>
          </cell>
          <cell r="N1334">
            <v>2009</v>
          </cell>
          <cell r="O1334">
            <v>1</v>
          </cell>
          <cell r="Q1334">
            <v>0</v>
          </cell>
          <cell r="R1334">
            <v>0</v>
          </cell>
          <cell r="S1334">
            <v>0</v>
          </cell>
          <cell r="T1334">
            <v>0</v>
          </cell>
          <cell r="U1334">
            <v>0</v>
          </cell>
          <cell r="V1334">
            <v>0</v>
          </cell>
          <cell r="W1334">
            <v>0</v>
          </cell>
          <cell r="X1334">
            <v>0</v>
          </cell>
          <cell r="Y1334">
            <v>0</v>
          </cell>
          <cell r="Z1334">
            <v>0</v>
          </cell>
          <cell r="AA1334">
            <v>0</v>
          </cell>
          <cell r="AC1334">
            <v>1992</v>
          </cell>
          <cell r="AD1334">
            <v>1</v>
          </cell>
          <cell r="AE1334">
            <v>0</v>
          </cell>
          <cell r="AF1334">
            <v>1</v>
          </cell>
        </row>
        <row r="1335">
          <cell r="A1335">
            <v>42</v>
          </cell>
          <cell r="B1335">
            <v>3</v>
          </cell>
          <cell r="C1335">
            <v>3</v>
          </cell>
          <cell r="D1335">
            <v>7</v>
          </cell>
          <cell r="E1335">
            <v>1</v>
          </cell>
          <cell r="F1335">
            <v>0</v>
          </cell>
          <cell r="G1335">
            <v>0.60348883601531966</v>
          </cell>
          <cell r="H1335">
            <v>2349.0550966866008</v>
          </cell>
          <cell r="I1335">
            <v>20.48472032317941</v>
          </cell>
          <cell r="J1335">
            <v>0</v>
          </cell>
          <cell r="K1335">
            <v>0</v>
          </cell>
          <cell r="M1335">
            <v>2010</v>
          </cell>
          <cell r="N1335">
            <v>2011</v>
          </cell>
          <cell r="O1335">
            <v>1</v>
          </cell>
          <cell r="Q1335">
            <v>0</v>
          </cell>
          <cell r="R1335">
            <v>0</v>
          </cell>
          <cell r="S1335">
            <v>0</v>
          </cell>
          <cell r="T1335">
            <v>0</v>
          </cell>
          <cell r="U1335">
            <v>0</v>
          </cell>
          <cell r="V1335">
            <v>0</v>
          </cell>
          <cell r="W1335">
            <v>0</v>
          </cell>
          <cell r="X1335">
            <v>0</v>
          </cell>
          <cell r="Y1335">
            <v>0</v>
          </cell>
          <cell r="Z1335">
            <v>0</v>
          </cell>
          <cell r="AA1335">
            <v>0</v>
          </cell>
          <cell r="AC1335">
            <v>1992</v>
          </cell>
          <cell r="AD1335">
            <v>1</v>
          </cell>
          <cell r="AE1335">
            <v>0</v>
          </cell>
          <cell r="AF1335">
            <v>1</v>
          </cell>
        </row>
        <row r="1336">
          <cell r="A1336">
            <v>42</v>
          </cell>
          <cell r="B1336">
            <v>4</v>
          </cell>
          <cell r="C1336">
            <v>3</v>
          </cell>
          <cell r="D1336">
            <v>7</v>
          </cell>
          <cell r="E1336">
            <v>1</v>
          </cell>
          <cell r="F1336">
            <v>0</v>
          </cell>
          <cell r="G1336">
            <v>0.89719357848649428</v>
          </cell>
          <cell r="H1336">
            <v>2356.8340934508155</v>
          </cell>
          <cell r="I1336">
            <v>20.48472032317941</v>
          </cell>
          <cell r="J1336">
            <v>0</v>
          </cell>
          <cell r="K1336">
            <v>0</v>
          </cell>
          <cell r="M1336">
            <v>2010</v>
          </cell>
          <cell r="N1336">
            <v>2016</v>
          </cell>
          <cell r="O1336">
            <v>1</v>
          </cell>
          <cell r="Q1336">
            <v>0</v>
          </cell>
          <cell r="R1336">
            <v>0</v>
          </cell>
          <cell r="S1336">
            <v>0</v>
          </cell>
          <cell r="T1336">
            <v>0</v>
          </cell>
          <cell r="U1336">
            <v>0</v>
          </cell>
          <cell r="V1336">
            <v>0</v>
          </cell>
          <cell r="W1336">
            <v>0</v>
          </cell>
          <cell r="X1336">
            <v>0</v>
          </cell>
          <cell r="Y1336">
            <v>0</v>
          </cell>
          <cell r="Z1336">
            <v>0</v>
          </cell>
          <cell r="AA1336">
            <v>0</v>
          </cell>
          <cell r="AC1336">
            <v>1992</v>
          </cell>
          <cell r="AD1336">
            <v>1</v>
          </cell>
          <cell r="AE1336">
            <v>0</v>
          </cell>
          <cell r="AF1336">
            <v>1</v>
          </cell>
        </row>
        <row r="1337">
          <cell r="A1337">
            <v>42</v>
          </cell>
          <cell r="B1337">
            <v>5</v>
          </cell>
          <cell r="C1337">
            <v>3</v>
          </cell>
          <cell r="D1337">
            <v>7</v>
          </cell>
          <cell r="E1337">
            <v>1</v>
          </cell>
          <cell r="F1337">
            <v>0</v>
          </cell>
          <cell r="G1337">
            <v>1.5217783388943997</v>
          </cell>
          <cell r="H1337">
            <v>2392.8329399873724</v>
          </cell>
          <cell r="I1337">
            <v>20.48472032317941</v>
          </cell>
          <cell r="J1337">
            <v>0</v>
          </cell>
          <cell r="K1337">
            <v>0</v>
          </cell>
          <cell r="M1337">
            <v>2011</v>
          </cell>
          <cell r="N1337">
            <v>2052</v>
          </cell>
          <cell r="O1337">
            <v>1</v>
          </cell>
          <cell r="Q1337">
            <v>0</v>
          </cell>
          <cell r="R1337">
            <v>0</v>
          </cell>
          <cell r="S1337">
            <v>0</v>
          </cell>
          <cell r="T1337">
            <v>0</v>
          </cell>
          <cell r="U1337">
            <v>0</v>
          </cell>
          <cell r="V1337">
            <v>0</v>
          </cell>
          <cell r="W1337">
            <v>0</v>
          </cell>
          <cell r="X1337">
            <v>0</v>
          </cell>
          <cell r="Y1337">
            <v>0</v>
          </cell>
          <cell r="Z1337">
            <v>0</v>
          </cell>
          <cell r="AA1337">
            <v>0</v>
          </cell>
          <cell r="AC1337">
            <v>1992</v>
          </cell>
          <cell r="AD1337">
            <v>1</v>
          </cell>
          <cell r="AE1337">
            <v>0</v>
          </cell>
          <cell r="AF1337">
            <v>1</v>
          </cell>
        </row>
        <row r="1338">
          <cell r="A1338">
            <v>42</v>
          </cell>
          <cell r="B1338">
            <v>6</v>
          </cell>
          <cell r="C1338">
            <v>3</v>
          </cell>
          <cell r="D1338">
            <v>7</v>
          </cell>
          <cell r="E1338">
            <v>1</v>
          </cell>
          <cell r="F1338">
            <v>0</v>
          </cell>
          <cell r="G1338">
            <v>1.0713403609986114</v>
          </cell>
          <cell r="H1338">
            <v>2356.8340934508155</v>
          </cell>
          <cell r="I1338">
            <v>20.48472032317941</v>
          </cell>
          <cell r="J1338">
            <v>0</v>
          </cell>
          <cell r="K1338">
            <v>0</v>
          </cell>
          <cell r="M1338">
            <v>2004</v>
          </cell>
          <cell r="N1338">
            <v>2016</v>
          </cell>
          <cell r="O1338">
            <v>1</v>
          </cell>
          <cell r="Q1338">
            <v>0</v>
          </cell>
          <cell r="R1338">
            <v>0</v>
          </cell>
          <cell r="S1338">
            <v>0</v>
          </cell>
          <cell r="T1338">
            <v>0</v>
          </cell>
          <cell r="U1338">
            <v>0</v>
          </cell>
          <cell r="V1338">
            <v>0</v>
          </cell>
          <cell r="W1338">
            <v>0</v>
          </cell>
          <cell r="X1338">
            <v>0</v>
          </cell>
          <cell r="Y1338">
            <v>0</v>
          </cell>
          <cell r="Z1338">
            <v>0</v>
          </cell>
          <cell r="AA1338">
            <v>0</v>
          </cell>
          <cell r="AC1338">
            <v>1992</v>
          </cell>
          <cell r="AD1338">
            <v>1</v>
          </cell>
          <cell r="AE1338">
            <v>0</v>
          </cell>
          <cell r="AF1338">
            <v>1</v>
          </cell>
        </row>
        <row r="1339">
          <cell r="A1339">
            <v>42</v>
          </cell>
          <cell r="B1339">
            <v>7</v>
          </cell>
          <cell r="C1339">
            <v>3</v>
          </cell>
          <cell r="D1339">
            <v>7</v>
          </cell>
          <cell r="E1339">
            <v>1</v>
          </cell>
          <cell r="F1339">
            <v>0</v>
          </cell>
          <cell r="G1339">
            <v>1.168285287478634</v>
          </cell>
          <cell r="H1339">
            <v>2356.8340934508155</v>
          </cell>
          <cell r="I1339">
            <v>20.48472032317941</v>
          </cell>
          <cell r="J1339">
            <v>0</v>
          </cell>
          <cell r="K1339">
            <v>0</v>
          </cell>
          <cell r="M1339">
            <v>2017</v>
          </cell>
          <cell r="N1339">
            <v>2052</v>
          </cell>
          <cell r="O1339">
            <v>1</v>
          </cell>
          <cell r="Q1339">
            <v>0</v>
          </cell>
          <cell r="R1339">
            <v>0</v>
          </cell>
          <cell r="S1339">
            <v>0</v>
          </cell>
          <cell r="T1339">
            <v>0</v>
          </cell>
          <cell r="U1339">
            <v>0</v>
          </cell>
          <cell r="V1339">
            <v>0</v>
          </cell>
          <cell r="W1339">
            <v>0</v>
          </cell>
          <cell r="X1339">
            <v>0</v>
          </cell>
          <cell r="Y1339">
            <v>0</v>
          </cell>
          <cell r="Z1339">
            <v>0</v>
          </cell>
          <cell r="AA1339">
            <v>0</v>
          </cell>
          <cell r="AC1339">
            <v>1992</v>
          </cell>
          <cell r="AD1339">
            <v>1</v>
          </cell>
          <cell r="AE1339">
            <v>0</v>
          </cell>
          <cell r="AF1339">
            <v>1</v>
          </cell>
        </row>
        <row r="1340">
          <cell r="A1340">
            <v>43</v>
          </cell>
          <cell r="B1340">
            <v>1</v>
          </cell>
          <cell r="C1340">
            <v>3</v>
          </cell>
          <cell r="D1340">
            <v>7</v>
          </cell>
          <cell r="E1340">
            <v>1</v>
          </cell>
          <cell r="F1340">
            <v>7.6423231413654013E-4</v>
          </cell>
          <cell r="G1340">
            <v>0.30713894324853225</v>
          </cell>
          <cell r="H1340">
            <v>1156.2472476540959</v>
          </cell>
          <cell r="I1340">
            <v>80.553397116839051</v>
          </cell>
          <cell r="J1340">
            <v>0</v>
          </cell>
          <cell r="K1340">
            <v>0</v>
          </cell>
          <cell r="M1340">
            <v>2003</v>
          </cell>
          <cell r="N1340">
            <v>2009</v>
          </cell>
          <cell r="O1340">
            <v>1</v>
          </cell>
          <cell r="Q1340">
            <v>0</v>
          </cell>
          <cell r="R1340">
            <v>0</v>
          </cell>
          <cell r="S1340">
            <v>0</v>
          </cell>
          <cell r="T1340">
            <v>0</v>
          </cell>
          <cell r="U1340">
            <v>0</v>
          </cell>
          <cell r="V1340">
            <v>0</v>
          </cell>
          <cell r="W1340">
            <v>0</v>
          </cell>
          <cell r="X1340">
            <v>0</v>
          </cell>
          <cell r="Y1340">
            <v>0</v>
          </cell>
          <cell r="Z1340">
            <v>1</v>
          </cell>
          <cell r="AA1340">
            <v>0</v>
          </cell>
          <cell r="AC1340">
            <v>1992</v>
          </cell>
          <cell r="AD1340">
            <v>1</v>
          </cell>
          <cell r="AE1340">
            <v>0</v>
          </cell>
          <cell r="AF1340">
            <v>1</v>
          </cell>
        </row>
        <row r="1341">
          <cell r="A1341">
            <v>43</v>
          </cell>
          <cell r="B1341">
            <v>2</v>
          </cell>
          <cell r="C1341">
            <v>3</v>
          </cell>
          <cell r="D1341">
            <v>7</v>
          </cell>
          <cell r="E1341">
            <v>1</v>
          </cell>
          <cell r="F1341">
            <v>0</v>
          </cell>
          <cell r="G1341">
            <v>0.39090410958904109</v>
          </cell>
          <cell r="H1341">
            <v>2071.6096520469214</v>
          </cell>
          <cell r="I1341">
            <v>80.553397116839037</v>
          </cell>
          <cell r="J1341">
            <v>0</v>
          </cell>
          <cell r="K1341">
            <v>0</v>
          </cell>
          <cell r="M1341">
            <v>2004</v>
          </cell>
          <cell r="N1341">
            <v>2052</v>
          </cell>
          <cell r="O1341">
            <v>1</v>
          </cell>
          <cell r="Q1341">
            <v>0</v>
          </cell>
          <cell r="R1341">
            <v>0</v>
          </cell>
          <cell r="S1341">
            <v>0</v>
          </cell>
          <cell r="T1341">
            <v>0</v>
          </cell>
          <cell r="U1341">
            <v>0</v>
          </cell>
          <cell r="V1341">
            <v>0</v>
          </cell>
          <cell r="W1341">
            <v>0</v>
          </cell>
          <cell r="X1341">
            <v>0</v>
          </cell>
          <cell r="Y1341">
            <v>0</v>
          </cell>
          <cell r="Z1341">
            <v>1</v>
          </cell>
          <cell r="AA1341">
            <v>0</v>
          </cell>
          <cell r="AC1341">
            <v>1992</v>
          </cell>
          <cell r="AD1341">
            <v>1</v>
          </cell>
          <cell r="AE1341">
            <v>0</v>
          </cell>
          <cell r="AF1341">
            <v>1</v>
          </cell>
        </row>
        <row r="1342">
          <cell r="A1342">
            <v>43</v>
          </cell>
          <cell r="B1342">
            <v>3</v>
          </cell>
          <cell r="C1342">
            <v>3</v>
          </cell>
          <cell r="D1342">
            <v>7</v>
          </cell>
          <cell r="E1342">
            <v>1</v>
          </cell>
          <cell r="F1342">
            <v>0</v>
          </cell>
          <cell r="G1342">
            <v>0.4617638751588759</v>
          </cell>
          <cell r="H1342">
            <v>2051.5535247374596</v>
          </cell>
          <cell r="I1342">
            <v>50.973424217033816</v>
          </cell>
          <cell r="J1342">
            <v>0</v>
          </cell>
          <cell r="K1342">
            <v>0</v>
          </cell>
          <cell r="M1342">
            <v>2011</v>
          </cell>
          <cell r="N1342">
            <v>2052</v>
          </cell>
          <cell r="O1342">
            <v>1</v>
          </cell>
          <cell r="Q1342">
            <v>0</v>
          </cell>
          <cell r="R1342">
            <v>0</v>
          </cell>
          <cell r="S1342">
            <v>0</v>
          </cell>
          <cell r="T1342">
            <v>0</v>
          </cell>
          <cell r="U1342">
            <v>0</v>
          </cell>
          <cell r="V1342">
            <v>0</v>
          </cell>
          <cell r="W1342">
            <v>0</v>
          </cell>
          <cell r="X1342">
            <v>0</v>
          </cell>
          <cell r="Y1342">
            <v>0</v>
          </cell>
          <cell r="Z1342">
            <v>1</v>
          </cell>
          <cell r="AA1342">
            <v>0</v>
          </cell>
          <cell r="AC1342">
            <v>1992</v>
          </cell>
          <cell r="AD1342">
            <v>1</v>
          </cell>
          <cell r="AE1342">
            <v>0</v>
          </cell>
          <cell r="AF1342">
            <v>1</v>
          </cell>
        </row>
        <row r="1343">
          <cell r="A1343">
            <v>43</v>
          </cell>
          <cell r="B1343">
            <v>4</v>
          </cell>
          <cell r="C1343">
            <v>3</v>
          </cell>
          <cell r="D1343">
            <v>7</v>
          </cell>
          <cell r="E1343">
            <v>1</v>
          </cell>
          <cell r="F1343">
            <v>0</v>
          </cell>
          <cell r="G1343">
            <v>0.5118982387475538</v>
          </cell>
          <cell r="H1343">
            <v>2059.6515306905667</v>
          </cell>
          <cell r="I1343">
            <v>50.973424217033816</v>
          </cell>
          <cell r="J1343">
            <v>0</v>
          </cell>
          <cell r="K1343">
            <v>0</v>
          </cell>
          <cell r="M1343">
            <v>2010</v>
          </cell>
          <cell r="N1343">
            <v>2052</v>
          </cell>
          <cell r="O1343">
            <v>1</v>
          </cell>
          <cell r="Q1343">
            <v>0</v>
          </cell>
          <cell r="R1343">
            <v>0</v>
          </cell>
          <cell r="S1343">
            <v>0</v>
          </cell>
          <cell r="T1343">
            <v>0</v>
          </cell>
          <cell r="U1343">
            <v>0</v>
          </cell>
          <cell r="V1343">
            <v>0</v>
          </cell>
          <cell r="W1343">
            <v>0</v>
          </cell>
          <cell r="X1343">
            <v>0</v>
          </cell>
          <cell r="Y1343">
            <v>0</v>
          </cell>
          <cell r="Z1343">
            <v>1</v>
          </cell>
          <cell r="AA1343">
            <v>0</v>
          </cell>
          <cell r="AC1343">
            <v>1992</v>
          </cell>
          <cell r="AD1343">
            <v>1</v>
          </cell>
          <cell r="AE1343">
            <v>0</v>
          </cell>
          <cell r="AF1343">
            <v>1</v>
          </cell>
        </row>
        <row r="1344">
          <cell r="A1344">
            <v>43</v>
          </cell>
          <cell r="B1344">
            <v>5</v>
          </cell>
          <cell r="C1344">
            <v>3</v>
          </cell>
          <cell r="D1344">
            <v>7</v>
          </cell>
          <cell r="E1344">
            <v>1</v>
          </cell>
          <cell r="F1344">
            <v>0</v>
          </cell>
          <cell r="G1344">
            <v>0.57572102686903537</v>
          </cell>
          <cell r="H1344">
            <v>2094.5352486424126</v>
          </cell>
          <cell r="I1344">
            <v>50.973424217033823</v>
          </cell>
          <cell r="J1344">
            <v>0</v>
          </cell>
          <cell r="K1344">
            <v>0</v>
          </cell>
          <cell r="M1344">
            <v>2011</v>
          </cell>
          <cell r="N1344">
            <v>2052</v>
          </cell>
          <cell r="O1344">
            <v>1</v>
          </cell>
          <cell r="Q1344">
            <v>0</v>
          </cell>
          <cell r="R1344">
            <v>0</v>
          </cell>
          <cell r="S1344">
            <v>0</v>
          </cell>
          <cell r="T1344">
            <v>0</v>
          </cell>
          <cell r="U1344">
            <v>0</v>
          </cell>
          <cell r="V1344">
            <v>0</v>
          </cell>
          <cell r="W1344">
            <v>0</v>
          </cell>
          <cell r="X1344">
            <v>0</v>
          </cell>
          <cell r="Y1344">
            <v>0</v>
          </cell>
          <cell r="Z1344">
            <v>1</v>
          </cell>
          <cell r="AA1344">
            <v>0</v>
          </cell>
          <cell r="AC1344">
            <v>1992</v>
          </cell>
          <cell r="AD1344">
            <v>1</v>
          </cell>
          <cell r="AE1344">
            <v>0</v>
          </cell>
          <cell r="AF1344">
            <v>1</v>
          </cell>
        </row>
        <row r="1345">
          <cell r="A1345">
            <v>44</v>
          </cell>
          <cell r="B1345">
            <v>1</v>
          </cell>
          <cell r="C1345">
            <v>3</v>
          </cell>
          <cell r="D1345">
            <v>7</v>
          </cell>
          <cell r="E1345">
            <v>1</v>
          </cell>
          <cell r="F1345">
            <v>9.6199038794141222E-3</v>
          </cell>
          <cell r="G1345">
            <v>0.78997204436829294</v>
          </cell>
          <cell r="H1345">
            <v>1388.492342492819</v>
          </cell>
          <cell r="I1345">
            <v>8.6080926475109241</v>
          </cell>
          <cell r="J1345">
            <v>0</v>
          </cell>
          <cell r="K1345">
            <v>0</v>
          </cell>
          <cell r="M1345">
            <v>2003</v>
          </cell>
          <cell r="N1345">
            <v>2009</v>
          </cell>
          <cell r="O1345">
            <v>1</v>
          </cell>
          <cell r="Q1345">
            <v>0</v>
          </cell>
          <cell r="R1345">
            <v>0</v>
          </cell>
          <cell r="S1345">
            <v>0</v>
          </cell>
          <cell r="T1345">
            <v>0</v>
          </cell>
          <cell r="U1345">
            <v>0</v>
          </cell>
          <cell r="V1345">
            <v>0</v>
          </cell>
          <cell r="W1345">
            <v>0</v>
          </cell>
          <cell r="X1345">
            <v>0</v>
          </cell>
          <cell r="Y1345">
            <v>0</v>
          </cell>
          <cell r="Z1345">
            <v>0</v>
          </cell>
          <cell r="AA1345">
            <v>0</v>
          </cell>
          <cell r="AC1345">
            <v>1992</v>
          </cell>
          <cell r="AD1345">
            <v>1</v>
          </cell>
          <cell r="AE1345">
            <v>0</v>
          </cell>
          <cell r="AF1345">
            <v>1</v>
          </cell>
        </row>
        <row r="1346">
          <cell r="A1346">
            <v>44</v>
          </cell>
          <cell r="B1346">
            <v>2</v>
          </cell>
          <cell r="C1346">
            <v>3</v>
          </cell>
          <cell r="D1346">
            <v>7</v>
          </cell>
          <cell r="E1346">
            <v>1</v>
          </cell>
          <cell r="F1346">
            <v>0</v>
          </cell>
          <cell r="G1346">
            <v>2.5399773884022081</v>
          </cell>
          <cell r="H1346">
            <v>1182.4579948971102</v>
          </cell>
          <cell r="I1346">
            <v>4.1318844708052431</v>
          </cell>
          <cell r="J1346">
            <v>0</v>
          </cell>
          <cell r="K1346">
            <v>0</v>
          </cell>
          <cell r="M1346">
            <v>2004</v>
          </cell>
          <cell r="N1346">
            <v>2009</v>
          </cell>
          <cell r="O1346">
            <v>1</v>
          </cell>
          <cell r="Q1346">
            <v>0</v>
          </cell>
          <cell r="R1346">
            <v>0</v>
          </cell>
          <cell r="S1346">
            <v>0</v>
          </cell>
          <cell r="T1346">
            <v>0</v>
          </cell>
          <cell r="U1346">
            <v>0</v>
          </cell>
          <cell r="V1346">
            <v>0</v>
          </cell>
          <cell r="W1346">
            <v>0</v>
          </cell>
          <cell r="X1346">
            <v>0</v>
          </cell>
          <cell r="Y1346">
            <v>0</v>
          </cell>
          <cell r="Z1346">
            <v>0</v>
          </cell>
          <cell r="AA1346">
            <v>0</v>
          </cell>
          <cell r="AC1346">
            <v>1992</v>
          </cell>
          <cell r="AD1346">
            <v>1</v>
          </cell>
          <cell r="AE1346">
            <v>0</v>
          </cell>
          <cell r="AF1346">
            <v>1</v>
          </cell>
        </row>
        <row r="1347">
          <cell r="A1347">
            <v>44</v>
          </cell>
          <cell r="B1347">
            <v>3</v>
          </cell>
          <cell r="C1347">
            <v>3</v>
          </cell>
          <cell r="D1347">
            <v>7</v>
          </cell>
          <cell r="E1347">
            <v>1</v>
          </cell>
          <cell r="F1347">
            <v>0</v>
          </cell>
          <cell r="G1347">
            <v>2.1370652598671356</v>
          </cell>
          <cell r="H1347">
            <v>1711.044546680763</v>
          </cell>
          <cell r="I1347">
            <v>17.558331705582351</v>
          </cell>
          <cell r="J1347">
            <v>0</v>
          </cell>
          <cell r="K1347">
            <v>0</v>
          </cell>
          <cell r="M1347">
            <v>2011</v>
          </cell>
          <cell r="N1347">
            <v>2052</v>
          </cell>
          <cell r="O1347">
            <v>1</v>
          </cell>
          <cell r="Q1347">
            <v>0</v>
          </cell>
          <cell r="R1347">
            <v>0</v>
          </cell>
          <cell r="S1347">
            <v>0</v>
          </cell>
          <cell r="T1347">
            <v>0</v>
          </cell>
          <cell r="U1347">
            <v>0</v>
          </cell>
          <cell r="V1347">
            <v>0</v>
          </cell>
          <cell r="W1347">
            <v>0</v>
          </cell>
          <cell r="X1347">
            <v>0</v>
          </cell>
          <cell r="Y1347">
            <v>0</v>
          </cell>
          <cell r="Z1347">
            <v>0</v>
          </cell>
          <cell r="AA1347">
            <v>0</v>
          </cell>
          <cell r="AC1347">
            <v>1992</v>
          </cell>
          <cell r="AD1347">
            <v>1</v>
          </cell>
          <cell r="AE1347">
            <v>0</v>
          </cell>
          <cell r="AF1347">
            <v>1</v>
          </cell>
        </row>
        <row r="1348">
          <cell r="A1348">
            <v>44</v>
          </cell>
          <cell r="B1348">
            <v>4</v>
          </cell>
          <cell r="C1348">
            <v>3</v>
          </cell>
          <cell r="D1348">
            <v>7</v>
          </cell>
          <cell r="E1348">
            <v>1</v>
          </cell>
          <cell r="F1348">
            <v>0</v>
          </cell>
          <cell r="G1348">
            <v>3.0582598501452671</v>
          </cell>
          <cell r="H1348">
            <v>1783.7657743963853</v>
          </cell>
          <cell r="I1348">
            <v>17.558331705582351</v>
          </cell>
          <cell r="J1348">
            <v>0</v>
          </cell>
          <cell r="K1348">
            <v>0</v>
          </cell>
          <cell r="M1348">
            <v>2010</v>
          </cell>
          <cell r="N1348">
            <v>2052</v>
          </cell>
          <cell r="O1348">
            <v>1</v>
          </cell>
          <cell r="Q1348">
            <v>0</v>
          </cell>
          <cell r="R1348">
            <v>0</v>
          </cell>
          <cell r="S1348">
            <v>0</v>
          </cell>
          <cell r="T1348">
            <v>0</v>
          </cell>
          <cell r="U1348">
            <v>0</v>
          </cell>
          <cell r="V1348">
            <v>0</v>
          </cell>
          <cell r="W1348">
            <v>0</v>
          </cell>
          <cell r="X1348">
            <v>0</v>
          </cell>
          <cell r="Y1348">
            <v>0</v>
          </cell>
          <cell r="Z1348">
            <v>0</v>
          </cell>
          <cell r="AA1348">
            <v>0</v>
          </cell>
          <cell r="AC1348">
            <v>1992</v>
          </cell>
          <cell r="AD1348">
            <v>1</v>
          </cell>
          <cell r="AE1348">
            <v>0</v>
          </cell>
          <cell r="AF1348">
            <v>1</v>
          </cell>
        </row>
        <row r="1349">
          <cell r="A1349">
            <v>44</v>
          </cell>
          <cell r="B1349">
            <v>5</v>
          </cell>
          <cell r="C1349">
            <v>3</v>
          </cell>
          <cell r="D1349">
            <v>7</v>
          </cell>
          <cell r="E1349">
            <v>1</v>
          </cell>
          <cell r="F1349">
            <v>0</v>
          </cell>
          <cell r="G1349">
            <v>5.4107674271800876</v>
          </cell>
          <cell r="H1349">
            <v>1845.6819516219387</v>
          </cell>
          <cell r="I1349">
            <v>17.558331705582351</v>
          </cell>
          <cell r="J1349">
            <v>0</v>
          </cell>
          <cell r="K1349">
            <v>0</v>
          </cell>
          <cell r="M1349">
            <v>2011</v>
          </cell>
          <cell r="N1349">
            <v>2052</v>
          </cell>
          <cell r="O1349">
            <v>1</v>
          </cell>
          <cell r="Q1349">
            <v>0</v>
          </cell>
          <cell r="R1349">
            <v>0</v>
          </cell>
          <cell r="S1349">
            <v>0</v>
          </cell>
          <cell r="T1349">
            <v>0</v>
          </cell>
          <cell r="U1349">
            <v>0</v>
          </cell>
          <cell r="V1349">
            <v>0</v>
          </cell>
          <cell r="W1349">
            <v>0</v>
          </cell>
          <cell r="X1349">
            <v>0</v>
          </cell>
          <cell r="Y1349">
            <v>0</v>
          </cell>
          <cell r="Z1349">
            <v>0</v>
          </cell>
          <cell r="AA1349">
            <v>0</v>
          </cell>
          <cell r="AC1349">
            <v>1992</v>
          </cell>
          <cell r="AD1349">
            <v>1</v>
          </cell>
          <cell r="AE1349">
            <v>0</v>
          </cell>
          <cell r="AF1349">
            <v>1</v>
          </cell>
        </row>
        <row r="1350">
          <cell r="A1350">
            <v>45</v>
          </cell>
          <cell r="B1350">
            <v>1</v>
          </cell>
          <cell r="C1350">
            <v>3</v>
          </cell>
          <cell r="D1350">
            <v>7</v>
          </cell>
          <cell r="E1350">
            <v>1</v>
          </cell>
          <cell r="F1350">
            <v>2.2412416970382029E-3</v>
          </cell>
          <cell r="G1350">
            <v>0.5990621336459554</v>
          </cell>
          <cell r="H1350">
            <v>2721.1890479969866</v>
          </cell>
          <cell r="I1350">
            <v>14.756730252875869</v>
          </cell>
          <cell r="J1350">
            <v>0</v>
          </cell>
          <cell r="K1350">
            <v>0</v>
          </cell>
          <cell r="M1350">
            <v>2003</v>
          </cell>
          <cell r="N1350">
            <v>2012</v>
          </cell>
          <cell r="O1350">
            <v>1</v>
          </cell>
          <cell r="Q1350">
            <v>0</v>
          </cell>
          <cell r="R1350">
            <v>0</v>
          </cell>
          <cell r="S1350">
            <v>0</v>
          </cell>
          <cell r="T1350">
            <v>0</v>
          </cell>
          <cell r="U1350">
            <v>0</v>
          </cell>
          <cell r="V1350">
            <v>0</v>
          </cell>
          <cell r="W1350">
            <v>0</v>
          </cell>
          <cell r="X1350">
            <v>0</v>
          </cell>
          <cell r="Y1350">
            <v>0</v>
          </cell>
          <cell r="Z1350">
            <v>0</v>
          </cell>
          <cell r="AA1350">
            <v>0</v>
          </cell>
          <cell r="AC1350">
            <v>1992</v>
          </cell>
          <cell r="AD1350">
            <v>1</v>
          </cell>
          <cell r="AE1350">
            <v>0</v>
          </cell>
          <cell r="AF1350">
            <v>1</v>
          </cell>
        </row>
        <row r="1351">
          <cell r="A1351">
            <v>45</v>
          </cell>
          <cell r="B1351">
            <v>2</v>
          </cell>
          <cell r="C1351">
            <v>3</v>
          </cell>
          <cell r="D1351">
            <v>7</v>
          </cell>
          <cell r="E1351">
            <v>1</v>
          </cell>
          <cell r="F1351">
            <v>0</v>
          </cell>
          <cell r="G1351">
            <v>2.115355475571941</v>
          </cell>
          <cell r="H1351">
            <v>865.7432946851784</v>
          </cell>
          <cell r="I1351">
            <v>4.304046323755462</v>
          </cell>
          <cell r="J1351">
            <v>0</v>
          </cell>
          <cell r="K1351">
            <v>0</v>
          </cell>
          <cell r="M1351">
            <v>2004</v>
          </cell>
          <cell r="N1351">
            <v>2012</v>
          </cell>
          <cell r="O1351">
            <v>1</v>
          </cell>
          <cell r="Q1351">
            <v>0</v>
          </cell>
          <cell r="R1351">
            <v>0</v>
          </cell>
          <cell r="S1351">
            <v>0</v>
          </cell>
          <cell r="T1351">
            <v>0</v>
          </cell>
          <cell r="U1351">
            <v>0</v>
          </cell>
          <cell r="V1351">
            <v>0</v>
          </cell>
          <cell r="W1351">
            <v>0</v>
          </cell>
          <cell r="X1351">
            <v>0</v>
          </cell>
          <cell r="Y1351">
            <v>0</v>
          </cell>
          <cell r="Z1351">
            <v>0</v>
          </cell>
          <cell r="AA1351">
            <v>0</v>
          </cell>
          <cell r="AC1351">
            <v>1992</v>
          </cell>
          <cell r="AD1351">
            <v>1</v>
          </cell>
          <cell r="AE1351">
            <v>0</v>
          </cell>
          <cell r="AF1351">
            <v>1</v>
          </cell>
        </row>
        <row r="1352">
          <cell r="A1352">
            <v>45</v>
          </cell>
          <cell r="B1352">
            <v>3</v>
          </cell>
          <cell r="C1352">
            <v>3</v>
          </cell>
          <cell r="D1352">
            <v>7</v>
          </cell>
          <cell r="E1352">
            <v>1</v>
          </cell>
          <cell r="F1352">
            <v>0</v>
          </cell>
          <cell r="G1352">
            <v>2.5854344701434835</v>
          </cell>
          <cell r="H1352">
            <v>785.87437836817946</v>
          </cell>
          <cell r="I1352">
            <v>4.304046323755462</v>
          </cell>
          <cell r="J1352">
            <v>0</v>
          </cell>
          <cell r="K1352">
            <v>0</v>
          </cell>
          <cell r="M1352">
            <v>2011</v>
          </cell>
          <cell r="N1352">
            <v>2012</v>
          </cell>
          <cell r="O1352">
            <v>1</v>
          </cell>
          <cell r="Q1352">
            <v>0</v>
          </cell>
          <cell r="R1352">
            <v>0</v>
          </cell>
          <cell r="S1352">
            <v>0</v>
          </cell>
          <cell r="T1352">
            <v>0</v>
          </cell>
          <cell r="U1352">
            <v>0</v>
          </cell>
          <cell r="V1352">
            <v>0</v>
          </cell>
          <cell r="W1352">
            <v>0</v>
          </cell>
          <cell r="X1352">
            <v>0</v>
          </cell>
          <cell r="Y1352">
            <v>0</v>
          </cell>
          <cell r="Z1352">
            <v>0</v>
          </cell>
          <cell r="AA1352">
            <v>0</v>
          </cell>
          <cell r="AC1352">
            <v>1992</v>
          </cell>
          <cell r="AD1352">
            <v>1</v>
          </cell>
          <cell r="AE1352">
            <v>0</v>
          </cell>
          <cell r="AF1352">
            <v>1</v>
          </cell>
        </row>
        <row r="1353">
          <cell r="A1353">
            <v>45</v>
          </cell>
          <cell r="B1353">
            <v>4</v>
          </cell>
          <cell r="C1353">
            <v>3</v>
          </cell>
          <cell r="D1353">
            <v>7</v>
          </cell>
          <cell r="E1353">
            <v>1</v>
          </cell>
          <cell r="F1353">
            <v>0</v>
          </cell>
          <cell r="G1353">
            <v>3.0362579807197618</v>
          </cell>
          <cell r="H1353">
            <v>916.60730760666013</v>
          </cell>
          <cell r="I1353">
            <v>4.304046323755462</v>
          </cell>
          <cell r="J1353">
            <v>0</v>
          </cell>
          <cell r="K1353">
            <v>0</v>
          </cell>
          <cell r="M1353">
            <v>2011</v>
          </cell>
          <cell r="N1353">
            <v>2012</v>
          </cell>
          <cell r="O1353">
            <v>1</v>
          </cell>
          <cell r="Q1353">
            <v>0</v>
          </cell>
          <cell r="R1353">
            <v>0</v>
          </cell>
          <cell r="S1353">
            <v>0</v>
          </cell>
          <cell r="T1353">
            <v>0</v>
          </cell>
          <cell r="U1353">
            <v>0</v>
          </cell>
          <cell r="V1353">
            <v>0</v>
          </cell>
          <cell r="W1353">
            <v>0</v>
          </cell>
          <cell r="X1353">
            <v>0</v>
          </cell>
          <cell r="Y1353">
            <v>0</v>
          </cell>
          <cell r="Z1353">
            <v>0</v>
          </cell>
          <cell r="AA1353">
            <v>0</v>
          </cell>
          <cell r="AC1353">
            <v>1992</v>
          </cell>
          <cell r="AD1353">
            <v>1</v>
          </cell>
          <cell r="AE1353">
            <v>0</v>
          </cell>
          <cell r="AF1353">
            <v>1</v>
          </cell>
        </row>
        <row r="1354">
          <cell r="A1354">
            <v>45</v>
          </cell>
          <cell r="B1354">
            <v>5</v>
          </cell>
          <cell r="C1354">
            <v>3</v>
          </cell>
          <cell r="D1354">
            <v>7</v>
          </cell>
          <cell r="E1354">
            <v>1</v>
          </cell>
          <cell r="F1354">
            <v>0</v>
          </cell>
          <cell r="G1354">
            <v>3.3830850446496745</v>
          </cell>
          <cell r="H1354">
            <v>938.22131844614989</v>
          </cell>
          <cell r="I1354">
            <v>4.304046323755462</v>
          </cell>
          <cell r="J1354">
            <v>0</v>
          </cell>
          <cell r="K1354">
            <v>0</v>
          </cell>
          <cell r="M1354">
            <v>2011</v>
          </cell>
          <cell r="N1354">
            <v>2018</v>
          </cell>
          <cell r="O1354">
            <v>1</v>
          </cell>
          <cell r="Q1354">
            <v>0</v>
          </cell>
          <cell r="R1354">
            <v>0</v>
          </cell>
          <cell r="S1354">
            <v>0</v>
          </cell>
          <cell r="T1354">
            <v>0</v>
          </cell>
          <cell r="U1354">
            <v>0</v>
          </cell>
          <cell r="V1354">
            <v>0</v>
          </cell>
          <cell r="W1354">
            <v>0</v>
          </cell>
          <cell r="X1354">
            <v>0</v>
          </cell>
          <cell r="Y1354">
            <v>0</v>
          </cell>
          <cell r="Z1354">
            <v>0</v>
          </cell>
          <cell r="AA1354">
            <v>0</v>
          </cell>
          <cell r="AC1354">
            <v>1992</v>
          </cell>
          <cell r="AD1354">
            <v>1</v>
          </cell>
          <cell r="AE1354">
            <v>0</v>
          </cell>
          <cell r="AF1354">
            <v>1</v>
          </cell>
        </row>
        <row r="1355">
          <cell r="A1355">
            <v>45</v>
          </cell>
          <cell r="B1355">
            <v>6</v>
          </cell>
          <cell r="C1355">
            <v>3</v>
          </cell>
          <cell r="D1355">
            <v>7</v>
          </cell>
          <cell r="E1355">
            <v>1</v>
          </cell>
          <cell r="F1355">
            <v>0</v>
          </cell>
          <cell r="G1355">
            <v>4.5307220191710913</v>
          </cell>
          <cell r="H1355">
            <v>1222.4713179507862</v>
          </cell>
          <cell r="I1355">
            <v>4.304046323755462</v>
          </cell>
          <cell r="J1355">
            <v>0</v>
          </cell>
          <cell r="K1355">
            <v>0</v>
          </cell>
          <cell r="M1355">
            <v>2019</v>
          </cell>
          <cell r="N1355">
            <v>2052</v>
          </cell>
          <cell r="O1355">
            <v>1</v>
          </cell>
          <cell r="Q1355">
            <v>0</v>
          </cell>
          <cell r="R1355">
            <v>0</v>
          </cell>
          <cell r="S1355">
            <v>0</v>
          </cell>
          <cell r="T1355">
            <v>0</v>
          </cell>
          <cell r="U1355">
            <v>0</v>
          </cell>
          <cell r="V1355">
            <v>0</v>
          </cell>
          <cell r="W1355">
            <v>0</v>
          </cell>
          <cell r="X1355">
            <v>0</v>
          </cell>
          <cell r="Y1355">
            <v>0</v>
          </cell>
          <cell r="Z1355">
            <v>0</v>
          </cell>
          <cell r="AA1355">
            <v>0</v>
          </cell>
          <cell r="AC1355">
            <v>1992</v>
          </cell>
          <cell r="AD1355">
            <v>1</v>
          </cell>
          <cell r="AE1355">
            <v>0</v>
          </cell>
          <cell r="AF1355">
            <v>1</v>
          </cell>
        </row>
        <row r="1356">
          <cell r="A1356">
            <v>45</v>
          </cell>
          <cell r="B1356">
            <v>7</v>
          </cell>
          <cell r="C1356">
            <v>3</v>
          </cell>
          <cell r="D1356">
            <v>7</v>
          </cell>
          <cell r="E1356">
            <v>1</v>
          </cell>
          <cell r="F1356">
            <v>0</v>
          </cell>
          <cell r="G1356">
            <v>4.7691810728116755</v>
          </cell>
          <cell r="H1356">
            <v>1416.7841363881471</v>
          </cell>
          <cell r="I1356">
            <v>4.304046323755462</v>
          </cell>
          <cell r="J1356">
            <v>0</v>
          </cell>
          <cell r="K1356">
            <v>0</v>
          </cell>
          <cell r="M1356">
            <v>2019</v>
          </cell>
          <cell r="N1356">
            <v>2052</v>
          </cell>
          <cell r="O1356">
            <v>1</v>
          </cell>
          <cell r="Q1356">
            <v>0</v>
          </cell>
          <cell r="R1356">
            <v>0</v>
          </cell>
          <cell r="S1356">
            <v>0</v>
          </cell>
          <cell r="T1356">
            <v>0</v>
          </cell>
          <cell r="U1356">
            <v>0</v>
          </cell>
          <cell r="V1356">
            <v>0</v>
          </cell>
          <cell r="W1356">
            <v>0</v>
          </cell>
          <cell r="X1356">
            <v>0</v>
          </cell>
          <cell r="Y1356">
            <v>0</v>
          </cell>
          <cell r="Z1356">
            <v>0</v>
          </cell>
          <cell r="AA1356">
            <v>0</v>
          </cell>
          <cell r="AC1356">
            <v>1992</v>
          </cell>
          <cell r="AD1356">
            <v>1</v>
          </cell>
          <cell r="AE1356">
            <v>0</v>
          </cell>
          <cell r="AF1356">
            <v>1</v>
          </cell>
        </row>
        <row r="1357">
          <cell r="A1357">
            <v>1</v>
          </cell>
          <cell r="B1357">
            <v>1</v>
          </cell>
          <cell r="C1357">
            <v>4</v>
          </cell>
          <cell r="D1357">
            <v>1</v>
          </cell>
          <cell r="E1357">
            <v>1</v>
          </cell>
          <cell r="F1357">
            <v>1.5040110883200567E-2</v>
          </cell>
          <cell r="G1357">
            <v>3.1</v>
          </cell>
          <cell r="H1357">
            <v>67.777777777777771</v>
          </cell>
          <cell r="I1357">
            <v>1.4722222222222223</v>
          </cell>
          <cell r="J1357">
            <v>0</v>
          </cell>
          <cell r="K1357">
            <v>0</v>
          </cell>
          <cell r="M1357">
            <v>2003</v>
          </cell>
          <cell r="N1357">
            <v>2009</v>
          </cell>
          <cell r="O1357">
            <v>1</v>
          </cell>
          <cell r="Q1357">
            <v>0</v>
          </cell>
          <cell r="R1357">
            <v>0</v>
          </cell>
          <cell r="S1357">
            <v>0</v>
          </cell>
          <cell r="T1357">
            <v>0</v>
          </cell>
          <cell r="U1357">
            <v>1</v>
          </cell>
          <cell r="V1357">
            <v>1</v>
          </cell>
          <cell r="W1357">
            <v>1</v>
          </cell>
          <cell r="X1357">
            <v>0</v>
          </cell>
          <cell r="Y1357">
            <v>0</v>
          </cell>
          <cell r="Z1357">
            <v>1</v>
          </cell>
          <cell r="AA1357">
            <v>1</v>
          </cell>
          <cell r="AC1357">
            <v>1992</v>
          </cell>
          <cell r="AD1357">
            <v>1</v>
          </cell>
          <cell r="AE1357">
            <v>0</v>
          </cell>
          <cell r="AF1357">
            <v>1</v>
          </cell>
        </row>
        <row r="1358">
          <cell r="A1358">
            <v>1</v>
          </cell>
          <cell r="B1358">
            <v>2</v>
          </cell>
          <cell r="C1358">
            <v>4</v>
          </cell>
          <cell r="D1358">
            <v>1</v>
          </cell>
          <cell r="E1358">
            <v>1</v>
          </cell>
          <cell r="F1358">
            <v>0</v>
          </cell>
          <cell r="G1358">
            <v>3.25</v>
          </cell>
          <cell r="H1358">
            <v>81.388888888888886</v>
          </cell>
          <cell r="I1358">
            <v>1.4722222222222223</v>
          </cell>
          <cell r="J1358">
            <v>0</v>
          </cell>
          <cell r="K1358">
            <v>0</v>
          </cell>
          <cell r="M1358">
            <v>2003</v>
          </cell>
          <cell r="N1358">
            <v>2009</v>
          </cell>
          <cell r="O1358">
            <v>1</v>
          </cell>
          <cell r="Q1358">
            <v>0</v>
          </cell>
          <cell r="R1358">
            <v>0</v>
          </cell>
          <cell r="S1358">
            <v>0</v>
          </cell>
          <cell r="T1358">
            <v>0</v>
          </cell>
          <cell r="U1358">
            <v>1</v>
          </cell>
          <cell r="V1358">
            <v>1</v>
          </cell>
          <cell r="W1358">
            <v>1</v>
          </cell>
          <cell r="X1358">
            <v>0</v>
          </cell>
          <cell r="Y1358">
            <v>0</v>
          </cell>
          <cell r="Z1358">
            <v>1</v>
          </cell>
          <cell r="AA1358">
            <v>1</v>
          </cell>
          <cell r="AC1358">
            <v>1992</v>
          </cell>
          <cell r="AD1358">
            <v>1</v>
          </cell>
          <cell r="AE1358">
            <v>0</v>
          </cell>
          <cell r="AF1358">
            <v>1</v>
          </cell>
        </row>
        <row r="1359">
          <cell r="A1359">
            <v>1</v>
          </cell>
          <cell r="B1359">
            <v>3</v>
          </cell>
          <cell r="C1359">
            <v>4</v>
          </cell>
          <cell r="D1359">
            <v>1</v>
          </cell>
          <cell r="E1359">
            <v>1</v>
          </cell>
          <cell r="F1359">
            <v>0</v>
          </cell>
          <cell r="G1359">
            <v>3.3</v>
          </cell>
          <cell r="H1359">
            <v>81.388888888888886</v>
          </cell>
          <cell r="I1359">
            <v>1.4722222222222223</v>
          </cell>
          <cell r="J1359">
            <v>0</v>
          </cell>
          <cell r="K1359">
            <v>0</v>
          </cell>
          <cell r="M1359">
            <v>2003</v>
          </cell>
          <cell r="N1359">
            <v>2017</v>
          </cell>
          <cell r="O1359">
            <v>1</v>
          </cell>
          <cell r="Q1359">
            <v>0</v>
          </cell>
          <cell r="R1359">
            <v>0</v>
          </cell>
          <cell r="S1359">
            <v>0</v>
          </cell>
          <cell r="T1359">
            <v>0</v>
          </cell>
          <cell r="U1359">
            <v>1</v>
          </cell>
          <cell r="V1359">
            <v>1</v>
          </cell>
          <cell r="W1359">
            <v>1</v>
          </cell>
          <cell r="X1359">
            <v>0</v>
          </cell>
          <cell r="Y1359">
            <v>0</v>
          </cell>
          <cell r="Z1359">
            <v>1</v>
          </cell>
          <cell r="AA1359">
            <v>1</v>
          </cell>
          <cell r="AC1359">
            <v>1992</v>
          </cell>
          <cell r="AD1359">
            <v>1</v>
          </cell>
          <cell r="AE1359">
            <v>0</v>
          </cell>
          <cell r="AF1359">
            <v>1</v>
          </cell>
        </row>
        <row r="1360">
          <cell r="A1360">
            <v>1</v>
          </cell>
          <cell r="B1360">
            <v>4</v>
          </cell>
          <cell r="C1360">
            <v>4</v>
          </cell>
          <cell r="D1360">
            <v>1</v>
          </cell>
          <cell r="E1360">
            <v>1</v>
          </cell>
          <cell r="F1360">
            <v>0</v>
          </cell>
          <cell r="G1360">
            <v>3.35</v>
          </cell>
          <cell r="H1360">
            <v>83.611111111111114</v>
          </cell>
          <cell r="I1360">
            <v>1.4722222222222223</v>
          </cell>
          <cell r="J1360">
            <v>0</v>
          </cell>
          <cell r="K1360">
            <v>0</v>
          </cell>
          <cell r="M1360">
            <v>2003</v>
          </cell>
          <cell r="N1360">
            <v>2017</v>
          </cell>
          <cell r="O1360">
            <v>1</v>
          </cell>
          <cell r="Q1360">
            <v>0</v>
          </cell>
          <cell r="R1360">
            <v>0</v>
          </cell>
          <cell r="S1360">
            <v>0</v>
          </cell>
          <cell r="T1360">
            <v>0</v>
          </cell>
          <cell r="U1360">
            <v>1</v>
          </cell>
          <cell r="V1360">
            <v>1</v>
          </cell>
          <cell r="W1360">
            <v>1</v>
          </cell>
          <cell r="X1360">
            <v>0</v>
          </cell>
          <cell r="Y1360">
            <v>0</v>
          </cell>
          <cell r="Z1360">
            <v>1</v>
          </cell>
          <cell r="AA1360">
            <v>1</v>
          </cell>
          <cell r="AC1360">
            <v>1992</v>
          </cell>
          <cell r="AD1360">
            <v>1</v>
          </cell>
          <cell r="AE1360">
            <v>0</v>
          </cell>
          <cell r="AF1360">
            <v>1</v>
          </cell>
        </row>
        <row r="1361">
          <cell r="A1361">
            <v>1</v>
          </cell>
          <cell r="B1361">
            <v>5</v>
          </cell>
          <cell r="C1361">
            <v>4</v>
          </cell>
          <cell r="D1361">
            <v>1</v>
          </cell>
          <cell r="E1361">
            <v>1</v>
          </cell>
          <cell r="F1361">
            <v>0</v>
          </cell>
          <cell r="G1361">
            <v>3.4</v>
          </cell>
          <cell r="H1361">
            <v>102.77777777777777</v>
          </cell>
          <cell r="I1361">
            <v>1.4722222222222223</v>
          </cell>
          <cell r="J1361">
            <v>0</v>
          </cell>
          <cell r="K1361">
            <v>0</v>
          </cell>
          <cell r="M1361">
            <v>2003</v>
          </cell>
          <cell r="N1361">
            <v>2052</v>
          </cell>
          <cell r="O1361">
            <v>1</v>
          </cell>
          <cell r="Q1361">
            <v>0</v>
          </cell>
          <cell r="R1361">
            <v>0</v>
          </cell>
          <cell r="S1361">
            <v>0</v>
          </cell>
          <cell r="T1361">
            <v>0</v>
          </cell>
          <cell r="U1361">
            <v>1</v>
          </cell>
          <cell r="V1361">
            <v>1</v>
          </cell>
          <cell r="W1361">
            <v>1</v>
          </cell>
          <cell r="X1361">
            <v>0</v>
          </cell>
          <cell r="Y1361">
            <v>0</v>
          </cell>
          <cell r="Z1361">
            <v>1</v>
          </cell>
          <cell r="AA1361">
            <v>1</v>
          </cell>
          <cell r="AC1361">
            <v>1992</v>
          </cell>
          <cell r="AD1361">
            <v>1</v>
          </cell>
          <cell r="AE1361">
            <v>0</v>
          </cell>
          <cell r="AF1361">
            <v>1</v>
          </cell>
        </row>
        <row r="1362">
          <cell r="A1362">
            <v>1</v>
          </cell>
          <cell r="B1362">
            <v>6</v>
          </cell>
          <cell r="C1362">
            <v>4</v>
          </cell>
          <cell r="D1362">
            <v>1</v>
          </cell>
          <cell r="E1362">
            <v>1</v>
          </cell>
          <cell r="F1362">
            <v>0</v>
          </cell>
          <cell r="G1362">
            <v>3.3</v>
          </cell>
          <cell r="H1362">
            <v>80.277777777777771</v>
          </cell>
          <cell r="I1362">
            <v>1.4722222222222223</v>
          </cell>
          <cell r="J1362">
            <v>0</v>
          </cell>
          <cell r="K1362">
            <v>0</v>
          </cell>
          <cell r="M1362">
            <v>2018</v>
          </cell>
          <cell r="N1362">
            <v>2052</v>
          </cell>
          <cell r="O1362">
            <v>1</v>
          </cell>
          <cell r="Q1362">
            <v>0</v>
          </cell>
          <cell r="R1362">
            <v>0</v>
          </cell>
          <cell r="S1362">
            <v>0</v>
          </cell>
          <cell r="T1362">
            <v>0</v>
          </cell>
          <cell r="U1362">
            <v>1</v>
          </cell>
          <cell r="V1362">
            <v>1</v>
          </cell>
          <cell r="W1362">
            <v>1</v>
          </cell>
          <cell r="X1362">
            <v>0</v>
          </cell>
          <cell r="Y1362">
            <v>0</v>
          </cell>
          <cell r="Z1362">
            <v>1</v>
          </cell>
          <cell r="AA1362">
            <v>1</v>
          </cell>
          <cell r="AC1362">
            <v>1992</v>
          </cell>
          <cell r="AD1362">
            <v>1</v>
          </cell>
          <cell r="AE1362">
            <v>0</v>
          </cell>
          <cell r="AF1362">
            <v>1</v>
          </cell>
        </row>
        <row r="1363">
          <cell r="A1363">
            <v>1</v>
          </cell>
          <cell r="B1363">
            <v>7</v>
          </cell>
          <cell r="C1363">
            <v>4</v>
          </cell>
          <cell r="D1363">
            <v>1</v>
          </cell>
          <cell r="E1363">
            <v>1</v>
          </cell>
          <cell r="F1363">
            <v>0</v>
          </cell>
          <cell r="G1363">
            <v>3.4</v>
          </cell>
          <cell r="H1363">
            <v>102.77777777777777</v>
          </cell>
          <cell r="I1363">
            <v>1.4722222222222223</v>
          </cell>
          <cell r="J1363">
            <v>0</v>
          </cell>
          <cell r="K1363">
            <v>10.277777777777779</v>
          </cell>
          <cell r="M1363">
            <v>2020</v>
          </cell>
          <cell r="N1363">
            <v>2052</v>
          </cell>
          <cell r="O1363">
            <v>1</v>
          </cell>
          <cell r="Q1363">
            <v>0</v>
          </cell>
          <cell r="R1363">
            <v>0</v>
          </cell>
          <cell r="S1363">
            <v>0</v>
          </cell>
          <cell r="T1363">
            <v>0</v>
          </cell>
          <cell r="U1363">
            <v>1</v>
          </cell>
          <cell r="V1363">
            <v>1</v>
          </cell>
          <cell r="W1363">
            <v>1</v>
          </cell>
          <cell r="X1363">
            <v>0</v>
          </cell>
          <cell r="Y1363">
            <v>0</v>
          </cell>
          <cell r="Z1363">
            <v>1</v>
          </cell>
          <cell r="AA1363">
            <v>1</v>
          </cell>
          <cell r="AC1363">
            <v>1992</v>
          </cell>
          <cell r="AD1363">
            <v>1</v>
          </cell>
          <cell r="AE1363">
            <v>0</v>
          </cell>
          <cell r="AF1363">
            <v>1</v>
          </cell>
        </row>
        <row r="1364">
          <cell r="A1364">
            <v>1</v>
          </cell>
          <cell r="B1364">
            <v>9</v>
          </cell>
          <cell r="C1364">
            <v>4</v>
          </cell>
          <cell r="D1364">
            <v>1</v>
          </cell>
          <cell r="E1364">
            <v>1</v>
          </cell>
          <cell r="F1364">
            <v>0</v>
          </cell>
          <cell r="G1364">
            <v>3.4</v>
          </cell>
          <cell r="H1364">
            <v>102.77777777777777</v>
          </cell>
          <cell r="I1364">
            <v>1.4722222222222223</v>
          </cell>
          <cell r="J1364">
            <v>0</v>
          </cell>
          <cell r="K1364">
            <v>15.416666666666664</v>
          </cell>
          <cell r="M1364">
            <v>2022</v>
          </cell>
          <cell r="N1364">
            <v>2052</v>
          </cell>
          <cell r="O1364">
            <v>1</v>
          </cell>
          <cell r="Q1364">
            <v>0</v>
          </cell>
          <cell r="R1364">
            <v>0</v>
          </cell>
          <cell r="S1364">
            <v>0</v>
          </cell>
          <cell r="T1364">
            <v>0</v>
          </cell>
          <cell r="U1364">
            <v>1</v>
          </cell>
          <cell r="V1364">
            <v>1</v>
          </cell>
          <cell r="W1364">
            <v>1</v>
          </cell>
          <cell r="X1364">
            <v>0</v>
          </cell>
          <cell r="Y1364">
            <v>0</v>
          </cell>
          <cell r="Z1364">
            <v>1</v>
          </cell>
          <cell r="AA1364">
            <v>1</v>
          </cell>
          <cell r="AC1364">
            <v>1992</v>
          </cell>
          <cell r="AD1364">
            <v>1</v>
          </cell>
          <cell r="AE1364">
            <v>0</v>
          </cell>
          <cell r="AF1364">
            <v>1</v>
          </cell>
        </row>
        <row r="1365">
          <cell r="A1365">
            <v>1</v>
          </cell>
          <cell r="B1365">
            <v>8</v>
          </cell>
          <cell r="C1365">
            <v>4</v>
          </cell>
          <cell r="D1365">
            <v>1</v>
          </cell>
          <cell r="E1365">
            <v>1</v>
          </cell>
          <cell r="F1365">
            <v>0</v>
          </cell>
          <cell r="G1365">
            <v>3.4</v>
          </cell>
          <cell r="H1365">
            <v>94.064207650273232</v>
          </cell>
          <cell r="I1365">
            <v>1.4722222222222223</v>
          </cell>
          <cell r="J1365">
            <v>0</v>
          </cell>
          <cell r="K1365">
            <v>0</v>
          </cell>
          <cell r="M1365">
            <v>2023</v>
          </cell>
          <cell r="N1365">
            <v>2052</v>
          </cell>
          <cell r="O1365">
            <v>1</v>
          </cell>
          <cell r="Q1365">
            <v>0</v>
          </cell>
          <cell r="R1365">
            <v>0</v>
          </cell>
          <cell r="S1365">
            <v>0</v>
          </cell>
          <cell r="T1365">
            <v>0</v>
          </cell>
          <cell r="U1365">
            <v>1</v>
          </cell>
          <cell r="V1365">
            <v>1</v>
          </cell>
          <cell r="W1365">
            <v>1</v>
          </cell>
          <cell r="X1365">
            <v>0</v>
          </cell>
          <cell r="Y1365">
            <v>0</v>
          </cell>
          <cell r="Z1365">
            <v>1</v>
          </cell>
          <cell r="AA1365">
            <v>1</v>
          </cell>
          <cell r="AC1365">
            <v>1992</v>
          </cell>
          <cell r="AD1365">
            <v>1</v>
          </cell>
          <cell r="AE1365">
            <v>0</v>
          </cell>
          <cell r="AF1365">
            <v>1</v>
          </cell>
        </row>
        <row r="1366">
          <cell r="A1366">
            <v>2</v>
          </cell>
          <cell r="B1366">
            <v>1</v>
          </cell>
          <cell r="C1366">
            <v>4</v>
          </cell>
          <cell r="D1366">
            <v>1</v>
          </cell>
          <cell r="E1366">
            <v>1</v>
          </cell>
          <cell r="F1366">
            <v>1.7324885215998048E-2</v>
          </cell>
          <cell r="G1366">
            <v>3.4</v>
          </cell>
          <cell r="H1366">
            <v>545.83333333333337</v>
          </cell>
          <cell r="I1366">
            <v>3.125</v>
          </cell>
          <cell r="J1366">
            <v>0</v>
          </cell>
          <cell r="K1366">
            <v>0</v>
          </cell>
          <cell r="M1366">
            <v>2003</v>
          </cell>
          <cell r="N1366">
            <v>2052</v>
          </cell>
          <cell r="O1366">
            <v>1</v>
          </cell>
          <cell r="Q1366">
            <v>0</v>
          </cell>
          <cell r="R1366">
            <v>0</v>
          </cell>
          <cell r="S1366">
            <v>0</v>
          </cell>
          <cell r="T1366">
            <v>0</v>
          </cell>
          <cell r="U1366">
            <v>1</v>
          </cell>
          <cell r="V1366">
            <v>0</v>
          </cell>
          <cell r="W1366">
            <v>1</v>
          </cell>
          <cell r="X1366">
            <v>0</v>
          </cell>
          <cell r="Y1366">
            <v>0</v>
          </cell>
          <cell r="Z1366">
            <v>1</v>
          </cell>
          <cell r="AA1366">
            <v>1</v>
          </cell>
          <cell r="AC1366">
            <v>1992</v>
          </cell>
          <cell r="AD1366">
            <v>1</v>
          </cell>
          <cell r="AE1366">
            <v>0</v>
          </cell>
          <cell r="AF1366">
            <v>1</v>
          </cell>
        </row>
        <row r="1367">
          <cell r="A1367">
            <v>2</v>
          </cell>
          <cell r="B1367">
            <v>2</v>
          </cell>
          <cell r="C1367">
            <v>4</v>
          </cell>
          <cell r="D1367">
            <v>1</v>
          </cell>
          <cell r="E1367">
            <v>1</v>
          </cell>
          <cell r="F1367">
            <v>0</v>
          </cell>
          <cell r="G1367">
            <v>3.5</v>
          </cell>
          <cell r="H1367">
            <v>545.83333333333337</v>
          </cell>
          <cell r="I1367">
            <v>3.125</v>
          </cell>
          <cell r="J1367">
            <v>0</v>
          </cell>
          <cell r="K1367">
            <v>0</v>
          </cell>
          <cell r="M1367">
            <v>2003</v>
          </cell>
          <cell r="N1367">
            <v>2052</v>
          </cell>
          <cell r="O1367">
            <v>1</v>
          </cell>
          <cell r="Q1367">
            <v>0</v>
          </cell>
          <cell r="R1367">
            <v>0</v>
          </cell>
          <cell r="S1367">
            <v>0</v>
          </cell>
          <cell r="T1367">
            <v>0</v>
          </cell>
          <cell r="U1367">
            <v>1</v>
          </cell>
          <cell r="V1367">
            <v>0</v>
          </cell>
          <cell r="W1367">
            <v>1</v>
          </cell>
          <cell r="X1367">
            <v>0</v>
          </cell>
          <cell r="Y1367">
            <v>0</v>
          </cell>
          <cell r="Z1367">
            <v>1</v>
          </cell>
          <cell r="AA1367">
            <v>1</v>
          </cell>
          <cell r="AC1367">
            <v>1992</v>
          </cell>
          <cell r="AD1367">
            <v>1</v>
          </cell>
          <cell r="AE1367">
            <v>0</v>
          </cell>
          <cell r="AF1367">
            <v>1</v>
          </cell>
        </row>
        <row r="1368">
          <cell r="A1368">
            <v>2</v>
          </cell>
          <cell r="B1368">
            <v>3</v>
          </cell>
          <cell r="C1368">
            <v>4</v>
          </cell>
          <cell r="D1368">
            <v>1</v>
          </cell>
          <cell r="E1368">
            <v>1</v>
          </cell>
          <cell r="F1368">
            <v>0</v>
          </cell>
          <cell r="G1368">
            <v>3.6</v>
          </cell>
          <cell r="H1368">
            <v>514.58333333333337</v>
          </cell>
          <cell r="I1368">
            <v>3.125</v>
          </cell>
          <cell r="J1368">
            <v>0</v>
          </cell>
          <cell r="K1368">
            <v>0</v>
          </cell>
          <cell r="M1368">
            <v>2003</v>
          </cell>
          <cell r="N1368">
            <v>2052</v>
          </cell>
          <cell r="O1368">
            <v>1</v>
          </cell>
          <cell r="Q1368">
            <v>0</v>
          </cell>
          <cell r="R1368">
            <v>0</v>
          </cell>
          <cell r="S1368">
            <v>0</v>
          </cell>
          <cell r="T1368">
            <v>0</v>
          </cell>
          <cell r="U1368">
            <v>1</v>
          </cell>
          <cell r="V1368">
            <v>0</v>
          </cell>
          <cell r="W1368">
            <v>1</v>
          </cell>
          <cell r="X1368">
            <v>0</v>
          </cell>
          <cell r="Y1368">
            <v>0</v>
          </cell>
          <cell r="Z1368">
            <v>1</v>
          </cell>
          <cell r="AA1368">
            <v>1</v>
          </cell>
          <cell r="AC1368">
            <v>1992</v>
          </cell>
          <cell r="AD1368">
            <v>1</v>
          </cell>
          <cell r="AE1368">
            <v>0</v>
          </cell>
          <cell r="AF1368">
            <v>1</v>
          </cell>
        </row>
        <row r="1369">
          <cell r="A1369">
            <v>2</v>
          </cell>
          <cell r="B1369">
            <v>4</v>
          </cell>
          <cell r="C1369">
            <v>4</v>
          </cell>
          <cell r="D1369">
            <v>1</v>
          </cell>
          <cell r="E1369">
            <v>1</v>
          </cell>
          <cell r="F1369">
            <v>0</v>
          </cell>
          <cell r="G1369">
            <v>3.7</v>
          </cell>
          <cell r="H1369">
            <v>530.20833333333337</v>
          </cell>
          <cell r="I1369">
            <v>3.125</v>
          </cell>
          <cell r="J1369">
            <v>0</v>
          </cell>
          <cell r="K1369">
            <v>0</v>
          </cell>
          <cell r="M1369">
            <v>2003</v>
          </cell>
          <cell r="N1369">
            <v>2052</v>
          </cell>
          <cell r="O1369">
            <v>1</v>
          </cell>
          <cell r="Q1369">
            <v>0</v>
          </cell>
          <cell r="R1369">
            <v>0</v>
          </cell>
          <cell r="S1369">
            <v>0</v>
          </cell>
          <cell r="T1369">
            <v>0</v>
          </cell>
          <cell r="U1369">
            <v>1</v>
          </cell>
          <cell r="V1369">
            <v>0</v>
          </cell>
          <cell r="W1369">
            <v>1</v>
          </cell>
          <cell r="X1369">
            <v>0</v>
          </cell>
          <cell r="Y1369">
            <v>0</v>
          </cell>
          <cell r="Z1369">
            <v>1</v>
          </cell>
          <cell r="AA1369">
            <v>1</v>
          </cell>
          <cell r="AC1369">
            <v>1992</v>
          </cell>
          <cell r="AD1369">
            <v>1</v>
          </cell>
          <cell r="AE1369">
            <v>0</v>
          </cell>
          <cell r="AF1369">
            <v>1</v>
          </cell>
        </row>
        <row r="1370">
          <cell r="A1370">
            <v>2</v>
          </cell>
          <cell r="B1370">
            <v>5</v>
          </cell>
          <cell r="C1370">
            <v>4</v>
          </cell>
          <cell r="D1370">
            <v>1</v>
          </cell>
          <cell r="E1370">
            <v>1</v>
          </cell>
          <cell r="F1370">
            <v>0</v>
          </cell>
          <cell r="G1370">
            <v>4</v>
          </cell>
          <cell r="H1370">
            <v>571.875</v>
          </cell>
          <cell r="I1370">
            <v>3.125</v>
          </cell>
          <cell r="J1370">
            <v>0</v>
          </cell>
          <cell r="K1370">
            <v>0</v>
          </cell>
          <cell r="M1370">
            <v>2003</v>
          </cell>
          <cell r="N1370">
            <v>2052</v>
          </cell>
          <cell r="O1370">
            <v>1</v>
          </cell>
          <cell r="Q1370">
            <v>0</v>
          </cell>
          <cell r="R1370">
            <v>0</v>
          </cell>
          <cell r="S1370">
            <v>0</v>
          </cell>
          <cell r="T1370">
            <v>0</v>
          </cell>
          <cell r="U1370">
            <v>1</v>
          </cell>
          <cell r="V1370">
            <v>0</v>
          </cell>
          <cell r="W1370">
            <v>1</v>
          </cell>
          <cell r="X1370">
            <v>0</v>
          </cell>
          <cell r="Y1370">
            <v>0</v>
          </cell>
          <cell r="Z1370">
            <v>1</v>
          </cell>
          <cell r="AA1370">
            <v>1</v>
          </cell>
          <cell r="AC1370">
            <v>1992</v>
          </cell>
          <cell r="AD1370">
            <v>1</v>
          </cell>
          <cell r="AE1370">
            <v>0</v>
          </cell>
          <cell r="AF1370">
            <v>1</v>
          </cell>
        </row>
        <row r="1371">
          <cell r="A1371">
            <v>2</v>
          </cell>
          <cell r="B1371">
            <v>6</v>
          </cell>
          <cell r="C1371">
            <v>4</v>
          </cell>
          <cell r="D1371">
            <v>1</v>
          </cell>
          <cell r="E1371">
            <v>1</v>
          </cell>
          <cell r="F1371">
            <v>0</v>
          </cell>
          <cell r="G1371">
            <v>3.8</v>
          </cell>
          <cell r="H1371">
            <v>514.58333333333337</v>
          </cell>
          <cell r="I1371">
            <v>3.125</v>
          </cell>
          <cell r="J1371">
            <v>0</v>
          </cell>
          <cell r="K1371">
            <v>0</v>
          </cell>
          <cell r="M1371">
            <v>2020</v>
          </cell>
          <cell r="N1371">
            <v>2052</v>
          </cell>
          <cell r="O1371">
            <v>1</v>
          </cell>
          <cell r="Q1371">
            <v>0</v>
          </cell>
          <cell r="R1371">
            <v>0</v>
          </cell>
          <cell r="S1371">
            <v>0</v>
          </cell>
          <cell r="T1371">
            <v>0</v>
          </cell>
          <cell r="U1371">
            <v>1</v>
          </cell>
          <cell r="V1371">
            <v>0</v>
          </cell>
          <cell r="W1371">
            <v>1</v>
          </cell>
          <cell r="X1371">
            <v>0</v>
          </cell>
          <cell r="Y1371">
            <v>0</v>
          </cell>
          <cell r="Z1371">
            <v>1</v>
          </cell>
          <cell r="AA1371">
            <v>1</v>
          </cell>
          <cell r="AC1371">
            <v>1992</v>
          </cell>
          <cell r="AD1371">
            <v>1</v>
          </cell>
          <cell r="AE1371">
            <v>0</v>
          </cell>
          <cell r="AF1371">
            <v>1</v>
          </cell>
        </row>
        <row r="1372">
          <cell r="A1372">
            <v>2</v>
          </cell>
          <cell r="B1372">
            <v>7</v>
          </cell>
          <cell r="C1372">
            <v>4</v>
          </cell>
          <cell r="D1372">
            <v>1</v>
          </cell>
          <cell r="E1372">
            <v>1</v>
          </cell>
          <cell r="F1372">
            <v>0</v>
          </cell>
          <cell r="G1372">
            <v>4.2</v>
          </cell>
          <cell r="H1372">
            <v>571.875</v>
          </cell>
          <cell r="I1372">
            <v>3.125</v>
          </cell>
          <cell r="J1372">
            <v>0</v>
          </cell>
          <cell r="K1372">
            <v>0</v>
          </cell>
          <cell r="M1372">
            <v>2020</v>
          </cell>
          <cell r="N1372">
            <v>2052</v>
          </cell>
          <cell r="O1372">
            <v>1</v>
          </cell>
          <cell r="Q1372">
            <v>0</v>
          </cell>
          <cell r="R1372">
            <v>0</v>
          </cell>
          <cell r="S1372">
            <v>0</v>
          </cell>
          <cell r="T1372">
            <v>0</v>
          </cell>
          <cell r="U1372">
            <v>1</v>
          </cell>
          <cell r="V1372">
            <v>0</v>
          </cell>
          <cell r="W1372">
            <v>1</v>
          </cell>
          <cell r="X1372">
            <v>0</v>
          </cell>
          <cell r="Y1372">
            <v>0</v>
          </cell>
          <cell r="Z1372">
            <v>1</v>
          </cell>
          <cell r="AA1372">
            <v>1</v>
          </cell>
          <cell r="AC1372">
            <v>1992</v>
          </cell>
          <cell r="AD1372">
            <v>1</v>
          </cell>
          <cell r="AE1372">
            <v>0</v>
          </cell>
          <cell r="AF1372">
            <v>1</v>
          </cell>
        </row>
        <row r="1373">
          <cell r="A1373">
            <v>2</v>
          </cell>
          <cell r="B1373">
            <v>9</v>
          </cell>
          <cell r="C1373">
            <v>4</v>
          </cell>
          <cell r="D1373">
            <v>1</v>
          </cell>
          <cell r="E1373">
            <v>1</v>
          </cell>
          <cell r="F1373">
            <v>0</v>
          </cell>
          <cell r="G1373">
            <v>0.01</v>
          </cell>
          <cell r="H1373">
            <v>0.01</v>
          </cell>
          <cell r="I1373">
            <v>0.01</v>
          </cell>
          <cell r="J1373">
            <v>0</v>
          </cell>
          <cell r="K1373">
            <v>0</v>
          </cell>
          <cell r="M1373">
            <v>2051</v>
          </cell>
          <cell r="N1373">
            <v>2052</v>
          </cell>
          <cell r="O1373">
            <v>1</v>
          </cell>
          <cell r="Q1373">
            <v>1</v>
          </cell>
          <cell r="R1373">
            <v>1</v>
          </cell>
          <cell r="S1373">
            <v>1</v>
          </cell>
          <cell r="T1373">
            <v>1</v>
          </cell>
          <cell r="U1373">
            <v>1</v>
          </cell>
          <cell r="V1373">
            <v>1</v>
          </cell>
          <cell r="W1373">
            <v>1</v>
          </cell>
          <cell r="X1373">
            <v>1</v>
          </cell>
          <cell r="Y1373">
            <v>1</v>
          </cell>
          <cell r="Z1373">
            <v>1</v>
          </cell>
          <cell r="AA1373">
            <v>1</v>
          </cell>
          <cell r="AC1373">
            <v>1992</v>
          </cell>
          <cell r="AD1373">
            <v>1</v>
          </cell>
          <cell r="AE1373">
            <v>0</v>
          </cell>
          <cell r="AF1373">
            <v>1</v>
          </cell>
        </row>
        <row r="1374">
          <cell r="A1374">
            <v>2</v>
          </cell>
          <cell r="B1374">
            <v>8</v>
          </cell>
          <cell r="C1374">
            <v>4</v>
          </cell>
          <cell r="D1374">
            <v>1</v>
          </cell>
          <cell r="E1374">
            <v>1</v>
          </cell>
          <cell r="F1374">
            <v>0</v>
          </cell>
          <cell r="G1374">
            <v>0.01</v>
          </cell>
          <cell r="H1374">
            <v>0.01</v>
          </cell>
          <cell r="I1374">
            <v>0.01</v>
          </cell>
          <cell r="J1374">
            <v>0</v>
          </cell>
          <cell r="K1374">
            <v>0</v>
          </cell>
          <cell r="M1374">
            <v>2051</v>
          </cell>
          <cell r="N1374">
            <v>2052</v>
          </cell>
          <cell r="O1374">
            <v>1</v>
          </cell>
          <cell r="Q1374">
            <v>1</v>
          </cell>
          <cell r="R1374">
            <v>1</v>
          </cell>
          <cell r="S1374">
            <v>1</v>
          </cell>
          <cell r="T1374">
            <v>1</v>
          </cell>
          <cell r="U1374">
            <v>1</v>
          </cell>
          <cell r="V1374">
            <v>1</v>
          </cell>
          <cell r="W1374">
            <v>1</v>
          </cell>
          <cell r="X1374">
            <v>1</v>
          </cell>
          <cell r="Y1374">
            <v>1</v>
          </cell>
          <cell r="Z1374">
            <v>1</v>
          </cell>
          <cell r="AA1374">
            <v>1</v>
          </cell>
          <cell r="AC1374">
            <v>1992</v>
          </cell>
          <cell r="AD1374">
            <v>1</v>
          </cell>
          <cell r="AE1374">
            <v>0</v>
          </cell>
          <cell r="AF1374">
            <v>1</v>
          </cell>
        </row>
        <row r="1375">
          <cell r="A1375">
            <v>2</v>
          </cell>
          <cell r="B1375">
            <v>10</v>
          </cell>
          <cell r="C1375">
            <v>4</v>
          </cell>
          <cell r="D1375">
            <v>1</v>
          </cell>
          <cell r="E1375">
            <v>1</v>
          </cell>
          <cell r="F1375">
            <v>0</v>
          </cell>
          <cell r="G1375">
            <v>4</v>
          </cell>
          <cell r="H1375">
            <v>514.58333333333337</v>
          </cell>
          <cell r="I1375">
            <v>3.125</v>
          </cell>
          <cell r="J1375">
            <v>0</v>
          </cell>
          <cell r="K1375">
            <v>0</v>
          </cell>
          <cell r="M1375">
            <v>2030</v>
          </cell>
          <cell r="N1375">
            <v>2052</v>
          </cell>
          <cell r="O1375">
            <v>1</v>
          </cell>
          <cell r="Q1375">
            <v>0</v>
          </cell>
          <cell r="R1375">
            <v>0</v>
          </cell>
          <cell r="S1375">
            <v>0</v>
          </cell>
          <cell r="T1375">
            <v>0</v>
          </cell>
          <cell r="U1375">
            <v>1</v>
          </cell>
          <cell r="V1375">
            <v>0</v>
          </cell>
          <cell r="W1375">
            <v>1</v>
          </cell>
          <cell r="X1375">
            <v>0</v>
          </cell>
          <cell r="Y1375">
            <v>0</v>
          </cell>
          <cell r="Z1375">
            <v>1</v>
          </cell>
          <cell r="AA1375">
            <v>1</v>
          </cell>
          <cell r="AC1375">
            <v>1992</v>
          </cell>
          <cell r="AD1375">
            <v>1</v>
          </cell>
          <cell r="AE1375">
            <v>0</v>
          </cell>
          <cell r="AF1375">
            <v>1</v>
          </cell>
        </row>
        <row r="1376">
          <cell r="A1376">
            <v>2</v>
          </cell>
          <cell r="B1376">
            <v>11</v>
          </cell>
          <cell r="C1376">
            <v>4</v>
          </cell>
          <cell r="D1376">
            <v>1</v>
          </cell>
          <cell r="E1376">
            <v>1</v>
          </cell>
          <cell r="F1376">
            <v>0</v>
          </cell>
          <cell r="G1376">
            <v>4.4000000000000004</v>
          </cell>
          <cell r="H1376">
            <v>571.875</v>
          </cell>
          <cell r="I1376">
            <v>3.125</v>
          </cell>
          <cell r="J1376">
            <v>0</v>
          </cell>
          <cell r="K1376">
            <v>85.78125</v>
          </cell>
          <cell r="M1376">
            <v>2030</v>
          </cell>
          <cell r="N1376">
            <v>2052</v>
          </cell>
          <cell r="O1376">
            <v>1</v>
          </cell>
          <cell r="Q1376">
            <v>0</v>
          </cell>
          <cell r="R1376">
            <v>0</v>
          </cell>
          <cell r="S1376">
            <v>0</v>
          </cell>
          <cell r="T1376">
            <v>0</v>
          </cell>
          <cell r="U1376">
            <v>1</v>
          </cell>
          <cell r="V1376">
            <v>0</v>
          </cell>
          <cell r="W1376">
            <v>1</v>
          </cell>
          <cell r="X1376">
            <v>0</v>
          </cell>
          <cell r="Y1376">
            <v>0</v>
          </cell>
          <cell r="Z1376">
            <v>1</v>
          </cell>
          <cell r="AA1376">
            <v>1</v>
          </cell>
          <cell r="AC1376">
            <v>1992</v>
          </cell>
          <cell r="AD1376">
            <v>1</v>
          </cell>
          <cell r="AE1376">
            <v>0</v>
          </cell>
          <cell r="AF1376">
            <v>1</v>
          </cell>
        </row>
        <row r="1377">
          <cell r="A1377">
            <v>2</v>
          </cell>
          <cell r="B1377">
            <v>12</v>
          </cell>
          <cell r="C1377">
            <v>4</v>
          </cell>
          <cell r="D1377">
            <v>1</v>
          </cell>
          <cell r="E1377">
            <v>1</v>
          </cell>
          <cell r="F1377">
            <v>0</v>
          </cell>
          <cell r="G1377">
            <v>3.6</v>
          </cell>
          <cell r="H1377">
            <v>514.58333333333337</v>
          </cell>
          <cell r="I1377">
            <v>3.125</v>
          </cell>
          <cell r="J1377">
            <v>143.125</v>
          </cell>
          <cell r="K1377">
            <v>0</v>
          </cell>
          <cell r="M1377">
            <v>2008</v>
          </cell>
          <cell r="N1377">
            <v>2016</v>
          </cell>
          <cell r="O1377">
            <v>1</v>
          </cell>
          <cell r="Q1377">
            <v>0</v>
          </cell>
          <cell r="R1377">
            <v>0</v>
          </cell>
          <cell r="S1377">
            <v>0</v>
          </cell>
          <cell r="T1377">
            <v>0</v>
          </cell>
          <cell r="U1377">
            <v>1</v>
          </cell>
          <cell r="V1377">
            <v>0</v>
          </cell>
          <cell r="W1377">
            <v>1</v>
          </cell>
          <cell r="X1377">
            <v>0</v>
          </cell>
          <cell r="Y1377">
            <v>0</v>
          </cell>
          <cell r="Z1377">
            <v>1</v>
          </cell>
          <cell r="AA1377">
            <v>1</v>
          </cell>
          <cell r="AC1377">
            <v>1992</v>
          </cell>
          <cell r="AD1377">
            <v>1</v>
          </cell>
          <cell r="AE1377">
            <v>0</v>
          </cell>
          <cell r="AF1377">
            <v>1</v>
          </cell>
        </row>
        <row r="1378">
          <cell r="A1378">
            <v>2</v>
          </cell>
          <cell r="B1378">
            <v>13</v>
          </cell>
          <cell r="C1378">
            <v>4</v>
          </cell>
          <cell r="D1378">
            <v>1</v>
          </cell>
          <cell r="E1378">
            <v>1</v>
          </cell>
          <cell r="F1378">
            <v>0</v>
          </cell>
          <cell r="G1378">
            <v>3.7</v>
          </cell>
          <cell r="H1378">
            <v>530.20833333333337</v>
          </cell>
          <cell r="I1378">
            <v>3.125</v>
          </cell>
          <cell r="J1378">
            <v>146.77083333333334</v>
          </cell>
          <cell r="K1378">
            <v>0</v>
          </cell>
          <cell r="M1378">
            <v>2008</v>
          </cell>
          <cell r="N1378">
            <v>2016</v>
          </cell>
          <cell r="O1378">
            <v>1</v>
          </cell>
          <cell r="Q1378">
            <v>0</v>
          </cell>
          <cell r="R1378">
            <v>0</v>
          </cell>
          <cell r="S1378">
            <v>0</v>
          </cell>
          <cell r="T1378">
            <v>0</v>
          </cell>
          <cell r="U1378">
            <v>1</v>
          </cell>
          <cell r="V1378">
            <v>0</v>
          </cell>
          <cell r="W1378">
            <v>1</v>
          </cell>
          <cell r="X1378">
            <v>0</v>
          </cell>
          <cell r="Y1378">
            <v>0</v>
          </cell>
          <cell r="Z1378">
            <v>1</v>
          </cell>
          <cell r="AA1378">
            <v>1</v>
          </cell>
          <cell r="AC1378">
            <v>1992</v>
          </cell>
          <cell r="AD1378">
            <v>1</v>
          </cell>
          <cell r="AE1378">
            <v>0</v>
          </cell>
          <cell r="AF1378">
            <v>1</v>
          </cell>
        </row>
        <row r="1379">
          <cell r="A1379">
            <v>2</v>
          </cell>
          <cell r="B1379">
            <v>14</v>
          </cell>
          <cell r="C1379">
            <v>4</v>
          </cell>
          <cell r="D1379">
            <v>1</v>
          </cell>
          <cell r="E1379">
            <v>1</v>
          </cell>
          <cell r="F1379">
            <v>0</v>
          </cell>
          <cell r="G1379">
            <v>4</v>
          </cell>
          <cell r="H1379">
            <v>571.875</v>
          </cell>
          <cell r="I1379">
            <v>3.125</v>
          </cell>
          <cell r="J1379">
            <v>159.27083333333334</v>
          </cell>
          <cell r="K1379">
            <v>0</v>
          </cell>
          <cell r="M1379">
            <v>2008</v>
          </cell>
          <cell r="N1379">
            <v>2016</v>
          </cell>
          <cell r="O1379">
            <v>1</v>
          </cell>
          <cell r="Q1379">
            <v>0</v>
          </cell>
          <cell r="R1379">
            <v>0</v>
          </cell>
          <cell r="S1379">
            <v>0</v>
          </cell>
          <cell r="T1379">
            <v>0</v>
          </cell>
          <cell r="U1379">
            <v>1</v>
          </cell>
          <cell r="V1379">
            <v>0</v>
          </cell>
          <cell r="W1379">
            <v>1</v>
          </cell>
          <cell r="X1379">
            <v>0</v>
          </cell>
          <cell r="Y1379">
            <v>0</v>
          </cell>
          <cell r="Z1379">
            <v>1</v>
          </cell>
          <cell r="AA1379">
            <v>1</v>
          </cell>
          <cell r="AC1379">
            <v>1992</v>
          </cell>
          <cell r="AD1379">
            <v>1</v>
          </cell>
          <cell r="AE1379">
            <v>0</v>
          </cell>
          <cell r="AF1379">
            <v>1</v>
          </cell>
        </row>
        <row r="1380">
          <cell r="A1380">
            <v>3</v>
          </cell>
          <cell r="B1380">
            <v>1</v>
          </cell>
          <cell r="C1380">
            <v>4</v>
          </cell>
          <cell r="D1380">
            <v>1</v>
          </cell>
          <cell r="E1380">
            <v>2</v>
          </cell>
          <cell r="F1380">
            <v>1.7811067455335309E-3</v>
          </cell>
          <cell r="G1380">
            <v>1.3</v>
          </cell>
          <cell r="H1380">
            <v>218.33333333333334</v>
          </cell>
          <cell r="I1380">
            <v>2.6666666666666665</v>
          </cell>
          <cell r="J1380">
            <v>0</v>
          </cell>
          <cell r="K1380">
            <v>0</v>
          </cell>
          <cell r="M1380">
            <v>2003</v>
          </cell>
          <cell r="N1380">
            <v>2052</v>
          </cell>
          <cell r="O1380">
            <v>1</v>
          </cell>
          <cell r="Q1380">
            <v>0</v>
          </cell>
          <cell r="R1380">
            <v>0</v>
          </cell>
          <cell r="S1380">
            <v>0</v>
          </cell>
          <cell r="T1380">
            <v>0</v>
          </cell>
          <cell r="U1380">
            <v>1</v>
          </cell>
          <cell r="V1380">
            <v>1</v>
          </cell>
          <cell r="W1380">
            <v>1</v>
          </cell>
          <cell r="X1380">
            <v>0</v>
          </cell>
          <cell r="Y1380">
            <v>0</v>
          </cell>
          <cell r="Z1380">
            <v>1</v>
          </cell>
          <cell r="AA1380">
            <v>1</v>
          </cell>
          <cell r="AC1380">
            <v>1992</v>
          </cell>
          <cell r="AD1380">
            <v>1</v>
          </cell>
          <cell r="AE1380">
            <v>0</v>
          </cell>
          <cell r="AF1380">
            <v>1</v>
          </cell>
        </row>
        <row r="1381">
          <cell r="A1381">
            <v>3</v>
          </cell>
          <cell r="B1381">
            <v>2</v>
          </cell>
          <cell r="C1381">
            <v>4</v>
          </cell>
          <cell r="D1381">
            <v>1</v>
          </cell>
          <cell r="E1381">
            <v>2</v>
          </cell>
          <cell r="F1381">
            <v>0</v>
          </cell>
          <cell r="G1381">
            <v>0.01</v>
          </cell>
          <cell r="H1381">
            <v>0.01</v>
          </cell>
          <cell r="I1381">
            <v>0.01</v>
          </cell>
          <cell r="J1381">
            <v>0</v>
          </cell>
          <cell r="K1381">
            <v>0</v>
          </cell>
          <cell r="M1381">
            <v>2051</v>
          </cell>
          <cell r="N1381">
            <v>2052</v>
          </cell>
          <cell r="O1381">
            <v>1</v>
          </cell>
          <cell r="Q1381">
            <v>1</v>
          </cell>
          <cell r="R1381">
            <v>1</v>
          </cell>
          <cell r="S1381">
            <v>1</v>
          </cell>
          <cell r="T1381">
            <v>1</v>
          </cell>
          <cell r="U1381">
            <v>1</v>
          </cell>
          <cell r="V1381">
            <v>1</v>
          </cell>
          <cell r="W1381">
            <v>1</v>
          </cell>
          <cell r="X1381">
            <v>1</v>
          </cell>
          <cell r="Y1381">
            <v>1</v>
          </cell>
          <cell r="Z1381">
            <v>1</v>
          </cell>
          <cell r="AA1381">
            <v>1</v>
          </cell>
          <cell r="AC1381">
            <v>1992</v>
          </cell>
          <cell r="AD1381">
            <v>1</v>
          </cell>
          <cell r="AE1381">
            <v>0</v>
          </cell>
          <cell r="AF1381">
            <v>1</v>
          </cell>
        </row>
        <row r="1382">
          <cell r="A1382">
            <v>3</v>
          </cell>
          <cell r="B1382">
            <v>3</v>
          </cell>
          <cell r="C1382">
            <v>4</v>
          </cell>
          <cell r="D1382">
            <v>1</v>
          </cell>
          <cell r="E1382">
            <v>2</v>
          </cell>
          <cell r="F1382">
            <v>0</v>
          </cell>
          <cell r="G1382">
            <v>1.4</v>
          </cell>
          <cell r="H1382">
            <v>300</v>
          </cell>
          <cell r="I1382">
            <v>4.916666666666667</v>
          </cell>
          <cell r="J1382">
            <v>0</v>
          </cell>
          <cell r="K1382">
            <v>0</v>
          </cell>
          <cell r="M1382">
            <v>2010</v>
          </cell>
          <cell r="N1382">
            <v>2052</v>
          </cell>
          <cell r="O1382">
            <v>1</v>
          </cell>
          <cell r="Q1382">
            <v>0</v>
          </cell>
          <cell r="R1382">
            <v>0</v>
          </cell>
          <cell r="S1382">
            <v>0</v>
          </cell>
          <cell r="T1382">
            <v>0</v>
          </cell>
          <cell r="U1382">
            <v>1</v>
          </cell>
          <cell r="V1382">
            <v>1</v>
          </cell>
          <cell r="W1382">
            <v>1</v>
          </cell>
          <cell r="X1382">
            <v>0</v>
          </cell>
          <cell r="Y1382">
            <v>0</v>
          </cell>
          <cell r="Z1382">
            <v>1</v>
          </cell>
          <cell r="AA1382">
            <v>1</v>
          </cell>
          <cell r="AC1382">
            <v>1992</v>
          </cell>
          <cell r="AD1382">
            <v>1</v>
          </cell>
          <cell r="AE1382">
            <v>0</v>
          </cell>
          <cell r="AF1382">
            <v>1</v>
          </cell>
        </row>
        <row r="1383">
          <cell r="A1383">
            <v>3</v>
          </cell>
          <cell r="B1383">
            <v>4</v>
          </cell>
          <cell r="C1383">
            <v>4</v>
          </cell>
          <cell r="D1383">
            <v>1</v>
          </cell>
          <cell r="E1383">
            <v>2</v>
          </cell>
          <cell r="F1383">
            <v>0</v>
          </cell>
          <cell r="G1383">
            <v>0.01</v>
          </cell>
          <cell r="H1383">
            <v>0.01</v>
          </cell>
          <cell r="I1383">
            <v>0.01</v>
          </cell>
          <cell r="J1383">
            <v>0</v>
          </cell>
          <cell r="K1383">
            <v>0</v>
          </cell>
          <cell r="M1383">
            <v>2051</v>
          </cell>
          <cell r="N1383">
            <v>2052</v>
          </cell>
          <cell r="O1383">
            <v>1</v>
          </cell>
          <cell r="Q1383">
            <v>1</v>
          </cell>
          <cell r="R1383">
            <v>1</v>
          </cell>
          <cell r="S1383">
            <v>1</v>
          </cell>
          <cell r="T1383">
            <v>1</v>
          </cell>
          <cell r="U1383">
            <v>1</v>
          </cell>
          <cell r="V1383">
            <v>1</v>
          </cell>
          <cell r="W1383">
            <v>1</v>
          </cell>
          <cell r="X1383">
            <v>1</v>
          </cell>
          <cell r="Y1383">
            <v>1</v>
          </cell>
          <cell r="Z1383">
            <v>1</v>
          </cell>
          <cell r="AA1383">
            <v>1</v>
          </cell>
          <cell r="AC1383">
            <v>1992</v>
          </cell>
          <cell r="AD1383">
            <v>1</v>
          </cell>
          <cell r="AE1383">
            <v>0</v>
          </cell>
          <cell r="AF1383">
            <v>1</v>
          </cell>
        </row>
        <row r="1384">
          <cell r="A1384">
            <v>3</v>
          </cell>
          <cell r="B1384">
            <v>5</v>
          </cell>
          <cell r="C1384">
            <v>4</v>
          </cell>
          <cell r="D1384">
            <v>1</v>
          </cell>
          <cell r="E1384">
            <v>2</v>
          </cell>
          <cell r="F1384">
            <v>0</v>
          </cell>
          <cell r="G1384">
            <v>0.01</v>
          </cell>
          <cell r="H1384">
            <v>0.01</v>
          </cell>
          <cell r="I1384">
            <v>0.01</v>
          </cell>
          <cell r="J1384">
            <v>0</v>
          </cell>
          <cell r="K1384">
            <v>0</v>
          </cell>
          <cell r="M1384">
            <v>2051</v>
          </cell>
          <cell r="N1384">
            <v>2052</v>
          </cell>
          <cell r="O1384">
            <v>1</v>
          </cell>
          <cell r="Q1384">
            <v>1</v>
          </cell>
          <cell r="R1384">
            <v>1</v>
          </cell>
          <cell r="S1384">
            <v>1</v>
          </cell>
          <cell r="T1384">
            <v>1</v>
          </cell>
          <cell r="U1384">
            <v>1</v>
          </cell>
          <cell r="V1384">
            <v>1</v>
          </cell>
          <cell r="W1384">
            <v>1</v>
          </cell>
          <cell r="X1384">
            <v>1</v>
          </cell>
          <cell r="Y1384">
            <v>1</v>
          </cell>
          <cell r="Z1384">
            <v>1</v>
          </cell>
          <cell r="AA1384">
            <v>1</v>
          </cell>
          <cell r="AC1384">
            <v>1992</v>
          </cell>
          <cell r="AD1384">
            <v>1</v>
          </cell>
          <cell r="AE1384">
            <v>0</v>
          </cell>
          <cell r="AF1384">
            <v>1</v>
          </cell>
        </row>
        <row r="1385">
          <cell r="A1385">
            <v>3</v>
          </cell>
          <cell r="B1385">
            <v>6</v>
          </cell>
          <cell r="C1385">
            <v>4</v>
          </cell>
          <cell r="D1385">
            <v>1</v>
          </cell>
          <cell r="E1385">
            <v>2</v>
          </cell>
          <cell r="F1385">
            <v>0</v>
          </cell>
          <cell r="G1385">
            <v>1.4</v>
          </cell>
          <cell r="H1385">
            <v>300</v>
          </cell>
          <cell r="I1385">
            <v>4.916666666666667</v>
          </cell>
          <cell r="J1385">
            <v>0</v>
          </cell>
          <cell r="K1385">
            <v>0</v>
          </cell>
          <cell r="M1385">
            <v>2020</v>
          </cell>
          <cell r="N1385">
            <v>2052</v>
          </cell>
          <cell r="O1385">
            <v>1</v>
          </cell>
          <cell r="Q1385">
            <v>0</v>
          </cell>
          <cell r="R1385">
            <v>0</v>
          </cell>
          <cell r="S1385">
            <v>0</v>
          </cell>
          <cell r="T1385">
            <v>0</v>
          </cell>
          <cell r="U1385">
            <v>1</v>
          </cell>
          <cell r="V1385">
            <v>1</v>
          </cell>
          <cell r="W1385">
            <v>1</v>
          </cell>
          <cell r="X1385">
            <v>0</v>
          </cell>
          <cell r="Y1385">
            <v>0</v>
          </cell>
          <cell r="Z1385">
            <v>1</v>
          </cell>
          <cell r="AA1385">
            <v>1</v>
          </cell>
          <cell r="AC1385">
            <v>1992</v>
          </cell>
          <cell r="AD1385">
            <v>1</v>
          </cell>
          <cell r="AE1385">
            <v>0</v>
          </cell>
          <cell r="AF1385">
            <v>1</v>
          </cell>
        </row>
        <row r="1386">
          <cell r="A1386">
            <v>3</v>
          </cell>
          <cell r="B1386">
            <v>7</v>
          </cell>
          <cell r="C1386">
            <v>4</v>
          </cell>
          <cell r="D1386">
            <v>1</v>
          </cell>
          <cell r="E1386">
            <v>2</v>
          </cell>
          <cell r="F1386">
            <v>0</v>
          </cell>
          <cell r="G1386">
            <v>0.01</v>
          </cell>
          <cell r="H1386">
            <v>0.01</v>
          </cell>
          <cell r="I1386">
            <v>0.01</v>
          </cell>
          <cell r="J1386">
            <v>0</v>
          </cell>
          <cell r="K1386">
            <v>0</v>
          </cell>
          <cell r="M1386">
            <v>2051</v>
          </cell>
          <cell r="N1386">
            <v>2052</v>
          </cell>
          <cell r="O1386">
            <v>1</v>
          </cell>
          <cell r="Q1386">
            <v>1</v>
          </cell>
          <cell r="R1386">
            <v>1</v>
          </cell>
          <cell r="S1386">
            <v>1</v>
          </cell>
          <cell r="T1386">
            <v>1</v>
          </cell>
          <cell r="U1386">
            <v>1</v>
          </cell>
          <cell r="V1386">
            <v>1</v>
          </cell>
          <cell r="W1386">
            <v>1</v>
          </cell>
          <cell r="X1386">
            <v>1</v>
          </cell>
          <cell r="Y1386">
            <v>1</v>
          </cell>
          <cell r="Z1386">
            <v>1</v>
          </cell>
          <cell r="AA1386">
            <v>1</v>
          </cell>
          <cell r="AC1386">
            <v>1992</v>
          </cell>
          <cell r="AD1386">
            <v>1</v>
          </cell>
          <cell r="AE1386">
            <v>0</v>
          </cell>
          <cell r="AF1386">
            <v>1</v>
          </cell>
        </row>
        <row r="1387">
          <cell r="A1387">
            <v>3</v>
          </cell>
          <cell r="B1387">
            <v>9</v>
          </cell>
          <cell r="C1387">
            <v>4</v>
          </cell>
          <cell r="D1387">
            <v>1</v>
          </cell>
          <cell r="E1387">
            <v>2</v>
          </cell>
          <cell r="F1387">
            <v>0</v>
          </cell>
          <cell r="G1387">
            <v>0.01</v>
          </cell>
          <cell r="H1387">
            <v>0.01</v>
          </cell>
          <cell r="I1387">
            <v>0.01</v>
          </cell>
          <cell r="J1387">
            <v>0</v>
          </cell>
          <cell r="K1387">
            <v>0</v>
          </cell>
          <cell r="M1387">
            <v>2051</v>
          </cell>
          <cell r="N1387">
            <v>2052</v>
          </cell>
          <cell r="O1387">
            <v>1</v>
          </cell>
          <cell r="Q1387">
            <v>1</v>
          </cell>
          <cell r="R1387">
            <v>1</v>
          </cell>
          <cell r="S1387">
            <v>1</v>
          </cell>
          <cell r="T1387">
            <v>1</v>
          </cell>
          <cell r="U1387">
            <v>1</v>
          </cell>
          <cell r="V1387">
            <v>1</v>
          </cell>
          <cell r="W1387">
            <v>1</v>
          </cell>
          <cell r="X1387">
            <v>1</v>
          </cell>
          <cell r="Y1387">
            <v>1</v>
          </cell>
          <cell r="Z1387">
            <v>1</v>
          </cell>
          <cell r="AA1387">
            <v>1</v>
          </cell>
          <cell r="AC1387">
            <v>1992</v>
          </cell>
          <cell r="AD1387">
            <v>1</v>
          </cell>
          <cell r="AE1387">
            <v>0</v>
          </cell>
          <cell r="AF1387">
            <v>1</v>
          </cell>
        </row>
        <row r="1388">
          <cell r="A1388">
            <v>3</v>
          </cell>
          <cell r="B1388">
            <v>8</v>
          </cell>
          <cell r="C1388">
            <v>4</v>
          </cell>
          <cell r="D1388">
            <v>1</v>
          </cell>
          <cell r="E1388">
            <v>2</v>
          </cell>
          <cell r="F1388">
            <v>0</v>
          </cell>
          <cell r="G1388">
            <v>0.01</v>
          </cell>
          <cell r="H1388">
            <v>0.01</v>
          </cell>
          <cell r="I1388">
            <v>0.01</v>
          </cell>
          <cell r="J1388">
            <v>0</v>
          </cell>
          <cell r="K1388">
            <v>0</v>
          </cell>
          <cell r="M1388">
            <v>2051</v>
          </cell>
          <cell r="N1388">
            <v>2052</v>
          </cell>
          <cell r="O1388">
            <v>1</v>
          </cell>
          <cell r="Q1388">
            <v>1</v>
          </cell>
          <cell r="R1388">
            <v>1</v>
          </cell>
          <cell r="S1388">
            <v>1</v>
          </cell>
          <cell r="T1388">
            <v>1</v>
          </cell>
          <cell r="U1388">
            <v>1</v>
          </cell>
          <cell r="V1388">
            <v>1</v>
          </cell>
          <cell r="W1388">
            <v>1</v>
          </cell>
          <cell r="X1388">
            <v>1</v>
          </cell>
          <cell r="Y1388">
            <v>1</v>
          </cell>
          <cell r="Z1388">
            <v>1</v>
          </cell>
          <cell r="AA1388">
            <v>1</v>
          </cell>
          <cell r="AC1388">
            <v>1992</v>
          </cell>
          <cell r="AD1388">
            <v>1</v>
          </cell>
          <cell r="AE1388">
            <v>0</v>
          </cell>
          <cell r="AF1388">
            <v>1</v>
          </cell>
        </row>
        <row r="1389">
          <cell r="A1389">
            <v>3</v>
          </cell>
          <cell r="B1389">
            <v>10</v>
          </cell>
          <cell r="C1389">
            <v>4</v>
          </cell>
          <cell r="D1389">
            <v>1</v>
          </cell>
          <cell r="E1389">
            <v>2</v>
          </cell>
          <cell r="F1389">
            <v>0</v>
          </cell>
          <cell r="G1389">
            <v>1.4</v>
          </cell>
          <cell r="H1389">
            <v>300</v>
          </cell>
          <cell r="I1389">
            <v>4.916666666666667</v>
          </cell>
          <cell r="J1389">
            <v>0</v>
          </cell>
          <cell r="K1389">
            <v>0</v>
          </cell>
          <cell r="M1389">
            <v>2030</v>
          </cell>
          <cell r="N1389">
            <v>2052</v>
          </cell>
          <cell r="O1389">
            <v>1</v>
          </cell>
          <cell r="Q1389">
            <v>0</v>
          </cell>
          <cell r="R1389">
            <v>0</v>
          </cell>
          <cell r="S1389">
            <v>0</v>
          </cell>
          <cell r="T1389">
            <v>0</v>
          </cell>
          <cell r="U1389">
            <v>1</v>
          </cell>
          <cell r="V1389">
            <v>1</v>
          </cell>
          <cell r="W1389">
            <v>1</v>
          </cell>
          <cell r="X1389">
            <v>0</v>
          </cell>
          <cell r="Y1389">
            <v>0</v>
          </cell>
          <cell r="Z1389">
            <v>1</v>
          </cell>
          <cell r="AA1389">
            <v>1</v>
          </cell>
          <cell r="AC1389">
            <v>1992</v>
          </cell>
          <cell r="AD1389">
            <v>1</v>
          </cell>
          <cell r="AE1389">
            <v>0</v>
          </cell>
          <cell r="AF1389">
            <v>1</v>
          </cell>
        </row>
        <row r="1390">
          <cell r="A1390">
            <v>46</v>
          </cell>
          <cell r="B1390">
            <v>1</v>
          </cell>
          <cell r="C1390">
            <v>4</v>
          </cell>
          <cell r="D1390">
            <v>1</v>
          </cell>
          <cell r="E1390">
            <v>1</v>
          </cell>
          <cell r="F1390">
            <v>8.0910587302028547E-2</v>
          </cell>
          <cell r="G1390">
            <v>0.93709999999999993</v>
          </cell>
          <cell r="H1390">
            <v>16.680296553988345</v>
          </cell>
          <cell r="I1390">
            <v>0.25589091304413941</v>
          </cell>
          <cell r="J1390">
            <v>0</v>
          </cell>
          <cell r="K1390">
            <v>0</v>
          </cell>
          <cell r="M1390">
            <v>2003</v>
          </cell>
          <cell r="N1390">
            <v>2052</v>
          </cell>
          <cell r="O1390">
            <v>1</v>
          </cell>
          <cell r="Q1390">
            <v>0</v>
          </cell>
          <cell r="R1390">
            <v>0</v>
          </cell>
          <cell r="S1390">
            <v>0</v>
          </cell>
          <cell r="T1390">
            <v>0</v>
          </cell>
          <cell r="U1390">
            <v>0</v>
          </cell>
          <cell r="V1390">
            <v>0</v>
          </cell>
          <cell r="W1390">
            <v>0</v>
          </cell>
          <cell r="X1390">
            <v>0</v>
          </cell>
          <cell r="Y1390">
            <v>0</v>
          </cell>
          <cell r="Z1390">
            <v>0</v>
          </cell>
          <cell r="AA1390">
            <v>0</v>
          </cell>
          <cell r="AC1390">
            <v>1992</v>
          </cell>
          <cell r="AD1390">
            <v>1</v>
          </cell>
          <cell r="AE1390">
            <v>0</v>
          </cell>
          <cell r="AF1390">
            <v>1</v>
          </cell>
        </row>
        <row r="1391">
          <cell r="A1391">
            <v>46</v>
          </cell>
          <cell r="B1391">
            <v>2</v>
          </cell>
          <cell r="C1391">
            <v>4</v>
          </cell>
          <cell r="D1391">
            <v>1</v>
          </cell>
          <cell r="E1391">
            <v>1</v>
          </cell>
          <cell r="F1391">
            <v>0</v>
          </cell>
          <cell r="G1391">
            <v>0.93709999999999993</v>
          </cell>
          <cell r="H1391">
            <v>21.134693929201145</v>
          </cell>
          <cell r="I1391">
            <v>0.25589091304413941</v>
          </cell>
          <cell r="J1391">
            <v>0</v>
          </cell>
          <cell r="K1391">
            <v>0</v>
          </cell>
          <cell r="M1391">
            <v>2012</v>
          </cell>
          <cell r="N1391">
            <v>2052</v>
          </cell>
          <cell r="O1391">
            <v>1</v>
          </cell>
          <cell r="Q1391">
            <v>0</v>
          </cell>
          <cell r="R1391">
            <v>0</v>
          </cell>
          <cell r="S1391">
            <v>0</v>
          </cell>
          <cell r="T1391">
            <v>0</v>
          </cell>
          <cell r="U1391">
            <v>0</v>
          </cell>
          <cell r="V1391">
            <v>0</v>
          </cell>
          <cell r="W1391">
            <v>0</v>
          </cell>
          <cell r="X1391">
            <v>0</v>
          </cell>
          <cell r="Y1391">
            <v>0</v>
          </cell>
          <cell r="Z1391">
            <v>0</v>
          </cell>
          <cell r="AA1391">
            <v>0</v>
          </cell>
          <cell r="AC1391">
            <v>1992</v>
          </cell>
          <cell r="AD1391">
            <v>1</v>
          </cell>
          <cell r="AE1391">
            <v>0</v>
          </cell>
          <cell r="AF1391">
            <v>1</v>
          </cell>
        </row>
        <row r="1392">
          <cell r="A1392">
            <v>47</v>
          </cell>
          <cell r="B1392">
            <v>1</v>
          </cell>
          <cell r="C1392">
            <v>4</v>
          </cell>
          <cell r="D1392">
            <v>1</v>
          </cell>
          <cell r="E1392">
            <v>1</v>
          </cell>
          <cell r="F1392">
            <v>0.15254890113196268</v>
          </cell>
          <cell r="G1392">
            <v>0.98</v>
          </cell>
          <cell r="H1392">
            <v>21.764705882352942</v>
          </cell>
          <cell r="I1392">
            <v>0.01</v>
          </cell>
          <cell r="J1392">
            <v>0</v>
          </cell>
          <cell r="K1392">
            <v>0</v>
          </cell>
          <cell r="M1392">
            <v>2003</v>
          </cell>
          <cell r="N1392">
            <v>2052</v>
          </cell>
          <cell r="O1392">
            <v>1</v>
          </cell>
          <cell r="Q1392">
            <v>0</v>
          </cell>
          <cell r="R1392">
            <v>0</v>
          </cell>
          <cell r="S1392">
            <v>0</v>
          </cell>
          <cell r="T1392">
            <v>0</v>
          </cell>
          <cell r="U1392">
            <v>0</v>
          </cell>
          <cell r="V1392">
            <v>0</v>
          </cell>
          <cell r="W1392">
            <v>0</v>
          </cell>
          <cell r="X1392">
            <v>0</v>
          </cell>
          <cell r="Y1392">
            <v>0</v>
          </cell>
          <cell r="Z1392">
            <v>0</v>
          </cell>
          <cell r="AA1392">
            <v>0</v>
          </cell>
          <cell r="AC1392">
            <v>1992</v>
          </cell>
          <cell r="AD1392">
            <v>1</v>
          </cell>
          <cell r="AE1392">
            <v>0</v>
          </cell>
          <cell r="AF1392">
            <v>1</v>
          </cell>
        </row>
        <row r="1393">
          <cell r="A1393">
            <v>47</v>
          </cell>
          <cell r="B1393">
            <v>2</v>
          </cell>
          <cell r="C1393">
            <v>4</v>
          </cell>
          <cell r="D1393">
            <v>1</v>
          </cell>
          <cell r="E1393">
            <v>1</v>
          </cell>
          <cell r="F1393">
            <v>0</v>
          </cell>
          <cell r="G1393">
            <v>0.98</v>
          </cell>
          <cell r="H1393">
            <v>25</v>
          </cell>
          <cell r="I1393">
            <v>0.01</v>
          </cell>
          <cell r="J1393">
            <v>0</v>
          </cell>
          <cell r="K1393">
            <v>0</v>
          </cell>
          <cell r="M1393">
            <v>2013</v>
          </cell>
          <cell r="N1393">
            <v>2052</v>
          </cell>
          <cell r="O1393">
            <v>1</v>
          </cell>
          <cell r="Q1393">
            <v>0</v>
          </cell>
          <cell r="R1393">
            <v>0</v>
          </cell>
          <cell r="S1393">
            <v>0</v>
          </cell>
          <cell r="T1393">
            <v>0</v>
          </cell>
          <cell r="U1393">
            <v>0</v>
          </cell>
          <cell r="V1393">
            <v>0</v>
          </cell>
          <cell r="W1393">
            <v>0</v>
          </cell>
          <cell r="X1393">
            <v>0</v>
          </cell>
          <cell r="Y1393">
            <v>0</v>
          </cell>
          <cell r="Z1393">
            <v>0</v>
          </cell>
          <cell r="AA1393">
            <v>0</v>
          </cell>
          <cell r="AC1393">
            <v>1992</v>
          </cell>
          <cell r="AD1393">
            <v>1</v>
          </cell>
          <cell r="AE1393">
            <v>0</v>
          </cell>
          <cell r="AF1393">
            <v>1</v>
          </cell>
        </row>
        <row r="1394">
          <cell r="A1394">
            <v>48</v>
          </cell>
          <cell r="B1394">
            <v>1</v>
          </cell>
          <cell r="C1394">
            <v>4</v>
          </cell>
          <cell r="D1394">
            <v>1</v>
          </cell>
          <cell r="E1394">
            <v>2</v>
          </cell>
          <cell r="F1394">
            <v>0.40562961450328067</v>
          </cell>
          <cell r="G1394">
            <v>0.71050000000000002</v>
          </cell>
          <cell r="H1394">
            <v>8.4623504574243498</v>
          </cell>
          <cell r="I1394">
            <v>1.1259676284306828</v>
          </cell>
          <cell r="J1394">
            <v>0</v>
          </cell>
          <cell r="K1394">
            <v>0</v>
          </cell>
          <cell r="M1394">
            <v>2003</v>
          </cell>
          <cell r="N1394">
            <v>2003</v>
          </cell>
          <cell r="O1394">
            <v>1</v>
          </cell>
          <cell r="Q1394">
            <v>0</v>
          </cell>
          <cell r="R1394">
            <v>0</v>
          </cell>
          <cell r="S1394">
            <v>0</v>
          </cell>
          <cell r="T1394">
            <v>0</v>
          </cell>
          <cell r="U1394">
            <v>0</v>
          </cell>
          <cell r="V1394">
            <v>0</v>
          </cell>
          <cell r="W1394">
            <v>0</v>
          </cell>
          <cell r="X1394">
            <v>0</v>
          </cell>
          <cell r="Y1394">
            <v>0</v>
          </cell>
          <cell r="Z1394">
            <v>0</v>
          </cell>
          <cell r="AA1394">
            <v>0</v>
          </cell>
          <cell r="AC1394">
            <v>1992</v>
          </cell>
          <cell r="AD1394">
            <v>1</v>
          </cell>
          <cell r="AE1394">
            <v>0</v>
          </cell>
          <cell r="AF1394">
            <v>1</v>
          </cell>
        </row>
        <row r="1395">
          <cell r="A1395">
            <v>48</v>
          </cell>
          <cell r="B1395">
            <v>2</v>
          </cell>
          <cell r="C1395">
            <v>4</v>
          </cell>
          <cell r="D1395">
            <v>1</v>
          </cell>
          <cell r="E1395">
            <v>2</v>
          </cell>
          <cell r="F1395">
            <v>0</v>
          </cell>
          <cell r="G1395">
            <v>0.77525000000000011</v>
          </cell>
          <cell r="H1395">
            <v>9.2067075137052559</v>
          </cell>
          <cell r="I1395">
            <v>1.0319251854240568</v>
          </cell>
          <cell r="J1395">
            <v>0</v>
          </cell>
          <cell r="K1395">
            <v>0</v>
          </cell>
          <cell r="M1395">
            <v>2003</v>
          </cell>
          <cell r="N1395">
            <v>2022</v>
          </cell>
          <cell r="O1395">
            <v>1</v>
          </cell>
          <cell r="Q1395">
            <v>0</v>
          </cell>
          <cell r="R1395">
            <v>0</v>
          </cell>
          <cell r="S1395">
            <v>0</v>
          </cell>
          <cell r="T1395">
            <v>0</v>
          </cell>
          <cell r="U1395">
            <v>0</v>
          </cell>
          <cell r="V1395">
            <v>0</v>
          </cell>
          <cell r="W1395">
            <v>0</v>
          </cell>
          <cell r="X1395">
            <v>0</v>
          </cell>
          <cell r="Y1395">
            <v>0</v>
          </cell>
          <cell r="Z1395">
            <v>0</v>
          </cell>
          <cell r="AA1395">
            <v>0</v>
          </cell>
          <cell r="AC1395">
            <v>1992</v>
          </cell>
          <cell r="AD1395">
            <v>1</v>
          </cell>
          <cell r="AE1395">
            <v>0</v>
          </cell>
          <cell r="AF1395">
            <v>1</v>
          </cell>
        </row>
        <row r="1396">
          <cell r="A1396">
            <v>48</v>
          </cell>
          <cell r="B1396">
            <v>3</v>
          </cell>
          <cell r="C1396">
            <v>4</v>
          </cell>
          <cell r="D1396">
            <v>1</v>
          </cell>
          <cell r="E1396">
            <v>2</v>
          </cell>
          <cell r="F1396">
            <v>0</v>
          </cell>
          <cell r="G1396">
            <v>0.87525000000000008</v>
          </cell>
          <cell r="H1396">
            <v>11.782347900599827</v>
          </cell>
          <cell r="I1396">
            <v>2.656383890317052</v>
          </cell>
          <cell r="J1396">
            <v>0</v>
          </cell>
          <cell r="K1396">
            <v>0</v>
          </cell>
          <cell r="M1396">
            <v>2013</v>
          </cell>
          <cell r="N1396">
            <v>2052</v>
          </cell>
          <cell r="O1396">
            <v>1</v>
          </cell>
          <cell r="Q1396">
            <v>0</v>
          </cell>
          <cell r="R1396">
            <v>0</v>
          </cell>
          <cell r="S1396">
            <v>0</v>
          </cell>
          <cell r="T1396">
            <v>0</v>
          </cell>
          <cell r="U1396">
            <v>0</v>
          </cell>
          <cell r="V1396">
            <v>0</v>
          </cell>
          <cell r="W1396">
            <v>0</v>
          </cell>
          <cell r="X1396">
            <v>0</v>
          </cell>
          <cell r="Y1396">
            <v>0</v>
          </cell>
          <cell r="Z1396">
            <v>0</v>
          </cell>
          <cell r="AA1396">
            <v>0</v>
          </cell>
          <cell r="AC1396">
            <v>1992</v>
          </cell>
          <cell r="AD1396">
            <v>1</v>
          </cell>
          <cell r="AE1396">
            <v>0</v>
          </cell>
          <cell r="AF1396">
            <v>1</v>
          </cell>
        </row>
        <row r="1397">
          <cell r="A1397">
            <v>48</v>
          </cell>
          <cell r="B1397">
            <v>4</v>
          </cell>
          <cell r="C1397">
            <v>4</v>
          </cell>
          <cell r="D1397">
            <v>1</v>
          </cell>
          <cell r="E1397">
            <v>2</v>
          </cell>
          <cell r="F1397">
            <v>0</v>
          </cell>
          <cell r="G1397">
            <v>0.78525</v>
          </cell>
          <cell r="H1397">
            <v>10.948081264108351</v>
          </cell>
          <cell r="I1397">
            <v>1.0319251854240568</v>
          </cell>
          <cell r="J1397">
            <v>0</v>
          </cell>
          <cell r="K1397">
            <v>0</v>
          </cell>
          <cell r="M1397">
            <v>2020</v>
          </cell>
          <cell r="N1397">
            <v>2052</v>
          </cell>
          <cell r="O1397">
            <v>1</v>
          </cell>
          <cell r="Q1397">
            <v>0</v>
          </cell>
          <cell r="R1397">
            <v>0</v>
          </cell>
          <cell r="S1397">
            <v>0</v>
          </cell>
          <cell r="T1397">
            <v>0</v>
          </cell>
          <cell r="U1397">
            <v>0</v>
          </cell>
          <cell r="V1397">
            <v>0</v>
          </cell>
          <cell r="W1397">
            <v>0</v>
          </cell>
          <cell r="X1397">
            <v>0</v>
          </cell>
          <cell r="Y1397">
            <v>0</v>
          </cell>
          <cell r="Z1397">
            <v>0</v>
          </cell>
          <cell r="AA1397">
            <v>0</v>
          </cell>
          <cell r="AC1397">
            <v>1992</v>
          </cell>
          <cell r="AD1397">
            <v>1</v>
          </cell>
          <cell r="AE1397">
            <v>0</v>
          </cell>
          <cell r="AF1397">
            <v>1</v>
          </cell>
        </row>
        <row r="1398">
          <cell r="A1398">
            <v>48</v>
          </cell>
          <cell r="B1398">
            <v>5</v>
          </cell>
          <cell r="C1398">
            <v>4</v>
          </cell>
          <cell r="D1398">
            <v>1</v>
          </cell>
          <cell r="E1398">
            <v>2</v>
          </cell>
          <cell r="F1398">
            <v>0</v>
          </cell>
          <cell r="G1398">
            <v>0.87525000000000008</v>
          </cell>
          <cell r="H1398">
            <v>11.782347900599827</v>
          </cell>
          <cell r="I1398">
            <v>2.656383890317052</v>
          </cell>
          <cell r="J1398">
            <v>0</v>
          </cell>
          <cell r="K1398">
            <v>0</v>
          </cell>
          <cell r="M1398">
            <v>2020</v>
          </cell>
          <cell r="N1398">
            <v>2052</v>
          </cell>
          <cell r="O1398">
            <v>1</v>
          </cell>
          <cell r="Q1398">
            <v>0</v>
          </cell>
          <cell r="R1398">
            <v>0</v>
          </cell>
          <cell r="S1398">
            <v>0</v>
          </cell>
          <cell r="T1398">
            <v>0</v>
          </cell>
          <cell r="U1398">
            <v>0</v>
          </cell>
          <cell r="V1398">
            <v>0</v>
          </cell>
          <cell r="W1398">
            <v>0</v>
          </cell>
          <cell r="X1398">
            <v>0</v>
          </cell>
          <cell r="Y1398">
            <v>0</v>
          </cell>
          <cell r="Z1398">
            <v>0</v>
          </cell>
          <cell r="AA1398">
            <v>0</v>
          </cell>
          <cell r="AC1398">
            <v>1992</v>
          </cell>
          <cell r="AD1398">
            <v>1</v>
          </cell>
          <cell r="AE1398">
            <v>0</v>
          </cell>
          <cell r="AF1398">
            <v>1</v>
          </cell>
        </row>
        <row r="1399">
          <cell r="A1399">
            <v>48</v>
          </cell>
          <cell r="B1399">
            <v>6</v>
          </cell>
          <cell r="C1399">
            <v>4</v>
          </cell>
          <cell r="D1399">
            <v>1</v>
          </cell>
          <cell r="E1399">
            <v>2</v>
          </cell>
          <cell r="F1399">
            <v>0</v>
          </cell>
          <cell r="G1399">
            <v>0.78525</v>
          </cell>
          <cell r="H1399">
            <v>10.948081264108351</v>
          </cell>
          <cell r="I1399">
            <v>1.0319251854240568</v>
          </cell>
          <cell r="J1399">
            <v>0</v>
          </cell>
          <cell r="K1399">
            <v>0</v>
          </cell>
          <cell r="M1399">
            <v>2030</v>
          </cell>
          <cell r="N1399">
            <v>2052</v>
          </cell>
          <cell r="O1399">
            <v>1</v>
          </cell>
          <cell r="Q1399">
            <v>0</v>
          </cell>
          <cell r="R1399">
            <v>0</v>
          </cell>
          <cell r="S1399">
            <v>0</v>
          </cell>
          <cell r="T1399">
            <v>0</v>
          </cell>
          <cell r="U1399">
            <v>0</v>
          </cell>
          <cell r="V1399">
            <v>0</v>
          </cell>
          <cell r="W1399">
            <v>0</v>
          </cell>
          <cell r="X1399">
            <v>0</v>
          </cell>
          <cell r="Y1399">
            <v>0</v>
          </cell>
          <cell r="Z1399">
            <v>0</v>
          </cell>
          <cell r="AA1399">
            <v>0</v>
          </cell>
          <cell r="AC1399">
            <v>1992</v>
          </cell>
          <cell r="AD1399">
            <v>1</v>
          </cell>
          <cell r="AE1399">
            <v>0</v>
          </cell>
          <cell r="AF1399">
            <v>1</v>
          </cell>
        </row>
        <row r="1400">
          <cell r="A1400">
            <v>48</v>
          </cell>
          <cell r="B1400">
            <v>7</v>
          </cell>
          <cell r="C1400">
            <v>4</v>
          </cell>
          <cell r="D1400">
            <v>1</v>
          </cell>
          <cell r="E1400">
            <v>2</v>
          </cell>
          <cell r="F1400">
            <v>0</v>
          </cell>
          <cell r="G1400">
            <v>0.88525000000000009</v>
          </cell>
          <cell r="H1400">
            <v>11.782347900599827</v>
          </cell>
          <cell r="I1400">
            <v>2.656383890317052</v>
          </cell>
          <cell r="J1400">
            <v>0</v>
          </cell>
          <cell r="K1400">
            <v>0</v>
          </cell>
          <cell r="M1400">
            <v>2030</v>
          </cell>
          <cell r="N1400">
            <v>2052</v>
          </cell>
          <cell r="O1400">
            <v>1</v>
          </cell>
          <cell r="Q1400">
            <v>0</v>
          </cell>
          <cell r="R1400">
            <v>0</v>
          </cell>
          <cell r="S1400">
            <v>0</v>
          </cell>
          <cell r="T1400">
            <v>0</v>
          </cell>
          <cell r="U1400">
            <v>0</v>
          </cell>
          <cell r="V1400">
            <v>0</v>
          </cell>
          <cell r="W1400">
            <v>0</v>
          </cell>
          <cell r="X1400">
            <v>0</v>
          </cell>
          <cell r="Y1400">
            <v>0</v>
          </cell>
          <cell r="Z1400">
            <v>0</v>
          </cell>
          <cell r="AA1400">
            <v>0</v>
          </cell>
          <cell r="AC1400">
            <v>1992</v>
          </cell>
          <cell r="AD1400">
            <v>1</v>
          </cell>
          <cell r="AE1400">
            <v>0</v>
          </cell>
          <cell r="AF1400">
            <v>1</v>
          </cell>
        </row>
        <row r="1401">
          <cell r="A1401">
            <v>49</v>
          </cell>
          <cell r="B1401">
            <v>1</v>
          </cell>
          <cell r="C1401">
            <v>4</v>
          </cell>
          <cell r="D1401">
            <v>1</v>
          </cell>
          <cell r="E1401">
            <v>2</v>
          </cell>
          <cell r="F1401">
            <v>0.28192780625311653</v>
          </cell>
          <cell r="G1401">
            <v>0.76</v>
          </cell>
          <cell r="H1401">
            <v>29.358552631578949</v>
          </cell>
          <cell r="I1401">
            <v>0.78947368421052633</v>
          </cell>
          <cell r="J1401">
            <v>0</v>
          </cell>
          <cell r="K1401">
            <v>0</v>
          </cell>
          <cell r="M1401">
            <v>2003</v>
          </cell>
          <cell r="N1401">
            <v>2003</v>
          </cell>
          <cell r="O1401">
            <v>1</v>
          </cell>
          <cell r="Q1401">
            <v>0</v>
          </cell>
          <cell r="R1401">
            <v>0</v>
          </cell>
          <cell r="S1401">
            <v>0</v>
          </cell>
          <cell r="T1401">
            <v>0</v>
          </cell>
          <cell r="U1401">
            <v>0</v>
          </cell>
          <cell r="V1401">
            <v>0</v>
          </cell>
          <cell r="W1401">
            <v>0</v>
          </cell>
          <cell r="X1401">
            <v>0</v>
          </cell>
          <cell r="Y1401">
            <v>0</v>
          </cell>
          <cell r="Z1401">
            <v>0</v>
          </cell>
          <cell r="AA1401">
            <v>0</v>
          </cell>
          <cell r="AC1401">
            <v>1992</v>
          </cell>
          <cell r="AD1401">
            <v>1</v>
          </cell>
          <cell r="AE1401">
            <v>0</v>
          </cell>
          <cell r="AF1401">
            <v>1</v>
          </cell>
        </row>
        <row r="1402">
          <cell r="A1402">
            <v>49</v>
          </cell>
          <cell r="B1402">
            <v>2</v>
          </cell>
          <cell r="C1402">
            <v>4</v>
          </cell>
          <cell r="D1402">
            <v>1</v>
          </cell>
          <cell r="E1402">
            <v>2</v>
          </cell>
          <cell r="F1402">
            <v>0</v>
          </cell>
          <cell r="G1402">
            <v>0.77</v>
          </cell>
          <cell r="H1402">
            <v>30.113636363636363</v>
          </cell>
          <cell r="I1402">
            <v>0.77922077922077926</v>
          </cell>
          <cell r="J1402">
            <v>0</v>
          </cell>
          <cell r="K1402">
            <v>0</v>
          </cell>
          <cell r="M1402">
            <v>2003</v>
          </cell>
          <cell r="N1402">
            <v>2052</v>
          </cell>
          <cell r="O1402">
            <v>1</v>
          </cell>
          <cell r="Q1402">
            <v>0</v>
          </cell>
          <cell r="R1402">
            <v>0</v>
          </cell>
          <cell r="S1402">
            <v>0</v>
          </cell>
          <cell r="T1402">
            <v>0</v>
          </cell>
          <cell r="U1402">
            <v>0</v>
          </cell>
          <cell r="V1402">
            <v>0</v>
          </cell>
          <cell r="W1402">
            <v>0</v>
          </cell>
          <cell r="X1402">
            <v>0</v>
          </cell>
          <cell r="Y1402">
            <v>0</v>
          </cell>
          <cell r="Z1402">
            <v>0</v>
          </cell>
          <cell r="AA1402">
            <v>0</v>
          </cell>
          <cell r="AC1402">
            <v>1992</v>
          </cell>
          <cell r="AD1402">
            <v>1</v>
          </cell>
          <cell r="AE1402">
            <v>0</v>
          </cell>
          <cell r="AF1402">
            <v>1</v>
          </cell>
        </row>
        <row r="1403">
          <cell r="A1403">
            <v>49</v>
          </cell>
          <cell r="B1403">
            <v>3</v>
          </cell>
          <cell r="C1403">
            <v>4</v>
          </cell>
          <cell r="D1403">
            <v>1</v>
          </cell>
          <cell r="E1403">
            <v>2</v>
          </cell>
          <cell r="F1403">
            <v>0</v>
          </cell>
          <cell r="G1403">
            <v>0.8</v>
          </cell>
          <cell r="H1403">
            <v>31.640625</v>
          </cell>
          <cell r="I1403">
            <v>0.75</v>
          </cell>
          <cell r="J1403">
            <v>0</v>
          </cell>
          <cell r="K1403">
            <v>0</v>
          </cell>
          <cell r="M1403">
            <v>2003</v>
          </cell>
          <cell r="N1403">
            <v>2052</v>
          </cell>
          <cell r="O1403">
            <v>1</v>
          </cell>
          <cell r="Q1403">
            <v>0</v>
          </cell>
          <cell r="R1403">
            <v>0</v>
          </cell>
          <cell r="S1403">
            <v>0</v>
          </cell>
          <cell r="T1403">
            <v>0</v>
          </cell>
          <cell r="U1403">
            <v>0</v>
          </cell>
          <cell r="V1403">
            <v>0</v>
          </cell>
          <cell r="W1403">
            <v>0</v>
          </cell>
          <cell r="X1403">
            <v>0</v>
          </cell>
          <cell r="Y1403">
            <v>0</v>
          </cell>
          <cell r="Z1403">
            <v>0</v>
          </cell>
          <cell r="AA1403">
            <v>0</v>
          </cell>
          <cell r="AC1403">
            <v>1992</v>
          </cell>
          <cell r="AD1403">
            <v>1</v>
          </cell>
          <cell r="AE1403">
            <v>0</v>
          </cell>
          <cell r="AF1403">
            <v>1</v>
          </cell>
        </row>
        <row r="1404">
          <cell r="A1404">
            <v>49</v>
          </cell>
          <cell r="B1404">
            <v>4</v>
          </cell>
          <cell r="C1404">
            <v>4</v>
          </cell>
          <cell r="D1404">
            <v>1</v>
          </cell>
          <cell r="E1404">
            <v>2</v>
          </cell>
          <cell r="F1404">
            <v>0</v>
          </cell>
          <cell r="G1404">
            <v>0.85</v>
          </cell>
          <cell r="H1404">
            <v>33.970588235294116</v>
          </cell>
          <cell r="I1404">
            <v>0.70588235294117652</v>
          </cell>
          <cell r="J1404">
            <v>0</v>
          </cell>
          <cell r="K1404">
            <v>0</v>
          </cell>
          <cell r="M1404">
            <v>2003</v>
          </cell>
          <cell r="N1404">
            <v>2052</v>
          </cell>
          <cell r="O1404">
            <v>1</v>
          </cell>
          <cell r="Q1404">
            <v>0</v>
          </cell>
          <cell r="R1404">
            <v>0</v>
          </cell>
          <cell r="S1404">
            <v>0</v>
          </cell>
          <cell r="T1404">
            <v>0</v>
          </cell>
          <cell r="U1404">
            <v>0</v>
          </cell>
          <cell r="V1404">
            <v>0</v>
          </cell>
          <cell r="W1404">
            <v>0</v>
          </cell>
          <cell r="X1404">
            <v>0</v>
          </cell>
          <cell r="Y1404">
            <v>0</v>
          </cell>
          <cell r="Z1404">
            <v>0</v>
          </cell>
          <cell r="AA1404">
            <v>0</v>
          </cell>
          <cell r="AC1404">
            <v>1992</v>
          </cell>
          <cell r="AD1404">
            <v>1</v>
          </cell>
          <cell r="AE1404">
            <v>0</v>
          </cell>
          <cell r="AF1404">
            <v>1</v>
          </cell>
        </row>
        <row r="1405">
          <cell r="A1405">
            <v>49</v>
          </cell>
          <cell r="B1405">
            <v>5</v>
          </cell>
          <cell r="C1405">
            <v>4</v>
          </cell>
          <cell r="D1405">
            <v>1</v>
          </cell>
          <cell r="E1405">
            <v>2</v>
          </cell>
          <cell r="F1405">
            <v>0</v>
          </cell>
          <cell r="G1405">
            <v>0.98</v>
          </cell>
          <cell r="H1405">
            <v>32.33418367346939</v>
          </cell>
          <cell r="I1405">
            <v>0.61224489795918369</v>
          </cell>
          <cell r="J1405">
            <v>0</v>
          </cell>
          <cell r="K1405">
            <v>0</v>
          </cell>
          <cell r="M1405">
            <v>2003</v>
          </cell>
          <cell r="N1405">
            <v>2052</v>
          </cell>
          <cell r="O1405">
            <v>1</v>
          </cell>
          <cell r="Q1405">
            <v>0</v>
          </cell>
          <cell r="R1405">
            <v>0</v>
          </cell>
          <cell r="S1405">
            <v>0</v>
          </cell>
          <cell r="T1405">
            <v>0</v>
          </cell>
          <cell r="U1405">
            <v>0</v>
          </cell>
          <cell r="V1405">
            <v>0</v>
          </cell>
          <cell r="W1405">
            <v>0</v>
          </cell>
          <cell r="X1405">
            <v>0</v>
          </cell>
          <cell r="Y1405">
            <v>0</v>
          </cell>
          <cell r="Z1405">
            <v>0</v>
          </cell>
          <cell r="AA1405">
            <v>0</v>
          </cell>
          <cell r="AC1405">
            <v>1992</v>
          </cell>
          <cell r="AD1405">
            <v>1</v>
          </cell>
          <cell r="AE1405">
            <v>0</v>
          </cell>
          <cell r="AF1405">
            <v>1</v>
          </cell>
        </row>
        <row r="1406">
          <cell r="A1406">
            <v>49</v>
          </cell>
          <cell r="B1406">
            <v>6</v>
          </cell>
          <cell r="C1406">
            <v>4</v>
          </cell>
          <cell r="D1406">
            <v>1</v>
          </cell>
          <cell r="E1406">
            <v>2</v>
          </cell>
          <cell r="F1406">
            <v>0</v>
          </cell>
          <cell r="G1406">
            <v>0.82</v>
          </cell>
          <cell r="H1406">
            <v>32.621951219512198</v>
          </cell>
          <cell r="I1406">
            <v>0.73170731707317072</v>
          </cell>
          <cell r="J1406">
            <v>0</v>
          </cell>
          <cell r="K1406">
            <v>0</v>
          </cell>
          <cell r="M1406">
            <v>2020</v>
          </cell>
          <cell r="N1406">
            <v>2052</v>
          </cell>
          <cell r="O1406">
            <v>1</v>
          </cell>
          <cell r="Q1406">
            <v>0</v>
          </cell>
          <cell r="R1406">
            <v>0</v>
          </cell>
          <cell r="S1406">
            <v>0</v>
          </cell>
          <cell r="T1406">
            <v>0</v>
          </cell>
          <cell r="U1406">
            <v>0</v>
          </cell>
          <cell r="V1406">
            <v>0</v>
          </cell>
          <cell r="W1406">
            <v>0</v>
          </cell>
          <cell r="X1406">
            <v>0</v>
          </cell>
          <cell r="Y1406">
            <v>0</v>
          </cell>
          <cell r="Z1406">
            <v>0</v>
          </cell>
          <cell r="AA1406">
            <v>0</v>
          </cell>
          <cell r="AC1406">
            <v>1992</v>
          </cell>
          <cell r="AD1406">
            <v>1</v>
          </cell>
          <cell r="AE1406">
            <v>0</v>
          </cell>
          <cell r="AF1406">
            <v>1</v>
          </cell>
        </row>
        <row r="1407">
          <cell r="A1407">
            <v>49</v>
          </cell>
          <cell r="B1407">
            <v>7</v>
          </cell>
          <cell r="C1407">
            <v>4</v>
          </cell>
          <cell r="D1407">
            <v>1</v>
          </cell>
          <cell r="E1407">
            <v>2</v>
          </cell>
          <cell r="F1407">
            <v>0</v>
          </cell>
          <cell r="G1407">
            <v>0.98</v>
          </cell>
          <cell r="H1407">
            <v>32.33418367346939</v>
          </cell>
          <cell r="I1407">
            <v>0.61224489795918369</v>
          </cell>
          <cell r="J1407">
            <v>0</v>
          </cell>
          <cell r="K1407">
            <v>0</v>
          </cell>
          <cell r="M1407">
            <v>2020</v>
          </cell>
          <cell r="N1407">
            <v>2052</v>
          </cell>
          <cell r="O1407">
            <v>1</v>
          </cell>
          <cell r="Q1407">
            <v>0</v>
          </cell>
          <cell r="R1407">
            <v>0</v>
          </cell>
          <cell r="S1407">
            <v>0</v>
          </cell>
          <cell r="T1407">
            <v>0</v>
          </cell>
          <cell r="U1407">
            <v>0</v>
          </cell>
          <cell r="V1407">
            <v>0</v>
          </cell>
          <cell r="W1407">
            <v>0</v>
          </cell>
          <cell r="X1407">
            <v>0</v>
          </cell>
          <cell r="Y1407">
            <v>0</v>
          </cell>
          <cell r="Z1407">
            <v>0</v>
          </cell>
          <cell r="AA1407">
            <v>0</v>
          </cell>
          <cell r="AC1407">
            <v>1992</v>
          </cell>
          <cell r="AD1407">
            <v>1</v>
          </cell>
          <cell r="AE1407">
            <v>0</v>
          </cell>
          <cell r="AF1407">
            <v>1</v>
          </cell>
        </row>
        <row r="1408">
          <cell r="A1408">
            <v>49</v>
          </cell>
          <cell r="B1408">
            <v>8</v>
          </cell>
          <cell r="C1408">
            <v>4</v>
          </cell>
          <cell r="D1408">
            <v>1</v>
          </cell>
          <cell r="E1408">
            <v>2</v>
          </cell>
          <cell r="F1408">
            <v>0</v>
          </cell>
          <cell r="G1408">
            <v>0.83</v>
          </cell>
          <cell r="H1408">
            <v>33.057228915662648</v>
          </cell>
          <cell r="I1408">
            <v>0.72289156626506024</v>
          </cell>
          <cell r="J1408">
            <v>0</v>
          </cell>
          <cell r="K1408">
            <v>0</v>
          </cell>
          <cell r="M1408">
            <v>2030</v>
          </cell>
          <cell r="N1408">
            <v>2052</v>
          </cell>
          <cell r="O1408">
            <v>1</v>
          </cell>
          <cell r="Q1408">
            <v>0</v>
          </cell>
          <cell r="R1408">
            <v>0</v>
          </cell>
          <cell r="S1408">
            <v>0</v>
          </cell>
          <cell r="T1408">
            <v>0</v>
          </cell>
          <cell r="U1408">
            <v>0</v>
          </cell>
          <cell r="V1408">
            <v>0</v>
          </cell>
          <cell r="W1408">
            <v>0</v>
          </cell>
          <cell r="X1408">
            <v>0</v>
          </cell>
          <cell r="Y1408">
            <v>0</v>
          </cell>
          <cell r="Z1408">
            <v>0</v>
          </cell>
          <cell r="AA1408">
            <v>0</v>
          </cell>
          <cell r="AC1408">
            <v>1992</v>
          </cell>
          <cell r="AD1408">
            <v>1</v>
          </cell>
          <cell r="AE1408">
            <v>0</v>
          </cell>
          <cell r="AF1408">
            <v>1</v>
          </cell>
        </row>
        <row r="1409">
          <cell r="A1409">
            <v>50</v>
          </cell>
          <cell r="B1409">
            <v>1</v>
          </cell>
          <cell r="C1409">
            <v>4</v>
          </cell>
          <cell r="D1409">
            <v>1</v>
          </cell>
          <cell r="E1409">
            <v>3</v>
          </cell>
          <cell r="F1409">
            <v>1.3968273873294142E-2</v>
          </cell>
          <cell r="G1409">
            <v>0.76049999999999995</v>
          </cell>
          <cell r="H1409">
            <v>14.464168310322156</v>
          </cell>
          <cell r="I1409">
            <v>1.051939513477975</v>
          </cell>
          <cell r="J1409">
            <v>0</v>
          </cell>
          <cell r="K1409">
            <v>0</v>
          </cell>
          <cell r="M1409">
            <v>2003</v>
          </cell>
          <cell r="N1409">
            <v>2003</v>
          </cell>
          <cell r="O1409">
            <v>1</v>
          </cell>
          <cell r="Q1409">
            <v>0</v>
          </cell>
          <cell r="R1409">
            <v>0</v>
          </cell>
          <cell r="S1409">
            <v>0</v>
          </cell>
          <cell r="T1409">
            <v>0</v>
          </cell>
          <cell r="U1409">
            <v>0</v>
          </cell>
          <cell r="V1409">
            <v>0</v>
          </cell>
          <cell r="W1409">
            <v>0</v>
          </cell>
          <cell r="X1409">
            <v>0</v>
          </cell>
          <cell r="Y1409">
            <v>0</v>
          </cell>
          <cell r="Z1409">
            <v>0</v>
          </cell>
          <cell r="AA1409">
            <v>0</v>
          </cell>
          <cell r="AC1409">
            <v>1992</v>
          </cell>
          <cell r="AD1409">
            <v>1</v>
          </cell>
          <cell r="AE1409">
            <v>0</v>
          </cell>
          <cell r="AF1409">
            <v>1</v>
          </cell>
        </row>
        <row r="1410">
          <cell r="A1410">
            <v>50</v>
          </cell>
          <cell r="B1410">
            <v>2</v>
          </cell>
          <cell r="C1410">
            <v>4</v>
          </cell>
          <cell r="D1410">
            <v>1</v>
          </cell>
          <cell r="E1410">
            <v>3</v>
          </cell>
          <cell r="F1410">
            <v>0</v>
          </cell>
          <cell r="G1410">
            <v>0.78525</v>
          </cell>
          <cell r="H1410">
            <v>14.008277618592803</v>
          </cell>
          <cell r="I1410">
            <v>1.0187838268067493</v>
          </cell>
          <cell r="J1410">
            <v>0</v>
          </cell>
          <cell r="K1410">
            <v>0</v>
          </cell>
          <cell r="M1410">
            <v>2003</v>
          </cell>
          <cell r="N1410">
            <v>2022</v>
          </cell>
          <cell r="O1410">
            <v>1</v>
          </cell>
          <cell r="Q1410">
            <v>0</v>
          </cell>
          <cell r="R1410">
            <v>0</v>
          </cell>
          <cell r="S1410">
            <v>0</v>
          </cell>
          <cell r="T1410">
            <v>0</v>
          </cell>
          <cell r="U1410">
            <v>0</v>
          </cell>
          <cell r="V1410">
            <v>0</v>
          </cell>
          <cell r="W1410">
            <v>0</v>
          </cell>
          <cell r="X1410">
            <v>0</v>
          </cell>
          <cell r="Y1410">
            <v>0</v>
          </cell>
          <cell r="Z1410">
            <v>0</v>
          </cell>
          <cell r="AA1410">
            <v>0</v>
          </cell>
          <cell r="AC1410">
            <v>1992</v>
          </cell>
          <cell r="AD1410">
            <v>1</v>
          </cell>
          <cell r="AE1410">
            <v>0</v>
          </cell>
          <cell r="AF1410">
            <v>1</v>
          </cell>
        </row>
        <row r="1411">
          <cell r="A1411">
            <v>50</v>
          </cell>
          <cell r="B1411">
            <v>3</v>
          </cell>
          <cell r="C1411">
            <v>4</v>
          </cell>
          <cell r="D1411">
            <v>1</v>
          </cell>
          <cell r="E1411">
            <v>3</v>
          </cell>
          <cell r="F1411">
            <v>0</v>
          </cell>
          <cell r="G1411">
            <v>0.79525000000000001</v>
          </cell>
          <cell r="H1411">
            <v>14.5813435211716</v>
          </cell>
          <cell r="I1411">
            <v>1.0187838268067493</v>
          </cell>
          <cell r="J1411">
            <v>0</v>
          </cell>
          <cell r="K1411">
            <v>0</v>
          </cell>
          <cell r="M1411">
            <v>2010</v>
          </cell>
          <cell r="N1411">
            <v>2022</v>
          </cell>
          <cell r="O1411">
            <v>1</v>
          </cell>
          <cell r="Q1411">
            <v>0</v>
          </cell>
          <cell r="R1411">
            <v>0</v>
          </cell>
          <cell r="S1411">
            <v>0</v>
          </cell>
          <cell r="T1411">
            <v>0</v>
          </cell>
          <cell r="U1411">
            <v>0</v>
          </cell>
          <cell r="V1411">
            <v>0</v>
          </cell>
          <cell r="W1411">
            <v>0</v>
          </cell>
          <cell r="X1411">
            <v>0</v>
          </cell>
          <cell r="Y1411">
            <v>0</v>
          </cell>
          <cell r="Z1411">
            <v>0</v>
          </cell>
          <cell r="AA1411">
            <v>0</v>
          </cell>
          <cell r="AC1411">
            <v>1992</v>
          </cell>
          <cell r="AD1411">
            <v>1</v>
          </cell>
          <cell r="AE1411">
            <v>0</v>
          </cell>
          <cell r="AF1411">
            <v>1</v>
          </cell>
        </row>
        <row r="1412">
          <cell r="A1412">
            <v>50</v>
          </cell>
          <cell r="B1412">
            <v>4</v>
          </cell>
          <cell r="C1412">
            <v>4</v>
          </cell>
          <cell r="D1412">
            <v>1</v>
          </cell>
          <cell r="E1412">
            <v>3</v>
          </cell>
          <cell r="F1412">
            <v>0</v>
          </cell>
          <cell r="G1412">
            <v>0.79525000000000001</v>
          </cell>
          <cell r="H1412">
            <v>14.397988054071046</v>
          </cell>
          <cell r="I1412">
            <v>1.0059729644765796</v>
          </cell>
          <cell r="J1412">
            <v>0</v>
          </cell>
          <cell r="K1412">
            <v>0</v>
          </cell>
          <cell r="M1412">
            <v>2010</v>
          </cell>
          <cell r="N1412">
            <v>2052</v>
          </cell>
          <cell r="O1412">
            <v>1</v>
          </cell>
          <cell r="Q1412">
            <v>0</v>
          </cell>
          <cell r="R1412">
            <v>0</v>
          </cell>
          <cell r="S1412">
            <v>0</v>
          </cell>
          <cell r="T1412">
            <v>0</v>
          </cell>
          <cell r="U1412">
            <v>0</v>
          </cell>
          <cell r="V1412">
            <v>0</v>
          </cell>
          <cell r="W1412">
            <v>0</v>
          </cell>
          <cell r="X1412">
            <v>0</v>
          </cell>
          <cell r="Y1412">
            <v>0</v>
          </cell>
          <cell r="Z1412">
            <v>0</v>
          </cell>
          <cell r="AA1412">
            <v>0</v>
          </cell>
          <cell r="AC1412">
            <v>1992</v>
          </cell>
          <cell r="AD1412">
            <v>1</v>
          </cell>
          <cell r="AE1412">
            <v>0</v>
          </cell>
          <cell r="AF1412">
            <v>1</v>
          </cell>
        </row>
        <row r="1413">
          <cell r="A1413">
            <v>50</v>
          </cell>
          <cell r="B1413">
            <v>5</v>
          </cell>
          <cell r="C1413">
            <v>4</v>
          </cell>
          <cell r="D1413">
            <v>1</v>
          </cell>
          <cell r="E1413">
            <v>3</v>
          </cell>
          <cell r="F1413">
            <v>0</v>
          </cell>
          <cell r="G1413">
            <v>0.79525000000000001</v>
          </cell>
          <cell r="H1413">
            <v>14.397988054071046</v>
          </cell>
          <cell r="I1413">
            <v>1.0059729644765796</v>
          </cell>
          <cell r="J1413">
            <v>0</v>
          </cell>
          <cell r="K1413">
            <v>0</v>
          </cell>
          <cell r="M1413">
            <v>2020</v>
          </cell>
          <cell r="N1413">
            <v>2052</v>
          </cell>
          <cell r="O1413">
            <v>1</v>
          </cell>
          <cell r="Q1413">
            <v>0</v>
          </cell>
          <cell r="R1413">
            <v>0</v>
          </cell>
          <cell r="S1413">
            <v>0</v>
          </cell>
          <cell r="T1413">
            <v>0</v>
          </cell>
          <cell r="U1413">
            <v>0</v>
          </cell>
          <cell r="V1413">
            <v>0</v>
          </cell>
          <cell r="W1413">
            <v>0</v>
          </cell>
          <cell r="X1413">
            <v>0</v>
          </cell>
          <cell r="Y1413">
            <v>0</v>
          </cell>
          <cell r="Z1413">
            <v>0</v>
          </cell>
          <cell r="AA1413">
            <v>0</v>
          </cell>
          <cell r="AC1413">
            <v>1992</v>
          </cell>
          <cell r="AD1413">
            <v>1</v>
          </cell>
          <cell r="AE1413">
            <v>0</v>
          </cell>
          <cell r="AF1413">
            <v>1</v>
          </cell>
        </row>
        <row r="1414">
          <cell r="A1414">
            <v>51</v>
          </cell>
          <cell r="B1414">
            <v>1</v>
          </cell>
          <cell r="C1414">
            <v>4</v>
          </cell>
          <cell r="D1414">
            <v>1</v>
          </cell>
          <cell r="E1414">
            <v>3</v>
          </cell>
          <cell r="F1414">
            <v>3.0868714091585266E-2</v>
          </cell>
          <cell r="G1414">
            <v>0.79</v>
          </cell>
          <cell r="H1414">
            <v>17.827004219409282</v>
          </cell>
          <cell r="I1414">
            <v>0.17405063291139242</v>
          </cell>
          <cell r="J1414">
            <v>0</v>
          </cell>
          <cell r="K1414">
            <v>0</v>
          </cell>
          <cell r="M1414">
            <v>2003</v>
          </cell>
          <cell r="N1414">
            <v>2003</v>
          </cell>
          <cell r="O1414">
            <v>1</v>
          </cell>
          <cell r="Q1414">
            <v>0</v>
          </cell>
          <cell r="R1414">
            <v>0</v>
          </cell>
          <cell r="S1414">
            <v>0</v>
          </cell>
          <cell r="T1414">
            <v>0</v>
          </cell>
          <cell r="U1414">
            <v>0</v>
          </cell>
          <cell r="V1414">
            <v>0</v>
          </cell>
          <cell r="W1414">
            <v>0</v>
          </cell>
          <cell r="X1414">
            <v>0</v>
          </cell>
          <cell r="Y1414">
            <v>0</v>
          </cell>
          <cell r="Z1414">
            <v>0</v>
          </cell>
          <cell r="AA1414">
            <v>0</v>
          </cell>
          <cell r="AC1414">
            <v>1992</v>
          </cell>
          <cell r="AD1414">
            <v>1</v>
          </cell>
          <cell r="AE1414">
            <v>0</v>
          </cell>
          <cell r="AF1414">
            <v>1</v>
          </cell>
        </row>
        <row r="1415">
          <cell r="A1415">
            <v>51</v>
          </cell>
          <cell r="B1415">
            <v>2</v>
          </cell>
          <cell r="C1415">
            <v>4</v>
          </cell>
          <cell r="D1415">
            <v>1</v>
          </cell>
          <cell r="E1415">
            <v>3</v>
          </cell>
          <cell r="F1415">
            <v>0</v>
          </cell>
          <cell r="G1415">
            <v>0.81</v>
          </cell>
          <cell r="H1415">
            <v>19.032921810699587</v>
          </cell>
          <cell r="I1415">
            <v>0.16975308641975309</v>
          </cell>
          <cell r="J1415">
            <v>0</v>
          </cell>
          <cell r="K1415">
            <v>0</v>
          </cell>
          <cell r="M1415">
            <v>2003</v>
          </cell>
          <cell r="N1415">
            <v>2011</v>
          </cell>
          <cell r="O1415">
            <v>1</v>
          </cell>
          <cell r="Q1415">
            <v>0</v>
          </cell>
          <cell r="R1415">
            <v>0</v>
          </cell>
          <cell r="S1415">
            <v>0</v>
          </cell>
          <cell r="T1415">
            <v>0</v>
          </cell>
          <cell r="U1415">
            <v>0</v>
          </cell>
          <cell r="V1415">
            <v>0</v>
          </cell>
          <cell r="W1415">
            <v>0</v>
          </cell>
          <cell r="X1415">
            <v>0</v>
          </cell>
          <cell r="Y1415">
            <v>0</v>
          </cell>
          <cell r="Z1415">
            <v>0</v>
          </cell>
          <cell r="AA1415">
            <v>0</v>
          </cell>
          <cell r="AC1415">
            <v>1992</v>
          </cell>
          <cell r="AD1415">
            <v>1</v>
          </cell>
          <cell r="AE1415">
            <v>0</v>
          </cell>
          <cell r="AF1415">
            <v>1</v>
          </cell>
        </row>
        <row r="1416">
          <cell r="A1416">
            <v>51</v>
          </cell>
          <cell r="B1416">
            <v>3</v>
          </cell>
          <cell r="C1416">
            <v>4</v>
          </cell>
          <cell r="D1416">
            <v>1</v>
          </cell>
          <cell r="E1416">
            <v>3</v>
          </cell>
          <cell r="F1416">
            <v>0</v>
          </cell>
          <cell r="G1416">
            <v>0.82</v>
          </cell>
          <cell r="H1416">
            <v>19.817073170731707</v>
          </cell>
          <cell r="I1416">
            <v>0.1676829268292683</v>
          </cell>
          <cell r="J1416">
            <v>0</v>
          </cell>
          <cell r="K1416">
            <v>0</v>
          </cell>
          <cell r="M1416">
            <v>2003</v>
          </cell>
          <cell r="N1416">
            <v>2011</v>
          </cell>
          <cell r="O1416">
            <v>1</v>
          </cell>
          <cell r="Q1416">
            <v>0</v>
          </cell>
          <cell r="R1416">
            <v>0</v>
          </cell>
          <cell r="S1416">
            <v>0</v>
          </cell>
          <cell r="T1416">
            <v>0</v>
          </cell>
          <cell r="U1416">
            <v>0</v>
          </cell>
          <cell r="V1416">
            <v>0</v>
          </cell>
          <cell r="W1416">
            <v>0</v>
          </cell>
          <cell r="X1416">
            <v>0</v>
          </cell>
          <cell r="Y1416">
            <v>0</v>
          </cell>
          <cell r="Z1416">
            <v>0</v>
          </cell>
          <cell r="AA1416">
            <v>0</v>
          </cell>
          <cell r="AC1416">
            <v>1992</v>
          </cell>
          <cell r="AD1416">
            <v>1</v>
          </cell>
          <cell r="AE1416">
            <v>0</v>
          </cell>
          <cell r="AF1416">
            <v>1</v>
          </cell>
        </row>
        <row r="1417">
          <cell r="A1417">
            <v>51</v>
          </cell>
          <cell r="B1417">
            <v>4</v>
          </cell>
          <cell r="C1417">
            <v>4</v>
          </cell>
          <cell r="D1417">
            <v>1</v>
          </cell>
          <cell r="E1417">
            <v>3</v>
          </cell>
          <cell r="F1417">
            <v>0</v>
          </cell>
          <cell r="G1417">
            <v>0.83</v>
          </cell>
          <cell r="H1417">
            <v>20.682730923694781</v>
          </cell>
          <cell r="I1417">
            <v>0.16566265060240964</v>
          </cell>
          <cell r="J1417">
            <v>0</v>
          </cell>
          <cell r="K1417">
            <v>0</v>
          </cell>
          <cell r="M1417">
            <v>2003</v>
          </cell>
          <cell r="N1417">
            <v>2052</v>
          </cell>
          <cell r="O1417">
            <v>1</v>
          </cell>
          <cell r="Q1417">
            <v>0</v>
          </cell>
          <cell r="R1417">
            <v>0</v>
          </cell>
          <cell r="S1417">
            <v>0</v>
          </cell>
          <cell r="T1417">
            <v>0</v>
          </cell>
          <cell r="U1417">
            <v>0</v>
          </cell>
          <cell r="V1417">
            <v>0</v>
          </cell>
          <cell r="W1417">
            <v>0</v>
          </cell>
          <cell r="X1417">
            <v>0</v>
          </cell>
          <cell r="Y1417">
            <v>0</v>
          </cell>
          <cell r="Z1417">
            <v>0</v>
          </cell>
          <cell r="AA1417">
            <v>0</v>
          </cell>
          <cell r="AC1417">
            <v>1992</v>
          </cell>
          <cell r="AD1417">
            <v>1</v>
          </cell>
          <cell r="AE1417">
            <v>0</v>
          </cell>
          <cell r="AF1417">
            <v>1</v>
          </cell>
        </row>
        <row r="1418">
          <cell r="A1418">
            <v>51</v>
          </cell>
          <cell r="B1418">
            <v>5</v>
          </cell>
          <cell r="C1418">
            <v>4</v>
          </cell>
          <cell r="D1418">
            <v>1</v>
          </cell>
          <cell r="E1418">
            <v>3</v>
          </cell>
          <cell r="F1418">
            <v>0</v>
          </cell>
          <cell r="G1418">
            <v>0.89</v>
          </cell>
          <cell r="H1418">
            <v>30.898876404494381</v>
          </cell>
          <cell r="I1418">
            <v>0.1544943820224719</v>
          </cell>
          <cell r="J1418">
            <v>0</v>
          </cell>
          <cell r="K1418">
            <v>0</v>
          </cell>
          <cell r="M1418">
            <v>2013</v>
          </cell>
          <cell r="N1418">
            <v>2052</v>
          </cell>
          <cell r="O1418">
            <v>1</v>
          </cell>
          <cell r="Q1418">
            <v>0</v>
          </cell>
          <cell r="R1418">
            <v>0</v>
          </cell>
          <cell r="S1418">
            <v>0</v>
          </cell>
          <cell r="T1418">
            <v>0</v>
          </cell>
          <cell r="U1418">
            <v>0</v>
          </cell>
          <cell r="V1418">
            <v>0</v>
          </cell>
          <cell r="W1418">
            <v>0</v>
          </cell>
          <cell r="X1418">
            <v>0</v>
          </cell>
          <cell r="Y1418">
            <v>0</v>
          </cell>
          <cell r="Z1418">
            <v>0</v>
          </cell>
          <cell r="AA1418">
            <v>0</v>
          </cell>
          <cell r="AC1418">
            <v>1992</v>
          </cell>
          <cell r="AD1418">
            <v>1</v>
          </cell>
          <cell r="AE1418">
            <v>0</v>
          </cell>
          <cell r="AF1418">
            <v>1</v>
          </cell>
        </row>
        <row r="1419">
          <cell r="A1419">
            <v>51</v>
          </cell>
          <cell r="B1419">
            <v>6</v>
          </cell>
          <cell r="C1419">
            <v>4</v>
          </cell>
          <cell r="D1419">
            <v>1</v>
          </cell>
          <cell r="E1419">
            <v>3</v>
          </cell>
          <cell r="F1419">
            <v>0</v>
          </cell>
          <cell r="G1419">
            <v>0.83</v>
          </cell>
          <cell r="H1419">
            <v>20.682730923694781</v>
          </cell>
          <cell r="I1419">
            <v>0.16566265060240964</v>
          </cell>
          <cell r="J1419">
            <v>0</v>
          </cell>
          <cell r="K1419">
            <v>0</v>
          </cell>
          <cell r="M1419">
            <v>2020</v>
          </cell>
          <cell r="N1419">
            <v>2052</v>
          </cell>
          <cell r="O1419">
            <v>1</v>
          </cell>
          <cell r="Q1419">
            <v>0</v>
          </cell>
          <cell r="R1419">
            <v>0</v>
          </cell>
          <cell r="S1419">
            <v>0</v>
          </cell>
          <cell r="T1419">
            <v>0</v>
          </cell>
          <cell r="U1419">
            <v>0</v>
          </cell>
          <cell r="V1419">
            <v>0</v>
          </cell>
          <cell r="W1419">
            <v>0</v>
          </cell>
          <cell r="X1419">
            <v>0</v>
          </cell>
          <cell r="Y1419">
            <v>0</v>
          </cell>
          <cell r="Z1419">
            <v>0</v>
          </cell>
          <cell r="AA1419">
            <v>0</v>
          </cell>
          <cell r="AC1419">
            <v>1992</v>
          </cell>
          <cell r="AD1419">
            <v>1</v>
          </cell>
          <cell r="AE1419">
            <v>0</v>
          </cell>
          <cell r="AF1419">
            <v>1</v>
          </cell>
        </row>
        <row r="1420">
          <cell r="A1420">
            <v>51</v>
          </cell>
          <cell r="B1420">
            <v>7</v>
          </cell>
          <cell r="C1420">
            <v>4</v>
          </cell>
          <cell r="D1420">
            <v>1</v>
          </cell>
          <cell r="E1420">
            <v>3</v>
          </cell>
          <cell r="F1420">
            <v>0</v>
          </cell>
          <cell r="G1420">
            <v>0.89</v>
          </cell>
          <cell r="H1420">
            <v>30.898876404494381</v>
          </cell>
          <cell r="I1420">
            <v>0.1544943820224719</v>
          </cell>
          <cell r="J1420">
            <v>0</v>
          </cell>
          <cell r="K1420">
            <v>0</v>
          </cell>
          <cell r="M1420">
            <v>2020</v>
          </cell>
          <cell r="N1420">
            <v>2052</v>
          </cell>
          <cell r="O1420">
            <v>1</v>
          </cell>
          <cell r="Q1420">
            <v>0</v>
          </cell>
          <cell r="R1420">
            <v>0</v>
          </cell>
          <cell r="S1420">
            <v>0</v>
          </cell>
          <cell r="T1420">
            <v>0</v>
          </cell>
          <cell r="U1420">
            <v>0</v>
          </cell>
          <cell r="V1420">
            <v>0</v>
          </cell>
          <cell r="W1420">
            <v>0</v>
          </cell>
          <cell r="X1420">
            <v>0</v>
          </cell>
          <cell r="Y1420">
            <v>0</v>
          </cell>
          <cell r="Z1420">
            <v>0</v>
          </cell>
          <cell r="AA1420">
            <v>0</v>
          </cell>
          <cell r="AC1420">
            <v>1992</v>
          </cell>
          <cell r="AD1420">
            <v>1</v>
          </cell>
          <cell r="AE1420">
            <v>0</v>
          </cell>
          <cell r="AF1420">
            <v>1</v>
          </cell>
        </row>
        <row r="1421">
          <cell r="A1421">
            <v>6</v>
          </cell>
          <cell r="B1421">
            <v>1</v>
          </cell>
          <cell r="C1421">
            <v>4</v>
          </cell>
          <cell r="D1421">
            <v>2</v>
          </cell>
          <cell r="E1421">
            <v>1</v>
          </cell>
          <cell r="F1421">
            <v>1.981919372971884E-2</v>
          </cell>
          <cell r="G1421">
            <v>2.7256740914419697</v>
          </cell>
          <cell r="H1421">
            <v>67.777777777777771</v>
          </cell>
          <cell r="I1421">
            <v>1.4722222222222223</v>
          </cell>
          <cell r="J1421">
            <v>0</v>
          </cell>
          <cell r="K1421">
            <v>0</v>
          </cell>
          <cell r="M1421">
            <v>2003</v>
          </cell>
          <cell r="N1421">
            <v>2009</v>
          </cell>
          <cell r="O1421">
            <v>1</v>
          </cell>
          <cell r="Q1421">
            <v>1</v>
          </cell>
          <cell r="R1421">
            <v>1</v>
          </cell>
          <cell r="S1421">
            <v>1</v>
          </cell>
          <cell r="T1421">
            <v>1</v>
          </cell>
          <cell r="U1421">
            <v>1</v>
          </cell>
          <cell r="V1421">
            <v>1</v>
          </cell>
          <cell r="W1421">
            <v>1</v>
          </cell>
          <cell r="X1421">
            <v>1</v>
          </cell>
          <cell r="Y1421">
            <v>1</v>
          </cell>
          <cell r="Z1421">
            <v>1</v>
          </cell>
          <cell r="AA1421">
            <v>1</v>
          </cell>
          <cell r="AC1421">
            <v>1992</v>
          </cell>
          <cell r="AD1421">
            <v>1</v>
          </cell>
          <cell r="AE1421">
            <v>0</v>
          </cell>
          <cell r="AF1421">
            <v>1</v>
          </cell>
        </row>
        <row r="1422">
          <cell r="A1422">
            <v>6</v>
          </cell>
          <cell r="B1422">
            <v>2</v>
          </cell>
          <cell r="C1422">
            <v>4</v>
          </cell>
          <cell r="D1422">
            <v>2</v>
          </cell>
          <cell r="E1422">
            <v>1</v>
          </cell>
          <cell r="F1422">
            <v>0</v>
          </cell>
          <cell r="G1422">
            <v>2.9894490035169987</v>
          </cell>
          <cell r="H1422">
            <v>81.388888888888886</v>
          </cell>
          <cell r="I1422">
            <v>1.4722222222222223</v>
          </cell>
          <cell r="J1422">
            <v>0</v>
          </cell>
          <cell r="K1422">
            <v>0</v>
          </cell>
          <cell r="M1422">
            <v>2003</v>
          </cell>
          <cell r="N1422">
            <v>2009</v>
          </cell>
          <cell r="O1422">
            <v>1</v>
          </cell>
          <cell r="Q1422">
            <v>1</v>
          </cell>
          <cell r="R1422">
            <v>1</v>
          </cell>
          <cell r="S1422">
            <v>1</v>
          </cell>
          <cell r="T1422">
            <v>1</v>
          </cell>
          <cell r="U1422">
            <v>1</v>
          </cell>
          <cell r="V1422">
            <v>1</v>
          </cell>
          <cell r="W1422">
            <v>1</v>
          </cell>
          <cell r="X1422">
            <v>1</v>
          </cell>
          <cell r="Y1422">
            <v>1</v>
          </cell>
          <cell r="Z1422">
            <v>1</v>
          </cell>
          <cell r="AA1422">
            <v>1</v>
          </cell>
          <cell r="AC1422">
            <v>1992</v>
          </cell>
          <cell r="AD1422">
            <v>1</v>
          </cell>
          <cell r="AE1422">
            <v>0</v>
          </cell>
          <cell r="AF1422">
            <v>1</v>
          </cell>
        </row>
        <row r="1423">
          <cell r="A1423">
            <v>6</v>
          </cell>
          <cell r="B1423">
            <v>3</v>
          </cell>
          <cell r="C1423">
            <v>4</v>
          </cell>
          <cell r="D1423">
            <v>2</v>
          </cell>
          <cell r="E1423">
            <v>1</v>
          </cell>
          <cell r="F1423">
            <v>0</v>
          </cell>
          <cell r="G1423">
            <v>3.2239155920281362</v>
          </cell>
          <cell r="H1423">
            <v>81.388888888888886</v>
          </cell>
          <cell r="I1423">
            <v>1.4722222222222223</v>
          </cell>
          <cell r="J1423">
            <v>0</v>
          </cell>
          <cell r="K1423">
            <v>0</v>
          </cell>
          <cell r="M1423">
            <v>2003</v>
          </cell>
          <cell r="N1423">
            <v>2017</v>
          </cell>
          <cell r="O1423">
            <v>1</v>
          </cell>
          <cell r="Q1423">
            <v>1</v>
          </cell>
          <cell r="R1423">
            <v>1</v>
          </cell>
          <cell r="S1423">
            <v>1</v>
          </cell>
          <cell r="T1423">
            <v>1</v>
          </cell>
          <cell r="U1423">
            <v>1</v>
          </cell>
          <cell r="V1423">
            <v>1</v>
          </cell>
          <cell r="W1423">
            <v>1</v>
          </cell>
          <cell r="X1423">
            <v>1</v>
          </cell>
          <cell r="Y1423">
            <v>1</v>
          </cell>
          <cell r="Z1423">
            <v>1</v>
          </cell>
          <cell r="AA1423">
            <v>1</v>
          </cell>
          <cell r="AC1423">
            <v>1992</v>
          </cell>
          <cell r="AD1423">
            <v>1</v>
          </cell>
          <cell r="AE1423">
            <v>0</v>
          </cell>
          <cell r="AF1423">
            <v>1</v>
          </cell>
        </row>
        <row r="1424">
          <cell r="A1424">
            <v>6</v>
          </cell>
          <cell r="B1424">
            <v>4</v>
          </cell>
          <cell r="C1424">
            <v>4</v>
          </cell>
          <cell r="D1424">
            <v>2</v>
          </cell>
          <cell r="E1424">
            <v>1</v>
          </cell>
          <cell r="F1424">
            <v>0</v>
          </cell>
          <cell r="G1424">
            <v>3.3118405627198126</v>
          </cell>
          <cell r="H1424">
            <v>83.611111111111114</v>
          </cell>
          <cell r="I1424">
            <v>1.4722222222222223</v>
          </cell>
          <cell r="J1424">
            <v>0</v>
          </cell>
          <cell r="K1424">
            <v>0</v>
          </cell>
          <cell r="M1424">
            <v>2003</v>
          </cell>
          <cell r="N1424">
            <v>2017</v>
          </cell>
          <cell r="O1424">
            <v>1</v>
          </cell>
          <cell r="Q1424">
            <v>1</v>
          </cell>
          <cell r="R1424">
            <v>1</v>
          </cell>
          <cell r="S1424">
            <v>1</v>
          </cell>
          <cell r="T1424">
            <v>1</v>
          </cell>
          <cell r="U1424">
            <v>1</v>
          </cell>
          <cell r="V1424">
            <v>1</v>
          </cell>
          <cell r="W1424">
            <v>1</v>
          </cell>
          <cell r="X1424">
            <v>1</v>
          </cell>
          <cell r="Y1424">
            <v>1</v>
          </cell>
          <cell r="Z1424">
            <v>1</v>
          </cell>
          <cell r="AA1424">
            <v>1</v>
          </cell>
          <cell r="AC1424">
            <v>1992</v>
          </cell>
          <cell r="AD1424">
            <v>1</v>
          </cell>
          <cell r="AE1424">
            <v>0</v>
          </cell>
          <cell r="AF1424">
            <v>1</v>
          </cell>
        </row>
        <row r="1425">
          <cell r="A1425">
            <v>6</v>
          </cell>
          <cell r="B1425">
            <v>5</v>
          </cell>
          <cell r="C1425">
            <v>4</v>
          </cell>
          <cell r="D1425">
            <v>2</v>
          </cell>
          <cell r="E1425">
            <v>1</v>
          </cell>
          <cell r="F1425">
            <v>0</v>
          </cell>
          <cell r="G1425">
            <v>3.7221570926143022</v>
          </cell>
          <cell r="H1425">
            <v>102.77777777777777</v>
          </cell>
          <cell r="I1425">
            <v>1.4722222222222223</v>
          </cell>
          <cell r="J1425">
            <v>0</v>
          </cell>
          <cell r="K1425">
            <v>0</v>
          </cell>
          <cell r="M1425">
            <v>2003</v>
          </cell>
          <cell r="N1425">
            <v>2052</v>
          </cell>
          <cell r="O1425">
            <v>1</v>
          </cell>
          <cell r="Q1425">
            <v>1</v>
          </cell>
          <cell r="R1425">
            <v>1</v>
          </cell>
          <cell r="S1425">
            <v>1</v>
          </cell>
          <cell r="T1425">
            <v>1</v>
          </cell>
          <cell r="U1425">
            <v>1</v>
          </cell>
          <cell r="V1425">
            <v>1</v>
          </cell>
          <cell r="W1425">
            <v>1</v>
          </cell>
          <cell r="X1425">
            <v>1</v>
          </cell>
          <cell r="Y1425">
            <v>1</v>
          </cell>
          <cell r="Z1425">
            <v>1</v>
          </cell>
          <cell r="AA1425">
            <v>1</v>
          </cell>
          <cell r="AC1425">
            <v>1992</v>
          </cell>
          <cell r="AD1425">
            <v>1</v>
          </cell>
          <cell r="AE1425">
            <v>0</v>
          </cell>
          <cell r="AF1425">
            <v>1</v>
          </cell>
        </row>
        <row r="1426">
          <cell r="A1426">
            <v>6</v>
          </cell>
          <cell r="B1426">
            <v>6</v>
          </cell>
          <cell r="C1426">
            <v>4</v>
          </cell>
          <cell r="D1426">
            <v>2</v>
          </cell>
          <cell r="E1426">
            <v>1</v>
          </cell>
          <cell r="F1426">
            <v>0</v>
          </cell>
          <cell r="G1426">
            <v>3.3411488862837047</v>
          </cell>
          <cell r="H1426">
            <v>80.277777777777771</v>
          </cell>
          <cell r="I1426">
            <v>1.4722222222222223</v>
          </cell>
          <cell r="J1426">
            <v>0</v>
          </cell>
          <cell r="K1426">
            <v>0</v>
          </cell>
          <cell r="M1426">
            <v>2018</v>
          </cell>
          <cell r="N1426">
            <v>2052</v>
          </cell>
          <cell r="O1426">
            <v>1</v>
          </cell>
          <cell r="Q1426">
            <v>1</v>
          </cell>
          <cell r="R1426">
            <v>1</v>
          </cell>
          <cell r="S1426">
            <v>1</v>
          </cell>
          <cell r="T1426">
            <v>1</v>
          </cell>
          <cell r="U1426">
            <v>1</v>
          </cell>
          <cell r="V1426">
            <v>1</v>
          </cell>
          <cell r="W1426">
            <v>1</v>
          </cell>
          <cell r="X1426">
            <v>1</v>
          </cell>
          <cell r="Y1426">
            <v>1</v>
          </cell>
          <cell r="Z1426">
            <v>1</v>
          </cell>
          <cell r="AA1426">
            <v>1</v>
          </cell>
          <cell r="AC1426">
            <v>1992</v>
          </cell>
          <cell r="AD1426">
            <v>1</v>
          </cell>
          <cell r="AE1426">
            <v>0</v>
          </cell>
          <cell r="AF1426">
            <v>1</v>
          </cell>
        </row>
        <row r="1427">
          <cell r="A1427">
            <v>6</v>
          </cell>
          <cell r="B1427">
            <v>7</v>
          </cell>
          <cell r="C1427">
            <v>4</v>
          </cell>
          <cell r="D1427">
            <v>2</v>
          </cell>
          <cell r="E1427">
            <v>1</v>
          </cell>
          <cell r="F1427">
            <v>0</v>
          </cell>
          <cell r="G1427">
            <v>3.7221570926143022</v>
          </cell>
          <cell r="H1427">
            <v>102.77777777777777</v>
          </cell>
          <cell r="I1427">
            <v>1.4722222222222223</v>
          </cell>
          <cell r="J1427">
            <v>0</v>
          </cell>
          <cell r="K1427">
            <v>10.277777777777779</v>
          </cell>
          <cell r="M1427">
            <v>2020</v>
          </cell>
          <cell r="N1427">
            <v>2052</v>
          </cell>
          <cell r="O1427">
            <v>1</v>
          </cell>
          <cell r="Q1427">
            <v>1</v>
          </cell>
          <cell r="R1427">
            <v>1</v>
          </cell>
          <cell r="S1427">
            <v>1</v>
          </cell>
          <cell r="T1427">
            <v>1</v>
          </cell>
          <cell r="U1427">
            <v>1</v>
          </cell>
          <cell r="V1427">
            <v>1</v>
          </cell>
          <cell r="W1427">
            <v>1</v>
          </cell>
          <cell r="X1427">
            <v>1</v>
          </cell>
          <cell r="Y1427">
            <v>1</v>
          </cell>
          <cell r="Z1427">
            <v>1</v>
          </cell>
          <cell r="AA1427">
            <v>1</v>
          </cell>
          <cell r="AC1427">
            <v>1992</v>
          </cell>
          <cell r="AD1427">
            <v>1</v>
          </cell>
          <cell r="AE1427">
            <v>0</v>
          </cell>
          <cell r="AF1427">
            <v>1</v>
          </cell>
        </row>
        <row r="1428">
          <cell r="A1428">
            <v>6</v>
          </cell>
          <cell r="B1428">
            <v>9</v>
          </cell>
          <cell r="C1428">
            <v>4</v>
          </cell>
          <cell r="D1428">
            <v>2</v>
          </cell>
          <cell r="E1428">
            <v>1</v>
          </cell>
          <cell r="F1428">
            <v>0</v>
          </cell>
          <cell r="G1428">
            <v>3.7221570926143022</v>
          </cell>
          <cell r="H1428">
            <v>102.77777777777777</v>
          </cell>
          <cell r="I1428">
            <v>1.4722222222222223</v>
          </cell>
          <cell r="J1428">
            <v>0</v>
          </cell>
          <cell r="K1428">
            <v>15.416666666666664</v>
          </cell>
          <cell r="M1428">
            <v>2022</v>
          </cell>
          <cell r="N1428">
            <v>2052</v>
          </cell>
          <cell r="O1428">
            <v>1</v>
          </cell>
          <cell r="Q1428">
            <v>1</v>
          </cell>
          <cell r="R1428">
            <v>1</v>
          </cell>
          <cell r="S1428">
            <v>1</v>
          </cell>
          <cell r="T1428">
            <v>1</v>
          </cell>
          <cell r="U1428">
            <v>1</v>
          </cell>
          <cell r="V1428">
            <v>1</v>
          </cell>
          <cell r="W1428">
            <v>1</v>
          </cell>
          <cell r="X1428">
            <v>1</v>
          </cell>
          <cell r="Y1428">
            <v>1</v>
          </cell>
          <cell r="Z1428">
            <v>1</v>
          </cell>
          <cell r="AA1428">
            <v>1</v>
          </cell>
          <cell r="AC1428">
            <v>1992</v>
          </cell>
          <cell r="AD1428">
            <v>1</v>
          </cell>
          <cell r="AE1428">
            <v>0</v>
          </cell>
          <cell r="AF1428">
            <v>1</v>
          </cell>
        </row>
        <row r="1429">
          <cell r="A1429">
            <v>6</v>
          </cell>
          <cell r="B1429">
            <v>8</v>
          </cell>
          <cell r="C1429">
            <v>4</v>
          </cell>
          <cell r="D1429">
            <v>2</v>
          </cell>
          <cell r="E1429">
            <v>1</v>
          </cell>
          <cell r="F1429">
            <v>0</v>
          </cell>
          <cell r="G1429">
            <v>3.5169988276670576</v>
          </cell>
          <cell r="H1429">
            <v>94.064207650273232</v>
          </cell>
          <cell r="I1429">
            <v>1.4722222222222223</v>
          </cell>
          <cell r="J1429">
            <v>0</v>
          </cell>
          <cell r="K1429">
            <v>0</v>
          </cell>
          <cell r="M1429">
            <v>2023</v>
          </cell>
          <cell r="N1429">
            <v>2052</v>
          </cell>
          <cell r="O1429">
            <v>1</v>
          </cell>
          <cell r="Q1429">
            <v>1</v>
          </cell>
          <cell r="R1429">
            <v>1</v>
          </cell>
          <cell r="S1429">
            <v>1</v>
          </cell>
          <cell r="T1429">
            <v>1</v>
          </cell>
          <cell r="U1429">
            <v>1</v>
          </cell>
          <cell r="V1429">
            <v>1</v>
          </cell>
          <cell r="W1429">
            <v>1</v>
          </cell>
          <cell r="X1429">
            <v>1</v>
          </cell>
          <cell r="Y1429">
            <v>1</v>
          </cell>
          <cell r="Z1429">
            <v>1</v>
          </cell>
          <cell r="AA1429">
            <v>1</v>
          </cell>
          <cell r="AC1429">
            <v>1992</v>
          </cell>
          <cell r="AD1429">
            <v>1</v>
          </cell>
          <cell r="AE1429">
            <v>0</v>
          </cell>
          <cell r="AF1429">
            <v>1</v>
          </cell>
        </row>
        <row r="1430">
          <cell r="A1430">
            <v>7</v>
          </cell>
          <cell r="B1430">
            <v>1</v>
          </cell>
          <cell r="C1430">
            <v>4</v>
          </cell>
          <cell r="D1430">
            <v>2</v>
          </cell>
          <cell r="E1430">
            <v>1</v>
          </cell>
          <cell r="F1430">
            <v>2.2904069054345555E-2</v>
          </cell>
          <cell r="G1430">
            <v>4.0445486518171165</v>
          </cell>
          <cell r="H1430">
            <v>545.83333333333337</v>
          </cell>
          <cell r="I1430">
            <v>3.125</v>
          </cell>
          <cell r="J1430">
            <v>0</v>
          </cell>
          <cell r="K1430">
            <v>0</v>
          </cell>
          <cell r="M1430">
            <v>2003</v>
          </cell>
          <cell r="N1430">
            <v>2052</v>
          </cell>
          <cell r="O1430">
            <v>1</v>
          </cell>
          <cell r="Q1430">
            <v>1</v>
          </cell>
          <cell r="R1430">
            <v>1</v>
          </cell>
          <cell r="S1430">
            <v>1</v>
          </cell>
          <cell r="T1430">
            <v>1</v>
          </cell>
          <cell r="U1430">
            <v>1</v>
          </cell>
          <cell r="V1430">
            <v>1</v>
          </cell>
          <cell r="W1430">
            <v>1</v>
          </cell>
          <cell r="X1430">
            <v>1</v>
          </cell>
          <cell r="Y1430">
            <v>1</v>
          </cell>
          <cell r="Z1430">
            <v>1</v>
          </cell>
          <cell r="AA1430">
            <v>1</v>
          </cell>
          <cell r="AC1430">
            <v>1992</v>
          </cell>
          <cell r="AD1430">
            <v>1</v>
          </cell>
          <cell r="AE1430">
            <v>0</v>
          </cell>
          <cell r="AF1430">
            <v>1</v>
          </cell>
        </row>
        <row r="1431">
          <cell r="A1431">
            <v>7</v>
          </cell>
          <cell r="B1431">
            <v>2</v>
          </cell>
          <cell r="C1431">
            <v>4</v>
          </cell>
          <cell r="D1431">
            <v>2</v>
          </cell>
          <cell r="E1431">
            <v>1</v>
          </cell>
          <cell r="F1431">
            <v>0</v>
          </cell>
          <cell r="G1431">
            <v>4.1031652989449006</v>
          </cell>
          <cell r="H1431">
            <v>545.83333333333337</v>
          </cell>
          <cell r="I1431">
            <v>3.125</v>
          </cell>
          <cell r="J1431">
            <v>0</v>
          </cell>
          <cell r="K1431">
            <v>0</v>
          </cell>
          <cell r="M1431">
            <v>2003</v>
          </cell>
          <cell r="N1431">
            <v>2052</v>
          </cell>
          <cell r="O1431">
            <v>1</v>
          </cell>
          <cell r="Q1431">
            <v>1</v>
          </cell>
          <cell r="R1431">
            <v>1</v>
          </cell>
          <cell r="S1431">
            <v>1</v>
          </cell>
          <cell r="T1431">
            <v>1</v>
          </cell>
          <cell r="U1431">
            <v>1</v>
          </cell>
          <cell r="V1431">
            <v>1</v>
          </cell>
          <cell r="W1431">
            <v>1</v>
          </cell>
          <cell r="X1431">
            <v>1</v>
          </cell>
          <cell r="Y1431">
            <v>1</v>
          </cell>
          <cell r="Z1431">
            <v>1</v>
          </cell>
          <cell r="AA1431">
            <v>1</v>
          </cell>
          <cell r="AC1431">
            <v>1992</v>
          </cell>
          <cell r="AD1431">
            <v>1</v>
          </cell>
          <cell r="AE1431">
            <v>0</v>
          </cell>
          <cell r="AF1431">
            <v>1</v>
          </cell>
        </row>
        <row r="1432">
          <cell r="A1432">
            <v>7</v>
          </cell>
          <cell r="B1432">
            <v>3</v>
          </cell>
          <cell r="C1432">
            <v>4</v>
          </cell>
          <cell r="D1432">
            <v>2</v>
          </cell>
          <cell r="E1432">
            <v>1</v>
          </cell>
          <cell r="F1432">
            <v>0</v>
          </cell>
          <cell r="G1432">
            <v>5.011723329425557</v>
          </cell>
          <cell r="H1432">
            <v>514.58333333333337</v>
          </cell>
          <cell r="I1432">
            <v>3.125</v>
          </cell>
          <cell r="J1432">
            <v>0</v>
          </cell>
          <cell r="K1432">
            <v>0</v>
          </cell>
          <cell r="M1432">
            <v>2003</v>
          </cell>
          <cell r="N1432">
            <v>2052</v>
          </cell>
          <cell r="O1432">
            <v>1</v>
          </cell>
          <cell r="Q1432">
            <v>1</v>
          </cell>
          <cell r="R1432">
            <v>1</v>
          </cell>
          <cell r="S1432">
            <v>1</v>
          </cell>
          <cell r="T1432">
            <v>1</v>
          </cell>
          <cell r="U1432">
            <v>1</v>
          </cell>
          <cell r="V1432">
            <v>1</v>
          </cell>
          <cell r="W1432">
            <v>1</v>
          </cell>
          <cell r="X1432">
            <v>1</v>
          </cell>
          <cell r="Y1432">
            <v>1</v>
          </cell>
          <cell r="Z1432">
            <v>1</v>
          </cell>
          <cell r="AA1432">
            <v>1</v>
          </cell>
          <cell r="AC1432">
            <v>1992</v>
          </cell>
          <cell r="AD1432">
            <v>1</v>
          </cell>
          <cell r="AE1432">
            <v>0</v>
          </cell>
          <cell r="AF1432">
            <v>1</v>
          </cell>
        </row>
        <row r="1433">
          <cell r="A1433">
            <v>7</v>
          </cell>
          <cell r="B1433">
            <v>4</v>
          </cell>
          <cell r="C1433">
            <v>4</v>
          </cell>
          <cell r="D1433">
            <v>2</v>
          </cell>
          <cell r="E1433">
            <v>1</v>
          </cell>
          <cell r="F1433">
            <v>0</v>
          </cell>
          <cell r="G1433">
            <v>5.1582649472450184</v>
          </cell>
          <cell r="H1433">
            <v>530.20833333333337</v>
          </cell>
          <cell r="I1433">
            <v>3.125</v>
          </cell>
          <cell r="J1433">
            <v>0</v>
          </cell>
          <cell r="K1433">
            <v>0</v>
          </cell>
          <cell r="M1433">
            <v>2003</v>
          </cell>
          <cell r="N1433">
            <v>2052</v>
          </cell>
          <cell r="O1433">
            <v>1</v>
          </cell>
          <cell r="Q1433">
            <v>1</v>
          </cell>
          <cell r="R1433">
            <v>1</v>
          </cell>
          <cell r="S1433">
            <v>1</v>
          </cell>
          <cell r="T1433">
            <v>1</v>
          </cell>
          <cell r="U1433">
            <v>1</v>
          </cell>
          <cell r="V1433">
            <v>1</v>
          </cell>
          <cell r="W1433">
            <v>1</v>
          </cell>
          <cell r="X1433">
            <v>1</v>
          </cell>
          <cell r="Y1433">
            <v>1</v>
          </cell>
          <cell r="Z1433">
            <v>1</v>
          </cell>
          <cell r="AA1433">
            <v>1</v>
          </cell>
          <cell r="AC1433">
            <v>1992</v>
          </cell>
          <cell r="AD1433">
            <v>1</v>
          </cell>
          <cell r="AE1433">
            <v>0</v>
          </cell>
          <cell r="AF1433">
            <v>1</v>
          </cell>
        </row>
        <row r="1434">
          <cell r="A1434">
            <v>7</v>
          </cell>
          <cell r="B1434">
            <v>5</v>
          </cell>
          <cell r="C1434">
            <v>4</v>
          </cell>
          <cell r="D1434">
            <v>2</v>
          </cell>
          <cell r="E1434">
            <v>1</v>
          </cell>
          <cell r="F1434">
            <v>0</v>
          </cell>
          <cell r="G1434">
            <v>6.0375146541617823</v>
          </cell>
          <cell r="H1434">
            <v>571.875</v>
          </cell>
          <cell r="I1434">
            <v>3.125</v>
          </cell>
          <cell r="J1434">
            <v>0</v>
          </cell>
          <cell r="K1434">
            <v>0</v>
          </cell>
          <cell r="M1434">
            <v>2003</v>
          </cell>
          <cell r="N1434">
            <v>2052</v>
          </cell>
          <cell r="O1434">
            <v>1</v>
          </cell>
          <cell r="Q1434">
            <v>1</v>
          </cell>
          <cell r="R1434">
            <v>1</v>
          </cell>
          <cell r="S1434">
            <v>1</v>
          </cell>
          <cell r="T1434">
            <v>1</v>
          </cell>
          <cell r="U1434">
            <v>1</v>
          </cell>
          <cell r="V1434">
            <v>1</v>
          </cell>
          <cell r="W1434">
            <v>1</v>
          </cell>
          <cell r="X1434">
            <v>1</v>
          </cell>
          <cell r="Y1434">
            <v>1</v>
          </cell>
          <cell r="Z1434">
            <v>1</v>
          </cell>
          <cell r="AA1434">
            <v>1</v>
          </cell>
          <cell r="AC1434">
            <v>1992</v>
          </cell>
          <cell r="AD1434">
            <v>1</v>
          </cell>
          <cell r="AE1434">
            <v>0</v>
          </cell>
          <cell r="AF1434">
            <v>1</v>
          </cell>
        </row>
        <row r="1435">
          <cell r="A1435">
            <v>7</v>
          </cell>
          <cell r="B1435">
            <v>6</v>
          </cell>
          <cell r="C1435">
            <v>4</v>
          </cell>
          <cell r="D1435">
            <v>2</v>
          </cell>
          <cell r="E1435">
            <v>1</v>
          </cell>
          <cell r="F1435">
            <v>0</v>
          </cell>
          <cell r="G1435">
            <v>5.2754982415005864</v>
          </cell>
          <cell r="H1435">
            <v>514.58333333333337</v>
          </cell>
          <cell r="I1435">
            <v>3.125</v>
          </cell>
          <cell r="J1435">
            <v>0</v>
          </cell>
          <cell r="K1435">
            <v>0</v>
          </cell>
          <cell r="M1435">
            <v>2020</v>
          </cell>
          <cell r="N1435">
            <v>2052</v>
          </cell>
          <cell r="O1435">
            <v>1</v>
          </cell>
          <cell r="Q1435">
            <v>1</v>
          </cell>
          <cell r="R1435">
            <v>1</v>
          </cell>
          <cell r="S1435">
            <v>1</v>
          </cell>
          <cell r="T1435">
            <v>1</v>
          </cell>
          <cell r="U1435">
            <v>1</v>
          </cell>
          <cell r="V1435">
            <v>1</v>
          </cell>
          <cell r="W1435">
            <v>1</v>
          </cell>
          <cell r="X1435">
            <v>1</v>
          </cell>
          <cell r="Y1435">
            <v>1</v>
          </cell>
          <cell r="Z1435">
            <v>1</v>
          </cell>
          <cell r="AA1435">
            <v>1</v>
          </cell>
          <cell r="AC1435">
            <v>1992</v>
          </cell>
          <cell r="AD1435">
            <v>1</v>
          </cell>
          <cell r="AE1435">
            <v>0</v>
          </cell>
          <cell r="AF1435">
            <v>1</v>
          </cell>
        </row>
        <row r="1436">
          <cell r="A1436">
            <v>7</v>
          </cell>
          <cell r="B1436">
            <v>7</v>
          </cell>
          <cell r="C1436">
            <v>4</v>
          </cell>
          <cell r="D1436">
            <v>2</v>
          </cell>
          <cell r="E1436">
            <v>1</v>
          </cell>
          <cell r="F1436">
            <v>0</v>
          </cell>
          <cell r="G1436">
            <v>6.4478311840562723</v>
          </cell>
          <cell r="H1436">
            <v>571.875</v>
          </cell>
          <cell r="I1436">
            <v>3.125</v>
          </cell>
          <cell r="J1436">
            <v>0</v>
          </cell>
          <cell r="K1436">
            <v>0</v>
          </cell>
          <cell r="M1436">
            <v>2020</v>
          </cell>
          <cell r="N1436">
            <v>2052</v>
          </cell>
          <cell r="O1436">
            <v>1</v>
          </cell>
          <cell r="Q1436">
            <v>1</v>
          </cell>
          <cell r="R1436">
            <v>1</v>
          </cell>
          <cell r="S1436">
            <v>1</v>
          </cell>
          <cell r="T1436">
            <v>1</v>
          </cell>
          <cell r="U1436">
            <v>1</v>
          </cell>
          <cell r="V1436">
            <v>1</v>
          </cell>
          <cell r="W1436">
            <v>1</v>
          </cell>
          <cell r="X1436">
            <v>1</v>
          </cell>
          <cell r="Y1436">
            <v>1</v>
          </cell>
          <cell r="Z1436">
            <v>1</v>
          </cell>
          <cell r="AA1436">
            <v>1</v>
          </cell>
          <cell r="AC1436">
            <v>1992</v>
          </cell>
          <cell r="AD1436">
            <v>1</v>
          </cell>
          <cell r="AE1436">
            <v>0</v>
          </cell>
          <cell r="AF1436">
            <v>1</v>
          </cell>
        </row>
        <row r="1437">
          <cell r="A1437">
            <v>7</v>
          </cell>
          <cell r="B1437">
            <v>9</v>
          </cell>
          <cell r="C1437">
            <v>4</v>
          </cell>
          <cell r="D1437">
            <v>2</v>
          </cell>
          <cell r="E1437">
            <v>1</v>
          </cell>
          <cell r="F1437">
            <v>0</v>
          </cell>
          <cell r="G1437">
            <v>0.01</v>
          </cell>
          <cell r="H1437">
            <v>0.01</v>
          </cell>
          <cell r="I1437">
            <v>0.01</v>
          </cell>
          <cell r="J1437">
            <v>0</v>
          </cell>
          <cell r="K1437">
            <v>0</v>
          </cell>
          <cell r="M1437">
            <v>2051</v>
          </cell>
          <cell r="N1437">
            <v>2052</v>
          </cell>
          <cell r="O1437">
            <v>1</v>
          </cell>
          <cell r="Q1437">
            <v>1</v>
          </cell>
          <cell r="R1437">
            <v>1</v>
          </cell>
          <cell r="S1437">
            <v>1</v>
          </cell>
          <cell r="T1437">
            <v>1</v>
          </cell>
          <cell r="U1437">
            <v>1</v>
          </cell>
          <cell r="V1437">
            <v>1</v>
          </cell>
          <cell r="W1437">
            <v>1</v>
          </cell>
          <cell r="X1437">
            <v>1</v>
          </cell>
          <cell r="Y1437">
            <v>1</v>
          </cell>
          <cell r="Z1437">
            <v>1</v>
          </cell>
          <cell r="AA1437">
            <v>1</v>
          </cell>
          <cell r="AC1437">
            <v>1992</v>
          </cell>
          <cell r="AD1437">
            <v>1</v>
          </cell>
          <cell r="AE1437">
            <v>0</v>
          </cell>
          <cell r="AF1437">
            <v>1</v>
          </cell>
        </row>
        <row r="1438">
          <cell r="A1438">
            <v>7</v>
          </cell>
          <cell r="B1438">
            <v>8</v>
          </cell>
          <cell r="C1438">
            <v>4</v>
          </cell>
          <cell r="D1438">
            <v>2</v>
          </cell>
          <cell r="E1438">
            <v>1</v>
          </cell>
          <cell r="F1438">
            <v>0</v>
          </cell>
          <cell r="G1438">
            <v>0.01</v>
          </cell>
          <cell r="H1438">
            <v>0.01</v>
          </cell>
          <cell r="I1438">
            <v>0.01</v>
          </cell>
          <cell r="J1438">
            <v>0</v>
          </cell>
          <cell r="K1438">
            <v>0</v>
          </cell>
          <cell r="M1438">
            <v>2051</v>
          </cell>
          <cell r="N1438">
            <v>2052</v>
          </cell>
          <cell r="O1438">
            <v>1</v>
          </cell>
          <cell r="Q1438">
            <v>1</v>
          </cell>
          <cell r="R1438">
            <v>1</v>
          </cell>
          <cell r="S1438">
            <v>1</v>
          </cell>
          <cell r="T1438">
            <v>1</v>
          </cell>
          <cell r="U1438">
            <v>1</v>
          </cell>
          <cell r="V1438">
            <v>1</v>
          </cell>
          <cell r="W1438">
            <v>1</v>
          </cell>
          <cell r="X1438">
            <v>1</v>
          </cell>
          <cell r="Y1438">
            <v>1</v>
          </cell>
          <cell r="Z1438">
            <v>1</v>
          </cell>
          <cell r="AA1438">
            <v>1</v>
          </cell>
          <cell r="AC1438">
            <v>1992</v>
          </cell>
          <cell r="AD1438">
            <v>1</v>
          </cell>
          <cell r="AE1438">
            <v>0</v>
          </cell>
          <cell r="AF1438">
            <v>1</v>
          </cell>
        </row>
        <row r="1439">
          <cell r="A1439">
            <v>7</v>
          </cell>
          <cell r="B1439">
            <v>10</v>
          </cell>
          <cell r="C1439">
            <v>4</v>
          </cell>
          <cell r="D1439">
            <v>2</v>
          </cell>
          <cell r="E1439">
            <v>1</v>
          </cell>
          <cell r="F1439">
            <v>0</v>
          </cell>
          <cell r="G1439">
            <v>5.8616647127784294</v>
          </cell>
          <cell r="H1439">
            <v>514.58333333333337</v>
          </cell>
          <cell r="I1439">
            <v>3.125</v>
          </cell>
          <cell r="J1439">
            <v>0</v>
          </cell>
          <cell r="K1439">
            <v>0</v>
          </cell>
          <cell r="M1439">
            <v>2030</v>
          </cell>
          <cell r="N1439">
            <v>2052</v>
          </cell>
          <cell r="O1439">
            <v>1</v>
          </cell>
          <cell r="Q1439">
            <v>1</v>
          </cell>
          <cell r="R1439">
            <v>1</v>
          </cell>
          <cell r="S1439">
            <v>1</v>
          </cell>
          <cell r="T1439">
            <v>1</v>
          </cell>
          <cell r="U1439">
            <v>1</v>
          </cell>
          <cell r="V1439">
            <v>1</v>
          </cell>
          <cell r="W1439">
            <v>1</v>
          </cell>
          <cell r="X1439">
            <v>1</v>
          </cell>
          <cell r="Y1439">
            <v>1</v>
          </cell>
          <cell r="Z1439">
            <v>1</v>
          </cell>
          <cell r="AA1439">
            <v>1</v>
          </cell>
          <cell r="AC1439">
            <v>1992</v>
          </cell>
          <cell r="AD1439">
            <v>1</v>
          </cell>
          <cell r="AE1439">
            <v>0</v>
          </cell>
          <cell r="AF1439">
            <v>1</v>
          </cell>
        </row>
        <row r="1440">
          <cell r="A1440">
            <v>7</v>
          </cell>
          <cell r="B1440">
            <v>11</v>
          </cell>
          <cell r="C1440">
            <v>4</v>
          </cell>
          <cell r="D1440">
            <v>2</v>
          </cell>
          <cell r="E1440">
            <v>1</v>
          </cell>
          <cell r="F1440">
            <v>0</v>
          </cell>
          <cell r="G1440">
            <v>7.0339976553341153</v>
          </cell>
          <cell r="H1440">
            <v>571.875</v>
          </cell>
          <cell r="I1440">
            <v>3.125</v>
          </cell>
          <cell r="J1440">
            <v>0</v>
          </cell>
          <cell r="K1440">
            <v>0</v>
          </cell>
          <cell r="M1440">
            <v>2030</v>
          </cell>
          <cell r="N1440">
            <v>2052</v>
          </cell>
          <cell r="O1440">
            <v>1</v>
          </cell>
          <cell r="Q1440">
            <v>1</v>
          </cell>
          <cell r="R1440">
            <v>1</v>
          </cell>
          <cell r="S1440">
            <v>1</v>
          </cell>
          <cell r="T1440">
            <v>1</v>
          </cell>
          <cell r="U1440">
            <v>1</v>
          </cell>
          <cell r="V1440">
            <v>1</v>
          </cell>
          <cell r="W1440">
            <v>1</v>
          </cell>
          <cell r="X1440">
            <v>1</v>
          </cell>
          <cell r="Y1440">
            <v>1</v>
          </cell>
          <cell r="Z1440">
            <v>1</v>
          </cell>
          <cell r="AA1440">
            <v>1</v>
          </cell>
          <cell r="AC1440">
            <v>1992</v>
          </cell>
          <cell r="AD1440">
            <v>1</v>
          </cell>
          <cell r="AE1440">
            <v>0</v>
          </cell>
          <cell r="AF1440">
            <v>1</v>
          </cell>
        </row>
        <row r="1441">
          <cell r="A1441">
            <v>7</v>
          </cell>
          <cell r="B1441">
            <v>12</v>
          </cell>
          <cell r="C1441">
            <v>4</v>
          </cell>
          <cell r="D1441">
            <v>2</v>
          </cell>
          <cell r="E1441">
            <v>1</v>
          </cell>
          <cell r="F1441">
            <v>0</v>
          </cell>
          <cell r="G1441">
            <v>5.011723329425557</v>
          </cell>
          <cell r="H1441">
            <v>514.58333333333337</v>
          </cell>
          <cell r="I1441">
            <v>3.125</v>
          </cell>
          <cell r="J1441">
            <v>143.125</v>
          </cell>
          <cell r="K1441">
            <v>0</v>
          </cell>
          <cell r="M1441">
            <v>2008</v>
          </cell>
          <cell r="N1441">
            <v>2016</v>
          </cell>
          <cell r="O1441">
            <v>1</v>
          </cell>
          <cell r="Q1441">
            <v>1</v>
          </cell>
          <cell r="R1441">
            <v>1</v>
          </cell>
          <cell r="S1441">
            <v>1</v>
          </cell>
          <cell r="T1441">
            <v>1</v>
          </cell>
          <cell r="U1441">
            <v>1</v>
          </cell>
          <cell r="V1441">
            <v>1</v>
          </cell>
          <cell r="W1441">
            <v>1</v>
          </cell>
          <cell r="X1441">
            <v>1</v>
          </cell>
          <cell r="Y1441">
            <v>1</v>
          </cell>
          <cell r="Z1441">
            <v>1</v>
          </cell>
          <cell r="AA1441">
            <v>1</v>
          </cell>
          <cell r="AC1441">
            <v>1992</v>
          </cell>
          <cell r="AD1441">
            <v>1</v>
          </cell>
          <cell r="AE1441">
            <v>0</v>
          </cell>
          <cell r="AF1441">
            <v>1</v>
          </cell>
        </row>
        <row r="1442">
          <cell r="A1442">
            <v>7</v>
          </cell>
          <cell r="B1442">
            <v>13</v>
          </cell>
          <cell r="C1442">
            <v>4</v>
          </cell>
          <cell r="D1442">
            <v>2</v>
          </cell>
          <cell r="E1442">
            <v>1</v>
          </cell>
          <cell r="F1442">
            <v>0</v>
          </cell>
          <cell r="G1442">
            <v>5.1582649472450184</v>
          </cell>
          <cell r="H1442">
            <v>530.20833333333337</v>
          </cell>
          <cell r="I1442">
            <v>3.125</v>
          </cell>
          <cell r="J1442">
            <v>146.77083333333334</v>
          </cell>
          <cell r="K1442">
            <v>0</v>
          </cell>
          <cell r="M1442">
            <v>2008</v>
          </cell>
          <cell r="N1442">
            <v>2016</v>
          </cell>
          <cell r="O1442">
            <v>1</v>
          </cell>
          <cell r="Q1442">
            <v>1</v>
          </cell>
          <cell r="R1442">
            <v>1</v>
          </cell>
          <cell r="S1442">
            <v>1</v>
          </cell>
          <cell r="T1442">
            <v>1</v>
          </cell>
          <cell r="U1442">
            <v>1</v>
          </cell>
          <cell r="V1442">
            <v>1</v>
          </cell>
          <cell r="W1442">
            <v>1</v>
          </cell>
          <cell r="X1442">
            <v>1</v>
          </cell>
          <cell r="Y1442">
            <v>1</v>
          </cell>
          <cell r="Z1442">
            <v>1</v>
          </cell>
          <cell r="AA1442">
            <v>1</v>
          </cell>
          <cell r="AC1442">
            <v>1992</v>
          </cell>
          <cell r="AD1442">
            <v>1</v>
          </cell>
          <cell r="AE1442">
            <v>0</v>
          </cell>
          <cell r="AF1442">
            <v>1</v>
          </cell>
        </row>
        <row r="1443">
          <cell r="A1443">
            <v>7</v>
          </cell>
          <cell r="B1443">
            <v>14</v>
          </cell>
          <cell r="C1443">
            <v>4</v>
          </cell>
          <cell r="D1443">
            <v>2</v>
          </cell>
          <cell r="E1443">
            <v>1</v>
          </cell>
          <cell r="F1443">
            <v>0</v>
          </cell>
          <cell r="G1443">
            <v>6.0375146541617823</v>
          </cell>
          <cell r="H1443">
            <v>571.875</v>
          </cell>
          <cell r="I1443">
            <v>3.125</v>
          </cell>
          <cell r="J1443">
            <v>159.27083333333334</v>
          </cell>
          <cell r="K1443">
            <v>0</v>
          </cell>
          <cell r="M1443">
            <v>2008</v>
          </cell>
          <cell r="N1443">
            <v>2016</v>
          </cell>
          <cell r="O1443">
            <v>1</v>
          </cell>
          <cell r="Q1443">
            <v>1</v>
          </cell>
          <cell r="R1443">
            <v>1</v>
          </cell>
          <cell r="S1443">
            <v>1</v>
          </cell>
          <cell r="T1443">
            <v>1</v>
          </cell>
          <cell r="U1443">
            <v>1</v>
          </cell>
          <cell r="V1443">
            <v>1</v>
          </cell>
          <cell r="W1443">
            <v>1</v>
          </cell>
          <cell r="X1443">
            <v>1</v>
          </cell>
          <cell r="Y1443">
            <v>1</v>
          </cell>
          <cell r="Z1443">
            <v>1</v>
          </cell>
          <cell r="AA1443">
            <v>1</v>
          </cell>
          <cell r="AC1443">
            <v>1992</v>
          </cell>
          <cell r="AD1443">
            <v>1</v>
          </cell>
          <cell r="AE1443">
            <v>0</v>
          </cell>
          <cell r="AF1443">
            <v>1</v>
          </cell>
        </row>
        <row r="1444">
          <cell r="A1444">
            <v>8</v>
          </cell>
          <cell r="B1444">
            <v>1</v>
          </cell>
          <cell r="C1444">
            <v>4</v>
          </cell>
          <cell r="D1444">
            <v>2</v>
          </cell>
          <cell r="E1444">
            <v>2</v>
          </cell>
          <cell r="F1444">
            <v>0</v>
          </cell>
          <cell r="G1444">
            <v>0.6</v>
          </cell>
          <cell r="H1444">
            <v>218.33333333333334</v>
          </cell>
          <cell r="I1444">
            <v>2.6666666666666665</v>
          </cell>
          <cell r="J1444">
            <v>0</v>
          </cell>
          <cell r="K1444">
            <v>0</v>
          </cell>
          <cell r="M1444">
            <v>2003</v>
          </cell>
          <cell r="N1444">
            <v>2052</v>
          </cell>
          <cell r="O1444">
            <v>1</v>
          </cell>
          <cell r="Q1444">
            <v>1</v>
          </cell>
          <cell r="R1444">
            <v>1</v>
          </cell>
          <cell r="S1444">
            <v>1</v>
          </cell>
          <cell r="T1444">
            <v>1</v>
          </cell>
          <cell r="U1444">
            <v>1</v>
          </cell>
          <cell r="V1444">
            <v>1</v>
          </cell>
          <cell r="W1444">
            <v>1</v>
          </cell>
          <cell r="X1444">
            <v>1</v>
          </cell>
          <cell r="Y1444">
            <v>1</v>
          </cell>
          <cell r="Z1444">
            <v>1</v>
          </cell>
          <cell r="AA1444">
            <v>1</v>
          </cell>
          <cell r="AC1444">
            <v>1992</v>
          </cell>
          <cell r="AD1444">
            <v>1</v>
          </cell>
          <cell r="AE1444">
            <v>0</v>
          </cell>
          <cell r="AF1444">
            <v>1</v>
          </cell>
        </row>
        <row r="1445">
          <cell r="A1445">
            <v>8</v>
          </cell>
          <cell r="B1445">
            <v>2</v>
          </cell>
          <cell r="C1445">
            <v>4</v>
          </cell>
          <cell r="D1445">
            <v>2</v>
          </cell>
          <cell r="E1445">
            <v>2</v>
          </cell>
          <cell r="F1445">
            <v>0</v>
          </cell>
          <cell r="G1445">
            <v>0.01</v>
          </cell>
          <cell r="H1445">
            <v>0.01</v>
          </cell>
          <cell r="I1445">
            <v>0.01</v>
          </cell>
          <cell r="J1445">
            <v>0</v>
          </cell>
          <cell r="K1445">
            <v>0</v>
          </cell>
          <cell r="M1445">
            <v>2051</v>
          </cell>
          <cell r="N1445">
            <v>2052</v>
          </cell>
          <cell r="O1445">
            <v>1</v>
          </cell>
          <cell r="Q1445">
            <v>1</v>
          </cell>
          <cell r="R1445">
            <v>1</v>
          </cell>
          <cell r="S1445">
            <v>1</v>
          </cell>
          <cell r="T1445">
            <v>1</v>
          </cell>
          <cell r="U1445">
            <v>1</v>
          </cell>
          <cell r="V1445">
            <v>1</v>
          </cell>
          <cell r="W1445">
            <v>1</v>
          </cell>
          <cell r="X1445">
            <v>1</v>
          </cell>
          <cell r="Y1445">
            <v>1</v>
          </cell>
          <cell r="Z1445">
            <v>1</v>
          </cell>
          <cell r="AA1445">
            <v>1</v>
          </cell>
          <cell r="AC1445">
            <v>1992</v>
          </cell>
          <cell r="AD1445">
            <v>1</v>
          </cell>
          <cell r="AE1445">
            <v>0</v>
          </cell>
          <cell r="AF1445">
            <v>1</v>
          </cell>
        </row>
        <row r="1446">
          <cell r="A1446">
            <v>8</v>
          </cell>
          <cell r="B1446">
            <v>3</v>
          </cell>
          <cell r="C1446">
            <v>4</v>
          </cell>
          <cell r="D1446">
            <v>2</v>
          </cell>
          <cell r="E1446">
            <v>2</v>
          </cell>
          <cell r="F1446">
            <v>0</v>
          </cell>
          <cell r="G1446">
            <v>1.1000000000000001</v>
          </cell>
          <cell r="H1446">
            <v>300</v>
          </cell>
          <cell r="I1446">
            <v>4.916666666666667</v>
          </cell>
          <cell r="J1446">
            <v>0</v>
          </cell>
          <cell r="K1446">
            <v>0</v>
          </cell>
          <cell r="M1446">
            <v>2010</v>
          </cell>
          <cell r="N1446">
            <v>2052</v>
          </cell>
          <cell r="O1446">
            <v>1</v>
          </cell>
          <cell r="Q1446">
            <v>1</v>
          </cell>
          <cell r="R1446">
            <v>1</v>
          </cell>
          <cell r="S1446">
            <v>1</v>
          </cell>
          <cell r="T1446">
            <v>1</v>
          </cell>
          <cell r="U1446">
            <v>1</v>
          </cell>
          <cell r="V1446">
            <v>1</v>
          </cell>
          <cell r="W1446">
            <v>1</v>
          </cell>
          <cell r="X1446">
            <v>1</v>
          </cell>
          <cell r="Y1446">
            <v>1</v>
          </cell>
          <cell r="Z1446">
            <v>1</v>
          </cell>
          <cell r="AA1446">
            <v>1</v>
          </cell>
          <cell r="AC1446">
            <v>1992</v>
          </cell>
          <cell r="AD1446">
            <v>1</v>
          </cell>
          <cell r="AE1446">
            <v>0</v>
          </cell>
          <cell r="AF1446">
            <v>1</v>
          </cell>
        </row>
        <row r="1447">
          <cell r="A1447">
            <v>8</v>
          </cell>
          <cell r="B1447">
            <v>4</v>
          </cell>
          <cell r="C1447">
            <v>4</v>
          </cell>
          <cell r="D1447">
            <v>2</v>
          </cell>
          <cell r="E1447">
            <v>2</v>
          </cell>
          <cell r="F1447">
            <v>0</v>
          </cell>
          <cell r="G1447">
            <v>0.01</v>
          </cell>
          <cell r="H1447">
            <v>0.01</v>
          </cell>
          <cell r="I1447">
            <v>0.01</v>
          </cell>
          <cell r="J1447">
            <v>0</v>
          </cell>
          <cell r="K1447">
            <v>0</v>
          </cell>
          <cell r="M1447">
            <v>2051</v>
          </cell>
          <cell r="N1447">
            <v>2052</v>
          </cell>
          <cell r="O1447">
            <v>1</v>
          </cell>
          <cell r="Q1447">
            <v>1</v>
          </cell>
          <cell r="R1447">
            <v>1</v>
          </cell>
          <cell r="S1447">
            <v>1</v>
          </cell>
          <cell r="T1447">
            <v>1</v>
          </cell>
          <cell r="U1447">
            <v>1</v>
          </cell>
          <cell r="V1447">
            <v>1</v>
          </cell>
          <cell r="W1447">
            <v>1</v>
          </cell>
          <cell r="X1447">
            <v>1</v>
          </cell>
          <cell r="Y1447">
            <v>1</v>
          </cell>
          <cell r="Z1447">
            <v>1</v>
          </cell>
          <cell r="AA1447">
            <v>1</v>
          </cell>
          <cell r="AC1447">
            <v>1992</v>
          </cell>
          <cell r="AD1447">
            <v>1</v>
          </cell>
          <cell r="AE1447">
            <v>0</v>
          </cell>
          <cell r="AF1447">
            <v>1</v>
          </cell>
        </row>
        <row r="1448">
          <cell r="A1448">
            <v>8</v>
          </cell>
          <cell r="B1448">
            <v>5</v>
          </cell>
          <cell r="C1448">
            <v>4</v>
          </cell>
          <cell r="D1448">
            <v>2</v>
          </cell>
          <cell r="E1448">
            <v>2</v>
          </cell>
          <cell r="F1448">
            <v>0</v>
          </cell>
          <cell r="G1448">
            <v>0.01</v>
          </cell>
          <cell r="H1448">
            <v>0.01</v>
          </cell>
          <cell r="I1448">
            <v>0.01</v>
          </cell>
          <cell r="J1448">
            <v>0</v>
          </cell>
          <cell r="K1448">
            <v>0</v>
          </cell>
          <cell r="M1448">
            <v>2051</v>
          </cell>
          <cell r="N1448">
            <v>2052</v>
          </cell>
          <cell r="O1448">
            <v>1</v>
          </cell>
          <cell r="Q1448">
            <v>1</v>
          </cell>
          <cell r="R1448">
            <v>1</v>
          </cell>
          <cell r="S1448">
            <v>1</v>
          </cell>
          <cell r="T1448">
            <v>1</v>
          </cell>
          <cell r="U1448">
            <v>1</v>
          </cell>
          <cell r="V1448">
            <v>1</v>
          </cell>
          <cell r="W1448">
            <v>1</v>
          </cell>
          <cell r="X1448">
            <v>1</v>
          </cell>
          <cell r="Y1448">
            <v>1</v>
          </cell>
          <cell r="Z1448">
            <v>1</v>
          </cell>
          <cell r="AA1448">
            <v>1</v>
          </cell>
          <cell r="AC1448">
            <v>1992</v>
          </cell>
          <cell r="AD1448">
            <v>1</v>
          </cell>
          <cell r="AE1448">
            <v>0</v>
          </cell>
          <cell r="AF1448">
            <v>1</v>
          </cell>
        </row>
        <row r="1449">
          <cell r="A1449">
            <v>8</v>
          </cell>
          <cell r="B1449">
            <v>6</v>
          </cell>
          <cell r="C1449">
            <v>4</v>
          </cell>
          <cell r="D1449">
            <v>2</v>
          </cell>
          <cell r="E1449">
            <v>2</v>
          </cell>
          <cell r="F1449">
            <v>0</v>
          </cell>
          <cell r="G1449">
            <v>1.1000000000000001</v>
          </cell>
          <cell r="H1449">
            <v>300</v>
          </cell>
          <cell r="I1449">
            <v>4.916666666666667</v>
          </cell>
          <cell r="J1449">
            <v>0</v>
          </cell>
          <cell r="K1449">
            <v>0</v>
          </cell>
          <cell r="M1449">
            <v>2020</v>
          </cell>
          <cell r="N1449">
            <v>2052</v>
          </cell>
          <cell r="O1449">
            <v>1</v>
          </cell>
          <cell r="Q1449">
            <v>1</v>
          </cell>
          <cell r="R1449">
            <v>1</v>
          </cell>
          <cell r="S1449">
            <v>1</v>
          </cell>
          <cell r="T1449">
            <v>1</v>
          </cell>
          <cell r="U1449">
            <v>1</v>
          </cell>
          <cell r="V1449">
            <v>1</v>
          </cell>
          <cell r="W1449">
            <v>1</v>
          </cell>
          <cell r="X1449">
            <v>1</v>
          </cell>
          <cell r="Y1449">
            <v>1</v>
          </cell>
          <cell r="Z1449">
            <v>1</v>
          </cell>
          <cell r="AA1449">
            <v>1</v>
          </cell>
          <cell r="AC1449">
            <v>1992</v>
          </cell>
          <cell r="AD1449">
            <v>1</v>
          </cell>
          <cell r="AE1449">
            <v>0</v>
          </cell>
          <cell r="AF1449">
            <v>1</v>
          </cell>
        </row>
        <row r="1450">
          <cell r="A1450">
            <v>8</v>
          </cell>
          <cell r="B1450">
            <v>7</v>
          </cell>
          <cell r="C1450">
            <v>4</v>
          </cell>
          <cell r="D1450">
            <v>2</v>
          </cell>
          <cell r="E1450">
            <v>2</v>
          </cell>
          <cell r="F1450">
            <v>0</v>
          </cell>
          <cell r="G1450">
            <v>0.01</v>
          </cell>
          <cell r="H1450">
            <v>0.01</v>
          </cell>
          <cell r="I1450">
            <v>0.01</v>
          </cell>
          <cell r="J1450">
            <v>0</v>
          </cell>
          <cell r="K1450">
            <v>0</v>
          </cell>
          <cell r="M1450">
            <v>2051</v>
          </cell>
          <cell r="N1450">
            <v>2052</v>
          </cell>
          <cell r="O1450">
            <v>1</v>
          </cell>
          <cell r="Q1450">
            <v>1</v>
          </cell>
          <cell r="R1450">
            <v>1</v>
          </cell>
          <cell r="S1450">
            <v>1</v>
          </cell>
          <cell r="T1450">
            <v>1</v>
          </cell>
          <cell r="U1450">
            <v>1</v>
          </cell>
          <cell r="V1450">
            <v>1</v>
          </cell>
          <cell r="W1450">
            <v>1</v>
          </cell>
          <cell r="X1450">
            <v>1</v>
          </cell>
          <cell r="Y1450">
            <v>1</v>
          </cell>
          <cell r="Z1450">
            <v>1</v>
          </cell>
          <cell r="AA1450">
            <v>1</v>
          </cell>
          <cell r="AC1450">
            <v>1992</v>
          </cell>
          <cell r="AD1450">
            <v>1</v>
          </cell>
          <cell r="AE1450">
            <v>0</v>
          </cell>
          <cell r="AF1450">
            <v>1</v>
          </cell>
        </row>
        <row r="1451">
          <cell r="A1451">
            <v>8</v>
          </cell>
          <cell r="B1451">
            <v>9</v>
          </cell>
          <cell r="C1451">
            <v>4</v>
          </cell>
          <cell r="D1451">
            <v>2</v>
          </cell>
          <cell r="E1451">
            <v>2</v>
          </cell>
          <cell r="F1451">
            <v>0</v>
          </cell>
          <cell r="G1451">
            <v>0.01</v>
          </cell>
          <cell r="H1451">
            <v>0.01</v>
          </cell>
          <cell r="I1451">
            <v>0.01</v>
          </cell>
          <cell r="J1451">
            <v>0</v>
          </cell>
          <cell r="K1451">
            <v>0</v>
          </cell>
          <cell r="M1451">
            <v>2051</v>
          </cell>
          <cell r="N1451">
            <v>2052</v>
          </cell>
          <cell r="O1451">
            <v>1</v>
          </cell>
          <cell r="Q1451">
            <v>1</v>
          </cell>
          <cell r="R1451">
            <v>1</v>
          </cell>
          <cell r="S1451">
            <v>1</v>
          </cell>
          <cell r="T1451">
            <v>1</v>
          </cell>
          <cell r="U1451">
            <v>1</v>
          </cell>
          <cell r="V1451">
            <v>1</v>
          </cell>
          <cell r="W1451">
            <v>1</v>
          </cell>
          <cell r="X1451">
            <v>1</v>
          </cell>
          <cell r="Y1451">
            <v>1</v>
          </cell>
          <cell r="Z1451">
            <v>1</v>
          </cell>
          <cell r="AA1451">
            <v>1</v>
          </cell>
          <cell r="AC1451">
            <v>1992</v>
          </cell>
          <cell r="AD1451">
            <v>1</v>
          </cell>
          <cell r="AE1451">
            <v>0</v>
          </cell>
          <cell r="AF1451">
            <v>1</v>
          </cell>
        </row>
        <row r="1452">
          <cell r="A1452">
            <v>8</v>
          </cell>
          <cell r="B1452">
            <v>8</v>
          </cell>
          <cell r="C1452">
            <v>4</v>
          </cell>
          <cell r="D1452">
            <v>2</v>
          </cell>
          <cell r="E1452">
            <v>2</v>
          </cell>
          <cell r="F1452">
            <v>0</v>
          </cell>
          <cell r="G1452">
            <v>0.01</v>
          </cell>
          <cell r="H1452">
            <v>0.01</v>
          </cell>
          <cell r="I1452">
            <v>0.01</v>
          </cell>
          <cell r="J1452">
            <v>0</v>
          </cell>
          <cell r="K1452">
            <v>0</v>
          </cell>
          <cell r="M1452">
            <v>2051</v>
          </cell>
          <cell r="N1452">
            <v>2052</v>
          </cell>
          <cell r="O1452">
            <v>1</v>
          </cell>
          <cell r="Q1452">
            <v>1</v>
          </cell>
          <cell r="R1452">
            <v>1</v>
          </cell>
          <cell r="S1452">
            <v>1</v>
          </cell>
          <cell r="T1452">
            <v>1</v>
          </cell>
          <cell r="U1452">
            <v>1</v>
          </cell>
          <cell r="V1452">
            <v>1</v>
          </cell>
          <cell r="W1452">
            <v>1</v>
          </cell>
          <cell r="X1452">
            <v>1</v>
          </cell>
          <cell r="Y1452">
            <v>1</v>
          </cell>
          <cell r="Z1452">
            <v>1</v>
          </cell>
          <cell r="AA1452">
            <v>1</v>
          </cell>
          <cell r="AC1452">
            <v>1992</v>
          </cell>
          <cell r="AD1452">
            <v>1</v>
          </cell>
          <cell r="AE1452">
            <v>0</v>
          </cell>
          <cell r="AF1452">
            <v>1</v>
          </cell>
        </row>
        <row r="1453">
          <cell r="A1453">
            <v>8</v>
          </cell>
          <cell r="B1453">
            <v>10</v>
          </cell>
          <cell r="C1453">
            <v>4</v>
          </cell>
          <cell r="D1453">
            <v>2</v>
          </cell>
          <cell r="E1453">
            <v>2</v>
          </cell>
          <cell r="F1453">
            <v>0</v>
          </cell>
          <cell r="G1453">
            <v>1.1000000000000001</v>
          </cell>
          <cell r="H1453">
            <v>300</v>
          </cell>
          <cell r="I1453">
            <v>4.916666666666667</v>
          </cell>
          <cell r="J1453">
            <v>0</v>
          </cell>
          <cell r="K1453">
            <v>0</v>
          </cell>
          <cell r="M1453">
            <v>2030</v>
          </cell>
          <cell r="N1453">
            <v>2052</v>
          </cell>
          <cell r="O1453">
            <v>1</v>
          </cell>
          <cell r="Q1453">
            <v>1</v>
          </cell>
          <cell r="R1453">
            <v>1</v>
          </cell>
          <cell r="S1453">
            <v>1</v>
          </cell>
          <cell r="T1453">
            <v>1</v>
          </cell>
          <cell r="U1453">
            <v>1</v>
          </cell>
          <cell r="V1453">
            <v>1</v>
          </cell>
          <cell r="W1453">
            <v>1</v>
          </cell>
          <cell r="X1453">
            <v>1</v>
          </cell>
          <cell r="Y1453">
            <v>1</v>
          </cell>
          <cell r="Z1453">
            <v>1</v>
          </cell>
          <cell r="AA1453">
            <v>1</v>
          </cell>
          <cell r="AC1453">
            <v>1992</v>
          </cell>
          <cell r="AD1453">
            <v>1</v>
          </cell>
          <cell r="AE1453">
            <v>0</v>
          </cell>
          <cell r="AF1453">
            <v>1</v>
          </cell>
        </row>
        <row r="1454">
          <cell r="A1454">
            <v>11</v>
          </cell>
          <cell r="B1454">
            <v>1</v>
          </cell>
          <cell r="C1454">
            <v>4</v>
          </cell>
          <cell r="D1454">
            <v>2</v>
          </cell>
          <cell r="E1454">
            <v>1</v>
          </cell>
          <cell r="F1454">
            <v>0</v>
          </cell>
          <cell r="G1454">
            <v>3.0582598501452676</v>
          </cell>
          <cell r="H1454">
            <v>39.583333333333336</v>
          </cell>
          <cell r="I1454">
            <v>3.75</v>
          </cell>
          <cell r="J1454">
            <v>0</v>
          </cell>
          <cell r="K1454">
            <v>0</v>
          </cell>
          <cell r="M1454">
            <v>2003</v>
          </cell>
          <cell r="N1454">
            <v>2052</v>
          </cell>
          <cell r="O1454">
            <v>1</v>
          </cell>
          <cell r="Q1454">
            <v>0</v>
          </cell>
          <cell r="R1454">
            <v>0</v>
          </cell>
          <cell r="S1454">
            <v>1</v>
          </cell>
          <cell r="T1454">
            <v>1</v>
          </cell>
          <cell r="U1454">
            <v>0</v>
          </cell>
          <cell r="V1454">
            <v>0</v>
          </cell>
          <cell r="W1454">
            <v>0</v>
          </cell>
          <cell r="X1454">
            <v>0</v>
          </cell>
          <cell r="Y1454">
            <v>0</v>
          </cell>
          <cell r="Z1454">
            <v>1</v>
          </cell>
          <cell r="AA1454">
            <v>0</v>
          </cell>
          <cell r="AC1454">
            <v>1992</v>
          </cell>
          <cell r="AD1454">
            <v>1</v>
          </cell>
          <cell r="AE1454">
            <v>0</v>
          </cell>
          <cell r="AF1454">
            <v>1</v>
          </cell>
        </row>
        <row r="1455">
          <cell r="A1455">
            <v>11</v>
          </cell>
          <cell r="B1455">
            <v>2</v>
          </cell>
          <cell r="C1455">
            <v>4</v>
          </cell>
          <cell r="D1455">
            <v>2</v>
          </cell>
          <cell r="E1455">
            <v>1</v>
          </cell>
          <cell r="F1455">
            <v>0</v>
          </cell>
          <cell r="G1455">
            <v>3.5543191790470527</v>
          </cell>
          <cell r="H1455">
            <v>62.5</v>
          </cell>
          <cell r="I1455">
            <v>3.75</v>
          </cell>
          <cell r="J1455">
            <v>0</v>
          </cell>
          <cell r="K1455">
            <v>0</v>
          </cell>
          <cell r="M1455">
            <v>2007</v>
          </cell>
          <cell r="N1455">
            <v>2052</v>
          </cell>
          <cell r="O1455">
            <v>1</v>
          </cell>
          <cell r="Q1455">
            <v>0</v>
          </cell>
          <cell r="R1455">
            <v>0</v>
          </cell>
          <cell r="S1455">
            <v>1</v>
          </cell>
          <cell r="T1455">
            <v>1</v>
          </cell>
          <cell r="U1455">
            <v>0</v>
          </cell>
          <cell r="V1455">
            <v>0</v>
          </cell>
          <cell r="W1455">
            <v>0</v>
          </cell>
          <cell r="X1455">
            <v>0</v>
          </cell>
          <cell r="Y1455">
            <v>0</v>
          </cell>
          <cell r="Z1455">
            <v>1</v>
          </cell>
          <cell r="AA1455">
            <v>0</v>
          </cell>
          <cell r="AC1455">
            <v>1992</v>
          </cell>
          <cell r="AD1455">
            <v>1</v>
          </cell>
          <cell r="AE1455">
            <v>0</v>
          </cell>
          <cell r="AF1455">
            <v>1</v>
          </cell>
        </row>
        <row r="1456">
          <cell r="A1456">
            <v>11</v>
          </cell>
          <cell r="B1456">
            <v>3</v>
          </cell>
          <cell r="C1456">
            <v>4</v>
          </cell>
          <cell r="D1456">
            <v>2</v>
          </cell>
          <cell r="E1456">
            <v>1</v>
          </cell>
          <cell r="F1456">
            <v>0</v>
          </cell>
          <cell r="G1456">
            <v>4.542790152403283</v>
          </cell>
          <cell r="H1456">
            <v>62.5</v>
          </cell>
          <cell r="I1456">
            <v>3.75</v>
          </cell>
          <cell r="J1456">
            <v>0</v>
          </cell>
          <cell r="K1456">
            <v>0</v>
          </cell>
          <cell r="M1456">
            <v>2013</v>
          </cell>
          <cell r="N1456">
            <v>2052</v>
          </cell>
          <cell r="O1456">
            <v>1</v>
          </cell>
          <cell r="Q1456">
            <v>0</v>
          </cell>
          <cell r="R1456">
            <v>0</v>
          </cell>
          <cell r="S1456">
            <v>1</v>
          </cell>
          <cell r="T1456">
            <v>1</v>
          </cell>
          <cell r="U1456">
            <v>0</v>
          </cell>
          <cell r="V1456">
            <v>0</v>
          </cell>
          <cell r="W1456">
            <v>0</v>
          </cell>
          <cell r="X1456">
            <v>0</v>
          </cell>
          <cell r="Y1456">
            <v>0</v>
          </cell>
          <cell r="Z1456">
            <v>1</v>
          </cell>
          <cell r="AA1456">
            <v>0</v>
          </cell>
          <cell r="AC1456">
            <v>1992</v>
          </cell>
          <cell r="AD1456">
            <v>1</v>
          </cell>
          <cell r="AE1456">
            <v>0</v>
          </cell>
          <cell r="AF1456">
            <v>1</v>
          </cell>
        </row>
        <row r="1457">
          <cell r="A1457">
            <v>11</v>
          </cell>
          <cell r="B1457">
            <v>4</v>
          </cell>
          <cell r="C1457">
            <v>4</v>
          </cell>
          <cell r="D1457">
            <v>2</v>
          </cell>
          <cell r="E1457">
            <v>1</v>
          </cell>
          <cell r="F1457">
            <v>0</v>
          </cell>
          <cell r="G1457">
            <v>4.6658851113716295</v>
          </cell>
          <cell r="H1457">
            <v>70.833333333333329</v>
          </cell>
          <cell r="I1457">
            <v>3.75</v>
          </cell>
          <cell r="J1457">
            <v>0</v>
          </cell>
          <cell r="K1457">
            <v>0</v>
          </cell>
          <cell r="M1457">
            <v>2013</v>
          </cell>
          <cell r="N1457">
            <v>2052</v>
          </cell>
          <cell r="O1457">
            <v>1</v>
          </cell>
          <cell r="Q1457">
            <v>0</v>
          </cell>
          <cell r="R1457">
            <v>0</v>
          </cell>
          <cell r="S1457">
            <v>1</v>
          </cell>
          <cell r="T1457">
            <v>1</v>
          </cell>
          <cell r="U1457">
            <v>0</v>
          </cell>
          <cell r="V1457">
            <v>0</v>
          </cell>
          <cell r="W1457">
            <v>0</v>
          </cell>
          <cell r="X1457">
            <v>0</v>
          </cell>
          <cell r="Y1457">
            <v>0</v>
          </cell>
          <cell r="Z1457">
            <v>1</v>
          </cell>
          <cell r="AA1457">
            <v>0</v>
          </cell>
          <cell r="AC1457">
            <v>1992</v>
          </cell>
          <cell r="AD1457">
            <v>1</v>
          </cell>
          <cell r="AE1457">
            <v>0</v>
          </cell>
          <cell r="AF1457">
            <v>1</v>
          </cell>
        </row>
        <row r="1458">
          <cell r="A1458">
            <v>11</v>
          </cell>
          <cell r="B1458">
            <v>5</v>
          </cell>
          <cell r="C1458">
            <v>4</v>
          </cell>
          <cell r="D1458">
            <v>2</v>
          </cell>
          <cell r="E1458">
            <v>1</v>
          </cell>
          <cell r="F1458">
            <v>0</v>
          </cell>
          <cell r="G1458">
            <v>4.8651817116060965</v>
          </cell>
          <cell r="H1458">
            <v>81.25</v>
          </cell>
          <cell r="I1458">
            <v>3.75</v>
          </cell>
          <cell r="J1458">
            <v>0</v>
          </cell>
          <cell r="K1458">
            <v>0</v>
          </cell>
          <cell r="M1458">
            <v>2013</v>
          </cell>
          <cell r="N1458">
            <v>2052</v>
          </cell>
          <cell r="O1458">
            <v>1</v>
          </cell>
          <cell r="Q1458">
            <v>0</v>
          </cell>
          <cell r="R1458">
            <v>0</v>
          </cell>
          <cell r="S1458">
            <v>1</v>
          </cell>
          <cell r="T1458">
            <v>1</v>
          </cell>
          <cell r="U1458">
            <v>0</v>
          </cell>
          <cell r="V1458">
            <v>0</v>
          </cell>
          <cell r="W1458">
            <v>0</v>
          </cell>
          <cell r="X1458">
            <v>0</v>
          </cell>
          <cell r="Y1458">
            <v>0</v>
          </cell>
          <cell r="Z1458">
            <v>1</v>
          </cell>
          <cell r="AA1458">
            <v>0</v>
          </cell>
          <cell r="AC1458">
            <v>1992</v>
          </cell>
          <cell r="AD1458">
            <v>1</v>
          </cell>
          <cell r="AE1458">
            <v>0</v>
          </cell>
          <cell r="AF1458">
            <v>1</v>
          </cell>
        </row>
        <row r="1459">
          <cell r="A1459">
            <v>11</v>
          </cell>
          <cell r="B1459">
            <v>6</v>
          </cell>
          <cell r="C1459">
            <v>4</v>
          </cell>
          <cell r="D1459">
            <v>2</v>
          </cell>
          <cell r="E1459">
            <v>1</v>
          </cell>
          <cell r="F1459">
            <v>0</v>
          </cell>
          <cell r="G1459">
            <v>4.6658851113716295</v>
          </cell>
          <cell r="H1459">
            <v>70.833333333333329</v>
          </cell>
          <cell r="I1459">
            <v>3.75</v>
          </cell>
          <cell r="J1459">
            <v>0</v>
          </cell>
          <cell r="K1459">
            <v>0</v>
          </cell>
          <cell r="M1459">
            <v>2020</v>
          </cell>
          <cell r="N1459">
            <v>2052</v>
          </cell>
          <cell r="O1459">
            <v>1</v>
          </cell>
          <cell r="Q1459">
            <v>0</v>
          </cell>
          <cell r="R1459">
            <v>0</v>
          </cell>
          <cell r="S1459">
            <v>1</v>
          </cell>
          <cell r="T1459">
            <v>1</v>
          </cell>
          <cell r="U1459">
            <v>0</v>
          </cell>
          <cell r="V1459">
            <v>0</v>
          </cell>
          <cell r="W1459">
            <v>0</v>
          </cell>
          <cell r="X1459">
            <v>0</v>
          </cell>
          <cell r="Y1459">
            <v>0</v>
          </cell>
          <cell r="Z1459">
            <v>1</v>
          </cell>
          <cell r="AA1459">
            <v>0</v>
          </cell>
          <cell r="AC1459">
            <v>1992</v>
          </cell>
          <cell r="AD1459">
            <v>1</v>
          </cell>
          <cell r="AE1459">
            <v>0</v>
          </cell>
          <cell r="AF1459">
            <v>1</v>
          </cell>
        </row>
        <row r="1460">
          <cell r="A1460">
            <v>11</v>
          </cell>
          <cell r="B1460">
            <v>7</v>
          </cell>
          <cell r="C1460">
            <v>4</v>
          </cell>
          <cell r="D1460">
            <v>2</v>
          </cell>
          <cell r="E1460">
            <v>1</v>
          </cell>
          <cell r="F1460">
            <v>0</v>
          </cell>
          <cell r="G1460">
            <v>4.9886508193858976</v>
          </cell>
          <cell r="H1460">
            <v>81.25</v>
          </cell>
          <cell r="I1460">
            <v>3.75</v>
          </cell>
          <cell r="J1460">
            <v>0</v>
          </cell>
          <cell r="K1460">
            <v>8.125</v>
          </cell>
          <cell r="M1460">
            <v>2020</v>
          </cell>
          <cell r="N1460">
            <v>2052</v>
          </cell>
          <cell r="O1460">
            <v>1</v>
          </cell>
          <cell r="Q1460">
            <v>0</v>
          </cell>
          <cell r="R1460">
            <v>0</v>
          </cell>
          <cell r="S1460">
            <v>1</v>
          </cell>
          <cell r="T1460">
            <v>1</v>
          </cell>
          <cell r="U1460">
            <v>0</v>
          </cell>
          <cell r="V1460">
            <v>0</v>
          </cell>
          <cell r="W1460">
            <v>0</v>
          </cell>
          <cell r="X1460">
            <v>0</v>
          </cell>
          <cell r="Y1460">
            <v>0</v>
          </cell>
          <cell r="Z1460">
            <v>1</v>
          </cell>
          <cell r="AA1460">
            <v>0</v>
          </cell>
          <cell r="AC1460">
            <v>1992</v>
          </cell>
          <cell r="AD1460">
            <v>1</v>
          </cell>
          <cell r="AE1460">
            <v>0</v>
          </cell>
          <cell r="AF1460">
            <v>1</v>
          </cell>
        </row>
        <row r="1461">
          <cell r="A1461">
            <v>11</v>
          </cell>
          <cell r="B1461">
            <v>11</v>
          </cell>
          <cell r="C1461">
            <v>4</v>
          </cell>
          <cell r="D1461">
            <v>2</v>
          </cell>
          <cell r="E1461">
            <v>1</v>
          </cell>
          <cell r="F1461">
            <v>0</v>
          </cell>
          <cell r="G1461">
            <v>4.9886508193858976</v>
          </cell>
          <cell r="H1461">
            <v>81.25</v>
          </cell>
          <cell r="I1461">
            <v>3.75</v>
          </cell>
          <cell r="J1461">
            <v>0</v>
          </cell>
          <cell r="K1461">
            <v>12.1875</v>
          </cell>
          <cell r="M1461">
            <v>2022</v>
          </cell>
          <cell r="N1461">
            <v>2052</v>
          </cell>
          <cell r="O1461">
            <v>1</v>
          </cell>
          <cell r="Q1461">
            <v>0</v>
          </cell>
          <cell r="R1461">
            <v>0</v>
          </cell>
          <cell r="S1461">
            <v>1</v>
          </cell>
          <cell r="T1461">
            <v>1</v>
          </cell>
          <cell r="U1461">
            <v>0</v>
          </cell>
          <cell r="V1461">
            <v>0</v>
          </cell>
          <cell r="W1461">
            <v>0</v>
          </cell>
          <cell r="X1461">
            <v>0</v>
          </cell>
          <cell r="Y1461">
            <v>0</v>
          </cell>
          <cell r="Z1461">
            <v>1</v>
          </cell>
          <cell r="AA1461">
            <v>0</v>
          </cell>
          <cell r="AC1461">
            <v>1992</v>
          </cell>
          <cell r="AD1461">
            <v>1</v>
          </cell>
          <cell r="AE1461">
            <v>0</v>
          </cell>
          <cell r="AF1461">
            <v>1</v>
          </cell>
        </row>
        <row r="1462">
          <cell r="A1462">
            <v>11</v>
          </cell>
          <cell r="B1462">
            <v>8</v>
          </cell>
          <cell r="C1462">
            <v>4</v>
          </cell>
          <cell r="D1462">
            <v>2</v>
          </cell>
          <cell r="E1462">
            <v>1</v>
          </cell>
          <cell r="F1462">
            <v>0</v>
          </cell>
          <cell r="G1462">
            <v>0.01</v>
          </cell>
          <cell r="H1462">
            <v>0.01</v>
          </cell>
          <cell r="I1462">
            <v>0.01</v>
          </cell>
          <cell r="J1462">
            <v>0</v>
          </cell>
          <cell r="K1462">
            <v>0</v>
          </cell>
          <cell r="M1462">
            <v>2051</v>
          </cell>
          <cell r="N1462">
            <v>2052</v>
          </cell>
          <cell r="O1462">
            <v>1</v>
          </cell>
          <cell r="Q1462">
            <v>1</v>
          </cell>
          <cell r="R1462">
            <v>1</v>
          </cell>
          <cell r="S1462">
            <v>1</v>
          </cell>
          <cell r="T1462">
            <v>1</v>
          </cell>
          <cell r="U1462">
            <v>1</v>
          </cell>
          <cell r="V1462">
            <v>1</v>
          </cell>
          <cell r="W1462">
            <v>1</v>
          </cell>
          <cell r="X1462">
            <v>1</v>
          </cell>
          <cell r="Y1462">
            <v>1</v>
          </cell>
          <cell r="Z1462">
            <v>1</v>
          </cell>
          <cell r="AA1462">
            <v>1</v>
          </cell>
          <cell r="AC1462">
            <v>1992</v>
          </cell>
          <cell r="AD1462">
            <v>1</v>
          </cell>
          <cell r="AE1462">
            <v>0</v>
          </cell>
          <cell r="AF1462">
            <v>1</v>
          </cell>
        </row>
        <row r="1463">
          <cell r="A1463">
            <v>11</v>
          </cell>
          <cell r="B1463">
            <v>9</v>
          </cell>
          <cell r="C1463">
            <v>4</v>
          </cell>
          <cell r="D1463">
            <v>2</v>
          </cell>
          <cell r="E1463">
            <v>1</v>
          </cell>
          <cell r="F1463">
            <v>0</v>
          </cell>
          <cell r="G1463">
            <v>4.8178066132425448</v>
          </cell>
          <cell r="H1463">
            <v>70.833333333333329</v>
          </cell>
          <cell r="I1463">
            <v>3.75</v>
          </cell>
          <cell r="J1463">
            <v>0</v>
          </cell>
          <cell r="K1463">
            <v>0</v>
          </cell>
          <cell r="M1463">
            <v>2030</v>
          </cell>
          <cell r="N1463">
            <v>2052</v>
          </cell>
          <cell r="O1463">
            <v>1</v>
          </cell>
          <cell r="Q1463">
            <v>0</v>
          </cell>
          <cell r="R1463">
            <v>0</v>
          </cell>
          <cell r="S1463">
            <v>1</v>
          </cell>
          <cell r="T1463">
            <v>1</v>
          </cell>
          <cell r="U1463">
            <v>0</v>
          </cell>
          <cell r="V1463">
            <v>0</v>
          </cell>
          <cell r="W1463">
            <v>0</v>
          </cell>
          <cell r="X1463">
            <v>0</v>
          </cell>
          <cell r="Y1463">
            <v>0</v>
          </cell>
          <cell r="Z1463">
            <v>1</v>
          </cell>
          <cell r="AA1463">
            <v>0</v>
          </cell>
          <cell r="AC1463">
            <v>1992</v>
          </cell>
          <cell r="AD1463">
            <v>1</v>
          </cell>
          <cell r="AE1463">
            <v>0</v>
          </cell>
          <cell r="AF1463">
            <v>1</v>
          </cell>
        </row>
        <row r="1464">
          <cell r="A1464">
            <v>11</v>
          </cell>
          <cell r="B1464">
            <v>10</v>
          </cell>
          <cell r="C1464">
            <v>4</v>
          </cell>
          <cell r="D1464">
            <v>2</v>
          </cell>
          <cell r="E1464">
            <v>1</v>
          </cell>
          <cell r="F1464">
            <v>0</v>
          </cell>
          <cell r="G1464">
            <v>5.0970997502421129</v>
          </cell>
          <cell r="H1464">
            <v>81.25</v>
          </cell>
          <cell r="I1464">
            <v>3.75</v>
          </cell>
          <cell r="J1464">
            <v>0</v>
          </cell>
          <cell r="K1464">
            <v>12.1875</v>
          </cell>
          <cell r="M1464">
            <v>2030</v>
          </cell>
          <cell r="N1464">
            <v>2052</v>
          </cell>
          <cell r="O1464">
            <v>1</v>
          </cell>
          <cell r="Q1464">
            <v>0</v>
          </cell>
          <cell r="R1464">
            <v>0</v>
          </cell>
          <cell r="S1464">
            <v>1</v>
          </cell>
          <cell r="T1464">
            <v>1</v>
          </cell>
          <cell r="U1464">
            <v>0</v>
          </cell>
          <cell r="V1464">
            <v>0</v>
          </cell>
          <cell r="W1464">
            <v>0</v>
          </cell>
          <cell r="X1464">
            <v>0</v>
          </cell>
          <cell r="Y1464">
            <v>0</v>
          </cell>
          <cell r="Z1464">
            <v>1</v>
          </cell>
          <cell r="AA1464">
            <v>0</v>
          </cell>
          <cell r="AC1464">
            <v>1992</v>
          </cell>
          <cell r="AD1464">
            <v>1</v>
          </cell>
          <cell r="AE1464">
            <v>0</v>
          </cell>
          <cell r="AF1464">
            <v>1</v>
          </cell>
        </row>
        <row r="1465">
          <cell r="A1465">
            <v>12</v>
          </cell>
          <cell r="B1465">
            <v>1</v>
          </cell>
          <cell r="C1465">
            <v>4</v>
          </cell>
          <cell r="D1465">
            <v>2</v>
          </cell>
          <cell r="E1465">
            <v>1</v>
          </cell>
          <cell r="F1465">
            <v>0</v>
          </cell>
          <cell r="G1465">
            <v>3.0582598501452676</v>
          </cell>
          <cell r="H1465">
            <v>36.458333333333336</v>
          </cell>
          <cell r="I1465">
            <v>2.6666666666666665</v>
          </cell>
          <cell r="J1465">
            <v>0</v>
          </cell>
          <cell r="K1465">
            <v>0</v>
          </cell>
          <cell r="M1465">
            <v>2003</v>
          </cell>
          <cell r="N1465">
            <v>2052</v>
          </cell>
          <cell r="O1465">
            <v>1</v>
          </cell>
          <cell r="Q1465">
            <v>0</v>
          </cell>
          <cell r="R1465">
            <v>0</v>
          </cell>
          <cell r="S1465">
            <v>1</v>
          </cell>
          <cell r="T1465">
            <v>1</v>
          </cell>
          <cell r="U1465">
            <v>0</v>
          </cell>
          <cell r="V1465">
            <v>0</v>
          </cell>
          <cell r="W1465">
            <v>0</v>
          </cell>
          <cell r="X1465">
            <v>0</v>
          </cell>
          <cell r="Y1465">
            <v>0</v>
          </cell>
          <cell r="Z1465">
            <v>1</v>
          </cell>
          <cell r="AA1465">
            <v>0</v>
          </cell>
          <cell r="AC1465">
            <v>1992</v>
          </cell>
          <cell r="AD1465">
            <v>1</v>
          </cell>
          <cell r="AE1465">
            <v>0</v>
          </cell>
          <cell r="AF1465">
            <v>1</v>
          </cell>
        </row>
        <row r="1466">
          <cell r="A1466">
            <v>12</v>
          </cell>
          <cell r="B1466">
            <v>2</v>
          </cell>
          <cell r="C1466">
            <v>4</v>
          </cell>
          <cell r="D1466">
            <v>2</v>
          </cell>
          <cell r="E1466">
            <v>1</v>
          </cell>
          <cell r="F1466">
            <v>0</v>
          </cell>
          <cell r="G1466">
            <v>3.1148205298431875</v>
          </cell>
          <cell r="H1466">
            <v>59.375</v>
          </cell>
          <cell r="I1466">
            <v>2.6666666666666665</v>
          </cell>
          <cell r="J1466">
            <v>0</v>
          </cell>
          <cell r="K1466">
            <v>0</v>
          </cell>
          <cell r="M1466">
            <v>2007</v>
          </cell>
          <cell r="N1466">
            <v>2052</v>
          </cell>
          <cell r="O1466">
            <v>1</v>
          </cell>
          <cell r="Q1466">
            <v>0</v>
          </cell>
          <cell r="R1466">
            <v>0</v>
          </cell>
          <cell r="S1466">
            <v>1</v>
          </cell>
          <cell r="T1466">
            <v>1</v>
          </cell>
          <cell r="U1466">
            <v>0</v>
          </cell>
          <cell r="V1466">
            <v>0</v>
          </cell>
          <cell r="W1466">
            <v>0</v>
          </cell>
          <cell r="X1466">
            <v>0</v>
          </cell>
          <cell r="Y1466">
            <v>0</v>
          </cell>
          <cell r="Z1466">
            <v>1</v>
          </cell>
          <cell r="AA1466">
            <v>0</v>
          </cell>
          <cell r="AC1466">
            <v>1992</v>
          </cell>
          <cell r="AD1466">
            <v>1</v>
          </cell>
          <cell r="AE1466">
            <v>0</v>
          </cell>
          <cell r="AF1466">
            <v>1</v>
          </cell>
        </row>
        <row r="1467">
          <cell r="A1467">
            <v>12</v>
          </cell>
          <cell r="B1467">
            <v>3</v>
          </cell>
          <cell r="C1467">
            <v>4</v>
          </cell>
          <cell r="D1467">
            <v>2</v>
          </cell>
          <cell r="E1467">
            <v>1</v>
          </cell>
          <cell r="F1467">
            <v>0</v>
          </cell>
          <cell r="G1467">
            <v>3.7368112543962484</v>
          </cell>
          <cell r="H1467">
            <v>59.375</v>
          </cell>
          <cell r="I1467">
            <v>2.6666666666666665</v>
          </cell>
          <cell r="J1467">
            <v>0</v>
          </cell>
          <cell r="K1467">
            <v>0</v>
          </cell>
          <cell r="M1467">
            <v>2013</v>
          </cell>
          <cell r="N1467">
            <v>2052</v>
          </cell>
          <cell r="O1467">
            <v>1</v>
          </cell>
          <cell r="Q1467">
            <v>0</v>
          </cell>
          <cell r="R1467">
            <v>0</v>
          </cell>
          <cell r="S1467">
            <v>1</v>
          </cell>
          <cell r="T1467">
            <v>1</v>
          </cell>
          <cell r="U1467">
            <v>0</v>
          </cell>
          <cell r="V1467">
            <v>0</v>
          </cell>
          <cell r="W1467">
            <v>0</v>
          </cell>
          <cell r="X1467">
            <v>0</v>
          </cell>
          <cell r="Y1467">
            <v>0</v>
          </cell>
          <cell r="Z1467">
            <v>1</v>
          </cell>
          <cell r="AA1467">
            <v>0</v>
          </cell>
          <cell r="AC1467">
            <v>1992</v>
          </cell>
          <cell r="AD1467">
            <v>1</v>
          </cell>
          <cell r="AE1467">
            <v>0</v>
          </cell>
          <cell r="AF1467">
            <v>1</v>
          </cell>
        </row>
        <row r="1468">
          <cell r="A1468">
            <v>12</v>
          </cell>
          <cell r="B1468">
            <v>4</v>
          </cell>
          <cell r="C1468">
            <v>4</v>
          </cell>
          <cell r="D1468">
            <v>2</v>
          </cell>
          <cell r="E1468">
            <v>1</v>
          </cell>
          <cell r="F1468">
            <v>0</v>
          </cell>
          <cell r="G1468">
            <v>4.5836862445541549</v>
          </cell>
          <cell r="H1468">
            <v>67.708333333333329</v>
          </cell>
          <cell r="I1468">
            <v>2.6666666666666665</v>
          </cell>
          <cell r="J1468">
            <v>0</v>
          </cell>
          <cell r="K1468">
            <v>0</v>
          </cell>
          <cell r="M1468">
            <v>2013</v>
          </cell>
          <cell r="N1468">
            <v>2052</v>
          </cell>
          <cell r="O1468">
            <v>1</v>
          </cell>
          <cell r="Q1468">
            <v>0</v>
          </cell>
          <cell r="R1468">
            <v>0</v>
          </cell>
          <cell r="S1468">
            <v>1</v>
          </cell>
          <cell r="T1468">
            <v>1</v>
          </cell>
          <cell r="U1468">
            <v>0</v>
          </cell>
          <cell r="V1468">
            <v>0</v>
          </cell>
          <cell r="W1468">
            <v>0</v>
          </cell>
          <cell r="X1468">
            <v>0</v>
          </cell>
          <cell r="Y1468">
            <v>0</v>
          </cell>
          <cell r="Z1468">
            <v>1</v>
          </cell>
          <cell r="AA1468">
            <v>0</v>
          </cell>
          <cell r="AC1468">
            <v>1992</v>
          </cell>
          <cell r="AD1468">
            <v>1</v>
          </cell>
          <cell r="AE1468">
            <v>0</v>
          </cell>
          <cell r="AF1468">
            <v>1</v>
          </cell>
        </row>
        <row r="1469">
          <cell r="A1469">
            <v>12</v>
          </cell>
          <cell r="B1469">
            <v>5</v>
          </cell>
          <cell r="C1469">
            <v>4</v>
          </cell>
          <cell r="D1469">
            <v>2</v>
          </cell>
          <cell r="E1469">
            <v>1</v>
          </cell>
          <cell r="F1469">
            <v>0</v>
          </cell>
          <cell r="G1469">
            <v>5.8030480656506445</v>
          </cell>
          <cell r="H1469">
            <v>76.041666666666671</v>
          </cell>
          <cell r="I1469">
            <v>2.6666666666666665</v>
          </cell>
          <cell r="J1469">
            <v>0</v>
          </cell>
          <cell r="K1469">
            <v>0</v>
          </cell>
          <cell r="M1469">
            <v>2013</v>
          </cell>
          <cell r="N1469">
            <v>2052</v>
          </cell>
          <cell r="O1469">
            <v>1</v>
          </cell>
          <cell r="Q1469">
            <v>0</v>
          </cell>
          <cell r="R1469">
            <v>0</v>
          </cell>
          <cell r="S1469">
            <v>1</v>
          </cell>
          <cell r="T1469">
            <v>1</v>
          </cell>
          <cell r="U1469">
            <v>0</v>
          </cell>
          <cell r="V1469">
            <v>0</v>
          </cell>
          <cell r="W1469">
            <v>0</v>
          </cell>
          <cell r="X1469">
            <v>0</v>
          </cell>
          <cell r="Y1469">
            <v>0</v>
          </cell>
          <cell r="Z1469">
            <v>1</v>
          </cell>
          <cell r="AA1469">
            <v>0</v>
          </cell>
          <cell r="AC1469">
            <v>1992</v>
          </cell>
          <cell r="AD1469">
            <v>1</v>
          </cell>
          <cell r="AE1469">
            <v>0</v>
          </cell>
          <cell r="AF1469">
            <v>1</v>
          </cell>
        </row>
        <row r="1470">
          <cell r="A1470">
            <v>12</v>
          </cell>
          <cell r="B1470">
            <v>6</v>
          </cell>
          <cell r="C1470">
            <v>4</v>
          </cell>
          <cell r="D1470">
            <v>2</v>
          </cell>
          <cell r="E1470">
            <v>1</v>
          </cell>
          <cell r="F1470">
            <v>0</v>
          </cell>
          <cell r="G1470">
            <v>4.5836862445541549</v>
          </cell>
          <cell r="H1470">
            <v>67.708333333333329</v>
          </cell>
          <cell r="I1470">
            <v>2.6666666666666665</v>
          </cell>
          <cell r="J1470">
            <v>0</v>
          </cell>
          <cell r="K1470">
            <v>0</v>
          </cell>
          <cell r="M1470">
            <v>2020</v>
          </cell>
          <cell r="N1470">
            <v>2052</v>
          </cell>
          <cell r="O1470">
            <v>1</v>
          </cell>
          <cell r="Q1470">
            <v>0</v>
          </cell>
          <cell r="R1470">
            <v>0</v>
          </cell>
          <cell r="S1470">
            <v>1</v>
          </cell>
          <cell r="T1470">
            <v>1</v>
          </cell>
          <cell r="U1470">
            <v>0</v>
          </cell>
          <cell r="V1470">
            <v>0</v>
          </cell>
          <cell r="W1470">
            <v>0</v>
          </cell>
          <cell r="X1470">
            <v>0</v>
          </cell>
          <cell r="Y1470">
            <v>0</v>
          </cell>
          <cell r="Z1470">
            <v>1</v>
          </cell>
          <cell r="AA1470">
            <v>0</v>
          </cell>
          <cell r="AC1470">
            <v>1992</v>
          </cell>
          <cell r="AD1470">
            <v>1</v>
          </cell>
          <cell r="AE1470">
            <v>0</v>
          </cell>
          <cell r="AF1470">
            <v>1</v>
          </cell>
        </row>
        <row r="1471">
          <cell r="A1471">
            <v>12</v>
          </cell>
          <cell r="B1471">
            <v>7</v>
          </cell>
          <cell r="C1471">
            <v>4</v>
          </cell>
          <cell r="D1471">
            <v>2</v>
          </cell>
          <cell r="E1471">
            <v>1</v>
          </cell>
          <cell r="F1471">
            <v>0</v>
          </cell>
          <cell r="G1471">
            <v>6.063791082184582</v>
          </cell>
          <cell r="H1471">
            <v>76.041666666666671</v>
          </cell>
          <cell r="I1471">
            <v>2.6666666666666665</v>
          </cell>
          <cell r="J1471">
            <v>0</v>
          </cell>
          <cell r="K1471">
            <v>7.6041666666666679</v>
          </cell>
          <cell r="M1471">
            <v>2020</v>
          </cell>
          <cell r="N1471">
            <v>2052</v>
          </cell>
          <cell r="O1471">
            <v>1</v>
          </cell>
          <cell r="Q1471">
            <v>0</v>
          </cell>
          <cell r="R1471">
            <v>0</v>
          </cell>
          <cell r="S1471">
            <v>1</v>
          </cell>
          <cell r="T1471">
            <v>1</v>
          </cell>
          <cell r="U1471">
            <v>0</v>
          </cell>
          <cell r="V1471">
            <v>0</v>
          </cell>
          <cell r="W1471">
            <v>0</v>
          </cell>
          <cell r="X1471">
            <v>0</v>
          </cell>
          <cell r="Y1471">
            <v>0</v>
          </cell>
          <cell r="Z1471">
            <v>1</v>
          </cell>
          <cell r="AA1471">
            <v>0</v>
          </cell>
          <cell r="AC1471">
            <v>1992</v>
          </cell>
          <cell r="AD1471">
            <v>1</v>
          </cell>
          <cell r="AE1471">
            <v>0</v>
          </cell>
          <cell r="AF1471">
            <v>1</v>
          </cell>
        </row>
        <row r="1472">
          <cell r="A1472">
            <v>12</v>
          </cell>
          <cell r="B1472">
            <v>9</v>
          </cell>
          <cell r="C1472">
            <v>4</v>
          </cell>
          <cell r="D1472">
            <v>2</v>
          </cell>
          <cell r="E1472">
            <v>1</v>
          </cell>
          <cell r="F1472">
            <v>0</v>
          </cell>
          <cell r="G1472">
            <v>6.063791082184582</v>
          </cell>
          <cell r="H1472">
            <v>76.041666666666671</v>
          </cell>
          <cell r="I1472">
            <v>2.6666666666666665</v>
          </cell>
          <cell r="J1472">
            <v>0</v>
          </cell>
          <cell r="K1472">
            <v>11.40625</v>
          </cell>
          <cell r="M1472">
            <v>2022</v>
          </cell>
          <cell r="N1472">
            <v>2052</v>
          </cell>
          <cell r="O1472">
            <v>1</v>
          </cell>
          <cell r="Q1472">
            <v>0</v>
          </cell>
          <cell r="R1472">
            <v>0</v>
          </cell>
          <cell r="S1472">
            <v>1</v>
          </cell>
          <cell r="T1472">
            <v>1</v>
          </cell>
          <cell r="U1472">
            <v>0</v>
          </cell>
          <cell r="V1472">
            <v>0</v>
          </cell>
          <cell r="W1472">
            <v>0</v>
          </cell>
          <cell r="X1472">
            <v>0</v>
          </cell>
          <cell r="Y1472">
            <v>0</v>
          </cell>
          <cell r="Z1472">
            <v>1</v>
          </cell>
          <cell r="AA1472">
            <v>0</v>
          </cell>
          <cell r="AC1472">
            <v>1992</v>
          </cell>
          <cell r="AD1472">
            <v>1</v>
          </cell>
          <cell r="AE1472">
            <v>0</v>
          </cell>
          <cell r="AF1472">
            <v>1</v>
          </cell>
        </row>
        <row r="1473">
          <cell r="A1473">
            <v>12</v>
          </cell>
          <cell r="B1473">
            <v>8</v>
          </cell>
          <cell r="C1473">
            <v>4</v>
          </cell>
          <cell r="D1473">
            <v>2</v>
          </cell>
          <cell r="E1473">
            <v>1</v>
          </cell>
          <cell r="F1473">
            <v>0</v>
          </cell>
          <cell r="G1473">
            <v>0.01</v>
          </cell>
          <cell r="H1473">
            <v>0.01</v>
          </cell>
          <cell r="I1473">
            <v>0.01</v>
          </cell>
          <cell r="J1473">
            <v>0</v>
          </cell>
          <cell r="K1473">
            <v>0</v>
          </cell>
          <cell r="M1473">
            <v>2051</v>
          </cell>
          <cell r="N1473">
            <v>2052</v>
          </cell>
          <cell r="O1473">
            <v>1</v>
          </cell>
          <cell r="Q1473">
            <v>1</v>
          </cell>
          <cell r="R1473">
            <v>1</v>
          </cell>
          <cell r="S1473">
            <v>1</v>
          </cell>
          <cell r="T1473">
            <v>1</v>
          </cell>
          <cell r="U1473">
            <v>1</v>
          </cell>
          <cell r="V1473">
            <v>1</v>
          </cell>
          <cell r="W1473">
            <v>1</v>
          </cell>
          <cell r="X1473">
            <v>1</v>
          </cell>
          <cell r="Y1473">
            <v>1</v>
          </cell>
          <cell r="Z1473">
            <v>1</v>
          </cell>
          <cell r="AA1473">
            <v>1</v>
          </cell>
          <cell r="AC1473">
            <v>1992</v>
          </cell>
          <cell r="AD1473">
            <v>1</v>
          </cell>
          <cell r="AE1473">
            <v>0</v>
          </cell>
          <cell r="AF1473">
            <v>1</v>
          </cell>
        </row>
        <row r="1474">
          <cell r="A1474">
            <v>12</v>
          </cell>
          <cell r="B1474">
            <v>10</v>
          </cell>
          <cell r="C1474">
            <v>4</v>
          </cell>
          <cell r="D1474">
            <v>2</v>
          </cell>
          <cell r="E1474">
            <v>1</v>
          </cell>
          <cell r="F1474">
            <v>0</v>
          </cell>
          <cell r="G1474">
            <v>4.8847205939820251</v>
          </cell>
          <cell r="H1474">
            <v>67.708333333333329</v>
          </cell>
          <cell r="I1474">
            <v>2.6666666666666665</v>
          </cell>
          <cell r="J1474">
            <v>0</v>
          </cell>
          <cell r="K1474">
            <v>0</v>
          </cell>
          <cell r="M1474">
            <v>2030</v>
          </cell>
          <cell r="N1474">
            <v>2052</v>
          </cell>
          <cell r="O1474">
            <v>1</v>
          </cell>
          <cell r="Q1474">
            <v>0</v>
          </cell>
          <cell r="R1474">
            <v>0</v>
          </cell>
          <cell r="S1474">
            <v>1</v>
          </cell>
          <cell r="T1474">
            <v>1</v>
          </cell>
          <cell r="U1474">
            <v>0</v>
          </cell>
          <cell r="V1474">
            <v>0</v>
          </cell>
          <cell r="W1474">
            <v>0</v>
          </cell>
          <cell r="X1474">
            <v>0</v>
          </cell>
          <cell r="Y1474">
            <v>0</v>
          </cell>
          <cell r="Z1474">
            <v>1</v>
          </cell>
          <cell r="AA1474">
            <v>0</v>
          </cell>
          <cell r="AC1474">
            <v>1992</v>
          </cell>
          <cell r="AD1474">
            <v>1</v>
          </cell>
          <cell r="AE1474">
            <v>0</v>
          </cell>
          <cell r="AF1474">
            <v>1</v>
          </cell>
        </row>
        <row r="1475">
          <cell r="A1475">
            <v>12</v>
          </cell>
          <cell r="B1475">
            <v>11</v>
          </cell>
          <cell r="C1475">
            <v>4</v>
          </cell>
          <cell r="D1475">
            <v>2</v>
          </cell>
          <cell r="E1475">
            <v>1</v>
          </cell>
          <cell r="F1475">
            <v>0</v>
          </cell>
          <cell r="G1475">
            <v>6.2803550494054594</v>
          </cell>
          <cell r="H1475">
            <v>76.041666666666671</v>
          </cell>
          <cell r="I1475">
            <v>2.6666666666666665</v>
          </cell>
          <cell r="J1475">
            <v>0</v>
          </cell>
          <cell r="K1475">
            <v>11.40625</v>
          </cell>
          <cell r="M1475">
            <v>2030</v>
          </cell>
          <cell r="N1475">
            <v>2052</v>
          </cell>
          <cell r="O1475">
            <v>1</v>
          </cell>
          <cell r="Q1475">
            <v>0</v>
          </cell>
          <cell r="R1475">
            <v>0</v>
          </cell>
          <cell r="S1475">
            <v>1</v>
          </cell>
          <cell r="T1475">
            <v>1</v>
          </cell>
          <cell r="U1475">
            <v>0</v>
          </cell>
          <cell r="V1475">
            <v>0</v>
          </cell>
          <cell r="W1475">
            <v>0</v>
          </cell>
          <cell r="X1475">
            <v>0</v>
          </cell>
          <cell r="Y1475">
            <v>0</v>
          </cell>
          <cell r="Z1475">
            <v>1</v>
          </cell>
          <cell r="AA1475">
            <v>0</v>
          </cell>
          <cell r="AC1475">
            <v>1992</v>
          </cell>
          <cell r="AD1475">
            <v>1</v>
          </cell>
          <cell r="AE1475">
            <v>0</v>
          </cell>
          <cell r="AF1475">
            <v>1</v>
          </cell>
        </row>
        <row r="1476">
          <cell r="A1476">
            <v>12</v>
          </cell>
          <cell r="B1476">
            <v>12</v>
          </cell>
          <cell r="C1476">
            <v>4</v>
          </cell>
          <cell r="D1476">
            <v>2</v>
          </cell>
          <cell r="E1476">
            <v>1</v>
          </cell>
          <cell r="F1476">
            <v>0</v>
          </cell>
          <cell r="G1476">
            <v>0.01</v>
          </cell>
          <cell r="H1476">
            <v>0.01</v>
          </cell>
          <cell r="I1476">
            <v>0.01</v>
          </cell>
          <cell r="J1476">
            <v>0</v>
          </cell>
          <cell r="K1476">
            <v>0</v>
          </cell>
          <cell r="M1476">
            <v>2051</v>
          </cell>
          <cell r="N1476">
            <v>2052</v>
          </cell>
          <cell r="O1476">
            <v>1</v>
          </cell>
          <cell r="Q1476">
            <v>1</v>
          </cell>
          <cell r="R1476">
            <v>1</v>
          </cell>
          <cell r="S1476">
            <v>1</v>
          </cell>
          <cell r="T1476">
            <v>1</v>
          </cell>
          <cell r="U1476">
            <v>1</v>
          </cell>
          <cell r="V1476">
            <v>1</v>
          </cell>
          <cell r="W1476">
            <v>1</v>
          </cell>
          <cell r="X1476">
            <v>1</v>
          </cell>
          <cell r="Y1476">
            <v>1</v>
          </cell>
          <cell r="Z1476">
            <v>1</v>
          </cell>
          <cell r="AA1476">
            <v>1</v>
          </cell>
          <cell r="AC1476">
            <v>1992</v>
          </cell>
          <cell r="AD1476">
            <v>1</v>
          </cell>
          <cell r="AE1476">
            <v>0</v>
          </cell>
          <cell r="AF1476">
            <v>1</v>
          </cell>
        </row>
        <row r="1477">
          <cell r="A1477">
            <v>12</v>
          </cell>
          <cell r="B1477">
            <v>13</v>
          </cell>
          <cell r="C1477">
            <v>4</v>
          </cell>
          <cell r="D1477">
            <v>2</v>
          </cell>
          <cell r="E1477">
            <v>1</v>
          </cell>
          <cell r="F1477">
            <v>0</v>
          </cell>
          <cell r="G1477">
            <v>0.01</v>
          </cell>
          <cell r="H1477">
            <v>0.01</v>
          </cell>
          <cell r="I1477">
            <v>0.01</v>
          </cell>
          <cell r="J1477">
            <v>0</v>
          </cell>
          <cell r="K1477">
            <v>0</v>
          </cell>
          <cell r="M1477">
            <v>2051</v>
          </cell>
          <cell r="N1477">
            <v>2052</v>
          </cell>
          <cell r="O1477">
            <v>1</v>
          </cell>
          <cell r="Q1477">
            <v>1</v>
          </cell>
          <cell r="R1477">
            <v>1</v>
          </cell>
          <cell r="S1477">
            <v>1</v>
          </cell>
          <cell r="T1477">
            <v>1</v>
          </cell>
          <cell r="U1477">
            <v>1</v>
          </cell>
          <cell r="V1477">
            <v>1</v>
          </cell>
          <cell r="W1477">
            <v>1</v>
          </cell>
          <cell r="X1477">
            <v>1</v>
          </cell>
          <cell r="Y1477">
            <v>1</v>
          </cell>
          <cell r="Z1477">
            <v>1</v>
          </cell>
          <cell r="AA1477">
            <v>1</v>
          </cell>
          <cell r="AC1477">
            <v>1992</v>
          </cell>
          <cell r="AD1477">
            <v>1</v>
          </cell>
          <cell r="AE1477">
            <v>0</v>
          </cell>
          <cell r="AF1477">
            <v>1</v>
          </cell>
        </row>
        <row r="1478">
          <cell r="A1478">
            <v>12</v>
          </cell>
          <cell r="B1478">
            <v>14</v>
          </cell>
          <cell r="C1478">
            <v>4</v>
          </cell>
          <cell r="D1478">
            <v>2</v>
          </cell>
          <cell r="E1478">
            <v>1</v>
          </cell>
          <cell r="F1478">
            <v>0</v>
          </cell>
          <cell r="G1478">
            <v>0.01</v>
          </cell>
          <cell r="H1478">
            <v>0.01</v>
          </cell>
          <cell r="I1478">
            <v>0.01</v>
          </cell>
          <cell r="J1478">
            <v>0</v>
          </cell>
          <cell r="K1478">
            <v>0</v>
          </cell>
          <cell r="M1478">
            <v>2051</v>
          </cell>
          <cell r="N1478">
            <v>2052</v>
          </cell>
          <cell r="O1478">
            <v>1</v>
          </cell>
          <cell r="Q1478">
            <v>1</v>
          </cell>
          <cell r="R1478">
            <v>1</v>
          </cell>
          <cell r="S1478">
            <v>1</v>
          </cell>
          <cell r="T1478">
            <v>1</v>
          </cell>
          <cell r="U1478">
            <v>1</v>
          </cell>
          <cell r="V1478">
            <v>1</v>
          </cell>
          <cell r="W1478">
            <v>1</v>
          </cell>
          <cell r="X1478">
            <v>1</v>
          </cell>
          <cell r="Y1478">
            <v>1</v>
          </cell>
          <cell r="Z1478">
            <v>1</v>
          </cell>
          <cell r="AA1478">
            <v>1</v>
          </cell>
          <cell r="AC1478">
            <v>1992</v>
          </cell>
          <cell r="AD1478">
            <v>1</v>
          </cell>
          <cell r="AE1478">
            <v>0</v>
          </cell>
          <cell r="AF1478">
            <v>1</v>
          </cell>
        </row>
        <row r="1479">
          <cell r="A1479">
            <v>13</v>
          </cell>
          <cell r="B1479">
            <v>1</v>
          </cell>
          <cell r="C1479">
            <v>4</v>
          </cell>
          <cell r="D1479">
            <v>2</v>
          </cell>
          <cell r="E1479">
            <v>1</v>
          </cell>
          <cell r="F1479">
            <v>0.11931130813592707</v>
          </cell>
          <cell r="G1479">
            <v>3.0582598501452676</v>
          </cell>
          <cell r="H1479">
            <v>44.791666666666664</v>
          </cell>
          <cell r="I1479">
            <v>2.9166666666666665</v>
          </cell>
          <cell r="J1479">
            <v>0</v>
          </cell>
          <cell r="K1479">
            <v>0</v>
          </cell>
          <cell r="M1479">
            <v>2003</v>
          </cell>
          <cell r="N1479">
            <v>2052</v>
          </cell>
          <cell r="O1479">
            <v>1</v>
          </cell>
          <cell r="Q1479">
            <v>0</v>
          </cell>
          <cell r="R1479">
            <v>0</v>
          </cell>
          <cell r="S1479">
            <v>1</v>
          </cell>
          <cell r="T1479">
            <v>1</v>
          </cell>
          <cell r="U1479">
            <v>0</v>
          </cell>
          <cell r="V1479">
            <v>0</v>
          </cell>
          <cell r="W1479">
            <v>0</v>
          </cell>
          <cell r="X1479">
            <v>0</v>
          </cell>
          <cell r="Y1479">
            <v>0</v>
          </cell>
          <cell r="Z1479">
            <v>1</v>
          </cell>
          <cell r="AA1479">
            <v>0</v>
          </cell>
          <cell r="AC1479">
            <v>1992</v>
          </cell>
          <cell r="AD1479">
            <v>1</v>
          </cell>
          <cell r="AE1479">
            <v>0</v>
          </cell>
          <cell r="AF1479">
            <v>1</v>
          </cell>
        </row>
        <row r="1480">
          <cell r="A1480">
            <v>13</v>
          </cell>
          <cell r="B1480">
            <v>2</v>
          </cell>
          <cell r="C1480">
            <v>4</v>
          </cell>
          <cell r="D1480">
            <v>2</v>
          </cell>
          <cell r="E1480">
            <v>1</v>
          </cell>
          <cell r="F1480">
            <v>0</v>
          </cell>
          <cell r="G1480">
            <v>3.1096364524023503</v>
          </cell>
          <cell r="H1480">
            <v>59.375</v>
          </cell>
          <cell r="I1480">
            <v>2.9166666666666665</v>
          </cell>
          <cell r="J1480">
            <v>0</v>
          </cell>
          <cell r="K1480">
            <v>0</v>
          </cell>
          <cell r="M1480">
            <v>2007</v>
          </cell>
          <cell r="N1480">
            <v>2052</v>
          </cell>
          <cell r="O1480">
            <v>1</v>
          </cell>
          <cell r="Q1480">
            <v>0</v>
          </cell>
          <cell r="R1480">
            <v>0</v>
          </cell>
          <cell r="S1480">
            <v>1</v>
          </cell>
          <cell r="T1480">
            <v>1</v>
          </cell>
          <cell r="U1480">
            <v>0</v>
          </cell>
          <cell r="V1480">
            <v>0</v>
          </cell>
          <cell r="W1480">
            <v>0</v>
          </cell>
          <cell r="X1480">
            <v>0</v>
          </cell>
          <cell r="Y1480">
            <v>0</v>
          </cell>
          <cell r="Z1480">
            <v>1</v>
          </cell>
          <cell r="AA1480">
            <v>0</v>
          </cell>
          <cell r="AC1480">
            <v>1992</v>
          </cell>
          <cell r="AD1480">
            <v>1</v>
          </cell>
          <cell r="AE1480">
            <v>0</v>
          </cell>
          <cell r="AF1480">
            <v>1</v>
          </cell>
        </row>
        <row r="1481">
          <cell r="A1481">
            <v>13</v>
          </cell>
          <cell r="B1481">
            <v>3</v>
          </cell>
          <cell r="C1481">
            <v>4</v>
          </cell>
          <cell r="D1481">
            <v>2</v>
          </cell>
          <cell r="E1481">
            <v>1</v>
          </cell>
          <cell r="F1481">
            <v>0</v>
          </cell>
          <cell r="G1481">
            <v>3.6635404454865186</v>
          </cell>
          <cell r="H1481">
            <v>62.5</v>
          </cell>
          <cell r="I1481">
            <v>2.9166666666666665</v>
          </cell>
          <cell r="J1481">
            <v>0</v>
          </cell>
          <cell r="K1481">
            <v>0</v>
          </cell>
          <cell r="M1481">
            <v>2013</v>
          </cell>
          <cell r="N1481">
            <v>2052</v>
          </cell>
          <cell r="O1481">
            <v>1</v>
          </cell>
          <cell r="Q1481">
            <v>0</v>
          </cell>
          <cell r="R1481">
            <v>0</v>
          </cell>
          <cell r="S1481">
            <v>1</v>
          </cell>
          <cell r="T1481">
            <v>1</v>
          </cell>
          <cell r="U1481">
            <v>0</v>
          </cell>
          <cell r="V1481">
            <v>0</v>
          </cell>
          <cell r="W1481">
            <v>0</v>
          </cell>
          <cell r="X1481">
            <v>0</v>
          </cell>
          <cell r="Y1481">
            <v>0</v>
          </cell>
          <cell r="Z1481">
            <v>1</v>
          </cell>
          <cell r="AA1481">
            <v>0</v>
          </cell>
          <cell r="AC1481">
            <v>1992</v>
          </cell>
          <cell r="AD1481">
            <v>1</v>
          </cell>
          <cell r="AE1481">
            <v>0</v>
          </cell>
          <cell r="AF1481">
            <v>1</v>
          </cell>
        </row>
        <row r="1482">
          <cell r="A1482">
            <v>13</v>
          </cell>
          <cell r="B1482">
            <v>4</v>
          </cell>
          <cell r="C1482">
            <v>4</v>
          </cell>
          <cell r="D1482">
            <v>2</v>
          </cell>
          <cell r="E1482">
            <v>1</v>
          </cell>
          <cell r="F1482">
            <v>0</v>
          </cell>
          <cell r="G1482">
            <v>4.3962485345838216</v>
          </cell>
          <cell r="H1482">
            <v>70.833333333333329</v>
          </cell>
          <cell r="I1482">
            <v>2.9166666666666665</v>
          </cell>
          <cell r="J1482">
            <v>0</v>
          </cell>
          <cell r="K1482">
            <v>0</v>
          </cell>
          <cell r="M1482">
            <v>2013</v>
          </cell>
          <cell r="N1482">
            <v>2052</v>
          </cell>
          <cell r="O1482">
            <v>1</v>
          </cell>
          <cell r="Q1482">
            <v>0</v>
          </cell>
          <cell r="R1482">
            <v>0</v>
          </cell>
          <cell r="S1482">
            <v>1</v>
          </cell>
          <cell r="T1482">
            <v>1</v>
          </cell>
          <cell r="U1482">
            <v>0</v>
          </cell>
          <cell r="V1482">
            <v>0</v>
          </cell>
          <cell r="W1482">
            <v>0</v>
          </cell>
          <cell r="X1482">
            <v>0</v>
          </cell>
          <cell r="Y1482">
            <v>0</v>
          </cell>
          <cell r="Z1482">
            <v>1</v>
          </cell>
          <cell r="AA1482">
            <v>0</v>
          </cell>
          <cell r="AC1482">
            <v>1992</v>
          </cell>
          <cell r="AD1482">
            <v>1</v>
          </cell>
          <cell r="AE1482">
            <v>0</v>
          </cell>
          <cell r="AF1482">
            <v>1</v>
          </cell>
        </row>
        <row r="1483">
          <cell r="A1483">
            <v>13</v>
          </cell>
          <cell r="B1483">
            <v>5</v>
          </cell>
          <cell r="C1483">
            <v>4</v>
          </cell>
          <cell r="D1483">
            <v>2</v>
          </cell>
          <cell r="E1483">
            <v>1</v>
          </cell>
          <cell r="F1483">
            <v>0</v>
          </cell>
          <cell r="G1483">
            <v>4.4518972502114655</v>
          </cell>
          <cell r="H1483">
            <v>79.166666666666671</v>
          </cell>
          <cell r="I1483">
            <v>2.9166666666666665</v>
          </cell>
          <cell r="J1483">
            <v>0</v>
          </cell>
          <cell r="K1483">
            <v>0</v>
          </cell>
          <cell r="M1483">
            <v>2013</v>
          </cell>
          <cell r="N1483">
            <v>2052</v>
          </cell>
          <cell r="O1483">
            <v>1</v>
          </cell>
          <cell r="Q1483">
            <v>0</v>
          </cell>
          <cell r="R1483">
            <v>0</v>
          </cell>
          <cell r="S1483">
            <v>1</v>
          </cell>
          <cell r="T1483">
            <v>1</v>
          </cell>
          <cell r="U1483">
            <v>0</v>
          </cell>
          <cell r="V1483">
            <v>0</v>
          </cell>
          <cell r="W1483">
            <v>0</v>
          </cell>
          <cell r="X1483">
            <v>0</v>
          </cell>
          <cell r="Y1483">
            <v>0</v>
          </cell>
          <cell r="Z1483">
            <v>1</v>
          </cell>
          <cell r="AA1483">
            <v>0</v>
          </cell>
          <cell r="AC1483">
            <v>1992</v>
          </cell>
          <cell r="AD1483">
            <v>1</v>
          </cell>
          <cell r="AE1483">
            <v>0</v>
          </cell>
          <cell r="AF1483">
            <v>1</v>
          </cell>
        </row>
        <row r="1484">
          <cell r="A1484">
            <v>13</v>
          </cell>
          <cell r="B1484">
            <v>6</v>
          </cell>
          <cell r="C1484">
            <v>4</v>
          </cell>
          <cell r="D1484">
            <v>2</v>
          </cell>
          <cell r="E1484">
            <v>1</v>
          </cell>
          <cell r="F1484">
            <v>0</v>
          </cell>
          <cell r="G1484">
            <v>4.3962485345838216</v>
          </cell>
          <cell r="H1484">
            <v>70.833333333333329</v>
          </cell>
          <cell r="I1484">
            <v>2.9166666666666665</v>
          </cell>
          <cell r="J1484">
            <v>0</v>
          </cell>
          <cell r="K1484">
            <v>0</v>
          </cell>
          <cell r="M1484">
            <v>2020</v>
          </cell>
          <cell r="N1484">
            <v>2052</v>
          </cell>
          <cell r="O1484">
            <v>1</v>
          </cell>
          <cell r="Q1484">
            <v>0</v>
          </cell>
          <cell r="R1484">
            <v>0</v>
          </cell>
          <cell r="S1484">
            <v>1</v>
          </cell>
          <cell r="T1484">
            <v>1</v>
          </cell>
          <cell r="U1484">
            <v>0</v>
          </cell>
          <cell r="V1484">
            <v>0</v>
          </cell>
          <cell r="W1484">
            <v>0</v>
          </cell>
          <cell r="X1484">
            <v>0</v>
          </cell>
          <cell r="Y1484">
            <v>0</v>
          </cell>
          <cell r="Z1484">
            <v>1</v>
          </cell>
          <cell r="AA1484">
            <v>0</v>
          </cell>
          <cell r="AC1484">
            <v>1992</v>
          </cell>
          <cell r="AD1484">
            <v>1</v>
          </cell>
          <cell r="AE1484">
            <v>0</v>
          </cell>
          <cell r="AF1484">
            <v>1</v>
          </cell>
        </row>
        <row r="1485">
          <cell r="A1485">
            <v>13</v>
          </cell>
          <cell r="B1485">
            <v>7</v>
          </cell>
          <cell r="C1485">
            <v>4</v>
          </cell>
          <cell r="D1485">
            <v>2</v>
          </cell>
          <cell r="E1485">
            <v>1</v>
          </cell>
          <cell r="F1485">
            <v>0</v>
          </cell>
          <cell r="G1485">
            <v>4.4518972502114655</v>
          </cell>
          <cell r="H1485">
            <v>79.166666666666671</v>
          </cell>
          <cell r="I1485">
            <v>2.9166666666666665</v>
          </cell>
          <cell r="J1485">
            <v>0</v>
          </cell>
          <cell r="K1485">
            <v>7.9166666666666679</v>
          </cell>
          <cell r="M1485">
            <v>2020</v>
          </cell>
          <cell r="N1485">
            <v>2052</v>
          </cell>
          <cell r="O1485">
            <v>1</v>
          </cell>
          <cell r="Q1485">
            <v>0</v>
          </cell>
          <cell r="R1485">
            <v>0</v>
          </cell>
          <cell r="S1485">
            <v>1</v>
          </cell>
          <cell r="T1485">
            <v>1</v>
          </cell>
          <cell r="U1485">
            <v>0</v>
          </cell>
          <cell r="V1485">
            <v>0</v>
          </cell>
          <cell r="W1485">
            <v>0</v>
          </cell>
          <cell r="X1485">
            <v>0</v>
          </cell>
          <cell r="Y1485">
            <v>0</v>
          </cell>
          <cell r="Z1485">
            <v>1</v>
          </cell>
          <cell r="AA1485">
            <v>0</v>
          </cell>
          <cell r="AC1485">
            <v>1992</v>
          </cell>
          <cell r="AD1485">
            <v>1</v>
          </cell>
          <cell r="AE1485">
            <v>0</v>
          </cell>
          <cell r="AF1485">
            <v>1</v>
          </cell>
        </row>
        <row r="1486">
          <cell r="A1486">
            <v>13</v>
          </cell>
          <cell r="B1486">
            <v>8</v>
          </cell>
          <cell r="C1486">
            <v>4</v>
          </cell>
          <cell r="D1486">
            <v>2</v>
          </cell>
          <cell r="E1486">
            <v>1</v>
          </cell>
          <cell r="F1486">
            <v>0</v>
          </cell>
          <cell r="G1486">
            <v>4.4518972502114655</v>
          </cell>
          <cell r="H1486">
            <v>79.166666666666671</v>
          </cell>
          <cell r="I1486">
            <v>2.9166666666666665</v>
          </cell>
          <cell r="J1486">
            <v>0</v>
          </cell>
          <cell r="K1486">
            <v>11.875</v>
          </cell>
          <cell r="M1486">
            <v>2022</v>
          </cell>
          <cell r="N1486">
            <v>2052</v>
          </cell>
          <cell r="O1486">
            <v>1</v>
          </cell>
          <cell r="Q1486">
            <v>0</v>
          </cell>
          <cell r="R1486">
            <v>0</v>
          </cell>
          <cell r="S1486">
            <v>1</v>
          </cell>
          <cell r="T1486">
            <v>1</v>
          </cell>
          <cell r="U1486">
            <v>0</v>
          </cell>
          <cell r="V1486">
            <v>0</v>
          </cell>
          <cell r="W1486">
            <v>0</v>
          </cell>
          <cell r="X1486">
            <v>0</v>
          </cell>
          <cell r="Y1486">
            <v>0</v>
          </cell>
          <cell r="Z1486">
            <v>1</v>
          </cell>
          <cell r="AA1486">
            <v>0</v>
          </cell>
          <cell r="AC1486">
            <v>1992</v>
          </cell>
          <cell r="AD1486">
            <v>1</v>
          </cell>
          <cell r="AE1486">
            <v>0</v>
          </cell>
          <cell r="AF1486">
            <v>1</v>
          </cell>
        </row>
        <row r="1487">
          <cell r="A1487">
            <v>14</v>
          </cell>
          <cell r="B1487">
            <v>1</v>
          </cell>
          <cell r="C1487">
            <v>4</v>
          </cell>
          <cell r="D1487">
            <v>2</v>
          </cell>
          <cell r="E1487">
            <v>1</v>
          </cell>
          <cell r="F1487">
            <v>3.3651907422953785E-2</v>
          </cell>
          <cell r="G1487">
            <v>5.2492519815926224</v>
          </cell>
          <cell r="H1487">
            <v>31.25</v>
          </cell>
          <cell r="I1487">
            <v>2</v>
          </cell>
          <cell r="J1487">
            <v>0</v>
          </cell>
          <cell r="K1487">
            <v>0</v>
          </cell>
          <cell r="M1487">
            <v>2003</v>
          </cell>
          <cell r="N1487">
            <v>2052</v>
          </cell>
          <cell r="O1487">
            <v>1</v>
          </cell>
          <cell r="Q1487">
            <v>1</v>
          </cell>
          <cell r="R1487">
            <v>0</v>
          </cell>
          <cell r="S1487">
            <v>1</v>
          </cell>
          <cell r="T1487">
            <v>1</v>
          </cell>
          <cell r="U1487">
            <v>0</v>
          </cell>
          <cell r="V1487">
            <v>1</v>
          </cell>
          <cell r="W1487">
            <v>0</v>
          </cell>
          <cell r="X1487">
            <v>1</v>
          </cell>
          <cell r="Y1487">
            <v>0</v>
          </cell>
          <cell r="Z1487">
            <v>1</v>
          </cell>
          <cell r="AA1487">
            <v>1</v>
          </cell>
          <cell r="AC1487">
            <v>1992</v>
          </cell>
          <cell r="AD1487">
            <v>1</v>
          </cell>
          <cell r="AE1487">
            <v>0</v>
          </cell>
          <cell r="AF1487">
            <v>1</v>
          </cell>
        </row>
        <row r="1488">
          <cell r="A1488">
            <v>14</v>
          </cell>
          <cell r="B1488">
            <v>2</v>
          </cell>
          <cell r="C1488">
            <v>4</v>
          </cell>
          <cell r="D1488">
            <v>2</v>
          </cell>
          <cell r="E1488">
            <v>1</v>
          </cell>
          <cell r="F1488">
            <v>0</v>
          </cell>
          <cell r="G1488">
            <v>5.7769363135135645</v>
          </cell>
          <cell r="H1488">
            <v>31.25</v>
          </cell>
          <cell r="I1488">
            <v>2</v>
          </cell>
          <cell r="J1488">
            <v>0</v>
          </cell>
          <cell r="K1488">
            <v>0</v>
          </cell>
          <cell r="M1488">
            <v>2007</v>
          </cell>
          <cell r="N1488">
            <v>2052</v>
          </cell>
          <cell r="O1488">
            <v>1</v>
          </cell>
          <cell r="Q1488">
            <v>1</v>
          </cell>
          <cell r="R1488">
            <v>0</v>
          </cell>
          <cell r="S1488">
            <v>1</v>
          </cell>
          <cell r="T1488">
            <v>1</v>
          </cell>
          <cell r="U1488">
            <v>0</v>
          </cell>
          <cell r="V1488">
            <v>1</v>
          </cell>
          <cell r="W1488">
            <v>0</v>
          </cell>
          <cell r="X1488">
            <v>1</v>
          </cell>
          <cell r="Y1488">
            <v>0</v>
          </cell>
          <cell r="Z1488">
            <v>1</v>
          </cell>
          <cell r="AA1488">
            <v>1</v>
          </cell>
          <cell r="AC1488">
            <v>1992</v>
          </cell>
          <cell r="AD1488">
            <v>1</v>
          </cell>
          <cell r="AE1488">
            <v>0</v>
          </cell>
          <cell r="AF1488">
            <v>1</v>
          </cell>
        </row>
        <row r="1489">
          <cell r="A1489">
            <v>14</v>
          </cell>
          <cell r="B1489">
            <v>3</v>
          </cell>
          <cell r="C1489">
            <v>4</v>
          </cell>
          <cell r="D1489">
            <v>2</v>
          </cell>
          <cell r="E1489">
            <v>1</v>
          </cell>
          <cell r="F1489">
            <v>0</v>
          </cell>
          <cell r="G1489">
            <v>8.7924970691676432</v>
          </cell>
          <cell r="H1489">
            <v>31.25</v>
          </cell>
          <cell r="I1489">
            <v>2</v>
          </cell>
          <cell r="J1489">
            <v>0</v>
          </cell>
          <cell r="K1489">
            <v>0</v>
          </cell>
          <cell r="M1489">
            <v>2013</v>
          </cell>
          <cell r="N1489">
            <v>2052</v>
          </cell>
          <cell r="O1489">
            <v>1</v>
          </cell>
          <cell r="Q1489">
            <v>1</v>
          </cell>
          <cell r="R1489">
            <v>0</v>
          </cell>
          <cell r="S1489">
            <v>1</v>
          </cell>
          <cell r="T1489">
            <v>1</v>
          </cell>
          <cell r="U1489">
            <v>0</v>
          </cell>
          <cell r="V1489">
            <v>1</v>
          </cell>
          <cell r="W1489">
            <v>0</v>
          </cell>
          <cell r="X1489">
            <v>1</v>
          </cell>
          <cell r="Y1489">
            <v>0</v>
          </cell>
          <cell r="Z1489">
            <v>1</v>
          </cell>
          <cell r="AA1489">
            <v>1</v>
          </cell>
          <cell r="AC1489">
            <v>1992</v>
          </cell>
          <cell r="AD1489">
            <v>1</v>
          </cell>
          <cell r="AE1489">
            <v>0</v>
          </cell>
          <cell r="AF1489">
            <v>1</v>
          </cell>
        </row>
        <row r="1490">
          <cell r="A1490">
            <v>14</v>
          </cell>
          <cell r="B1490">
            <v>4</v>
          </cell>
          <cell r="C1490">
            <v>4</v>
          </cell>
          <cell r="D1490">
            <v>2</v>
          </cell>
          <cell r="E1490">
            <v>1</v>
          </cell>
          <cell r="F1490">
            <v>0</v>
          </cell>
          <cell r="G1490">
            <v>9.7694411879640501</v>
          </cell>
          <cell r="H1490">
            <v>35.416666666666664</v>
          </cell>
          <cell r="I1490">
            <v>2</v>
          </cell>
          <cell r="J1490">
            <v>0</v>
          </cell>
          <cell r="K1490">
            <v>0</v>
          </cell>
          <cell r="M1490">
            <v>2013</v>
          </cell>
          <cell r="N1490">
            <v>2052</v>
          </cell>
          <cell r="O1490">
            <v>1</v>
          </cell>
          <cell r="Q1490">
            <v>1</v>
          </cell>
          <cell r="R1490">
            <v>0</v>
          </cell>
          <cell r="S1490">
            <v>1</v>
          </cell>
          <cell r="T1490">
            <v>1</v>
          </cell>
          <cell r="U1490">
            <v>0</v>
          </cell>
          <cell r="V1490">
            <v>1</v>
          </cell>
          <cell r="W1490">
            <v>0</v>
          </cell>
          <cell r="X1490">
            <v>1</v>
          </cell>
          <cell r="Y1490">
            <v>0</v>
          </cell>
          <cell r="Z1490">
            <v>1</v>
          </cell>
          <cell r="AA1490">
            <v>1</v>
          </cell>
          <cell r="AC1490">
            <v>1992</v>
          </cell>
          <cell r="AD1490">
            <v>1</v>
          </cell>
          <cell r="AE1490">
            <v>0</v>
          </cell>
          <cell r="AF1490">
            <v>1</v>
          </cell>
        </row>
        <row r="1491">
          <cell r="A1491">
            <v>14</v>
          </cell>
          <cell r="B1491">
            <v>5</v>
          </cell>
          <cell r="C1491">
            <v>4</v>
          </cell>
          <cell r="D1491">
            <v>2</v>
          </cell>
          <cell r="E1491">
            <v>1</v>
          </cell>
          <cell r="F1491">
            <v>0</v>
          </cell>
          <cell r="G1491">
            <v>10.657572205051688</v>
          </cell>
          <cell r="H1491">
            <v>43.75</v>
          </cell>
          <cell r="I1491">
            <v>2</v>
          </cell>
          <cell r="J1491">
            <v>0</v>
          </cell>
          <cell r="K1491">
            <v>0</v>
          </cell>
          <cell r="M1491">
            <v>2013</v>
          </cell>
          <cell r="N1491">
            <v>2052</v>
          </cell>
          <cell r="O1491">
            <v>1</v>
          </cell>
          <cell r="Q1491">
            <v>1</v>
          </cell>
          <cell r="R1491">
            <v>0</v>
          </cell>
          <cell r="S1491">
            <v>1</v>
          </cell>
          <cell r="T1491">
            <v>1</v>
          </cell>
          <cell r="U1491">
            <v>0</v>
          </cell>
          <cell r="V1491">
            <v>1</v>
          </cell>
          <cell r="W1491">
            <v>0</v>
          </cell>
          <cell r="X1491">
            <v>1</v>
          </cell>
          <cell r="Y1491">
            <v>0</v>
          </cell>
          <cell r="Z1491">
            <v>1</v>
          </cell>
          <cell r="AA1491">
            <v>1</v>
          </cell>
          <cell r="AC1491">
            <v>1992</v>
          </cell>
          <cell r="AD1491">
            <v>1</v>
          </cell>
          <cell r="AE1491">
            <v>0</v>
          </cell>
          <cell r="AF1491">
            <v>1</v>
          </cell>
        </row>
        <row r="1492">
          <cell r="A1492">
            <v>14</v>
          </cell>
          <cell r="B1492">
            <v>6</v>
          </cell>
          <cell r="C1492">
            <v>4</v>
          </cell>
          <cell r="D1492">
            <v>2</v>
          </cell>
          <cell r="E1492">
            <v>1</v>
          </cell>
          <cell r="F1492">
            <v>0</v>
          </cell>
          <cell r="G1492">
            <v>9.7694411879640501</v>
          </cell>
          <cell r="H1492">
            <v>35.416666666666664</v>
          </cell>
          <cell r="I1492">
            <v>2</v>
          </cell>
          <cell r="J1492">
            <v>0</v>
          </cell>
          <cell r="K1492">
            <v>0</v>
          </cell>
          <cell r="M1492">
            <v>2020</v>
          </cell>
          <cell r="N1492">
            <v>2052</v>
          </cell>
          <cell r="O1492">
            <v>1</v>
          </cell>
          <cell r="Q1492">
            <v>1</v>
          </cell>
          <cell r="R1492">
            <v>0</v>
          </cell>
          <cell r="S1492">
            <v>1</v>
          </cell>
          <cell r="T1492">
            <v>1</v>
          </cell>
          <cell r="U1492">
            <v>0</v>
          </cell>
          <cell r="V1492">
            <v>1</v>
          </cell>
          <cell r="W1492">
            <v>0</v>
          </cell>
          <cell r="X1492">
            <v>1</v>
          </cell>
          <cell r="Y1492">
            <v>0</v>
          </cell>
          <cell r="Z1492">
            <v>1</v>
          </cell>
          <cell r="AA1492">
            <v>1</v>
          </cell>
          <cell r="AC1492">
            <v>1992</v>
          </cell>
          <cell r="AD1492">
            <v>1</v>
          </cell>
          <cell r="AE1492">
            <v>0</v>
          </cell>
          <cell r="AF1492">
            <v>1</v>
          </cell>
        </row>
        <row r="1493">
          <cell r="A1493">
            <v>14</v>
          </cell>
          <cell r="B1493">
            <v>7</v>
          </cell>
          <cell r="C1493">
            <v>4</v>
          </cell>
          <cell r="D1493">
            <v>2</v>
          </cell>
          <cell r="E1493">
            <v>1</v>
          </cell>
          <cell r="F1493">
            <v>0</v>
          </cell>
          <cell r="G1493">
            <v>10.990621336459554</v>
          </cell>
          <cell r="H1493">
            <v>43.75</v>
          </cell>
          <cell r="I1493">
            <v>2</v>
          </cell>
          <cell r="J1493">
            <v>0</v>
          </cell>
          <cell r="K1493">
            <v>4.375</v>
          </cell>
          <cell r="M1493">
            <v>2020</v>
          </cell>
          <cell r="N1493">
            <v>2052</v>
          </cell>
          <cell r="O1493">
            <v>1</v>
          </cell>
          <cell r="Q1493">
            <v>1</v>
          </cell>
          <cell r="R1493">
            <v>0</v>
          </cell>
          <cell r="S1493">
            <v>1</v>
          </cell>
          <cell r="T1493">
            <v>1</v>
          </cell>
          <cell r="U1493">
            <v>0</v>
          </cell>
          <cell r="V1493">
            <v>1</v>
          </cell>
          <cell r="W1493">
            <v>0</v>
          </cell>
          <cell r="X1493">
            <v>1</v>
          </cell>
          <cell r="Y1493">
            <v>0</v>
          </cell>
          <cell r="Z1493">
            <v>1</v>
          </cell>
          <cell r="AA1493">
            <v>1</v>
          </cell>
          <cell r="AC1493">
            <v>1992</v>
          </cell>
          <cell r="AD1493">
            <v>1</v>
          </cell>
          <cell r="AE1493">
            <v>0</v>
          </cell>
          <cell r="AF1493">
            <v>1</v>
          </cell>
        </row>
        <row r="1494">
          <cell r="A1494">
            <v>14</v>
          </cell>
          <cell r="B1494">
            <v>8</v>
          </cell>
          <cell r="C1494">
            <v>4</v>
          </cell>
          <cell r="D1494">
            <v>2</v>
          </cell>
          <cell r="E1494">
            <v>1</v>
          </cell>
          <cell r="F1494">
            <v>0</v>
          </cell>
          <cell r="G1494">
            <v>10.990621336459554</v>
          </cell>
          <cell r="H1494">
            <v>43.75</v>
          </cell>
          <cell r="I1494">
            <v>2</v>
          </cell>
          <cell r="J1494">
            <v>0</v>
          </cell>
          <cell r="K1494">
            <v>6.5625</v>
          </cell>
          <cell r="M1494">
            <v>2022</v>
          </cell>
          <cell r="N1494">
            <v>2052</v>
          </cell>
          <cell r="O1494">
            <v>1</v>
          </cell>
          <cell r="Q1494">
            <v>1</v>
          </cell>
          <cell r="R1494">
            <v>0</v>
          </cell>
          <cell r="S1494">
            <v>1</v>
          </cell>
          <cell r="T1494">
            <v>1</v>
          </cell>
          <cell r="U1494">
            <v>0</v>
          </cell>
          <cell r="V1494">
            <v>1</v>
          </cell>
          <cell r="W1494">
            <v>0</v>
          </cell>
          <cell r="X1494">
            <v>1</v>
          </cell>
          <cell r="Y1494">
            <v>0</v>
          </cell>
          <cell r="Z1494">
            <v>1</v>
          </cell>
          <cell r="AA1494">
            <v>1</v>
          </cell>
          <cell r="AC1494">
            <v>1992</v>
          </cell>
          <cell r="AD1494">
            <v>1</v>
          </cell>
          <cell r="AE1494">
            <v>0</v>
          </cell>
          <cell r="AF1494">
            <v>1</v>
          </cell>
        </row>
        <row r="1495">
          <cell r="A1495">
            <v>52</v>
          </cell>
          <cell r="B1495">
            <v>1</v>
          </cell>
          <cell r="C1495">
            <v>4</v>
          </cell>
          <cell r="D1495">
            <v>2</v>
          </cell>
          <cell r="E1495">
            <v>1</v>
          </cell>
          <cell r="F1495">
            <v>0.42167320315322315</v>
          </cell>
          <cell r="G1495">
            <v>2.6963657678780772</v>
          </cell>
          <cell r="H1495">
            <v>66.111111111111114</v>
          </cell>
          <cell r="I1495">
            <v>2.6666666666666665</v>
          </cell>
          <cell r="J1495">
            <v>0</v>
          </cell>
          <cell r="K1495">
            <v>0</v>
          </cell>
          <cell r="M1495">
            <v>2003</v>
          </cell>
          <cell r="N1495">
            <v>2003</v>
          </cell>
          <cell r="O1495">
            <v>1</v>
          </cell>
          <cell r="Q1495">
            <v>0</v>
          </cell>
          <cell r="R1495">
            <v>0</v>
          </cell>
          <cell r="S1495">
            <v>0</v>
          </cell>
          <cell r="T1495">
            <v>0</v>
          </cell>
          <cell r="U1495">
            <v>0</v>
          </cell>
          <cell r="V1495">
            <v>0</v>
          </cell>
          <cell r="W1495">
            <v>0</v>
          </cell>
          <cell r="X1495">
            <v>0</v>
          </cell>
          <cell r="Y1495">
            <v>0</v>
          </cell>
          <cell r="Z1495">
            <v>0</v>
          </cell>
          <cell r="AA1495">
            <v>0</v>
          </cell>
          <cell r="AC1495">
            <v>1992</v>
          </cell>
          <cell r="AD1495">
            <v>1</v>
          </cell>
          <cell r="AE1495">
            <v>0</v>
          </cell>
          <cell r="AF1495">
            <v>1</v>
          </cell>
        </row>
        <row r="1496">
          <cell r="A1496">
            <v>52</v>
          </cell>
          <cell r="B1496">
            <v>2</v>
          </cell>
          <cell r="C1496">
            <v>4</v>
          </cell>
          <cell r="D1496">
            <v>2</v>
          </cell>
          <cell r="E1496">
            <v>1</v>
          </cell>
          <cell r="F1496">
            <v>0</v>
          </cell>
          <cell r="G1496">
            <v>3.1066822977725672</v>
          </cell>
          <cell r="H1496">
            <v>94.722222222222229</v>
          </cell>
          <cell r="I1496">
            <v>2.6666666666666665</v>
          </cell>
          <cell r="J1496">
            <v>0</v>
          </cell>
          <cell r="K1496">
            <v>0</v>
          </cell>
          <cell r="M1496">
            <v>2003</v>
          </cell>
          <cell r="N1496">
            <v>2009</v>
          </cell>
          <cell r="O1496">
            <v>1</v>
          </cell>
          <cell r="Q1496">
            <v>0</v>
          </cell>
          <cell r="R1496">
            <v>0</v>
          </cell>
          <cell r="S1496">
            <v>0</v>
          </cell>
          <cell r="T1496">
            <v>0</v>
          </cell>
          <cell r="U1496">
            <v>0</v>
          </cell>
          <cell r="V1496">
            <v>0</v>
          </cell>
          <cell r="W1496">
            <v>0</v>
          </cell>
          <cell r="X1496">
            <v>0</v>
          </cell>
          <cell r="Y1496">
            <v>0</v>
          </cell>
          <cell r="Z1496">
            <v>0</v>
          </cell>
          <cell r="AA1496">
            <v>0</v>
          </cell>
          <cell r="AC1496">
            <v>1992</v>
          </cell>
          <cell r="AD1496">
            <v>1</v>
          </cell>
          <cell r="AE1496">
            <v>0</v>
          </cell>
          <cell r="AF1496">
            <v>1</v>
          </cell>
        </row>
        <row r="1497">
          <cell r="A1497">
            <v>52</v>
          </cell>
          <cell r="B1497">
            <v>3</v>
          </cell>
          <cell r="C1497">
            <v>4</v>
          </cell>
          <cell r="D1497">
            <v>2</v>
          </cell>
          <cell r="E1497">
            <v>1</v>
          </cell>
          <cell r="F1497">
            <v>0</v>
          </cell>
          <cell r="G1497">
            <v>3.2825322391559202</v>
          </cell>
          <cell r="H1497">
            <v>94.722222222222229</v>
          </cell>
          <cell r="I1497">
            <v>2.6666666666666665</v>
          </cell>
          <cell r="J1497">
            <v>0</v>
          </cell>
          <cell r="K1497">
            <v>0</v>
          </cell>
          <cell r="M1497">
            <v>2003</v>
          </cell>
          <cell r="N1497">
            <v>2017</v>
          </cell>
          <cell r="O1497">
            <v>1</v>
          </cell>
          <cell r="Q1497">
            <v>0</v>
          </cell>
          <cell r="R1497">
            <v>0</v>
          </cell>
          <cell r="S1497">
            <v>0</v>
          </cell>
          <cell r="T1497">
            <v>0</v>
          </cell>
          <cell r="U1497">
            <v>0</v>
          </cell>
          <cell r="V1497">
            <v>0</v>
          </cell>
          <cell r="W1497">
            <v>0</v>
          </cell>
          <cell r="X1497">
            <v>0</v>
          </cell>
          <cell r="Y1497">
            <v>0</v>
          </cell>
          <cell r="Z1497">
            <v>0</v>
          </cell>
          <cell r="AA1497">
            <v>0</v>
          </cell>
          <cell r="AC1497">
            <v>1992</v>
          </cell>
          <cell r="AD1497">
            <v>1</v>
          </cell>
          <cell r="AE1497">
            <v>0</v>
          </cell>
          <cell r="AF1497">
            <v>1</v>
          </cell>
        </row>
        <row r="1498">
          <cell r="A1498">
            <v>52</v>
          </cell>
          <cell r="B1498">
            <v>4</v>
          </cell>
          <cell r="C1498">
            <v>4</v>
          </cell>
          <cell r="D1498">
            <v>2</v>
          </cell>
          <cell r="E1498">
            <v>1</v>
          </cell>
          <cell r="F1498">
            <v>0</v>
          </cell>
          <cell r="G1498">
            <v>3.4290738569753807</v>
          </cell>
          <cell r="H1498">
            <v>101.38888888888889</v>
          </cell>
          <cell r="I1498">
            <v>2.6666666666666665</v>
          </cell>
          <cell r="J1498">
            <v>0</v>
          </cell>
          <cell r="K1498">
            <v>0</v>
          </cell>
          <cell r="M1498">
            <v>2003</v>
          </cell>
          <cell r="N1498">
            <v>2017</v>
          </cell>
          <cell r="O1498">
            <v>1</v>
          </cell>
          <cell r="Q1498">
            <v>0</v>
          </cell>
          <cell r="R1498">
            <v>0</v>
          </cell>
          <cell r="S1498">
            <v>0</v>
          </cell>
          <cell r="T1498">
            <v>0</v>
          </cell>
          <cell r="U1498">
            <v>0</v>
          </cell>
          <cell r="V1498">
            <v>0</v>
          </cell>
          <cell r="W1498">
            <v>0</v>
          </cell>
          <cell r="X1498">
            <v>0</v>
          </cell>
          <cell r="Y1498">
            <v>0</v>
          </cell>
          <cell r="Z1498">
            <v>0</v>
          </cell>
          <cell r="AA1498">
            <v>0</v>
          </cell>
          <cell r="AC1498">
            <v>1992</v>
          </cell>
          <cell r="AD1498">
            <v>1</v>
          </cell>
          <cell r="AE1498">
            <v>0</v>
          </cell>
          <cell r="AF1498">
            <v>1</v>
          </cell>
        </row>
        <row r="1499">
          <cell r="A1499">
            <v>52</v>
          </cell>
          <cell r="B1499">
            <v>5</v>
          </cell>
          <cell r="C1499">
            <v>4</v>
          </cell>
          <cell r="D1499">
            <v>2</v>
          </cell>
          <cell r="E1499">
            <v>1</v>
          </cell>
          <cell r="F1499">
            <v>0</v>
          </cell>
          <cell r="G1499">
            <v>4.0738569753810081</v>
          </cell>
          <cell r="H1499">
            <v>272.22222222222223</v>
          </cell>
          <cell r="I1499">
            <v>2.6666666666666665</v>
          </cell>
          <cell r="J1499">
            <v>0</v>
          </cell>
          <cell r="K1499">
            <v>0</v>
          </cell>
          <cell r="M1499">
            <v>2010</v>
          </cell>
          <cell r="N1499">
            <v>2052</v>
          </cell>
          <cell r="O1499">
            <v>1</v>
          </cell>
          <cell r="Q1499">
            <v>0</v>
          </cell>
          <cell r="R1499">
            <v>0</v>
          </cell>
          <cell r="S1499">
            <v>0</v>
          </cell>
          <cell r="T1499">
            <v>0</v>
          </cell>
          <cell r="U1499">
            <v>0</v>
          </cell>
          <cell r="V1499">
            <v>0</v>
          </cell>
          <cell r="W1499">
            <v>0</v>
          </cell>
          <cell r="X1499">
            <v>0</v>
          </cell>
          <cell r="Y1499">
            <v>0</v>
          </cell>
          <cell r="Z1499">
            <v>0</v>
          </cell>
          <cell r="AA1499">
            <v>0</v>
          </cell>
          <cell r="AC1499">
            <v>1992</v>
          </cell>
          <cell r="AD1499">
            <v>1</v>
          </cell>
          <cell r="AE1499">
            <v>0</v>
          </cell>
          <cell r="AF1499">
            <v>1</v>
          </cell>
        </row>
        <row r="1500">
          <cell r="A1500">
            <v>52</v>
          </cell>
          <cell r="B1500">
            <v>6</v>
          </cell>
          <cell r="C1500">
            <v>4</v>
          </cell>
          <cell r="D1500">
            <v>2</v>
          </cell>
          <cell r="E1500">
            <v>1</v>
          </cell>
          <cell r="F1500">
            <v>0</v>
          </cell>
          <cell r="G1500">
            <v>3.4876905041031656</v>
          </cell>
          <cell r="H1500">
            <v>99.166666666666671</v>
          </cell>
          <cell r="I1500">
            <v>2.6666666666666665</v>
          </cell>
          <cell r="J1500">
            <v>0</v>
          </cell>
          <cell r="K1500">
            <v>0</v>
          </cell>
          <cell r="M1500">
            <v>2018</v>
          </cell>
          <cell r="N1500">
            <v>2052</v>
          </cell>
          <cell r="O1500">
            <v>1</v>
          </cell>
          <cell r="Q1500">
            <v>0</v>
          </cell>
          <cell r="R1500">
            <v>0</v>
          </cell>
          <cell r="S1500">
            <v>0</v>
          </cell>
          <cell r="T1500">
            <v>0</v>
          </cell>
          <cell r="U1500">
            <v>0</v>
          </cell>
          <cell r="V1500">
            <v>0</v>
          </cell>
          <cell r="W1500">
            <v>0</v>
          </cell>
          <cell r="X1500">
            <v>0</v>
          </cell>
          <cell r="Y1500">
            <v>0</v>
          </cell>
          <cell r="Z1500">
            <v>0</v>
          </cell>
          <cell r="AA1500">
            <v>0</v>
          </cell>
          <cell r="AC1500">
            <v>1992</v>
          </cell>
          <cell r="AD1500">
            <v>1</v>
          </cell>
          <cell r="AE1500">
            <v>0</v>
          </cell>
          <cell r="AF1500">
            <v>1</v>
          </cell>
        </row>
        <row r="1501">
          <cell r="A1501">
            <v>52</v>
          </cell>
          <cell r="B1501">
            <v>7</v>
          </cell>
          <cell r="C1501">
            <v>4</v>
          </cell>
          <cell r="D1501">
            <v>2</v>
          </cell>
          <cell r="E1501">
            <v>1</v>
          </cell>
          <cell r="F1501">
            <v>0</v>
          </cell>
          <cell r="G1501">
            <v>4.0738569753810081</v>
          </cell>
          <cell r="H1501">
            <v>272.22222222222223</v>
          </cell>
          <cell r="I1501">
            <v>2.6666666666666665</v>
          </cell>
          <cell r="J1501">
            <v>0</v>
          </cell>
          <cell r="K1501">
            <v>27.222222222222225</v>
          </cell>
          <cell r="M1501">
            <v>2020</v>
          </cell>
          <cell r="N1501">
            <v>2052</v>
          </cell>
          <cell r="O1501">
            <v>1</v>
          </cell>
          <cell r="Q1501">
            <v>0</v>
          </cell>
          <cell r="R1501">
            <v>0</v>
          </cell>
          <cell r="S1501">
            <v>0</v>
          </cell>
          <cell r="T1501">
            <v>0</v>
          </cell>
          <cell r="U1501">
            <v>0</v>
          </cell>
          <cell r="V1501">
            <v>0</v>
          </cell>
          <cell r="W1501">
            <v>0</v>
          </cell>
          <cell r="X1501">
            <v>0</v>
          </cell>
          <cell r="Y1501">
            <v>0</v>
          </cell>
          <cell r="Z1501">
            <v>0</v>
          </cell>
          <cell r="AA1501">
            <v>0</v>
          </cell>
          <cell r="AC1501">
            <v>1992</v>
          </cell>
          <cell r="AD1501">
            <v>1</v>
          </cell>
          <cell r="AE1501">
            <v>0</v>
          </cell>
          <cell r="AF1501">
            <v>1</v>
          </cell>
        </row>
        <row r="1502">
          <cell r="A1502">
            <v>52</v>
          </cell>
          <cell r="B1502">
            <v>9</v>
          </cell>
          <cell r="C1502">
            <v>4</v>
          </cell>
          <cell r="D1502">
            <v>2</v>
          </cell>
          <cell r="E1502">
            <v>1</v>
          </cell>
          <cell r="F1502">
            <v>0</v>
          </cell>
          <cell r="G1502">
            <v>4.0738569753810081</v>
          </cell>
          <cell r="H1502">
            <v>272.22222222222223</v>
          </cell>
          <cell r="I1502">
            <v>2.6666666666666665</v>
          </cell>
          <cell r="J1502">
            <v>0</v>
          </cell>
          <cell r="K1502">
            <v>40.833333333333336</v>
          </cell>
          <cell r="M1502">
            <v>2020</v>
          </cell>
          <cell r="N1502">
            <v>2052</v>
          </cell>
          <cell r="O1502">
            <v>1</v>
          </cell>
          <cell r="Q1502">
            <v>0</v>
          </cell>
          <cell r="R1502">
            <v>0</v>
          </cell>
          <cell r="S1502">
            <v>0</v>
          </cell>
          <cell r="T1502">
            <v>0</v>
          </cell>
          <cell r="U1502">
            <v>0</v>
          </cell>
          <cell r="V1502">
            <v>0</v>
          </cell>
          <cell r="W1502">
            <v>0</v>
          </cell>
          <cell r="X1502">
            <v>0</v>
          </cell>
          <cell r="Y1502">
            <v>0</v>
          </cell>
          <cell r="Z1502">
            <v>0</v>
          </cell>
          <cell r="AA1502">
            <v>0</v>
          </cell>
          <cell r="AC1502">
            <v>1992</v>
          </cell>
          <cell r="AD1502">
            <v>1</v>
          </cell>
          <cell r="AE1502">
            <v>0</v>
          </cell>
          <cell r="AF1502">
            <v>1</v>
          </cell>
        </row>
        <row r="1503">
          <cell r="A1503">
            <v>52</v>
          </cell>
          <cell r="B1503">
            <v>8</v>
          </cell>
          <cell r="C1503">
            <v>4</v>
          </cell>
          <cell r="D1503">
            <v>2</v>
          </cell>
          <cell r="E1503">
            <v>1</v>
          </cell>
          <cell r="F1503">
            <v>0</v>
          </cell>
          <cell r="G1503">
            <v>3.6342321219226261</v>
          </cell>
          <cell r="H1503">
            <v>113.77260981912146</v>
          </cell>
          <cell r="I1503">
            <v>2.6666666666666665</v>
          </cell>
          <cell r="J1503">
            <v>0</v>
          </cell>
          <cell r="K1503">
            <v>0</v>
          </cell>
          <cell r="M1503">
            <v>2023</v>
          </cell>
          <cell r="N1503">
            <v>2052</v>
          </cell>
          <cell r="O1503">
            <v>1</v>
          </cell>
          <cell r="Q1503">
            <v>0</v>
          </cell>
          <cell r="R1503">
            <v>0</v>
          </cell>
          <cell r="S1503">
            <v>0</v>
          </cell>
          <cell r="T1503">
            <v>0</v>
          </cell>
          <cell r="U1503">
            <v>0</v>
          </cell>
          <cell r="V1503">
            <v>0</v>
          </cell>
          <cell r="W1503">
            <v>0</v>
          </cell>
          <cell r="X1503">
            <v>0</v>
          </cell>
          <cell r="Y1503">
            <v>0</v>
          </cell>
          <cell r="Z1503">
            <v>0</v>
          </cell>
          <cell r="AA1503">
            <v>0</v>
          </cell>
          <cell r="AC1503">
            <v>1992</v>
          </cell>
          <cell r="AD1503">
            <v>1</v>
          </cell>
          <cell r="AE1503">
            <v>0</v>
          </cell>
          <cell r="AF1503">
            <v>1</v>
          </cell>
        </row>
        <row r="1504">
          <cell r="A1504">
            <v>53</v>
          </cell>
          <cell r="B1504">
            <v>1</v>
          </cell>
          <cell r="C1504">
            <v>4</v>
          </cell>
          <cell r="D1504">
            <v>2</v>
          </cell>
          <cell r="E1504">
            <v>1</v>
          </cell>
          <cell r="F1504">
            <v>0.13248746331904565</v>
          </cell>
          <cell r="G1504">
            <v>2.5498241500586163</v>
          </cell>
          <cell r="H1504">
            <v>21.666666666666668</v>
          </cell>
          <cell r="I1504">
            <v>0.95238095238095233</v>
          </cell>
          <cell r="J1504">
            <v>0</v>
          </cell>
          <cell r="K1504">
            <v>0</v>
          </cell>
          <cell r="M1504">
            <v>2003</v>
          </cell>
          <cell r="N1504">
            <v>2003</v>
          </cell>
          <cell r="O1504">
            <v>1</v>
          </cell>
          <cell r="Q1504">
            <v>1</v>
          </cell>
          <cell r="R1504">
            <v>1</v>
          </cell>
          <cell r="S1504">
            <v>0</v>
          </cell>
          <cell r="T1504">
            <v>0</v>
          </cell>
          <cell r="U1504">
            <v>1</v>
          </cell>
          <cell r="V1504">
            <v>1</v>
          </cell>
          <cell r="W1504">
            <v>1</v>
          </cell>
          <cell r="X1504">
            <v>0</v>
          </cell>
          <cell r="Y1504">
            <v>0</v>
          </cell>
          <cell r="Z1504">
            <v>1</v>
          </cell>
          <cell r="AA1504">
            <v>1</v>
          </cell>
          <cell r="AC1504">
            <v>1992</v>
          </cell>
          <cell r="AD1504">
            <v>1</v>
          </cell>
          <cell r="AE1504">
            <v>0</v>
          </cell>
          <cell r="AF1504">
            <v>1</v>
          </cell>
        </row>
        <row r="1505">
          <cell r="A1505">
            <v>53</v>
          </cell>
          <cell r="B1505">
            <v>2</v>
          </cell>
          <cell r="C1505">
            <v>4</v>
          </cell>
          <cell r="D1505">
            <v>2</v>
          </cell>
          <cell r="E1505">
            <v>1</v>
          </cell>
          <cell r="F1505">
            <v>0</v>
          </cell>
          <cell r="G1505">
            <v>2.8722157092614307</v>
          </cell>
          <cell r="H1505">
            <v>25.238095238095237</v>
          </cell>
          <cell r="I1505">
            <v>0.95238095238095233</v>
          </cell>
          <cell r="J1505">
            <v>0</v>
          </cell>
          <cell r="K1505">
            <v>0</v>
          </cell>
          <cell r="M1505">
            <v>2003</v>
          </cell>
          <cell r="N1505">
            <v>2013</v>
          </cell>
          <cell r="O1505">
            <v>1</v>
          </cell>
          <cell r="Q1505">
            <v>1</v>
          </cell>
          <cell r="R1505">
            <v>1</v>
          </cell>
          <cell r="S1505">
            <v>0</v>
          </cell>
          <cell r="T1505">
            <v>0</v>
          </cell>
          <cell r="U1505">
            <v>1</v>
          </cell>
          <cell r="V1505">
            <v>1</v>
          </cell>
          <cell r="W1505">
            <v>1</v>
          </cell>
          <cell r="X1505">
            <v>0</v>
          </cell>
          <cell r="Y1505">
            <v>0</v>
          </cell>
          <cell r="Z1505">
            <v>1</v>
          </cell>
          <cell r="AA1505">
            <v>1</v>
          </cell>
          <cell r="AC1505">
            <v>1992</v>
          </cell>
          <cell r="AD1505">
            <v>1</v>
          </cell>
          <cell r="AE1505">
            <v>0</v>
          </cell>
          <cell r="AF1505">
            <v>1</v>
          </cell>
        </row>
        <row r="1506">
          <cell r="A1506">
            <v>53</v>
          </cell>
          <cell r="B1506">
            <v>3</v>
          </cell>
          <cell r="C1506">
            <v>4</v>
          </cell>
          <cell r="D1506">
            <v>2</v>
          </cell>
          <cell r="E1506">
            <v>1</v>
          </cell>
          <cell r="F1506">
            <v>0</v>
          </cell>
          <cell r="G1506">
            <v>3.1652989449003521</v>
          </cell>
          <cell r="H1506">
            <v>27.142857142857142</v>
          </cell>
          <cell r="I1506">
            <v>0.95238095238095233</v>
          </cell>
          <cell r="J1506">
            <v>0</v>
          </cell>
          <cell r="K1506">
            <v>0</v>
          </cell>
          <cell r="M1506">
            <v>2003</v>
          </cell>
          <cell r="N1506">
            <v>2013</v>
          </cell>
          <cell r="O1506">
            <v>1</v>
          </cell>
          <cell r="Q1506">
            <v>1</v>
          </cell>
          <cell r="R1506">
            <v>1</v>
          </cell>
          <cell r="S1506">
            <v>0</v>
          </cell>
          <cell r="T1506">
            <v>0</v>
          </cell>
          <cell r="U1506">
            <v>1</v>
          </cell>
          <cell r="V1506">
            <v>1</v>
          </cell>
          <cell r="W1506">
            <v>1</v>
          </cell>
          <cell r="X1506">
            <v>0</v>
          </cell>
          <cell r="Y1506">
            <v>0</v>
          </cell>
          <cell r="Z1506">
            <v>1</v>
          </cell>
          <cell r="AA1506">
            <v>1</v>
          </cell>
          <cell r="AC1506">
            <v>1992</v>
          </cell>
          <cell r="AD1506">
            <v>1</v>
          </cell>
          <cell r="AE1506">
            <v>0</v>
          </cell>
          <cell r="AF1506">
            <v>1</v>
          </cell>
        </row>
        <row r="1507">
          <cell r="A1507">
            <v>53</v>
          </cell>
          <cell r="B1507">
            <v>4</v>
          </cell>
          <cell r="C1507">
            <v>4</v>
          </cell>
          <cell r="D1507">
            <v>2</v>
          </cell>
          <cell r="E1507">
            <v>1</v>
          </cell>
          <cell r="F1507">
            <v>0</v>
          </cell>
          <cell r="G1507">
            <v>3.3704572098475967</v>
          </cell>
          <cell r="H1507">
            <v>41.428571428571431</v>
          </cell>
          <cell r="I1507">
            <v>0.95238095238095233</v>
          </cell>
          <cell r="J1507">
            <v>0</v>
          </cell>
          <cell r="K1507">
            <v>0</v>
          </cell>
          <cell r="M1507">
            <v>2003</v>
          </cell>
          <cell r="N1507">
            <v>2052</v>
          </cell>
          <cell r="O1507">
            <v>1</v>
          </cell>
          <cell r="Q1507">
            <v>1</v>
          </cell>
          <cell r="R1507">
            <v>1</v>
          </cell>
          <cell r="S1507">
            <v>0</v>
          </cell>
          <cell r="T1507">
            <v>0</v>
          </cell>
          <cell r="U1507">
            <v>1</v>
          </cell>
          <cell r="V1507">
            <v>1</v>
          </cell>
          <cell r="W1507">
            <v>1</v>
          </cell>
          <cell r="X1507">
            <v>0</v>
          </cell>
          <cell r="Y1507">
            <v>0</v>
          </cell>
          <cell r="Z1507">
            <v>1</v>
          </cell>
          <cell r="AA1507">
            <v>1</v>
          </cell>
          <cell r="AC1507">
            <v>1992</v>
          </cell>
          <cell r="AD1507">
            <v>1</v>
          </cell>
          <cell r="AE1507">
            <v>0</v>
          </cell>
          <cell r="AF1507">
            <v>1</v>
          </cell>
        </row>
        <row r="1508">
          <cell r="A1508">
            <v>53</v>
          </cell>
          <cell r="B1508">
            <v>5</v>
          </cell>
          <cell r="C1508">
            <v>4</v>
          </cell>
          <cell r="D1508">
            <v>2</v>
          </cell>
          <cell r="E1508">
            <v>1</v>
          </cell>
          <cell r="F1508">
            <v>0</v>
          </cell>
          <cell r="G1508">
            <v>3.2239155920281362</v>
          </cell>
          <cell r="H1508">
            <v>38.571428571428569</v>
          </cell>
          <cell r="I1508">
            <v>0.95238095238095233</v>
          </cell>
          <cell r="J1508">
            <v>0</v>
          </cell>
          <cell r="K1508">
            <v>0</v>
          </cell>
          <cell r="M1508">
            <v>2014</v>
          </cell>
          <cell r="N1508">
            <v>2052</v>
          </cell>
          <cell r="O1508">
            <v>1</v>
          </cell>
          <cell r="Q1508">
            <v>1</v>
          </cell>
          <cell r="R1508">
            <v>1</v>
          </cell>
          <cell r="S1508">
            <v>0</v>
          </cell>
          <cell r="T1508">
            <v>0</v>
          </cell>
          <cell r="U1508">
            <v>1</v>
          </cell>
          <cell r="V1508">
            <v>1</v>
          </cell>
          <cell r="W1508">
            <v>1</v>
          </cell>
          <cell r="X1508">
            <v>0</v>
          </cell>
          <cell r="Y1508">
            <v>0</v>
          </cell>
          <cell r="Z1508">
            <v>1</v>
          </cell>
          <cell r="AA1508">
            <v>1</v>
          </cell>
          <cell r="AC1508">
            <v>1992</v>
          </cell>
          <cell r="AD1508">
            <v>1</v>
          </cell>
          <cell r="AE1508">
            <v>0</v>
          </cell>
          <cell r="AF1508">
            <v>1</v>
          </cell>
        </row>
        <row r="1509">
          <cell r="A1509">
            <v>53</v>
          </cell>
          <cell r="B1509">
            <v>6</v>
          </cell>
          <cell r="C1509">
            <v>4</v>
          </cell>
          <cell r="D1509">
            <v>2</v>
          </cell>
          <cell r="E1509">
            <v>1</v>
          </cell>
          <cell r="F1509">
            <v>0</v>
          </cell>
          <cell r="G1509">
            <v>3.3704572098475967</v>
          </cell>
          <cell r="H1509">
            <v>41.428571428571431</v>
          </cell>
          <cell r="I1509">
            <v>0.95238095238095233</v>
          </cell>
          <cell r="J1509">
            <v>0</v>
          </cell>
          <cell r="K1509">
            <v>6.2142857142857144</v>
          </cell>
          <cell r="M1509">
            <v>2020</v>
          </cell>
          <cell r="N1509">
            <v>2052</v>
          </cell>
          <cell r="O1509">
            <v>1</v>
          </cell>
          <cell r="Q1509">
            <v>1</v>
          </cell>
          <cell r="R1509">
            <v>1</v>
          </cell>
          <cell r="S1509">
            <v>0</v>
          </cell>
          <cell r="T1509">
            <v>0</v>
          </cell>
          <cell r="U1509">
            <v>1</v>
          </cell>
          <cell r="V1509">
            <v>1</v>
          </cell>
          <cell r="W1509">
            <v>1</v>
          </cell>
          <cell r="X1509">
            <v>0</v>
          </cell>
          <cell r="Y1509">
            <v>0</v>
          </cell>
          <cell r="Z1509">
            <v>1</v>
          </cell>
          <cell r="AA1509">
            <v>1</v>
          </cell>
          <cell r="AC1509">
            <v>1992</v>
          </cell>
          <cell r="AD1509">
            <v>1</v>
          </cell>
          <cell r="AE1509">
            <v>0</v>
          </cell>
          <cell r="AF1509">
            <v>1</v>
          </cell>
        </row>
        <row r="1510">
          <cell r="A1510">
            <v>53</v>
          </cell>
          <cell r="B1510">
            <v>8</v>
          </cell>
          <cell r="C1510">
            <v>4</v>
          </cell>
          <cell r="D1510">
            <v>2</v>
          </cell>
          <cell r="E1510">
            <v>1</v>
          </cell>
          <cell r="F1510">
            <v>0</v>
          </cell>
          <cell r="G1510">
            <v>3.3704572098475967</v>
          </cell>
          <cell r="H1510">
            <v>41.428571428571431</v>
          </cell>
          <cell r="I1510">
            <v>0.95238095238095233</v>
          </cell>
          <cell r="J1510">
            <v>0</v>
          </cell>
          <cell r="K1510">
            <v>6.2142857142857144</v>
          </cell>
          <cell r="M1510">
            <v>2022</v>
          </cell>
          <cell r="N1510">
            <v>2052</v>
          </cell>
          <cell r="O1510">
            <v>1</v>
          </cell>
          <cell r="Q1510">
            <v>1</v>
          </cell>
          <cell r="R1510">
            <v>1</v>
          </cell>
          <cell r="S1510">
            <v>0</v>
          </cell>
          <cell r="T1510">
            <v>0</v>
          </cell>
          <cell r="U1510">
            <v>1</v>
          </cell>
          <cell r="V1510">
            <v>1</v>
          </cell>
          <cell r="W1510">
            <v>1</v>
          </cell>
          <cell r="X1510">
            <v>0</v>
          </cell>
          <cell r="Y1510">
            <v>0</v>
          </cell>
          <cell r="Z1510">
            <v>1</v>
          </cell>
          <cell r="AA1510">
            <v>1</v>
          </cell>
          <cell r="AC1510">
            <v>1992</v>
          </cell>
          <cell r="AD1510">
            <v>1</v>
          </cell>
          <cell r="AE1510">
            <v>0</v>
          </cell>
          <cell r="AF1510">
            <v>1</v>
          </cell>
        </row>
        <row r="1511">
          <cell r="A1511">
            <v>53</v>
          </cell>
          <cell r="B1511">
            <v>7</v>
          </cell>
          <cell r="C1511">
            <v>4</v>
          </cell>
          <cell r="D1511">
            <v>2</v>
          </cell>
          <cell r="E1511">
            <v>1</v>
          </cell>
          <cell r="F1511">
            <v>0</v>
          </cell>
          <cell r="G1511">
            <v>3.8100820633059791</v>
          </cell>
          <cell r="H1511">
            <v>61.904761904761905</v>
          </cell>
          <cell r="I1511">
            <v>0.95238095238095233</v>
          </cell>
          <cell r="J1511">
            <v>0</v>
          </cell>
          <cell r="K1511">
            <v>9.2857142857142847</v>
          </cell>
          <cell r="M1511">
            <v>2030</v>
          </cell>
          <cell r="N1511">
            <v>2052</v>
          </cell>
          <cell r="O1511">
            <v>1</v>
          </cell>
          <cell r="Q1511">
            <v>1</v>
          </cell>
          <cell r="R1511">
            <v>1</v>
          </cell>
          <cell r="S1511">
            <v>0</v>
          </cell>
          <cell r="T1511">
            <v>0</v>
          </cell>
          <cell r="U1511">
            <v>1</v>
          </cell>
          <cell r="V1511">
            <v>1</v>
          </cell>
          <cell r="W1511">
            <v>1</v>
          </cell>
          <cell r="X1511">
            <v>0</v>
          </cell>
          <cell r="Y1511">
            <v>0</v>
          </cell>
          <cell r="Z1511">
            <v>1</v>
          </cell>
          <cell r="AA1511">
            <v>1</v>
          </cell>
          <cell r="AC1511">
            <v>1992</v>
          </cell>
          <cell r="AD1511">
            <v>1</v>
          </cell>
          <cell r="AE1511">
            <v>0</v>
          </cell>
          <cell r="AF1511">
            <v>1</v>
          </cell>
        </row>
        <row r="1512">
          <cell r="A1512">
            <v>54</v>
          </cell>
          <cell r="B1512">
            <v>1</v>
          </cell>
          <cell r="C1512">
            <v>4</v>
          </cell>
          <cell r="D1512">
            <v>2</v>
          </cell>
          <cell r="E1512">
            <v>1</v>
          </cell>
          <cell r="F1512">
            <v>0.22742798473912443</v>
          </cell>
          <cell r="G1512">
            <v>3.3411488862837047</v>
          </cell>
          <cell r="H1512">
            <v>63.888888888888886</v>
          </cell>
          <cell r="I1512">
            <v>2.1111111111111112</v>
          </cell>
          <cell r="J1512">
            <v>0</v>
          </cell>
          <cell r="K1512">
            <v>0</v>
          </cell>
          <cell r="M1512">
            <v>2003</v>
          </cell>
          <cell r="N1512">
            <v>2005</v>
          </cell>
          <cell r="O1512">
            <v>1</v>
          </cell>
          <cell r="Q1512">
            <v>0</v>
          </cell>
          <cell r="R1512">
            <v>1</v>
          </cell>
          <cell r="S1512">
            <v>0</v>
          </cell>
          <cell r="T1512">
            <v>0</v>
          </cell>
          <cell r="U1512">
            <v>1</v>
          </cell>
          <cell r="V1512">
            <v>1</v>
          </cell>
          <cell r="W1512">
            <v>1</v>
          </cell>
          <cell r="X1512">
            <v>0</v>
          </cell>
          <cell r="Y1512">
            <v>0</v>
          </cell>
          <cell r="Z1512">
            <v>0</v>
          </cell>
          <cell r="AA1512">
            <v>1</v>
          </cell>
          <cell r="AC1512">
            <v>1992</v>
          </cell>
          <cell r="AD1512">
            <v>1</v>
          </cell>
          <cell r="AE1512">
            <v>0</v>
          </cell>
          <cell r="AF1512">
            <v>1</v>
          </cell>
        </row>
        <row r="1513">
          <cell r="A1513">
            <v>54</v>
          </cell>
          <cell r="B1513">
            <v>2</v>
          </cell>
          <cell r="C1513">
            <v>4</v>
          </cell>
          <cell r="D1513">
            <v>2</v>
          </cell>
          <cell r="E1513">
            <v>1</v>
          </cell>
          <cell r="F1513">
            <v>0</v>
          </cell>
          <cell r="G1513">
            <v>3.8100820633059791</v>
          </cell>
          <cell r="H1513">
            <v>63.888888888888886</v>
          </cell>
          <cell r="I1513">
            <v>2.1111111111111112</v>
          </cell>
          <cell r="J1513">
            <v>0</v>
          </cell>
          <cell r="K1513">
            <v>0</v>
          </cell>
          <cell r="M1513">
            <v>2003</v>
          </cell>
          <cell r="N1513">
            <v>2052</v>
          </cell>
          <cell r="O1513">
            <v>1</v>
          </cell>
          <cell r="Q1513">
            <v>0</v>
          </cell>
          <cell r="R1513">
            <v>1</v>
          </cell>
          <cell r="S1513">
            <v>0</v>
          </cell>
          <cell r="T1513">
            <v>0</v>
          </cell>
          <cell r="U1513">
            <v>1</v>
          </cell>
          <cell r="V1513">
            <v>1</v>
          </cell>
          <cell r="W1513">
            <v>1</v>
          </cell>
          <cell r="X1513">
            <v>0</v>
          </cell>
          <cell r="Y1513">
            <v>0</v>
          </cell>
          <cell r="Z1513">
            <v>0</v>
          </cell>
          <cell r="AA1513">
            <v>1</v>
          </cell>
          <cell r="AC1513">
            <v>1992</v>
          </cell>
          <cell r="AD1513">
            <v>1</v>
          </cell>
          <cell r="AE1513">
            <v>0</v>
          </cell>
          <cell r="AF1513">
            <v>1</v>
          </cell>
        </row>
        <row r="1514">
          <cell r="A1514">
            <v>54</v>
          </cell>
          <cell r="B1514">
            <v>3</v>
          </cell>
          <cell r="C1514">
            <v>4</v>
          </cell>
          <cell r="D1514">
            <v>2</v>
          </cell>
          <cell r="E1514">
            <v>1</v>
          </cell>
          <cell r="F1514">
            <v>0</v>
          </cell>
          <cell r="G1514">
            <v>3.8100820633059791</v>
          </cell>
          <cell r="H1514">
            <v>63.888888888888886</v>
          </cell>
          <cell r="I1514">
            <v>2.1111111111111112</v>
          </cell>
          <cell r="J1514">
            <v>0</v>
          </cell>
          <cell r="K1514">
            <v>0</v>
          </cell>
          <cell r="M1514">
            <v>2003</v>
          </cell>
          <cell r="N1514">
            <v>2052</v>
          </cell>
          <cell r="O1514">
            <v>1</v>
          </cell>
          <cell r="Q1514">
            <v>0</v>
          </cell>
          <cell r="R1514">
            <v>1</v>
          </cell>
          <cell r="S1514">
            <v>0</v>
          </cell>
          <cell r="T1514">
            <v>0</v>
          </cell>
          <cell r="U1514">
            <v>1</v>
          </cell>
          <cell r="V1514">
            <v>1</v>
          </cell>
          <cell r="W1514">
            <v>1</v>
          </cell>
          <cell r="X1514">
            <v>0</v>
          </cell>
          <cell r="Y1514">
            <v>0</v>
          </cell>
          <cell r="Z1514">
            <v>0</v>
          </cell>
          <cell r="AA1514">
            <v>1</v>
          </cell>
          <cell r="AC1514">
            <v>1992</v>
          </cell>
          <cell r="AD1514">
            <v>1</v>
          </cell>
          <cell r="AE1514">
            <v>0</v>
          </cell>
          <cell r="AF1514">
            <v>1</v>
          </cell>
        </row>
        <row r="1515">
          <cell r="A1515">
            <v>54</v>
          </cell>
          <cell r="B1515">
            <v>4</v>
          </cell>
          <cell r="C1515">
            <v>4</v>
          </cell>
          <cell r="D1515">
            <v>2</v>
          </cell>
          <cell r="E1515">
            <v>1</v>
          </cell>
          <cell r="F1515">
            <v>0</v>
          </cell>
          <cell r="G1515">
            <v>4.2497069167643611</v>
          </cell>
          <cell r="H1515">
            <v>69.444444444444443</v>
          </cell>
          <cell r="I1515">
            <v>2.1111111111111112</v>
          </cell>
          <cell r="J1515">
            <v>0</v>
          </cell>
          <cell r="K1515">
            <v>0</v>
          </cell>
          <cell r="M1515">
            <v>2003</v>
          </cell>
          <cell r="N1515">
            <v>2052</v>
          </cell>
          <cell r="O1515">
            <v>1</v>
          </cell>
          <cell r="Q1515">
            <v>0</v>
          </cell>
          <cell r="R1515">
            <v>1</v>
          </cell>
          <cell r="S1515">
            <v>0</v>
          </cell>
          <cell r="T1515">
            <v>0</v>
          </cell>
          <cell r="U1515">
            <v>1</v>
          </cell>
          <cell r="V1515">
            <v>1</v>
          </cell>
          <cell r="W1515">
            <v>1</v>
          </cell>
          <cell r="X1515">
            <v>0</v>
          </cell>
          <cell r="Y1515">
            <v>0</v>
          </cell>
          <cell r="Z1515">
            <v>0</v>
          </cell>
          <cell r="AA1515">
            <v>1</v>
          </cell>
          <cell r="AC1515">
            <v>1992</v>
          </cell>
          <cell r="AD1515">
            <v>1</v>
          </cell>
          <cell r="AE1515">
            <v>0</v>
          </cell>
          <cell r="AF1515">
            <v>1</v>
          </cell>
        </row>
        <row r="1516">
          <cell r="A1516">
            <v>54</v>
          </cell>
          <cell r="B1516">
            <v>5</v>
          </cell>
          <cell r="C1516">
            <v>4</v>
          </cell>
          <cell r="D1516">
            <v>2</v>
          </cell>
          <cell r="E1516">
            <v>1</v>
          </cell>
          <cell r="F1516">
            <v>0</v>
          </cell>
          <cell r="G1516">
            <v>7.0339976553341153</v>
          </cell>
          <cell r="H1516">
            <v>147.22222222222223</v>
          </cell>
          <cell r="I1516">
            <v>2.1111111111111112</v>
          </cell>
          <cell r="J1516">
            <v>0</v>
          </cell>
          <cell r="K1516">
            <v>0</v>
          </cell>
          <cell r="M1516">
            <v>2010</v>
          </cell>
          <cell r="N1516">
            <v>2052</v>
          </cell>
          <cell r="O1516">
            <v>1</v>
          </cell>
          <cell r="Q1516">
            <v>0</v>
          </cell>
          <cell r="R1516">
            <v>1</v>
          </cell>
          <cell r="S1516">
            <v>0</v>
          </cell>
          <cell r="T1516">
            <v>0</v>
          </cell>
          <cell r="U1516">
            <v>1</v>
          </cell>
          <cell r="V1516">
            <v>1</v>
          </cell>
          <cell r="W1516">
            <v>1</v>
          </cell>
          <cell r="X1516">
            <v>0</v>
          </cell>
          <cell r="Y1516">
            <v>0</v>
          </cell>
          <cell r="Z1516">
            <v>0</v>
          </cell>
          <cell r="AA1516">
            <v>1</v>
          </cell>
          <cell r="AC1516">
            <v>1992</v>
          </cell>
          <cell r="AD1516">
            <v>1</v>
          </cell>
          <cell r="AE1516">
            <v>0</v>
          </cell>
          <cell r="AF1516">
            <v>1</v>
          </cell>
        </row>
        <row r="1517">
          <cell r="A1517">
            <v>54</v>
          </cell>
          <cell r="B1517">
            <v>6</v>
          </cell>
          <cell r="C1517">
            <v>4</v>
          </cell>
          <cell r="D1517">
            <v>2</v>
          </cell>
          <cell r="E1517">
            <v>1</v>
          </cell>
          <cell r="F1517">
            <v>0</v>
          </cell>
          <cell r="G1517">
            <v>4.1031652989449006</v>
          </cell>
          <cell r="H1517">
            <v>66.666666666666671</v>
          </cell>
          <cell r="I1517">
            <v>2.1111111111111112</v>
          </cell>
          <cell r="J1517">
            <v>0</v>
          </cell>
          <cell r="K1517">
            <v>0</v>
          </cell>
          <cell r="M1517">
            <v>2007</v>
          </cell>
          <cell r="N1517">
            <v>2052</v>
          </cell>
          <cell r="O1517">
            <v>1</v>
          </cell>
          <cell r="Q1517">
            <v>0</v>
          </cell>
          <cell r="R1517">
            <v>1</v>
          </cell>
          <cell r="S1517">
            <v>0</v>
          </cell>
          <cell r="T1517">
            <v>0</v>
          </cell>
          <cell r="U1517">
            <v>1</v>
          </cell>
          <cell r="V1517">
            <v>1</v>
          </cell>
          <cell r="W1517">
            <v>1</v>
          </cell>
          <cell r="X1517">
            <v>0</v>
          </cell>
          <cell r="Y1517">
            <v>0</v>
          </cell>
          <cell r="Z1517">
            <v>0</v>
          </cell>
          <cell r="AA1517">
            <v>1</v>
          </cell>
          <cell r="AC1517">
            <v>1992</v>
          </cell>
          <cell r="AD1517">
            <v>1</v>
          </cell>
          <cell r="AE1517">
            <v>0</v>
          </cell>
          <cell r="AF1517">
            <v>1</v>
          </cell>
        </row>
        <row r="1518">
          <cell r="A1518">
            <v>54</v>
          </cell>
          <cell r="B1518">
            <v>7</v>
          </cell>
          <cell r="C1518">
            <v>4</v>
          </cell>
          <cell r="D1518">
            <v>2</v>
          </cell>
          <cell r="E1518">
            <v>1</v>
          </cell>
          <cell r="F1518">
            <v>0</v>
          </cell>
          <cell r="G1518">
            <v>7.0339976553341153</v>
          </cell>
          <cell r="H1518">
            <v>147.22222222222223</v>
          </cell>
          <cell r="I1518">
            <v>2.1111111111111112</v>
          </cell>
          <cell r="J1518">
            <v>0</v>
          </cell>
          <cell r="K1518">
            <v>14.722222222222223</v>
          </cell>
          <cell r="M1518">
            <v>2020</v>
          </cell>
          <cell r="N1518">
            <v>2052</v>
          </cell>
          <cell r="O1518">
            <v>1</v>
          </cell>
          <cell r="Q1518">
            <v>0</v>
          </cell>
          <cell r="R1518">
            <v>1</v>
          </cell>
          <cell r="S1518">
            <v>0</v>
          </cell>
          <cell r="T1518">
            <v>0</v>
          </cell>
          <cell r="U1518">
            <v>1</v>
          </cell>
          <cell r="V1518">
            <v>1</v>
          </cell>
          <cell r="W1518">
            <v>1</v>
          </cell>
          <cell r="X1518">
            <v>0</v>
          </cell>
          <cell r="Y1518">
            <v>0</v>
          </cell>
          <cell r="Z1518">
            <v>0</v>
          </cell>
          <cell r="AA1518">
            <v>1</v>
          </cell>
          <cell r="AC1518">
            <v>1992</v>
          </cell>
          <cell r="AD1518">
            <v>1</v>
          </cell>
          <cell r="AE1518">
            <v>0</v>
          </cell>
          <cell r="AF1518">
            <v>1</v>
          </cell>
        </row>
        <row r="1519">
          <cell r="A1519">
            <v>54</v>
          </cell>
          <cell r="B1519">
            <v>9</v>
          </cell>
          <cell r="C1519">
            <v>4</v>
          </cell>
          <cell r="D1519">
            <v>2</v>
          </cell>
          <cell r="E1519">
            <v>1</v>
          </cell>
          <cell r="F1519">
            <v>0</v>
          </cell>
          <cell r="G1519">
            <v>7.0339976553341153</v>
          </cell>
          <cell r="H1519">
            <v>147.22222222222223</v>
          </cell>
          <cell r="I1519">
            <v>2.1111111111111112</v>
          </cell>
          <cell r="J1519">
            <v>0</v>
          </cell>
          <cell r="K1519">
            <v>22.083333333333332</v>
          </cell>
          <cell r="M1519">
            <v>2022</v>
          </cell>
          <cell r="N1519">
            <v>2052</v>
          </cell>
          <cell r="O1519">
            <v>1</v>
          </cell>
          <cell r="Q1519">
            <v>0</v>
          </cell>
          <cell r="R1519">
            <v>1</v>
          </cell>
          <cell r="S1519">
            <v>0</v>
          </cell>
          <cell r="T1519">
            <v>0</v>
          </cell>
          <cell r="U1519">
            <v>1</v>
          </cell>
          <cell r="V1519">
            <v>1</v>
          </cell>
          <cell r="W1519">
            <v>1</v>
          </cell>
          <cell r="X1519">
            <v>0</v>
          </cell>
          <cell r="Y1519">
            <v>0</v>
          </cell>
          <cell r="Z1519">
            <v>0</v>
          </cell>
          <cell r="AA1519">
            <v>1</v>
          </cell>
          <cell r="AC1519">
            <v>1992</v>
          </cell>
          <cell r="AD1519">
            <v>1</v>
          </cell>
          <cell r="AE1519">
            <v>0</v>
          </cell>
          <cell r="AF1519">
            <v>1</v>
          </cell>
        </row>
        <row r="1520">
          <cell r="A1520">
            <v>54</v>
          </cell>
          <cell r="B1520">
            <v>8</v>
          </cell>
          <cell r="C1520">
            <v>4</v>
          </cell>
          <cell r="D1520">
            <v>2</v>
          </cell>
          <cell r="E1520">
            <v>1</v>
          </cell>
          <cell r="F1520">
            <v>0</v>
          </cell>
          <cell r="G1520">
            <v>4.1031652989449006</v>
          </cell>
          <cell r="H1520">
            <v>66.666666666666671</v>
          </cell>
          <cell r="I1520">
            <v>2.1111111111111112</v>
          </cell>
          <cell r="J1520">
            <v>0</v>
          </cell>
          <cell r="K1520">
            <v>0</v>
          </cell>
          <cell r="M1520">
            <v>2030</v>
          </cell>
          <cell r="N1520">
            <v>2052</v>
          </cell>
          <cell r="O1520">
            <v>1</v>
          </cell>
          <cell r="Q1520">
            <v>0</v>
          </cell>
          <cell r="R1520">
            <v>1</v>
          </cell>
          <cell r="S1520">
            <v>0</v>
          </cell>
          <cell r="T1520">
            <v>0</v>
          </cell>
          <cell r="U1520">
            <v>1</v>
          </cell>
          <cell r="V1520">
            <v>1</v>
          </cell>
          <cell r="W1520">
            <v>1</v>
          </cell>
          <cell r="X1520">
            <v>0</v>
          </cell>
          <cell r="Y1520">
            <v>0</v>
          </cell>
          <cell r="Z1520">
            <v>0</v>
          </cell>
          <cell r="AA1520">
            <v>1</v>
          </cell>
          <cell r="AC1520">
            <v>1992</v>
          </cell>
          <cell r="AD1520">
            <v>1</v>
          </cell>
          <cell r="AE1520">
            <v>0</v>
          </cell>
          <cell r="AF1520">
            <v>1</v>
          </cell>
        </row>
        <row r="1521">
          <cell r="A1521">
            <v>16</v>
          </cell>
          <cell r="B1521">
            <v>1</v>
          </cell>
          <cell r="C1521">
            <v>4</v>
          </cell>
          <cell r="D1521">
            <v>2</v>
          </cell>
          <cell r="E1521">
            <v>2</v>
          </cell>
          <cell r="F1521">
            <v>8.8509057263196893E-3</v>
          </cell>
          <cell r="G1521">
            <v>0.7</v>
          </cell>
          <cell r="H1521">
            <v>104.16666666666667</v>
          </cell>
          <cell r="I1521">
            <v>4.583333333333333</v>
          </cell>
          <cell r="J1521">
            <v>0</v>
          </cell>
          <cell r="K1521">
            <v>0</v>
          </cell>
          <cell r="M1521">
            <v>2003</v>
          </cell>
          <cell r="N1521">
            <v>2009</v>
          </cell>
          <cell r="O1521">
            <v>1</v>
          </cell>
          <cell r="Q1521">
            <v>0</v>
          </cell>
          <cell r="R1521">
            <v>0</v>
          </cell>
          <cell r="S1521">
            <v>0</v>
          </cell>
          <cell r="T1521">
            <v>0</v>
          </cell>
          <cell r="U1521">
            <v>0</v>
          </cell>
          <cell r="V1521">
            <v>0</v>
          </cell>
          <cell r="W1521">
            <v>0</v>
          </cell>
          <cell r="X1521">
            <v>0</v>
          </cell>
          <cell r="Y1521">
            <v>0</v>
          </cell>
          <cell r="Z1521">
            <v>0</v>
          </cell>
          <cell r="AA1521">
            <v>0</v>
          </cell>
          <cell r="AC1521">
            <v>1992</v>
          </cell>
          <cell r="AD1521">
            <v>1</v>
          </cell>
          <cell r="AE1521">
            <v>0</v>
          </cell>
          <cell r="AF1521">
            <v>1</v>
          </cell>
        </row>
        <row r="1522">
          <cell r="A1522">
            <v>16</v>
          </cell>
          <cell r="B1522">
            <v>2</v>
          </cell>
          <cell r="C1522">
            <v>4</v>
          </cell>
          <cell r="D1522">
            <v>2</v>
          </cell>
          <cell r="E1522">
            <v>2</v>
          </cell>
          <cell r="F1522">
            <v>0</v>
          </cell>
          <cell r="G1522">
            <v>0.7</v>
          </cell>
          <cell r="H1522">
            <v>999</v>
          </cell>
          <cell r="I1522">
            <v>999</v>
          </cell>
          <cell r="J1522">
            <v>0</v>
          </cell>
          <cell r="K1522">
            <v>0</v>
          </cell>
          <cell r="M1522">
            <v>2010</v>
          </cell>
          <cell r="N1522">
            <v>2052</v>
          </cell>
          <cell r="O1522">
            <v>1</v>
          </cell>
          <cell r="Q1522">
            <v>0</v>
          </cell>
          <cell r="R1522">
            <v>0</v>
          </cell>
          <cell r="S1522">
            <v>0</v>
          </cell>
          <cell r="T1522">
            <v>0</v>
          </cell>
          <cell r="U1522">
            <v>0</v>
          </cell>
          <cell r="V1522">
            <v>0</v>
          </cell>
          <cell r="W1522">
            <v>0</v>
          </cell>
          <cell r="X1522">
            <v>0</v>
          </cell>
          <cell r="Y1522">
            <v>0</v>
          </cell>
          <cell r="Z1522">
            <v>0</v>
          </cell>
          <cell r="AA1522">
            <v>0</v>
          </cell>
          <cell r="AC1522">
            <v>1992</v>
          </cell>
          <cell r="AD1522">
            <v>1</v>
          </cell>
          <cell r="AE1522">
            <v>0</v>
          </cell>
          <cell r="AF1522">
            <v>1</v>
          </cell>
        </row>
        <row r="1523">
          <cell r="A1523">
            <v>18</v>
          </cell>
          <cell r="B1523">
            <v>1</v>
          </cell>
          <cell r="C1523">
            <v>4</v>
          </cell>
          <cell r="D1523">
            <v>2</v>
          </cell>
          <cell r="E1523">
            <v>2</v>
          </cell>
          <cell r="F1523">
            <v>1.3873964719342033E-2</v>
          </cell>
          <cell r="G1523">
            <v>1</v>
          </cell>
          <cell r="H1523">
            <v>72.916666666666671</v>
          </cell>
          <cell r="I1523">
            <v>2</v>
          </cell>
          <cell r="J1523">
            <v>0</v>
          </cell>
          <cell r="K1523">
            <v>0</v>
          </cell>
          <cell r="M1523">
            <v>2003</v>
          </cell>
          <cell r="N1523">
            <v>2052</v>
          </cell>
          <cell r="O1523">
            <v>1</v>
          </cell>
          <cell r="Q1523">
            <v>0</v>
          </cell>
          <cell r="R1523">
            <v>0</v>
          </cell>
          <cell r="S1523">
            <v>1</v>
          </cell>
          <cell r="T1523">
            <v>1</v>
          </cell>
          <cell r="U1523">
            <v>0</v>
          </cell>
          <cell r="V1523">
            <v>1</v>
          </cell>
          <cell r="W1523">
            <v>0</v>
          </cell>
          <cell r="X1523">
            <v>1</v>
          </cell>
          <cell r="Y1523">
            <v>0</v>
          </cell>
          <cell r="Z1523">
            <v>1</v>
          </cell>
          <cell r="AA1523">
            <v>1</v>
          </cell>
          <cell r="AC1523">
            <v>1992</v>
          </cell>
          <cell r="AD1523">
            <v>1</v>
          </cell>
          <cell r="AE1523">
            <v>0</v>
          </cell>
          <cell r="AF1523">
            <v>1</v>
          </cell>
        </row>
        <row r="1524">
          <cell r="A1524">
            <v>18</v>
          </cell>
          <cell r="B1524">
            <v>2</v>
          </cell>
          <cell r="C1524">
            <v>4</v>
          </cell>
          <cell r="D1524">
            <v>2</v>
          </cell>
          <cell r="E1524">
            <v>2</v>
          </cell>
          <cell r="F1524">
            <v>0</v>
          </cell>
          <cell r="G1524">
            <v>1.5</v>
          </cell>
          <cell r="H1524">
            <v>79.166666666666671</v>
          </cell>
          <cell r="I1524">
            <v>3.5416666666666665</v>
          </cell>
          <cell r="J1524">
            <v>0</v>
          </cell>
          <cell r="K1524">
            <v>0</v>
          </cell>
          <cell r="M1524">
            <v>2003</v>
          </cell>
          <cell r="N1524">
            <v>2052</v>
          </cell>
          <cell r="O1524">
            <v>1</v>
          </cell>
          <cell r="Q1524">
            <v>0</v>
          </cell>
          <cell r="R1524">
            <v>0</v>
          </cell>
          <cell r="S1524">
            <v>1</v>
          </cell>
          <cell r="T1524">
            <v>1</v>
          </cell>
          <cell r="U1524">
            <v>0</v>
          </cell>
          <cell r="V1524">
            <v>1</v>
          </cell>
          <cell r="W1524">
            <v>0</v>
          </cell>
          <cell r="X1524">
            <v>1</v>
          </cell>
          <cell r="Y1524">
            <v>0</v>
          </cell>
          <cell r="Z1524">
            <v>1</v>
          </cell>
          <cell r="AA1524">
            <v>1</v>
          </cell>
          <cell r="AC1524">
            <v>1992</v>
          </cell>
          <cell r="AD1524">
            <v>1</v>
          </cell>
          <cell r="AE1524">
            <v>0</v>
          </cell>
          <cell r="AF1524">
            <v>1</v>
          </cell>
        </row>
        <row r="1525">
          <cell r="A1525">
            <v>18</v>
          </cell>
          <cell r="B1525">
            <v>3</v>
          </cell>
          <cell r="C1525">
            <v>4</v>
          </cell>
          <cell r="D1525">
            <v>2</v>
          </cell>
          <cell r="E1525">
            <v>2</v>
          </cell>
          <cell r="F1525">
            <v>0</v>
          </cell>
          <cell r="G1525">
            <v>1.1000000000000001</v>
          </cell>
          <cell r="H1525">
            <v>77.083333333333329</v>
          </cell>
          <cell r="I1525">
            <v>2</v>
          </cell>
          <cell r="J1525">
            <v>0</v>
          </cell>
          <cell r="K1525">
            <v>0</v>
          </cell>
          <cell r="M1525">
            <v>2007</v>
          </cell>
          <cell r="N1525">
            <v>2052</v>
          </cell>
          <cell r="O1525">
            <v>1</v>
          </cell>
          <cell r="Q1525">
            <v>0</v>
          </cell>
          <cell r="R1525">
            <v>0</v>
          </cell>
          <cell r="S1525">
            <v>1</v>
          </cell>
          <cell r="T1525">
            <v>1</v>
          </cell>
          <cell r="U1525">
            <v>0</v>
          </cell>
          <cell r="V1525">
            <v>1</v>
          </cell>
          <cell r="W1525">
            <v>0</v>
          </cell>
          <cell r="X1525">
            <v>1</v>
          </cell>
          <cell r="Y1525">
            <v>0</v>
          </cell>
          <cell r="Z1525">
            <v>1</v>
          </cell>
          <cell r="AA1525">
            <v>1</v>
          </cell>
          <cell r="AC1525">
            <v>1992</v>
          </cell>
          <cell r="AD1525">
            <v>1</v>
          </cell>
          <cell r="AE1525">
            <v>0</v>
          </cell>
          <cell r="AF1525">
            <v>1</v>
          </cell>
        </row>
        <row r="1526">
          <cell r="A1526">
            <v>18</v>
          </cell>
          <cell r="B1526">
            <v>4</v>
          </cell>
          <cell r="C1526">
            <v>4</v>
          </cell>
          <cell r="D1526">
            <v>2</v>
          </cell>
          <cell r="E1526">
            <v>2</v>
          </cell>
          <cell r="F1526">
            <v>0</v>
          </cell>
          <cell r="G1526">
            <v>1.7</v>
          </cell>
          <cell r="H1526">
            <v>75</v>
          </cell>
          <cell r="I1526">
            <v>3.25</v>
          </cell>
          <cell r="J1526">
            <v>0</v>
          </cell>
          <cell r="K1526">
            <v>0</v>
          </cell>
          <cell r="M1526">
            <v>2007</v>
          </cell>
          <cell r="N1526">
            <v>2052</v>
          </cell>
          <cell r="O1526">
            <v>1</v>
          </cell>
          <cell r="Q1526">
            <v>0</v>
          </cell>
          <cell r="R1526">
            <v>0</v>
          </cell>
          <cell r="S1526">
            <v>1</v>
          </cell>
          <cell r="T1526">
            <v>1</v>
          </cell>
          <cell r="U1526">
            <v>0</v>
          </cell>
          <cell r="V1526">
            <v>1</v>
          </cell>
          <cell r="W1526">
            <v>0</v>
          </cell>
          <cell r="X1526">
            <v>1</v>
          </cell>
          <cell r="Y1526">
            <v>0</v>
          </cell>
          <cell r="Z1526">
            <v>1</v>
          </cell>
          <cell r="AA1526">
            <v>1</v>
          </cell>
          <cell r="AC1526">
            <v>1992</v>
          </cell>
          <cell r="AD1526">
            <v>1</v>
          </cell>
          <cell r="AE1526">
            <v>0</v>
          </cell>
          <cell r="AF1526">
            <v>1</v>
          </cell>
        </row>
        <row r="1527">
          <cell r="A1527">
            <v>18</v>
          </cell>
          <cell r="B1527">
            <v>5</v>
          </cell>
          <cell r="C1527">
            <v>4</v>
          </cell>
          <cell r="D1527">
            <v>2</v>
          </cell>
          <cell r="E1527">
            <v>2</v>
          </cell>
          <cell r="F1527">
            <v>0</v>
          </cell>
          <cell r="G1527">
            <v>1.2</v>
          </cell>
          <cell r="H1527">
            <v>77.083333333333329</v>
          </cell>
          <cell r="I1527">
            <v>2</v>
          </cell>
          <cell r="J1527">
            <v>0</v>
          </cell>
          <cell r="K1527">
            <v>0</v>
          </cell>
          <cell r="M1527">
            <v>2020</v>
          </cell>
          <cell r="N1527">
            <v>2052</v>
          </cell>
          <cell r="O1527">
            <v>1</v>
          </cell>
          <cell r="Q1527">
            <v>0</v>
          </cell>
          <cell r="R1527">
            <v>0</v>
          </cell>
          <cell r="S1527">
            <v>1</v>
          </cell>
          <cell r="T1527">
            <v>1</v>
          </cell>
          <cell r="U1527">
            <v>0</v>
          </cell>
          <cell r="V1527">
            <v>1</v>
          </cell>
          <cell r="W1527">
            <v>0</v>
          </cell>
          <cell r="X1527">
            <v>1</v>
          </cell>
          <cell r="Y1527">
            <v>0</v>
          </cell>
          <cell r="Z1527">
            <v>1</v>
          </cell>
          <cell r="AA1527">
            <v>1</v>
          </cell>
          <cell r="AC1527">
            <v>1992</v>
          </cell>
          <cell r="AD1527">
            <v>1</v>
          </cell>
          <cell r="AE1527">
            <v>0</v>
          </cell>
          <cell r="AF1527">
            <v>1</v>
          </cell>
        </row>
        <row r="1528">
          <cell r="A1528">
            <v>18</v>
          </cell>
          <cell r="B1528">
            <v>6</v>
          </cell>
          <cell r="C1528">
            <v>4</v>
          </cell>
          <cell r="D1528">
            <v>2</v>
          </cell>
          <cell r="E1528">
            <v>2</v>
          </cell>
          <cell r="F1528">
            <v>0</v>
          </cell>
          <cell r="G1528">
            <v>1.8</v>
          </cell>
          <cell r="H1528">
            <v>75</v>
          </cell>
          <cell r="I1528">
            <v>3.25</v>
          </cell>
          <cell r="J1528">
            <v>0</v>
          </cell>
          <cell r="K1528">
            <v>0</v>
          </cell>
          <cell r="M1528">
            <v>2020</v>
          </cell>
          <cell r="N1528">
            <v>2052</v>
          </cell>
          <cell r="O1528">
            <v>1</v>
          </cell>
          <cell r="Q1528">
            <v>0</v>
          </cell>
          <cell r="R1528">
            <v>0</v>
          </cell>
          <cell r="S1528">
            <v>1</v>
          </cell>
          <cell r="T1528">
            <v>1</v>
          </cell>
          <cell r="U1528">
            <v>0</v>
          </cell>
          <cell r="V1528">
            <v>1</v>
          </cell>
          <cell r="W1528">
            <v>0</v>
          </cell>
          <cell r="X1528">
            <v>1</v>
          </cell>
          <cell r="Y1528">
            <v>0</v>
          </cell>
          <cell r="Z1528">
            <v>1</v>
          </cell>
          <cell r="AA1528">
            <v>1</v>
          </cell>
          <cell r="AC1528">
            <v>1992</v>
          </cell>
          <cell r="AD1528">
            <v>1</v>
          </cell>
          <cell r="AE1528">
            <v>0</v>
          </cell>
          <cell r="AF1528">
            <v>1</v>
          </cell>
        </row>
        <row r="1529">
          <cell r="A1529">
            <v>18</v>
          </cell>
          <cell r="B1529">
            <v>7</v>
          </cell>
          <cell r="C1529">
            <v>4</v>
          </cell>
          <cell r="D1529">
            <v>2</v>
          </cell>
          <cell r="E1529">
            <v>2</v>
          </cell>
          <cell r="F1529">
            <v>0</v>
          </cell>
          <cell r="G1529">
            <v>1.3</v>
          </cell>
          <cell r="H1529">
            <v>77.083333333333329</v>
          </cell>
          <cell r="I1529">
            <v>2</v>
          </cell>
          <cell r="J1529">
            <v>0</v>
          </cell>
          <cell r="K1529">
            <v>0</v>
          </cell>
          <cell r="M1529">
            <v>2030</v>
          </cell>
          <cell r="N1529">
            <v>2052</v>
          </cell>
          <cell r="O1529">
            <v>1</v>
          </cell>
          <cell r="Q1529">
            <v>0</v>
          </cell>
          <cell r="R1529">
            <v>0</v>
          </cell>
          <cell r="S1529">
            <v>1</v>
          </cell>
          <cell r="T1529">
            <v>1</v>
          </cell>
          <cell r="U1529">
            <v>0</v>
          </cell>
          <cell r="V1529">
            <v>1</v>
          </cell>
          <cell r="W1529">
            <v>0</v>
          </cell>
          <cell r="X1529">
            <v>1</v>
          </cell>
          <cell r="Y1529">
            <v>0</v>
          </cell>
          <cell r="Z1529">
            <v>1</v>
          </cell>
          <cell r="AA1529">
            <v>1</v>
          </cell>
          <cell r="AC1529">
            <v>1992</v>
          </cell>
          <cell r="AD1529">
            <v>1</v>
          </cell>
          <cell r="AE1529">
            <v>0</v>
          </cell>
          <cell r="AF1529">
            <v>1</v>
          </cell>
        </row>
        <row r="1530">
          <cell r="A1530">
            <v>19</v>
          </cell>
          <cell r="B1530">
            <v>1</v>
          </cell>
          <cell r="C1530">
            <v>4</v>
          </cell>
          <cell r="D1530">
            <v>3</v>
          </cell>
          <cell r="E1530">
            <v>1</v>
          </cell>
          <cell r="F1530">
            <v>0</v>
          </cell>
          <cell r="G1530">
            <v>0.97</v>
          </cell>
          <cell r="H1530">
            <v>11.340206185567011</v>
          </cell>
          <cell r="I1530">
            <v>6.8728522336769765E-2</v>
          </cell>
          <cell r="J1530">
            <v>0</v>
          </cell>
          <cell r="K1530">
            <v>0</v>
          </cell>
          <cell r="M1530">
            <v>2051</v>
          </cell>
          <cell r="N1530">
            <v>2052</v>
          </cell>
          <cell r="O1530">
            <v>1</v>
          </cell>
          <cell r="Q1530">
            <v>1</v>
          </cell>
          <cell r="R1530">
            <v>1</v>
          </cell>
          <cell r="S1530">
            <v>1</v>
          </cell>
          <cell r="T1530">
            <v>1</v>
          </cell>
          <cell r="U1530">
            <v>1</v>
          </cell>
          <cell r="V1530">
            <v>1</v>
          </cell>
          <cell r="W1530">
            <v>0</v>
          </cell>
          <cell r="X1530">
            <v>0</v>
          </cell>
          <cell r="Y1530">
            <v>0</v>
          </cell>
          <cell r="Z1530">
            <v>1</v>
          </cell>
          <cell r="AA1530">
            <v>1</v>
          </cell>
          <cell r="AC1530">
            <v>1992</v>
          </cell>
          <cell r="AD1530">
            <v>1</v>
          </cell>
          <cell r="AE1530">
            <v>0</v>
          </cell>
          <cell r="AF1530">
            <v>1</v>
          </cell>
        </row>
        <row r="1531">
          <cell r="A1531">
            <v>19</v>
          </cell>
          <cell r="B1531">
            <v>2</v>
          </cell>
          <cell r="C1531">
            <v>4</v>
          </cell>
          <cell r="D1531">
            <v>3</v>
          </cell>
          <cell r="E1531">
            <v>1</v>
          </cell>
          <cell r="F1531">
            <v>0</v>
          </cell>
          <cell r="G1531">
            <v>0.97</v>
          </cell>
          <cell r="H1531">
            <v>14.948453608247423</v>
          </cell>
          <cell r="I1531">
            <v>6.8728522336769765E-2</v>
          </cell>
          <cell r="J1531">
            <v>0</v>
          </cell>
          <cell r="K1531">
            <v>0</v>
          </cell>
          <cell r="M1531">
            <v>2051</v>
          </cell>
          <cell r="N1531">
            <v>2052</v>
          </cell>
          <cell r="O1531">
            <v>1</v>
          </cell>
          <cell r="Q1531">
            <v>1</v>
          </cell>
          <cell r="R1531">
            <v>1</v>
          </cell>
          <cell r="S1531">
            <v>1</v>
          </cell>
          <cell r="T1531">
            <v>1</v>
          </cell>
          <cell r="U1531">
            <v>1</v>
          </cell>
          <cell r="V1531">
            <v>1</v>
          </cell>
          <cell r="W1531">
            <v>0</v>
          </cell>
          <cell r="X1531">
            <v>0</v>
          </cell>
          <cell r="Y1531">
            <v>0</v>
          </cell>
          <cell r="Z1531">
            <v>1</v>
          </cell>
          <cell r="AA1531">
            <v>1</v>
          </cell>
          <cell r="AC1531">
            <v>1992</v>
          </cell>
          <cell r="AD1531">
            <v>1</v>
          </cell>
          <cell r="AE1531">
            <v>0</v>
          </cell>
          <cell r="AF1531">
            <v>1</v>
          </cell>
        </row>
        <row r="1532">
          <cell r="A1532">
            <v>19</v>
          </cell>
          <cell r="B1532">
            <v>3</v>
          </cell>
          <cell r="C1532">
            <v>4</v>
          </cell>
          <cell r="D1532">
            <v>3</v>
          </cell>
          <cell r="E1532">
            <v>1</v>
          </cell>
          <cell r="F1532">
            <v>0</v>
          </cell>
          <cell r="G1532">
            <v>0.97</v>
          </cell>
          <cell r="H1532">
            <v>14.948453608247423</v>
          </cell>
          <cell r="I1532">
            <v>6.8728522336769765E-2</v>
          </cell>
          <cell r="J1532">
            <v>0</v>
          </cell>
          <cell r="K1532">
            <v>0</v>
          </cell>
          <cell r="M1532">
            <v>2051</v>
          </cell>
          <cell r="N1532">
            <v>2052</v>
          </cell>
          <cell r="O1532">
            <v>1</v>
          </cell>
          <cell r="Q1532">
            <v>1</v>
          </cell>
          <cell r="R1532">
            <v>1</v>
          </cell>
          <cell r="S1532">
            <v>1</v>
          </cell>
          <cell r="T1532">
            <v>1</v>
          </cell>
          <cell r="U1532">
            <v>1</v>
          </cell>
          <cell r="V1532">
            <v>1</v>
          </cell>
          <cell r="W1532">
            <v>0</v>
          </cell>
          <cell r="X1532">
            <v>0</v>
          </cell>
          <cell r="Y1532">
            <v>0</v>
          </cell>
          <cell r="Z1532">
            <v>1</v>
          </cell>
          <cell r="AA1532">
            <v>1</v>
          </cell>
          <cell r="AC1532">
            <v>1992</v>
          </cell>
          <cell r="AD1532">
            <v>1</v>
          </cell>
          <cell r="AE1532">
            <v>0</v>
          </cell>
          <cell r="AF1532">
            <v>1</v>
          </cell>
        </row>
        <row r="1533">
          <cell r="A1533">
            <v>20</v>
          </cell>
          <cell r="B1533">
            <v>1</v>
          </cell>
          <cell r="C1533">
            <v>4</v>
          </cell>
          <cell r="D1533">
            <v>3</v>
          </cell>
          <cell r="E1533">
            <v>1</v>
          </cell>
          <cell r="F1533">
            <v>3.1915881506803677E-4</v>
          </cell>
          <cell r="G1533">
            <v>2.5</v>
          </cell>
          <cell r="H1533">
            <v>313.09072299390527</v>
          </cell>
          <cell r="I1533">
            <v>0.78272680748476309</v>
          </cell>
          <cell r="J1533">
            <v>31.309072299390525</v>
          </cell>
          <cell r="K1533">
            <v>0</v>
          </cell>
          <cell r="M1533">
            <v>2003</v>
          </cell>
          <cell r="N1533">
            <v>2052</v>
          </cell>
          <cell r="O1533">
            <v>1</v>
          </cell>
          <cell r="Q1533">
            <v>1</v>
          </cell>
          <cell r="R1533">
            <v>0</v>
          </cell>
          <cell r="S1533">
            <v>1</v>
          </cell>
          <cell r="T1533">
            <v>0</v>
          </cell>
          <cell r="U1533">
            <v>0</v>
          </cell>
          <cell r="V1533">
            <v>0</v>
          </cell>
          <cell r="W1533">
            <v>0</v>
          </cell>
          <cell r="X1533">
            <v>0</v>
          </cell>
          <cell r="Y1533">
            <v>0</v>
          </cell>
          <cell r="Z1533">
            <v>1</v>
          </cell>
          <cell r="AA1533">
            <v>0</v>
          </cell>
          <cell r="AC1533">
            <v>1992</v>
          </cell>
          <cell r="AD1533">
            <v>1</v>
          </cell>
          <cell r="AE1533">
            <v>0</v>
          </cell>
          <cell r="AF1533">
            <v>1</v>
          </cell>
        </row>
        <row r="1534">
          <cell r="A1534">
            <v>20</v>
          </cell>
          <cell r="B1534">
            <v>2</v>
          </cell>
          <cell r="C1534">
            <v>4</v>
          </cell>
          <cell r="D1534">
            <v>3</v>
          </cell>
          <cell r="E1534">
            <v>1</v>
          </cell>
          <cell r="F1534">
            <v>0</v>
          </cell>
          <cell r="G1534">
            <v>2.5</v>
          </cell>
          <cell r="H1534">
            <v>313.09072299390527</v>
          </cell>
          <cell r="I1534">
            <v>0.78272680748476309</v>
          </cell>
          <cell r="J1534">
            <v>137.75991811731831</v>
          </cell>
          <cell r="K1534">
            <v>0</v>
          </cell>
          <cell r="M1534">
            <v>2006</v>
          </cell>
          <cell r="N1534">
            <v>2019</v>
          </cell>
          <cell r="O1534">
            <v>1</v>
          </cell>
          <cell r="Q1534">
            <v>1</v>
          </cell>
          <cell r="R1534">
            <v>0</v>
          </cell>
          <cell r="S1534">
            <v>1</v>
          </cell>
          <cell r="T1534">
            <v>0</v>
          </cell>
          <cell r="U1534">
            <v>0</v>
          </cell>
          <cell r="V1534">
            <v>0</v>
          </cell>
          <cell r="W1534">
            <v>0</v>
          </cell>
          <cell r="X1534">
            <v>0</v>
          </cell>
          <cell r="Y1534">
            <v>0</v>
          </cell>
          <cell r="Z1534">
            <v>1</v>
          </cell>
          <cell r="AA1534">
            <v>0</v>
          </cell>
          <cell r="AC1534">
            <v>1992</v>
          </cell>
          <cell r="AD1534">
            <v>1</v>
          </cell>
          <cell r="AE1534">
            <v>0</v>
          </cell>
          <cell r="AF1534">
            <v>1</v>
          </cell>
        </row>
        <row r="1535">
          <cell r="A1535">
            <v>20</v>
          </cell>
          <cell r="B1535">
            <v>3</v>
          </cell>
          <cell r="C1535">
            <v>4</v>
          </cell>
          <cell r="D1535">
            <v>3</v>
          </cell>
          <cell r="E1535">
            <v>1</v>
          </cell>
          <cell r="F1535">
            <v>0</v>
          </cell>
          <cell r="G1535">
            <v>2.5</v>
          </cell>
          <cell r="H1535">
            <v>313.09072299390527</v>
          </cell>
          <cell r="I1535">
            <v>0.78272680748476309</v>
          </cell>
          <cell r="J1535">
            <v>31.309072299390525</v>
          </cell>
          <cell r="K1535">
            <v>0</v>
          </cell>
          <cell r="M1535">
            <v>2010</v>
          </cell>
          <cell r="N1535">
            <v>2052</v>
          </cell>
          <cell r="O1535">
            <v>1</v>
          </cell>
          <cell r="Q1535">
            <v>1</v>
          </cell>
          <cell r="R1535">
            <v>0</v>
          </cell>
          <cell r="S1535">
            <v>1</v>
          </cell>
          <cell r="T1535">
            <v>0</v>
          </cell>
          <cell r="U1535">
            <v>0</v>
          </cell>
          <cell r="V1535">
            <v>0</v>
          </cell>
          <cell r="W1535">
            <v>0</v>
          </cell>
          <cell r="X1535">
            <v>0</v>
          </cell>
          <cell r="Y1535">
            <v>0</v>
          </cell>
          <cell r="Z1535">
            <v>1</v>
          </cell>
          <cell r="AA1535">
            <v>0</v>
          </cell>
          <cell r="AC1535">
            <v>1992</v>
          </cell>
          <cell r="AD1535">
            <v>1</v>
          </cell>
          <cell r="AE1535">
            <v>0</v>
          </cell>
          <cell r="AF1535">
            <v>1</v>
          </cell>
        </row>
        <row r="1536">
          <cell r="A1536">
            <v>20</v>
          </cell>
          <cell r="B1536">
            <v>4</v>
          </cell>
          <cell r="C1536">
            <v>4</v>
          </cell>
          <cell r="D1536">
            <v>3</v>
          </cell>
          <cell r="E1536">
            <v>1</v>
          </cell>
          <cell r="F1536">
            <v>0</v>
          </cell>
          <cell r="G1536">
            <v>3</v>
          </cell>
          <cell r="H1536">
            <v>247.86348903684166</v>
          </cell>
          <cell r="I1536">
            <v>0.65227233957063602</v>
          </cell>
          <cell r="J1536">
            <v>24.786348903684168</v>
          </cell>
          <cell r="K1536">
            <v>0</v>
          </cell>
          <cell r="M1536">
            <v>2020</v>
          </cell>
          <cell r="N1536">
            <v>2052</v>
          </cell>
          <cell r="O1536">
            <v>1</v>
          </cell>
          <cell r="Q1536">
            <v>1</v>
          </cell>
          <cell r="R1536">
            <v>0</v>
          </cell>
          <cell r="S1536">
            <v>1</v>
          </cell>
          <cell r="T1536">
            <v>0</v>
          </cell>
          <cell r="U1536">
            <v>0</v>
          </cell>
          <cell r="V1536">
            <v>0</v>
          </cell>
          <cell r="W1536">
            <v>0</v>
          </cell>
          <cell r="X1536">
            <v>0</v>
          </cell>
          <cell r="Y1536">
            <v>0</v>
          </cell>
          <cell r="Z1536">
            <v>1</v>
          </cell>
          <cell r="AA1536">
            <v>0</v>
          </cell>
          <cell r="AC1536">
            <v>1992</v>
          </cell>
          <cell r="AD1536">
            <v>1</v>
          </cell>
          <cell r="AE1536">
            <v>0</v>
          </cell>
          <cell r="AF1536">
            <v>1</v>
          </cell>
        </row>
        <row r="1537">
          <cell r="A1537">
            <v>20</v>
          </cell>
          <cell r="B1537">
            <v>5</v>
          </cell>
          <cell r="C1537">
            <v>4</v>
          </cell>
          <cell r="D1537">
            <v>3</v>
          </cell>
          <cell r="E1537">
            <v>1</v>
          </cell>
          <cell r="F1537">
            <v>0</v>
          </cell>
          <cell r="G1537">
            <v>3</v>
          </cell>
          <cell r="H1537">
            <v>247.86348903684166</v>
          </cell>
          <cell r="I1537">
            <v>0.65227233957063602</v>
          </cell>
          <cell r="J1537">
            <v>64.44450714957884</v>
          </cell>
          <cell r="K1537">
            <v>0</v>
          </cell>
          <cell r="M1537">
            <v>2020</v>
          </cell>
          <cell r="N1537">
            <v>2020</v>
          </cell>
          <cell r="O1537">
            <v>1</v>
          </cell>
          <cell r="Q1537">
            <v>1</v>
          </cell>
          <cell r="R1537">
            <v>0</v>
          </cell>
          <cell r="S1537">
            <v>1</v>
          </cell>
          <cell r="T1537">
            <v>0</v>
          </cell>
          <cell r="U1537">
            <v>0</v>
          </cell>
          <cell r="V1537">
            <v>0</v>
          </cell>
          <cell r="W1537">
            <v>0</v>
          </cell>
          <cell r="X1537">
            <v>0</v>
          </cell>
          <cell r="Y1537">
            <v>0</v>
          </cell>
          <cell r="Z1537">
            <v>1</v>
          </cell>
          <cell r="AA1537">
            <v>0</v>
          </cell>
          <cell r="AC1537">
            <v>1992</v>
          </cell>
          <cell r="AD1537">
            <v>1</v>
          </cell>
          <cell r="AE1537">
            <v>0</v>
          </cell>
          <cell r="AF1537">
            <v>1</v>
          </cell>
        </row>
        <row r="1538">
          <cell r="A1538">
            <v>20</v>
          </cell>
          <cell r="B1538">
            <v>6</v>
          </cell>
          <cell r="C1538">
            <v>4</v>
          </cell>
          <cell r="D1538">
            <v>3</v>
          </cell>
          <cell r="E1538">
            <v>1</v>
          </cell>
          <cell r="F1538">
            <v>0</v>
          </cell>
          <cell r="G1538">
            <v>3</v>
          </cell>
          <cell r="H1538">
            <v>247.86348903684166</v>
          </cell>
          <cell r="I1538">
            <v>0.65227233957063602</v>
          </cell>
          <cell r="J1538">
            <v>54.529967588105166</v>
          </cell>
          <cell r="K1538">
            <v>0</v>
          </cell>
          <cell r="M1538">
            <v>2021</v>
          </cell>
          <cell r="N1538">
            <v>2021</v>
          </cell>
          <cell r="O1538">
            <v>1</v>
          </cell>
          <cell r="Q1538">
            <v>1</v>
          </cell>
          <cell r="R1538">
            <v>0</v>
          </cell>
          <cell r="S1538">
            <v>1</v>
          </cell>
          <cell r="T1538">
            <v>0</v>
          </cell>
          <cell r="U1538">
            <v>0</v>
          </cell>
          <cell r="V1538">
            <v>0</v>
          </cell>
          <cell r="W1538">
            <v>0</v>
          </cell>
          <cell r="X1538">
            <v>0</v>
          </cell>
          <cell r="Y1538">
            <v>0</v>
          </cell>
          <cell r="Z1538">
            <v>1</v>
          </cell>
          <cell r="AA1538">
            <v>0</v>
          </cell>
          <cell r="AC1538">
            <v>1992</v>
          </cell>
          <cell r="AD1538">
            <v>1</v>
          </cell>
          <cell r="AE1538">
            <v>0</v>
          </cell>
          <cell r="AF1538">
            <v>1</v>
          </cell>
        </row>
        <row r="1539">
          <cell r="A1539">
            <v>20</v>
          </cell>
          <cell r="B1539">
            <v>7</v>
          </cell>
          <cell r="C1539">
            <v>4</v>
          </cell>
          <cell r="D1539">
            <v>3</v>
          </cell>
          <cell r="E1539">
            <v>1</v>
          </cell>
          <cell r="F1539">
            <v>0</v>
          </cell>
          <cell r="G1539">
            <v>3.5</v>
          </cell>
          <cell r="H1539">
            <v>199.03624533183978</v>
          </cell>
          <cell r="I1539">
            <v>0.55909057677483087</v>
          </cell>
          <cell r="J1539">
            <v>19.903624533183979</v>
          </cell>
          <cell r="K1539">
            <v>0</v>
          </cell>
          <cell r="M1539">
            <v>2030</v>
          </cell>
          <cell r="N1539">
            <v>2052</v>
          </cell>
          <cell r="O1539">
            <v>1</v>
          </cell>
          <cell r="Q1539">
            <v>1</v>
          </cell>
          <cell r="R1539">
            <v>0</v>
          </cell>
          <cell r="S1539">
            <v>1</v>
          </cell>
          <cell r="T1539">
            <v>0</v>
          </cell>
          <cell r="U1539">
            <v>0</v>
          </cell>
          <cell r="V1539">
            <v>0</v>
          </cell>
          <cell r="W1539">
            <v>0</v>
          </cell>
          <cell r="X1539">
            <v>0</v>
          </cell>
          <cell r="Y1539">
            <v>0</v>
          </cell>
          <cell r="Z1539">
            <v>1</v>
          </cell>
          <cell r="AA1539">
            <v>0</v>
          </cell>
          <cell r="AC1539">
            <v>1992</v>
          </cell>
          <cell r="AD1539">
            <v>1</v>
          </cell>
          <cell r="AE1539">
            <v>0</v>
          </cell>
          <cell r="AF1539">
            <v>1</v>
          </cell>
        </row>
        <row r="1540">
          <cell r="A1540">
            <v>21</v>
          </cell>
          <cell r="B1540">
            <v>1</v>
          </cell>
          <cell r="C1540">
            <v>4</v>
          </cell>
          <cell r="D1540">
            <v>3</v>
          </cell>
          <cell r="E1540">
            <v>1</v>
          </cell>
          <cell r="F1540">
            <v>3.4248823066059968E-2</v>
          </cell>
          <cell r="G1540">
            <v>2</v>
          </cell>
          <cell r="H1540">
            <v>281.42857142857144</v>
          </cell>
          <cell r="I1540">
            <v>2.2857142857142856</v>
          </cell>
          <cell r="J1540">
            <v>0</v>
          </cell>
          <cell r="K1540">
            <v>0</v>
          </cell>
          <cell r="M1540">
            <v>2003</v>
          </cell>
          <cell r="N1540">
            <v>2052</v>
          </cell>
          <cell r="O1540">
            <v>1</v>
          </cell>
          <cell r="Q1540">
            <v>0</v>
          </cell>
          <cell r="R1540">
            <v>0</v>
          </cell>
          <cell r="S1540">
            <v>0</v>
          </cell>
          <cell r="T1540">
            <v>0</v>
          </cell>
          <cell r="U1540">
            <v>0</v>
          </cell>
          <cell r="V1540">
            <v>0</v>
          </cell>
          <cell r="W1540">
            <v>0</v>
          </cell>
          <cell r="X1540">
            <v>0</v>
          </cell>
          <cell r="Y1540">
            <v>0</v>
          </cell>
          <cell r="Z1540">
            <v>0</v>
          </cell>
          <cell r="AA1540">
            <v>0</v>
          </cell>
          <cell r="AC1540">
            <v>1992</v>
          </cell>
          <cell r="AD1540">
            <v>1</v>
          </cell>
          <cell r="AE1540">
            <v>0</v>
          </cell>
          <cell r="AF1540">
            <v>1</v>
          </cell>
        </row>
        <row r="1541">
          <cell r="A1541">
            <v>21</v>
          </cell>
          <cell r="B1541">
            <v>2</v>
          </cell>
          <cell r="C1541">
            <v>4</v>
          </cell>
          <cell r="D1541">
            <v>3</v>
          </cell>
          <cell r="E1541">
            <v>1</v>
          </cell>
          <cell r="F1541">
            <v>0</v>
          </cell>
          <cell r="G1541">
            <v>2</v>
          </cell>
          <cell r="H1541">
            <v>281.42857142857144</v>
          </cell>
          <cell r="I1541">
            <v>2.2857142857142856</v>
          </cell>
          <cell r="J1541">
            <v>0</v>
          </cell>
          <cell r="K1541">
            <v>0</v>
          </cell>
          <cell r="M1541">
            <v>2003</v>
          </cell>
          <cell r="N1541">
            <v>2052</v>
          </cell>
          <cell r="O1541">
            <v>1</v>
          </cell>
          <cell r="Q1541">
            <v>0</v>
          </cell>
          <cell r="R1541">
            <v>0</v>
          </cell>
          <cell r="S1541">
            <v>0</v>
          </cell>
          <cell r="T1541">
            <v>0</v>
          </cell>
          <cell r="U1541">
            <v>0</v>
          </cell>
          <cell r="V1541">
            <v>0</v>
          </cell>
          <cell r="W1541">
            <v>0</v>
          </cell>
          <cell r="X1541">
            <v>0</v>
          </cell>
          <cell r="Y1541">
            <v>0</v>
          </cell>
          <cell r="Z1541">
            <v>0</v>
          </cell>
          <cell r="AA1541">
            <v>0</v>
          </cell>
          <cell r="AC1541">
            <v>1992</v>
          </cell>
          <cell r="AD1541">
            <v>1</v>
          </cell>
          <cell r="AE1541">
            <v>0</v>
          </cell>
          <cell r="AF1541">
            <v>1</v>
          </cell>
        </row>
        <row r="1542">
          <cell r="A1542">
            <v>21</v>
          </cell>
          <cell r="B1542">
            <v>3</v>
          </cell>
          <cell r="C1542">
            <v>4</v>
          </cell>
          <cell r="D1542">
            <v>3</v>
          </cell>
          <cell r="E1542">
            <v>1</v>
          </cell>
          <cell r="F1542">
            <v>0</v>
          </cell>
          <cell r="G1542">
            <v>2.4500000000000002</v>
          </cell>
          <cell r="H1542">
            <v>310</v>
          </cell>
          <cell r="I1542">
            <v>2.2857142857142856</v>
          </cell>
          <cell r="J1542">
            <v>0</v>
          </cell>
          <cell r="K1542">
            <v>0</v>
          </cell>
          <cell r="M1542">
            <v>2003</v>
          </cell>
          <cell r="N1542">
            <v>2052</v>
          </cell>
          <cell r="O1542">
            <v>1</v>
          </cell>
          <cell r="Q1542">
            <v>0</v>
          </cell>
          <cell r="R1542">
            <v>0</v>
          </cell>
          <cell r="S1542">
            <v>0</v>
          </cell>
          <cell r="T1542">
            <v>0</v>
          </cell>
          <cell r="U1542">
            <v>0</v>
          </cell>
          <cell r="V1542">
            <v>0</v>
          </cell>
          <cell r="W1542">
            <v>0</v>
          </cell>
          <cell r="X1542">
            <v>0</v>
          </cell>
          <cell r="Y1542">
            <v>0</v>
          </cell>
          <cell r="Z1542">
            <v>0</v>
          </cell>
          <cell r="AA1542">
            <v>0</v>
          </cell>
          <cell r="AC1542">
            <v>1992</v>
          </cell>
          <cell r="AD1542">
            <v>1</v>
          </cell>
          <cell r="AE1542">
            <v>0</v>
          </cell>
          <cell r="AF1542">
            <v>1</v>
          </cell>
        </row>
        <row r="1543">
          <cell r="A1543">
            <v>21</v>
          </cell>
          <cell r="B1543">
            <v>4</v>
          </cell>
          <cell r="C1543">
            <v>4</v>
          </cell>
          <cell r="D1543">
            <v>3</v>
          </cell>
          <cell r="E1543">
            <v>1</v>
          </cell>
          <cell r="F1543">
            <v>0</v>
          </cell>
          <cell r="G1543">
            <v>2</v>
          </cell>
          <cell r="H1543">
            <v>267.14285714285717</v>
          </cell>
          <cell r="I1543">
            <v>2.2857142857142856</v>
          </cell>
          <cell r="J1543">
            <v>0</v>
          </cell>
          <cell r="K1543">
            <v>0</v>
          </cell>
          <cell r="M1543">
            <v>2020</v>
          </cell>
          <cell r="N1543">
            <v>2052</v>
          </cell>
          <cell r="O1543">
            <v>1</v>
          </cell>
          <cell r="Q1543">
            <v>0</v>
          </cell>
          <cell r="R1543">
            <v>0</v>
          </cell>
          <cell r="S1543">
            <v>0</v>
          </cell>
          <cell r="T1543">
            <v>0</v>
          </cell>
          <cell r="U1543">
            <v>0</v>
          </cell>
          <cell r="V1543">
            <v>0</v>
          </cell>
          <cell r="W1543">
            <v>0</v>
          </cell>
          <cell r="X1543">
            <v>0</v>
          </cell>
          <cell r="Y1543">
            <v>0</v>
          </cell>
          <cell r="Z1543">
            <v>0</v>
          </cell>
          <cell r="AA1543">
            <v>0</v>
          </cell>
          <cell r="AC1543">
            <v>1992</v>
          </cell>
          <cell r="AD1543">
            <v>1</v>
          </cell>
          <cell r="AE1543">
            <v>0</v>
          </cell>
          <cell r="AF1543">
            <v>1</v>
          </cell>
        </row>
        <row r="1544">
          <cell r="A1544">
            <v>21</v>
          </cell>
          <cell r="B1544">
            <v>5</v>
          </cell>
          <cell r="C1544">
            <v>4</v>
          </cell>
          <cell r="D1544">
            <v>3</v>
          </cell>
          <cell r="E1544">
            <v>1</v>
          </cell>
          <cell r="F1544">
            <v>0</v>
          </cell>
          <cell r="G1544">
            <v>2.4500000000000002</v>
          </cell>
          <cell r="H1544">
            <v>310</v>
          </cell>
          <cell r="I1544">
            <v>2.2857142857142856</v>
          </cell>
          <cell r="J1544">
            <v>0</v>
          </cell>
          <cell r="K1544">
            <v>46.5</v>
          </cell>
          <cell r="M1544">
            <v>2025</v>
          </cell>
          <cell r="N1544">
            <v>2052</v>
          </cell>
          <cell r="O1544">
            <v>1</v>
          </cell>
          <cell r="Q1544">
            <v>0</v>
          </cell>
          <cell r="R1544">
            <v>0</v>
          </cell>
          <cell r="S1544">
            <v>0</v>
          </cell>
          <cell r="T1544">
            <v>0</v>
          </cell>
          <cell r="U1544">
            <v>0</v>
          </cell>
          <cell r="V1544">
            <v>0</v>
          </cell>
          <cell r="W1544">
            <v>0</v>
          </cell>
          <cell r="X1544">
            <v>0</v>
          </cell>
          <cell r="Y1544">
            <v>0</v>
          </cell>
          <cell r="Z1544">
            <v>0</v>
          </cell>
          <cell r="AA1544">
            <v>0</v>
          </cell>
          <cell r="AC1544">
            <v>1992</v>
          </cell>
          <cell r="AD1544">
            <v>1</v>
          </cell>
          <cell r="AE1544">
            <v>0</v>
          </cell>
          <cell r="AF1544">
            <v>1</v>
          </cell>
        </row>
        <row r="1545">
          <cell r="A1545">
            <v>58</v>
          </cell>
          <cell r="B1545">
            <v>1</v>
          </cell>
          <cell r="C1545">
            <v>4</v>
          </cell>
          <cell r="D1545">
            <v>3</v>
          </cell>
          <cell r="E1545">
            <v>1</v>
          </cell>
          <cell r="F1545">
            <v>0.4261165470754964</v>
          </cell>
          <cell r="G1545">
            <v>0.97474999999999989</v>
          </cell>
          <cell r="H1545">
            <v>35.156696519952256</v>
          </cell>
          <cell r="I1545">
            <v>1.0633405374654747</v>
          </cell>
          <cell r="J1545">
            <v>0</v>
          </cell>
          <cell r="K1545">
            <v>0</v>
          </cell>
          <cell r="M1545">
            <v>2003</v>
          </cell>
          <cell r="N1545">
            <v>2052</v>
          </cell>
          <cell r="O1545">
            <v>1</v>
          </cell>
          <cell r="Q1545">
            <v>0</v>
          </cell>
          <cell r="R1545">
            <v>0</v>
          </cell>
          <cell r="S1545">
            <v>0</v>
          </cell>
          <cell r="T1545">
            <v>0</v>
          </cell>
          <cell r="U1545">
            <v>0</v>
          </cell>
          <cell r="V1545">
            <v>0</v>
          </cell>
          <cell r="W1545">
            <v>0</v>
          </cell>
          <cell r="X1545">
            <v>0</v>
          </cell>
          <cell r="Y1545">
            <v>0</v>
          </cell>
          <cell r="Z1545">
            <v>0</v>
          </cell>
          <cell r="AA1545">
            <v>0</v>
          </cell>
          <cell r="AC1545">
            <v>1992</v>
          </cell>
          <cell r="AD1545">
            <v>1</v>
          </cell>
          <cell r="AE1545">
            <v>0</v>
          </cell>
          <cell r="AF1545">
            <v>1</v>
          </cell>
        </row>
        <row r="1546">
          <cell r="A1546">
            <v>58</v>
          </cell>
          <cell r="B1546">
            <v>2</v>
          </cell>
          <cell r="C1546">
            <v>4</v>
          </cell>
          <cell r="D1546">
            <v>3</v>
          </cell>
          <cell r="E1546">
            <v>1</v>
          </cell>
          <cell r="F1546">
            <v>0</v>
          </cell>
          <cell r="G1546">
            <v>0.97474999999999989</v>
          </cell>
          <cell r="H1546">
            <v>29.297247099960213</v>
          </cell>
          <cell r="I1546">
            <v>0.88611711455456221</v>
          </cell>
          <cell r="J1546">
            <v>0</v>
          </cell>
          <cell r="K1546">
            <v>0</v>
          </cell>
          <cell r="M1546">
            <v>2013</v>
          </cell>
          <cell r="N1546">
            <v>2052</v>
          </cell>
          <cell r="O1546">
            <v>1</v>
          </cell>
          <cell r="Q1546">
            <v>0</v>
          </cell>
          <cell r="R1546">
            <v>0</v>
          </cell>
          <cell r="S1546">
            <v>0</v>
          </cell>
          <cell r="T1546">
            <v>0</v>
          </cell>
          <cell r="U1546">
            <v>0</v>
          </cell>
          <cell r="V1546">
            <v>0</v>
          </cell>
          <cell r="W1546">
            <v>0</v>
          </cell>
          <cell r="X1546">
            <v>0</v>
          </cell>
          <cell r="Y1546">
            <v>0</v>
          </cell>
          <cell r="Z1546">
            <v>0</v>
          </cell>
          <cell r="AA1546">
            <v>0</v>
          </cell>
          <cell r="AC1546">
            <v>1992</v>
          </cell>
          <cell r="AD1546">
            <v>1</v>
          </cell>
          <cell r="AE1546">
            <v>0</v>
          </cell>
          <cell r="AF1546">
            <v>1</v>
          </cell>
        </row>
        <row r="1547">
          <cell r="A1547">
            <v>22</v>
          </cell>
          <cell r="B1547">
            <v>1</v>
          </cell>
          <cell r="C1547">
            <v>4</v>
          </cell>
          <cell r="D1547">
            <v>3</v>
          </cell>
          <cell r="E1547">
            <v>2</v>
          </cell>
          <cell r="F1547">
            <v>0</v>
          </cell>
          <cell r="G1547">
            <v>0.76</v>
          </cell>
          <cell r="H1547">
            <v>5.2310654685494216</v>
          </cell>
          <cell r="I1547">
            <v>6.4184852374839535E-2</v>
          </cell>
          <cell r="J1547">
            <v>0</v>
          </cell>
          <cell r="K1547">
            <v>0</v>
          </cell>
          <cell r="M1547">
            <v>2051</v>
          </cell>
          <cell r="N1547">
            <v>2052</v>
          </cell>
          <cell r="O1547">
            <v>1</v>
          </cell>
          <cell r="Q1547">
            <v>1</v>
          </cell>
          <cell r="R1547">
            <v>1</v>
          </cell>
          <cell r="S1547">
            <v>1</v>
          </cell>
          <cell r="T1547">
            <v>0</v>
          </cell>
          <cell r="U1547">
            <v>1</v>
          </cell>
          <cell r="V1547">
            <v>1</v>
          </cell>
          <cell r="W1547">
            <v>0</v>
          </cell>
          <cell r="X1547">
            <v>0</v>
          </cell>
          <cell r="Y1547">
            <v>1</v>
          </cell>
          <cell r="Z1547">
            <v>1</v>
          </cell>
          <cell r="AA1547">
            <v>1</v>
          </cell>
          <cell r="AC1547">
            <v>1992</v>
          </cell>
          <cell r="AD1547">
            <v>1</v>
          </cell>
          <cell r="AE1547">
            <v>0</v>
          </cell>
          <cell r="AF1547">
            <v>1</v>
          </cell>
        </row>
        <row r="1548">
          <cell r="A1548">
            <v>22</v>
          </cell>
          <cell r="B1548">
            <v>2</v>
          </cell>
          <cell r="C1548">
            <v>4</v>
          </cell>
          <cell r="D1548">
            <v>3</v>
          </cell>
          <cell r="E1548">
            <v>2</v>
          </cell>
          <cell r="F1548">
            <v>0</v>
          </cell>
          <cell r="G1548">
            <v>0.78</v>
          </cell>
          <cell r="H1548">
            <v>5.7535959974984365</v>
          </cell>
          <cell r="I1548">
            <v>6.2539086929330828E-2</v>
          </cell>
          <cell r="J1548">
            <v>0</v>
          </cell>
          <cell r="K1548">
            <v>0</v>
          </cell>
          <cell r="M1548">
            <v>2051</v>
          </cell>
          <cell r="N1548">
            <v>2052</v>
          </cell>
          <cell r="O1548">
            <v>1</v>
          </cell>
          <cell r="Q1548">
            <v>1</v>
          </cell>
          <cell r="R1548">
            <v>1</v>
          </cell>
          <cell r="S1548">
            <v>1</v>
          </cell>
          <cell r="T1548">
            <v>0</v>
          </cell>
          <cell r="U1548">
            <v>1</v>
          </cell>
          <cell r="V1548">
            <v>1</v>
          </cell>
          <cell r="W1548">
            <v>0</v>
          </cell>
          <cell r="X1548">
            <v>0</v>
          </cell>
          <cell r="Y1548">
            <v>1</v>
          </cell>
          <cell r="Z1548">
            <v>1</v>
          </cell>
          <cell r="AA1548">
            <v>1</v>
          </cell>
          <cell r="AC1548">
            <v>1992</v>
          </cell>
          <cell r="AD1548">
            <v>1</v>
          </cell>
          <cell r="AE1548">
            <v>0</v>
          </cell>
          <cell r="AF1548">
            <v>1</v>
          </cell>
        </row>
        <row r="1549">
          <cell r="A1549">
            <v>22</v>
          </cell>
          <cell r="B1549">
            <v>3</v>
          </cell>
          <cell r="C1549">
            <v>4</v>
          </cell>
          <cell r="D1549">
            <v>3</v>
          </cell>
          <cell r="E1549">
            <v>2</v>
          </cell>
          <cell r="F1549">
            <v>0</v>
          </cell>
          <cell r="G1549">
            <v>0.8</v>
          </cell>
          <cell r="H1549">
            <v>6.3953488372093021</v>
          </cell>
          <cell r="I1549">
            <v>5.8139534883720929E-2</v>
          </cell>
          <cell r="J1549">
            <v>0</v>
          </cell>
          <cell r="K1549">
            <v>0</v>
          </cell>
          <cell r="M1549">
            <v>2051</v>
          </cell>
          <cell r="N1549">
            <v>2052</v>
          </cell>
          <cell r="O1549">
            <v>1</v>
          </cell>
          <cell r="Q1549">
            <v>1</v>
          </cell>
          <cell r="R1549">
            <v>1</v>
          </cell>
          <cell r="S1549">
            <v>1</v>
          </cell>
          <cell r="T1549">
            <v>0</v>
          </cell>
          <cell r="U1549">
            <v>1</v>
          </cell>
          <cell r="V1549">
            <v>1</v>
          </cell>
          <cell r="W1549">
            <v>0</v>
          </cell>
          <cell r="X1549">
            <v>0</v>
          </cell>
          <cell r="Y1549">
            <v>1</v>
          </cell>
          <cell r="Z1549">
            <v>1</v>
          </cell>
          <cell r="AA1549">
            <v>1</v>
          </cell>
          <cell r="AC1549">
            <v>1992</v>
          </cell>
          <cell r="AD1549">
            <v>1</v>
          </cell>
          <cell r="AE1549">
            <v>0</v>
          </cell>
          <cell r="AF1549">
            <v>1</v>
          </cell>
        </row>
        <row r="1550">
          <cell r="A1550">
            <v>22</v>
          </cell>
          <cell r="B1550">
            <v>4</v>
          </cell>
          <cell r="C1550">
            <v>4</v>
          </cell>
          <cell r="D1550">
            <v>3</v>
          </cell>
          <cell r="E1550">
            <v>2</v>
          </cell>
          <cell r="F1550">
            <v>0</v>
          </cell>
          <cell r="G1550">
            <v>0.89</v>
          </cell>
          <cell r="H1550">
            <v>9.79879801411027</v>
          </cell>
          <cell r="I1550">
            <v>5.2260256075254773E-2</v>
          </cell>
          <cell r="J1550">
            <v>0</v>
          </cell>
          <cell r="K1550">
            <v>0</v>
          </cell>
          <cell r="M1550">
            <v>2051</v>
          </cell>
          <cell r="N1550">
            <v>2052</v>
          </cell>
          <cell r="O1550">
            <v>1</v>
          </cell>
          <cell r="Q1550">
            <v>1</v>
          </cell>
          <cell r="R1550">
            <v>1</v>
          </cell>
          <cell r="S1550">
            <v>1</v>
          </cell>
          <cell r="T1550">
            <v>0</v>
          </cell>
          <cell r="U1550">
            <v>1</v>
          </cell>
          <cell r="V1550">
            <v>1</v>
          </cell>
          <cell r="W1550">
            <v>0</v>
          </cell>
          <cell r="X1550">
            <v>0</v>
          </cell>
          <cell r="Y1550">
            <v>1</v>
          </cell>
          <cell r="Z1550">
            <v>1</v>
          </cell>
          <cell r="AA1550">
            <v>1</v>
          </cell>
          <cell r="AC1550">
            <v>1992</v>
          </cell>
          <cell r="AD1550">
            <v>1</v>
          </cell>
          <cell r="AE1550">
            <v>0</v>
          </cell>
          <cell r="AF1550">
            <v>1</v>
          </cell>
        </row>
        <row r="1551">
          <cell r="A1551">
            <v>22</v>
          </cell>
          <cell r="B1551">
            <v>5</v>
          </cell>
          <cell r="C1551">
            <v>4</v>
          </cell>
          <cell r="D1551">
            <v>3</v>
          </cell>
          <cell r="E1551">
            <v>2</v>
          </cell>
          <cell r="F1551">
            <v>0</v>
          </cell>
          <cell r="G1551">
            <v>0.97</v>
          </cell>
          <cell r="H1551">
            <v>9.9496523615439934</v>
          </cell>
          <cell r="I1551">
            <v>4.7950131862862622E-2</v>
          </cell>
          <cell r="J1551">
            <v>0</v>
          </cell>
          <cell r="K1551">
            <v>0</v>
          </cell>
          <cell r="M1551">
            <v>2051</v>
          </cell>
          <cell r="N1551">
            <v>2052</v>
          </cell>
          <cell r="O1551">
            <v>1</v>
          </cell>
          <cell r="Q1551">
            <v>1</v>
          </cell>
          <cell r="R1551">
            <v>1</v>
          </cell>
          <cell r="S1551">
            <v>1</v>
          </cell>
          <cell r="T1551">
            <v>0</v>
          </cell>
          <cell r="U1551">
            <v>1</v>
          </cell>
          <cell r="V1551">
            <v>1</v>
          </cell>
          <cell r="W1551">
            <v>0</v>
          </cell>
          <cell r="X1551">
            <v>0</v>
          </cell>
          <cell r="Y1551">
            <v>1</v>
          </cell>
          <cell r="Z1551">
            <v>1</v>
          </cell>
          <cell r="AA1551">
            <v>1</v>
          </cell>
          <cell r="AC1551">
            <v>1992</v>
          </cell>
          <cell r="AD1551">
            <v>1</v>
          </cell>
          <cell r="AE1551">
            <v>0</v>
          </cell>
          <cell r="AF1551">
            <v>1</v>
          </cell>
        </row>
        <row r="1552">
          <cell r="A1552">
            <v>23</v>
          </cell>
          <cell r="B1552">
            <v>1</v>
          </cell>
          <cell r="C1552">
            <v>4</v>
          </cell>
          <cell r="D1552">
            <v>3</v>
          </cell>
          <cell r="E1552">
            <v>2</v>
          </cell>
          <cell r="F1552">
            <v>0</v>
          </cell>
          <cell r="G1552">
            <v>0.77</v>
          </cell>
          <cell r="H1552">
            <v>53.246753246753244</v>
          </cell>
          <cell r="I1552">
            <v>1.3852813852813852</v>
          </cell>
          <cell r="J1552">
            <v>0</v>
          </cell>
          <cell r="K1552">
            <v>0</v>
          </cell>
          <cell r="M1552">
            <v>2051</v>
          </cell>
          <cell r="N1552">
            <v>2052</v>
          </cell>
          <cell r="O1552">
            <v>1</v>
          </cell>
          <cell r="Q1552">
            <v>1</v>
          </cell>
          <cell r="R1552">
            <v>1</v>
          </cell>
          <cell r="S1552">
            <v>1</v>
          </cell>
          <cell r="T1552">
            <v>0</v>
          </cell>
          <cell r="U1552">
            <v>1</v>
          </cell>
          <cell r="V1552">
            <v>1</v>
          </cell>
          <cell r="W1552">
            <v>0</v>
          </cell>
          <cell r="X1552">
            <v>0</v>
          </cell>
          <cell r="Y1552">
            <v>1</v>
          </cell>
          <cell r="Z1552">
            <v>1</v>
          </cell>
          <cell r="AA1552">
            <v>1</v>
          </cell>
          <cell r="AC1552">
            <v>1992</v>
          </cell>
          <cell r="AD1552">
            <v>1</v>
          </cell>
          <cell r="AE1552">
            <v>0</v>
          </cell>
          <cell r="AF1552">
            <v>1</v>
          </cell>
        </row>
        <row r="1553">
          <cell r="A1553">
            <v>23</v>
          </cell>
          <cell r="B1553">
            <v>2</v>
          </cell>
          <cell r="C1553">
            <v>4</v>
          </cell>
          <cell r="D1553">
            <v>3</v>
          </cell>
          <cell r="E1553">
            <v>2</v>
          </cell>
          <cell r="F1553">
            <v>0</v>
          </cell>
          <cell r="G1553">
            <v>0.78</v>
          </cell>
          <cell r="H1553">
            <v>49.572649572649574</v>
          </cell>
          <cell r="I1553">
            <v>1.3675213675213675</v>
          </cell>
          <cell r="J1553">
            <v>0</v>
          </cell>
          <cell r="K1553">
            <v>0</v>
          </cell>
          <cell r="M1553">
            <v>2051</v>
          </cell>
          <cell r="N1553">
            <v>2052</v>
          </cell>
          <cell r="O1553">
            <v>1</v>
          </cell>
          <cell r="Q1553">
            <v>1</v>
          </cell>
          <cell r="R1553">
            <v>1</v>
          </cell>
          <cell r="S1553">
            <v>1</v>
          </cell>
          <cell r="T1553">
            <v>0</v>
          </cell>
          <cell r="U1553">
            <v>1</v>
          </cell>
          <cell r="V1553">
            <v>1</v>
          </cell>
          <cell r="W1553">
            <v>0</v>
          </cell>
          <cell r="X1553">
            <v>0</v>
          </cell>
          <cell r="Y1553">
            <v>1</v>
          </cell>
          <cell r="Z1553">
            <v>1</v>
          </cell>
          <cell r="AA1553">
            <v>1</v>
          </cell>
          <cell r="AC1553">
            <v>1992</v>
          </cell>
          <cell r="AD1553">
            <v>1</v>
          </cell>
          <cell r="AE1553">
            <v>0</v>
          </cell>
          <cell r="AF1553">
            <v>1</v>
          </cell>
        </row>
        <row r="1554">
          <cell r="A1554">
            <v>23</v>
          </cell>
          <cell r="B1554">
            <v>3</v>
          </cell>
          <cell r="C1554">
            <v>4</v>
          </cell>
          <cell r="D1554">
            <v>3</v>
          </cell>
          <cell r="E1554">
            <v>2</v>
          </cell>
          <cell r="F1554">
            <v>0</v>
          </cell>
          <cell r="G1554">
            <v>0.89</v>
          </cell>
          <cell r="H1554">
            <v>69.662921348314612</v>
          </cell>
          <cell r="I1554">
            <v>1.1985018726591761</v>
          </cell>
          <cell r="J1554">
            <v>0</v>
          </cell>
          <cell r="K1554">
            <v>0</v>
          </cell>
          <cell r="M1554">
            <v>2051</v>
          </cell>
          <cell r="N1554">
            <v>2052</v>
          </cell>
          <cell r="O1554">
            <v>1</v>
          </cell>
          <cell r="Q1554">
            <v>1</v>
          </cell>
          <cell r="R1554">
            <v>1</v>
          </cell>
          <cell r="S1554">
            <v>1</v>
          </cell>
          <cell r="T1554">
            <v>0</v>
          </cell>
          <cell r="U1554">
            <v>1</v>
          </cell>
          <cell r="V1554">
            <v>1</v>
          </cell>
          <cell r="W1554">
            <v>0</v>
          </cell>
          <cell r="X1554">
            <v>0</v>
          </cell>
          <cell r="Y1554">
            <v>1</v>
          </cell>
          <cell r="Z1554">
            <v>1</v>
          </cell>
          <cell r="AA1554">
            <v>1</v>
          </cell>
          <cell r="AC1554">
            <v>1992</v>
          </cell>
          <cell r="AD1554">
            <v>1</v>
          </cell>
          <cell r="AE1554">
            <v>0</v>
          </cell>
          <cell r="AF1554">
            <v>1</v>
          </cell>
        </row>
        <row r="1555">
          <cell r="A1555">
            <v>23</v>
          </cell>
          <cell r="B1555">
            <v>4</v>
          </cell>
          <cell r="C1555">
            <v>4</v>
          </cell>
          <cell r="D1555">
            <v>3</v>
          </cell>
          <cell r="E1555">
            <v>2</v>
          </cell>
          <cell r="F1555">
            <v>0</v>
          </cell>
          <cell r="G1555">
            <v>0.8</v>
          </cell>
          <cell r="H1555">
            <v>48.333333333333336</v>
          </cell>
          <cell r="I1555">
            <v>1.3333333333333333</v>
          </cell>
          <cell r="J1555">
            <v>0</v>
          </cell>
          <cell r="K1555">
            <v>0</v>
          </cell>
          <cell r="M1555">
            <v>2051</v>
          </cell>
          <cell r="N1555">
            <v>2052</v>
          </cell>
          <cell r="O1555">
            <v>1</v>
          </cell>
          <cell r="Q1555">
            <v>1</v>
          </cell>
          <cell r="R1555">
            <v>1</v>
          </cell>
          <cell r="S1555">
            <v>1</v>
          </cell>
          <cell r="T1555">
            <v>0</v>
          </cell>
          <cell r="U1555">
            <v>1</v>
          </cell>
          <cell r="V1555">
            <v>1</v>
          </cell>
          <cell r="W1555">
            <v>0</v>
          </cell>
          <cell r="X1555">
            <v>0</v>
          </cell>
          <cell r="Y1555">
            <v>1</v>
          </cell>
          <cell r="Z1555">
            <v>1</v>
          </cell>
          <cell r="AA1555">
            <v>1</v>
          </cell>
          <cell r="AC1555">
            <v>1992</v>
          </cell>
          <cell r="AD1555">
            <v>1</v>
          </cell>
          <cell r="AE1555">
            <v>0</v>
          </cell>
          <cell r="AF1555">
            <v>1</v>
          </cell>
        </row>
        <row r="1556">
          <cell r="A1556">
            <v>23</v>
          </cell>
          <cell r="B1556">
            <v>5</v>
          </cell>
          <cell r="C1556">
            <v>4</v>
          </cell>
          <cell r="D1556">
            <v>3</v>
          </cell>
          <cell r="E1556">
            <v>2</v>
          </cell>
          <cell r="F1556">
            <v>0</v>
          </cell>
          <cell r="G1556">
            <v>0.91</v>
          </cell>
          <cell r="H1556">
            <v>68.131868131868131</v>
          </cell>
          <cell r="I1556">
            <v>1.1721611721611722</v>
          </cell>
          <cell r="J1556">
            <v>0</v>
          </cell>
          <cell r="K1556">
            <v>0</v>
          </cell>
          <cell r="M1556">
            <v>2051</v>
          </cell>
          <cell r="N1556">
            <v>2052</v>
          </cell>
          <cell r="O1556">
            <v>1</v>
          </cell>
          <cell r="Q1556">
            <v>1</v>
          </cell>
          <cell r="R1556">
            <v>1</v>
          </cell>
          <cell r="S1556">
            <v>1</v>
          </cell>
          <cell r="T1556">
            <v>0</v>
          </cell>
          <cell r="U1556">
            <v>1</v>
          </cell>
          <cell r="V1556">
            <v>1</v>
          </cell>
          <cell r="W1556">
            <v>0</v>
          </cell>
          <cell r="X1556">
            <v>0</v>
          </cell>
          <cell r="Y1556">
            <v>1</v>
          </cell>
          <cell r="Z1556">
            <v>1</v>
          </cell>
          <cell r="AA1556">
            <v>1</v>
          </cell>
          <cell r="AC1556">
            <v>1992</v>
          </cell>
          <cell r="AD1556">
            <v>1</v>
          </cell>
          <cell r="AE1556">
            <v>0</v>
          </cell>
          <cell r="AF1556">
            <v>1</v>
          </cell>
        </row>
        <row r="1557">
          <cell r="A1557">
            <v>23</v>
          </cell>
          <cell r="B1557">
            <v>6</v>
          </cell>
          <cell r="C1557">
            <v>4</v>
          </cell>
          <cell r="D1557">
            <v>3</v>
          </cell>
          <cell r="E1557">
            <v>2</v>
          </cell>
          <cell r="F1557">
            <v>0</v>
          </cell>
          <cell r="G1557">
            <v>0.83</v>
          </cell>
          <cell r="H1557">
            <v>46.586345381526101</v>
          </cell>
          <cell r="I1557">
            <v>1.285140562248996</v>
          </cell>
          <cell r="J1557">
            <v>0</v>
          </cell>
          <cell r="K1557">
            <v>0</v>
          </cell>
          <cell r="M1557">
            <v>2051</v>
          </cell>
          <cell r="N1557">
            <v>2052</v>
          </cell>
          <cell r="O1557">
            <v>1</v>
          </cell>
          <cell r="Q1557">
            <v>1</v>
          </cell>
          <cell r="R1557">
            <v>1</v>
          </cell>
          <cell r="S1557">
            <v>1</v>
          </cell>
          <cell r="T1557">
            <v>0</v>
          </cell>
          <cell r="U1557">
            <v>1</v>
          </cell>
          <cell r="V1557">
            <v>1</v>
          </cell>
          <cell r="W1557">
            <v>0</v>
          </cell>
          <cell r="X1557">
            <v>0</v>
          </cell>
          <cell r="Y1557">
            <v>1</v>
          </cell>
          <cell r="Z1557">
            <v>1</v>
          </cell>
          <cell r="AA1557">
            <v>1</v>
          </cell>
          <cell r="AC1557">
            <v>1992</v>
          </cell>
          <cell r="AD1557">
            <v>1</v>
          </cell>
          <cell r="AE1557">
            <v>0</v>
          </cell>
          <cell r="AF1557">
            <v>1</v>
          </cell>
        </row>
        <row r="1558">
          <cell r="A1558">
            <v>23</v>
          </cell>
          <cell r="B1558">
            <v>7</v>
          </cell>
          <cell r="C1558">
            <v>4</v>
          </cell>
          <cell r="D1558">
            <v>3</v>
          </cell>
          <cell r="E1558">
            <v>2</v>
          </cell>
          <cell r="F1558">
            <v>0</v>
          </cell>
          <cell r="G1558">
            <v>0.93</v>
          </cell>
          <cell r="H1558">
            <v>66.666666666666671</v>
          </cell>
          <cell r="I1558">
            <v>1.1469534050179211</v>
          </cell>
          <cell r="J1558">
            <v>0</v>
          </cell>
          <cell r="K1558">
            <v>0</v>
          </cell>
          <cell r="M1558">
            <v>2051</v>
          </cell>
          <cell r="N1558">
            <v>2052</v>
          </cell>
          <cell r="O1558">
            <v>1</v>
          </cell>
          <cell r="Q1558">
            <v>1</v>
          </cell>
          <cell r="R1558">
            <v>1</v>
          </cell>
          <cell r="S1558">
            <v>1</v>
          </cell>
          <cell r="T1558">
            <v>0</v>
          </cell>
          <cell r="U1558">
            <v>1</v>
          </cell>
          <cell r="V1558">
            <v>1</v>
          </cell>
          <cell r="W1558">
            <v>0</v>
          </cell>
          <cell r="X1558">
            <v>0</v>
          </cell>
          <cell r="Y1558">
            <v>1</v>
          </cell>
          <cell r="Z1558">
            <v>1</v>
          </cell>
          <cell r="AA1558">
            <v>1</v>
          </cell>
          <cell r="AC1558">
            <v>1992</v>
          </cell>
          <cell r="AD1558">
            <v>1</v>
          </cell>
          <cell r="AE1558">
            <v>0</v>
          </cell>
          <cell r="AF1558">
            <v>1</v>
          </cell>
        </row>
        <row r="1559">
          <cell r="A1559">
            <v>57</v>
          </cell>
          <cell r="B1559">
            <v>1</v>
          </cell>
          <cell r="C1559">
            <v>4</v>
          </cell>
          <cell r="D1559">
            <v>3</v>
          </cell>
          <cell r="E1559">
            <v>2</v>
          </cell>
          <cell r="F1559">
            <v>0.52973710536823004</v>
          </cell>
          <cell r="G1559">
            <v>0.77</v>
          </cell>
          <cell r="H1559">
            <v>23.077853432748974</v>
          </cell>
          <cell r="I1559">
            <v>0.7191399086692315</v>
          </cell>
          <cell r="J1559">
            <v>0</v>
          </cell>
          <cell r="K1559">
            <v>0</v>
          </cell>
          <cell r="M1559">
            <v>2003</v>
          </cell>
          <cell r="N1559">
            <v>2003</v>
          </cell>
          <cell r="O1559">
            <v>1</v>
          </cell>
          <cell r="Q1559">
            <v>0</v>
          </cell>
          <cell r="R1559">
            <v>0</v>
          </cell>
          <cell r="S1559">
            <v>0</v>
          </cell>
          <cell r="T1559">
            <v>0</v>
          </cell>
          <cell r="U1559">
            <v>0</v>
          </cell>
          <cell r="V1559">
            <v>0</v>
          </cell>
          <cell r="W1559">
            <v>0</v>
          </cell>
          <cell r="X1559">
            <v>0</v>
          </cell>
          <cell r="Y1559">
            <v>0</v>
          </cell>
          <cell r="Z1559">
            <v>0</v>
          </cell>
          <cell r="AA1559">
            <v>0</v>
          </cell>
          <cell r="AC1559">
            <v>1992</v>
          </cell>
          <cell r="AD1559">
            <v>1</v>
          </cell>
          <cell r="AE1559">
            <v>0</v>
          </cell>
          <cell r="AF1559">
            <v>1</v>
          </cell>
        </row>
        <row r="1560">
          <cell r="A1560">
            <v>57</v>
          </cell>
          <cell r="B1560">
            <v>2</v>
          </cell>
          <cell r="C1560">
            <v>4</v>
          </cell>
          <cell r="D1560">
            <v>3</v>
          </cell>
          <cell r="E1560">
            <v>2</v>
          </cell>
          <cell r="F1560">
            <v>0</v>
          </cell>
          <cell r="G1560">
            <v>0.8</v>
          </cell>
          <cell r="H1560">
            <v>26.4375</v>
          </cell>
          <cell r="I1560">
            <v>0.6875</v>
          </cell>
          <cell r="J1560">
            <v>0</v>
          </cell>
          <cell r="K1560">
            <v>0</v>
          </cell>
          <cell r="M1560">
            <v>2003</v>
          </cell>
          <cell r="N1560">
            <v>2052</v>
          </cell>
          <cell r="O1560">
            <v>1</v>
          </cell>
          <cell r="Q1560">
            <v>0</v>
          </cell>
          <cell r="R1560">
            <v>0</v>
          </cell>
          <cell r="S1560">
            <v>0</v>
          </cell>
          <cell r="T1560">
            <v>0</v>
          </cell>
          <cell r="U1560">
            <v>0</v>
          </cell>
          <cell r="V1560">
            <v>0</v>
          </cell>
          <cell r="W1560">
            <v>0</v>
          </cell>
          <cell r="X1560">
            <v>0</v>
          </cell>
          <cell r="Y1560">
            <v>0</v>
          </cell>
          <cell r="Z1560">
            <v>0</v>
          </cell>
          <cell r="AA1560">
            <v>0</v>
          </cell>
          <cell r="AC1560">
            <v>1992</v>
          </cell>
          <cell r="AD1560">
            <v>1</v>
          </cell>
          <cell r="AE1560">
            <v>0</v>
          </cell>
          <cell r="AF1560">
            <v>1</v>
          </cell>
        </row>
        <row r="1561">
          <cell r="A1561">
            <v>57</v>
          </cell>
          <cell r="B1561">
            <v>3</v>
          </cell>
          <cell r="C1561">
            <v>4</v>
          </cell>
          <cell r="D1561">
            <v>3</v>
          </cell>
          <cell r="E1561">
            <v>2</v>
          </cell>
          <cell r="F1561">
            <v>0</v>
          </cell>
          <cell r="G1561">
            <v>0.99</v>
          </cell>
          <cell r="H1561">
            <v>29.444444444444443</v>
          </cell>
          <cell r="I1561">
            <v>0.55555555555555558</v>
          </cell>
          <cell r="J1561">
            <v>0</v>
          </cell>
          <cell r="K1561">
            <v>0</v>
          </cell>
          <cell r="M1561">
            <v>2013</v>
          </cell>
          <cell r="N1561">
            <v>2052</v>
          </cell>
          <cell r="O1561">
            <v>1</v>
          </cell>
          <cell r="Q1561">
            <v>0</v>
          </cell>
          <cell r="R1561">
            <v>0</v>
          </cell>
          <cell r="S1561">
            <v>0</v>
          </cell>
          <cell r="T1561">
            <v>0</v>
          </cell>
          <cell r="U1561">
            <v>0</v>
          </cell>
          <cell r="V1561">
            <v>0</v>
          </cell>
          <cell r="W1561">
            <v>0</v>
          </cell>
          <cell r="X1561">
            <v>0</v>
          </cell>
          <cell r="Y1561">
            <v>0</v>
          </cell>
          <cell r="Z1561">
            <v>0</v>
          </cell>
          <cell r="AA1561">
            <v>0</v>
          </cell>
          <cell r="AC1561">
            <v>1992</v>
          </cell>
          <cell r="AD1561">
            <v>1</v>
          </cell>
          <cell r="AE1561">
            <v>0</v>
          </cell>
          <cell r="AF1561">
            <v>1</v>
          </cell>
        </row>
        <row r="1562">
          <cell r="A1562">
            <v>57</v>
          </cell>
          <cell r="B1562">
            <v>4</v>
          </cell>
          <cell r="C1562">
            <v>4</v>
          </cell>
          <cell r="D1562">
            <v>3</v>
          </cell>
          <cell r="E1562">
            <v>2</v>
          </cell>
          <cell r="F1562">
            <v>0</v>
          </cell>
          <cell r="G1562">
            <v>0.8</v>
          </cell>
          <cell r="H1562">
            <v>26.4375</v>
          </cell>
          <cell r="I1562">
            <v>0.6875</v>
          </cell>
          <cell r="J1562">
            <v>0</v>
          </cell>
          <cell r="K1562">
            <v>0</v>
          </cell>
          <cell r="M1562">
            <v>2020</v>
          </cell>
          <cell r="N1562">
            <v>2052</v>
          </cell>
          <cell r="O1562">
            <v>1</v>
          </cell>
          <cell r="Q1562">
            <v>0</v>
          </cell>
          <cell r="R1562">
            <v>0</v>
          </cell>
          <cell r="S1562">
            <v>0</v>
          </cell>
          <cell r="T1562">
            <v>0</v>
          </cell>
          <cell r="U1562">
            <v>0</v>
          </cell>
          <cell r="V1562">
            <v>0</v>
          </cell>
          <cell r="W1562">
            <v>0</v>
          </cell>
          <cell r="X1562">
            <v>0</v>
          </cell>
          <cell r="Y1562">
            <v>0</v>
          </cell>
          <cell r="Z1562">
            <v>0</v>
          </cell>
          <cell r="AA1562">
            <v>0</v>
          </cell>
          <cell r="AC1562">
            <v>1992</v>
          </cell>
          <cell r="AD1562">
            <v>1</v>
          </cell>
          <cell r="AE1562">
            <v>0</v>
          </cell>
          <cell r="AF1562">
            <v>1</v>
          </cell>
        </row>
        <row r="1563">
          <cell r="A1563">
            <v>57</v>
          </cell>
          <cell r="B1563">
            <v>5</v>
          </cell>
          <cell r="C1563">
            <v>4</v>
          </cell>
          <cell r="D1563">
            <v>3</v>
          </cell>
          <cell r="E1563">
            <v>2</v>
          </cell>
          <cell r="F1563">
            <v>0</v>
          </cell>
          <cell r="G1563">
            <v>0.99</v>
          </cell>
          <cell r="H1563">
            <v>29.444444444444443</v>
          </cell>
          <cell r="I1563">
            <v>0.55555555555555558</v>
          </cell>
          <cell r="J1563">
            <v>0</v>
          </cell>
          <cell r="K1563">
            <v>0</v>
          </cell>
          <cell r="M1563">
            <v>2020</v>
          </cell>
          <cell r="N1563">
            <v>2052</v>
          </cell>
          <cell r="O1563">
            <v>1</v>
          </cell>
          <cell r="Q1563">
            <v>0</v>
          </cell>
          <cell r="R1563">
            <v>0</v>
          </cell>
          <cell r="S1563">
            <v>0</v>
          </cell>
          <cell r="T1563">
            <v>0</v>
          </cell>
          <cell r="U1563">
            <v>0</v>
          </cell>
          <cell r="V1563">
            <v>0</v>
          </cell>
          <cell r="W1563">
            <v>0</v>
          </cell>
          <cell r="X1563">
            <v>0</v>
          </cell>
          <cell r="Y1563">
            <v>0</v>
          </cell>
          <cell r="Z1563">
            <v>0</v>
          </cell>
          <cell r="AA1563">
            <v>0</v>
          </cell>
          <cell r="AC1563">
            <v>1992</v>
          </cell>
          <cell r="AD1563">
            <v>1</v>
          </cell>
          <cell r="AE1563">
            <v>0</v>
          </cell>
          <cell r="AF1563">
            <v>1</v>
          </cell>
        </row>
        <row r="1564">
          <cell r="A1564">
            <v>59</v>
          </cell>
          <cell r="B1564">
            <v>1</v>
          </cell>
          <cell r="C1564">
            <v>4</v>
          </cell>
          <cell r="D1564">
            <v>3</v>
          </cell>
          <cell r="E1564">
            <v>3</v>
          </cell>
          <cell r="F1564">
            <v>9.5783656751455212E-3</v>
          </cell>
          <cell r="G1564">
            <v>0.78</v>
          </cell>
          <cell r="H1564">
            <v>44.780219780219781</v>
          </cell>
          <cell r="I1564">
            <v>1.4652014652014651</v>
          </cell>
          <cell r="J1564">
            <v>0</v>
          </cell>
          <cell r="K1564">
            <v>0</v>
          </cell>
          <cell r="M1564">
            <v>2003</v>
          </cell>
          <cell r="N1564">
            <v>2003</v>
          </cell>
          <cell r="O1564">
            <v>1</v>
          </cell>
          <cell r="Q1564">
            <v>0</v>
          </cell>
          <cell r="R1564">
            <v>0</v>
          </cell>
          <cell r="S1564">
            <v>0</v>
          </cell>
          <cell r="T1564">
            <v>0</v>
          </cell>
          <cell r="U1564">
            <v>0</v>
          </cell>
          <cell r="V1564">
            <v>0</v>
          </cell>
          <cell r="W1564">
            <v>0</v>
          </cell>
          <cell r="X1564">
            <v>0</v>
          </cell>
          <cell r="Y1564">
            <v>0</v>
          </cell>
          <cell r="Z1564">
            <v>0</v>
          </cell>
          <cell r="AA1564">
            <v>0</v>
          </cell>
          <cell r="AC1564">
            <v>1992</v>
          </cell>
          <cell r="AD1564">
            <v>1</v>
          </cell>
          <cell r="AE1564">
            <v>0</v>
          </cell>
          <cell r="AF1564">
            <v>1</v>
          </cell>
        </row>
        <row r="1565">
          <cell r="A1565">
            <v>59</v>
          </cell>
          <cell r="B1565">
            <v>2</v>
          </cell>
          <cell r="C1565">
            <v>4</v>
          </cell>
          <cell r="D1565">
            <v>3</v>
          </cell>
          <cell r="E1565">
            <v>3</v>
          </cell>
          <cell r="F1565">
            <v>0</v>
          </cell>
          <cell r="G1565">
            <v>0.79</v>
          </cell>
          <cell r="H1565">
            <v>44.755877034358051</v>
          </cell>
          <cell r="I1565">
            <v>1.4466546112115732</v>
          </cell>
          <cell r="J1565">
            <v>0</v>
          </cell>
          <cell r="K1565">
            <v>0</v>
          </cell>
          <cell r="M1565">
            <v>2007</v>
          </cell>
          <cell r="N1565">
            <v>2052</v>
          </cell>
          <cell r="O1565">
            <v>1</v>
          </cell>
          <cell r="Q1565">
            <v>0</v>
          </cell>
          <cell r="R1565">
            <v>0</v>
          </cell>
          <cell r="S1565">
            <v>0</v>
          </cell>
          <cell r="T1565">
            <v>0</v>
          </cell>
          <cell r="U1565">
            <v>0</v>
          </cell>
          <cell r="V1565">
            <v>0</v>
          </cell>
          <cell r="W1565">
            <v>0</v>
          </cell>
          <cell r="X1565">
            <v>0</v>
          </cell>
          <cell r="Y1565">
            <v>0</v>
          </cell>
          <cell r="Z1565">
            <v>0</v>
          </cell>
          <cell r="AA1565">
            <v>0</v>
          </cell>
          <cell r="AC1565">
            <v>1992</v>
          </cell>
          <cell r="AD1565">
            <v>1</v>
          </cell>
          <cell r="AE1565">
            <v>0</v>
          </cell>
          <cell r="AF1565">
            <v>1</v>
          </cell>
        </row>
        <row r="1566">
          <cell r="A1566">
            <v>59</v>
          </cell>
          <cell r="B1566">
            <v>3</v>
          </cell>
          <cell r="C1566">
            <v>4</v>
          </cell>
          <cell r="D1566">
            <v>3</v>
          </cell>
          <cell r="E1566">
            <v>3</v>
          </cell>
          <cell r="F1566">
            <v>0</v>
          </cell>
          <cell r="G1566">
            <v>0.78</v>
          </cell>
          <cell r="H1566">
            <v>44.780219780219781</v>
          </cell>
          <cell r="I1566">
            <v>1.4652014652014651</v>
          </cell>
          <cell r="J1566">
            <v>0</v>
          </cell>
          <cell r="K1566">
            <v>0</v>
          </cell>
          <cell r="M1566">
            <v>2003</v>
          </cell>
          <cell r="N1566">
            <v>2052</v>
          </cell>
          <cell r="O1566">
            <v>1</v>
          </cell>
          <cell r="Q1566">
            <v>0</v>
          </cell>
          <cell r="R1566">
            <v>0</v>
          </cell>
          <cell r="S1566">
            <v>0</v>
          </cell>
          <cell r="T1566">
            <v>0</v>
          </cell>
          <cell r="U1566">
            <v>0</v>
          </cell>
          <cell r="V1566">
            <v>0</v>
          </cell>
          <cell r="W1566">
            <v>0</v>
          </cell>
          <cell r="X1566">
            <v>0</v>
          </cell>
          <cell r="Y1566">
            <v>0</v>
          </cell>
          <cell r="Z1566">
            <v>0</v>
          </cell>
          <cell r="AA1566">
            <v>0</v>
          </cell>
          <cell r="AC1566">
            <v>1992</v>
          </cell>
          <cell r="AD1566">
            <v>1</v>
          </cell>
          <cell r="AE1566">
            <v>0</v>
          </cell>
          <cell r="AF1566">
            <v>1</v>
          </cell>
        </row>
        <row r="1567">
          <cell r="A1567">
            <v>59</v>
          </cell>
          <cell r="B1567">
            <v>4</v>
          </cell>
          <cell r="C1567">
            <v>4</v>
          </cell>
          <cell r="D1567">
            <v>3</v>
          </cell>
          <cell r="E1567">
            <v>3</v>
          </cell>
          <cell r="F1567">
            <v>0</v>
          </cell>
          <cell r="G1567">
            <v>0.8</v>
          </cell>
          <cell r="H1567">
            <v>62.767857142857146</v>
          </cell>
          <cell r="I1567">
            <v>1.4285714285714286</v>
          </cell>
          <cell r="J1567">
            <v>0</v>
          </cell>
          <cell r="K1567">
            <v>0</v>
          </cell>
          <cell r="M1567">
            <v>2003</v>
          </cell>
          <cell r="N1567">
            <v>2052</v>
          </cell>
          <cell r="O1567">
            <v>1</v>
          </cell>
          <cell r="Q1567">
            <v>0</v>
          </cell>
          <cell r="R1567">
            <v>0</v>
          </cell>
          <cell r="S1567">
            <v>0</v>
          </cell>
          <cell r="T1567">
            <v>0</v>
          </cell>
          <cell r="U1567">
            <v>0</v>
          </cell>
          <cell r="V1567">
            <v>0</v>
          </cell>
          <cell r="W1567">
            <v>0</v>
          </cell>
          <cell r="X1567">
            <v>0</v>
          </cell>
          <cell r="Y1567">
            <v>0</v>
          </cell>
          <cell r="Z1567">
            <v>0</v>
          </cell>
          <cell r="AA1567">
            <v>0</v>
          </cell>
          <cell r="AC1567">
            <v>1992</v>
          </cell>
          <cell r="AD1567">
            <v>1</v>
          </cell>
          <cell r="AE1567">
            <v>0</v>
          </cell>
          <cell r="AF1567">
            <v>1</v>
          </cell>
        </row>
        <row r="1568">
          <cell r="A1568">
            <v>59</v>
          </cell>
          <cell r="B1568">
            <v>5</v>
          </cell>
          <cell r="C1568">
            <v>4</v>
          </cell>
          <cell r="D1568">
            <v>3</v>
          </cell>
          <cell r="E1568">
            <v>3</v>
          </cell>
          <cell r="F1568">
            <v>0</v>
          </cell>
          <cell r="G1568">
            <v>0.85</v>
          </cell>
          <cell r="H1568">
            <v>75.882352941176464</v>
          </cell>
          <cell r="I1568">
            <v>1.3445378151260505</v>
          </cell>
          <cell r="J1568">
            <v>0</v>
          </cell>
          <cell r="K1568">
            <v>0</v>
          </cell>
          <cell r="M1568">
            <v>2007</v>
          </cell>
          <cell r="N1568">
            <v>2052</v>
          </cell>
          <cell r="O1568">
            <v>1</v>
          </cell>
          <cell r="Q1568">
            <v>0</v>
          </cell>
          <cell r="R1568">
            <v>0</v>
          </cell>
          <cell r="S1568">
            <v>0</v>
          </cell>
          <cell r="T1568">
            <v>0</v>
          </cell>
          <cell r="U1568">
            <v>0</v>
          </cell>
          <cell r="V1568">
            <v>0</v>
          </cell>
          <cell r="W1568">
            <v>0</v>
          </cell>
          <cell r="X1568">
            <v>0</v>
          </cell>
          <cell r="Y1568">
            <v>0</v>
          </cell>
          <cell r="Z1568">
            <v>0</v>
          </cell>
          <cell r="AA1568">
            <v>0</v>
          </cell>
          <cell r="AC1568">
            <v>1992</v>
          </cell>
          <cell r="AD1568">
            <v>1</v>
          </cell>
          <cell r="AE1568">
            <v>0</v>
          </cell>
          <cell r="AF1568">
            <v>1</v>
          </cell>
        </row>
        <row r="1569">
          <cell r="A1569">
            <v>31</v>
          </cell>
          <cell r="B1569">
            <v>1</v>
          </cell>
          <cell r="C1569">
            <v>4</v>
          </cell>
          <cell r="D1569">
            <v>4</v>
          </cell>
          <cell r="E1569">
            <v>1</v>
          </cell>
          <cell r="F1569">
            <v>0.78827680580451776</v>
          </cell>
          <cell r="G1569">
            <v>0.37430809149287547</v>
          </cell>
          <cell r="H1569">
            <v>4798.9330145229314</v>
          </cell>
          <cell r="I1569">
            <v>32.64580281988389</v>
          </cell>
          <cell r="J1569">
            <v>0</v>
          </cell>
          <cell r="K1569">
            <v>0</v>
          </cell>
          <cell r="M1569">
            <v>2003</v>
          </cell>
          <cell r="N1569">
            <v>2003</v>
          </cell>
          <cell r="O1569">
            <v>1</v>
          </cell>
          <cell r="Q1569">
            <v>0</v>
          </cell>
          <cell r="R1569">
            <v>0</v>
          </cell>
          <cell r="S1569">
            <v>0</v>
          </cell>
          <cell r="T1569">
            <v>0</v>
          </cell>
          <cell r="U1569">
            <v>0</v>
          </cell>
          <cell r="V1569">
            <v>0</v>
          </cell>
          <cell r="W1569">
            <v>0</v>
          </cell>
          <cell r="X1569">
            <v>0</v>
          </cell>
          <cell r="Y1569">
            <v>0</v>
          </cell>
          <cell r="Z1569">
            <v>0</v>
          </cell>
          <cell r="AA1569">
            <v>0</v>
          </cell>
          <cell r="AC1569">
            <v>1992</v>
          </cell>
          <cell r="AD1569">
            <v>1</v>
          </cell>
          <cell r="AE1569">
            <v>0</v>
          </cell>
          <cell r="AF1569">
            <v>1</v>
          </cell>
        </row>
        <row r="1570">
          <cell r="A1570">
            <v>31</v>
          </cell>
          <cell r="B1570">
            <v>2</v>
          </cell>
          <cell r="C1570">
            <v>4</v>
          </cell>
          <cell r="D1570">
            <v>4</v>
          </cell>
          <cell r="E1570">
            <v>1</v>
          </cell>
          <cell r="F1570">
            <v>0</v>
          </cell>
          <cell r="G1570">
            <v>0.380627578751846</v>
          </cell>
          <cell r="H1570">
            <v>5061.5584767364226</v>
          </cell>
          <cell r="I1570">
            <v>34.432370590043696</v>
          </cell>
          <cell r="J1570">
            <v>0</v>
          </cell>
          <cell r="K1570">
            <v>0</v>
          </cell>
          <cell r="M1570">
            <v>2004</v>
          </cell>
          <cell r="N1570">
            <v>2052</v>
          </cell>
          <cell r="O1570">
            <v>1</v>
          </cell>
          <cell r="Q1570">
            <v>0</v>
          </cell>
          <cell r="R1570">
            <v>0</v>
          </cell>
          <cell r="S1570">
            <v>0</v>
          </cell>
          <cell r="T1570">
            <v>0</v>
          </cell>
          <cell r="U1570">
            <v>0</v>
          </cell>
          <cell r="V1570">
            <v>0</v>
          </cell>
          <cell r="W1570">
            <v>0</v>
          </cell>
          <cell r="X1570">
            <v>0</v>
          </cell>
          <cell r="Y1570">
            <v>0</v>
          </cell>
          <cell r="Z1570">
            <v>0</v>
          </cell>
          <cell r="AA1570">
            <v>0</v>
          </cell>
          <cell r="AC1570">
            <v>1992</v>
          </cell>
          <cell r="AD1570">
            <v>1</v>
          </cell>
          <cell r="AE1570">
            <v>0</v>
          </cell>
          <cell r="AF1570">
            <v>1</v>
          </cell>
        </row>
        <row r="1571">
          <cell r="A1571">
            <v>31</v>
          </cell>
          <cell r="B1571">
            <v>3</v>
          </cell>
          <cell r="C1571">
            <v>4</v>
          </cell>
          <cell r="D1571">
            <v>4</v>
          </cell>
          <cell r="E1571">
            <v>1</v>
          </cell>
          <cell r="F1571">
            <v>0</v>
          </cell>
          <cell r="G1571">
            <v>0.40626810387690959</v>
          </cell>
          <cell r="H1571">
            <v>5061.5584767364226</v>
          </cell>
          <cell r="I1571">
            <v>34.432370590043696</v>
          </cell>
          <cell r="J1571">
            <v>0</v>
          </cell>
          <cell r="K1571">
            <v>0</v>
          </cell>
          <cell r="M1571">
            <v>2011</v>
          </cell>
          <cell r="N1571">
            <v>2052</v>
          </cell>
          <cell r="O1571">
            <v>1</v>
          </cell>
          <cell r="Q1571">
            <v>0</v>
          </cell>
          <cell r="R1571">
            <v>0</v>
          </cell>
          <cell r="S1571">
            <v>0</v>
          </cell>
          <cell r="T1571">
            <v>0</v>
          </cell>
          <cell r="U1571">
            <v>0</v>
          </cell>
          <cell r="V1571">
            <v>0</v>
          </cell>
          <cell r="W1571">
            <v>0</v>
          </cell>
          <cell r="X1571">
            <v>0</v>
          </cell>
          <cell r="Y1571">
            <v>0</v>
          </cell>
          <cell r="Z1571">
            <v>0</v>
          </cell>
          <cell r="AA1571">
            <v>0</v>
          </cell>
          <cell r="AC1571">
            <v>1992</v>
          </cell>
          <cell r="AD1571">
            <v>1</v>
          </cell>
          <cell r="AE1571">
            <v>0</v>
          </cell>
          <cell r="AF1571">
            <v>1</v>
          </cell>
        </row>
        <row r="1572">
          <cell r="A1572">
            <v>31</v>
          </cell>
          <cell r="B1572">
            <v>4</v>
          </cell>
          <cell r="C1572">
            <v>4</v>
          </cell>
          <cell r="D1572">
            <v>4</v>
          </cell>
          <cell r="E1572">
            <v>1</v>
          </cell>
          <cell r="F1572">
            <v>0</v>
          </cell>
          <cell r="G1572">
            <v>0.42765063565990485</v>
          </cell>
          <cell r="H1572">
            <v>5061.5584767364226</v>
          </cell>
          <cell r="I1572">
            <v>34.432370590043696</v>
          </cell>
          <cell r="J1572">
            <v>0</v>
          </cell>
          <cell r="K1572">
            <v>0</v>
          </cell>
          <cell r="M1572">
            <v>2011</v>
          </cell>
          <cell r="N1572">
            <v>2052</v>
          </cell>
          <cell r="O1572">
            <v>1</v>
          </cell>
          <cell r="Q1572">
            <v>0</v>
          </cell>
          <cell r="R1572">
            <v>0</v>
          </cell>
          <cell r="S1572">
            <v>0</v>
          </cell>
          <cell r="T1572">
            <v>0</v>
          </cell>
          <cell r="U1572">
            <v>0</v>
          </cell>
          <cell r="V1572">
            <v>0</v>
          </cell>
          <cell r="W1572">
            <v>0</v>
          </cell>
          <cell r="X1572">
            <v>0</v>
          </cell>
          <cell r="Y1572">
            <v>0</v>
          </cell>
          <cell r="Z1572">
            <v>0</v>
          </cell>
          <cell r="AA1572">
            <v>0</v>
          </cell>
          <cell r="AC1572">
            <v>1992</v>
          </cell>
          <cell r="AD1572">
            <v>1</v>
          </cell>
          <cell r="AE1572">
            <v>0</v>
          </cell>
          <cell r="AF1572">
            <v>1</v>
          </cell>
        </row>
        <row r="1573">
          <cell r="A1573">
            <v>31</v>
          </cell>
          <cell r="B1573">
            <v>5</v>
          </cell>
          <cell r="C1573">
            <v>4</v>
          </cell>
          <cell r="D1573">
            <v>4</v>
          </cell>
          <cell r="E1573">
            <v>1</v>
          </cell>
          <cell r="F1573">
            <v>0</v>
          </cell>
          <cell r="G1573">
            <v>0.4779624751493054</v>
          </cell>
          <cell r="H1573">
            <v>5509.1792944069903</v>
          </cell>
          <cell r="I1573">
            <v>34.432370590043696</v>
          </cell>
          <cell r="J1573">
            <v>0</v>
          </cell>
          <cell r="K1573">
            <v>0</v>
          </cell>
          <cell r="M1573">
            <v>2011</v>
          </cell>
          <cell r="N1573">
            <v>2052</v>
          </cell>
          <cell r="O1573">
            <v>1</v>
          </cell>
          <cell r="Q1573">
            <v>0</v>
          </cell>
          <cell r="R1573">
            <v>0</v>
          </cell>
          <cell r="S1573">
            <v>0</v>
          </cell>
          <cell r="T1573">
            <v>0</v>
          </cell>
          <cell r="U1573">
            <v>0</v>
          </cell>
          <cell r="V1573">
            <v>0</v>
          </cell>
          <cell r="W1573">
            <v>0</v>
          </cell>
          <cell r="X1573">
            <v>0</v>
          </cell>
          <cell r="Y1573">
            <v>0</v>
          </cell>
          <cell r="Z1573">
            <v>0</v>
          </cell>
          <cell r="AA1573">
            <v>0</v>
          </cell>
          <cell r="AC1573">
            <v>1992</v>
          </cell>
          <cell r="AD1573">
            <v>1</v>
          </cell>
          <cell r="AE1573">
            <v>0</v>
          </cell>
          <cell r="AF1573">
            <v>1</v>
          </cell>
        </row>
        <row r="1574">
          <cell r="A1574">
            <v>31</v>
          </cell>
          <cell r="B1574">
            <v>6</v>
          </cell>
          <cell r="C1574">
            <v>4</v>
          </cell>
          <cell r="D1574">
            <v>4</v>
          </cell>
          <cell r="E1574">
            <v>1</v>
          </cell>
          <cell r="F1574">
            <v>0</v>
          </cell>
          <cell r="G1574">
            <v>0.45140900430767733</v>
          </cell>
          <cell r="H1574">
            <v>5061.5584767364226</v>
          </cell>
          <cell r="I1574">
            <v>34.432370590043696</v>
          </cell>
          <cell r="J1574">
            <v>0</v>
          </cell>
          <cell r="K1574">
            <v>0</v>
          </cell>
          <cell r="M1574">
            <v>2020</v>
          </cell>
          <cell r="N1574">
            <v>2052</v>
          </cell>
          <cell r="O1574">
            <v>1</v>
          </cell>
          <cell r="Q1574">
            <v>0</v>
          </cell>
          <cell r="R1574">
            <v>0</v>
          </cell>
          <cell r="S1574">
            <v>0</v>
          </cell>
          <cell r="T1574">
            <v>0</v>
          </cell>
          <cell r="U1574">
            <v>0</v>
          </cell>
          <cell r="V1574">
            <v>0</v>
          </cell>
          <cell r="W1574">
            <v>0</v>
          </cell>
          <cell r="X1574">
            <v>0</v>
          </cell>
          <cell r="Y1574">
            <v>0</v>
          </cell>
          <cell r="Z1574">
            <v>0</v>
          </cell>
          <cell r="AA1574">
            <v>0</v>
          </cell>
          <cell r="AC1574">
            <v>1992</v>
          </cell>
          <cell r="AD1574">
            <v>1</v>
          </cell>
          <cell r="AE1574">
            <v>0</v>
          </cell>
          <cell r="AF1574">
            <v>1</v>
          </cell>
        </row>
        <row r="1575">
          <cell r="A1575">
            <v>31</v>
          </cell>
          <cell r="B1575">
            <v>7</v>
          </cell>
          <cell r="C1575">
            <v>4</v>
          </cell>
          <cell r="D1575">
            <v>4</v>
          </cell>
          <cell r="E1575">
            <v>1</v>
          </cell>
          <cell r="F1575">
            <v>0</v>
          </cell>
          <cell r="G1575">
            <v>0.50783512984613699</v>
          </cell>
          <cell r="H1575">
            <v>5509.1792944069903</v>
          </cell>
          <cell r="I1575">
            <v>34.432370590043696</v>
          </cell>
          <cell r="J1575">
            <v>0</v>
          </cell>
          <cell r="K1575">
            <v>0</v>
          </cell>
          <cell r="M1575">
            <v>2020</v>
          </cell>
          <cell r="N1575">
            <v>2052</v>
          </cell>
          <cell r="O1575">
            <v>1</v>
          </cell>
          <cell r="Q1575">
            <v>0</v>
          </cell>
          <cell r="R1575">
            <v>0</v>
          </cell>
          <cell r="S1575">
            <v>0</v>
          </cell>
          <cell r="T1575">
            <v>0</v>
          </cell>
          <cell r="U1575">
            <v>0</v>
          </cell>
          <cell r="V1575">
            <v>0</v>
          </cell>
          <cell r="W1575">
            <v>0</v>
          </cell>
          <cell r="X1575">
            <v>0</v>
          </cell>
          <cell r="Y1575">
            <v>0</v>
          </cell>
          <cell r="Z1575">
            <v>0</v>
          </cell>
          <cell r="AA1575">
            <v>0</v>
          </cell>
          <cell r="AC1575">
            <v>1992</v>
          </cell>
          <cell r="AD1575">
            <v>1</v>
          </cell>
          <cell r="AE1575">
            <v>0</v>
          </cell>
          <cell r="AF1575">
            <v>1</v>
          </cell>
        </row>
        <row r="1576">
          <cell r="A1576">
            <v>31</v>
          </cell>
          <cell r="B1576">
            <v>8</v>
          </cell>
          <cell r="C1576">
            <v>4</v>
          </cell>
          <cell r="D1576">
            <v>4</v>
          </cell>
          <cell r="E1576">
            <v>1</v>
          </cell>
          <cell r="F1576">
            <v>0</v>
          </cell>
          <cell r="G1576">
            <v>0.4779624751493054</v>
          </cell>
          <cell r="H1576">
            <v>5061.5584767364226</v>
          </cell>
          <cell r="I1576">
            <v>34.432370590043696</v>
          </cell>
          <cell r="J1576">
            <v>0</v>
          </cell>
          <cell r="K1576">
            <v>0</v>
          </cell>
          <cell r="M1576">
            <v>2030</v>
          </cell>
          <cell r="N1576">
            <v>2052</v>
          </cell>
          <cell r="O1576">
            <v>1</v>
          </cell>
          <cell r="Q1576">
            <v>0</v>
          </cell>
          <cell r="R1576">
            <v>0</v>
          </cell>
          <cell r="S1576">
            <v>0</v>
          </cell>
          <cell r="T1576">
            <v>0</v>
          </cell>
          <cell r="U1576">
            <v>0</v>
          </cell>
          <cell r="V1576">
            <v>0</v>
          </cell>
          <cell r="W1576">
            <v>0</v>
          </cell>
          <cell r="X1576">
            <v>0</v>
          </cell>
          <cell r="Y1576">
            <v>0</v>
          </cell>
          <cell r="Z1576">
            <v>0</v>
          </cell>
          <cell r="AA1576">
            <v>0</v>
          </cell>
          <cell r="AC1576">
            <v>1992</v>
          </cell>
          <cell r="AD1576">
            <v>1</v>
          </cell>
          <cell r="AE1576">
            <v>0</v>
          </cell>
          <cell r="AF1576">
            <v>1</v>
          </cell>
        </row>
        <row r="1577">
          <cell r="A1577">
            <v>31</v>
          </cell>
          <cell r="B1577">
            <v>9</v>
          </cell>
          <cell r="C1577">
            <v>4</v>
          </cell>
          <cell r="D1577">
            <v>4</v>
          </cell>
          <cell r="E1577">
            <v>1</v>
          </cell>
          <cell r="F1577">
            <v>0</v>
          </cell>
          <cell r="G1577">
            <v>0.54169080516921275</v>
          </cell>
          <cell r="H1577">
            <v>5509.1792944069903</v>
          </cell>
          <cell r="I1577">
            <v>34.432370590043696</v>
          </cell>
          <cell r="J1577">
            <v>0</v>
          </cell>
          <cell r="K1577">
            <v>0</v>
          </cell>
          <cell r="M1577">
            <v>2030</v>
          </cell>
          <cell r="N1577">
            <v>2052</v>
          </cell>
          <cell r="O1577">
            <v>1</v>
          </cell>
          <cell r="Q1577">
            <v>0</v>
          </cell>
          <cell r="R1577">
            <v>0</v>
          </cell>
          <cell r="S1577">
            <v>0</v>
          </cell>
          <cell r="T1577">
            <v>0</v>
          </cell>
          <cell r="U1577">
            <v>0</v>
          </cell>
          <cell r="V1577">
            <v>0</v>
          </cell>
          <cell r="W1577">
            <v>0</v>
          </cell>
          <cell r="X1577">
            <v>0</v>
          </cell>
          <cell r="Y1577">
            <v>0</v>
          </cell>
          <cell r="Z1577">
            <v>0</v>
          </cell>
          <cell r="AA1577">
            <v>0</v>
          </cell>
          <cell r="AC1577">
            <v>1992</v>
          </cell>
          <cell r="AD1577">
            <v>1</v>
          </cell>
          <cell r="AE1577">
            <v>0</v>
          </cell>
          <cell r="AF1577">
            <v>1</v>
          </cell>
        </row>
        <row r="1578">
          <cell r="A1578">
            <v>32</v>
          </cell>
          <cell r="B1578">
            <v>1</v>
          </cell>
          <cell r="C1578">
            <v>4</v>
          </cell>
          <cell r="D1578">
            <v>4</v>
          </cell>
          <cell r="E1578">
            <v>1</v>
          </cell>
          <cell r="F1578">
            <v>0.21172319419548224</v>
          </cell>
          <cell r="G1578">
            <v>1.1519614143855001</v>
          </cell>
          <cell r="H1578">
            <v>6266.6914473879524</v>
          </cell>
          <cell r="I1578">
            <v>18.937803824524028</v>
          </cell>
          <cell r="J1578">
            <v>0</v>
          </cell>
          <cell r="K1578">
            <v>0</v>
          </cell>
          <cell r="M1578">
            <v>2003</v>
          </cell>
          <cell r="N1578">
            <v>2003</v>
          </cell>
          <cell r="O1578">
            <v>1</v>
          </cell>
          <cell r="Q1578">
            <v>0</v>
          </cell>
          <cell r="R1578">
            <v>0</v>
          </cell>
          <cell r="S1578">
            <v>0</v>
          </cell>
          <cell r="T1578">
            <v>0</v>
          </cell>
          <cell r="U1578">
            <v>0</v>
          </cell>
          <cell r="V1578">
            <v>0</v>
          </cell>
          <cell r="W1578">
            <v>0</v>
          </cell>
          <cell r="X1578">
            <v>0</v>
          </cell>
          <cell r="Y1578">
            <v>0</v>
          </cell>
          <cell r="Z1578">
            <v>0</v>
          </cell>
          <cell r="AA1578">
            <v>0</v>
          </cell>
          <cell r="AC1578">
            <v>1992</v>
          </cell>
          <cell r="AD1578">
            <v>1</v>
          </cell>
          <cell r="AE1578">
            <v>0</v>
          </cell>
          <cell r="AF1578">
            <v>1</v>
          </cell>
        </row>
        <row r="1579">
          <cell r="A1579">
            <v>32</v>
          </cell>
          <cell r="B1579">
            <v>2</v>
          </cell>
          <cell r="C1579">
            <v>4</v>
          </cell>
          <cell r="D1579">
            <v>4</v>
          </cell>
          <cell r="E1579">
            <v>1</v>
          </cell>
          <cell r="F1579">
            <v>0</v>
          </cell>
          <cell r="G1579">
            <v>1.2555989801892915</v>
          </cell>
          <cell r="H1579">
            <v>6266.6914473879524</v>
          </cell>
          <cell r="I1579">
            <v>18.937803824524028</v>
          </cell>
          <cell r="J1579">
            <v>0</v>
          </cell>
          <cell r="K1579">
            <v>0</v>
          </cell>
          <cell r="M1579">
            <v>2004</v>
          </cell>
          <cell r="N1579">
            <v>2052</v>
          </cell>
          <cell r="O1579">
            <v>1</v>
          </cell>
          <cell r="Q1579">
            <v>0</v>
          </cell>
          <cell r="R1579">
            <v>0</v>
          </cell>
          <cell r="S1579">
            <v>0</v>
          </cell>
          <cell r="T1579">
            <v>0</v>
          </cell>
          <cell r="U1579">
            <v>0</v>
          </cell>
          <cell r="V1579">
            <v>0</v>
          </cell>
          <cell r="W1579">
            <v>0</v>
          </cell>
          <cell r="X1579">
            <v>0</v>
          </cell>
          <cell r="Y1579">
            <v>0</v>
          </cell>
          <cell r="Z1579">
            <v>0</v>
          </cell>
          <cell r="AA1579">
            <v>0</v>
          </cell>
          <cell r="AC1579">
            <v>1992</v>
          </cell>
          <cell r="AD1579">
            <v>1</v>
          </cell>
          <cell r="AE1579">
            <v>0</v>
          </cell>
          <cell r="AF1579">
            <v>1</v>
          </cell>
        </row>
        <row r="1580">
          <cell r="A1580">
            <v>32</v>
          </cell>
          <cell r="B1580">
            <v>3</v>
          </cell>
          <cell r="C1580">
            <v>4</v>
          </cell>
          <cell r="D1580">
            <v>4</v>
          </cell>
          <cell r="E1580">
            <v>1</v>
          </cell>
          <cell r="F1580">
            <v>0</v>
          </cell>
          <cell r="G1580">
            <v>1.2756371740545605</v>
          </cell>
          <cell r="H1580">
            <v>6266.6914473879524</v>
          </cell>
          <cell r="I1580">
            <v>18.937803824524028</v>
          </cell>
          <cell r="J1580">
            <v>0</v>
          </cell>
          <cell r="K1580">
            <v>0</v>
          </cell>
          <cell r="M1580">
            <v>2011</v>
          </cell>
          <cell r="N1580">
            <v>2052</v>
          </cell>
          <cell r="O1580">
            <v>1</v>
          </cell>
          <cell r="Q1580">
            <v>0</v>
          </cell>
          <cell r="R1580">
            <v>0</v>
          </cell>
          <cell r="S1580">
            <v>0</v>
          </cell>
          <cell r="T1580">
            <v>0</v>
          </cell>
          <cell r="U1580">
            <v>0</v>
          </cell>
          <cell r="V1580">
            <v>0</v>
          </cell>
          <cell r="W1580">
            <v>0</v>
          </cell>
          <cell r="X1580">
            <v>0</v>
          </cell>
          <cell r="Y1580">
            <v>0</v>
          </cell>
          <cell r="Z1580">
            <v>0</v>
          </cell>
          <cell r="AA1580">
            <v>0</v>
          </cell>
          <cell r="AC1580">
            <v>1992</v>
          </cell>
          <cell r="AD1580">
            <v>1</v>
          </cell>
          <cell r="AE1580">
            <v>0</v>
          </cell>
          <cell r="AF1580">
            <v>1</v>
          </cell>
        </row>
        <row r="1581">
          <cell r="A1581">
            <v>32</v>
          </cell>
          <cell r="B1581">
            <v>4</v>
          </cell>
          <cell r="C1581">
            <v>4</v>
          </cell>
          <cell r="D1581">
            <v>4</v>
          </cell>
          <cell r="E1581">
            <v>1</v>
          </cell>
          <cell r="F1581">
            <v>0</v>
          </cell>
          <cell r="G1581">
            <v>1.3427975589919237</v>
          </cell>
          <cell r="H1581">
            <v>6266.6914473879524</v>
          </cell>
          <cell r="I1581">
            <v>18.937803824524028</v>
          </cell>
          <cell r="J1581">
            <v>0</v>
          </cell>
          <cell r="K1581">
            <v>0</v>
          </cell>
          <cell r="M1581">
            <v>2011</v>
          </cell>
          <cell r="N1581">
            <v>2052</v>
          </cell>
          <cell r="O1581">
            <v>1</v>
          </cell>
          <cell r="Q1581">
            <v>0</v>
          </cell>
          <cell r="R1581">
            <v>0</v>
          </cell>
          <cell r="S1581">
            <v>0</v>
          </cell>
          <cell r="T1581">
            <v>0</v>
          </cell>
          <cell r="U1581">
            <v>0</v>
          </cell>
          <cell r="V1581">
            <v>0</v>
          </cell>
          <cell r="W1581">
            <v>0</v>
          </cell>
          <cell r="X1581">
            <v>0</v>
          </cell>
          <cell r="Y1581">
            <v>0</v>
          </cell>
          <cell r="Z1581">
            <v>0</v>
          </cell>
          <cell r="AA1581">
            <v>0</v>
          </cell>
          <cell r="AC1581">
            <v>1992</v>
          </cell>
          <cell r="AD1581">
            <v>1</v>
          </cell>
          <cell r="AE1581">
            <v>0</v>
          </cell>
          <cell r="AF1581">
            <v>1</v>
          </cell>
        </row>
        <row r="1582">
          <cell r="A1582">
            <v>32</v>
          </cell>
          <cell r="B1582">
            <v>5</v>
          </cell>
          <cell r="C1582">
            <v>4</v>
          </cell>
          <cell r="D1582">
            <v>4</v>
          </cell>
          <cell r="E1582">
            <v>1</v>
          </cell>
          <cell r="F1582">
            <v>0</v>
          </cell>
          <cell r="G1582">
            <v>1.5008305122108097</v>
          </cell>
          <cell r="H1582">
            <v>6886.4741180087385</v>
          </cell>
          <cell r="I1582">
            <v>18.937803824524028</v>
          </cell>
          <cell r="J1582">
            <v>0</v>
          </cell>
          <cell r="K1582">
            <v>0</v>
          </cell>
          <cell r="M1582">
            <v>2011</v>
          </cell>
          <cell r="N1582">
            <v>2052</v>
          </cell>
          <cell r="O1582">
            <v>1</v>
          </cell>
          <cell r="Q1582">
            <v>0</v>
          </cell>
          <cell r="R1582">
            <v>0</v>
          </cell>
          <cell r="S1582">
            <v>0</v>
          </cell>
          <cell r="T1582">
            <v>0</v>
          </cell>
          <cell r="U1582">
            <v>0</v>
          </cell>
          <cell r="V1582">
            <v>0</v>
          </cell>
          <cell r="W1582">
            <v>0</v>
          </cell>
          <cell r="X1582">
            <v>0</v>
          </cell>
          <cell r="Y1582">
            <v>0</v>
          </cell>
          <cell r="Z1582">
            <v>0</v>
          </cell>
          <cell r="AA1582">
            <v>0</v>
          </cell>
          <cell r="AC1582">
            <v>1992</v>
          </cell>
          <cell r="AD1582">
            <v>1</v>
          </cell>
          <cell r="AE1582">
            <v>0</v>
          </cell>
          <cell r="AF1582">
            <v>1</v>
          </cell>
        </row>
        <row r="1583">
          <cell r="A1583">
            <v>32</v>
          </cell>
          <cell r="B1583">
            <v>6</v>
          </cell>
          <cell r="C1583">
            <v>4</v>
          </cell>
          <cell r="D1583">
            <v>4</v>
          </cell>
          <cell r="E1583">
            <v>1</v>
          </cell>
          <cell r="F1583">
            <v>0</v>
          </cell>
          <cell r="G1583">
            <v>1.4174227415084442</v>
          </cell>
          <cell r="H1583">
            <v>6266.6914473879524</v>
          </cell>
          <cell r="I1583">
            <v>18.937803824524028</v>
          </cell>
          <cell r="J1583">
            <v>0</v>
          </cell>
          <cell r="K1583">
            <v>0</v>
          </cell>
          <cell r="M1583">
            <v>2020</v>
          </cell>
          <cell r="N1583">
            <v>2052</v>
          </cell>
          <cell r="O1583">
            <v>1</v>
          </cell>
          <cell r="Q1583">
            <v>0</v>
          </cell>
          <cell r="R1583">
            <v>0</v>
          </cell>
          <cell r="S1583">
            <v>0</v>
          </cell>
          <cell r="T1583">
            <v>0</v>
          </cell>
          <cell r="U1583">
            <v>0</v>
          </cell>
          <cell r="V1583">
            <v>0</v>
          </cell>
          <cell r="W1583">
            <v>0</v>
          </cell>
          <cell r="X1583">
            <v>0</v>
          </cell>
          <cell r="Y1583">
            <v>0</v>
          </cell>
          <cell r="Z1583">
            <v>0</v>
          </cell>
          <cell r="AA1583">
            <v>0</v>
          </cell>
          <cell r="AC1583">
            <v>1992</v>
          </cell>
          <cell r="AD1583">
            <v>1</v>
          </cell>
          <cell r="AE1583">
            <v>0</v>
          </cell>
          <cell r="AF1583">
            <v>1</v>
          </cell>
        </row>
        <row r="1584">
          <cell r="A1584">
            <v>32</v>
          </cell>
          <cell r="B1584">
            <v>7</v>
          </cell>
          <cell r="C1584">
            <v>4</v>
          </cell>
          <cell r="D1584">
            <v>4</v>
          </cell>
          <cell r="E1584">
            <v>1</v>
          </cell>
          <cell r="F1584">
            <v>0</v>
          </cell>
          <cell r="G1584">
            <v>1.5945160285786506</v>
          </cell>
          <cell r="H1584">
            <v>6886.4741180087385</v>
          </cell>
          <cell r="I1584">
            <v>18.937803824524028</v>
          </cell>
          <cell r="J1584">
            <v>0</v>
          </cell>
          <cell r="K1584">
            <v>0</v>
          </cell>
          <cell r="M1584">
            <v>2020</v>
          </cell>
          <cell r="N1584">
            <v>2052</v>
          </cell>
          <cell r="O1584">
            <v>1</v>
          </cell>
          <cell r="Q1584">
            <v>0</v>
          </cell>
          <cell r="R1584">
            <v>0</v>
          </cell>
          <cell r="S1584">
            <v>0</v>
          </cell>
          <cell r="T1584">
            <v>0</v>
          </cell>
          <cell r="U1584">
            <v>0</v>
          </cell>
          <cell r="V1584">
            <v>0</v>
          </cell>
          <cell r="W1584">
            <v>0</v>
          </cell>
          <cell r="X1584">
            <v>0</v>
          </cell>
          <cell r="Y1584">
            <v>0</v>
          </cell>
          <cell r="Z1584">
            <v>0</v>
          </cell>
          <cell r="AA1584">
            <v>0</v>
          </cell>
          <cell r="AC1584">
            <v>1992</v>
          </cell>
          <cell r="AD1584">
            <v>1</v>
          </cell>
          <cell r="AE1584">
            <v>0</v>
          </cell>
          <cell r="AF1584">
            <v>1</v>
          </cell>
        </row>
        <row r="1585">
          <cell r="A1585">
            <v>32</v>
          </cell>
          <cell r="B1585">
            <v>12</v>
          </cell>
          <cell r="C1585">
            <v>4</v>
          </cell>
          <cell r="D1585">
            <v>4</v>
          </cell>
          <cell r="E1585">
            <v>1</v>
          </cell>
          <cell r="F1585">
            <v>0</v>
          </cell>
          <cell r="G1585">
            <v>1.5945160285786506</v>
          </cell>
          <cell r="H1585">
            <v>6886.4741180087385</v>
          </cell>
          <cell r="I1585">
            <v>18.937803824524028</v>
          </cell>
          <cell r="J1585">
            <v>0</v>
          </cell>
          <cell r="K1585">
            <v>688.6474118008739</v>
          </cell>
          <cell r="M1585">
            <v>2022</v>
          </cell>
          <cell r="N1585">
            <v>2052</v>
          </cell>
          <cell r="O1585">
            <v>1</v>
          </cell>
          <cell r="Q1585">
            <v>0</v>
          </cell>
          <cell r="R1585">
            <v>0</v>
          </cell>
          <cell r="S1585">
            <v>0</v>
          </cell>
          <cell r="T1585">
            <v>0</v>
          </cell>
          <cell r="U1585">
            <v>0</v>
          </cell>
          <cell r="V1585">
            <v>0</v>
          </cell>
          <cell r="W1585">
            <v>0</v>
          </cell>
          <cell r="X1585">
            <v>0</v>
          </cell>
          <cell r="Y1585">
            <v>0</v>
          </cell>
          <cell r="Z1585">
            <v>0</v>
          </cell>
          <cell r="AA1585">
            <v>0</v>
          </cell>
          <cell r="AC1585">
            <v>1992</v>
          </cell>
          <cell r="AD1585">
            <v>1</v>
          </cell>
          <cell r="AE1585">
            <v>0</v>
          </cell>
          <cell r="AF1585">
            <v>1</v>
          </cell>
        </row>
        <row r="1586">
          <cell r="A1586">
            <v>32</v>
          </cell>
          <cell r="B1586">
            <v>13</v>
          </cell>
          <cell r="C1586">
            <v>4</v>
          </cell>
          <cell r="D1586">
            <v>4</v>
          </cell>
          <cell r="E1586">
            <v>1</v>
          </cell>
          <cell r="F1586">
            <v>0</v>
          </cell>
          <cell r="G1586">
            <v>1.5945160285786506</v>
          </cell>
          <cell r="H1586">
            <v>6886.4741180087385</v>
          </cell>
          <cell r="I1586">
            <v>18.937803824524028</v>
          </cell>
          <cell r="J1586">
            <v>0</v>
          </cell>
          <cell r="K1586">
            <v>1032.9711177013107</v>
          </cell>
          <cell r="M1586">
            <v>2025</v>
          </cell>
          <cell r="N1586">
            <v>2052</v>
          </cell>
          <cell r="O1586">
            <v>1</v>
          </cell>
          <cell r="Q1586">
            <v>0</v>
          </cell>
          <cell r="R1586">
            <v>0</v>
          </cell>
          <cell r="S1586">
            <v>0</v>
          </cell>
          <cell r="T1586">
            <v>0</v>
          </cell>
          <cell r="U1586">
            <v>0</v>
          </cell>
          <cell r="V1586">
            <v>0</v>
          </cell>
          <cell r="W1586">
            <v>0</v>
          </cell>
          <cell r="X1586">
            <v>0</v>
          </cell>
          <cell r="Y1586">
            <v>0</v>
          </cell>
          <cell r="Z1586">
            <v>0</v>
          </cell>
          <cell r="AA1586">
            <v>0</v>
          </cell>
          <cell r="AC1586">
            <v>1992</v>
          </cell>
          <cell r="AD1586">
            <v>1</v>
          </cell>
          <cell r="AE1586">
            <v>0</v>
          </cell>
          <cell r="AF1586">
            <v>1</v>
          </cell>
        </row>
        <row r="1587">
          <cell r="A1587">
            <v>32</v>
          </cell>
          <cell r="B1587">
            <v>8</v>
          </cell>
          <cell r="C1587">
            <v>4</v>
          </cell>
          <cell r="D1587">
            <v>4</v>
          </cell>
          <cell r="E1587">
            <v>1</v>
          </cell>
          <cell r="F1587">
            <v>0</v>
          </cell>
          <cell r="G1587">
            <v>1.5008305122108097</v>
          </cell>
          <cell r="H1587">
            <v>6266.6914473879524</v>
          </cell>
          <cell r="I1587">
            <v>18.937803824524028</v>
          </cell>
          <cell r="J1587">
            <v>0</v>
          </cell>
          <cell r="K1587">
            <v>0</v>
          </cell>
          <cell r="M1587">
            <v>2030</v>
          </cell>
          <cell r="N1587">
            <v>2052</v>
          </cell>
          <cell r="O1587">
            <v>1</v>
          </cell>
          <cell r="Q1587">
            <v>0</v>
          </cell>
          <cell r="R1587">
            <v>0</v>
          </cell>
          <cell r="S1587">
            <v>0</v>
          </cell>
          <cell r="T1587">
            <v>0</v>
          </cell>
          <cell r="U1587">
            <v>0</v>
          </cell>
          <cell r="V1587">
            <v>0</v>
          </cell>
          <cell r="W1587">
            <v>0</v>
          </cell>
          <cell r="X1587">
            <v>0</v>
          </cell>
          <cell r="Y1587">
            <v>0</v>
          </cell>
          <cell r="Z1587">
            <v>0</v>
          </cell>
          <cell r="AA1587">
            <v>0</v>
          </cell>
          <cell r="AC1587">
            <v>1992</v>
          </cell>
          <cell r="AD1587">
            <v>1</v>
          </cell>
          <cell r="AE1587">
            <v>0</v>
          </cell>
          <cell r="AF1587">
            <v>1</v>
          </cell>
        </row>
        <row r="1588">
          <cell r="A1588">
            <v>32</v>
          </cell>
          <cell r="B1588">
            <v>9</v>
          </cell>
          <cell r="C1588">
            <v>4</v>
          </cell>
          <cell r="D1588">
            <v>4</v>
          </cell>
          <cell r="E1588">
            <v>1</v>
          </cell>
          <cell r="F1588">
            <v>0</v>
          </cell>
          <cell r="G1588">
            <v>1.7008495654060805</v>
          </cell>
          <cell r="H1588">
            <v>6886.4741180087385</v>
          </cell>
          <cell r="I1588">
            <v>18.937803824524028</v>
          </cell>
          <cell r="J1588">
            <v>0</v>
          </cell>
          <cell r="K1588">
            <v>1032.9711177013107</v>
          </cell>
          <cell r="M1588">
            <v>2030</v>
          </cell>
          <cell r="N1588">
            <v>2052</v>
          </cell>
          <cell r="O1588">
            <v>1</v>
          </cell>
          <cell r="Q1588">
            <v>0</v>
          </cell>
          <cell r="R1588">
            <v>0</v>
          </cell>
          <cell r="S1588">
            <v>0</v>
          </cell>
          <cell r="T1588">
            <v>0</v>
          </cell>
          <cell r="U1588">
            <v>0</v>
          </cell>
          <cell r="V1588">
            <v>0</v>
          </cell>
          <cell r="W1588">
            <v>0</v>
          </cell>
          <cell r="X1588">
            <v>0</v>
          </cell>
          <cell r="Y1588">
            <v>0</v>
          </cell>
          <cell r="Z1588">
            <v>0</v>
          </cell>
          <cell r="AA1588">
            <v>0</v>
          </cell>
          <cell r="AC1588">
            <v>1992</v>
          </cell>
          <cell r="AD1588">
            <v>1</v>
          </cell>
          <cell r="AE1588">
            <v>0</v>
          </cell>
          <cell r="AF1588">
            <v>1</v>
          </cell>
        </row>
        <row r="1589">
          <cell r="A1589">
            <v>34</v>
          </cell>
          <cell r="B1589">
            <v>1</v>
          </cell>
          <cell r="C1589">
            <v>4</v>
          </cell>
          <cell r="D1589">
            <v>5</v>
          </cell>
          <cell r="E1589">
            <v>1</v>
          </cell>
          <cell r="F1589">
            <v>0.48198544717460068</v>
          </cell>
          <cell r="G1589">
            <v>0.7</v>
          </cell>
          <cell r="H1589">
            <v>52.560439969176251</v>
          </cell>
          <cell r="I1589">
            <v>0.4277070160240386</v>
          </cell>
          <cell r="J1589">
            <v>0</v>
          </cell>
          <cell r="K1589">
            <v>0</v>
          </cell>
          <cell r="M1589">
            <v>1995</v>
          </cell>
          <cell r="N1589">
            <v>2052</v>
          </cell>
          <cell r="O1589">
            <v>1</v>
          </cell>
          <cell r="Q1589">
            <v>0</v>
          </cell>
          <cell r="R1589">
            <v>0</v>
          </cell>
          <cell r="S1589">
            <v>0</v>
          </cell>
          <cell r="T1589">
            <v>0</v>
          </cell>
          <cell r="U1589">
            <v>0</v>
          </cell>
          <cell r="V1589">
            <v>0</v>
          </cell>
          <cell r="W1589">
            <v>0</v>
          </cell>
          <cell r="X1589">
            <v>0</v>
          </cell>
          <cell r="Y1589">
            <v>0</v>
          </cell>
          <cell r="Z1589">
            <v>0</v>
          </cell>
          <cell r="AA1589">
            <v>0</v>
          </cell>
          <cell r="AC1589">
            <v>1992</v>
          </cell>
          <cell r="AD1589">
            <v>1</v>
          </cell>
          <cell r="AE1589">
            <v>0</v>
          </cell>
          <cell r="AF1589">
            <v>1</v>
          </cell>
        </row>
        <row r="1590">
          <cell r="A1590">
            <v>34</v>
          </cell>
          <cell r="B1590">
            <v>2</v>
          </cell>
          <cell r="C1590">
            <v>4</v>
          </cell>
          <cell r="D1590">
            <v>5</v>
          </cell>
          <cell r="E1590">
            <v>1</v>
          </cell>
          <cell r="F1590">
            <v>0</v>
          </cell>
          <cell r="G1590">
            <v>0.8</v>
          </cell>
          <cell r="H1590">
            <v>61.463082302713701</v>
          </cell>
          <cell r="I1590">
            <v>0.4277070160240386</v>
          </cell>
          <cell r="J1590">
            <v>0</v>
          </cell>
          <cell r="K1590">
            <v>0</v>
          </cell>
          <cell r="M1590">
            <v>2000</v>
          </cell>
          <cell r="N1590">
            <v>2052</v>
          </cell>
          <cell r="O1590">
            <v>1</v>
          </cell>
          <cell r="Q1590">
            <v>0</v>
          </cell>
          <cell r="R1590">
            <v>0</v>
          </cell>
          <cell r="S1590">
            <v>0</v>
          </cell>
          <cell r="T1590">
            <v>0</v>
          </cell>
          <cell r="U1590">
            <v>0</v>
          </cell>
          <cell r="V1590">
            <v>0</v>
          </cell>
          <cell r="W1590">
            <v>0</v>
          </cell>
          <cell r="X1590">
            <v>0</v>
          </cell>
          <cell r="Y1590">
            <v>0</v>
          </cell>
          <cell r="Z1590">
            <v>0</v>
          </cell>
          <cell r="AA1590">
            <v>0</v>
          </cell>
          <cell r="AC1590">
            <v>1992</v>
          </cell>
          <cell r="AD1590">
            <v>1</v>
          </cell>
          <cell r="AE1590">
            <v>0</v>
          </cell>
          <cell r="AF1590">
            <v>1</v>
          </cell>
        </row>
        <row r="1591">
          <cell r="A1591">
            <v>35</v>
          </cell>
          <cell r="B1591">
            <v>1</v>
          </cell>
          <cell r="C1591">
            <v>4</v>
          </cell>
          <cell r="D1591">
            <v>5</v>
          </cell>
          <cell r="E1591">
            <v>2</v>
          </cell>
          <cell r="F1591">
            <v>0.31080873033385653</v>
          </cell>
          <cell r="G1591">
            <v>0.45</v>
          </cell>
          <cell r="H1591">
            <v>37.701581412489269</v>
          </cell>
          <cell r="I1591">
            <v>0.4277070160240386</v>
          </cell>
          <cell r="J1591">
            <v>0</v>
          </cell>
          <cell r="K1591">
            <v>0</v>
          </cell>
          <cell r="M1591">
            <v>1995</v>
          </cell>
          <cell r="N1591">
            <v>2052</v>
          </cell>
          <cell r="O1591">
            <v>1</v>
          </cell>
          <cell r="Q1591">
            <v>0</v>
          </cell>
          <cell r="R1591">
            <v>0</v>
          </cell>
          <cell r="S1591">
            <v>0</v>
          </cell>
          <cell r="T1591">
            <v>0</v>
          </cell>
          <cell r="U1591">
            <v>0</v>
          </cell>
          <cell r="V1591">
            <v>0</v>
          </cell>
          <cell r="W1591">
            <v>0</v>
          </cell>
          <cell r="X1591">
            <v>0</v>
          </cell>
          <cell r="Y1591">
            <v>0</v>
          </cell>
          <cell r="Z1591">
            <v>0</v>
          </cell>
          <cell r="AA1591">
            <v>0</v>
          </cell>
          <cell r="AC1591">
            <v>1992</v>
          </cell>
          <cell r="AD1591">
            <v>1</v>
          </cell>
          <cell r="AE1591">
            <v>0</v>
          </cell>
          <cell r="AF1591">
            <v>1</v>
          </cell>
        </row>
        <row r="1592">
          <cell r="A1592">
            <v>35</v>
          </cell>
          <cell r="B1592">
            <v>2</v>
          </cell>
          <cell r="C1592">
            <v>4</v>
          </cell>
          <cell r="D1592">
            <v>5</v>
          </cell>
          <cell r="E1592">
            <v>2</v>
          </cell>
          <cell r="F1592">
            <v>0.20720582022257103</v>
          </cell>
          <cell r="G1592">
            <v>0.6</v>
          </cell>
          <cell r="H1592">
            <v>51.372364924665021</v>
          </cell>
          <cell r="I1592">
            <v>0.4277070160240386</v>
          </cell>
          <cell r="J1592">
            <v>0</v>
          </cell>
          <cell r="K1592">
            <v>0</v>
          </cell>
          <cell r="M1592">
            <v>1995</v>
          </cell>
          <cell r="N1592">
            <v>2052</v>
          </cell>
          <cell r="O1592">
            <v>1</v>
          </cell>
          <cell r="Q1592">
            <v>0</v>
          </cell>
          <cell r="R1592">
            <v>0</v>
          </cell>
          <cell r="S1592">
            <v>0</v>
          </cell>
          <cell r="T1592">
            <v>0</v>
          </cell>
          <cell r="U1592">
            <v>0</v>
          </cell>
          <cell r="V1592">
            <v>0</v>
          </cell>
          <cell r="W1592">
            <v>0</v>
          </cell>
          <cell r="X1592">
            <v>0</v>
          </cell>
          <cell r="Y1592">
            <v>0</v>
          </cell>
          <cell r="Z1592">
            <v>0</v>
          </cell>
          <cell r="AA1592">
            <v>0</v>
          </cell>
          <cell r="AC1592">
            <v>1992</v>
          </cell>
          <cell r="AD1592">
            <v>1</v>
          </cell>
          <cell r="AE1592">
            <v>0</v>
          </cell>
          <cell r="AF1592">
            <v>1</v>
          </cell>
        </row>
        <row r="1593">
          <cell r="A1593">
            <v>24</v>
          </cell>
          <cell r="B1593">
            <v>1</v>
          </cell>
          <cell r="C1593">
            <v>4</v>
          </cell>
          <cell r="D1593">
            <v>6</v>
          </cell>
          <cell r="E1593">
            <v>1</v>
          </cell>
          <cell r="F1593">
            <v>0.26807318745954156</v>
          </cell>
          <cell r="G1593">
            <v>10</v>
          </cell>
          <cell r="H1593">
            <v>92.998482973791027</v>
          </cell>
          <cell r="I1593">
            <v>4.7852631976013074</v>
          </cell>
          <cell r="J1593">
            <v>0</v>
          </cell>
          <cell r="K1593">
            <v>0</v>
          </cell>
          <cell r="M1593">
            <v>2003</v>
          </cell>
          <cell r="N1593">
            <v>2007</v>
          </cell>
          <cell r="O1593">
            <v>1</v>
          </cell>
          <cell r="Q1593">
            <v>0</v>
          </cell>
          <cell r="R1593">
            <v>0</v>
          </cell>
          <cell r="S1593">
            <v>0</v>
          </cell>
          <cell r="T1593">
            <v>0</v>
          </cell>
          <cell r="U1593">
            <v>0</v>
          </cell>
          <cell r="V1593">
            <v>0</v>
          </cell>
          <cell r="W1593">
            <v>0</v>
          </cell>
          <cell r="X1593">
            <v>0</v>
          </cell>
          <cell r="Y1593">
            <v>0</v>
          </cell>
          <cell r="Z1593">
            <v>0</v>
          </cell>
          <cell r="AA1593">
            <v>0</v>
          </cell>
          <cell r="AC1593">
            <v>2005</v>
          </cell>
          <cell r="AD1593">
            <v>1</v>
          </cell>
          <cell r="AE1593">
            <v>0</v>
          </cell>
          <cell r="AF1593">
            <v>1</v>
          </cell>
        </row>
        <row r="1594">
          <cell r="A1594">
            <v>24</v>
          </cell>
          <cell r="B1594">
            <v>2</v>
          </cell>
          <cell r="C1594">
            <v>4</v>
          </cell>
          <cell r="D1594">
            <v>6</v>
          </cell>
          <cell r="E1594">
            <v>1</v>
          </cell>
          <cell r="F1594">
            <v>0</v>
          </cell>
          <cell r="G1594">
            <v>10</v>
          </cell>
          <cell r="H1594">
            <v>76.103504888536023</v>
          </cell>
          <cell r="I1594">
            <v>4.5899646778998626</v>
          </cell>
          <cell r="J1594">
            <v>0</v>
          </cell>
          <cell r="K1594">
            <v>0</v>
          </cell>
          <cell r="M1594">
            <v>2007</v>
          </cell>
          <cell r="N1594">
            <v>2010</v>
          </cell>
          <cell r="O1594">
            <v>1</v>
          </cell>
          <cell r="Q1594">
            <v>0</v>
          </cell>
          <cell r="R1594">
            <v>0</v>
          </cell>
          <cell r="S1594">
            <v>0</v>
          </cell>
          <cell r="T1594">
            <v>0</v>
          </cell>
          <cell r="U1594">
            <v>0</v>
          </cell>
          <cell r="V1594">
            <v>0</v>
          </cell>
          <cell r="W1594">
            <v>0</v>
          </cell>
          <cell r="X1594">
            <v>0</v>
          </cell>
          <cell r="Y1594">
            <v>0</v>
          </cell>
          <cell r="Z1594">
            <v>0</v>
          </cell>
          <cell r="AA1594">
            <v>0</v>
          </cell>
          <cell r="AC1594">
            <v>2005</v>
          </cell>
          <cell r="AD1594">
            <v>1</v>
          </cell>
          <cell r="AE1594">
            <v>0</v>
          </cell>
          <cell r="AF1594">
            <v>1</v>
          </cell>
        </row>
        <row r="1595">
          <cell r="A1595">
            <v>24</v>
          </cell>
          <cell r="B1595">
            <v>3</v>
          </cell>
          <cell r="C1595">
            <v>4</v>
          </cell>
          <cell r="D1595">
            <v>6</v>
          </cell>
          <cell r="E1595">
            <v>1</v>
          </cell>
          <cell r="F1595">
            <v>0</v>
          </cell>
          <cell r="G1595">
            <v>9.6</v>
          </cell>
          <cell r="H1595">
            <v>91.358177884712831</v>
          </cell>
          <cell r="I1595">
            <v>5.4606870986280347</v>
          </cell>
          <cell r="J1595">
            <v>0</v>
          </cell>
          <cell r="K1595">
            <v>0</v>
          </cell>
          <cell r="M1595">
            <v>2011</v>
          </cell>
          <cell r="N1595">
            <v>2011</v>
          </cell>
          <cell r="O1595">
            <v>1</v>
          </cell>
          <cell r="Q1595">
            <v>0</v>
          </cell>
          <cell r="R1595">
            <v>0</v>
          </cell>
          <cell r="S1595">
            <v>0</v>
          </cell>
          <cell r="T1595">
            <v>0</v>
          </cell>
          <cell r="U1595">
            <v>0</v>
          </cell>
          <cell r="V1595">
            <v>0</v>
          </cell>
          <cell r="W1595">
            <v>0</v>
          </cell>
          <cell r="X1595">
            <v>0</v>
          </cell>
          <cell r="Y1595">
            <v>0</v>
          </cell>
          <cell r="Z1595">
            <v>0</v>
          </cell>
          <cell r="AA1595">
            <v>0</v>
          </cell>
          <cell r="AC1595">
            <v>2005</v>
          </cell>
          <cell r="AD1595">
            <v>1</v>
          </cell>
          <cell r="AE1595">
            <v>0</v>
          </cell>
          <cell r="AF1595">
            <v>1</v>
          </cell>
        </row>
        <row r="1596">
          <cell r="A1596">
            <v>24</v>
          </cell>
          <cell r="B1596">
            <v>4</v>
          </cell>
          <cell r="C1596">
            <v>4</v>
          </cell>
          <cell r="D1596">
            <v>6</v>
          </cell>
          <cell r="E1596">
            <v>1</v>
          </cell>
          <cell r="F1596">
            <v>0</v>
          </cell>
          <cell r="G1596">
            <v>12.2</v>
          </cell>
          <cell r="H1596">
            <v>83.436802453689495</v>
          </cell>
          <cell r="I1596">
            <v>4.602572767458625</v>
          </cell>
          <cell r="J1596">
            <v>0</v>
          </cell>
          <cell r="K1596">
            <v>0</v>
          </cell>
          <cell r="M1596">
            <v>2012</v>
          </cell>
          <cell r="N1596">
            <v>2019</v>
          </cell>
          <cell r="O1596">
            <v>1</v>
          </cell>
          <cell r="Q1596">
            <v>0</v>
          </cell>
          <cell r="R1596">
            <v>0</v>
          </cell>
          <cell r="S1596">
            <v>0</v>
          </cell>
          <cell r="T1596">
            <v>0</v>
          </cell>
          <cell r="U1596">
            <v>0</v>
          </cell>
          <cell r="V1596">
            <v>0</v>
          </cell>
          <cell r="W1596">
            <v>0</v>
          </cell>
          <cell r="X1596">
            <v>0</v>
          </cell>
          <cell r="Y1596">
            <v>0</v>
          </cell>
          <cell r="Z1596">
            <v>0</v>
          </cell>
          <cell r="AA1596">
            <v>0</v>
          </cell>
          <cell r="AC1596">
            <v>2005</v>
          </cell>
          <cell r="AD1596">
            <v>1</v>
          </cell>
          <cell r="AE1596">
            <v>0</v>
          </cell>
          <cell r="AF1596">
            <v>1</v>
          </cell>
        </row>
        <row r="1597">
          <cell r="A1597">
            <v>24</v>
          </cell>
          <cell r="B1597">
            <v>5</v>
          </cell>
          <cell r="C1597">
            <v>4</v>
          </cell>
          <cell r="D1597">
            <v>6</v>
          </cell>
          <cell r="E1597">
            <v>1</v>
          </cell>
          <cell r="F1597">
            <v>8.8376336104934783E-2</v>
          </cell>
          <cell r="G1597">
            <v>41.1</v>
          </cell>
          <cell r="H1597">
            <v>93.39296921838816</v>
          </cell>
          <cell r="I1597">
            <v>1.8851992166924549</v>
          </cell>
          <cell r="J1597">
            <v>0</v>
          </cell>
          <cell r="K1597">
            <v>0</v>
          </cell>
          <cell r="M1597">
            <v>2003</v>
          </cell>
          <cell r="N1597">
            <v>2052</v>
          </cell>
          <cell r="O1597">
            <v>1</v>
          </cell>
          <cell r="Q1597">
            <v>0</v>
          </cell>
          <cell r="R1597">
            <v>0</v>
          </cell>
          <cell r="S1597">
            <v>0</v>
          </cell>
          <cell r="T1597">
            <v>0</v>
          </cell>
          <cell r="U1597">
            <v>0</v>
          </cell>
          <cell r="V1597">
            <v>0</v>
          </cell>
          <cell r="W1597">
            <v>0</v>
          </cell>
          <cell r="X1597">
            <v>0</v>
          </cell>
          <cell r="Y1597">
            <v>0</v>
          </cell>
          <cell r="Z1597">
            <v>0</v>
          </cell>
          <cell r="AA1597">
            <v>0</v>
          </cell>
          <cell r="AC1597">
            <v>2005</v>
          </cell>
          <cell r="AD1597">
            <v>1</v>
          </cell>
          <cell r="AE1597">
            <v>0</v>
          </cell>
          <cell r="AF1597">
            <v>0.82</v>
          </cell>
        </row>
        <row r="1598">
          <cell r="A1598">
            <v>24</v>
          </cell>
          <cell r="B1598">
            <v>6</v>
          </cell>
          <cell r="C1598">
            <v>4</v>
          </cell>
          <cell r="D1598">
            <v>6</v>
          </cell>
          <cell r="E1598">
            <v>1</v>
          </cell>
          <cell r="F1598">
            <v>0</v>
          </cell>
          <cell r="G1598">
            <v>41.1</v>
          </cell>
          <cell r="H1598">
            <v>76.426325055964128</v>
          </cell>
          <cell r="I1598">
            <v>1.610394782596418</v>
          </cell>
          <cell r="J1598">
            <v>0</v>
          </cell>
          <cell r="K1598">
            <v>0</v>
          </cell>
          <cell r="M1598">
            <v>2007</v>
          </cell>
          <cell r="N1598">
            <v>2052</v>
          </cell>
          <cell r="O1598">
            <v>1</v>
          </cell>
          <cell r="Q1598">
            <v>0</v>
          </cell>
          <cell r="R1598">
            <v>0</v>
          </cell>
          <cell r="S1598">
            <v>0</v>
          </cell>
          <cell r="T1598">
            <v>0</v>
          </cell>
          <cell r="U1598">
            <v>0</v>
          </cell>
          <cell r="V1598">
            <v>0</v>
          </cell>
          <cell r="W1598">
            <v>0</v>
          </cell>
          <cell r="X1598">
            <v>0</v>
          </cell>
          <cell r="Y1598">
            <v>0</v>
          </cell>
          <cell r="Z1598">
            <v>0</v>
          </cell>
          <cell r="AA1598">
            <v>0</v>
          </cell>
          <cell r="AC1598">
            <v>2005</v>
          </cell>
          <cell r="AD1598">
            <v>1</v>
          </cell>
          <cell r="AE1598">
            <v>0</v>
          </cell>
          <cell r="AF1598">
            <v>0.82</v>
          </cell>
        </row>
        <row r="1599">
          <cell r="A1599">
            <v>24</v>
          </cell>
          <cell r="B1599">
            <v>7</v>
          </cell>
          <cell r="C1599">
            <v>4</v>
          </cell>
          <cell r="D1599">
            <v>6</v>
          </cell>
          <cell r="E1599">
            <v>1</v>
          </cell>
          <cell r="F1599">
            <v>0</v>
          </cell>
          <cell r="G1599">
            <v>42.4</v>
          </cell>
          <cell r="H1599">
            <v>84.669763746009082</v>
          </cell>
          <cell r="I1599">
            <v>0.89858344507898613</v>
          </cell>
          <cell r="J1599">
            <v>0</v>
          </cell>
          <cell r="K1599">
            <v>0</v>
          </cell>
          <cell r="M1599">
            <v>2011</v>
          </cell>
          <cell r="N1599">
            <v>2052</v>
          </cell>
          <cell r="O1599">
            <v>1</v>
          </cell>
          <cell r="Q1599">
            <v>0</v>
          </cell>
          <cell r="R1599">
            <v>0</v>
          </cell>
          <cell r="S1599">
            <v>0</v>
          </cell>
          <cell r="T1599">
            <v>0</v>
          </cell>
          <cell r="U1599">
            <v>0</v>
          </cell>
          <cell r="V1599">
            <v>0</v>
          </cell>
          <cell r="W1599">
            <v>0</v>
          </cell>
          <cell r="X1599">
            <v>0</v>
          </cell>
          <cell r="Y1599">
            <v>0</v>
          </cell>
          <cell r="Z1599">
            <v>0</v>
          </cell>
          <cell r="AA1599">
            <v>0</v>
          </cell>
          <cell r="AC1599">
            <v>2005</v>
          </cell>
          <cell r="AD1599">
            <v>1</v>
          </cell>
          <cell r="AE1599">
            <v>0</v>
          </cell>
          <cell r="AF1599">
            <v>0.82</v>
          </cell>
        </row>
        <row r="1600">
          <cell r="A1600">
            <v>24</v>
          </cell>
          <cell r="B1600">
            <v>8</v>
          </cell>
          <cell r="C1600">
            <v>4</v>
          </cell>
          <cell r="D1600">
            <v>6</v>
          </cell>
          <cell r="E1600">
            <v>1</v>
          </cell>
          <cell r="F1600">
            <v>0</v>
          </cell>
          <cell r="G1600">
            <v>44.556521739130432</v>
          </cell>
          <cell r="H1600">
            <v>78.621923478437012</v>
          </cell>
          <cell r="I1600">
            <v>0.85522357105803182</v>
          </cell>
          <cell r="J1600">
            <v>0</v>
          </cell>
          <cell r="K1600">
            <v>0</v>
          </cell>
          <cell r="M1600">
            <v>2020</v>
          </cell>
          <cell r="N1600">
            <v>2052</v>
          </cell>
          <cell r="O1600">
            <v>1</v>
          </cell>
          <cell r="Q1600">
            <v>0</v>
          </cell>
          <cell r="R1600">
            <v>0</v>
          </cell>
          <cell r="S1600">
            <v>0</v>
          </cell>
          <cell r="T1600">
            <v>0</v>
          </cell>
          <cell r="U1600">
            <v>0</v>
          </cell>
          <cell r="V1600">
            <v>0</v>
          </cell>
          <cell r="W1600">
            <v>0</v>
          </cell>
          <cell r="X1600">
            <v>0</v>
          </cell>
          <cell r="Y1600">
            <v>0</v>
          </cell>
          <cell r="Z1600">
            <v>0</v>
          </cell>
          <cell r="AA1600">
            <v>0</v>
          </cell>
          <cell r="AC1600">
            <v>2005</v>
          </cell>
          <cell r="AD1600">
            <v>1</v>
          </cell>
          <cell r="AE1600">
            <v>0</v>
          </cell>
          <cell r="AF1600">
            <v>0.82</v>
          </cell>
        </row>
        <row r="1601">
          <cell r="A1601">
            <v>24</v>
          </cell>
          <cell r="B1601">
            <v>9</v>
          </cell>
          <cell r="C1601">
            <v>4</v>
          </cell>
          <cell r="D1601">
            <v>6</v>
          </cell>
          <cell r="E1601">
            <v>1</v>
          </cell>
          <cell r="F1601">
            <v>0</v>
          </cell>
          <cell r="G1601">
            <v>46.784347826086957</v>
          </cell>
          <cell r="H1601">
            <v>73.006071801405795</v>
          </cell>
          <cell r="I1601">
            <v>0.81395626690186407</v>
          </cell>
          <cell r="J1601">
            <v>0</v>
          </cell>
          <cell r="K1601">
            <v>0</v>
          </cell>
          <cell r="M1601">
            <v>2030</v>
          </cell>
          <cell r="N1601">
            <v>2052</v>
          </cell>
          <cell r="O1601">
            <v>1</v>
          </cell>
          <cell r="Q1601">
            <v>0</v>
          </cell>
          <cell r="R1601">
            <v>0</v>
          </cell>
          <cell r="S1601">
            <v>0</v>
          </cell>
          <cell r="T1601">
            <v>0</v>
          </cell>
          <cell r="U1601">
            <v>0</v>
          </cell>
          <cell r="V1601">
            <v>0</v>
          </cell>
          <cell r="W1601">
            <v>0</v>
          </cell>
          <cell r="X1601">
            <v>0</v>
          </cell>
          <cell r="Y1601">
            <v>0</v>
          </cell>
          <cell r="Z1601">
            <v>0</v>
          </cell>
          <cell r="AA1601">
            <v>0</v>
          </cell>
          <cell r="AC1601">
            <v>2005</v>
          </cell>
          <cell r="AD1601">
            <v>1</v>
          </cell>
          <cell r="AE1601">
            <v>0</v>
          </cell>
          <cell r="AF1601">
            <v>0.82</v>
          </cell>
        </row>
        <row r="1602">
          <cell r="A1602">
            <v>24</v>
          </cell>
          <cell r="B1602">
            <v>10</v>
          </cell>
          <cell r="C1602">
            <v>4</v>
          </cell>
          <cell r="D1602">
            <v>6</v>
          </cell>
          <cell r="E1602">
            <v>1</v>
          </cell>
          <cell r="F1602">
            <v>0</v>
          </cell>
          <cell r="G1602">
            <v>13.5</v>
          </cell>
          <cell r="H1602">
            <v>81.891372024005392</v>
          </cell>
          <cell r="I1602">
            <v>8.721862953369051</v>
          </cell>
          <cell r="J1602">
            <v>0</v>
          </cell>
          <cell r="K1602">
            <v>0</v>
          </cell>
          <cell r="M1602">
            <v>2003</v>
          </cell>
          <cell r="N1602">
            <v>2012</v>
          </cell>
          <cell r="O1602">
            <v>1</v>
          </cell>
          <cell r="Q1602">
            <v>0</v>
          </cell>
          <cell r="R1602">
            <v>0</v>
          </cell>
          <cell r="S1602">
            <v>0</v>
          </cell>
          <cell r="T1602">
            <v>0</v>
          </cell>
          <cell r="U1602">
            <v>0</v>
          </cell>
          <cell r="V1602">
            <v>0</v>
          </cell>
          <cell r="W1602">
            <v>0</v>
          </cell>
          <cell r="X1602">
            <v>0</v>
          </cell>
          <cell r="Y1602">
            <v>0</v>
          </cell>
          <cell r="Z1602">
            <v>0</v>
          </cell>
          <cell r="AA1602">
            <v>0</v>
          </cell>
          <cell r="AC1602">
            <v>2005</v>
          </cell>
          <cell r="AD1602">
            <v>1</v>
          </cell>
          <cell r="AE1602">
            <v>0</v>
          </cell>
          <cell r="AF1602">
            <v>1</v>
          </cell>
        </row>
        <row r="1603">
          <cell r="A1603">
            <v>24</v>
          </cell>
          <cell r="B1603">
            <v>11</v>
          </cell>
          <cell r="C1603">
            <v>4</v>
          </cell>
          <cell r="D1603">
            <v>6</v>
          </cell>
          <cell r="E1603">
            <v>1</v>
          </cell>
          <cell r="F1603">
            <v>0</v>
          </cell>
          <cell r="G1603">
            <v>13.5</v>
          </cell>
          <cell r="H1603">
            <v>67.01421605892422</v>
          </cell>
          <cell r="I1603">
            <v>7.1373673922823659</v>
          </cell>
          <cell r="J1603">
            <v>0</v>
          </cell>
          <cell r="K1603">
            <v>0</v>
          </cell>
          <cell r="M1603">
            <v>2007</v>
          </cell>
          <cell r="N1603">
            <v>2012</v>
          </cell>
          <cell r="O1603">
            <v>1</v>
          </cell>
          <cell r="Q1603">
            <v>0</v>
          </cell>
          <cell r="R1603">
            <v>0</v>
          </cell>
          <cell r="S1603">
            <v>0</v>
          </cell>
          <cell r="T1603">
            <v>0</v>
          </cell>
          <cell r="U1603">
            <v>0</v>
          </cell>
          <cell r="V1603">
            <v>0</v>
          </cell>
          <cell r="W1603">
            <v>0</v>
          </cell>
          <cell r="X1603">
            <v>0</v>
          </cell>
          <cell r="Y1603">
            <v>0</v>
          </cell>
          <cell r="Z1603">
            <v>0</v>
          </cell>
          <cell r="AA1603">
            <v>0</v>
          </cell>
          <cell r="AC1603">
            <v>2005</v>
          </cell>
          <cell r="AD1603">
            <v>1</v>
          </cell>
          <cell r="AE1603">
            <v>0</v>
          </cell>
          <cell r="AF1603">
            <v>1</v>
          </cell>
        </row>
        <row r="1604">
          <cell r="A1604">
            <v>24</v>
          </cell>
          <cell r="B1604">
            <v>12</v>
          </cell>
          <cell r="C1604">
            <v>4</v>
          </cell>
          <cell r="D1604">
            <v>6</v>
          </cell>
          <cell r="E1604">
            <v>1</v>
          </cell>
          <cell r="F1604">
            <v>0</v>
          </cell>
          <cell r="G1604">
            <v>19.399999999999999</v>
          </cell>
          <cell r="H1604">
            <v>59.238487036634311</v>
          </cell>
          <cell r="I1604">
            <v>5.7838663075931454</v>
          </cell>
          <cell r="J1604">
            <v>0</v>
          </cell>
          <cell r="K1604">
            <v>0</v>
          </cell>
          <cell r="M1604">
            <v>2011</v>
          </cell>
          <cell r="N1604">
            <v>2052</v>
          </cell>
          <cell r="O1604">
            <v>1</v>
          </cell>
          <cell r="Q1604">
            <v>0</v>
          </cell>
          <cell r="R1604">
            <v>0</v>
          </cell>
          <cell r="S1604">
            <v>0</v>
          </cell>
          <cell r="T1604">
            <v>0</v>
          </cell>
          <cell r="U1604">
            <v>0</v>
          </cell>
          <cell r="V1604">
            <v>0</v>
          </cell>
          <cell r="W1604">
            <v>0</v>
          </cell>
          <cell r="X1604">
            <v>0</v>
          </cell>
          <cell r="Y1604">
            <v>0</v>
          </cell>
          <cell r="Z1604">
            <v>0</v>
          </cell>
          <cell r="AA1604">
            <v>0</v>
          </cell>
          <cell r="AC1604">
            <v>2005</v>
          </cell>
          <cell r="AD1604">
            <v>1</v>
          </cell>
          <cell r="AE1604">
            <v>0</v>
          </cell>
          <cell r="AF1604">
            <v>1</v>
          </cell>
        </row>
        <row r="1605">
          <cell r="A1605">
            <v>24</v>
          </cell>
          <cell r="B1605">
            <v>13</v>
          </cell>
          <cell r="C1605">
            <v>4</v>
          </cell>
          <cell r="D1605">
            <v>6</v>
          </cell>
          <cell r="E1605">
            <v>1</v>
          </cell>
          <cell r="F1605">
            <v>0</v>
          </cell>
          <cell r="G1605">
            <v>20.34375</v>
          </cell>
          <cell r="H1605">
            <v>55.007166534017578</v>
          </cell>
          <cell r="I1605">
            <v>5.5029391222448396</v>
          </cell>
          <cell r="J1605">
            <v>0</v>
          </cell>
          <cell r="K1605">
            <v>0</v>
          </cell>
          <cell r="M1605">
            <v>2020</v>
          </cell>
          <cell r="N1605">
            <v>2052</v>
          </cell>
          <cell r="O1605">
            <v>1</v>
          </cell>
          <cell r="Q1605">
            <v>0</v>
          </cell>
          <cell r="R1605">
            <v>0</v>
          </cell>
          <cell r="S1605">
            <v>0</v>
          </cell>
          <cell r="T1605">
            <v>0</v>
          </cell>
          <cell r="U1605">
            <v>0</v>
          </cell>
          <cell r="V1605">
            <v>0</v>
          </cell>
          <cell r="W1605">
            <v>0</v>
          </cell>
          <cell r="X1605">
            <v>0</v>
          </cell>
          <cell r="Y1605">
            <v>0</v>
          </cell>
          <cell r="Z1605">
            <v>0</v>
          </cell>
          <cell r="AA1605">
            <v>0</v>
          </cell>
          <cell r="AC1605">
            <v>2005</v>
          </cell>
          <cell r="AD1605">
            <v>1</v>
          </cell>
          <cell r="AE1605">
            <v>0</v>
          </cell>
          <cell r="AF1605">
            <v>1</v>
          </cell>
        </row>
        <row r="1606">
          <cell r="A1606">
            <v>24</v>
          </cell>
          <cell r="B1606">
            <v>14</v>
          </cell>
          <cell r="C1606">
            <v>4</v>
          </cell>
          <cell r="D1606">
            <v>6</v>
          </cell>
          <cell r="E1606">
            <v>1</v>
          </cell>
          <cell r="F1606">
            <v>0</v>
          </cell>
          <cell r="G1606">
            <v>21.360937500000002</v>
          </cell>
          <cell r="H1606">
            <v>51.078083210159164</v>
          </cell>
          <cell r="I1606">
            <v>5.2356579575338422</v>
          </cell>
          <cell r="J1606">
            <v>0</v>
          </cell>
          <cell r="K1606">
            <v>0</v>
          </cell>
          <cell r="M1606">
            <v>2030</v>
          </cell>
          <cell r="N1606">
            <v>2052</v>
          </cell>
          <cell r="O1606">
            <v>1</v>
          </cell>
          <cell r="Q1606">
            <v>0</v>
          </cell>
          <cell r="R1606">
            <v>0</v>
          </cell>
          <cell r="S1606">
            <v>0</v>
          </cell>
          <cell r="T1606">
            <v>0</v>
          </cell>
          <cell r="U1606">
            <v>0</v>
          </cell>
          <cell r="V1606">
            <v>0</v>
          </cell>
          <cell r="W1606">
            <v>0</v>
          </cell>
          <cell r="X1606">
            <v>0</v>
          </cell>
          <cell r="Y1606">
            <v>0</v>
          </cell>
          <cell r="Z1606">
            <v>0</v>
          </cell>
          <cell r="AA1606">
            <v>0</v>
          </cell>
          <cell r="AC1606">
            <v>2005</v>
          </cell>
          <cell r="AD1606">
            <v>1</v>
          </cell>
          <cell r="AE1606">
            <v>0</v>
          </cell>
          <cell r="AF1606">
            <v>1</v>
          </cell>
        </row>
        <row r="1607">
          <cell r="A1607">
            <v>24</v>
          </cell>
          <cell r="B1607">
            <v>15</v>
          </cell>
          <cell r="C1607">
            <v>4</v>
          </cell>
          <cell r="D1607">
            <v>6</v>
          </cell>
          <cell r="E1607">
            <v>1</v>
          </cell>
          <cell r="F1607">
            <v>4.727444302978058E-2</v>
          </cell>
          <cell r="G1607">
            <v>13.5</v>
          </cell>
          <cell r="H1607">
            <v>81.891372024005392</v>
          </cell>
          <cell r="I1607">
            <v>8.340401476332211</v>
          </cell>
          <cell r="J1607">
            <v>0</v>
          </cell>
          <cell r="K1607">
            <v>0</v>
          </cell>
          <cell r="M1607">
            <v>2003</v>
          </cell>
          <cell r="N1607">
            <v>2012</v>
          </cell>
          <cell r="O1607">
            <v>1</v>
          </cell>
          <cell r="Q1607">
            <v>0</v>
          </cell>
          <cell r="R1607">
            <v>0</v>
          </cell>
          <cell r="S1607">
            <v>0</v>
          </cell>
          <cell r="T1607">
            <v>0</v>
          </cell>
          <cell r="U1607">
            <v>0</v>
          </cell>
          <cell r="V1607">
            <v>0</v>
          </cell>
          <cell r="W1607">
            <v>0</v>
          </cell>
          <cell r="X1607">
            <v>0</v>
          </cell>
          <cell r="Y1607">
            <v>0</v>
          </cell>
          <cell r="Z1607">
            <v>0</v>
          </cell>
          <cell r="AA1607">
            <v>0</v>
          </cell>
          <cell r="AC1607">
            <v>2005</v>
          </cell>
          <cell r="AD1607">
            <v>1</v>
          </cell>
          <cell r="AE1607">
            <v>0</v>
          </cell>
          <cell r="AF1607">
            <v>1</v>
          </cell>
        </row>
        <row r="1608">
          <cell r="A1608">
            <v>24</v>
          </cell>
          <cell r="B1608">
            <v>16</v>
          </cell>
          <cell r="C1608">
            <v>4</v>
          </cell>
          <cell r="D1608">
            <v>6</v>
          </cell>
          <cell r="E1608">
            <v>1</v>
          </cell>
          <cell r="F1608">
            <v>0</v>
          </cell>
          <cell r="G1608">
            <v>13.5</v>
          </cell>
          <cell r="H1608">
            <v>67.01421605892422</v>
          </cell>
          <cell r="I1608">
            <v>7.0513536604675595</v>
          </cell>
          <cell r="J1608">
            <v>0</v>
          </cell>
          <cell r="K1608">
            <v>0</v>
          </cell>
          <cell r="M1608">
            <v>2007</v>
          </cell>
          <cell r="N1608">
            <v>2012</v>
          </cell>
          <cell r="O1608">
            <v>1</v>
          </cell>
          <cell r="Q1608">
            <v>0</v>
          </cell>
          <cell r="R1608">
            <v>0</v>
          </cell>
          <cell r="S1608">
            <v>0</v>
          </cell>
          <cell r="T1608">
            <v>0</v>
          </cell>
          <cell r="U1608">
            <v>0</v>
          </cell>
          <cell r="V1608">
            <v>0</v>
          </cell>
          <cell r="W1608">
            <v>0</v>
          </cell>
          <cell r="X1608">
            <v>0</v>
          </cell>
          <cell r="Y1608">
            <v>0</v>
          </cell>
          <cell r="Z1608">
            <v>0</v>
          </cell>
          <cell r="AA1608">
            <v>0</v>
          </cell>
          <cell r="AC1608">
            <v>2005</v>
          </cell>
          <cell r="AD1608">
            <v>1</v>
          </cell>
          <cell r="AE1608">
            <v>0</v>
          </cell>
          <cell r="AF1608">
            <v>1</v>
          </cell>
        </row>
        <row r="1609">
          <cell r="A1609">
            <v>24</v>
          </cell>
          <cell r="B1609">
            <v>17</v>
          </cell>
          <cell r="C1609">
            <v>4</v>
          </cell>
          <cell r="D1609">
            <v>6</v>
          </cell>
          <cell r="E1609">
            <v>1</v>
          </cell>
          <cell r="F1609">
            <v>0</v>
          </cell>
          <cell r="G1609">
            <v>13.7</v>
          </cell>
          <cell r="H1609">
            <v>68.024927263257055</v>
          </cell>
          <cell r="I1609">
            <v>5.4943387327292035</v>
          </cell>
          <cell r="J1609">
            <v>0</v>
          </cell>
          <cell r="K1609">
            <v>0</v>
          </cell>
          <cell r="M1609">
            <v>2011</v>
          </cell>
          <cell r="N1609">
            <v>2052</v>
          </cell>
          <cell r="O1609">
            <v>1</v>
          </cell>
          <cell r="Q1609">
            <v>0</v>
          </cell>
          <cell r="R1609">
            <v>0</v>
          </cell>
          <cell r="S1609">
            <v>0</v>
          </cell>
          <cell r="T1609">
            <v>0</v>
          </cell>
          <cell r="U1609">
            <v>0</v>
          </cell>
          <cell r="V1609">
            <v>0</v>
          </cell>
          <cell r="W1609">
            <v>0</v>
          </cell>
          <cell r="X1609">
            <v>0</v>
          </cell>
          <cell r="Y1609">
            <v>0</v>
          </cell>
          <cell r="Z1609">
            <v>0</v>
          </cell>
          <cell r="AA1609">
            <v>0</v>
          </cell>
          <cell r="AC1609">
            <v>2005</v>
          </cell>
          <cell r="AD1609">
            <v>1</v>
          </cell>
          <cell r="AE1609">
            <v>0</v>
          </cell>
          <cell r="AF1609">
            <v>1</v>
          </cell>
        </row>
        <row r="1610">
          <cell r="A1610">
            <v>24</v>
          </cell>
          <cell r="B1610">
            <v>18</v>
          </cell>
          <cell r="C1610">
            <v>4</v>
          </cell>
          <cell r="D1610">
            <v>6</v>
          </cell>
          <cell r="E1610">
            <v>1</v>
          </cell>
          <cell r="F1610">
            <v>0</v>
          </cell>
          <cell r="G1610">
            <v>14.343700000000002</v>
          </cell>
          <cell r="H1610">
            <v>64.165958983516646</v>
          </cell>
          <cell r="I1610">
            <v>5.2085910615201065</v>
          </cell>
          <cell r="J1610">
            <v>0</v>
          </cell>
          <cell r="K1610">
            <v>0</v>
          </cell>
          <cell r="M1610">
            <v>2020</v>
          </cell>
          <cell r="N1610">
            <v>2052</v>
          </cell>
          <cell r="O1610">
            <v>1</v>
          </cell>
          <cell r="Q1610">
            <v>0</v>
          </cell>
          <cell r="R1610">
            <v>0</v>
          </cell>
          <cell r="S1610">
            <v>0</v>
          </cell>
          <cell r="T1610">
            <v>0</v>
          </cell>
          <cell r="U1610">
            <v>0</v>
          </cell>
          <cell r="V1610">
            <v>0</v>
          </cell>
          <cell r="W1610">
            <v>0</v>
          </cell>
          <cell r="X1610">
            <v>0</v>
          </cell>
          <cell r="Y1610">
            <v>0</v>
          </cell>
          <cell r="Z1610">
            <v>0</v>
          </cell>
          <cell r="AA1610">
            <v>0</v>
          </cell>
          <cell r="AC1610">
            <v>2005</v>
          </cell>
          <cell r="AD1610">
            <v>1</v>
          </cell>
          <cell r="AE1610">
            <v>0</v>
          </cell>
          <cell r="AF1610">
            <v>1</v>
          </cell>
        </row>
        <row r="1611">
          <cell r="A1611">
            <v>24</v>
          </cell>
          <cell r="B1611">
            <v>19</v>
          </cell>
          <cell r="C1611">
            <v>4</v>
          </cell>
          <cell r="D1611">
            <v>6</v>
          </cell>
          <cell r="E1611">
            <v>1</v>
          </cell>
          <cell r="F1611">
            <v>0</v>
          </cell>
          <cell r="G1611">
            <v>15.060885000000003</v>
          </cell>
          <cell r="H1611">
            <v>60.499332755887124</v>
          </cell>
          <cell r="I1611">
            <v>4.9372498808619874</v>
          </cell>
          <cell r="J1611">
            <v>0</v>
          </cell>
          <cell r="K1611">
            <v>0</v>
          </cell>
          <cell r="M1611">
            <v>2030</v>
          </cell>
          <cell r="N1611">
            <v>2052</v>
          </cell>
          <cell r="O1611">
            <v>1</v>
          </cell>
          <cell r="Q1611">
            <v>0</v>
          </cell>
          <cell r="R1611">
            <v>0</v>
          </cell>
          <cell r="S1611">
            <v>0</v>
          </cell>
          <cell r="T1611">
            <v>0</v>
          </cell>
          <cell r="U1611">
            <v>0</v>
          </cell>
          <cell r="V1611">
            <v>0</v>
          </cell>
          <cell r="W1611">
            <v>0</v>
          </cell>
          <cell r="X1611">
            <v>0</v>
          </cell>
          <cell r="Y1611">
            <v>0</v>
          </cell>
          <cell r="Z1611">
            <v>0</v>
          </cell>
          <cell r="AA1611">
            <v>0</v>
          </cell>
          <cell r="AC1611">
            <v>2005</v>
          </cell>
          <cell r="AD1611">
            <v>1</v>
          </cell>
          <cell r="AE1611">
            <v>0</v>
          </cell>
          <cell r="AF1611">
            <v>1</v>
          </cell>
        </row>
        <row r="1612">
          <cell r="A1612">
            <v>24</v>
          </cell>
          <cell r="B1612">
            <v>20</v>
          </cell>
          <cell r="C1612">
            <v>4</v>
          </cell>
          <cell r="D1612">
            <v>6</v>
          </cell>
          <cell r="E1612">
            <v>1</v>
          </cell>
          <cell r="F1612">
            <v>0</v>
          </cell>
          <cell r="G1612">
            <v>16.7</v>
          </cell>
          <cell r="H1612">
            <v>86.304208059140237</v>
          </cell>
          <cell r="I1612">
            <v>9.1028550470379042</v>
          </cell>
          <cell r="J1612">
            <v>0</v>
          </cell>
          <cell r="K1612">
            <v>0</v>
          </cell>
          <cell r="M1612">
            <v>2003</v>
          </cell>
          <cell r="N1612">
            <v>2012</v>
          </cell>
          <cell r="O1612">
            <v>1</v>
          </cell>
          <cell r="Q1612">
            <v>0</v>
          </cell>
          <cell r="R1612">
            <v>0</v>
          </cell>
          <cell r="S1612">
            <v>0</v>
          </cell>
          <cell r="T1612">
            <v>0</v>
          </cell>
          <cell r="U1612">
            <v>0</v>
          </cell>
          <cell r="V1612">
            <v>0</v>
          </cell>
          <cell r="W1612">
            <v>0</v>
          </cell>
          <cell r="X1612">
            <v>0</v>
          </cell>
          <cell r="Y1612">
            <v>0</v>
          </cell>
          <cell r="Z1612">
            <v>0</v>
          </cell>
          <cell r="AA1612">
            <v>0</v>
          </cell>
          <cell r="AC1612">
            <v>2005</v>
          </cell>
          <cell r="AD1612">
            <v>1</v>
          </cell>
          <cell r="AE1612">
            <v>0</v>
          </cell>
          <cell r="AF1612">
            <v>1</v>
          </cell>
        </row>
        <row r="1613">
          <cell r="A1613">
            <v>24</v>
          </cell>
          <cell r="B1613">
            <v>21</v>
          </cell>
          <cell r="C1613">
            <v>4</v>
          </cell>
          <cell r="D1613">
            <v>6</v>
          </cell>
          <cell r="E1613">
            <v>1</v>
          </cell>
          <cell r="F1613">
            <v>0</v>
          </cell>
          <cell r="G1613">
            <v>16.7</v>
          </cell>
          <cell r="H1613">
            <v>70.625374843813617</v>
          </cell>
          <cell r="I1613">
            <v>7.6441647818176586</v>
          </cell>
          <cell r="J1613">
            <v>0</v>
          </cell>
          <cell r="K1613">
            <v>0</v>
          </cell>
          <cell r="M1613">
            <v>2007</v>
          </cell>
          <cell r="N1613">
            <v>2012</v>
          </cell>
          <cell r="O1613">
            <v>1</v>
          </cell>
          <cell r="Q1613">
            <v>0</v>
          </cell>
          <cell r="R1613">
            <v>0</v>
          </cell>
          <cell r="S1613">
            <v>0</v>
          </cell>
          <cell r="T1613">
            <v>0</v>
          </cell>
          <cell r="U1613">
            <v>0</v>
          </cell>
          <cell r="V1613">
            <v>0</v>
          </cell>
          <cell r="W1613">
            <v>0</v>
          </cell>
          <cell r="X1613">
            <v>0</v>
          </cell>
          <cell r="Y1613">
            <v>0</v>
          </cell>
          <cell r="Z1613">
            <v>0</v>
          </cell>
          <cell r="AA1613">
            <v>0</v>
          </cell>
          <cell r="AC1613">
            <v>2005</v>
          </cell>
          <cell r="AD1613">
            <v>1</v>
          </cell>
          <cell r="AE1613">
            <v>0</v>
          </cell>
          <cell r="AF1613">
            <v>1</v>
          </cell>
        </row>
        <row r="1614">
          <cell r="A1614">
            <v>24</v>
          </cell>
          <cell r="B1614">
            <v>22</v>
          </cell>
          <cell r="C1614">
            <v>4</v>
          </cell>
          <cell r="D1614">
            <v>6</v>
          </cell>
          <cell r="E1614">
            <v>1</v>
          </cell>
          <cell r="F1614">
            <v>0</v>
          </cell>
          <cell r="G1614">
            <v>18.7</v>
          </cell>
          <cell r="H1614">
            <v>73.557667646417997</v>
          </cell>
          <cell r="I1614">
            <v>12.040668458538761</v>
          </cell>
          <cell r="J1614">
            <v>0</v>
          </cell>
          <cell r="K1614">
            <v>0</v>
          </cell>
          <cell r="M1614">
            <v>2011</v>
          </cell>
          <cell r="N1614">
            <v>2052</v>
          </cell>
          <cell r="O1614">
            <v>1</v>
          </cell>
          <cell r="Q1614">
            <v>0</v>
          </cell>
          <cell r="R1614">
            <v>0</v>
          </cell>
          <cell r="S1614">
            <v>0</v>
          </cell>
          <cell r="T1614">
            <v>0</v>
          </cell>
          <cell r="U1614">
            <v>0</v>
          </cell>
          <cell r="V1614">
            <v>0</v>
          </cell>
          <cell r="W1614">
            <v>0</v>
          </cell>
          <cell r="X1614">
            <v>0</v>
          </cell>
          <cell r="Y1614">
            <v>0</v>
          </cell>
          <cell r="Z1614">
            <v>0</v>
          </cell>
          <cell r="AA1614">
            <v>0</v>
          </cell>
          <cell r="AC1614">
            <v>2005</v>
          </cell>
          <cell r="AD1614">
            <v>1</v>
          </cell>
          <cell r="AE1614">
            <v>0</v>
          </cell>
          <cell r="AF1614">
            <v>1</v>
          </cell>
        </row>
        <row r="1615">
          <cell r="A1615">
            <v>24</v>
          </cell>
          <cell r="B1615">
            <v>23</v>
          </cell>
          <cell r="C1615">
            <v>4</v>
          </cell>
          <cell r="D1615">
            <v>6</v>
          </cell>
          <cell r="E1615">
            <v>1</v>
          </cell>
          <cell r="F1615">
            <v>0</v>
          </cell>
          <cell r="G1615">
            <v>19.59975</v>
          </cell>
          <cell r="H1615">
            <v>69.319871650520071</v>
          </cell>
          <cell r="I1615">
            <v>11.40283091974578</v>
          </cell>
          <cell r="J1615">
            <v>0</v>
          </cell>
          <cell r="K1615">
            <v>0</v>
          </cell>
          <cell r="M1615">
            <v>2020</v>
          </cell>
          <cell r="N1615">
            <v>2052</v>
          </cell>
          <cell r="O1615">
            <v>1</v>
          </cell>
          <cell r="Q1615">
            <v>0</v>
          </cell>
          <cell r="R1615">
            <v>0</v>
          </cell>
          <cell r="S1615">
            <v>0</v>
          </cell>
          <cell r="T1615">
            <v>0</v>
          </cell>
          <cell r="U1615">
            <v>0</v>
          </cell>
          <cell r="V1615">
            <v>0</v>
          </cell>
          <cell r="W1615">
            <v>0</v>
          </cell>
          <cell r="X1615">
            <v>0</v>
          </cell>
          <cell r="Y1615">
            <v>0</v>
          </cell>
          <cell r="Z1615">
            <v>0</v>
          </cell>
          <cell r="AA1615">
            <v>0</v>
          </cell>
          <cell r="AC1615">
            <v>2005</v>
          </cell>
          <cell r="AD1615">
            <v>1</v>
          </cell>
          <cell r="AE1615">
            <v>0</v>
          </cell>
          <cell r="AF1615">
            <v>1</v>
          </cell>
        </row>
        <row r="1616">
          <cell r="A1616">
            <v>24</v>
          </cell>
          <cell r="B1616">
            <v>24</v>
          </cell>
          <cell r="C1616">
            <v>4</v>
          </cell>
          <cell r="D1616">
            <v>6</v>
          </cell>
          <cell r="E1616">
            <v>1</v>
          </cell>
          <cell r="F1616">
            <v>0</v>
          </cell>
          <cell r="G1616">
            <v>20.5797375</v>
          </cell>
          <cell r="H1616">
            <v>65.358736127633222</v>
          </cell>
          <cell r="I1616">
            <v>10.799241326538027</v>
          </cell>
          <cell r="J1616">
            <v>0</v>
          </cell>
          <cell r="K1616">
            <v>0</v>
          </cell>
          <cell r="M1616">
            <v>2030</v>
          </cell>
          <cell r="N1616">
            <v>2052</v>
          </cell>
          <cell r="O1616">
            <v>1</v>
          </cell>
          <cell r="Q1616">
            <v>0</v>
          </cell>
          <cell r="R1616">
            <v>0</v>
          </cell>
          <cell r="S1616">
            <v>0</v>
          </cell>
          <cell r="T1616">
            <v>0</v>
          </cell>
          <cell r="U1616">
            <v>0</v>
          </cell>
          <cell r="V1616">
            <v>0</v>
          </cell>
          <cell r="W1616">
            <v>0</v>
          </cell>
          <cell r="X1616">
            <v>0</v>
          </cell>
          <cell r="Y1616">
            <v>0</v>
          </cell>
          <cell r="Z1616">
            <v>0</v>
          </cell>
          <cell r="AA1616">
            <v>0</v>
          </cell>
          <cell r="AC1616">
            <v>2005</v>
          </cell>
          <cell r="AD1616">
            <v>1</v>
          </cell>
          <cell r="AE1616">
            <v>0</v>
          </cell>
          <cell r="AF1616">
            <v>1</v>
          </cell>
        </row>
        <row r="1617">
          <cell r="A1617">
            <v>24</v>
          </cell>
          <cell r="B1617">
            <v>25</v>
          </cell>
          <cell r="C1617">
            <v>4</v>
          </cell>
          <cell r="D1617">
            <v>6</v>
          </cell>
          <cell r="E1617">
            <v>1</v>
          </cell>
          <cell r="F1617">
            <v>0</v>
          </cell>
          <cell r="G1617">
            <v>15.054945054945055</v>
          </cell>
          <cell r="H1617">
            <v>509.766874839151</v>
          </cell>
          <cell r="I1617">
            <v>27.523251886627747</v>
          </cell>
          <cell r="J1617">
            <v>0</v>
          </cell>
          <cell r="K1617">
            <v>0</v>
          </cell>
          <cell r="M1617">
            <v>2003</v>
          </cell>
          <cell r="N1617">
            <v>2019</v>
          </cell>
          <cell r="O1617">
            <v>1</v>
          </cell>
          <cell r="Q1617">
            <v>0</v>
          </cell>
          <cell r="R1617">
            <v>0</v>
          </cell>
          <cell r="S1617">
            <v>0</v>
          </cell>
          <cell r="T1617">
            <v>0</v>
          </cell>
          <cell r="U1617">
            <v>0</v>
          </cell>
          <cell r="V1617">
            <v>0</v>
          </cell>
          <cell r="W1617">
            <v>0</v>
          </cell>
          <cell r="X1617">
            <v>0</v>
          </cell>
          <cell r="Y1617">
            <v>0</v>
          </cell>
          <cell r="Z1617">
            <v>0</v>
          </cell>
          <cell r="AA1617">
            <v>0</v>
          </cell>
          <cell r="AC1617">
            <v>2005</v>
          </cell>
          <cell r="AD1617">
            <v>1</v>
          </cell>
          <cell r="AE1617">
            <v>0</v>
          </cell>
          <cell r="AF1617">
            <v>0.92</v>
          </cell>
        </row>
        <row r="1618">
          <cell r="A1618">
            <v>24</v>
          </cell>
          <cell r="B1618">
            <v>26</v>
          </cell>
          <cell r="C1618">
            <v>4</v>
          </cell>
          <cell r="D1618">
            <v>6</v>
          </cell>
          <cell r="E1618">
            <v>1</v>
          </cell>
          <cell r="F1618">
            <v>0</v>
          </cell>
          <cell r="G1618">
            <v>51</v>
          </cell>
          <cell r="H1618">
            <v>296.81135573825793</v>
          </cell>
          <cell r="I1618">
            <v>28.708206851793367</v>
          </cell>
          <cell r="J1618">
            <v>0</v>
          </cell>
          <cell r="K1618">
            <v>0</v>
          </cell>
          <cell r="M1618">
            <v>2007</v>
          </cell>
          <cell r="N1618">
            <v>2052</v>
          </cell>
          <cell r="O1618">
            <v>1</v>
          </cell>
          <cell r="Q1618">
            <v>0</v>
          </cell>
          <cell r="R1618">
            <v>0</v>
          </cell>
          <cell r="S1618">
            <v>0</v>
          </cell>
          <cell r="T1618">
            <v>0</v>
          </cell>
          <cell r="U1618">
            <v>0</v>
          </cell>
          <cell r="V1618">
            <v>0</v>
          </cell>
          <cell r="W1618">
            <v>0</v>
          </cell>
          <cell r="X1618">
            <v>0</v>
          </cell>
          <cell r="Y1618">
            <v>0</v>
          </cell>
          <cell r="Z1618">
            <v>0</v>
          </cell>
          <cell r="AA1618">
            <v>0</v>
          </cell>
          <cell r="AC1618">
            <v>2005</v>
          </cell>
          <cell r="AD1618">
            <v>1</v>
          </cell>
          <cell r="AE1618">
            <v>0</v>
          </cell>
          <cell r="AF1618">
            <v>0.85</v>
          </cell>
        </row>
        <row r="1619">
          <cell r="A1619">
            <v>24</v>
          </cell>
          <cell r="B1619">
            <v>27</v>
          </cell>
          <cell r="C1619">
            <v>4</v>
          </cell>
          <cell r="D1619">
            <v>6</v>
          </cell>
          <cell r="E1619">
            <v>1</v>
          </cell>
          <cell r="F1619">
            <v>0</v>
          </cell>
          <cell r="G1619">
            <v>60</v>
          </cell>
          <cell r="H1619">
            <v>167.68996602559412</v>
          </cell>
          <cell r="I1619">
            <v>5.69195759561984</v>
          </cell>
          <cell r="J1619">
            <v>0</v>
          </cell>
          <cell r="K1619">
            <v>0</v>
          </cell>
          <cell r="M1619">
            <v>2011</v>
          </cell>
          <cell r="N1619">
            <v>2052</v>
          </cell>
          <cell r="O1619">
            <v>1</v>
          </cell>
          <cell r="Q1619">
            <v>0</v>
          </cell>
          <cell r="R1619">
            <v>0</v>
          </cell>
          <cell r="S1619">
            <v>0</v>
          </cell>
          <cell r="T1619">
            <v>0</v>
          </cell>
          <cell r="U1619">
            <v>0</v>
          </cell>
          <cell r="V1619">
            <v>0</v>
          </cell>
          <cell r="W1619">
            <v>0</v>
          </cell>
          <cell r="X1619">
            <v>0</v>
          </cell>
          <cell r="Y1619">
            <v>0</v>
          </cell>
          <cell r="Z1619">
            <v>0</v>
          </cell>
          <cell r="AA1619">
            <v>0</v>
          </cell>
          <cell r="AC1619">
            <v>2005</v>
          </cell>
          <cell r="AD1619">
            <v>1</v>
          </cell>
          <cell r="AE1619">
            <v>0</v>
          </cell>
          <cell r="AF1619">
            <v>0.9</v>
          </cell>
        </row>
        <row r="1620">
          <cell r="A1620">
            <v>24</v>
          </cell>
          <cell r="B1620">
            <v>28</v>
          </cell>
          <cell r="C1620">
            <v>4</v>
          </cell>
          <cell r="D1620">
            <v>6</v>
          </cell>
          <cell r="E1620">
            <v>1</v>
          </cell>
          <cell r="F1620">
            <v>0</v>
          </cell>
          <cell r="G1620">
            <v>170</v>
          </cell>
          <cell r="H1620">
            <v>105.71169896351547</v>
          </cell>
          <cell r="I1620">
            <v>1.0422102711403398</v>
          </cell>
          <cell r="J1620">
            <v>0</v>
          </cell>
          <cell r="K1620">
            <v>10.571169896351549</v>
          </cell>
          <cell r="M1620">
            <v>2020</v>
          </cell>
          <cell r="N1620">
            <v>2052</v>
          </cell>
          <cell r="O1620">
            <v>1</v>
          </cell>
          <cell r="Q1620">
            <v>0</v>
          </cell>
          <cell r="R1620">
            <v>0</v>
          </cell>
          <cell r="S1620">
            <v>0</v>
          </cell>
          <cell r="T1620">
            <v>0</v>
          </cell>
          <cell r="U1620">
            <v>0</v>
          </cell>
          <cell r="V1620">
            <v>0</v>
          </cell>
          <cell r="W1620">
            <v>0</v>
          </cell>
          <cell r="X1620">
            <v>0</v>
          </cell>
          <cell r="Y1620">
            <v>0</v>
          </cell>
          <cell r="Z1620">
            <v>0</v>
          </cell>
          <cell r="AA1620">
            <v>0</v>
          </cell>
          <cell r="AC1620">
            <v>2005</v>
          </cell>
          <cell r="AD1620">
            <v>1</v>
          </cell>
          <cell r="AE1620">
            <v>0</v>
          </cell>
          <cell r="AF1620">
            <v>0.92</v>
          </cell>
        </row>
        <row r="1621">
          <cell r="A1621">
            <v>24</v>
          </cell>
          <cell r="B1621">
            <v>30</v>
          </cell>
          <cell r="C1621">
            <v>4</v>
          </cell>
          <cell r="D1621">
            <v>6</v>
          </cell>
          <cell r="E1621">
            <v>1</v>
          </cell>
          <cell r="F1621">
            <v>0</v>
          </cell>
          <cell r="G1621">
            <v>170</v>
          </cell>
          <cell r="H1621">
            <v>105.71169896351547</v>
          </cell>
          <cell r="I1621">
            <v>1.0422102711403398</v>
          </cell>
          <cell r="J1621">
            <v>0</v>
          </cell>
          <cell r="K1621">
            <v>15.85675484452732</v>
          </cell>
          <cell r="M1621">
            <v>2022</v>
          </cell>
          <cell r="N1621">
            <v>2052</v>
          </cell>
          <cell r="O1621">
            <v>1</v>
          </cell>
          <cell r="Q1621">
            <v>0</v>
          </cell>
          <cell r="R1621">
            <v>0</v>
          </cell>
          <cell r="S1621">
            <v>0</v>
          </cell>
          <cell r="T1621">
            <v>0</v>
          </cell>
          <cell r="U1621">
            <v>0</v>
          </cell>
          <cell r="V1621">
            <v>0</v>
          </cell>
          <cell r="W1621">
            <v>0</v>
          </cell>
          <cell r="X1621">
            <v>0</v>
          </cell>
          <cell r="Y1621">
            <v>0</v>
          </cell>
          <cell r="Z1621">
            <v>0</v>
          </cell>
          <cell r="AA1621">
            <v>0</v>
          </cell>
          <cell r="AC1621">
            <v>2005</v>
          </cell>
          <cell r="AD1621">
            <v>1</v>
          </cell>
          <cell r="AE1621">
            <v>0</v>
          </cell>
          <cell r="AF1621">
            <v>0.92</v>
          </cell>
        </row>
        <row r="1622">
          <cell r="A1622">
            <v>24</v>
          </cell>
          <cell r="B1622">
            <v>29</v>
          </cell>
          <cell r="C1622">
            <v>4</v>
          </cell>
          <cell r="D1622">
            <v>6</v>
          </cell>
          <cell r="E1622">
            <v>1</v>
          </cell>
          <cell r="F1622">
            <v>0</v>
          </cell>
          <cell r="G1622">
            <v>202</v>
          </cell>
          <cell r="H1622">
            <v>98.480901139606303</v>
          </cell>
          <cell r="I1622">
            <v>0.71672795842677472</v>
          </cell>
          <cell r="J1622">
            <v>0</v>
          </cell>
          <cell r="K1622">
            <v>14.772135170940945</v>
          </cell>
          <cell r="M1622">
            <v>2030</v>
          </cell>
          <cell r="N1622">
            <v>2052</v>
          </cell>
          <cell r="O1622">
            <v>1</v>
          </cell>
          <cell r="Q1622">
            <v>0</v>
          </cell>
          <cell r="R1622">
            <v>0</v>
          </cell>
          <cell r="S1622">
            <v>0</v>
          </cell>
          <cell r="T1622">
            <v>0</v>
          </cell>
          <cell r="U1622">
            <v>0</v>
          </cell>
          <cell r="V1622">
            <v>0</v>
          </cell>
          <cell r="W1622">
            <v>0</v>
          </cell>
          <cell r="X1622">
            <v>0</v>
          </cell>
          <cell r="Y1622">
            <v>0</v>
          </cell>
          <cell r="Z1622">
            <v>0</v>
          </cell>
          <cell r="AA1622">
            <v>0</v>
          </cell>
          <cell r="AC1622">
            <v>2005</v>
          </cell>
          <cell r="AD1622">
            <v>1</v>
          </cell>
          <cell r="AE1622">
            <v>0</v>
          </cell>
          <cell r="AF1622">
            <v>0.92</v>
          </cell>
        </row>
        <row r="1623">
          <cell r="A1623">
            <v>25</v>
          </cell>
          <cell r="B1623">
            <v>1</v>
          </cell>
          <cell r="C1623">
            <v>4</v>
          </cell>
          <cell r="D1623">
            <v>6</v>
          </cell>
          <cell r="E1623">
            <v>1</v>
          </cell>
          <cell r="F1623">
            <v>2.9548340428657689E-2</v>
          </cell>
          <cell r="G1623">
            <v>41.6</v>
          </cell>
          <cell r="H1623">
            <v>19.766996212851847</v>
          </cell>
          <cell r="I1623">
            <v>1.4475999634765355</v>
          </cell>
          <cell r="J1623">
            <v>0</v>
          </cell>
          <cell r="K1623">
            <v>0</v>
          </cell>
          <cell r="M1623">
            <v>2003</v>
          </cell>
          <cell r="N1623">
            <v>2005</v>
          </cell>
          <cell r="O1623">
            <v>1</v>
          </cell>
          <cell r="Q1623">
            <v>0</v>
          </cell>
          <cell r="R1623">
            <v>0</v>
          </cell>
          <cell r="S1623">
            <v>0</v>
          </cell>
          <cell r="T1623">
            <v>0</v>
          </cell>
          <cell r="U1623">
            <v>0</v>
          </cell>
          <cell r="V1623">
            <v>0</v>
          </cell>
          <cell r="W1623">
            <v>0</v>
          </cell>
          <cell r="X1623">
            <v>0</v>
          </cell>
          <cell r="Y1623">
            <v>0</v>
          </cell>
          <cell r="Z1623">
            <v>0</v>
          </cell>
          <cell r="AA1623">
            <v>0</v>
          </cell>
          <cell r="AC1623">
            <v>2005</v>
          </cell>
          <cell r="AD1623">
            <v>1</v>
          </cell>
          <cell r="AE1623">
            <v>0</v>
          </cell>
          <cell r="AF1623">
            <v>0.62</v>
          </cell>
        </row>
        <row r="1624">
          <cell r="A1624">
            <v>25</v>
          </cell>
          <cell r="B1624">
            <v>2</v>
          </cell>
          <cell r="C1624">
            <v>4</v>
          </cell>
          <cell r="D1624">
            <v>6</v>
          </cell>
          <cell r="E1624">
            <v>1</v>
          </cell>
          <cell r="F1624">
            <v>8.8580509587793121E-2</v>
          </cell>
          <cell r="G1624">
            <v>59.001096914997611</v>
          </cell>
          <cell r="H1624">
            <v>31.107112877950648</v>
          </cell>
          <cell r="I1624">
            <v>0.84270712793396041</v>
          </cell>
          <cell r="J1624">
            <v>0</v>
          </cell>
          <cell r="K1624">
            <v>0</v>
          </cell>
          <cell r="M1624">
            <v>2003</v>
          </cell>
          <cell r="N1624">
            <v>2052</v>
          </cell>
          <cell r="O1624">
            <v>1</v>
          </cell>
          <cell r="Q1624">
            <v>0</v>
          </cell>
          <cell r="R1624">
            <v>0</v>
          </cell>
          <cell r="S1624">
            <v>0</v>
          </cell>
          <cell r="T1624">
            <v>0</v>
          </cell>
          <cell r="U1624">
            <v>0</v>
          </cell>
          <cell r="V1624">
            <v>0</v>
          </cell>
          <cell r="W1624">
            <v>0</v>
          </cell>
          <cell r="X1624">
            <v>0</v>
          </cell>
          <cell r="Y1624">
            <v>0</v>
          </cell>
          <cell r="Z1624">
            <v>0</v>
          </cell>
          <cell r="AA1624">
            <v>0</v>
          </cell>
          <cell r="AC1624">
            <v>2005</v>
          </cell>
          <cell r="AD1624">
            <v>1</v>
          </cell>
          <cell r="AE1624">
            <v>0</v>
          </cell>
          <cell r="AF1624">
            <v>0.82</v>
          </cell>
        </row>
        <row r="1625">
          <cell r="A1625">
            <v>25</v>
          </cell>
          <cell r="B1625">
            <v>3</v>
          </cell>
          <cell r="C1625">
            <v>4</v>
          </cell>
          <cell r="D1625">
            <v>6</v>
          </cell>
          <cell r="E1625">
            <v>1</v>
          </cell>
          <cell r="F1625">
            <v>0.11874969932363692</v>
          </cell>
          <cell r="G1625">
            <v>50.116499999999995</v>
          </cell>
          <cell r="H1625">
            <v>23.290095653517316</v>
          </cell>
          <cell r="I1625">
            <v>1.0223612210273088</v>
          </cell>
          <cell r="J1625">
            <v>0</v>
          </cell>
          <cell r="K1625">
            <v>0</v>
          </cell>
          <cell r="M1625">
            <v>2003</v>
          </cell>
          <cell r="N1625">
            <v>2012</v>
          </cell>
          <cell r="O1625">
            <v>1</v>
          </cell>
          <cell r="Q1625">
            <v>0</v>
          </cell>
          <cell r="R1625">
            <v>0</v>
          </cell>
          <cell r="S1625">
            <v>0</v>
          </cell>
          <cell r="T1625">
            <v>0</v>
          </cell>
          <cell r="U1625">
            <v>0</v>
          </cell>
          <cell r="V1625">
            <v>0</v>
          </cell>
          <cell r="W1625">
            <v>0</v>
          </cell>
          <cell r="X1625">
            <v>0</v>
          </cell>
          <cell r="Y1625">
            <v>0</v>
          </cell>
          <cell r="Z1625">
            <v>0</v>
          </cell>
          <cell r="AA1625">
            <v>0</v>
          </cell>
          <cell r="AC1625">
            <v>2005</v>
          </cell>
          <cell r="AD1625">
            <v>1</v>
          </cell>
          <cell r="AE1625">
            <v>0</v>
          </cell>
          <cell r="AF1625">
            <v>0.75</v>
          </cell>
        </row>
        <row r="1626">
          <cell r="A1626">
            <v>25</v>
          </cell>
          <cell r="B1626">
            <v>4</v>
          </cell>
          <cell r="C1626">
            <v>4</v>
          </cell>
          <cell r="D1626">
            <v>6</v>
          </cell>
          <cell r="E1626">
            <v>1</v>
          </cell>
          <cell r="F1626">
            <v>0</v>
          </cell>
          <cell r="G1626">
            <v>60.040593750000006</v>
          </cell>
          <cell r="H1626">
            <v>21.075279621034834</v>
          </cell>
          <cell r="I1626">
            <v>0.92224926317389644</v>
          </cell>
          <cell r="J1626">
            <v>0</v>
          </cell>
          <cell r="K1626">
            <v>0</v>
          </cell>
          <cell r="M1626">
            <v>2020</v>
          </cell>
          <cell r="N1626">
            <v>2029</v>
          </cell>
          <cell r="O1626">
            <v>1</v>
          </cell>
          <cell r="Q1626">
            <v>0</v>
          </cell>
          <cell r="R1626">
            <v>0</v>
          </cell>
          <cell r="S1626">
            <v>0</v>
          </cell>
          <cell r="T1626">
            <v>0</v>
          </cell>
          <cell r="U1626">
            <v>0</v>
          </cell>
          <cell r="V1626">
            <v>0</v>
          </cell>
          <cell r="W1626">
            <v>0</v>
          </cell>
          <cell r="X1626">
            <v>0</v>
          </cell>
          <cell r="Y1626">
            <v>0</v>
          </cell>
          <cell r="Z1626">
            <v>0</v>
          </cell>
          <cell r="AA1626">
            <v>0</v>
          </cell>
          <cell r="AC1626">
            <v>2005</v>
          </cell>
          <cell r="AD1626">
            <v>1</v>
          </cell>
          <cell r="AE1626">
            <v>0</v>
          </cell>
          <cell r="AF1626">
            <v>0.85</v>
          </cell>
        </row>
        <row r="1627">
          <cell r="A1627">
            <v>25</v>
          </cell>
          <cell r="B1627">
            <v>5</v>
          </cell>
          <cell r="C1627">
            <v>4</v>
          </cell>
          <cell r="D1627">
            <v>6</v>
          </cell>
          <cell r="E1627">
            <v>1</v>
          </cell>
          <cell r="F1627">
            <v>0</v>
          </cell>
          <cell r="G1627">
            <v>60.040593750000006</v>
          </cell>
          <cell r="H1627">
            <v>20.853670722456549</v>
          </cell>
          <cell r="I1627">
            <v>0.91853297841089832</v>
          </cell>
          <cell r="J1627">
            <v>0</v>
          </cell>
          <cell r="K1627">
            <v>0</v>
          </cell>
          <cell r="M1627">
            <v>2030</v>
          </cell>
          <cell r="N1627">
            <v>2052</v>
          </cell>
          <cell r="O1627">
            <v>1</v>
          </cell>
          <cell r="Q1627">
            <v>0</v>
          </cell>
          <cell r="R1627">
            <v>0</v>
          </cell>
          <cell r="S1627">
            <v>0</v>
          </cell>
          <cell r="T1627">
            <v>0</v>
          </cell>
          <cell r="U1627">
            <v>0</v>
          </cell>
          <cell r="V1627">
            <v>0</v>
          </cell>
          <cell r="W1627">
            <v>0</v>
          </cell>
          <cell r="X1627">
            <v>0</v>
          </cell>
          <cell r="Y1627">
            <v>0</v>
          </cell>
          <cell r="Z1627">
            <v>0</v>
          </cell>
          <cell r="AA1627">
            <v>0</v>
          </cell>
          <cell r="AC1627">
            <v>2005</v>
          </cell>
          <cell r="AD1627">
            <v>1</v>
          </cell>
          <cell r="AE1627">
            <v>0</v>
          </cell>
          <cell r="AF1627">
            <v>0.85</v>
          </cell>
        </row>
        <row r="1628">
          <cell r="A1628">
            <v>25</v>
          </cell>
          <cell r="B1628">
            <v>6</v>
          </cell>
          <cell r="C1628">
            <v>4</v>
          </cell>
          <cell r="D1628">
            <v>6</v>
          </cell>
          <cell r="E1628">
            <v>1</v>
          </cell>
          <cell r="F1628">
            <v>0.11874969932363692</v>
          </cell>
          <cell r="G1628">
            <v>58.185142857142857</v>
          </cell>
          <cell r="H1628">
            <v>23.739923911618586</v>
          </cell>
          <cell r="I1628">
            <v>1.1029769471832198</v>
          </cell>
          <cell r="J1628">
            <v>0</v>
          </cell>
          <cell r="K1628">
            <v>0</v>
          </cell>
          <cell r="M1628">
            <v>2003</v>
          </cell>
          <cell r="N1628">
            <v>2011</v>
          </cell>
          <cell r="O1628">
            <v>1</v>
          </cell>
          <cell r="Q1628">
            <v>0</v>
          </cell>
          <cell r="R1628">
            <v>0</v>
          </cell>
          <cell r="S1628">
            <v>0</v>
          </cell>
          <cell r="T1628">
            <v>0</v>
          </cell>
          <cell r="U1628">
            <v>0</v>
          </cell>
          <cell r="V1628">
            <v>0</v>
          </cell>
          <cell r="W1628">
            <v>0</v>
          </cell>
          <cell r="X1628">
            <v>0</v>
          </cell>
          <cell r="Y1628">
            <v>0</v>
          </cell>
          <cell r="Z1628">
            <v>0</v>
          </cell>
          <cell r="AA1628">
            <v>0</v>
          </cell>
          <cell r="AC1628">
            <v>2005</v>
          </cell>
          <cell r="AD1628">
            <v>1</v>
          </cell>
          <cell r="AE1628">
            <v>0</v>
          </cell>
          <cell r="AF1628">
            <v>0.82</v>
          </cell>
        </row>
        <row r="1629">
          <cell r="A1629">
            <v>25</v>
          </cell>
          <cell r="B1629">
            <v>7</v>
          </cell>
          <cell r="C1629">
            <v>4</v>
          </cell>
          <cell r="D1629">
            <v>6</v>
          </cell>
          <cell r="E1629">
            <v>1</v>
          </cell>
          <cell r="F1629">
            <v>0</v>
          </cell>
          <cell r="G1629">
            <v>62.560191999999986</v>
          </cell>
          <cell r="H1629">
            <v>23.169511975391082</v>
          </cell>
          <cell r="I1629">
            <v>1.0813281055819752</v>
          </cell>
          <cell r="J1629">
            <v>0</v>
          </cell>
          <cell r="K1629">
            <v>0</v>
          </cell>
          <cell r="M1629">
            <v>2012</v>
          </cell>
          <cell r="N1629">
            <v>2029</v>
          </cell>
          <cell r="O1629">
            <v>1</v>
          </cell>
          <cell r="Q1629">
            <v>0</v>
          </cell>
          <cell r="R1629">
            <v>0</v>
          </cell>
          <cell r="S1629">
            <v>0</v>
          </cell>
          <cell r="T1629">
            <v>0</v>
          </cell>
          <cell r="U1629">
            <v>0</v>
          </cell>
          <cell r="V1629">
            <v>0</v>
          </cell>
          <cell r="W1629">
            <v>0</v>
          </cell>
          <cell r="X1629">
            <v>0</v>
          </cell>
          <cell r="Y1629">
            <v>0</v>
          </cell>
          <cell r="Z1629">
            <v>0</v>
          </cell>
          <cell r="AA1629">
            <v>0</v>
          </cell>
          <cell r="AC1629">
            <v>2005</v>
          </cell>
          <cell r="AD1629">
            <v>1</v>
          </cell>
          <cell r="AE1629">
            <v>0</v>
          </cell>
          <cell r="AF1629">
            <v>0.82</v>
          </cell>
        </row>
        <row r="1630">
          <cell r="A1630">
            <v>25</v>
          </cell>
          <cell r="B1630">
            <v>8</v>
          </cell>
          <cell r="C1630">
            <v>4</v>
          </cell>
          <cell r="D1630">
            <v>6</v>
          </cell>
          <cell r="E1630">
            <v>1</v>
          </cell>
          <cell r="F1630">
            <v>0</v>
          </cell>
          <cell r="G1630">
            <v>63.587452952380957</v>
          </cell>
          <cell r="H1630">
            <v>22.555174941220358</v>
          </cell>
          <cell r="I1630">
            <v>1.058360427608555</v>
          </cell>
          <cell r="J1630">
            <v>0</v>
          </cell>
          <cell r="K1630">
            <v>0</v>
          </cell>
          <cell r="M1630">
            <v>2030</v>
          </cell>
          <cell r="N1630">
            <v>2052</v>
          </cell>
          <cell r="O1630">
            <v>1</v>
          </cell>
          <cell r="Q1630">
            <v>0</v>
          </cell>
          <cell r="R1630">
            <v>0</v>
          </cell>
          <cell r="S1630">
            <v>0</v>
          </cell>
          <cell r="T1630">
            <v>0</v>
          </cell>
          <cell r="U1630">
            <v>0</v>
          </cell>
          <cell r="V1630">
            <v>0</v>
          </cell>
          <cell r="W1630">
            <v>0</v>
          </cell>
          <cell r="X1630">
            <v>0</v>
          </cell>
          <cell r="Y1630">
            <v>0</v>
          </cell>
          <cell r="Z1630">
            <v>0</v>
          </cell>
          <cell r="AA1630">
            <v>0</v>
          </cell>
          <cell r="AC1630">
            <v>2005</v>
          </cell>
          <cell r="AD1630">
            <v>1</v>
          </cell>
          <cell r="AE1630">
            <v>0</v>
          </cell>
          <cell r="AF1630">
            <v>0.82</v>
          </cell>
        </row>
        <row r="1631">
          <cell r="A1631">
            <v>25</v>
          </cell>
          <cell r="B1631">
            <v>9</v>
          </cell>
          <cell r="C1631">
            <v>4</v>
          </cell>
          <cell r="D1631">
            <v>6</v>
          </cell>
          <cell r="E1631">
            <v>1</v>
          </cell>
          <cell r="F1631">
            <v>1.9728231434409361E-2</v>
          </cell>
          <cell r="G1631">
            <v>151.13024118738406</v>
          </cell>
          <cell r="H1631">
            <v>24.675005760387791</v>
          </cell>
          <cell r="I1631">
            <v>1.6138223295769607</v>
          </cell>
          <cell r="J1631">
            <v>0</v>
          </cell>
          <cell r="K1631">
            <v>0</v>
          </cell>
          <cell r="M1631">
            <v>2003</v>
          </cell>
          <cell r="N1631">
            <v>2012</v>
          </cell>
          <cell r="O1631">
            <v>1</v>
          </cell>
          <cell r="Q1631">
            <v>0</v>
          </cell>
          <cell r="R1631">
            <v>0</v>
          </cell>
          <cell r="S1631">
            <v>0</v>
          </cell>
          <cell r="T1631">
            <v>0</v>
          </cell>
          <cell r="U1631">
            <v>0</v>
          </cell>
          <cell r="V1631">
            <v>0</v>
          </cell>
          <cell r="W1631">
            <v>0</v>
          </cell>
          <cell r="X1631">
            <v>0</v>
          </cell>
          <cell r="Y1631">
            <v>0</v>
          </cell>
          <cell r="Z1631">
            <v>0</v>
          </cell>
          <cell r="AA1631">
            <v>0</v>
          </cell>
          <cell r="AC1631">
            <v>2005</v>
          </cell>
          <cell r="AD1631">
            <v>1</v>
          </cell>
          <cell r="AE1631">
            <v>0</v>
          </cell>
          <cell r="AF1631">
            <v>0.82</v>
          </cell>
        </row>
        <row r="1632">
          <cell r="A1632">
            <v>25</v>
          </cell>
          <cell r="B1632">
            <v>10</v>
          </cell>
          <cell r="C1632">
            <v>4</v>
          </cell>
          <cell r="D1632">
            <v>6</v>
          </cell>
          <cell r="E1632">
            <v>1</v>
          </cell>
          <cell r="F1632">
            <v>0</v>
          </cell>
          <cell r="G1632">
            <v>162.49400519480514</v>
          </cell>
          <cell r="H1632">
            <v>24.076955937004545</v>
          </cell>
          <cell r="I1632">
            <v>1.5792753591546116</v>
          </cell>
          <cell r="J1632">
            <v>0</v>
          </cell>
          <cell r="K1632">
            <v>0</v>
          </cell>
          <cell r="M1632">
            <v>2020</v>
          </cell>
          <cell r="N1632">
            <v>2029</v>
          </cell>
          <cell r="O1632">
            <v>1</v>
          </cell>
          <cell r="Q1632">
            <v>0</v>
          </cell>
          <cell r="R1632">
            <v>0</v>
          </cell>
          <cell r="S1632">
            <v>0</v>
          </cell>
          <cell r="T1632">
            <v>0</v>
          </cell>
          <cell r="U1632">
            <v>0</v>
          </cell>
          <cell r="V1632">
            <v>0</v>
          </cell>
          <cell r="W1632">
            <v>0</v>
          </cell>
          <cell r="X1632">
            <v>0</v>
          </cell>
          <cell r="Y1632">
            <v>0</v>
          </cell>
          <cell r="Z1632">
            <v>0</v>
          </cell>
          <cell r="AA1632">
            <v>0</v>
          </cell>
          <cell r="AC1632">
            <v>2005</v>
          </cell>
          <cell r="AD1632">
            <v>1</v>
          </cell>
          <cell r="AE1632">
            <v>0</v>
          </cell>
          <cell r="AF1632">
            <v>0.82</v>
          </cell>
        </row>
        <row r="1633">
          <cell r="A1633">
            <v>25</v>
          </cell>
          <cell r="B1633">
            <v>11</v>
          </cell>
          <cell r="C1633">
            <v>4</v>
          </cell>
          <cell r="D1633">
            <v>6</v>
          </cell>
          <cell r="E1633">
            <v>1</v>
          </cell>
          <cell r="F1633">
            <v>0</v>
          </cell>
          <cell r="G1633">
            <v>165.16221546072973</v>
          </cell>
          <cell r="H1633">
            <v>23.43285273465316</v>
          </cell>
          <cell r="I1633">
            <v>1.542764572707114</v>
          </cell>
          <cell r="J1633">
            <v>0</v>
          </cell>
          <cell r="K1633">
            <v>0</v>
          </cell>
          <cell r="M1633">
            <v>2030</v>
          </cell>
          <cell r="N1633">
            <v>2052</v>
          </cell>
          <cell r="O1633">
            <v>1</v>
          </cell>
          <cell r="Q1633">
            <v>0</v>
          </cell>
          <cell r="R1633">
            <v>0</v>
          </cell>
          <cell r="S1633">
            <v>0</v>
          </cell>
          <cell r="T1633">
            <v>0</v>
          </cell>
          <cell r="U1633">
            <v>0</v>
          </cell>
          <cell r="V1633">
            <v>0</v>
          </cell>
          <cell r="W1633">
            <v>0</v>
          </cell>
          <cell r="X1633">
            <v>0</v>
          </cell>
          <cell r="Y1633">
            <v>0</v>
          </cell>
          <cell r="Z1633">
            <v>0</v>
          </cell>
          <cell r="AA1633">
            <v>0</v>
          </cell>
          <cell r="AC1633">
            <v>2005</v>
          </cell>
          <cell r="AD1633">
            <v>1</v>
          </cell>
          <cell r="AE1633">
            <v>0</v>
          </cell>
          <cell r="AF1633">
            <v>0.82</v>
          </cell>
        </row>
        <row r="1634">
          <cell r="A1634">
            <v>25</v>
          </cell>
          <cell r="B1634">
            <v>12</v>
          </cell>
          <cell r="C1634">
            <v>4</v>
          </cell>
          <cell r="D1634">
            <v>6</v>
          </cell>
          <cell r="E1634">
            <v>1</v>
          </cell>
          <cell r="F1634">
            <v>0.15113400443867667</v>
          </cell>
          <cell r="G1634">
            <v>68.800000000000011</v>
          </cell>
          <cell r="H1634">
            <v>25.728873751825518</v>
          </cell>
          <cell r="I1634">
            <v>0.95197520430823357</v>
          </cell>
          <cell r="J1634">
            <v>0</v>
          </cell>
          <cell r="K1634">
            <v>0</v>
          </cell>
          <cell r="M1634">
            <v>2003</v>
          </cell>
          <cell r="N1634">
            <v>2012</v>
          </cell>
          <cell r="O1634">
            <v>1</v>
          </cell>
          <cell r="Q1634">
            <v>0</v>
          </cell>
          <cell r="R1634">
            <v>0</v>
          </cell>
          <cell r="S1634">
            <v>0</v>
          </cell>
          <cell r="T1634">
            <v>0</v>
          </cell>
          <cell r="U1634">
            <v>0</v>
          </cell>
          <cell r="V1634">
            <v>0</v>
          </cell>
          <cell r="W1634">
            <v>0</v>
          </cell>
          <cell r="X1634">
            <v>0</v>
          </cell>
          <cell r="Y1634">
            <v>0</v>
          </cell>
          <cell r="Z1634">
            <v>0</v>
          </cell>
          <cell r="AA1634">
            <v>0</v>
          </cell>
          <cell r="AC1634">
            <v>2005</v>
          </cell>
          <cell r="AD1634">
            <v>1</v>
          </cell>
          <cell r="AE1634">
            <v>0</v>
          </cell>
          <cell r="AF1634">
            <v>0.82</v>
          </cell>
        </row>
        <row r="1635">
          <cell r="A1635">
            <v>25</v>
          </cell>
          <cell r="B1635">
            <v>13</v>
          </cell>
          <cell r="C1635">
            <v>4</v>
          </cell>
          <cell r="D1635">
            <v>6</v>
          </cell>
          <cell r="E1635">
            <v>1</v>
          </cell>
          <cell r="F1635">
            <v>0</v>
          </cell>
          <cell r="G1635">
            <v>73.973199999999977</v>
          </cell>
          <cell r="H1635">
            <v>25.079423471236673</v>
          </cell>
          <cell r="I1635">
            <v>0.93255791555735845</v>
          </cell>
          <cell r="J1635">
            <v>0</v>
          </cell>
          <cell r="K1635">
            <v>0</v>
          </cell>
          <cell r="M1635">
            <v>2020</v>
          </cell>
          <cell r="N1635">
            <v>2029</v>
          </cell>
          <cell r="O1635">
            <v>1</v>
          </cell>
          <cell r="Q1635">
            <v>0</v>
          </cell>
          <cell r="R1635">
            <v>0</v>
          </cell>
          <cell r="S1635">
            <v>0</v>
          </cell>
          <cell r="T1635">
            <v>0</v>
          </cell>
          <cell r="U1635">
            <v>0</v>
          </cell>
          <cell r="V1635">
            <v>0</v>
          </cell>
          <cell r="W1635">
            <v>0</v>
          </cell>
          <cell r="X1635">
            <v>0</v>
          </cell>
          <cell r="Y1635">
            <v>0</v>
          </cell>
          <cell r="Z1635">
            <v>0</v>
          </cell>
          <cell r="AA1635">
            <v>0</v>
          </cell>
          <cell r="AC1635">
            <v>2005</v>
          </cell>
          <cell r="AD1635">
            <v>1</v>
          </cell>
          <cell r="AE1635">
            <v>0</v>
          </cell>
          <cell r="AF1635">
            <v>0.82</v>
          </cell>
        </row>
        <row r="1636">
          <cell r="A1636">
            <v>25</v>
          </cell>
          <cell r="B1636">
            <v>14</v>
          </cell>
          <cell r="C1636">
            <v>4</v>
          </cell>
          <cell r="D1636">
            <v>6</v>
          </cell>
          <cell r="E1636">
            <v>1</v>
          </cell>
          <cell r="F1636">
            <v>0</v>
          </cell>
          <cell r="G1636">
            <v>75.187866666666665</v>
          </cell>
          <cell r="H1636">
            <v>24.379961672002583</v>
          </cell>
          <cell r="I1636">
            <v>0.91199363322246163</v>
          </cell>
          <cell r="J1636">
            <v>0</v>
          </cell>
          <cell r="K1636">
            <v>0</v>
          </cell>
          <cell r="M1636">
            <v>2030</v>
          </cell>
          <cell r="N1636">
            <v>2052</v>
          </cell>
          <cell r="O1636">
            <v>1</v>
          </cell>
          <cell r="Q1636">
            <v>0</v>
          </cell>
          <cell r="R1636">
            <v>0</v>
          </cell>
          <cell r="S1636">
            <v>0</v>
          </cell>
          <cell r="T1636">
            <v>0</v>
          </cell>
          <cell r="U1636">
            <v>0</v>
          </cell>
          <cell r="V1636">
            <v>0</v>
          </cell>
          <cell r="W1636">
            <v>0</v>
          </cell>
          <cell r="X1636">
            <v>0</v>
          </cell>
          <cell r="Y1636">
            <v>0</v>
          </cell>
          <cell r="Z1636">
            <v>0</v>
          </cell>
          <cell r="AA1636">
            <v>0</v>
          </cell>
          <cell r="AC1636">
            <v>2005</v>
          </cell>
          <cell r="AD1636">
            <v>1</v>
          </cell>
          <cell r="AE1636">
            <v>0</v>
          </cell>
          <cell r="AF1636">
            <v>0.82</v>
          </cell>
        </row>
        <row r="1637">
          <cell r="A1637">
            <v>25</v>
          </cell>
          <cell r="B1637">
            <v>15</v>
          </cell>
          <cell r="C1637">
            <v>4</v>
          </cell>
          <cell r="D1637">
            <v>6</v>
          </cell>
          <cell r="E1637">
            <v>1</v>
          </cell>
          <cell r="F1637">
            <v>0</v>
          </cell>
          <cell r="G1637">
            <v>178.70129870129873</v>
          </cell>
          <cell r="H1637">
            <v>26.519685829641755</v>
          </cell>
          <cell r="I1637">
            <v>1.4031762852516505</v>
          </cell>
          <cell r="J1637">
            <v>0</v>
          </cell>
          <cell r="K1637">
            <v>0</v>
          </cell>
          <cell r="M1637">
            <v>2003</v>
          </cell>
          <cell r="N1637">
            <v>2019</v>
          </cell>
          <cell r="O1637">
            <v>1</v>
          </cell>
          <cell r="Q1637">
            <v>0</v>
          </cell>
          <cell r="R1637">
            <v>0</v>
          </cell>
          <cell r="S1637">
            <v>0</v>
          </cell>
          <cell r="T1637">
            <v>0</v>
          </cell>
          <cell r="U1637">
            <v>0</v>
          </cell>
          <cell r="V1637">
            <v>0</v>
          </cell>
          <cell r="W1637">
            <v>0</v>
          </cell>
          <cell r="X1637">
            <v>0</v>
          </cell>
          <cell r="Y1637">
            <v>0</v>
          </cell>
          <cell r="Z1637">
            <v>0</v>
          </cell>
          <cell r="AA1637">
            <v>0</v>
          </cell>
          <cell r="AC1637">
            <v>2005</v>
          </cell>
          <cell r="AD1637">
            <v>1</v>
          </cell>
          <cell r="AE1637">
            <v>0</v>
          </cell>
          <cell r="AF1637">
            <v>0.82</v>
          </cell>
        </row>
        <row r="1638">
          <cell r="A1638">
            <v>25</v>
          </cell>
          <cell r="B1638">
            <v>16</v>
          </cell>
          <cell r="C1638">
            <v>4</v>
          </cell>
          <cell r="D1638">
            <v>6</v>
          </cell>
          <cell r="E1638">
            <v>1</v>
          </cell>
          <cell r="F1638">
            <v>0</v>
          </cell>
          <cell r="G1638">
            <v>192.13818181818175</v>
          </cell>
          <cell r="H1638">
            <v>25.846861793058345</v>
          </cell>
          <cell r="I1638">
            <v>1.3717423105582471</v>
          </cell>
          <cell r="J1638">
            <v>0</v>
          </cell>
          <cell r="K1638">
            <v>0</v>
          </cell>
          <cell r="M1638">
            <v>2020</v>
          </cell>
          <cell r="N1638">
            <v>2029</v>
          </cell>
          <cell r="O1638">
            <v>1</v>
          </cell>
          <cell r="Q1638">
            <v>0</v>
          </cell>
          <cell r="R1638">
            <v>0</v>
          </cell>
          <cell r="S1638">
            <v>0</v>
          </cell>
          <cell r="T1638">
            <v>0</v>
          </cell>
          <cell r="U1638">
            <v>0</v>
          </cell>
          <cell r="V1638">
            <v>0</v>
          </cell>
          <cell r="W1638">
            <v>0</v>
          </cell>
          <cell r="X1638">
            <v>0</v>
          </cell>
          <cell r="Y1638">
            <v>0</v>
          </cell>
          <cell r="Z1638">
            <v>0</v>
          </cell>
          <cell r="AA1638">
            <v>0</v>
          </cell>
          <cell r="AC1638">
            <v>2005</v>
          </cell>
          <cell r="AD1638">
            <v>1</v>
          </cell>
          <cell r="AE1638">
            <v>0</v>
          </cell>
          <cell r="AF1638">
            <v>0.82</v>
          </cell>
        </row>
        <row r="1639">
          <cell r="A1639">
            <v>25</v>
          </cell>
          <cell r="B1639">
            <v>17</v>
          </cell>
          <cell r="C1639">
            <v>4</v>
          </cell>
          <cell r="D1639">
            <v>6</v>
          </cell>
          <cell r="E1639">
            <v>1</v>
          </cell>
          <cell r="F1639">
            <v>0</v>
          </cell>
          <cell r="G1639">
            <v>195.29316017316017</v>
          </cell>
          <cell r="H1639">
            <v>25.122226320162898</v>
          </cell>
          <cell r="I1639">
            <v>1.3385842389507552</v>
          </cell>
          <cell r="J1639">
            <v>0</v>
          </cell>
          <cell r="K1639">
            <v>0</v>
          </cell>
          <cell r="M1639">
            <v>2030</v>
          </cell>
          <cell r="N1639">
            <v>2052</v>
          </cell>
          <cell r="O1639">
            <v>1</v>
          </cell>
          <cell r="Q1639">
            <v>0</v>
          </cell>
          <cell r="R1639">
            <v>0</v>
          </cell>
          <cell r="S1639">
            <v>0</v>
          </cell>
          <cell r="T1639">
            <v>0</v>
          </cell>
          <cell r="U1639">
            <v>0</v>
          </cell>
          <cell r="V1639">
            <v>0</v>
          </cell>
          <cell r="W1639">
            <v>0</v>
          </cell>
          <cell r="X1639">
            <v>0</v>
          </cell>
          <cell r="Y1639">
            <v>0</v>
          </cell>
          <cell r="Z1639">
            <v>0</v>
          </cell>
          <cell r="AA1639">
            <v>0</v>
          </cell>
          <cell r="AC1639">
            <v>2005</v>
          </cell>
          <cell r="AD1639">
            <v>1</v>
          </cell>
          <cell r="AE1639">
            <v>0</v>
          </cell>
          <cell r="AF1639">
            <v>0.82</v>
          </cell>
        </row>
        <row r="1640">
          <cell r="A1640">
            <v>25</v>
          </cell>
          <cell r="B1640">
            <v>18</v>
          </cell>
          <cell r="C1640">
            <v>4</v>
          </cell>
          <cell r="D1640">
            <v>6</v>
          </cell>
          <cell r="E1640">
            <v>1</v>
          </cell>
          <cell r="F1640">
            <v>1.1818581781802033E-3</v>
          </cell>
          <cell r="G1640">
            <v>71.2</v>
          </cell>
          <cell r="H1640">
            <v>36.267274458920738</v>
          </cell>
          <cell r="I1640">
            <v>0.88866669837763734</v>
          </cell>
          <cell r="J1640">
            <v>0</v>
          </cell>
          <cell r="K1640">
            <v>0</v>
          </cell>
          <cell r="M1640">
            <v>2003</v>
          </cell>
          <cell r="N1640">
            <v>2011</v>
          </cell>
          <cell r="O1640">
            <v>1</v>
          </cell>
          <cell r="Q1640">
            <v>0</v>
          </cell>
          <cell r="R1640">
            <v>0</v>
          </cell>
          <cell r="S1640">
            <v>0</v>
          </cell>
          <cell r="T1640">
            <v>0</v>
          </cell>
          <cell r="U1640">
            <v>0</v>
          </cell>
          <cell r="V1640">
            <v>0</v>
          </cell>
          <cell r="W1640">
            <v>0</v>
          </cell>
          <cell r="X1640">
            <v>0</v>
          </cell>
          <cell r="Y1640">
            <v>0</v>
          </cell>
          <cell r="Z1640">
            <v>0</v>
          </cell>
          <cell r="AA1640">
            <v>0</v>
          </cell>
          <cell r="AC1640">
            <v>2005</v>
          </cell>
          <cell r="AD1640">
            <v>1</v>
          </cell>
          <cell r="AE1640">
            <v>0</v>
          </cell>
          <cell r="AF1640">
            <v>0.85</v>
          </cell>
        </row>
        <row r="1641">
          <cell r="A1641">
            <v>25</v>
          </cell>
          <cell r="B1641">
            <v>19</v>
          </cell>
          <cell r="C1641">
            <v>4</v>
          </cell>
          <cell r="D1641">
            <v>6</v>
          </cell>
          <cell r="E1641">
            <v>1</v>
          </cell>
          <cell r="F1641">
            <v>0</v>
          </cell>
          <cell r="G1641">
            <v>74.405995000000004</v>
          </cell>
          <cell r="H1641">
            <v>35.488311267501004</v>
          </cell>
          <cell r="I1641">
            <v>0.76303104475159567</v>
          </cell>
          <cell r="J1641">
            <v>0</v>
          </cell>
          <cell r="K1641">
            <v>0</v>
          </cell>
          <cell r="M1641">
            <v>2007</v>
          </cell>
          <cell r="N1641">
            <v>2019</v>
          </cell>
          <cell r="O1641">
            <v>1</v>
          </cell>
          <cell r="Q1641">
            <v>0</v>
          </cell>
          <cell r="R1641">
            <v>0</v>
          </cell>
          <cell r="S1641">
            <v>0</v>
          </cell>
          <cell r="T1641">
            <v>0</v>
          </cell>
          <cell r="U1641">
            <v>0</v>
          </cell>
          <cell r="V1641">
            <v>0</v>
          </cell>
          <cell r="W1641">
            <v>0</v>
          </cell>
          <cell r="X1641">
            <v>0</v>
          </cell>
          <cell r="Y1641">
            <v>0</v>
          </cell>
          <cell r="Z1641">
            <v>0</v>
          </cell>
          <cell r="AA1641">
            <v>0</v>
          </cell>
          <cell r="AC1641">
            <v>2005</v>
          </cell>
          <cell r="AD1641">
            <v>1</v>
          </cell>
          <cell r="AE1641">
            <v>0</v>
          </cell>
          <cell r="AF1641">
            <v>0.85</v>
          </cell>
        </row>
        <row r="1642">
          <cell r="A1642">
            <v>25</v>
          </cell>
          <cell r="B1642">
            <v>20</v>
          </cell>
          <cell r="C1642">
            <v>4</v>
          </cell>
          <cell r="D1642">
            <v>6</v>
          </cell>
          <cell r="E1642">
            <v>1</v>
          </cell>
          <cell r="F1642">
            <v>0</v>
          </cell>
          <cell r="G1642">
            <v>78.331812999999983</v>
          </cell>
          <cell r="H1642">
            <v>34.529354833923151</v>
          </cell>
          <cell r="I1642">
            <v>0.74664261354618167</v>
          </cell>
          <cell r="J1642">
            <v>0</v>
          </cell>
          <cell r="K1642">
            <v>0</v>
          </cell>
          <cell r="M1642">
            <v>2020</v>
          </cell>
          <cell r="N1642">
            <v>2029</v>
          </cell>
          <cell r="O1642">
            <v>1</v>
          </cell>
          <cell r="Q1642">
            <v>0</v>
          </cell>
          <cell r="R1642">
            <v>0</v>
          </cell>
          <cell r="S1642">
            <v>0</v>
          </cell>
          <cell r="T1642">
            <v>0</v>
          </cell>
          <cell r="U1642">
            <v>0</v>
          </cell>
          <cell r="V1642">
            <v>0</v>
          </cell>
          <cell r="W1642">
            <v>0</v>
          </cell>
          <cell r="X1642">
            <v>0</v>
          </cell>
          <cell r="Y1642">
            <v>0</v>
          </cell>
          <cell r="Z1642">
            <v>0</v>
          </cell>
          <cell r="AA1642">
            <v>0</v>
          </cell>
          <cell r="AC1642">
            <v>2005</v>
          </cell>
          <cell r="AD1642">
            <v>1</v>
          </cell>
          <cell r="AE1642">
            <v>0</v>
          </cell>
          <cell r="AF1642">
            <v>0.85</v>
          </cell>
        </row>
        <row r="1643">
          <cell r="A1643">
            <v>25</v>
          </cell>
          <cell r="B1643">
            <v>21</v>
          </cell>
          <cell r="C1643">
            <v>4</v>
          </cell>
          <cell r="D1643">
            <v>6</v>
          </cell>
          <cell r="E1643">
            <v>1</v>
          </cell>
          <cell r="F1643">
            <v>0</v>
          </cell>
          <cell r="G1643">
            <v>79.618049666666678</v>
          </cell>
          <cell r="H1643">
            <v>33.496553074550093</v>
          </cell>
          <cell r="I1643">
            <v>0.72932502507222141</v>
          </cell>
          <cell r="J1643">
            <v>0</v>
          </cell>
          <cell r="K1643">
            <v>0</v>
          </cell>
          <cell r="M1643">
            <v>2030</v>
          </cell>
          <cell r="N1643">
            <v>2052</v>
          </cell>
          <cell r="O1643">
            <v>1</v>
          </cell>
          <cell r="Q1643">
            <v>0</v>
          </cell>
          <cell r="R1643">
            <v>0</v>
          </cell>
          <cell r="S1643">
            <v>0</v>
          </cell>
          <cell r="T1643">
            <v>0</v>
          </cell>
          <cell r="U1643">
            <v>0</v>
          </cell>
          <cell r="V1643">
            <v>0</v>
          </cell>
          <cell r="W1643">
            <v>0</v>
          </cell>
          <cell r="X1643">
            <v>0</v>
          </cell>
          <cell r="Y1643">
            <v>0</v>
          </cell>
          <cell r="Z1643">
            <v>0</v>
          </cell>
          <cell r="AA1643">
            <v>0</v>
          </cell>
          <cell r="AC1643">
            <v>2005</v>
          </cell>
          <cell r="AD1643">
            <v>1</v>
          </cell>
          <cell r="AE1643">
            <v>0</v>
          </cell>
          <cell r="AF1643">
            <v>0.85</v>
          </cell>
        </row>
        <row r="1644">
          <cell r="A1644">
            <v>25</v>
          </cell>
          <cell r="B1644">
            <v>22</v>
          </cell>
          <cell r="C1644">
            <v>4</v>
          </cell>
          <cell r="D1644">
            <v>6</v>
          </cell>
          <cell r="E1644">
            <v>1</v>
          </cell>
          <cell r="F1644">
            <v>0</v>
          </cell>
          <cell r="G1644">
            <v>15.054945054945055</v>
          </cell>
          <cell r="H1644">
            <v>509.766874839151</v>
          </cell>
          <cell r="I1644">
            <v>27.523251886627747</v>
          </cell>
          <cell r="J1644">
            <v>0</v>
          </cell>
          <cell r="K1644">
            <v>0</v>
          </cell>
          <cell r="M1644">
            <v>2003</v>
          </cell>
          <cell r="N1644">
            <v>2006</v>
          </cell>
          <cell r="O1644">
            <v>1</v>
          </cell>
          <cell r="Q1644">
            <v>0</v>
          </cell>
          <cell r="R1644">
            <v>0</v>
          </cell>
          <cell r="S1644">
            <v>0</v>
          </cell>
          <cell r="T1644">
            <v>0</v>
          </cell>
          <cell r="U1644">
            <v>0</v>
          </cell>
          <cell r="V1644">
            <v>0</v>
          </cell>
          <cell r="W1644">
            <v>0</v>
          </cell>
          <cell r="X1644">
            <v>0</v>
          </cell>
          <cell r="Y1644">
            <v>0</v>
          </cell>
          <cell r="Z1644">
            <v>0</v>
          </cell>
          <cell r="AA1644">
            <v>0</v>
          </cell>
          <cell r="AC1644">
            <v>2005</v>
          </cell>
          <cell r="AD1644">
            <v>1</v>
          </cell>
          <cell r="AE1644">
            <v>0</v>
          </cell>
          <cell r="AF1644">
            <v>0.92</v>
          </cell>
        </row>
        <row r="1645">
          <cell r="A1645">
            <v>25</v>
          </cell>
          <cell r="B1645">
            <v>23</v>
          </cell>
          <cell r="C1645">
            <v>4</v>
          </cell>
          <cell r="D1645">
            <v>6</v>
          </cell>
          <cell r="E1645">
            <v>1</v>
          </cell>
          <cell r="F1645">
            <v>0</v>
          </cell>
          <cell r="G1645">
            <v>63</v>
          </cell>
          <cell r="H1645">
            <v>321.89335003844536</v>
          </cell>
          <cell r="I1645">
            <v>42.001696420220298</v>
          </cell>
          <cell r="J1645">
            <v>0</v>
          </cell>
          <cell r="K1645">
            <v>0</v>
          </cell>
          <cell r="M1645">
            <v>2007</v>
          </cell>
          <cell r="N1645">
            <v>2011</v>
          </cell>
          <cell r="O1645">
            <v>1</v>
          </cell>
          <cell r="Q1645">
            <v>0</v>
          </cell>
          <cell r="R1645">
            <v>0</v>
          </cell>
          <cell r="S1645">
            <v>0</v>
          </cell>
          <cell r="T1645">
            <v>0</v>
          </cell>
          <cell r="U1645">
            <v>0</v>
          </cell>
          <cell r="V1645">
            <v>0</v>
          </cell>
          <cell r="W1645">
            <v>0</v>
          </cell>
          <cell r="X1645">
            <v>0</v>
          </cell>
          <cell r="Y1645">
            <v>0</v>
          </cell>
          <cell r="Z1645">
            <v>0</v>
          </cell>
          <cell r="AA1645">
            <v>0</v>
          </cell>
          <cell r="AC1645">
            <v>2005</v>
          </cell>
          <cell r="AD1645">
            <v>1</v>
          </cell>
          <cell r="AE1645">
            <v>0</v>
          </cell>
          <cell r="AF1645">
            <v>0.7</v>
          </cell>
        </row>
        <row r="1646">
          <cell r="A1646">
            <v>25</v>
          </cell>
          <cell r="B1646">
            <v>24</v>
          </cell>
          <cell r="C1646">
            <v>4</v>
          </cell>
          <cell r="D1646">
            <v>6</v>
          </cell>
          <cell r="E1646">
            <v>1</v>
          </cell>
          <cell r="F1646">
            <v>0</v>
          </cell>
          <cell r="G1646">
            <v>91</v>
          </cell>
          <cell r="H1646">
            <v>124.59586655749499</v>
          </cell>
          <cell r="I1646">
            <v>7.6865611655615886</v>
          </cell>
          <cell r="J1646">
            <v>0</v>
          </cell>
          <cell r="K1646">
            <v>0</v>
          </cell>
          <cell r="M1646">
            <v>2011</v>
          </cell>
          <cell r="N1646">
            <v>2019</v>
          </cell>
          <cell r="O1646">
            <v>1</v>
          </cell>
          <cell r="Q1646">
            <v>0</v>
          </cell>
          <cell r="R1646">
            <v>0</v>
          </cell>
          <cell r="S1646">
            <v>0</v>
          </cell>
          <cell r="T1646">
            <v>0</v>
          </cell>
          <cell r="U1646">
            <v>0</v>
          </cell>
          <cell r="V1646">
            <v>0</v>
          </cell>
          <cell r="W1646">
            <v>0</v>
          </cell>
          <cell r="X1646">
            <v>0</v>
          </cell>
          <cell r="Y1646">
            <v>0</v>
          </cell>
          <cell r="Z1646">
            <v>0</v>
          </cell>
          <cell r="AA1646">
            <v>0</v>
          </cell>
          <cell r="AC1646">
            <v>2005</v>
          </cell>
          <cell r="AD1646">
            <v>1</v>
          </cell>
          <cell r="AE1646">
            <v>0</v>
          </cell>
          <cell r="AF1646">
            <v>0.8</v>
          </cell>
        </row>
        <row r="1647">
          <cell r="A1647">
            <v>25</v>
          </cell>
          <cell r="B1647">
            <v>25</v>
          </cell>
          <cell r="C1647">
            <v>4</v>
          </cell>
          <cell r="D1647">
            <v>6</v>
          </cell>
          <cell r="E1647">
            <v>1</v>
          </cell>
          <cell r="F1647">
            <v>0</v>
          </cell>
          <cell r="G1647">
            <v>170</v>
          </cell>
          <cell r="H1647">
            <v>31.628465964377018</v>
          </cell>
          <cell r="I1647">
            <v>0.94442754506631377</v>
          </cell>
          <cell r="J1647">
            <v>0</v>
          </cell>
          <cell r="K1647">
            <v>3.1628465964377019</v>
          </cell>
          <cell r="M1647">
            <v>2020</v>
          </cell>
          <cell r="N1647">
            <v>2029</v>
          </cell>
          <cell r="O1647">
            <v>1</v>
          </cell>
          <cell r="Q1647">
            <v>0</v>
          </cell>
          <cell r="R1647">
            <v>0</v>
          </cell>
          <cell r="S1647">
            <v>0</v>
          </cell>
          <cell r="T1647">
            <v>0</v>
          </cell>
          <cell r="U1647">
            <v>0</v>
          </cell>
          <cell r="V1647">
            <v>0</v>
          </cell>
          <cell r="W1647">
            <v>0</v>
          </cell>
          <cell r="X1647">
            <v>0</v>
          </cell>
          <cell r="Y1647">
            <v>0</v>
          </cell>
          <cell r="Z1647">
            <v>0</v>
          </cell>
          <cell r="AA1647">
            <v>0</v>
          </cell>
          <cell r="AC1647">
            <v>2005</v>
          </cell>
          <cell r="AD1647">
            <v>1</v>
          </cell>
          <cell r="AE1647">
            <v>0</v>
          </cell>
          <cell r="AF1647">
            <v>0.85</v>
          </cell>
        </row>
        <row r="1648">
          <cell r="A1648">
            <v>25</v>
          </cell>
          <cell r="B1648">
            <v>27</v>
          </cell>
          <cell r="C1648">
            <v>4</v>
          </cell>
          <cell r="D1648">
            <v>6</v>
          </cell>
          <cell r="E1648">
            <v>1</v>
          </cell>
          <cell r="F1648">
            <v>0</v>
          </cell>
          <cell r="G1648">
            <v>170</v>
          </cell>
          <cell r="H1648">
            <v>31.628465964377018</v>
          </cell>
          <cell r="I1648">
            <v>0.94442754506631377</v>
          </cell>
          <cell r="J1648">
            <v>0</v>
          </cell>
          <cell r="K1648">
            <v>4.7442698946565525</v>
          </cell>
          <cell r="M1648">
            <v>2022</v>
          </cell>
          <cell r="N1648">
            <v>2029</v>
          </cell>
          <cell r="O1648">
            <v>1</v>
          </cell>
          <cell r="Q1648">
            <v>0</v>
          </cell>
          <cell r="R1648">
            <v>0</v>
          </cell>
          <cell r="S1648">
            <v>0</v>
          </cell>
          <cell r="T1648">
            <v>0</v>
          </cell>
          <cell r="U1648">
            <v>0</v>
          </cell>
          <cell r="V1648">
            <v>0</v>
          </cell>
          <cell r="W1648">
            <v>0</v>
          </cell>
          <cell r="X1648">
            <v>0</v>
          </cell>
          <cell r="Y1648">
            <v>0</v>
          </cell>
          <cell r="Z1648">
            <v>0</v>
          </cell>
          <cell r="AA1648">
            <v>0</v>
          </cell>
          <cell r="AC1648">
            <v>2005</v>
          </cell>
          <cell r="AD1648">
            <v>1</v>
          </cell>
          <cell r="AE1648">
            <v>0</v>
          </cell>
          <cell r="AF1648">
            <v>0.85</v>
          </cell>
        </row>
        <row r="1649">
          <cell r="A1649">
            <v>25</v>
          </cell>
          <cell r="B1649">
            <v>26</v>
          </cell>
          <cell r="C1649">
            <v>4</v>
          </cell>
          <cell r="D1649">
            <v>6</v>
          </cell>
          <cell r="E1649">
            <v>1</v>
          </cell>
          <cell r="F1649">
            <v>0</v>
          </cell>
          <cell r="G1649">
            <v>202</v>
          </cell>
          <cell r="H1649">
            <v>24.397668140467836</v>
          </cell>
          <cell r="I1649">
            <v>0.6189452323527489</v>
          </cell>
          <cell r="J1649">
            <v>0</v>
          </cell>
          <cell r="K1649">
            <v>3.6596502210701751</v>
          </cell>
          <cell r="M1649">
            <v>2030</v>
          </cell>
          <cell r="N1649">
            <v>2052</v>
          </cell>
          <cell r="O1649">
            <v>1</v>
          </cell>
          <cell r="Q1649">
            <v>0</v>
          </cell>
          <cell r="R1649">
            <v>0</v>
          </cell>
          <cell r="S1649">
            <v>0</v>
          </cell>
          <cell r="T1649">
            <v>0</v>
          </cell>
          <cell r="U1649">
            <v>0</v>
          </cell>
          <cell r="V1649">
            <v>0</v>
          </cell>
          <cell r="W1649">
            <v>0</v>
          </cell>
          <cell r="X1649">
            <v>0</v>
          </cell>
          <cell r="Y1649">
            <v>0</v>
          </cell>
          <cell r="Z1649">
            <v>0</v>
          </cell>
          <cell r="AA1649">
            <v>0</v>
          </cell>
          <cell r="AC1649">
            <v>2005</v>
          </cell>
          <cell r="AD1649">
            <v>1</v>
          </cell>
          <cell r="AE1649">
            <v>0</v>
          </cell>
          <cell r="AF1649">
            <v>0.85</v>
          </cell>
        </row>
        <row r="1650">
          <cell r="A1650">
            <v>26</v>
          </cell>
          <cell r="B1650">
            <v>1</v>
          </cell>
          <cell r="C1650">
            <v>4</v>
          </cell>
          <cell r="D1650">
            <v>6</v>
          </cell>
          <cell r="E1650">
            <v>1</v>
          </cell>
          <cell r="F1650">
            <v>1.3767041152016251E-2</v>
          </cell>
          <cell r="G1650">
            <v>64.599999999999994</v>
          </cell>
          <cell r="H1650">
            <v>10.768508911922947</v>
          </cell>
          <cell r="I1650">
            <v>0.76262839250749126</v>
          </cell>
          <cell r="J1650">
            <v>0</v>
          </cell>
          <cell r="K1650">
            <v>0</v>
          </cell>
          <cell r="M1650">
            <v>2003</v>
          </cell>
          <cell r="N1650">
            <v>2005</v>
          </cell>
          <cell r="O1650">
            <v>1</v>
          </cell>
          <cell r="Q1650">
            <v>0</v>
          </cell>
          <cell r="R1650">
            <v>0</v>
          </cell>
          <cell r="S1650">
            <v>0</v>
          </cell>
          <cell r="T1650">
            <v>0</v>
          </cell>
          <cell r="U1650">
            <v>0</v>
          </cell>
          <cell r="V1650">
            <v>0</v>
          </cell>
          <cell r="W1650">
            <v>0</v>
          </cell>
          <cell r="X1650">
            <v>0</v>
          </cell>
          <cell r="Y1650">
            <v>0</v>
          </cell>
          <cell r="Z1650">
            <v>0</v>
          </cell>
          <cell r="AA1650">
            <v>0</v>
          </cell>
          <cell r="AC1650">
            <v>2005</v>
          </cell>
          <cell r="AD1650">
            <v>1</v>
          </cell>
          <cell r="AE1650">
            <v>0</v>
          </cell>
          <cell r="AF1650">
            <v>0.7</v>
          </cell>
        </row>
        <row r="1651">
          <cell r="A1651">
            <v>26</v>
          </cell>
          <cell r="B1651">
            <v>2</v>
          </cell>
          <cell r="C1651">
            <v>4</v>
          </cell>
          <cell r="D1651">
            <v>6</v>
          </cell>
          <cell r="E1651">
            <v>1</v>
          </cell>
          <cell r="F1651">
            <v>1.3965846058282862E-2</v>
          </cell>
          <cell r="G1651">
            <v>59.9</v>
          </cell>
          <cell r="H1651">
            <v>13.984619853431363</v>
          </cell>
          <cell r="I1651">
            <v>0.85290975589273033</v>
          </cell>
          <cell r="J1651">
            <v>0</v>
          </cell>
          <cell r="K1651">
            <v>0</v>
          </cell>
          <cell r="M1651">
            <v>2003</v>
          </cell>
          <cell r="N1651">
            <v>2009</v>
          </cell>
          <cell r="O1651">
            <v>1</v>
          </cell>
          <cell r="Q1651">
            <v>0</v>
          </cell>
          <cell r="R1651">
            <v>0</v>
          </cell>
          <cell r="S1651">
            <v>0</v>
          </cell>
          <cell r="T1651">
            <v>0</v>
          </cell>
          <cell r="U1651">
            <v>0</v>
          </cell>
          <cell r="V1651">
            <v>0</v>
          </cell>
          <cell r="W1651">
            <v>0</v>
          </cell>
          <cell r="X1651">
            <v>0</v>
          </cell>
          <cell r="Y1651">
            <v>0</v>
          </cell>
          <cell r="Z1651">
            <v>0</v>
          </cell>
          <cell r="AA1651">
            <v>0</v>
          </cell>
          <cell r="AC1651">
            <v>2005</v>
          </cell>
          <cell r="AD1651">
            <v>1</v>
          </cell>
          <cell r="AE1651">
            <v>0</v>
          </cell>
          <cell r="AF1651">
            <v>0.62</v>
          </cell>
        </row>
        <row r="1652">
          <cell r="A1652">
            <v>26</v>
          </cell>
          <cell r="B1652">
            <v>3</v>
          </cell>
          <cell r="C1652">
            <v>4</v>
          </cell>
          <cell r="D1652">
            <v>6</v>
          </cell>
          <cell r="E1652">
            <v>1</v>
          </cell>
          <cell r="F1652">
            <v>1.2970141118235422E-2</v>
          </cell>
          <cell r="G1652">
            <v>73.5</v>
          </cell>
          <cell r="H1652">
            <v>13.111528865443415</v>
          </cell>
          <cell r="I1652">
            <v>0.73486159902435544</v>
          </cell>
          <cell r="J1652">
            <v>0</v>
          </cell>
          <cell r="K1652">
            <v>0</v>
          </cell>
          <cell r="M1652">
            <v>2003</v>
          </cell>
          <cell r="N1652">
            <v>2012</v>
          </cell>
          <cell r="O1652">
            <v>1</v>
          </cell>
          <cell r="Q1652">
            <v>0</v>
          </cell>
          <cell r="R1652">
            <v>0</v>
          </cell>
          <cell r="S1652">
            <v>0</v>
          </cell>
          <cell r="T1652">
            <v>0</v>
          </cell>
          <cell r="U1652">
            <v>0</v>
          </cell>
          <cell r="V1652">
            <v>0</v>
          </cell>
          <cell r="W1652">
            <v>0</v>
          </cell>
          <cell r="X1652">
            <v>0</v>
          </cell>
          <cell r="Y1652">
            <v>0</v>
          </cell>
          <cell r="Z1652">
            <v>0</v>
          </cell>
          <cell r="AA1652">
            <v>0</v>
          </cell>
          <cell r="AC1652">
            <v>2005</v>
          </cell>
          <cell r="AD1652">
            <v>1</v>
          </cell>
          <cell r="AE1652">
            <v>0</v>
          </cell>
          <cell r="AF1652">
            <v>0.75</v>
          </cell>
        </row>
        <row r="1653">
          <cell r="A1653">
            <v>26</v>
          </cell>
          <cell r="B1653">
            <v>4</v>
          </cell>
          <cell r="C1653">
            <v>4</v>
          </cell>
          <cell r="D1653">
            <v>6</v>
          </cell>
          <cell r="E1653">
            <v>1</v>
          </cell>
          <cell r="F1653">
            <v>9.4720195766847641E-3</v>
          </cell>
          <cell r="G1653">
            <v>83.1</v>
          </cell>
          <cell r="H1653">
            <v>13.887761511437242</v>
          </cell>
          <cell r="I1653">
            <v>0.76824555652708382</v>
          </cell>
          <cell r="J1653">
            <v>0</v>
          </cell>
          <cell r="K1653">
            <v>0</v>
          </cell>
          <cell r="M1653">
            <v>2003</v>
          </cell>
          <cell r="N1653">
            <v>2050</v>
          </cell>
          <cell r="O1653">
            <v>1</v>
          </cell>
          <cell r="Q1653">
            <v>0</v>
          </cell>
          <cell r="R1653">
            <v>0</v>
          </cell>
          <cell r="S1653">
            <v>0</v>
          </cell>
          <cell r="T1653">
            <v>0</v>
          </cell>
          <cell r="U1653">
            <v>0</v>
          </cell>
          <cell r="V1653">
            <v>0</v>
          </cell>
          <cell r="W1653">
            <v>0</v>
          </cell>
          <cell r="X1653">
            <v>0</v>
          </cell>
          <cell r="Y1653">
            <v>0</v>
          </cell>
          <cell r="Z1653">
            <v>0</v>
          </cell>
          <cell r="AA1653">
            <v>0</v>
          </cell>
          <cell r="AC1653">
            <v>2005</v>
          </cell>
          <cell r="AD1653">
            <v>1</v>
          </cell>
          <cell r="AE1653">
            <v>0</v>
          </cell>
          <cell r="AF1653">
            <v>0.85</v>
          </cell>
        </row>
        <row r="1654">
          <cell r="A1654">
            <v>26</v>
          </cell>
          <cell r="B1654">
            <v>5</v>
          </cell>
          <cell r="C1654">
            <v>4</v>
          </cell>
          <cell r="D1654">
            <v>6</v>
          </cell>
          <cell r="E1654">
            <v>1</v>
          </cell>
          <cell r="F1654">
            <v>0</v>
          </cell>
          <cell r="G1654">
            <v>73.910953220338982</v>
          </cell>
          <cell r="H1654">
            <v>12.813298094832295</v>
          </cell>
          <cell r="I1654">
            <v>0.64224841199281879</v>
          </cell>
          <cell r="J1654">
            <v>0</v>
          </cell>
          <cell r="K1654">
            <v>0</v>
          </cell>
          <cell r="M1654">
            <v>2011</v>
          </cell>
          <cell r="N1654">
            <v>2019</v>
          </cell>
          <cell r="O1654">
            <v>1</v>
          </cell>
          <cell r="Q1654">
            <v>0</v>
          </cell>
          <cell r="R1654">
            <v>0</v>
          </cell>
          <cell r="S1654">
            <v>0</v>
          </cell>
          <cell r="T1654">
            <v>0</v>
          </cell>
          <cell r="U1654">
            <v>0</v>
          </cell>
          <cell r="V1654">
            <v>0</v>
          </cell>
          <cell r="W1654">
            <v>0</v>
          </cell>
          <cell r="X1654">
            <v>0</v>
          </cell>
          <cell r="Y1654">
            <v>0</v>
          </cell>
          <cell r="Z1654">
            <v>0</v>
          </cell>
          <cell r="AA1654">
            <v>0</v>
          </cell>
          <cell r="AC1654">
            <v>2005</v>
          </cell>
          <cell r="AD1654">
            <v>1</v>
          </cell>
          <cell r="AE1654">
            <v>0</v>
          </cell>
          <cell r="AF1654">
            <v>0.75</v>
          </cell>
        </row>
        <row r="1655">
          <cell r="A1655">
            <v>26</v>
          </cell>
          <cell r="B1655">
            <v>6</v>
          </cell>
          <cell r="C1655">
            <v>4</v>
          </cell>
          <cell r="D1655">
            <v>6</v>
          </cell>
          <cell r="E1655">
            <v>1</v>
          </cell>
          <cell r="F1655">
            <v>0</v>
          </cell>
          <cell r="G1655">
            <v>79.314304000000007</v>
          </cell>
          <cell r="H1655">
            <v>12.540585485874045</v>
          </cell>
          <cell r="I1655">
            <v>0.65043008288380477</v>
          </cell>
          <cell r="J1655">
            <v>0</v>
          </cell>
          <cell r="K1655">
            <v>0</v>
          </cell>
          <cell r="M1655">
            <v>2020</v>
          </cell>
          <cell r="N1655">
            <v>2029</v>
          </cell>
          <cell r="O1655">
            <v>1</v>
          </cell>
          <cell r="Q1655">
            <v>0</v>
          </cell>
          <cell r="R1655">
            <v>0</v>
          </cell>
          <cell r="S1655">
            <v>0</v>
          </cell>
          <cell r="T1655">
            <v>0</v>
          </cell>
          <cell r="U1655">
            <v>0</v>
          </cell>
          <cell r="V1655">
            <v>0</v>
          </cell>
          <cell r="W1655">
            <v>0</v>
          </cell>
          <cell r="X1655">
            <v>0</v>
          </cell>
          <cell r="Y1655">
            <v>0</v>
          </cell>
          <cell r="Z1655">
            <v>0</v>
          </cell>
          <cell r="AA1655">
            <v>0</v>
          </cell>
          <cell r="AC1655">
            <v>2005</v>
          </cell>
          <cell r="AD1655">
            <v>1</v>
          </cell>
          <cell r="AE1655">
            <v>0</v>
          </cell>
          <cell r="AF1655">
            <v>0.82</v>
          </cell>
        </row>
        <row r="1656">
          <cell r="A1656">
            <v>26</v>
          </cell>
          <cell r="B1656">
            <v>7</v>
          </cell>
          <cell r="C1656">
            <v>4</v>
          </cell>
          <cell r="D1656">
            <v>6</v>
          </cell>
          <cell r="E1656">
            <v>1</v>
          </cell>
          <cell r="F1656">
            <v>0</v>
          </cell>
          <cell r="G1656">
            <v>79.314304000000007</v>
          </cell>
          <cell r="H1656">
            <v>12.428449504981327</v>
          </cell>
          <cell r="I1656">
            <v>0.64387608062378132</v>
          </cell>
          <cell r="J1656">
            <v>0</v>
          </cell>
          <cell r="K1656">
            <v>0</v>
          </cell>
          <cell r="M1656">
            <v>2030</v>
          </cell>
          <cell r="N1656">
            <v>2052</v>
          </cell>
          <cell r="O1656">
            <v>1</v>
          </cell>
          <cell r="Q1656">
            <v>0</v>
          </cell>
          <cell r="R1656">
            <v>0</v>
          </cell>
          <cell r="S1656">
            <v>0</v>
          </cell>
          <cell r="T1656">
            <v>0</v>
          </cell>
          <cell r="U1656">
            <v>0</v>
          </cell>
          <cell r="V1656">
            <v>0</v>
          </cell>
          <cell r="W1656">
            <v>0</v>
          </cell>
          <cell r="X1656">
            <v>0</v>
          </cell>
          <cell r="Y1656">
            <v>0</v>
          </cell>
          <cell r="Z1656">
            <v>0</v>
          </cell>
          <cell r="AA1656">
            <v>0</v>
          </cell>
          <cell r="AC1656">
            <v>2005</v>
          </cell>
          <cell r="AD1656">
            <v>1</v>
          </cell>
          <cell r="AE1656">
            <v>0</v>
          </cell>
          <cell r="AF1656">
            <v>0.82</v>
          </cell>
        </row>
        <row r="1657">
          <cell r="A1657">
            <v>26</v>
          </cell>
          <cell r="B1657">
            <v>8</v>
          </cell>
          <cell r="C1657">
            <v>4</v>
          </cell>
          <cell r="D1657">
            <v>6</v>
          </cell>
          <cell r="E1657">
            <v>1</v>
          </cell>
          <cell r="F1657">
            <v>0</v>
          </cell>
          <cell r="G1657">
            <v>69.599999999999994</v>
          </cell>
          <cell r="H1657">
            <v>14.735759576800188</v>
          </cell>
          <cell r="I1657">
            <v>0.56394435718973646</v>
          </cell>
          <cell r="J1657">
            <v>0</v>
          </cell>
          <cell r="K1657">
            <v>0</v>
          </cell>
          <cell r="M1657">
            <v>2003</v>
          </cell>
          <cell r="N1657">
            <v>2012</v>
          </cell>
          <cell r="O1657">
            <v>1</v>
          </cell>
          <cell r="Q1657">
            <v>0</v>
          </cell>
          <cell r="R1657">
            <v>0</v>
          </cell>
          <cell r="S1657">
            <v>0</v>
          </cell>
          <cell r="T1657">
            <v>0</v>
          </cell>
          <cell r="U1657">
            <v>0</v>
          </cell>
          <cell r="V1657">
            <v>0</v>
          </cell>
          <cell r="W1657">
            <v>0</v>
          </cell>
          <cell r="X1657">
            <v>0</v>
          </cell>
          <cell r="Y1657">
            <v>0</v>
          </cell>
          <cell r="Z1657">
            <v>0</v>
          </cell>
          <cell r="AA1657">
            <v>0</v>
          </cell>
          <cell r="AC1657">
            <v>2005</v>
          </cell>
          <cell r="AD1657">
            <v>1</v>
          </cell>
          <cell r="AE1657">
            <v>0</v>
          </cell>
          <cell r="AF1657">
            <v>0.78</v>
          </cell>
        </row>
        <row r="1658">
          <cell r="A1658">
            <v>26</v>
          </cell>
          <cell r="B1658">
            <v>9</v>
          </cell>
          <cell r="C1658">
            <v>4</v>
          </cell>
          <cell r="D1658">
            <v>6</v>
          </cell>
          <cell r="E1658">
            <v>1</v>
          </cell>
          <cell r="F1658">
            <v>0</v>
          </cell>
          <cell r="G1658">
            <v>70.254995348837213</v>
          </cell>
          <cell r="H1658">
            <v>14.498514278793014</v>
          </cell>
          <cell r="I1658">
            <v>0.48101209350691232</v>
          </cell>
          <cell r="J1658">
            <v>0</v>
          </cell>
          <cell r="K1658">
            <v>0</v>
          </cell>
          <cell r="M1658">
            <v>2007</v>
          </cell>
          <cell r="N1658">
            <v>2012</v>
          </cell>
          <cell r="O1658">
            <v>1</v>
          </cell>
          <cell r="Q1658">
            <v>0</v>
          </cell>
          <cell r="R1658">
            <v>0</v>
          </cell>
          <cell r="S1658">
            <v>0</v>
          </cell>
          <cell r="T1658">
            <v>0</v>
          </cell>
          <cell r="U1658">
            <v>0</v>
          </cell>
          <cell r="V1658">
            <v>0</v>
          </cell>
          <cell r="W1658">
            <v>0</v>
          </cell>
          <cell r="X1658">
            <v>0</v>
          </cell>
          <cell r="Y1658">
            <v>0</v>
          </cell>
          <cell r="Z1658">
            <v>0</v>
          </cell>
          <cell r="AA1658">
            <v>0</v>
          </cell>
          <cell r="AC1658">
            <v>2005</v>
          </cell>
          <cell r="AD1658">
            <v>1</v>
          </cell>
          <cell r="AE1658">
            <v>0</v>
          </cell>
          <cell r="AF1658">
            <v>0.78</v>
          </cell>
        </row>
        <row r="1659">
          <cell r="A1659">
            <v>26</v>
          </cell>
          <cell r="B1659">
            <v>10</v>
          </cell>
          <cell r="C1659">
            <v>4</v>
          </cell>
          <cell r="D1659">
            <v>6</v>
          </cell>
          <cell r="E1659">
            <v>1</v>
          </cell>
          <cell r="F1659">
            <v>0</v>
          </cell>
          <cell r="G1659">
            <v>71.308820279069764</v>
          </cell>
          <cell r="H1659">
            <v>13.985780932059672</v>
          </cell>
          <cell r="I1659">
            <v>0.46609915183236572</v>
          </cell>
          <cell r="J1659">
            <v>0</v>
          </cell>
          <cell r="K1659">
            <v>0</v>
          </cell>
          <cell r="M1659">
            <v>2013</v>
          </cell>
          <cell r="N1659">
            <v>2029</v>
          </cell>
          <cell r="O1659">
            <v>1</v>
          </cell>
          <cell r="Q1659">
            <v>0</v>
          </cell>
          <cell r="R1659">
            <v>0</v>
          </cell>
          <cell r="S1659">
            <v>0</v>
          </cell>
          <cell r="T1659">
            <v>0</v>
          </cell>
          <cell r="U1659">
            <v>0</v>
          </cell>
          <cell r="V1659">
            <v>0</v>
          </cell>
          <cell r="W1659">
            <v>0</v>
          </cell>
          <cell r="X1659">
            <v>0</v>
          </cell>
          <cell r="Y1659">
            <v>0</v>
          </cell>
          <cell r="Z1659">
            <v>0</v>
          </cell>
          <cell r="AA1659">
            <v>0</v>
          </cell>
          <cell r="AC1659">
            <v>2005</v>
          </cell>
          <cell r="AD1659">
            <v>1</v>
          </cell>
          <cell r="AE1659">
            <v>0</v>
          </cell>
          <cell r="AF1659">
            <v>0.78</v>
          </cell>
        </row>
        <row r="1660">
          <cell r="A1660">
            <v>26</v>
          </cell>
          <cell r="B1660">
            <v>11</v>
          </cell>
          <cell r="C1660">
            <v>4</v>
          </cell>
          <cell r="D1660">
            <v>6</v>
          </cell>
          <cell r="E1660">
            <v>1</v>
          </cell>
          <cell r="F1660">
            <v>0</v>
          </cell>
          <cell r="G1660">
            <v>72.47973686821706</v>
          </cell>
          <cell r="H1660">
            <v>13.759839398423811</v>
          </cell>
          <cell r="I1660">
            <v>0.45965488856231362</v>
          </cell>
          <cell r="J1660">
            <v>0</v>
          </cell>
          <cell r="K1660">
            <v>0</v>
          </cell>
          <cell r="M1660">
            <v>2030</v>
          </cell>
          <cell r="N1660">
            <v>2052</v>
          </cell>
          <cell r="O1660">
            <v>1</v>
          </cell>
          <cell r="Q1660">
            <v>0</v>
          </cell>
          <cell r="R1660">
            <v>0</v>
          </cell>
          <cell r="S1660">
            <v>0</v>
          </cell>
          <cell r="T1660">
            <v>0</v>
          </cell>
          <cell r="U1660">
            <v>0</v>
          </cell>
          <cell r="V1660">
            <v>0</v>
          </cell>
          <cell r="W1660">
            <v>0</v>
          </cell>
          <cell r="X1660">
            <v>0</v>
          </cell>
          <cell r="Y1660">
            <v>0</v>
          </cell>
          <cell r="Z1660">
            <v>0</v>
          </cell>
          <cell r="AA1660">
            <v>0</v>
          </cell>
          <cell r="AC1660">
            <v>2005</v>
          </cell>
          <cell r="AD1660">
            <v>1</v>
          </cell>
          <cell r="AE1660">
            <v>0</v>
          </cell>
          <cell r="AF1660">
            <v>0.78</v>
          </cell>
        </row>
        <row r="1661">
          <cell r="A1661">
            <v>26</v>
          </cell>
          <cell r="B1661">
            <v>12</v>
          </cell>
          <cell r="C1661">
            <v>4</v>
          </cell>
          <cell r="D1661">
            <v>6</v>
          </cell>
          <cell r="E1661">
            <v>1</v>
          </cell>
          <cell r="F1661">
            <v>0</v>
          </cell>
          <cell r="G1661">
            <v>15.054945054945055</v>
          </cell>
          <cell r="H1661">
            <v>509.766874839151</v>
          </cell>
          <cell r="I1661">
            <v>27.523251886627747</v>
          </cell>
          <cell r="J1661">
            <v>0</v>
          </cell>
          <cell r="K1661">
            <v>0</v>
          </cell>
          <cell r="M1661">
            <v>2003</v>
          </cell>
          <cell r="N1661">
            <v>2006</v>
          </cell>
          <cell r="O1661">
            <v>1</v>
          </cell>
          <cell r="Q1661">
            <v>0</v>
          </cell>
          <cell r="R1661">
            <v>0</v>
          </cell>
          <cell r="S1661">
            <v>0</v>
          </cell>
          <cell r="T1661">
            <v>0</v>
          </cell>
          <cell r="U1661">
            <v>0</v>
          </cell>
          <cell r="V1661">
            <v>0</v>
          </cell>
          <cell r="W1661">
            <v>0</v>
          </cell>
          <cell r="X1661">
            <v>0</v>
          </cell>
          <cell r="Y1661">
            <v>0</v>
          </cell>
          <cell r="Z1661">
            <v>0</v>
          </cell>
          <cell r="AA1661">
            <v>0</v>
          </cell>
          <cell r="AC1661">
            <v>2005</v>
          </cell>
          <cell r="AD1661">
            <v>1</v>
          </cell>
          <cell r="AE1661">
            <v>0</v>
          </cell>
          <cell r="AF1661">
            <v>0.92</v>
          </cell>
        </row>
        <row r="1662">
          <cell r="A1662">
            <v>26</v>
          </cell>
          <cell r="B1662">
            <v>13</v>
          </cell>
          <cell r="C1662">
            <v>4</v>
          </cell>
          <cell r="D1662">
            <v>6</v>
          </cell>
          <cell r="E1662">
            <v>1</v>
          </cell>
          <cell r="F1662">
            <v>0</v>
          </cell>
          <cell r="G1662">
            <v>63</v>
          </cell>
          <cell r="H1662">
            <v>321.89335003844536</v>
          </cell>
          <cell r="I1662">
            <v>42.001696420220298</v>
          </cell>
          <cell r="J1662">
            <v>0</v>
          </cell>
          <cell r="K1662">
            <v>0</v>
          </cell>
          <cell r="M1662">
            <v>2007</v>
          </cell>
          <cell r="N1662">
            <v>2011</v>
          </cell>
          <cell r="O1662">
            <v>1</v>
          </cell>
          <cell r="Q1662">
            <v>0</v>
          </cell>
          <cell r="R1662">
            <v>0</v>
          </cell>
          <cell r="S1662">
            <v>0</v>
          </cell>
          <cell r="T1662">
            <v>0</v>
          </cell>
          <cell r="U1662">
            <v>0</v>
          </cell>
          <cell r="V1662">
            <v>0</v>
          </cell>
          <cell r="W1662">
            <v>0</v>
          </cell>
          <cell r="X1662">
            <v>0</v>
          </cell>
          <cell r="Y1662">
            <v>0</v>
          </cell>
          <cell r="Z1662">
            <v>0</v>
          </cell>
          <cell r="AA1662">
            <v>0</v>
          </cell>
          <cell r="AC1662">
            <v>2005</v>
          </cell>
          <cell r="AD1662">
            <v>1</v>
          </cell>
          <cell r="AE1662">
            <v>0</v>
          </cell>
          <cell r="AF1662">
            <v>0.7</v>
          </cell>
        </row>
        <row r="1663">
          <cell r="A1663">
            <v>26</v>
          </cell>
          <cell r="B1663">
            <v>14</v>
          </cell>
          <cell r="C1663">
            <v>4</v>
          </cell>
          <cell r="D1663">
            <v>6</v>
          </cell>
          <cell r="E1663">
            <v>1</v>
          </cell>
          <cell r="F1663">
            <v>0</v>
          </cell>
          <cell r="G1663">
            <v>91</v>
          </cell>
          <cell r="H1663">
            <v>124.59586655749499</v>
          </cell>
          <cell r="I1663">
            <v>7.6865611655615886</v>
          </cell>
          <cell r="J1663">
            <v>0</v>
          </cell>
          <cell r="K1663">
            <v>0</v>
          </cell>
          <cell r="M1663">
            <v>2011</v>
          </cell>
          <cell r="N1663">
            <v>2019</v>
          </cell>
          <cell r="O1663">
            <v>1</v>
          </cell>
          <cell r="Q1663">
            <v>0</v>
          </cell>
          <cell r="R1663">
            <v>0</v>
          </cell>
          <cell r="S1663">
            <v>0</v>
          </cell>
          <cell r="T1663">
            <v>0</v>
          </cell>
          <cell r="U1663">
            <v>0</v>
          </cell>
          <cell r="V1663">
            <v>0</v>
          </cell>
          <cell r="W1663">
            <v>0</v>
          </cell>
          <cell r="X1663">
            <v>0</v>
          </cell>
          <cell r="Y1663">
            <v>0</v>
          </cell>
          <cell r="Z1663">
            <v>0</v>
          </cell>
          <cell r="AA1663">
            <v>0</v>
          </cell>
          <cell r="AC1663">
            <v>2005</v>
          </cell>
          <cell r="AD1663">
            <v>1</v>
          </cell>
          <cell r="AE1663">
            <v>0</v>
          </cell>
          <cell r="AF1663">
            <v>0.8</v>
          </cell>
        </row>
        <row r="1664">
          <cell r="A1664">
            <v>26</v>
          </cell>
          <cell r="B1664">
            <v>15</v>
          </cell>
          <cell r="C1664">
            <v>4</v>
          </cell>
          <cell r="D1664">
            <v>6</v>
          </cell>
          <cell r="E1664">
            <v>1</v>
          </cell>
          <cell r="F1664">
            <v>0</v>
          </cell>
          <cell r="G1664">
            <v>170</v>
          </cell>
          <cell r="H1664">
            <v>31.628465964377018</v>
          </cell>
          <cell r="I1664">
            <v>0.94442754506631377</v>
          </cell>
          <cell r="J1664">
            <v>0</v>
          </cell>
          <cell r="K1664">
            <v>3.1628465964377019</v>
          </cell>
          <cell r="M1664">
            <v>2020</v>
          </cell>
          <cell r="N1664">
            <v>2029</v>
          </cell>
          <cell r="O1664">
            <v>1</v>
          </cell>
          <cell r="Q1664">
            <v>0</v>
          </cell>
          <cell r="R1664">
            <v>0</v>
          </cell>
          <cell r="S1664">
            <v>0</v>
          </cell>
          <cell r="T1664">
            <v>0</v>
          </cell>
          <cell r="U1664">
            <v>0</v>
          </cell>
          <cell r="V1664">
            <v>0</v>
          </cell>
          <cell r="W1664">
            <v>0</v>
          </cell>
          <cell r="X1664">
            <v>0</v>
          </cell>
          <cell r="Y1664">
            <v>0</v>
          </cell>
          <cell r="Z1664">
            <v>0</v>
          </cell>
          <cell r="AA1664">
            <v>0</v>
          </cell>
          <cell r="AC1664">
            <v>2005</v>
          </cell>
          <cell r="AD1664">
            <v>1</v>
          </cell>
          <cell r="AE1664">
            <v>0</v>
          </cell>
          <cell r="AF1664">
            <v>0.85</v>
          </cell>
        </row>
        <row r="1665">
          <cell r="A1665">
            <v>26</v>
          </cell>
          <cell r="B1665">
            <v>17</v>
          </cell>
          <cell r="C1665">
            <v>4</v>
          </cell>
          <cell r="D1665">
            <v>6</v>
          </cell>
          <cell r="E1665">
            <v>1</v>
          </cell>
          <cell r="F1665">
            <v>0</v>
          </cell>
          <cell r="G1665">
            <v>170</v>
          </cell>
          <cell r="H1665">
            <v>31.628465964377018</v>
          </cell>
          <cell r="I1665">
            <v>0.94442754506631377</v>
          </cell>
          <cell r="J1665">
            <v>0</v>
          </cell>
          <cell r="K1665">
            <v>4.7442698946565525</v>
          </cell>
          <cell r="M1665">
            <v>2022</v>
          </cell>
          <cell r="N1665">
            <v>2029</v>
          </cell>
          <cell r="O1665">
            <v>1</v>
          </cell>
          <cell r="Q1665">
            <v>0</v>
          </cell>
          <cell r="R1665">
            <v>0</v>
          </cell>
          <cell r="S1665">
            <v>0</v>
          </cell>
          <cell r="T1665">
            <v>0</v>
          </cell>
          <cell r="U1665">
            <v>0</v>
          </cell>
          <cell r="V1665">
            <v>0</v>
          </cell>
          <cell r="W1665">
            <v>0</v>
          </cell>
          <cell r="X1665">
            <v>0</v>
          </cell>
          <cell r="Y1665">
            <v>0</v>
          </cell>
          <cell r="Z1665">
            <v>0</v>
          </cell>
          <cell r="AA1665">
            <v>0</v>
          </cell>
          <cell r="AC1665">
            <v>2005</v>
          </cell>
          <cell r="AD1665">
            <v>1</v>
          </cell>
          <cell r="AE1665">
            <v>0</v>
          </cell>
          <cell r="AF1665">
            <v>0.85</v>
          </cell>
        </row>
        <row r="1666">
          <cell r="A1666">
            <v>26</v>
          </cell>
          <cell r="B1666">
            <v>16</v>
          </cell>
          <cell r="C1666">
            <v>4</v>
          </cell>
          <cell r="D1666">
            <v>6</v>
          </cell>
          <cell r="E1666">
            <v>1</v>
          </cell>
          <cell r="F1666">
            <v>0</v>
          </cell>
          <cell r="G1666">
            <v>202</v>
          </cell>
          <cell r="H1666">
            <v>24.397668140467836</v>
          </cell>
          <cell r="I1666">
            <v>0.6189452323527489</v>
          </cell>
          <cell r="J1666">
            <v>0</v>
          </cell>
          <cell r="K1666">
            <v>3.6596502210701751</v>
          </cell>
          <cell r="M1666">
            <v>2030</v>
          </cell>
          <cell r="N1666">
            <v>2052</v>
          </cell>
          <cell r="O1666">
            <v>1</v>
          </cell>
          <cell r="Q1666">
            <v>0</v>
          </cell>
          <cell r="R1666">
            <v>0</v>
          </cell>
          <cell r="S1666">
            <v>0</v>
          </cell>
          <cell r="T1666">
            <v>0</v>
          </cell>
          <cell r="U1666">
            <v>0</v>
          </cell>
          <cell r="V1666">
            <v>0</v>
          </cell>
          <cell r="W1666">
            <v>0</v>
          </cell>
          <cell r="X1666">
            <v>0</v>
          </cell>
          <cell r="Y1666">
            <v>0</v>
          </cell>
          <cell r="Z1666">
            <v>0</v>
          </cell>
          <cell r="AA1666">
            <v>0</v>
          </cell>
          <cell r="AC1666">
            <v>2005</v>
          </cell>
          <cell r="AD1666">
            <v>1</v>
          </cell>
          <cell r="AE1666">
            <v>0</v>
          </cell>
          <cell r="AF1666">
            <v>0.85</v>
          </cell>
        </row>
        <row r="1667">
          <cell r="A1667">
            <v>27</v>
          </cell>
          <cell r="B1667">
            <v>1</v>
          </cell>
          <cell r="C1667">
            <v>4</v>
          </cell>
          <cell r="D1667">
            <v>6</v>
          </cell>
          <cell r="E1667">
            <v>1</v>
          </cell>
          <cell r="F1667">
            <v>1.8385206929267856E-3</v>
          </cell>
          <cell r="G1667">
            <v>24.9</v>
          </cell>
          <cell r="H1667">
            <v>65.623659471848953</v>
          </cell>
          <cell r="I1667">
            <v>1.1277504944989922</v>
          </cell>
          <cell r="J1667">
            <v>0</v>
          </cell>
          <cell r="K1667">
            <v>0</v>
          </cell>
          <cell r="M1667">
            <v>2003</v>
          </cell>
          <cell r="N1667">
            <v>2008</v>
          </cell>
          <cell r="O1667">
            <v>1</v>
          </cell>
          <cell r="Q1667">
            <v>0</v>
          </cell>
          <cell r="R1667">
            <v>0</v>
          </cell>
          <cell r="S1667">
            <v>0</v>
          </cell>
          <cell r="T1667">
            <v>0</v>
          </cell>
          <cell r="U1667">
            <v>0</v>
          </cell>
          <cell r="V1667">
            <v>0</v>
          </cell>
          <cell r="W1667">
            <v>0</v>
          </cell>
          <cell r="X1667">
            <v>0</v>
          </cell>
          <cell r="Y1667">
            <v>0</v>
          </cell>
          <cell r="Z1667">
            <v>0</v>
          </cell>
          <cell r="AA1667">
            <v>0</v>
          </cell>
          <cell r="AC1667">
            <v>2005</v>
          </cell>
          <cell r="AD1667">
            <v>1</v>
          </cell>
          <cell r="AE1667">
            <v>0</v>
          </cell>
          <cell r="AF1667">
            <v>0.15</v>
          </cell>
        </row>
        <row r="1668">
          <cell r="A1668">
            <v>27</v>
          </cell>
          <cell r="B1668">
            <v>2</v>
          </cell>
          <cell r="C1668">
            <v>4</v>
          </cell>
          <cell r="D1668">
            <v>6</v>
          </cell>
          <cell r="E1668">
            <v>1</v>
          </cell>
          <cell r="F1668">
            <v>7.5068647756509118E-3</v>
          </cell>
          <cell r="G1668">
            <v>31.8</v>
          </cell>
          <cell r="H1668">
            <v>49.284085699355117</v>
          </cell>
          <cell r="I1668">
            <v>1.7800325016548759</v>
          </cell>
          <cell r="J1668">
            <v>0</v>
          </cell>
          <cell r="K1668">
            <v>0</v>
          </cell>
          <cell r="M1668">
            <v>2003</v>
          </cell>
          <cell r="N1668">
            <v>2016</v>
          </cell>
          <cell r="O1668">
            <v>1</v>
          </cell>
          <cell r="Q1668">
            <v>0</v>
          </cell>
          <cell r="R1668">
            <v>0</v>
          </cell>
          <cell r="S1668">
            <v>0</v>
          </cell>
          <cell r="T1668">
            <v>0</v>
          </cell>
          <cell r="U1668">
            <v>0</v>
          </cell>
          <cell r="V1668">
            <v>0</v>
          </cell>
          <cell r="W1668">
            <v>0</v>
          </cell>
          <cell r="X1668">
            <v>0</v>
          </cell>
          <cell r="Y1668">
            <v>0</v>
          </cell>
          <cell r="Z1668">
            <v>0</v>
          </cell>
          <cell r="AA1668">
            <v>0</v>
          </cell>
          <cell r="AC1668">
            <v>2005</v>
          </cell>
          <cell r="AD1668">
            <v>1</v>
          </cell>
          <cell r="AE1668">
            <v>0</v>
          </cell>
          <cell r="AF1668">
            <v>0.65</v>
          </cell>
        </row>
        <row r="1669">
          <cell r="A1669">
            <v>27</v>
          </cell>
          <cell r="B1669">
            <v>3</v>
          </cell>
          <cell r="C1669">
            <v>4</v>
          </cell>
          <cell r="D1669">
            <v>6</v>
          </cell>
          <cell r="E1669">
            <v>1</v>
          </cell>
          <cell r="F1669">
            <v>0</v>
          </cell>
          <cell r="G1669">
            <v>34.012293333333332</v>
          </cell>
          <cell r="H1669">
            <v>111.15423165455991</v>
          </cell>
          <cell r="I1669">
            <v>2.8835593985093739</v>
          </cell>
          <cell r="J1669">
            <v>0</v>
          </cell>
          <cell r="K1669">
            <v>0</v>
          </cell>
          <cell r="M1669">
            <v>2007</v>
          </cell>
          <cell r="N1669">
            <v>2016</v>
          </cell>
          <cell r="O1669">
            <v>1</v>
          </cell>
          <cell r="Q1669">
            <v>0</v>
          </cell>
          <cell r="R1669">
            <v>0</v>
          </cell>
          <cell r="S1669">
            <v>0</v>
          </cell>
          <cell r="T1669">
            <v>0</v>
          </cell>
          <cell r="U1669">
            <v>0</v>
          </cell>
          <cell r="V1669">
            <v>0</v>
          </cell>
          <cell r="W1669">
            <v>0</v>
          </cell>
          <cell r="X1669">
            <v>0</v>
          </cell>
          <cell r="Y1669">
            <v>0</v>
          </cell>
          <cell r="Z1669">
            <v>0</v>
          </cell>
          <cell r="AA1669">
            <v>0</v>
          </cell>
          <cell r="AC1669">
            <v>2005</v>
          </cell>
          <cell r="AD1669">
            <v>1</v>
          </cell>
          <cell r="AE1669">
            <v>0</v>
          </cell>
          <cell r="AF1669">
            <v>0.66900000000000004</v>
          </cell>
        </row>
        <row r="1670">
          <cell r="A1670">
            <v>27</v>
          </cell>
          <cell r="B1670">
            <v>4</v>
          </cell>
          <cell r="C1670">
            <v>4</v>
          </cell>
          <cell r="D1670">
            <v>6</v>
          </cell>
          <cell r="E1670">
            <v>1</v>
          </cell>
          <cell r="F1670">
            <v>0</v>
          </cell>
          <cell r="G1670">
            <v>51.223333333333322</v>
          </cell>
          <cell r="H1670">
            <v>87.066855239390549</v>
          </cell>
          <cell r="I1670">
            <v>1.8620595615647806</v>
          </cell>
          <cell r="J1670">
            <v>0</v>
          </cell>
          <cell r="K1670">
            <v>0</v>
          </cell>
          <cell r="M1670">
            <v>2011</v>
          </cell>
          <cell r="N1670">
            <v>2052</v>
          </cell>
          <cell r="O1670">
            <v>1</v>
          </cell>
          <cell r="Q1670">
            <v>0</v>
          </cell>
          <cell r="R1670">
            <v>0</v>
          </cell>
          <cell r="S1670">
            <v>0</v>
          </cell>
          <cell r="T1670">
            <v>0</v>
          </cell>
          <cell r="U1670">
            <v>0</v>
          </cell>
          <cell r="V1670">
            <v>0</v>
          </cell>
          <cell r="W1670">
            <v>0</v>
          </cell>
          <cell r="X1670">
            <v>0</v>
          </cell>
          <cell r="Y1670">
            <v>0</v>
          </cell>
          <cell r="Z1670">
            <v>0</v>
          </cell>
          <cell r="AA1670">
            <v>0</v>
          </cell>
          <cell r="AC1670">
            <v>2005</v>
          </cell>
          <cell r="AD1670">
            <v>1</v>
          </cell>
          <cell r="AE1670">
            <v>0</v>
          </cell>
          <cell r="AF1670">
            <v>0.68600000000000005</v>
          </cell>
        </row>
        <row r="1671">
          <cell r="A1671">
            <v>27</v>
          </cell>
          <cell r="B1671">
            <v>5</v>
          </cell>
          <cell r="C1671">
            <v>4</v>
          </cell>
          <cell r="D1671">
            <v>6</v>
          </cell>
          <cell r="E1671">
            <v>1</v>
          </cell>
          <cell r="F1671">
            <v>0</v>
          </cell>
          <cell r="G1671">
            <v>52.760033333333325</v>
          </cell>
          <cell r="H1671">
            <v>83.930391471645976</v>
          </cell>
          <cell r="I1671">
            <v>1.7473537243607391</v>
          </cell>
          <cell r="J1671">
            <v>0</v>
          </cell>
          <cell r="K1671">
            <v>0</v>
          </cell>
          <cell r="M1671">
            <v>2017</v>
          </cell>
          <cell r="N1671">
            <v>2052</v>
          </cell>
          <cell r="O1671">
            <v>1</v>
          </cell>
          <cell r="Q1671">
            <v>0</v>
          </cell>
          <cell r="R1671">
            <v>0</v>
          </cell>
          <cell r="S1671">
            <v>0</v>
          </cell>
          <cell r="T1671">
            <v>0</v>
          </cell>
          <cell r="U1671">
            <v>0</v>
          </cell>
          <cell r="V1671">
            <v>0</v>
          </cell>
          <cell r="W1671">
            <v>0</v>
          </cell>
          <cell r="X1671">
            <v>0</v>
          </cell>
          <cell r="Y1671">
            <v>0</v>
          </cell>
          <cell r="Z1671">
            <v>0</v>
          </cell>
          <cell r="AA1671">
            <v>0</v>
          </cell>
          <cell r="AC1671">
            <v>2005</v>
          </cell>
          <cell r="AD1671">
            <v>1</v>
          </cell>
          <cell r="AE1671">
            <v>0</v>
          </cell>
          <cell r="AF1671">
            <v>0.68600000000000005</v>
          </cell>
        </row>
        <row r="1672">
          <cell r="A1672">
            <v>27</v>
          </cell>
          <cell r="B1672">
            <v>6</v>
          </cell>
          <cell r="C1672">
            <v>4</v>
          </cell>
          <cell r="D1672">
            <v>6</v>
          </cell>
          <cell r="E1672">
            <v>1</v>
          </cell>
          <cell r="F1672">
            <v>0</v>
          </cell>
          <cell r="G1672">
            <v>54.467477777777766</v>
          </cell>
          <cell r="H1672">
            <v>80.652999864807356</v>
          </cell>
          <cell r="I1672">
            <v>1.6313703817438956</v>
          </cell>
          <cell r="J1672">
            <v>0</v>
          </cell>
          <cell r="K1672">
            <v>0</v>
          </cell>
          <cell r="M1672">
            <v>2030</v>
          </cell>
          <cell r="N1672">
            <v>2052</v>
          </cell>
          <cell r="O1672">
            <v>1</v>
          </cell>
          <cell r="Q1672">
            <v>0</v>
          </cell>
          <cell r="R1672">
            <v>0</v>
          </cell>
          <cell r="S1672">
            <v>0</v>
          </cell>
          <cell r="T1672">
            <v>0</v>
          </cell>
          <cell r="U1672">
            <v>0</v>
          </cell>
          <cell r="V1672">
            <v>0</v>
          </cell>
          <cell r="W1672">
            <v>0</v>
          </cell>
          <cell r="X1672">
            <v>0</v>
          </cell>
          <cell r="Y1672">
            <v>0</v>
          </cell>
          <cell r="Z1672">
            <v>0</v>
          </cell>
          <cell r="AA1672">
            <v>0</v>
          </cell>
          <cell r="AC1672">
            <v>2005</v>
          </cell>
          <cell r="AD1672">
            <v>1</v>
          </cell>
          <cell r="AE1672">
            <v>0</v>
          </cell>
          <cell r="AF1672">
            <v>0.68600000000000005</v>
          </cell>
        </row>
        <row r="1673">
          <cell r="A1673">
            <v>27</v>
          </cell>
          <cell r="B1673">
            <v>7</v>
          </cell>
          <cell r="C1673">
            <v>4</v>
          </cell>
          <cell r="D1673">
            <v>6</v>
          </cell>
          <cell r="E1673">
            <v>1</v>
          </cell>
          <cell r="F1673">
            <v>1.558614569328539E-3</v>
          </cell>
          <cell r="G1673">
            <v>44.4</v>
          </cell>
          <cell r="H1673">
            <v>78.251651472240624</v>
          </cell>
          <cell r="I1673">
            <v>1.4699249951548816</v>
          </cell>
          <cell r="J1673">
            <v>0</v>
          </cell>
          <cell r="K1673">
            <v>0</v>
          </cell>
          <cell r="M1673">
            <v>2003</v>
          </cell>
          <cell r="N1673">
            <v>2052</v>
          </cell>
          <cell r="O1673">
            <v>1</v>
          </cell>
          <cell r="Q1673">
            <v>0</v>
          </cell>
          <cell r="R1673">
            <v>0</v>
          </cell>
          <cell r="S1673">
            <v>0</v>
          </cell>
          <cell r="T1673">
            <v>0</v>
          </cell>
          <cell r="U1673">
            <v>0</v>
          </cell>
          <cell r="V1673">
            <v>0</v>
          </cell>
          <cell r="W1673">
            <v>0</v>
          </cell>
          <cell r="X1673">
            <v>0</v>
          </cell>
          <cell r="Y1673">
            <v>0</v>
          </cell>
          <cell r="Z1673">
            <v>0</v>
          </cell>
          <cell r="AA1673">
            <v>0</v>
          </cell>
          <cell r="AC1673">
            <v>2005</v>
          </cell>
          <cell r="AD1673">
            <v>1</v>
          </cell>
          <cell r="AE1673">
            <v>0</v>
          </cell>
          <cell r="AF1673">
            <v>0.22</v>
          </cell>
        </row>
        <row r="1674">
          <cell r="A1674">
            <v>27</v>
          </cell>
          <cell r="B1674">
            <v>8</v>
          </cell>
          <cell r="C1674">
            <v>4</v>
          </cell>
          <cell r="D1674">
            <v>6</v>
          </cell>
          <cell r="E1674">
            <v>1</v>
          </cell>
          <cell r="F1674">
            <v>0</v>
          </cell>
          <cell r="G1674">
            <v>55.465759124999998</v>
          </cell>
          <cell r="H1674">
            <v>109.84805980242103</v>
          </cell>
          <cell r="I1674">
            <v>1.4054863935944411</v>
          </cell>
          <cell r="J1674">
            <v>0</v>
          </cell>
          <cell r="K1674">
            <v>0</v>
          </cell>
          <cell r="M1674">
            <v>2007</v>
          </cell>
          <cell r="N1674">
            <v>2052</v>
          </cell>
          <cell r="O1674">
            <v>1</v>
          </cell>
          <cell r="Q1674">
            <v>0</v>
          </cell>
          <cell r="R1674">
            <v>0</v>
          </cell>
          <cell r="S1674">
            <v>0</v>
          </cell>
          <cell r="T1674">
            <v>0</v>
          </cell>
          <cell r="U1674">
            <v>0</v>
          </cell>
          <cell r="V1674">
            <v>0</v>
          </cell>
          <cell r="W1674">
            <v>0</v>
          </cell>
          <cell r="X1674">
            <v>0</v>
          </cell>
          <cell r="Y1674">
            <v>0</v>
          </cell>
          <cell r="Z1674">
            <v>0</v>
          </cell>
          <cell r="AA1674">
            <v>0</v>
          </cell>
          <cell r="AC1674">
            <v>2005</v>
          </cell>
          <cell r="AD1674">
            <v>1</v>
          </cell>
          <cell r="AE1674">
            <v>0</v>
          </cell>
          <cell r="AF1674">
            <v>0.215</v>
          </cell>
        </row>
        <row r="1675">
          <cell r="A1675">
            <v>27</v>
          </cell>
          <cell r="B1675">
            <v>9</v>
          </cell>
          <cell r="C1675">
            <v>4</v>
          </cell>
          <cell r="D1675">
            <v>6</v>
          </cell>
          <cell r="E1675">
            <v>1</v>
          </cell>
          <cell r="F1675">
            <v>0</v>
          </cell>
          <cell r="G1675">
            <v>55.465759124999998</v>
          </cell>
          <cell r="H1675">
            <v>109.17122038462085</v>
          </cell>
          <cell r="I1675">
            <v>1.3928287401608184</v>
          </cell>
          <cell r="J1675">
            <v>0</v>
          </cell>
          <cell r="K1675">
            <v>0</v>
          </cell>
          <cell r="M1675">
            <v>2020</v>
          </cell>
          <cell r="N1675">
            <v>2052</v>
          </cell>
          <cell r="O1675">
            <v>1</v>
          </cell>
          <cell r="Q1675">
            <v>0</v>
          </cell>
          <cell r="R1675">
            <v>0</v>
          </cell>
          <cell r="S1675">
            <v>0</v>
          </cell>
          <cell r="T1675">
            <v>0</v>
          </cell>
          <cell r="U1675">
            <v>0</v>
          </cell>
          <cell r="V1675">
            <v>0</v>
          </cell>
          <cell r="W1675">
            <v>0</v>
          </cell>
          <cell r="X1675">
            <v>0</v>
          </cell>
          <cell r="Y1675">
            <v>0</v>
          </cell>
          <cell r="Z1675">
            <v>0</v>
          </cell>
          <cell r="AA1675">
            <v>0</v>
          </cell>
          <cell r="AC1675">
            <v>2005</v>
          </cell>
          <cell r="AD1675">
            <v>1</v>
          </cell>
          <cell r="AE1675">
            <v>0</v>
          </cell>
          <cell r="AF1675">
            <v>0.215</v>
          </cell>
        </row>
        <row r="1676">
          <cell r="A1676">
            <v>27</v>
          </cell>
          <cell r="B1676">
            <v>10</v>
          </cell>
          <cell r="C1676">
            <v>4</v>
          </cell>
          <cell r="D1676">
            <v>6</v>
          </cell>
          <cell r="E1676">
            <v>1</v>
          </cell>
          <cell r="F1676">
            <v>0</v>
          </cell>
          <cell r="G1676">
            <v>55.465759124999998</v>
          </cell>
          <cell r="H1676">
            <v>108.41917658706507</v>
          </cell>
          <cell r="I1676">
            <v>1.3787646807901266</v>
          </cell>
          <cell r="J1676">
            <v>0</v>
          </cell>
          <cell r="K1676">
            <v>0</v>
          </cell>
          <cell r="M1676">
            <v>2030</v>
          </cell>
          <cell r="N1676">
            <v>2052</v>
          </cell>
          <cell r="O1676">
            <v>1</v>
          </cell>
          <cell r="Q1676">
            <v>0</v>
          </cell>
          <cell r="R1676">
            <v>0</v>
          </cell>
          <cell r="S1676">
            <v>0</v>
          </cell>
          <cell r="T1676">
            <v>0</v>
          </cell>
          <cell r="U1676">
            <v>0</v>
          </cell>
          <cell r="V1676">
            <v>0</v>
          </cell>
          <cell r="W1676">
            <v>0</v>
          </cell>
          <cell r="X1676">
            <v>0</v>
          </cell>
          <cell r="Y1676">
            <v>0</v>
          </cell>
          <cell r="Z1676">
            <v>0</v>
          </cell>
          <cell r="AA1676">
            <v>0</v>
          </cell>
          <cell r="AC1676">
            <v>2005</v>
          </cell>
          <cell r="AD1676">
            <v>1</v>
          </cell>
          <cell r="AE1676">
            <v>0</v>
          </cell>
          <cell r="AF1676">
            <v>0.215</v>
          </cell>
        </row>
        <row r="1677">
          <cell r="A1677">
            <v>27</v>
          </cell>
          <cell r="B1677">
            <v>11</v>
          </cell>
          <cell r="C1677">
            <v>4</v>
          </cell>
          <cell r="D1677">
            <v>6</v>
          </cell>
          <cell r="E1677">
            <v>1</v>
          </cell>
          <cell r="F1677">
            <v>0</v>
          </cell>
          <cell r="G1677">
            <v>67.8</v>
          </cell>
          <cell r="H1677">
            <v>29.910586374710039</v>
          </cell>
          <cell r="I1677">
            <v>0.69216217975744099</v>
          </cell>
          <cell r="J1677">
            <v>0</v>
          </cell>
          <cell r="K1677">
            <v>0</v>
          </cell>
          <cell r="M1677">
            <v>2010</v>
          </cell>
          <cell r="N1677">
            <v>2050</v>
          </cell>
          <cell r="O1677">
            <v>1</v>
          </cell>
          <cell r="Q1677">
            <v>0</v>
          </cell>
          <cell r="R1677">
            <v>0</v>
          </cell>
          <cell r="S1677">
            <v>0</v>
          </cell>
          <cell r="T1677">
            <v>0</v>
          </cell>
          <cell r="U1677">
            <v>0</v>
          </cell>
          <cell r="V1677">
            <v>0</v>
          </cell>
          <cell r="W1677">
            <v>0</v>
          </cell>
          <cell r="X1677">
            <v>0</v>
          </cell>
          <cell r="Y1677">
            <v>0</v>
          </cell>
          <cell r="Z1677">
            <v>0</v>
          </cell>
          <cell r="AA1677">
            <v>0</v>
          </cell>
          <cell r="AC1677">
            <v>2005</v>
          </cell>
          <cell r="AD1677">
            <v>1</v>
          </cell>
          <cell r="AE1677">
            <v>0</v>
          </cell>
          <cell r="AF1677">
            <v>0.85</v>
          </cell>
        </row>
        <row r="1678">
          <cell r="A1678">
            <v>27</v>
          </cell>
          <cell r="B1678">
            <v>12</v>
          </cell>
          <cell r="C1678">
            <v>4</v>
          </cell>
          <cell r="D1678">
            <v>6</v>
          </cell>
          <cell r="E1678">
            <v>1</v>
          </cell>
          <cell r="F1678">
            <v>0</v>
          </cell>
          <cell r="G1678">
            <v>69.599999999999994</v>
          </cell>
          <cell r="H1678">
            <v>14.735759576800188</v>
          </cell>
          <cell r="I1678">
            <v>0.56394435718973646</v>
          </cell>
          <cell r="J1678">
            <v>0</v>
          </cell>
          <cell r="K1678">
            <v>0</v>
          </cell>
          <cell r="M1678">
            <v>2003</v>
          </cell>
          <cell r="N1678">
            <v>2012</v>
          </cell>
          <cell r="O1678">
            <v>1</v>
          </cell>
          <cell r="Q1678">
            <v>0</v>
          </cell>
          <cell r="R1678">
            <v>0</v>
          </cell>
          <cell r="S1678">
            <v>0</v>
          </cell>
          <cell r="T1678">
            <v>0</v>
          </cell>
          <cell r="U1678">
            <v>0</v>
          </cell>
          <cell r="V1678">
            <v>0</v>
          </cell>
          <cell r="W1678">
            <v>0</v>
          </cell>
          <cell r="X1678">
            <v>0</v>
          </cell>
          <cell r="Y1678">
            <v>0</v>
          </cell>
          <cell r="Z1678">
            <v>0</v>
          </cell>
          <cell r="AA1678">
            <v>0</v>
          </cell>
          <cell r="AC1678">
            <v>2005</v>
          </cell>
          <cell r="AD1678">
            <v>1</v>
          </cell>
          <cell r="AE1678">
            <v>0</v>
          </cell>
          <cell r="AF1678">
            <v>0.78</v>
          </cell>
        </row>
        <row r="1679">
          <cell r="A1679">
            <v>27</v>
          </cell>
          <cell r="B1679">
            <v>13</v>
          </cell>
          <cell r="C1679">
            <v>4</v>
          </cell>
          <cell r="D1679">
            <v>6</v>
          </cell>
          <cell r="E1679">
            <v>1</v>
          </cell>
          <cell r="F1679">
            <v>0</v>
          </cell>
          <cell r="G1679">
            <v>70.254995348837213</v>
          </cell>
          <cell r="H1679">
            <v>14.498514278793014</v>
          </cell>
          <cell r="I1679">
            <v>0.48101209350691232</v>
          </cell>
          <cell r="J1679">
            <v>0</v>
          </cell>
          <cell r="K1679">
            <v>0</v>
          </cell>
          <cell r="M1679">
            <v>2007</v>
          </cell>
          <cell r="N1679">
            <v>2012</v>
          </cell>
          <cell r="O1679">
            <v>1</v>
          </cell>
          <cell r="Q1679">
            <v>0</v>
          </cell>
          <cell r="R1679">
            <v>0</v>
          </cell>
          <cell r="S1679">
            <v>0</v>
          </cell>
          <cell r="T1679">
            <v>0</v>
          </cell>
          <cell r="U1679">
            <v>0</v>
          </cell>
          <cell r="V1679">
            <v>0</v>
          </cell>
          <cell r="W1679">
            <v>0</v>
          </cell>
          <cell r="X1679">
            <v>0</v>
          </cell>
          <cell r="Y1679">
            <v>0</v>
          </cell>
          <cell r="Z1679">
            <v>0</v>
          </cell>
          <cell r="AA1679">
            <v>0</v>
          </cell>
          <cell r="AC1679">
            <v>2005</v>
          </cell>
          <cell r="AD1679">
            <v>1</v>
          </cell>
          <cell r="AE1679">
            <v>0</v>
          </cell>
          <cell r="AF1679">
            <v>0.78</v>
          </cell>
        </row>
        <row r="1680">
          <cell r="A1680">
            <v>27</v>
          </cell>
          <cell r="B1680">
            <v>14</v>
          </cell>
          <cell r="C1680">
            <v>4</v>
          </cell>
          <cell r="D1680">
            <v>6</v>
          </cell>
          <cell r="E1680">
            <v>1</v>
          </cell>
          <cell r="F1680">
            <v>0</v>
          </cell>
          <cell r="G1680">
            <v>71.308820279069764</v>
          </cell>
          <cell r="H1680">
            <v>13.985780932059672</v>
          </cell>
          <cell r="I1680">
            <v>0.46609915183236572</v>
          </cell>
          <cell r="J1680">
            <v>0</v>
          </cell>
          <cell r="K1680">
            <v>0</v>
          </cell>
          <cell r="M1680">
            <v>2013</v>
          </cell>
          <cell r="N1680">
            <v>2029</v>
          </cell>
          <cell r="O1680">
            <v>1</v>
          </cell>
          <cell r="Q1680">
            <v>0</v>
          </cell>
          <cell r="R1680">
            <v>0</v>
          </cell>
          <cell r="S1680">
            <v>0</v>
          </cell>
          <cell r="T1680">
            <v>0</v>
          </cell>
          <cell r="U1680">
            <v>0</v>
          </cell>
          <cell r="V1680">
            <v>0</v>
          </cell>
          <cell r="W1680">
            <v>0</v>
          </cell>
          <cell r="X1680">
            <v>0</v>
          </cell>
          <cell r="Y1680">
            <v>0</v>
          </cell>
          <cell r="Z1680">
            <v>0</v>
          </cell>
          <cell r="AA1680">
            <v>0</v>
          </cell>
          <cell r="AC1680">
            <v>2005</v>
          </cell>
          <cell r="AD1680">
            <v>1</v>
          </cell>
          <cell r="AE1680">
            <v>0</v>
          </cell>
          <cell r="AF1680">
            <v>0.78</v>
          </cell>
        </row>
        <row r="1681">
          <cell r="A1681">
            <v>27</v>
          </cell>
          <cell r="B1681">
            <v>15</v>
          </cell>
          <cell r="C1681">
            <v>4</v>
          </cell>
          <cell r="D1681">
            <v>6</v>
          </cell>
          <cell r="E1681">
            <v>1</v>
          </cell>
          <cell r="F1681">
            <v>0</v>
          </cell>
          <cell r="G1681">
            <v>72.47973686821706</v>
          </cell>
          <cell r="H1681">
            <v>13.759839398423811</v>
          </cell>
          <cell r="I1681">
            <v>0.45965488856231362</v>
          </cell>
          <cell r="J1681">
            <v>0</v>
          </cell>
          <cell r="K1681">
            <v>0</v>
          </cell>
          <cell r="M1681">
            <v>2030</v>
          </cell>
          <cell r="N1681">
            <v>2052</v>
          </cell>
          <cell r="O1681">
            <v>1</v>
          </cell>
          <cell r="Q1681">
            <v>0</v>
          </cell>
          <cell r="R1681">
            <v>0</v>
          </cell>
          <cell r="S1681">
            <v>0</v>
          </cell>
          <cell r="T1681">
            <v>0</v>
          </cell>
          <cell r="U1681">
            <v>0</v>
          </cell>
          <cell r="V1681">
            <v>0</v>
          </cell>
          <cell r="W1681">
            <v>0</v>
          </cell>
          <cell r="X1681">
            <v>0</v>
          </cell>
          <cell r="Y1681">
            <v>0</v>
          </cell>
          <cell r="Z1681">
            <v>0</v>
          </cell>
          <cell r="AA1681">
            <v>0</v>
          </cell>
          <cell r="AC1681">
            <v>2005</v>
          </cell>
          <cell r="AD1681">
            <v>1</v>
          </cell>
          <cell r="AE1681">
            <v>0</v>
          </cell>
          <cell r="AF1681">
            <v>0.78</v>
          </cell>
        </row>
        <row r="1682">
          <cell r="A1682">
            <v>27</v>
          </cell>
          <cell r="B1682">
            <v>16</v>
          </cell>
          <cell r="C1682">
            <v>4</v>
          </cell>
          <cell r="D1682">
            <v>6</v>
          </cell>
          <cell r="E1682">
            <v>1</v>
          </cell>
          <cell r="F1682">
            <v>0</v>
          </cell>
          <cell r="G1682">
            <v>15.054945054945055</v>
          </cell>
          <cell r="H1682">
            <v>509.766874839151</v>
          </cell>
          <cell r="I1682">
            <v>27.523251886627747</v>
          </cell>
          <cell r="J1682">
            <v>0</v>
          </cell>
          <cell r="K1682">
            <v>0</v>
          </cell>
          <cell r="M1682">
            <v>2003</v>
          </cell>
          <cell r="N1682">
            <v>2019</v>
          </cell>
          <cell r="O1682">
            <v>1</v>
          </cell>
          <cell r="Q1682">
            <v>0</v>
          </cell>
          <cell r="R1682">
            <v>0</v>
          </cell>
          <cell r="S1682">
            <v>0</v>
          </cell>
          <cell r="T1682">
            <v>0</v>
          </cell>
          <cell r="U1682">
            <v>0</v>
          </cell>
          <cell r="V1682">
            <v>0</v>
          </cell>
          <cell r="W1682">
            <v>0</v>
          </cell>
          <cell r="X1682">
            <v>0</v>
          </cell>
          <cell r="Y1682">
            <v>0</v>
          </cell>
          <cell r="Z1682">
            <v>0</v>
          </cell>
          <cell r="AA1682">
            <v>0</v>
          </cell>
          <cell r="AC1682">
            <v>2005</v>
          </cell>
          <cell r="AD1682">
            <v>1</v>
          </cell>
          <cell r="AE1682">
            <v>0</v>
          </cell>
          <cell r="AF1682">
            <v>0.92</v>
          </cell>
        </row>
        <row r="1683">
          <cell r="A1683">
            <v>27</v>
          </cell>
          <cell r="B1683">
            <v>17</v>
          </cell>
          <cell r="C1683">
            <v>4</v>
          </cell>
          <cell r="D1683">
            <v>6</v>
          </cell>
          <cell r="E1683">
            <v>1</v>
          </cell>
          <cell r="F1683">
            <v>0</v>
          </cell>
          <cell r="G1683">
            <v>72</v>
          </cell>
          <cell r="H1683">
            <v>123.37109570979237</v>
          </cell>
          <cell r="I1683">
            <v>7.821710161244849</v>
          </cell>
          <cell r="J1683">
            <v>0</v>
          </cell>
          <cell r="K1683">
            <v>0</v>
          </cell>
          <cell r="M1683">
            <v>2011</v>
          </cell>
          <cell r="N1683">
            <v>2019</v>
          </cell>
          <cell r="O1683">
            <v>1</v>
          </cell>
          <cell r="Q1683">
            <v>0</v>
          </cell>
          <cell r="R1683">
            <v>0</v>
          </cell>
          <cell r="S1683">
            <v>0</v>
          </cell>
          <cell r="T1683">
            <v>0</v>
          </cell>
          <cell r="U1683">
            <v>0</v>
          </cell>
          <cell r="V1683">
            <v>0</v>
          </cell>
          <cell r="W1683">
            <v>0</v>
          </cell>
          <cell r="X1683">
            <v>0</v>
          </cell>
          <cell r="Y1683">
            <v>0</v>
          </cell>
          <cell r="Z1683">
            <v>0</v>
          </cell>
          <cell r="AA1683">
            <v>0</v>
          </cell>
          <cell r="AC1683">
            <v>2005</v>
          </cell>
          <cell r="AD1683">
            <v>1</v>
          </cell>
          <cell r="AE1683">
            <v>0</v>
          </cell>
          <cell r="AF1683">
            <v>0.8</v>
          </cell>
        </row>
        <row r="1684">
          <cell r="A1684">
            <v>27</v>
          </cell>
          <cell r="B1684">
            <v>18</v>
          </cell>
          <cell r="C1684">
            <v>4</v>
          </cell>
          <cell r="D1684">
            <v>6</v>
          </cell>
          <cell r="E1684">
            <v>1</v>
          </cell>
          <cell r="F1684">
            <v>0</v>
          </cell>
          <cell r="G1684">
            <v>170</v>
          </cell>
          <cell r="H1684">
            <v>28.337752881271772</v>
          </cell>
          <cell r="I1684">
            <v>0.94008412101518968</v>
          </cell>
          <cell r="J1684">
            <v>0</v>
          </cell>
          <cell r="K1684">
            <v>2.8337752881271774</v>
          </cell>
          <cell r="M1684">
            <v>2020</v>
          </cell>
          <cell r="N1684">
            <v>2029</v>
          </cell>
          <cell r="O1684">
            <v>1</v>
          </cell>
          <cell r="Q1684">
            <v>0</v>
          </cell>
          <cell r="R1684">
            <v>0</v>
          </cell>
          <cell r="S1684">
            <v>0</v>
          </cell>
          <cell r="T1684">
            <v>0</v>
          </cell>
          <cell r="U1684">
            <v>0</v>
          </cell>
          <cell r="V1684">
            <v>0</v>
          </cell>
          <cell r="W1684">
            <v>0</v>
          </cell>
          <cell r="X1684">
            <v>0</v>
          </cell>
          <cell r="Y1684">
            <v>0</v>
          </cell>
          <cell r="Z1684">
            <v>0</v>
          </cell>
          <cell r="AA1684">
            <v>0</v>
          </cell>
          <cell r="AC1684">
            <v>2005</v>
          </cell>
          <cell r="AD1684">
            <v>1</v>
          </cell>
          <cell r="AE1684">
            <v>0</v>
          </cell>
          <cell r="AF1684">
            <v>0.8</v>
          </cell>
        </row>
        <row r="1685">
          <cell r="A1685">
            <v>27</v>
          </cell>
          <cell r="B1685">
            <v>20</v>
          </cell>
          <cell r="C1685">
            <v>4</v>
          </cell>
          <cell r="D1685">
            <v>6</v>
          </cell>
          <cell r="E1685">
            <v>1</v>
          </cell>
          <cell r="F1685">
            <v>0</v>
          </cell>
          <cell r="G1685">
            <v>170</v>
          </cell>
          <cell r="H1685">
            <v>28.337752881271772</v>
          </cell>
          <cell r="I1685">
            <v>0.94008412101518968</v>
          </cell>
          <cell r="J1685">
            <v>0</v>
          </cell>
          <cell r="K1685">
            <v>4.2506629321907656</v>
          </cell>
          <cell r="M1685">
            <v>2022</v>
          </cell>
          <cell r="N1685">
            <v>2029</v>
          </cell>
          <cell r="O1685">
            <v>1</v>
          </cell>
          <cell r="Q1685">
            <v>0</v>
          </cell>
          <cell r="R1685">
            <v>0</v>
          </cell>
          <cell r="S1685">
            <v>0</v>
          </cell>
          <cell r="T1685">
            <v>0</v>
          </cell>
          <cell r="U1685">
            <v>0</v>
          </cell>
          <cell r="V1685">
            <v>0</v>
          </cell>
          <cell r="W1685">
            <v>0</v>
          </cell>
          <cell r="X1685">
            <v>0</v>
          </cell>
          <cell r="Y1685">
            <v>0</v>
          </cell>
          <cell r="Z1685">
            <v>0</v>
          </cell>
          <cell r="AA1685">
            <v>0</v>
          </cell>
          <cell r="AC1685">
            <v>2005</v>
          </cell>
          <cell r="AD1685">
            <v>1</v>
          </cell>
          <cell r="AE1685">
            <v>0</v>
          </cell>
          <cell r="AF1685">
            <v>0.8</v>
          </cell>
        </row>
        <row r="1686">
          <cell r="A1686">
            <v>27</v>
          </cell>
          <cell r="B1686">
            <v>19</v>
          </cell>
          <cell r="C1686">
            <v>4</v>
          </cell>
          <cell r="D1686">
            <v>6</v>
          </cell>
          <cell r="E1686">
            <v>1</v>
          </cell>
          <cell r="F1686">
            <v>0</v>
          </cell>
          <cell r="G1686">
            <v>202</v>
          </cell>
          <cell r="H1686">
            <v>21.106955057362597</v>
          </cell>
          <cell r="I1686">
            <v>0.61460180830162481</v>
          </cell>
          <cell r="J1686">
            <v>0</v>
          </cell>
          <cell r="K1686">
            <v>3.1660432586043896</v>
          </cell>
          <cell r="M1686">
            <v>2030</v>
          </cell>
          <cell r="N1686">
            <v>2052</v>
          </cell>
          <cell r="O1686">
            <v>1</v>
          </cell>
          <cell r="Q1686">
            <v>0</v>
          </cell>
          <cell r="R1686">
            <v>0</v>
          </cell>
          <cell r="S1686">
            <v>0</v>
          </cell>
          <cell r="T1686">
            <v>0</v>
          </cell>
          <cell r="U1686">
            <v>0</v>
          </cell>
          <cell r="V1686">
            <v>0</v>
          </cell>
          <cell r="W1686">
            <v>0</v>
          </cell>
          <cell r="X1686">
            <v>0</v>
          </cell>
          <cell r="Y1686">
            <v>0</v>
          </cell>
          <cell r="Z1686">
            <v>0</v>
          </cell>
          <cell r="AA1686">
            <v>0</v>
          </cell>
          <cell r="AC1686">
            <v>2005</v>
          </cell>
          <cell r="AD1686">
            <v>1</v>
          </cell>
          <cell r="AE1686">
            <v>0</v>
          </cell>
          <cell r="AF1686">
            <v>0.8</v>
          </cell>
        </row>
        <row r="1687">
          <cell r="A1687">
            <v>28</v>
          </cell>
          <cell r="B1687">
            <v>1</v>
          </cell>
          <cell r="C1687">
            <v>4</v>
          </cell>
          <cell r="D1687">
            <v>6</v>
          </cell>
          <cell r="E1687">
            <v>1</v>
          </cell>
          <cell r="F1687">
            <v>2.7577810393901777E-3</v>
          </cell>
          <cell r="G1687">
            <v>28.8</v>
          </cell>
          <cell r="H1687">
            <v>22.723936545965508</v>
          </cell>
          <cell r="I1687">
            <v>0.49266650966100967</v>
          </cell>
          <cell r="J1687">
            <v>0</v>
          </cell>
          <cell r="K1687">
            <v>0</v>
          </cell>
          <cell r="M1687">
            <v>2003</v>
          </cell>
          <cell r="N1687">
            <v>2008</v>
          </cell>
          <cell r="O1687">
            <v>1</v>
          </cell>
          <cell r="Q1687">
            <v>0</v>
          </cell>
          <cell r="R1687">
            <v>0</v>
          </cell>
          <cell r="S1687">
            <v>0</v>
          </cell>
          <cell r="T1687">
            <v>0</v>
          </cell>
          <cell r="U1687">
            <v>0</v>
          </cell>
          <cell r="V1687">
            <v>0</v>
          </cell>
          <cell r="W1687">
            <v>0</v>
          </cell>
          <cell r="X1687">
            <v>0</v>
          </cell>
          <cell r="Y1687">
            <v>0</v>
          </cell>
          <cell r="Z1687">
            <v>0</v>
          </cell>
          <cell r="AA1687">
            <v>0</v>
          </cell>
          <cell r="AC1687">
            <v>2005</v>
          </cell>
          <cell r="AD1687">
            <v>1</v>
          </cell>
          <cell r="AE1687">
            <v>0</v>
          </cell>
          <cell r="AF1687">
            <v>0.5</v>
          </cell>
        </row>
        <row r="1688">
          <cell r="A1688">
            <v>28</v>
          </cell>
          <cell r="B1688">
            <v>2</v>
          </cell>
          <cell r="C1688">
            <v>4</v>
          </cell>
          <cell r="D1688">
            <v>6</v>
          </cell>
          <cell r="E1688">
            <v>1</v>
          </cell>
          <cell r="F1688">
            <v>2.5022882585503036E-3</v>
          </cell>
          <cell r="G1688">
            <v>41.8</v>
          </cell>
          <cell r="H1688">
            <v>25.315502482940353</v>
          </cell>
          <cell r="I1688">
            <v>0.89918655203525588</v>
          </cell>
          <cell r="J1688">
            <v>0</v>
          </cell>
          <cell r="K1688">
            <v>0</v>
          </cell>
          <cell r="M1688">
            <v>2003</v>
          </cell>
          <cell r="N1688">
            <v>2016</v>
          </cell>
          <cell r="O1688">
            <v>1</v>
          </cell>
          <cell r="Q1688">
            <v>0</v>
          </cell>
          <cell r="R1688">
            <v>0</v>
          </cell>
          <cell r="S1688">
            <v>0</v>
          </cell>
          <cell r="T1688">
            <v>0</v>
          </cell>
          <cell r="U1688">
            <v>0</v>
          </cell>
          <cell r="V1688">
            <v>0</v>
          </cell>
          <cell r="W1688">
            <v>0</v>
          </cell>
          <cell r="X1688">
            <v>0</v>
          </cell>
          <cell r="Y1688">
            <v>0</v>
          </cell>
          <cell r="Z1688">
            <v>0</v>
          </cell>
          <cell r="AA1688">
            <v>0</v>
          </cell>
          <cell r="AC1688">
            <v>2005</v>
          </cell>
          <cell r="AD1688">
            <v>1</v>
          </cell>
          <cell r="AE1688">
            <v>0</v>
          </cell>
          <cell r="AF1688">
            <v>0.65</v>
          </cell>
        </row>
        <row r="1689">
          <cell r="A1689">
            <v>28</v>
          </cell>
          <cell r="B1689">
            <v>3</v>
          </cell>
          <cell r="C1689">
            <v>4</v>
          </cell>
          <cell r="D1689">
            <v>6</v>
          </cell>
          <cell r="E1689">
            <v>1</v>
          </cell>
          <cell r="F1689">
            <v>0</v>
          </cell>
          <cell r="G1689">
            <v>44.304566250000001</v>
          </cell>
          <cell r="H1689">
            <v>46.45065436593984</v>
          </cell>
          <cell r="I1689">
            <v>0.65491941165536471</v>
          </cell>
          <cell r="J1689">
            <v>0</v>
          </cell>
          <cell r="K1689">
            <v>0</v>
          </cell>
          <cell r="M1689">
            <v>2007</v>
          </cell>
          <cell r="N1689">
            <v>2016</v>
          </cell>
          <cell r="O1689">
            <v>1</v>
          </cell>
          <cell r="Q1689">
            <v>0</v>
          </cell>
          <cell r="R1689">
            <v>0</v>
          </cell>
          <cell r="S1689">
            <v>0</v>
          </cell>
          <cell r="T1689">
            <v>0</v>
          </cell>
          <cell r="U1689">
            <v>0</v>
          </cell>
          <cell r="V1689">
            <v>0</v>
          </cell>
          <cell r="W1689">
            <v>0</v>
          </cell>
          <cell r="X1689">
            <v>0</v>
          </cell>
          <cell r="Y1689">
            <v>0</v>
          </cell>
          <cell r="Z1689">
            <v>0</v>
          </cell>
          <cell r="AA1689">
            <v>0</v>
          </cell>
          <cell r="AC1689">
            <v>2005</v>
          </cell>
          <cell r="AD1689">
            <v>1</v>
          </cell>
          <cell r="AE1689">
            <v>0</v>
          </cell>
          <cell r="AF1689">
            <v>0.67549999999999999</v>
          </cell>
        </row>
        <row r="1690">
          <cell r="A1690">
            <v>28</v>
          </cell>
          <cell r="B1690">
            <v>4</v>
          </cell>
          <cell r="C1690">
            <v>4</v>
          </cell>
          <cell r="D1690">
            <v>6</v>
          </cell>
          <cell r="E1690">
            <v>1</v>
          </cell>
          <cell r="F1690">
            <v>0</v>
          </cell>
          <cell r="G1690">
            <v>44.339850538755655</v>
          </cell>
          <cell r="H1690">
            <v>40.181668966817952</v>
          </cell>
          <cell r="I1690">
            <v>0.92953265988110545</v>
          </cell>
          <cell r="J1690">
            <v>0</v>
          </cell>
          <cell r="K1690">
            <v>0</v>
          </cell>
          <cell r="M1690">
            <v>2011</v>
          </cell>
          <cell r="N1690">
            <v>2016</v>
          </cell>
          <cell r="O1690">
            <v>1</v>
          </cell>
          <cell r="Q1690">
            <v>0</v>
          </cell>
          <cell r="R1690">
            <v>0</v>
          </cell>
          <cell r="S1690">
            <v>0</v>
          </cell>
          <cell r="T1690">
            <v>0</v>
          </cell>
          <cell r="U1690">
            <v>0</v>
          </cell>
          <cell r="V1690">
            <v>0</v>
          </cell>
          <cell r="W1690">
            <v>0</v>
          </cell>
          <cell r="X1690">
            <v>0</v>
          </cell>
          <cell r="Y1690">
            <v>0</v>
          </cell>
          <cell r="Z1690">
            <v>0</v>
          </cell>
          <cell r="AA1690">
            <v>0</v>
          </cell>
          <cell r="AC1690">
            <v>2005</v>
          </cell>
          <cell r="AD1690">
            <v>1</v>
          </cell>
          <cell r="AE1690">
            <v>0</v>
          </cell>
          <cell r="AF1690">
            <v>0.66300000000000003</v>
          </cell>
        </row>
        <row r="1691">
          <cell r="A1691">
            <v>28</v>
          </cell>
          <cell r="B1691">
            <v>5</v>
          </cell>
          <cell r="C1691">
            <v>4</v>
          </cell>
          <cell r="D1691">
            <v>6</v>
          </cell>
          <cell r="E1691">
            <v>1</v>
          </cell>
          <cell r="F1691">
            <v>0</v>
          </cell>
          <cell r="G1691">
            <v>48.177331583333341</v>
          </cell>
          <cell r="H1691">
            <v>38.767820776612481</v>
          </cell>
          <cell r="I1691">
            <v>0.86182304710111424</v>
          </cell>
          <cell r="J1691">
            <v>0</v>
          </cell>
          <cell r="K1691">
            <v>0</v>
          </cell>
          <cell r="M1691">
            <v>2017</v>
          </cell>
          <cell r="N1691">
            <v>2029</v>
          </cell>
          <cell r="O1691">
            <v>1</v>
          </cell>
          <cell r="Q1691">
            <v>0</v>
          </cell>
          <cell r="R1691">
            <v>0</v>
          </cell>
          <cell r="S1691">
            <v>0</v>
          </cell>
          <cell r="T1691">
            <v>0</v>
          </cell>
          <cell r="U1691">
            <v>0</v>
          </cell>
          <cell r="V1691">
            <v>0</v>
          </cell>
          <cell r="W1691">
            <v>0</v>
          </cell>
          <cell r="X1691">
            <v>0</v>
          </cell>
          <cell r="Y1691">
            <v>0</v>
          </cell>
          <cell r="Z1691">
            <v>0</v>
          </cell>
          <cell r="AA1691">
            <v>0</v>
          </cell>
          <cell r="AC1691">
            <v>2005</v>
          </cell>
          <cell r="AD1691">
            <v>1</v>
          </cell>
          <cell r="AE1691">
            <v>0</v>
          </cell>
          <cell r="AF1691">
            <v>0.66300000000000003</v>
          </cell>
        </row>
        <row r="1692">
          <cell r="A1692">
            <v>28</v>
          </cell>
          <cell r="B1692">
            <v>6</v>
          </cell>
          <cell r="C1692">
            <v>4</v>
          </cell>
          <cell r="D1692">
            <v>6</v>
          </cell>
          <cell r="E1692">
            <v>1</v>
          </cell>
          <cell r="F1692">
            <v>0</v>
          </cell>
          <cell r="G1692">
            <v>49.736468527777774</v>
          </cell>
          <cell r="H1692">
            <v>37.29044544724421</v>
          </cell>
          <cell r="I1692">
            <v>0.79486550907157061</v>
          </cell>
          <cell r="J1692">
            <v>0</v>
          </cell>
          <cell r="K1692">
            <v>0</v>
          </cell>
          <cell r="M1692">
            <v>2030</v>
          </cell>
          <cell r="N1692">
            <v>2052</v>
          </cell>
          <cell r="O1692">
            <v>1</v>
          </cell>
          <cell r="Q1692">
            <v>0</v>
          </cell>
          <cell r="R1692">
            <v>0</v>
          </cell>
          <cell r="S1692">
            <v>0</v>
          </cell>
          <cell r="T1692">
            <v>0</v>
          </cell>
          <cell r="U1692">
            <v>0</v>
          </cell>
          <cell r="V1692">
            <v>0</v>
          </cell>
          <cell r="W1692">
            <v>0</v>
          </cell>
          <cell r="X1692">
            <v>0</v>
          </cell>
          <cell r="Y1692">
            <v>0</v>
          </cell>
          <cell r="Z1692">
            <v>0</v>
          </cell>
          <cell r="AA1692">
            <v>0</v>
          </cell>
          <cell r="AC1692">
            <v>2005</v>
          </cell>
          <cell r="AD1692">
            <v>1</v>
          </cell>
          <cell r="AE1692">
            <v>0</v>
          </cell>
          <cell r="AF1692">
            <v>0.66300000000000003</v>
          </cell>
        </row>
        <row r="1693">
          <cell r="A1693">
            <v>28</v>
          </cell>
          <cell r="B1693">
            <v>7</v>
          </cell>
          <cell r="C1693">
            <v>4</v>
          </cell>
          <cell r="D1693">
            <v>6</v>
          </cell>
          <cell r="E1693">
            <v>1</v>
          </cell>
          <cell r="F1693">
            <v>6.0612788807220977E-4</v>
          </cell>
          <cell r="G1693">
            <v>56.565382500000005</v>
          </cell>
          <cell r="H1693">
            <v>78.365614182794545</v>
          </cell>
          <cell r="I1693">
            <v>1.1078791437605595</v>
          </cell>
          <cell r="J1693">
            <v>0</v>
          </cell>
          <cell r="K1693">
            <v>0</v>
          </cell>
          <cell r="M1693">
            <v>2003</v>
          </cell>
          <cell r="N1693">
            <v>2006</v>
          </cell>
          <cell r="O1693">
            <v>1</v>
          </cell>
          <cell r="Q1693">
            <v>0</v>
          </cell>
          <cell r="R1693">
            <v>0</v>
          </cell>
          <cell r="S1693">
            <v>0</v>
          </cell>
          <cell r="T1693">
            <v>0</v>
          </cell>
          <cell r="U1693">
            <v>0</v>
          </cell>
          <cell r="V1693">
            <v>0</v>
          </cell>
          <cell r="W1693">
            <v>0</v>
          </cell>
          <cell r="X1693">
            <v>0</v>
          </cell>
          <cell r="Y1693">
            <v>0</v>
          </cell>
          <cell r="Z1693">
            <v>0</v>
          </cell>
          <cell r="AA1693">
            <v>0</v>
          </cell>
          <cell r="AC1693">
            <v>2005</v>
          </cell>
          <cell r="AD1693">
            <v>1</v>
          </cell>
          <cell r="AE1693">
            <v>0</v>
          </cell>
          <cell r="AF1693">
            <v>0.22</v>
          </cell>
        </row>
        <row r="1694">
          <cell r="A1694">
            <v>28</v>
          </cell>
          <cell r="B1694">
            <v>8</v>
          </cell>
          <cell r="C1694">
            <v>4</v>
          </cell>
          <cell r="D1694">
            <v>6</v>
          </cell>
          <cell r="E1694">
            <v>1</v>
          </cell>
          <cell r="F1694">
            <v>0</v>
          </cell>
          <cell r="G1694">
            <v>56.565382500000005</v>
          </cell>
          <cell r="H1694">
            <v>78.365614182794545</v>
          </cell>
          <cell r="I1694">
            <v>1.1078791437605595</v>
          </cell>
          <cell r="J1694">
            <v>0</v>
          </cell>
          <cell r="K1694">
            <v>0</v>
          </cell>
          <cell r="M1694">
            <v>2011</v>
          </cell>
          <cell r="N1694">
            <v>2019</v>
          </cell>
          <cell r="O1694">
            <v>1</v>
          </cell>
          <cell r="Q1694">
            <v>0</v>
          </cell>
          <cell r="R1694">
            <v>0</v>
          </cell>
          <cell r="S1694">
            <v>0</v>
          </cell>
          <cell r="T1694">
            <v>0</v>
          </cell>
          <cell r="U1694">
            <v>0</v>
          </cell>
          <cell r="V1694">
            <v>0</v>
          </cell>
          <cell r="W1694">
            <v>0</v>
          </cell>
          <cell r="X1694">
            <v>0</v>
          </cell>
          <cell r="Y1694">
            <v>0</v>
          </cell>
          <cell r="Z1694">
            <v>0</v>
          </cell>
          <cell r="AA1694">
            <v>0</v>
          </cell>
          <cell r="AC1694">
            <v>2005</v>
          </cell>
          <cell r="AD1694">
            <v>1</v>
          </cell>
          <cell r="AE1694">
            <v>0</v>
          </cell>
          <cell r="AF1694">
            <v>0.216</v>
          </cell>
        </row>
        <row r="1695">
          <cell r="A1695">
            <v>28</v>
          </cell>
          <cell r="B1695">
            <v>9</v>
          </cell>
          <cell r="C1695">
            <v>4</v>
          </cell>
          <cell r="D1695">
            <v>6</v>
          </cell>
          <cell r="E1695">
            <v>1</v>
          </cell>
          <cell r="F1695">
            <v>0</v>
          </cell>
          <cell r="G1695">
            <v>56.565382500000005</v>
          </cell>
          <cell r="H1695">
            <v>77.885876856599452</v>
          </cell>
          <cell r="I1695">
            <v>1.0974193679535218</v>
          </cell>
          <cell r="J1695">
            <v>0</v>
          </cell>
          <cell r="K1695">
            <v>0</v>
          </cell>
          <cell r="M1695">
            <v>2020</v>
          </cell>
          <cell r="N1695">
            <v>2029</v>
          </cell>
          <cell r="O1695">
            <v>1</v>
          </cell>
          <cell r="Q1695">
            <v>0</v>
          </cell>
          <cell r="R1695">
            <v>0</v>
          </cell>
          <cell r="S1695">
            <v>0</v>
          </cell>
          <cell r="T1695">
            <v>0</v>
          </cell>
          <cell r="U1695">
            <v>0</v>
          </cell>
          <cell r="V1695">
            <v>0</v>
          </cell>
          <cell r="W1695">
            <v>0</v>
          </cell>
          <cell r="X1695">
            <v>0</v>
          </cell>
          <cell r="Y1695">
            <v>0</v>
          </cell>
          <cell r="Z1695">
            <v>0</v>
          </cell>
          <cell r="AA1695">
            <v>0</v>
          </cell>
          <cell r="AC1695">
            <v>2005</v>
          </cell>
          <cell r="AD1695">
            <v>1</v>
          </cell>
          <cell r="AE1695">
            <v>0</v>
          </cell>
          <cell r="AF1695">
            <v>0.216</v>
          </cell>
        </row>
        <row r="1696">
          <cell r="A1696">
            <v>28</v>
          </cell>
          <cell r="B1696">
            <v>10</v>
          </cell>
          <cell r="C1696">
            <v>4</v>
          </cell>
          <cell r="D1696">
            <v>6</v>
          </cell>
          <cell r="E1696">
            <v>1</v>
          </cell>
          <cell r="F1696">
            <v>0</v>
          </cell>
          <cell r="G1696">
            <v>56.565382500000005</v>
          </cell>
          <cell r="H1696">
            <v>77.352835383049324</v>
          </cell>
          <cell r="I1696">
            <v>1.0852388012383443</v>
          </cell>
          <cell r="J1696">
            <v>0</v>
          </cell>
          <cell r="K1696">
            <v>0</v>
          </cell>
          <cell r="M1696">
            <v>2030</v>
          </cell>
          <cell r="N1696">
            <v>2052</v>
          </cell>
          <cell r="O1696">
            <v>1</v>
          </cell>
          <cell r="Q1696">
            <v>0</v>
          </cell>
          <cell r="R1696">
            <v>0</v>
          </cell>
          <cell r="S1696">
            <v>0</v>
          </cell>
          <cell r="T1696">
            <v>0</v>
          </cell>
          <cell r="U1696">
            <v>0</v>
          </cell>
          <cell r="V1696">
            <v>0</v>
          </cell>
          <cell r="W1696">
            <v>0</v>
          </cell>
          <cell r="X1696">
            <v>0</v>
          </cell>
          <cell r="Y1696">
            <v>0</v>
          </cell>
          <cell r="Z1696">
            <v>0</v>
          </cell>
          <cell r="AA1696">
            <v>0</v>
          </cell>
          <cell r="AC1696">
            <v>2005</v>
          </cell>
          <cell r="AD1696">
            <v>1</v>
          </cell>
          <cell r="AE1696">
            <v>0</v>
          </cell>
          <cell r="AF1696">
            <v>0.216</v>
          </cell>
        </row>
        <row r="1697">
          <cell r="A1697">
            <v>28</v>
          </cell>
          <cell r="B1697">
            <v>11</v>
          </cell>
          <cell r="C1697">
            <v>4</v>
          </cell>
          <cell r="D1697">
            <v>6</v>
          </cell>
          <cell r="E1697">
            <v>1</v>
          </cell>
          <cell r="F1697">
            <v>1.6584455616140456E-3</v>
          </cell>
          <cell r="G1697">
            <v>69.599999999999994</v>
          </cell>
          <cell r="H1697">
            <v>14.735759576800188</v>
          </cell>
          <cell r="I1697">
            <v>0.56394435718973646</v>
          </cell>
          <cell r="J1697">
            <v>0</v>
          </cell>
          <cell r="K1697">
            <v>0</v>
          </cell>
          <cell r="M1697">
            <v>2003</v>
          </cell>
          <cell r="N1697">
            <v>2012</v>
          </cell>
          <cell r="O1697">
            <v>1</v>
          </cell>
          <cell r="Q1697">
            <v>0</v>
          </cell>
          <cell r="R1697">
            <v>0</v>
          </cell>
          <cell r="S1697">
            <v>0</v>
          </cell>
          <cell r="T1697">
            <v>0</v>
          </cell>
          <cell r="U1697">
            <v>0</v>
          </cell>
          <cell r="V1697">
            <v>0</v>
          </cell>
          <cell r="W1697">
            <v>0</v>
          </cell>
          <cell r="X1697">
            <v>0</v>
          </cell>
          <cell r="Y1697">
            <v>0</v>
          </cell>
          <cell r="Z1697">
            <v>0</v>
          </cell>
          <cell r="AA1697">
            <v>0</v>
          </cell>
          <cell r="AC1697">
            <v>2005</v>
          </cell>
          <cell r="AD1697">
            <v>1</v>
          </cell>
          <cell r="AE1697">
            <v>0</v>
          </cell>
          <cell r="AF1697">
            <v>0.78</v>
          </cell>
        </row>
        <row r="1698">
          <cell r="A1698">
            <v>28</v>
          </cell>
          <cell r="B1698">
            <v>12</v>
          </cell>
          <cell r="C1698">
            <v>4</v>
          </cell>
          <cell r="D1698">
            <v>6</v>
          </cell>
          <cell r="E1698">
            <v>1</v>
          </cell>
          <cell r="F1698">
            <v>0</v>
          </cell>
          <cell r="G1698">
            <v>70.254995348837213</v>
          </cell>
          <cell r="H1698">
            <v>14.498514278793014</v>
          </cell>
          <cell r="I1698">
            <v>0.48101209350691232</v>
          </cell>
          <cell r="J1698">
            <v>0</v>
          </cell>
          <cell r="K1698">
            <v>0</v>
          </cell>
          <cell r="M1698">
            <v>2007</v>
          </cell>
          <cell r="N1698">
            <v>2012</v>
          </cell>
          <cell r="O1698">
            <v>1</v>
          </cell>
          <cell r="Q1698">
            <v>0</v>
          </cell>
          <cell r="R1698">
            <v>0</v>
          </cell>
          <cell r="S1698">
            <v>0</v>
          </cell>
          <cell r="T1698">
            <v>0</v>
          </cell>
          <cell r="U1698">
            <v>0</v>
          </cell>
          <cell r="V1698">
            <v>0</v>
          </cell>
          <cell r="W1698">
            <v>0</v>
          </cell>
          <cell r="X1698">
            <v>0</v>
          </cell>
          <cell r="Y1698">
            <v>0</v>
          </cell>
          <cell r="Z1698">
            <v>0</v>
          </cell>
          <cell r="AA1698">
            <v>0</v>
          </cell>
          <cell r="AC1698">
            <v>2005</v>
          </cell>
          <cell r="AD1698">
            <v>1</v>
          </cell>
          <cell r="AE1698">
            <v>0</v>
          </cell>
          <cell r="AF1698">
            <v>0.78</v>
          </cell>
        </row>
        <row r="1699">
          <cell r="A1699">
            <v>28</v>
          </cell>
          <cell r="B1699">
            <v>13</v>
          </cell>
          <cell r="C1699">
            <v>4</v>
          </cell>
          <cell r="D1699">
            <v>6</v>
          </cell>
          <cell r="E1699">
            <v>1</v>
          </cell>
          <cell r="F1699">
            <v>0</v>
          </cell>
          <cell r="G1699">
            <v>71.308820279069764</v>
          </cell>
          <cell r="H1699">
            <v>13.985780932059672</v>
          </cell>
          <cell r="I1699">
            <v>0.46609915183236572</v>
          </cell>
          <cell r="J1699">
            <v>0</v>
          </cell>
          <cell r="K1699">
            <v>0</v>
          </cell>
          <cell r="M1699">
            <v>2013</v>
          </cell>
          <cell r="N1699">
            <v>2029</v>
          </cell>
          <cell r="O1699">
            <v>1</v>
          </cell>
          <cell r="Q1699">
            <v>0</v>
          </cell>
          <cell r="R1699">
            <v>0</v>
          </cell>
          <cell r="S1699">
            <v>0</v>
          </cell>
          <cell r="T1699">
            <v>0</v>
          </cell>
          <cell r="U1699">
            <v>0</v>
          </cell>
          <cell r="V1699">
            <v>0</v>
          </cell>
          <cell r="W1699">
            <v>0</v>
          </cell>
          <cell r="X1699">
            <v>0</v>
          </cell>
          <cell r="Y1699">
            <v>0</v>
          </cell>
          <cell r="Z1699">
            <v>0</v>
          </cell>
          <cell r="AA1699">
            <v>0</v>
          </cell>
          <cell r="AC1699">
            <v>2005</v>
          </cell>
          <cell r="AD1699">
            <v>1</v>
          </cell>
          <cell r="AE1699">
            <v>0</v>
          </cell>
          <cell r="AF1699">
            <v>0.78</v>
          </cell>
        </row>
        <row r="1700">
          <cell r="A1700">
            <v>28</v>
          </cell>
          <cell r="B1700">
            <v>14</v>
          </cell>
          <cell r="C1700">
            <v>4</v>
          </cell>
          <cell r="D1700">
            <v>6</v>
          </cell>
          <cell r="E1700">
            <v>1</v>
          </cell>
          <cell r="F1700">
            <v>0</v>
          </cell>
          <cell r="G1700">
            <v>72.47973686821706</v>
          </cell>
          <cell r="H1700">
            <v>13.759839398423811</v>
          </cell>
          <cell r="I1700">
            <v>0.45965488856231362</v>
          </cell>
          <cell r="J1700">
            <v>0</v>
          </cell>
          <cell r="K1700">
            <v>0</v>
          </cell>
          <cell r="M1700">
            <v>2030</v>
          </cell>
          <cell r="N1700">
            <v>2052</v>
          </cell>
          <cell r="O1700">
            <v>1</v>
          </cell>
          <cell r="Q1700">
            <v>0</v>
          </cell>
          <cell r="R1700">
            <v>0</v>
          </cell>
          <cell r="S1700">
            <v>0</v>
          </cell>
          <cell r="T1700">
            <v>0</v>
          </cell>
          <cell r="U1700">
            <v>0</v>
          </cell>
          <cell r="V1700">
            <v>0</v>
          </cell>
          <cell r="W1700">
            <v>0</v>
          </cell>
          <cell r="X1700">
            <v>0</v>
          </cell>
          <cell r="Y1700">
            <v>0</v>
          </cell>
          <cell r="Z1700">
            <v>0</v>
          </cell>
          <cell r="AA1700">
            <v>0</v>
          </cell>
          <cell r="AC1700">
            <v>2005</v>
          </cell>
          <cell r="AD1700">
            <v>1</v>
          </cell>
          <cell r="AE1700">
            <v>0</v>
          </cell>
          <cell r="AF1700">
            <v>0.78</v>
          </cell>
        </row>
        <row r="1701">
          <cell r="A1701">
            <v>28</v>
          </cell>
          <cell r="B1701">
            <v>15</v>
          </cell>
          <cell r="C1701">
            <v>4</v>
          </cell>
          <cell r="D1701">
            <v>6</v>
          </cell>
          <cell r="E1701">
            <v>1</v>
          </cell>
          <cell r="F1701">
            <v>0</v>
          </cell>
          <cell r="G1701">
            <v>75.2</v>
          </cell>
          <cell r="H1701">
            <v>10.52990832907715</v>
          </cell>
          <cell r="I1701">
            <v>0.34924613772902946</v>
          </cell>
          <cell r="J1701">
            <v>0</v>
          </cell>
          <cell r="K1701">
            <v>0</v>
          </cell>
          <cell r="M1701">
            <v>2003</v>
          </cell>
          <cell r="N1701">
            <v>2010</v>
          </cell>
          <cell r="O1701">
            <v>1</v>
          </cell>
          <cell r="Q1701">
            <v>0</v>
          </cell>
          <cell r="R1701">
            <v>0</v>
          </cell>
          <cell r="S1701">
            <v>0</v>
          </cell>
          <cell r="T1701">
            <v>0</v>
          </cell>
          <cell r="U1701">
            <v>0</v>
          </cell>
          <cell r="V1701">
            <v>0</v>
          </cell>
          <cell r="W1701">
            <v>0</v>
          </cell>
          <cell r="X1701">
            <v>0</v>
          </cell>
          <cell r="Y1701">
            <v>0</v>
          </cell>
          <cell r="Z1701">
            <v>0</v>
          </cell>
          <cell r="AA1701">
            <v>0</v>
          </cell>
          <cell r="AC1701">
            <v>2005</v>
          </cell>
          <cell r="AD1701">
            <v>1</v>
          </cell>
          <cell r="AE1701">
            <v>0</v>
          </cell>
          <cell r="AF1701">
            <v>0.85</v>
          </cell>
        </row>
        <row r="1702">
          <cell r="A1702">
            <v>28</v>
          </cell>
          <cell r="B1702">
            <v>16</v>
          </cell>
          <cell r="C1702">
            <v>4</v>
          </cell>
          <cell r="D1702">
            <v>6</v>
          </cell>
          <cell r="E1702">
            <v>1</v>
          </cell>
          <cell r="F1702">
            <v>0</v>
          </cell>
          <cell r="G1702">
            <v>75.485831158952649</v>
          </cell>
          <cell r="H1702">
            <v>10.192732436699623</v>
          </cell>
          <cell r="I1702">
            <v>0.21744254916312333</v>
          </cell>
          <cell r="J1702">
            <v>0</v>
          </cell>
          <cell r="K1702">
            <v>0</v>
          </cell>
          <cell r="M1702">
            <v>2011</v>
          </cell>
          <cell r="N1702">
            <v>2019</v>
          </cell>
          <cell r="O1702">
            <v>1</v>
          </cell>
          <cell r="Q1702">
            <v>0</v>
          </cell>
          <cell r="R1702">
            <v>0</v>
          </cell>
          <cell r="S1702">
            <v>0</v>
          </cell>
          <cell r="T1702">
            <v>0</v>
          </cell>
          <cell r="U1702">
            <v>0</v>
          </cell>
          <cell r="V1702">
            <v>0</v>
          </cell>
          <cell r="W1702">
            <v>0</v>
          </cell>
          <cell r="X1702">
            <v>0</v>
          </cell>
          <cell r="Y1702">
            <v>0</v>
          </cell>
          <cell r="Z1702">
            <v>0</v>
          </cell>
          <cell r="AA1702">
            <v>0</v>
          </cell>
          <cell r="AC1702">
            <v>2005</v>
          </cell>
          <cell r="AD1702">
            <v>1</v>
          </cell>
          <cell r="AE1702">
            <v>0</v>
          </cell>
          <cell r="AF1702">
            <v>0.85</v>
          </cell>
        </row>
        <row r="1703">
          <cell r="A1703">
            <v>28</v>
          </cell>
          <cell r="B1703">
            <v>17</v>
          </cell>
          <cell r="C1703">
            <v>4</v>
          </cell>
          <cell r="D1703">
            <v>6</v>
          </cell>
          <cell r="E1703">
            <v>1</v>
          </cell>
          <cell r="F1703">
            <v>0</v>
          </cell>
          <cell r="G1703">
            <v>77.501367307259585</v>
          </cell>
          <cell r="H1703">
            <v>9.9154180761290291</v>
          </cell>
          <cell r="I1703">
            <v>0.21225219828173394</v>
          </cell>
          <cell r="J1703">
            <v>0</v>
          </cell>
          <cell r="K1703">
            <v>0</v>
          </cell>
          <cell r="M1703">
            <v>2020</v>
          </cell>
          <cell r="N1703">
            <v>2029</v>
          </cell>
          <cell r="O1703">
            <v>1</v>
          </cell>
          <cell r="Q1703">
            <v>0</v>
          </cell>
          <cell r="R1703">
            <v>0</v>
          </cell>
          <cell r="S1703">
            <v>0</v>
          </cell>
          <cell r="T1703">
            <v>0</v>
          </cell>
          <cell r="U1703">
            <v>0</v>
          </cell>
          <cell r="V1703">
            <v>0</v>
          </cell>
          <cell r="W1703">
            <v>0</v>
          </cell>
          <cell r="X1703">
            <v>0</v>
          </cell>
          <cell r="Y1703">
            <v>0</v>
          </cell>
          <cell r="Z1703">
            <v>0</v>
          </cell>
          <cell r="AA1703">
            <v>0</v>
          </cell>
          <cell r="AC1703">
            <v>2005</v>
          </cell>
          <cell r="AD1703">
            <v>1</v>
          </cell>
          <cell r="AE1703">
            <v>0</v>
          </cell>
          <cell r="AF1703">
            <v>0.85</v>
          </cell>
        </row>
        <row r="1704">
          <cell r="A1704">
            <v>28</v>
          </cell>
          <cell r="B1704">
            <v>18</v>
          </cell>
          <cell r="C1704">
            <v>4</v>
          </cell>
          <cell r="D1704">
            <v>6</v>
          </cell>
          <cell r="E1704">
            <v>1</v>
          </cell>
          <cell r="F1704">
            <v>0</v>
          </cell>
          <cell r="G1704">
            <v>78.773967755654667</v>
          </cell>
          <cell r="H1704">
            <v>9.616748867113845</v>
          </cell>
          <cell r="I1704">
            <v>0.20679087632979709</v>
          </cell>
          <cell r="J1704">
            <v>0</v>
          </cell>
          <cell r="K1704">
            <v>0</v>
          </cell>
          <cell r="M1704">
            <v>2030</v>
          </cell>
          <cell r="N1704">
            <v>2052</v>
          </cell>
          <cell r="O1704">
            <v>1</v>
          </cell>
          <cell r="Q1704">
            <v>0</v>
          </cell>
          <cell r="R1704">
            <v>0</v>
          </cell>
          <cell r="S1704">
            <v>0</v>
          </cell>
          <cell r="T1704">
            <v>0</v>
          </cell>
          <cell r="U1704">
            <v>0</v>
          </cell>
          <cell r="V1704">
            <v>0</v>
          </cell>
          <cell r="W1704">
            <v>0</v>
          </cell>
          <cell r="X1704">
            <v>0</v>
          </cell>
          <cell r="Y1704">
            <v>0</v>
          </cell>
          <cell r="Z1704">
            <v>0</v>
          </cell>
          <cell r="AA1704">
            <v>0</v>
          </cell>
          <cell r="AC1704">
            <v>2005</v>
          </cell>
          <cell r="AD1704">
            <v>1</v>
          </cell>
          <cell r="AE1704">
            <v>0</v>
          </cell>
          <cell r="AF1704">
            <v>0.85</v>
          </cell>
        </row>
        <row r="1705">
          <cell r="A1705">
            <v>28</v>
          </cell>
          <cell r="B1705">
            <v>19</v>
          </cell>
          <cell r="C1705">
            <v>4</v>
          </cell>
          <cell r="D1705">
            <v>6</v>
          </cell>
          <cell r="E1705">
            <v>1</v>
          </cell>
          <cell r="F1705">
            <v>0</v>
          </cell>
          <cell r="G1705">
            <v>15.054945054945055</v>
          </cell>
          <cell r="H1705">
            <v>509.766874839151</v>
          </cell>
          <cell r="I1705">
            <v>27.523251886627747</v>
          </cell>
          <cell r="J1705">
            <v>0</v>
          </cell>
          <cell r="K1705">
            <v>0</v>
          </cell>
          <cell r="M1705">
            <v>2003</v>
          </cell>
          <cell r="N1705">
            <v>2019</v>
          </cell>
          <cell r="O1705">
            <v>1</v>
          </cell>
          <cell r="Q1705">
            <v>0</v>
          </cell>
          <cell r="R1705">
            <v>0</v>
          </cell>
          <cell r="S1705">
            <v>0</v>
          </cell>
          <cell r="T1705">
            <v>0</v>
          </cell>
          <cell r="U1705">
            <v>0</v>
          </cell>
          <cell r="V1705">
            <v>0</v>
          </cell>
          <cell r="W1705">
            <v>0</v>
          </cell>
          <cell r="X1705">
            <v>0</v>
          </cell>
          <cell r="Y1705">
            <v>0</v>
          </cell>
          <cell r="Z1705">
            <v>0</v>
          </cell>
          <cell r="AA1705">
            <v>0</v>
          </cell>
          <cell r="AC1705">
            <v>2005</v>
          </cell>
          <cell r="AD1705">
            <v>1</v>
          </cell>
          <cell r="AE1705">
            <v>0</v>
          </cell>
          <cell r="AF1705">
            <v>0.92</v>
          </cell>
        </row>
        <row r="1706">
          <cell r="A1706">
            <v>28</v>
          </cell>
          <cell r="B1706">
            <v>20</v>
          </cell>
          <cell r="C1706">
            <v>4</v>
          </cell>
          <cell r="D1706">
            <v>6</v>
          </cell>
          <cell r="E1706">
            <v>1</v>
          </cell>
          <cell r="F1706">
            <v>0</v>
          </cell>
          <cell r="G1706">
            <v>85.36</v>
          </cell>
          <cell r="H1706">
            <v>70.243907498936608</v>
          </cell>
          <cell r="I1706">
            <v>4.4008308033208738</v>
          </cell>
          <cell r="J1706">
            <v>0</v>
          </cell>
          <cell r="K1706">
            <v>0</v>
          </cell>
          <cell r="M1706">
            <v>2011</v>
          </cell>
          <cell r="N1706">
            <v>2019</v>
          </cell>
          <cell r="O1706">
            <v>1</v>
          </cell>
          <cell r="Q1706">
            <v>0</v>
          </cell>
          <cell r="R1706">
            <v>0</v>
          </cell>
          <cell r="S1706">
            <v>0</v>
          </cell>
          <cell r="T1706">
            <v>0</v>
          </cell>
          <cell r="U1706">
            <v>0</v>
          </cell>
          <cell r="V1706">
            <v>0</v>
          </cell>
          <cell r="W1706">
            <v>0</v>
          </cell>
          <cell r="X1706">
            <v>0</v>
          </cell>
          <cell r="Y1706">
            <v>0</v>
          </cell>
          <cell r="Z1706">
            <v>0</v>
          </cell>
          <cell r="AA1706">
            <v>0</v>
          </cell>
          <cell r="AC1706">
            <v>2005</v>
          </cell>
          <cell r="AD1706">
            <v>1</v>
          </cell>
          <cell r="AE1706">
            <v>0</v>
          </cell>
          <cell r="AF1706">
            <v>0.8</v>
          </cell>
        </row>
        <row r="1707">
          <cell r="A1707">
            <v>28</v>
          </cell>
          <cell r="B1707">
            <v>21</v>
          </cell>
          <cell r="C1707">
            <v>4</v>
          </cell>
          <cell r="D1707">
            <v>6</v>
          </cell>
          <cell r="E1707">
            <v>1</v>
          </cell>
          <cell r="F1707">
            <v>0</v>
          </cell>
          <cell r="G1707">
            <v>170</v>
          </cell>
          <cell r="H1707">
            <v>25.826149437780238</v>
          </cell>
          <cell r="I1707">
            <v>0.93676904658364624</v>
          </cell>
          <cell r="J1707">
            <v>0</v>
          </cell>
          <cell r="K1707">
            <v>2.5826149437780241</v>
          </cell>
          <cell r="M1707">
            <v>2020</v>
          </cell>
          <cell r="N1707">
            <v>2029</v>
          </cell>
          <cell r="O1707">
            <v>1</v>
          </cell>
          <cell r="Q1707">
            <v>0</v>
          </cell>
          <cell r="R1707">
            <v>0</v>
          </cell>
          <cell r="S1707">
            <v>0</v>
          </cell>
          <cell r="T1707">
            <v>0</v>
          </cell>
          <cell r="U1707">
            <v>0</v>
          </cell>
          <cell r="V1707">
            <v>0</v>
          </cell>
          <cell r="W1707">
            <v>0</v>
          </cell>
          <cell r="X1707">
            <v>0</v>
          </cell>
          <cell r="Y1707">
            <v>0</v>
          </cell>
          <cell r="Z1707">
            <v>0</v>
          </cell>
          <cell r="AA1707">
            <v>0</v>
          </cell>
          <cell r="AC1707">
            <v>2005</v>
          </cell>
          <cell r="AD1707">
            <v>1</v>
          </cell>
          <cell r="AE1707">
            <v>0</v>
          </cell>
          <cell r="AF1707">
            <v>0.8</v>
          </cell>
        </row>
        <row r="1708">
          <cell r="A1708">
            <v>28</v>
          </cell>
          <cell r="B1708">
            <v>23</v>
          </cell>
          <cell r="C1708">
            <v>4</v>
          </cell>
          <cell r="D1708">
            <v>6</v>
          </cell>
          <cell r="E1708">
            <v>1</v>
          </cell>
          <cell r="F1708">
            <v>0</v>
          </cell>
          <cell r="G1708">
            <v>170</v>
          </cell>
          <cell r="H1708">
            <v>25.826149437780238</v>
          </cell>
          <cell r="I1708">
            <v>0.93676904658364624</v>
          </cell>
          <cell r="J1708">
            <v>0</v>
          </cell>
          <cell r="K1708">
            <v>3.8739224156670353</v>
          </cell>
          <cell r="M1708">
            <v>2022</v>
          </cell>
          <cell r="N1708">
            <v>2029</v>
          </cell>
          <cell r="O1708">
            <v>1</v>
          </cell>
          <cell r="Q1708">
            <v>0</v>
          </cell>
          <cell r="R1708">
            <v>0</v>
          </cell>
          <cell r="S1708">
            <v>0</v>
          </cell>
          <cell r="T1708">
            <v>0</v>
          </cell>
          <cell r="U1708">
            <v>0</v>
          </cell>
          <cell r="V1708">
            <v>0</v>
          </cell>
          <cell r="W1708">
            <v>0</v>
          </cell>
          <cell r="X1708">
            <v>0</v>
          </cell>
          <cell r="Y1708">
            <v>0</v>
          </cell>
          <cell r="Z1708">
            <v>0</v>
          </cell>
          <cell r="AA1708">
            <v>0</v>
          </cell>
          <cell r="AC1708">
            <v>2005</v>
          </cell>
          <cell r="AD1708">
            <v>1</v>
          </cell>
          <cell r="AE1708">
            <v>0</v>
          </cell>
          <cell r="AF1708">
            <v>0.8</v>
          </cell>
        </row>
        <row r="1709">
          <cell r="A1709">
            <v>28</v>
          </cell>
          <cell r="B1709">
            <v>22</v>
          </cell>
          <cell r="C1709">
            <v>4</v>
          </cell>
          <cell r="D1709">
            <v>6</v>
          </cell>
          <cell r="E1709">
            <v>1</v>
          </cell>
          <cell r="F1709">
            <v>0</v>
          </cell>
          <cell r="G1709">
            <v>202</v>
          </cell>
          <cell r="H1709">
            <v>18.595351613871063</v>
          </cell>
          <cell r="I1709">
            <v>0.61128673387008137</v>
          </cell>
          <cell r="J1709">
            <v>0</v>
          </cell>
          <cell r="K1709">
            <v>2.7893027420806593</v>
          </cell>
          <cell r="M1709">
            <v>2030</v>
          </cell>
          <cell r="N1709">
            <v>2052</v>
          </cell>
          <cell r="O1709">
            <v>1</v>
          </cell>
          <cell r="Q1709">
            <v>0</v>
          </cell>
          <cell r="R1709">
            <v>0</v>
          </cell>
          <cell r="S1709">
            <v>0</v>
          </cell>
          <cell r="T1709">
            <v>0</v>
          </cell>
          <cell r="U1709">
            <v>0</v>
          </cell>
          <cell r="V1709">
            <v>0</v>
          </cell>
          <cell r="W1709">
            <v>0</v>
          </cell>
          <cell r="X1709">
            <v>0</v>
          </cell>
          <cell r="Y1709">
            <v>0</v>
          </cell>
          <cell r="Z1709">
            <v>0</v>
          </cell>
          <cell r="AA1709">
            <v>0</v>
          </cell>
          <cell r="AC1709">
            <v>2005</v>
          </cell>
          <cell r="AD1709">
            <v>1</v>
          </cell>
          <cell r="AE1709">
            <v>0</v>
          </cell>
          <cell r="AF1709">
            <v>0.8</v>
          </cell>
        </row>
        <row r="1710">
          <cell r="A1710">
            <v>36</v>
          </cell>
          <cell r="B1710">
            <v>1</v>
          </cell>
          <cell r="C1710">
            <v>4</v>
          </cell>
          <cell r="D1710">
            <v>7</v>
          </cell>
          <cell r="E1710">
            <v>1</v>
          </cell>
          <cell r="F1710">
            <v>0</v>
          </cell>
          <cell r="G1710">
            <v>2.6957796014067998</v>
          </cell>
          <cell r="H1710">
            <v>619.78267062078646</v>
          </cell>
          <cell r="I1710">
            <v>32.162834856171543</v>
          </cell>
          <cell r="J1710">
            <v>0</v>
          </cell>
          <cell r="K1710">
            <v>0</v>
          </cell>
          <cell r="M1710">
            <v>2003</v>
          </cell>
          <cell r="N1710">
            <v>2052</v>
          </cell>
          <cell r="O1710">
            <v>1</v>
          </cell>
          <cell r="Q1710">
            <v>1</v>
          </cell>
          <cell r="R1710">
            <v>1</v>
          </cell>
          <cell r="S1710">
            <v>0</v>
          </cell>
          <cell r="T1710">
            <v>1</v>
          </cell>
          <cell r="U1710">
            <v>1</v>
          </cell>
          <cell r="V1710">
            <v>1</v>
          </cell>
          <cell r="W1710">
            <v>1</v>
          </cell>
          <cell r="X1710">
            <v>1</v>
          </cell>
          <cell r="Y1710">
            <v>1</v>
          </cell>
          <cell r="Z1710">
            <v>1</v>
          </cell>
          <cell r="AA1710">
            <v>1</v>
          </cell>
          <cell r="AC1710">
            <v>1992</v>
          </cell>
          <cell r="AD1710">
            <v>1</v>
          </cell>
          <cell r="AE1710">
            <v>0</v>
          </cell>
          <cell r="AF1710">
            <v>1</v>
          </cell>
        </row>
        <row r="1711">
          <cell r="A1711">
            <v>36</v>
          </cell>
          <cell r="B1711">
            <v>2</v>
          </cell>
          <cell r="C1711">
            <v>4</v>
          </cell>
          <cell r="D1711">
            <v>7</v>
          </cell>
          <cell r="E1711">
            <v>1</v>
          </cell>
          <cell r="F1711">
            <v>0</v>
          </cell>
          <cell r="G1711">
            <v>2.7029322075269961</v>
          </cell>
          <cell r="H1711">
            <v>604.24494350215946</v>
          </cell>
          <cell r="I1711">
            <v>31.356524233036318</v>
          </cell>
          <cell r="J1711">
            <v>0</v>
          </cell>
          <cell r="K1711">
            <v>0</v>
          </cell>
          <cell r="M1711">
            <v>2004</v>
          </cell>
          <cell r="N1711">
            <v>2052</v>
          </cell>
          <cell r="O1711">
            <v>1</v>
          </cell>
          <cell r="Q1711">
            <v>1</v>
          </cell>
          <cell r="R1711">
            <v>1</v>
          </cell>
          <cell r="S1711">
            <v>0</v>
          </cell>
          <cell r="T1711">
            <v>1</v>
          </cell>
          <cell r="U1711">
            <v>1</v>
          </cell>
          <cell r="V1711">
            <v>1</v>
          </cell>
          <cell r="W1711">
            <v>1</v>
          </cell>
          <cell r="X1711">
            <v>1</v>
          </cell>
          <cell r="Y1711">
            <v>1</v>
          </cell>
          <cell r="Z1711">
            <v>1</v>
          </cell>
          <cell r="AA1711">
            <v>1</v>
          </cell>
          <cell r="AC1711">
            <v>1992</v>
          </cell>
          <cell r="AD1711">
            <v>1</v>
          </cell>
          <cell r="AE1711">
            <v>0</v>
          </cell>
          <cell r="AF1711">
            <v>1</v>
          </cell>
        </row>
        <row r="1712">
          <cell r="A1712">
            <v>36</v>
          </cell>
          <cell r="B1712">
            <v>3</v>
          </cell>
          <cell r="C1712">
            <v>4</v>
          </cell>
          <cell r="D1712">
            <v>7</v>
          </cell>
          <cell r="E1712">
            <v>1</v>
          </cell>
          <cell r="F1712">
            <v>0</v>
          </cell>
          <cell r="G1712">
            <v>3.0723329425556858</v>
          </cell>
          <cell r="H1712">
            <v>604.24494350215946</v>
          </cell>
          <cell r="I1712">
            <v>31.356524233036318</v>
          </cell>
          <cell r="J1712">
            <v>0</v>
          </cell>
          <cell r="K1712">
            <v>0</v>
          </cell>
          <cell r="M1712">
            <v>2011</v>
          </cell>
          <cell r="N1712">
            <v>2052</v>
          </cell>
          <cell r="O1712">
            <v>1</v>
          </cell>
          <cell r="Q1712">
            <v>1</v>
          </cell>
          <cell r="R1712">
            <v>1</v>
          </cell>
          <cell r="S1712">
            <v>0</v>
          </cell>
          <cell r="T1712">
            <v>1</v>
          </cell>
          <cell r="U1712">
            <v>1</v>
          </cell>
          <cell r="V1712">
            <v>1</v>
          </cell>
          <cell r="W1712">
            <v>1</v>
          </cell>
          <cell r="X1712">
            <v>1</v>
          </cell>
          <cell r="Y1712">
            <v>1</v>
          </cell>
          <cell r="Z1712">
            <v>1</v>
          </cell>
          <cell r="AA1712">
            <v>1</v>
          </cell>
          <cell r="AC1712">
            <v>1992</v>
          </cell>
          <cell r="AD1712">
            <v>1</v>
          </cell>
          <cell r="AE1712">
            <v>0</v>
          </cell>
          <cell r="AF1712">
            <v>1</v>
          </cell>
        </row>
        <row r="1713">
          <cell r="A1713">
            <v>36</v>
          </cell>
          <cell r="B1713">
            <v>4</v>
          </cell>
          <cell r="C1713">
            <v>4</v>
          </cell>
          <cell r="D1713">
            <v>7</v>
          </cell>
          <cell r="E1713">
            <v>1</v>
          </cell>
          <cell r="F1713">
            <v>0</v>
          </cell>
          <cell r="G1713">
            <v>3.4137032695063176</v>
          </cell>
          <cell r="H1713">
            <v>664.66943785237549</v>
          </cell>
          <cell r="I1713">
            <v>31.356524233036318</v>
          </cell>
          <cell r="J1713">
            <v>0</v>
          </cell>
          <cell r="K1713">
            <v>0</v>
          </cell>
          <cell r="M1713">
            <v>2011</v>
          </cell>
          <cell r="N1713">
            <v>2052</v>
          </cell>
          <cell r="O1713">
            <v>1</v>
          </cell>
          <cell r="Q1713">
            <v>1</v>
          </cell>
          <cell r="R1713">
            <v>1</v>
          </cell>
          <cell r="S1713">
            <v>0</v>
          </cell>
          <cell r="T1713">
            <v>1</v>
          </cell>
          <cell r="U1713">
            <v>1</v>
          </cell>
          <cell r="V1713">
            <v>1</v>
          </cell>
          <cell r="W1713">
            <v>1</v>
          </cell>
          <cell r="X1713">
            <v>1</v>
          </cell>
          <cell r="Y1713">
            <v>1</v>
          </cell>
          <cell r="Z1713">
            <v>1</v>
          </cell>
          <cell r="AA1713">
            <v>1</v>
          </cell>
          <cell r="AC1713">
            <v>1992</v>
          </cell>
          <cell r="AD1713">
            <v>1</v>
          </cell>
          <cell r="AE1713">
            <v>0</v>
          </cell>
          <cell r="AF1713">
            <v>1</v>
          </cell>
        </row>
        <row r="1714">
          <cell r="A1714">
            <v>36</v>
          </cell>
          <cell r="B1714">
            <v>5</v>
          </cell>
          <cell r="C1714">
            <v>4</v>
          </cell>
          <cell r="D1714">
            <v>7</v>
          </cell>
          <cell r="E1714">
            <v>1</v>
          </cell>
          <cell r="F1714">
            <v>0</v>
          </cell>
          <cell r="G1714">
            <v>3.4137032695063176</v>
          </cell>
          <cell r="H1714">
            <v>664.66943785237549</v>
          </cell>
          <cell r="I1714">
            <v>31.356524233036318</v>
          </cell>
          <cell r="J1714">
            <v>0</v>
          </cell>
          <cell r="K1714">
            <v>66.466943785237547</v>
          </cell>
          <cell r="M1714">
            <v>2022</v>
          </cell>
          <cell r="N1714">
            <v>2052</v>
          </cell>
          <cell r="O1714">
            <v>1</v>
          </cell>
          <cell r="Q1714">
            <v>1</v>
          </cell>
          <cell r="R1714">
            <v>1</v>
          </cell>
          <cell r="S1714">
            <v>0</v>
          </cell>
          <cell r="T1714">
            <v>1</v>
          </cell>
          <cell r="U1714">
            <v>1</v>
          </cell>
          <cell r="V1714">
            <v>1</v>
          </cell>
          <cell r="W1714">
            <v>1</v>
          </cell>
          <cell r="X1714">
            <v>1</v>
          </cell>
          <cell r="Y1714">
            <v>1</v>
          </cell>
          <cell r="Z1714">
            <v>1</v>
          </cell>
          <cell r="AA1714">
            <v>1</v>
          </cell>
          <cell r="AC1714">
            <v>1992</v>
          </cell>
          <cell r="AD1714">
            <v>1</v>
          </cell>
          <cell r="AE1714">
            <v>0</v>
          </cell>
          <cell r="AF1714">
            <v>1</v>
          </cell>
        </row>
        <row r="1715">
          <cell r="A1715">
            <v>36</v>
          </cell>
          <cell r="B1715">
            <v>6</v>
          </cell>
          <cell r="C1715">
            <v>4</v>
          </cell>
          <cell r="D1715">
            <v>7</v>
          </cell>
          <cell r="E1715">
            <v>1</v>
          </cell>
          <cell r="F1715">
            <v>0</v>
          </cell>
          <cell r="G1715">
            <v>3.4137032695063176</v>
          </cell>
          <cell r="H1715">
            <v>664.66943785237549</v>
          </cell>
          <cell r="I1715">
            <v>31.356524233036318</v>
          </cell>
          <cell r="J1715">
            <v>0</v>
          </cell>
          <cell r="K1715">
            <v>99.700415677856327</v>
          </cell>
          <cell r="M1715">
            <v>2025</v>
          </cell>
          <cell r="N1715">
            <v>2052</v>
          </cell>
          <cell r="O1715">
            <v>1</v>
          </cell>
          <cell r="Q1715">
            <v>1</v>
          </cell>
          <cell r="R1715">
            <v>1</v>
          </cell>
          <cell r="S1715">
            <v>0</v>
          </cell>
          <cell r="T1715">
            <v>1</v>
          </cell>
          <cell r="U1715">
            <v>1</v>
          </cell>
          <cell r="V1715">
            <v>1</v>
          </cell>
          <cell r="W1715">
            <v>1</v>
          </cell>
          <cell r="X1715">
            <v>1</v>
          </cell>
          <cell r="Y1715">
            <v>1</v>
          </cell>
          <cell r="Z1715">
            <v>1</v>
          </cell>
          <cell r="AA1715">
            <v>1</v>
          </cell>
          <cell r="AC1715">
            <v>1992</v>
          </cell>
          <cell r="AD1715">
            <v>1</v>
          </cell>
          <cell r="AE1715">
            <v>0</v>
          </cell>
          <cell r="AF1715">
            <v>1</v>
          </cell>
        </row>
        <row r="1716">
          <cell r="A1716">
            <v>37</v>
          </cell>
          <cell r="B1716">
            <v>1</v>
          </cell>
          <cell r="C1716">
            <v>4</v>
          </cell>
          <cell r="D1716">
            <v>7</v>
          </cell>
          <cell r="E1716">
            <v>1</v>
          </cell>
          <cell r="F1716">
            <v>0</v>
          </cell>
          <cell r="G1716">
            <v>17.819460726846426</v>
          </cell>
          <cell r="H1716">
            <v>31.824527374623184</v>
          </cell>
          <cell r="I1716">
            <v>0.30819236965627922</v>
          </cell>
          <cell r="J1716">
            <v>0</v>
          </cell>
          <cell r="K1716">
            <v>0</v>
          </cell>
          <cell r="M1716">
            <v>2003</v>
          </cell>
          <cell r="N1716">
            <v>2052</v>
          </cell>
          <cell r="O1716">
            <v>1</v>
          </cell>
          <cell r="Q1716">
            <v>1</v>
          </cell>
          <cell r="R1716">
            <v>1</v>
          </cell>
          <cell r="S1716">
            <v>0</v>
          </cell>
          <cell r="T1716">
            <v>1</v>
          </cell>
          <cell r="U1716">
            <v>1</v>
          </cell>
          <cell r="V1716">
            <v>1</v>
          </cell>
          <cell r="W1716">
            <v>1</v>
          </cell>
          <cell r="X1716">
            <v>1</v>
          </cell>
          <cell r="Y1716">
            <v>1</v>
          </cell>
          <cell r="Z1716">
            <v>1</v>
          </cell>
          <cell r="AA1716">
            <v>1</v>
          </cell>
          <cell r="AC1716">
            <v>1992</v>
          </cell>
          <cell r="AD1716">
            <v>1</v>
          </cell>
          <cell r="AE1716">
            <v>0</v>
          </cell>
          <cell r="AF1716">
            <v>1</v>
          </cell>
        </row>
        <row r="1717">
          <cell r="A1717">
            <v>37</v>
          </cell>
          <cell r="B1717">
            <v>2</v>
          </cell>
          <cell r="C1717">
            <v>4</v>
          </cell>
          <cell r="D1717">
            <v>7</v>
          </cell>
          <cell r="E1717">
            <v>1</v>
          </cell>
          <cell r="F1717">
            <v>0</v>
          </cell>
          <cell r="G1717">
            <v>17.819460726846426</v>
          </cell>
          <cell r="H1717">
            <v>36.775009410675686</v>
          </cell>
          <cell r="I1717">
            <v>0.30819236965627922</v>
          </cell>
          <cell r="J1717">
            <v>0</v>
          </cell>
          <cell r="K1717">
            <v>0</v>
          </cell>
          <cell r="M1717">
            <v>2004</v>
          </cell>
          <cell r="N1717">
            <v>2052</v>
          </cell>
          <cell r="O1717">
            <v>1</v>
          </cell>
          <cell r="Q1717">
            <v>1</v>
          </cell>
          <cell r="R1717">
            <v>1</v>
          </cell>
          <cell r="S1717">
            <v>0</v>
          </cell>
          <cell r="T1717">
            <v>1</v>
          </cell>
          <cell r="U1717">
            <v>1</v>
          </cell>
          <cell r="V1717">
            <v>1</v>
          </cell>
          <cell r="W1717">
            <v>1</v>
          </cell>
          <cell r="X1717">
            <v>1</v>
          </cell>
          <cell r="Y1717">
            <v>1</v>
          </cell>
          <cell r="Z1717">
            <v>1</v>
          </cell>
          <cell r="AA1717">
            <v>1</v>
          </cell>
          <cell r="AC1717">
            <v>1992</v>
          </cell>
          <cell r="AD1717">
            <v>1</v>
          </cell>
          <cell r="AE1717">
            <v>0</v>
          </cell>
          <cell r="AF1717">
            <v>1</v>
          </cell>
        </row>
        <row r="1718">
          <cell r="A1718">
            <v>37</v>
          </cell>
          <cell r="B1718">
            <v>3</v>
          </cell>
          <cell r="C1718">
            <v>4</v>
          </cell>
          <cell r="D1718">
            <v>7</v>
          </cell>
          <cell r="E1718">
            <v>1</v>
          </cell>
          <cell r="F1718">
            <v>0</v>
          </cell>
          <cell r="G1718">
            <v>20.249387189598213</v>
          </cell>
          <cell r="H1718">
            <v>36.775009410675686</v>
          </cell>
          <cell r="I1718">
            <v>0.30819236965627922</v>
          </cell>
          <cell r="J1718">
            <v>0</v>
          </cell>
          <cell r="K1718">
            <v>0</v>
          </cell>
          <cell r="M1718">
            <v>2011</v>
          </cell>
          <cell r="N1718">
            <v>2052</v>
          </cell>
          <cell r="O1718">
            <v>1</v>
          </cell>
          <cell r="Q1718">
            <v>1</v>
          </cell>
          <cell r="R1718">
            <v>1</v>
          </cell>
          <cell r="S1718">
            <v>0</v>
          </cell>
          <cell r="T1718">
            <v>1</v>
          </cell>
          <cell r="U1718">
            <v>1</v>
          </cell>
          <cell r="V1718">
            <v>1</v>
          </cell>
          <cell r="W1718">
            <v>1</v>
          </cell>
          <cell r="X1718">
            <v>1</v>
          </cell>
          <cell r="Y1718">
            <v>1</v>
          </cell>
          <cell r="Z1718">
            <v>1</v>
          </cell>
          <cell r="AA1718">
            <v>1</v>
          </cell>
          <cell r="AC1718">
            <v>1992</v>
          </cell>
          <cell r="AD1718">
            <v>1</v>
          </cell>
          <cell r="AE1718">
            <v>0</v>
          </cell>
          <cell r="AF1718">
            <v>1</v>
          </cell>
        </row>
        <row r="1719">
          <cell r="A1719">
            <v>37</v>
          </cell>
          <cell r="B1719">
            <v>4</v>
          </cell>
          <cell r="C1719">
            <v>4</v>
          </cell>
          <cell r="D1719">
            <v>7</v>
          </cell>
          <cell r="E1719">
            <v>1</v>
          </cell>
          <cell r="F1719">
            <v>0</v>
          </cell>
          <cell r="G1719">
            <v>22.499319099553563</v>
          </cell>
          <cell r="H1719">
            <v>40.45251035174325</v>
          </cell>
          <cell r="I1719">
            <v>0.30819236965627922</v>
          </cell>
          <cell r="J1719">
            <v>0</v>
          </cell>
          <cell r="K1719">
            <v>0</v>
          </cell>
          <cell r="M1719">
            <v>2011</v>
          </cell>
          <cell r="N1719">
            <v>2052</v>
          </cell>
          <cell r="O1719">
            <v>1</v>
          </cell>
          <cell r="Q1719">
            <v>1</v>
          </cell>
          <cell r="R1719">
            <v>1</v>
          </cell>
          <cell r="S1719">
            <v>0</v>
          </cell>
          <cell r="T1719">
            <v>1</v>
          </cell>
          <cell r="U1719">
            <v>1</v>
          </cell>
          <cell r="V1719">
            <v>1</v>
          </cell>
          <cell r="W1719">
            <v>1</v>
          </cell>
          <cell r="X1719">
            <v>1</v>
          </cell>
          <cell r="Y1719">
            <v>1</v>
          </cell>
          <cell r="Z1719">
            <v>1</v>
          </cell>
          <cell r="AA1719">
            <v>1</v>
          </cell>
          <cell r="AC1719">
            <v>1992</v>
          </cell>
          <cell r="AD1719">
            <v>1</v>
          </cell>
          <cell r="AE1719">
            <v>0</v>
          </cell>
          <cell r="AF1719">
            <v>1</v>
          </cell>
        </row>
        <row r="1720">
          <cell r="A1720">
            <v>37</v>
          </cell>
          <cell r="B1720">
            <v>5</v>
          </cell>
          <cell r="C1720">
            <v>4</v>
          </cell>
          <cell r="D1720">
            <v>7</v>
          </cell>
          <cell r="E1720">
            <v>1</v>
          </cell>
          <cell r="F1720">
            <v>0</v>
          </cell>
          <cell r="G1720">
            <v>22.499319099553563</v>
          </cell>
          <cell r="H1720">
            <v>40.45251035174325</v>
          </cell>
          <cell r="I1720">
            <v>0.30819236965627922</v>
          </cell>
          <cell r="J1720">
            <v>0</v>
          </cell>
          <cell r="K1720">
            <v>4.0452510351743252</v>
          </cell>
          <cell r="M1720">
            <v>2022</v>
          </cell>
          <cell r="N1720">
            <v>2052</v>
          </cell>
          <cell r="O1720">
            <v>1</v>
          </cell>
          <cell r="Q1720">
            <v>1</v>
          </cell>
          <cell r="R1720">
            <v>1</v>
          </cell>
          <cell r="S1720">
            <v>0</v>
          </cell>
          <cell r="T1720">
            <v>1</v>
          </cell>
          <cell r="U1720">
            <v>1</v>
          </cell>
          <cell r="V1720">
            <v>1</v>
          </cell>
          <cell r="W1720">
            <v>1</v>
          </cell>
          <cell r="X1720">
            <v>1</v>
          </cell>
          <cell r="Y1720">
            <v>1</v>
          </cell>
          <cell r="Z1720">
            <v>1</v>
          </cell>
          <cell r="AA1720">
            <v>1</v>
          </cell>
          <cell r="AC1720">
            <v>1992</v>
          </cell>
          <cell r="AD1720">
            <v>1</v>
          </cell>
          <cell r="AE1720">
            <v>0</v>
          </cell>
          <cell r="AF1720">
            <v>1</v>
          </cell>
        </row>
        <row r="1721">
          <cell r="A1721">
            <v>37</v>
          </cell>
          <cell r="B1721">
            <v>6</v>
          </cell>
          <cell r="C1721">
            <v>4</v>
          </cell>
          <cell r="D1721">
            <v>7</v>
          </cell>
          <cell r="E1721">
            <v>1</v>
          </cell>
          <cell r="F1721">
            <v>0</v>
          </cell>
          <cell r="G1721">
            <v>22.499319099553563</v>
          </cell>
          <cell r="H1721">
            <v>40.45251035174325</v>
          </cell>
          <cell r="I1721">
            <v>0.30819236965627922</v>
          </cell>
          <cell r="J1721">
            <v>0</v>
          </cell>
          <cell r="K1721">
            <v>6.0678765527614873</v>
          </cell>
          <cell r="M1721">
            <v>2025</v>
          </cell>
          <cell r="N1721">
            <v>2052</v>
          </cell>
          <cell r="O1721">
            <v>1</v>
          </cell>
          <cell r="Q1721">
            <v>1</v>
          </cell>
          <cell r="R1721">
            <v>1</v>
          </cell>
          <cell r="S1721">
            <v>0</v>
          </cell>
          <cell r="T1721">
            <v>1</v>
          </cell>
          <cell r="U1721">
            <v>1</v>
          </cell>
          <cell r="V1721">
            <v>1</v>
          </cell>
          <cell r="W1721">
            <v>1</v>
          </cell>
          <cell r="X1721">
            <v>1</v>
          </cell>
          <cell r="Y1721">
            <v>1</v>
          </cell>
          <cell r="Z1721">
            <v>1</v>
          </cell>
          <cell r="AA1721">
            <v>1</v>
          </cell>
          <cell r="AC1721">
            <v>1992</v>
          </cell>
          <cell r="AD1721">
            <v>1</v>
          </cell>
          <cell r="AE1721">
            <v>0</v>
          </cell>
          <cell r="AF1721">
            <v>1</v>
          </cell>
        </row>
        <row r="1722">
          <cell r="A1722">
            <v>38</v>
          </cell>
          <cell r="B1722">
            <v>1</v>
          </cell>
          <cell r="C1722">
            <v>4</v>
          </cell>
          <cell r="D1722">
            <v>7</v>
          </cell>
          <cell r="E1722">
            <v>1</v>
          </cell>
          <cell r="F1722">
            <v>0</v>
          </cell>
          <cell r="G1722">
            <v>2.4451515659018592</v>
          </cell>
          <cell r="H1722">
            <v>333.23816219827654</v>
          </cell>
          <cell r="I1722">
            <v>14.634089859558053</v>
          </cell>
          <cell r="J1722">
            <v>0</v>
          </cell>
          <cell r="K1722">
            <v>0</v>
          </cell>
          <cell r="M1722">
            <v>2003</v>
          </cell>
          <cell r="N1722">
            <v>2011</v>
          </cell>
          <cell r="O1722">
            <v>1</v>
          </cell>
          <cell r="Q1722">
            <v>1</v>
          </cell>
          <cell r="R1722">
            <v>1</v>
          </cell>
          <cell r="S1722">
            <v>0</v>
          </cell>
          <cell r="T1722">
            <v>1</v>
          </cell>
          <cell r="U1722">
            <v>1</v>
          </cell>
          <cell r="V1722">
            <v>1</v>
          </cell>
          <cell r="W1722">
            <v>1</v>
          </cell>
          <cell r="X1722">
            <v>1</v>
          </cell>
          <cell r="Y1722">
            <v>1</v>
          </cell>
          <cell r="Z1722">
            <v>1</v>
          </cell>
          <cell r="AA1722">
            <v>1</v>
          </cell>
          <cell r="AC1722">
            <v>1992</v>
          </cell>
          <cell r="AD1722">
            <v>1</v>
          </cell>
          <cell r="AE1722">
            <v>0</v>
          </cell>
          <cell r="AF1722">
            <v>1</v>
          </cell>
        </row>
        <row r="1723">
          <cell r="A1723">
            <v>38</v>
          </cell>
          <cell r="B1723">
            <v>2</v>
          </cell>
          <cell r="C1723">
            <v>4</v>
          </cell>
          <cell r="D1723">
            <v>7</v>
          </cell>
          <cell r="E1723">
            <v>1</v>
          </cell>
          <cell r="F1723">
            <v>0</v>
          </cell>
          <cell r="G1723">
            <v>2.3022686055707791</v>
          </cell>
          <cell r="H1723">
            <v>606.70782529913572</v>
          </cell>
          <cell r="I1723">
            <v>16.77199522810902</v>
          </cell>
          <cell r="J1723">
            <v>0</v>
          </cell>
          <cell r="K1723">
            <v>0</v>
          </cell>
          <cell r="M1723">
            <v>2003</v>
          </cell>
          <cell r="N1723">
            <v>2011</v>
          </cell>
          <cell r="O1723">
            <v>1</v>
          </cell>
          <cell r="Q1723">
            <v>1</v>
          </cell>
          <cell r="R1723">
            <v>1</v>
          </cell>
          <cell r="S1723">
            <v>0</v>
          </cell>
          <cell r="T1723">
            <v>1</v>
          </cell>
          <cell r="U1723">
            <v>1</v>
          </cell>
          <cell r="V1723">
            <v>1</v>
          </cell>
          <cell r="W1723">
            <v>1</v>
          </cell>
          <cell r="X1723">
            <v>1</v>
          </cell>
          <cell r="Y1723">
            <v>1</v>
          </cell>
          <cell r="Z1723">
            <v>1</v>
          </cell>
          <cell r="AA1723">
            <v>1</v>
          </cell>
          <cell r="AC1723">
            <v>1992</v>
          </cell>
          <cell r="AD1723">
            <v>1</v>
          </cell>
          <cell r="AE1723">
            <v>0</v>
          </cell>
          <cell r="AF1723">
            <v>1</v>
          </cell>
        </row>
        <row r="1724">
          <cell r="A1724">
            <v>38</v>
          </cell>
          <cell r="B1724">
            <v>3</v>
          </cell>
          <cell r="C1724">
            <v>4</v>
          </cell>
          <cell r="D1724">
            <v>7</v>
          </cell>
          <cell r="E1724">
            <v>1</v>
          </cell>
          <cell r="F1724">
            <v>0</v>
          </cell>
          <cell r="G1724">
            <v>2.4297055804262917</v>
          </cell>
          <cell r="H1724">
            <v>495.97799973841865</v>
          </cell>
          <cell r="I1724">
            <v>19.429698698763325</v>
          </cell>
          <cell r="J1724">
            <v>0</v>
          </cell>
          <cell r="K1724">
            <v>0</v>
          </cell>
          <cell r="M1724">
            <v>2003</v>
          </cell>
          <cell r="N1724">
            <v>2011</v>
          </cell>
          <cell r="O1724">
            <v>1</v>
          </cell>
          <cell r="Q1724">
            <v>1</v>
          </cell>
          <cell r="R1724">
            <v>1</v>
          </cell>
          <cell r="S1724">
            <v>0</v>
          </cell>
          <cell r="T1724">
            <v>1</v>
          </cell>
          <cell r="U1724">
            <v>1</v>
          </cell>
          <cell r="V1724">
            <v>1</v>
          </cell>
          <cell r="W1724">
            <v>1</v>
          </cell>
          <cell r="X1724">
            <v>1</v>
          </cell>
          <cell r="Y1724">
            <v>1</v>
          </cell>
          <cell r="Z1724">
            <v>1</v>
          </cell>
          <cell r="AA1724">
            <v>1</v>
          </cell>
          <cell r="AC1724">
            <v>1992</v>
          </cell>
          <cell r="AD1724">
            <v>1</v>
          </cell>
          <cell r="AE1724">
            <v>0</v>
          </cell>
          <cell r="AF1724">
            <v>1</v>
          </cell>
        </row>
        <row r="1725">
          <cell r="A1725">
            <v>38</v>
          </cell>
          <cell r="B1725">
            <v>4</v>
          </cell>
          <cell r="C1725">
            <v>4</v>
          </cell>
          <cell r="D1725">
            <v>7</v>
          </cell>
          <cell r="E1725">
            <v>1</v>
          </cell>
          <cell r="F1725">
            <v>0</v>
          </cell>
          <cell r="G1725">
            <v>2.7846388184220561</v>
          </cell>
          <cell r="H1725">
            <v>504.99191223895275</v>
          </cell>
          <cell r="I1725">
            <v>19.429698698763325</v>
          </cell>
          <cell r="J1725">
            <v>0</v>
          </cell>
          <cell r="K1725">
            <v>0</v>
          </cell>
          <cell r="M1725">
            <v>2007</v>
          </cell>
          <cell r="N1725">
            <v>2011</v>
          </cell>
          <cell r="O1725">
            <v>1</v>
          </cell>
          <cell r="Q1725">
            <v>1</v>
          </cell>
          <cell r="R1725">
            <v>1</v>
          </cell>
          <cell r="S1725">
            <v>0</v>
          </cell>
          <cell r="T1725">
            <v>1</v>
          </cell>
          <cell r="U1725">
            <v>1</v>
          </cell>
          <cell r="V1725">
            <v>1</v>
          </cell>
          <cell r="W1725">
            <v>1</v>
          </cell>
          <cell r="X1725">
            <v>1</v>
          </cell>
          <cell r="Y1725">
            <v>1</v>
          </cell>
          <cell r="Z1725">
            <v>1</v>
          </cell>
          <cell r="AA1725">
            <v>1</v>
          </cell>
          <cell r="AC1725">
            <v>1992</v>
          </cell>
          <cell r="AD1725">
            <v>1</v>
          </cell>
          <cell r="AE1725">
            <v>0</v>
          </cell>
          <cell r="AF1725">
            <v>1</v>
          </cell>
        </row>
        <row r="1726">
          <cell r="A1726">
            <v>38</v>
          </cell>
          <cell r="B1726">
            <v>5</v>
          </cell>
          <cell r="C1726">
            <v>4</v>
          </cell>
          <cell r="D1726">
            <v>7</v>
          </cell>
          <cell r="E1726">
            <v>1</v>
          </cell>
          <cell r="F1726">
            <v>0</v>
          </cell>
          <cell r="G1726">
            <v>3.0201793281812428</v>
          </cell>
          <cell r="H1726">
            <v>534.60491597315877</v>
          </cell>
          <cell r="I1726">
            <v>19.429698698763325</v>
          </cell>
          <cell r="J1726">
            <v>0</v>
          </cell>
          <cell r="K1726">
            <v>0</v>
          </cell>
          <cell r="M1726">
            <v>2007</v>
          </cell>
          <cell r="N1726">
            <v>2011</v>
          </cell>
          <cell r="O1726">
            <v>1</v>
          </cell>
          <cell r="Q1726">
            <v>1</v>
          </cell>
          <cell r="R1726">
            <v>1</v>
          </cell>
          <cell r="S1726">
            <v>0</v>
          </cell>
          <cell r="T1726">
            <v>1</v>
          </cell>
          <cell r="U1726">
            <v>1</v>
          </cell>
          <cell r="V1726">
            <v>1</v>
          </cell>
          <cell r="W1726">
            <v>1</v>
          </cell>
          <cell r="X1726">
            <v>1</v>
          </cell>
          <cell r="Y1726">
            <v>1</v>
          </cell>
          <cell r="Z1726">
            <v>1</v>
          </cell>
          <cell r="AA1726">
            <v>1</v>
          </cell>
          <cell r="AC1726">
            <v>1992</v>
          </cell>
          <cell r="AD1726">
            <v>1</v>
          </cell>
          <cell r="AE1726">
            <v>0</v>
          </cell>
          <cell r="AF1726">
            <v>1</v>
          </cell>
        </row>
        <row r="1727">
          <cell r="A1727">
            <v>38</v>
          </cell>
          <cell r="B1727">
            <v>6</v>
          </cell>
          <cell r="C1727">
            <v>4</v>
          </cell>
          <cell r="D1727">
            <v>7</v>
          </cell>
          <cell r="E1727">
            <v>1</v>
          </cell>
          <cell r="F1727">
            <v>0</v>
          </cell>
          <cell r="G1727">
            <v>2.9577879849904392</v>
          </cell>
          <cell r="H1727">
            <v>504.99191223895275</v>
          </cell>
          <cell r="I1727">
            <v>19.429698698763325</v>
          </cell>
          <cell r="J1727">
            <v>0</v>
          </cell>
          <cell r="K1727">
            <v>0</v>
          </cell>
          <cell r="M1727">
            <v>2012</v>
          </cell>
          <cell r="N1727">
            <v>2016</v>
          </cell>
          <cell r="O1727">
            <v>1</v>
          </cell>
          <cell r="Q1727">
            <v>1</v>
          </cell>
          <cell r="R1727">
            <v>1</v>
          </cell>
          <cell r="S1727">
            <v>0</v>
          </cell>
          <cell r="T1727">
            <v>1</v>
          </cell>
          <cell r="U1727">
            <v>1</v>
          </cell>
          <cell r="V1727">
            <v>1</v>
          </cell>
          <cell r="W1727">
            <v>1</v>
          </cell>
          <cell r="X1727">
            <v>1</v>
          </cell>
          <cell r="Y1727">
            <v>1</v>
          </cell>
          <cell r="Z1727">
            <v>1</v>
          </cell>
          <cell r="AA1727">
            <v>1</v>
          </cell>
          <cell r="AC1727">
            <v>1992</v>
          </cell>
          <cell r="AD1727">
            <v>1</v>
          </cell>
          <cell r="AE1727">
            <v>0</v>
          </cell>
          <cell r="AF1727">
            <v>1</v>
          </cell>
        </row>
        <row r="1728">
          <cell r="A1728">
            <v>38</v>
          </cell>
          <cell r="B1728">
            <v>7</v>
          </cell>
          <cell r="C1728">
            <v>4</v>
          </cell>
          <cell r="D1728">
            <v>7</v>
          </cell>
          <cell r="E1728">
            <v>1</v>
          </cell>
          <cell r="F1728">
            <v>0</v>
          </cell>
          <cell r="G1728">
            <v>3.7005439043589257</v>
          </cell>
          <cell r="H1728">
            <v>515.49355787064314</v>
          </cell>
          <cell r="I1728">
            <v>19.429698698763325</v>
          </cell>
          <cell r="J1728">
            <v>0</v>
          </cell>
          <cell r="K1728">
            <v>0</v>
          </cell>
          <cell r="M1728">
            <v>2017</v>
          </cell>
          <cell r="N1728">
            <v>2052</v>
          </cell>
          <cell r="O1728">
            <v>1</v>
          </cell>
          <cell r="Q1728">
            <v>1</v>
          </cell>
          <cell r="R1728">
            <v>1</v>
          </cell>
          <cell r="S1728">
            <v>0</v>
          </cell>
          <cell r="T1728">
            <v>1</v>
          </cell>
          <cell r="U1728">
            <v>1</v>
          </cell>
          <cell r="V1728">
            <v>1</v>
          </cell>
          <cell r="W1728">
            <v>1</v>
          </cell>
          <cell r="X1728">
            <v>1</v>
          </cell>
          <cell r="Y1728">
            <v>1</v>
          </cell>
          <cell r="Z1728">
            <v>1</v>
          </cell>
          <cell r="AA1728">
            <v>1</v>
          </cell>
          <cell r="AC1728">
            <v>1992</v>
          </cell>
          <cell r="AD1728">
            <v>1</v>
          </cell>
          <cell r="AE1728">
            <v>0</v>
          </cell>
          <cell r="AF1728">
            <v>1</v>
          </cell>
        </row>
        <row r="1729">
          <cell r="A1729">
            <v>38</v>
          </cell>
          <cell r="B1729">
            <v>8</v>
          </cell>
          <cell r="C1729">
            <v>4</v>
          </cell>
          <cell r="D1729">
            <v>7</v>
          </cell>
          <cell r="E1729">
            <v>1</v>
          </cell>
          <cell r="F1729">
            <v>0</v>
          </cell>
          <cell r="G1729">
            <v>3.9981272178799649</v>
          </cell>
          <cell r="H1729">
            <v>564.8545629698441</v>
          </cell>
          <cell r="I1729">
            <v>19.429698698763325</v>
          </cell>
          <cell r="J1729">
            <v>0</v>
          </cell>
          <cell r="K1729">
            <v>0</v>
          </cell>
          <cell r="M1729">
            <v>2020</v>
          </cell>
          <cell r="N1729">
            <v>2052</v>
          </cell>
          <cell r="O1729">
            <v>1</v>
          </cell>
          <cell r="Q1729">
            <v>1</v>
          </cell>
          <cell r="R1729">
            <v>1</v>
          </cell>
          <cell r="S1729">
            <v>0</v>
          </cell>
          <cell r="T1729">
            <v>1</v>
          </cell>
          <cell r="U1729">
            <v>1</v>
          </cell>
          <cell r="V1729">
            <v>1</v>
          </cell>
          <cell r="W1729">
            <v>1</v>
          </cell>
          <cell r="X1729">
            <v>1</v>
          </cell>
          <cell r="Y1729">
            <v>1</v>
          </cell>
          <cell r="Z1729">
            <v>1</v>
          </cell>
          <cell r="AA1729">
            <v>1</v>
          </cell>
          <cell r="AC1729">
            <v>1992</v>
          </cell>
          <cell r="AD1729">
            <v>1</v>
          </cell>
          <cell r="AE1729">
            <v>0</v>
          </cell>
          <cell r="AF1729">
            <v>1</v>
          </cell>
        </row>
        <row r="1730">
          <cell r="A1730">
            <v>39</v>
          </cell>
          <cell r="B1730">
            <v>1</v>
          </cell>
          <cell r="C1730">
            <v>4</v>
          </cell>
          <cell r="D1730">
            <v>7</v>
          </cell>
          <cell r="E1730">
            <v>1</v>
          </cell>
          <cell r="F1730">
            <v>0.68501149411703255</v>
          </cell>
          <cell r="G1730">
            <v>2.7294654660647026</v>
          </cell>
          <cell r="H1730">
            <v>537.83946641569082</v>
          </cell>
          <cell r="I1730">
            <v>21.902111646168553</v>
          </cell>
          <cell r="J1730">
            <v>0</v>
          </cell>
          <cell r="K1730">
            <v>0</v>
          </cell>
          <cell r="M1730">
            <v>2003</v>
          </cell>
          <cell r="N1730">
            <v>2008</v>
          </cell>
          <cell r="O1730">
            <v>1</v>
          </cell>
          <cell r="Q1730">
            <v>0</v>
          </cell>
          <cell r="R1730">
            <v>0</v>
          </cell>
          <cell r="S1730">
            <v>0</v>
          </cell>
          <cell r="T1730">
            <v>0</v>
          </cell>
          <cell r="U1730">
            <v>0</v>
          </cell>
          <cell r="V1730">
            <v>0</v>
          </cell>
          <cell r="W1730">
            <v>0</v>
          </cell>
          <cell r="X1730">
            <v>0</v>
          </cell>
          <cell r="Y1730">
            <v>0</v>
          </cell>
          <cell r="Z1730">
            <v>0</v>
          </cell>
          <cell r="AA1730">
            <v>0</v>
          </cell>
          <cell r="AC1730">
            <v>1992</v>
          </cell>
          <cell r="AD1730">
            <v>1</v>
          </cell>
          <cell r="AE1730">
            <v>0</v>
          </cell>
          <cell r="AF1730">
            <v>1</v>
          </cell>
        </row>
        <row r="1731">
          <cell r="A1731">
            <v>39</v>
          </cell>
          <cell r="B1731">
            <v>2</v>
          </cell>
          <cell r="C1731">
            <v>4</v>
          </cell>
          <cell r="D1731">
            <v>7</v>
          </cell>
          <cell r="E1731">
            <v>1</v>
          </cell>
          <cell r="F1731">
            <v>0</v>
          </cell>
          <cell r="G1731">
            <v>2.7371008774960157</v>
          </cell>
          <cell r="H1731">
            <v>889.22791780727584</v>
          </cell>
          <cell r="I1731">
            <v>21.902111646168553</v>
          </cell>
          <cell r="J1731">
            <v>0</v>
          </cell>
          <cell r="K1731">
            <v>0</v>
          </cell>
          <cell r="M1731">
            <v>2004</v>
          </cell>
          <cell r="N1731">
            <v>2008</v>
          </cell>
          <cell r="O1731">
            <v>1</v>
          </cell>
          <cell r="Q1731">
            <v>0</v>
          </cell>
          <cell r="R1731">
            <v>0</v>
          </cell>
          <cell r="S1731">
            <v>0</v>
          </cell>
          <cell r="T1731">
            <v>0</v>
          </cell>
          <cell r="U1731">
            <v>0</v>
          </cell>
          <cell r="V1731">
            <v>0</v>
          </cell>
          <cell r="W1731">
            <v>0</v>
          </cell>
          <cell r="X1731">
            <v>0</v>
          </cell>
          <cell r="Y1731">
            <v>0</v>
          </cell>
          <cell r="Z1731">
            <v>0</v>
          </cell>
          <cell r="AA1731">
            <v>0</v>
          </cell>
          <cell r="AC1731">
            <v>1992</v>
          </cell>
          <cell r="AD1731">
            <v>1</v>
          </cell>
          <cell r="AE1731">
            <v>0</v>
          </cell>
          <cell r="AF1731">
            <v>1</v>
          </cell>
        </row>
        <row r="1732">
          <cell r="A1732">
            <v>39</v>
          </cell>
          <cell r="B1732">
            <v>3</v>
          </cell>
          <cell r="C1732">
            <v>4</v>
          </cell>
          <cell r="D1732">
            <v>7</v>
          </cell>
          <cell r="E1732">
            <v>1</v>
          </cell>
          <cell r="F1732">
            <v>0</v>
          </cell>
          <cell r="G1732">
            <v>3.7459159111246767</v>
          </cell>
          <cell r="H1732">
            <v>808.02480133020379</v>
          </cell>
          <cell r="I1732">
            <v>158.10196829261727</v>
          </cell>
          <cell r="J1732">
            <v>0</v>
          </cell>
          <cell r="K1732">
            <v>0</v>
          </cell>
          <cell r="M1732">
            <v>2004</v>
          </cell>
          <cell r="N1732">
            <v>2016</v>
          </cell>
          <cell r="O1732">
            <v>1</v>
          </cell>
          <cell r="Q1732">
            <v>0</v>
          </cell>
          <cell r="R1732">
            <v>0</v>
          </cell>
          <cell r="S1732">
            <v>0</v>
          </cell>
          <cell r="T1732">
            <v>0</v>
          </cell>
          <cell r="U1732">
            <v>0</v>
          </cell>
          <cell r="V1732">
            <v>0</v>
          </cell>
          <cell r="W1732">
            <v>0</v>
          </cell>
          <cell r="X1732">
            <v>0</v>
          </cell>
          <cell r="Y1732">
            <v>0</v>
          </cell>
          <cell r="Z1732">
            <v>0</v>
          </cell>
          <cell r="AA1732">
            <v>0</v>
          </cell>
          <cell r="AC1732">
            <v>1992</v>
          </cell>
          <cell r="AD1732">
            <v>1</v>
          </cell>
          <cell r="AE1732">
            <v>0</v>
          </cell>
          <cell r="AF1732">
            <v>1</v>
          </cell>
        </row>
        <row r="1733">
          <cell r="A1733">
            <v>39</v>
          </cell>
          <cell r="B1733">
            <v>4</v>
          </cell>
          <cell r="C1733">
            <v>4</v>
          </cell>
          <cell r="D1733">
            <v>7</v>
          </cell>
          <cell r="E1733">
            <v>1</v>
          </cell>
          <cell r="F1733">
            <v>0</v>
          </cell>
          <cell r="G1733">
            <v>7.3017276698970051</v>
          </cell>
          <cell r="H1733">
            <v>926.2843734974615</v>
          </cell>
          <cell r="I1733">
            <v>170.44023442071628</v>
          </cell>
          <cell r="J1733">
            <v>0</v>
          </cell>
          <cell r="K1733">
            <v>0</v>
          </cell>
          <cell r="M1733">
            <v>2009</v>
          </cell>
          <cell r="N1733">
            <v>2016</v>
          </cell>
          <cell r="O1733">
            <v>1</v>
          </cell>
          <cell r="Q1733">
            <v>0</v>
          </cell>
          <cell r="R1733">
            <v>0</v>
          </cell>
          <cell r="S1733">
            <v>0</v>
          </cell>
          <cell r="T1733">
            <v>0</v>
          </cell>
          <cell r="U1733">
            <v>0</v>
          </cell>
          <cell r="V1733">
            <v>0</v>
          </cell>
          <cell r="W1733">
            <v>0</v>
          </cell>
          <cell r="X1733">
            <v>0</v>
          </cell>
          <cell r="Y1733">
            <v>0</v>
          </cell>
          <cell r="Z1733">
            <v>0</v>
          </cell>
          <cell r="AA1733">
            <v>0</v>
          </cell>
          <cell r="AC1733">
            <v>1992</v>
          </cell>
          <cell r="AD1733">
            <v>1</v>
          </cell>
          <cell r="AE1733">
            <v>0</v>
          </cell>
          <cell r="AF1733">
            <v>1</v>
          </cell>
        </row>
        <row r="1734">
          <cell r="A1734">
            <v>39</v>
          </cell>
          <cell r="B1734">
            <v>5</v>
          </cell>
          <cell r="C1734">
            <v>4</v>
          </cell>
          <cell r="D1734">
            <v>7</v>
          </cell>
          <cell r="E1734">
            <v>1</v>
          </cell>
          <cell r="F1734">
            <v>0</v>
          </cell>
          <cell r="G1734">
            <v>9.5845539588201394</v>
          </cell>
          <cell r="H1734">
            <v>1140.5951474719286</v>
          </cell>
          <cell r="I1734">
            <v>170.44023442071628</v>
          </cell>
          <cell r="J1734">
            <v>0</v>
          </cell>
          <cell r="K1734">
            <v>0</v>
          </cell>
          <cell r="M1734">
            <v>2011</v>
          </cell>
          <cell r="N1734">
            <v>2052</v>
          </cell>
          <cell r="O1734">
            <v>1</v>
          </cell>
          <cell r="Q1734">
            <v>0</v>
          </cell>
          <cell r="R1734">
            <v>0</v>
          </cell>
          <cell r="S1734">
            <v>0</v>
          </cell>
          <cell r="T1734">
            <v>0</v>
          </cell>
          <cell r="U1734">
            <v>0</v>
          </cell>
          <cell r="V1734">
            <v>0</v>
          </cell>
          <cell r="W1734">
            <v>0</v>
          </cell>
          <cell r="X1734">
            <v>0</v>
          </cell>
          <cell r="Y1734">
            <v>0</v>
          </cell>
          <cell r="Z1734">
            <v>0</v>
          </cell>
          <cell r="AA1734">
            <v>0</v>
          </cell>
          <cell r="AC1734">
            <v>1992</v>
          </cell>
          <cell r="AD1734">
            <v>1</v>
          </cell>
          <cell r="AE1734">
            <v>0</v>
          </cell>
          <cell r="AF1734">
            <v>1</v>
          </cell>
        </row>
        <row r="1735">
          <cell r="A1735">
            <v>39</v>
          </cell>
          <cell r="B1735">
            <v>6</v>
          </cell>
          <cell r="C1735">
            <v>4</v>
          </cell>
          <cell r="D1735">
            <v>7</v>
          </cell>
          <cell r="E1735">
            <v>1</v>
          </cell>
          <cell r="F1735">
            <v>0</v>
          </cell>
          <cell r="G1735">
            <v>9.3611893203807774</v>
          </cell>
          <cell r="H1735">
            <v>954.07290470238536</v>
          </cell>
          <cell r="I1735">
            <v>170.44023442071628</v>
          </cell>
          <cell r="J1735">
            <v>0</v>
          </cell>
          <cell r="K1735">
            <v>0</v>
          </cell>
          <cell r="M1735">
            <v>2017</v>
          </cell>
          <cell r="N1735">
            <v>2052</v>
          </cell>
          <cell r="O1735">
            <v>1</v>
          </cell>
          <cell r="Q1735">
            <v>0</v>
          </cell>
          <cell r="R1735">
            <v>0</v>
          </cell>
          <cell r="S1735">
            <v>0</v>
          </cell>
          <cell r="T1735">
            <v>0</v>
          </cell>
          <cell r="U1735">
            <v>0</v>
          </cell>
          <cell r="V1735">
            <v>0</v>
          </cell>
          <cell r="W1735">
            <v>0</v>
          </cell>
          <cell r="X1735">
            <v>0</v>
          </cell>
          <cell r="Y1735">
            <v>0</v>
          </cell>
          <cell r="Z1735">
            <v>0</v>
          </cell>
          <cell r="AA1735">
            <v>0</v>
          </cell>
          <cell r="AC1735">
            <v>1992</v>
          </cell>
          <cell r="AD1735">
            <v>1</v>
          </cell>
          <cell r="AE1735">
            <v>0</v>
          </cell>
          <cell r="AF1735">
            <v>1</v>
          </cell>
        </row>
        <row r="1736">
          <cell r="A1736">
            <v>39</v>
          </cell>
          <cell r="B1736">
            <v>7</v>
          </cell>
          <cell r="C1736">
            <v>4</v>
          </cell>
          <cell r="D1736">
            <v>7</v>
          </cell>
          <cell r="E1736">
            <v>1</v>
          </cell>
          <cell r="F1736">
            <v>0</v>
          </cell>
          <cell r="G1736">
            <v>12.287889690795057</v>
          </cell>
          <cell r="H1736">
            <v>1174.8130018960851</v>
          </cell>
          <cell r="I1736">
            <v>170.44023442071628</v>
          </cell>
          <cell r="J1736">
            <v>0</v>
          </cell>
          <cell r="K1736">
            <v>0</v>
          </cell>
          <cell r="M1736">
            <v>2020</v>
          </cell>
          <cell r="N1736">
            <v>2052</v>
          </cell>
          <cell r="O1736">
            <v>1</v>
          </cell>
          <cell r="Q1736">
            <v>0</v>
          </cell>
          <cell r="R1736">
            <v>0</v>
          </cell>
          <cell r="S1736">
            <v>0</v>
          </cell>
          <cell r="T1736">
            <v>0</v>
          </cell>
          <cell r="U1736">
            <v>0</v>
          </cell>
          <cell r="V1736">
            <v>0</v>
          </cell>
          <cell r="W1736">
            <v>0</v>
          </cell>
          <cell r="X1736">
            <v>0</v>
          </cell>
          <cell r="Y1736">
            <v>0</v>
          </cell>
          <cell r="Z1736">
            <v>0</v>
          </cell>
          <cell r="AA1736">
            <v>0</v>
          </cell>
          <cell r="AC1736">
            <v>1992</v>
          </cell>
          <cell r="AD1736">
            <v>1</v>
          </cell>
          <cell r="AE1736">
            <v>0</v>
          </cell>
          <cell r="AF1736">
            <v>1</v>
          </cell>
        </row>
        <row r="1737">
          <cell r="A1737">
            <v>40</v>
          </cell>
          <cell r="B1737">
            <v>1</v>
          </cell>
          <cell r="C1737">
            <v>4</v>
          </cell>
          <cell r="D1737">
            <v>7</v>
          </cell>
          <cell r="E1737">
            <v>1</v>
          </cell>
          <cell r="F1737">
            <v>6.9139783524623605E-2</v>
          </cell>
          <cell r="G1737">
            <v>0.81120254306069073</v>
          </cell>
          <cell r="H1737">
            <v>1810.1406071019412</v>
          </cell>
          <cell r="I1737">
            <v>114.19144045100465</v>
          </cell>
          <cell r="J1737">
            <v>0</v>
          </cell>
          <cell r="K1737">
            <v>0</v>
          </cell>
          <cell r="M1737">
            <v>2003</v>
          </cell>
          <cell r="N1737">
            <v>2008</v>
          </cell>
          <cell r="O1737">
            <v>1</v>
          </cell>
          <cell r="Q1737">
            <v>0</v>
          </cell>
          <cell r="R1737">
            <v>0</v>
          </cell>
          <cell r="S1737">
            <v>0</v>
          </cell>
          <cell r="T1737">
            <v>0</v>
          </cell>
          <cell r="U1737">
            <v>0</v>
          </cell>
          <cell r="V1737">
            <v>0</v>
          </cell>
          <cell r="W1737">
            <v>0</v>
          </cell>
          <cell r="X1737">
            <v>0</v>
          </cell>
          <cell r="Y1737">
            <v>0</v>
          </cell>
          <cell r="Z1737">
            <v>0</v>
          </cell>
          <cell r="AA1737">
            <v>0</v>
          </cell>
          <cell r="AC1737">
            <v>1992</v>
          </cell>
          <cell r="AD1737">
            <v>1</v>
          </cell>
          <cell r="AE1737">
            <v>0</v>
          </cell>
          <cell r="AF1737">
            <v>1</v>
          </cell>
        </row>
        <row r="1738">
          <cell r="A1738">
            <v>40</v>
          </cell>
          <cell r="B1738">
            <v>2</v>
          </cell>
          <cell r="C1738">
            <v>4</v>
          </cell>
          <cell r="D1738">
            <v>7</v>
          </cell>
          <cell r="E1738">
            <v>1</v>
          </cell>
          <cell r="F1738">
            <v>0</v>
          </cell>
          <cell r="G1738">
            <v>0.81517390310144133</v>
          </cell>
          <cell r="H1738">
            <v>2944.2046019127961</v>
          </cell>
          <cell r="I1738">
            <v>114.19144045100465</v>
          </cell>
          <cell r="J1738">
            <v>0</v>
          </cell>
          <cell r="K1738">
            <v>0</v>
          </cell>
          <cell r="M1738">
            <v>2004</v>
          </cell>
          <cell r="N1738">
            <v>2008</v>
          </cell>
          <cell r="O1738">
            <v>1</v>
          </cell>
          <cell r="Q1738">
            <v>0</v>
          </cell>
          <cell r="R1738">
            <v>0</v>
          </cell>
          <cell r="S1738">
            <v>0</v>
          </cell>
          <cell r="T1738">
            <v>0</v>
          </cell>
          <cell r="U1738">
            <v>0</v>
          </cell>
          <cell r="V1738">
            <v>0</v>
          </cell>
          <cell r="W1738">
            <v>0</v>
          </cell>
          <cell r="X1738">
            <v>0</v>
          </cell>
          <cell r="Y1738">
            <v>0</v>
          </cell>
          <cell r="Z1738">
            <v>0</v>
          </cell>
          <cell r="AA1738">
            <v>0</v>
          </cell>
          <cell r="AC1738">
            <v>1992</v>
          </cell>
          <cell r="AD1738">
            <v>1</v>
          </cell>
          <cell r="AE1738">
            <v>0</v>
          </cell>
          <cell r="AF1738">
            <v>1</v>
          </cell>
        </row>
        <row r="1739">
          <cell r="A1739">
            <v>40</v>
          </cell>
          <cell r="B1739">
            <v>3</v>
          </cell>
          <cell r="C1739">
            <v>4</v>
          </cell>
          <cell r="D1739">
            <v>7</v>
          </cell>
          <cell r="E1739">
            <v>1</v>
          </cell>
          <cell r="F1739">
            <v>0</v>
          </cell>
          <cell r="G1739">
            <v>0.81203154050804294</v>
          </cell>
          <cell r="H1739">
            <v>1482.8366706742295</v>
          </cell>
          <cell r="I1739">
            <v>316.17163980011043</v>
          </cell>
          <cell r="J1739">
            <v>0</v>
          </cell>
          <cell r="K1739">
            <v>0</v>
          </cell>
          <cell r="M1739">
            <v>2009</v>
          </cell>
          <cell r="N1739">
            <v>2011</v>
          </cell>
          <cell r="O1739">
            <v>1</v>
          </cell>
          <cell r="Q1739">
            <v>0</v>
          </cell>
          <cell r="R1739">
            <v>0</v>
          </cell>
          <cell r="S1739">
            <v>0</v>
          </cell>
          <cell r="T1739">
            <v>0</v>
          </cell>
          <cell r="U1739">
            <v>0</v>
          </cell>
          <cell r="V1739">
            <v>0</v>
          </cell>
          <cell r="W1739">
            <v>0</v>
          </cell>
          <cell r="X1739">
            <v>0</v>
          </cell>
          <cell r="Y1739">
            <v>0</v>
          </cell>
          <cell r="Z1739">
            <v>0</v>
          </cell>
          <cell r="AA1739">
            <v>0</v>
          </cell>
          <cell r="AC1739">
            <v>1992</v>
          </cell>
          <cell r="AD1739">
            <v>1</v>
          </cell>
          <cell r="AE1739">
            <v>0</v>
          </cell>
          <cell r="AF1739">
            <v>1</v>
          </cell>
        </row>
        <row r="1740">
          <cell r="A1740">
            <v>40</v>
          </cell>
          <cell r="B1740">
            <v>4</v>
          </cell>
          <cell r="C1740">
            <v>4</v>
          </cell>
          <cell r="D1740">
            <v>7</v>
          </cell>
          <cell r="E1740">
            <v>1</v>
          </cell>
          <cell r="F1740">
            <v>0</v>
          </cell>
          <cell r="G1740">
            <v>1.6690213260745328</v>
          </cell>
          <cell r="H1740">
            <v>1712.5346726838727</v>
          </cell>
          <cell r="I1740">
            <v>340.87626079125357</v>
          </cell>
          <cell r="J1740">
            <v>0</v>
          </cell>
          <cell r="K1740">
            <v>0</v>
          </cell>
          <cell r="M1740">
            <v>2009</v>
          </cell>
          <cell r="N1740">
            <v>2016</v>
          </cell>
          <cell r="O1740">
            <v>1</v>
          </cell>
          <cell r="Q1740">
            <v>0</v>
          </cell>
          <cell r="R1740">
            <v>0</v>
          </cell>
          <cell r="S1740">
            <v>0</v>
          </cell>
          <cell r="T1740">
            <v>0</v>
          </cell>
          <cell r="U1740">
            <v>0</v>
          </cell>
          <cell r="V1740">
            <v>0</v>
          </cell>
          <cell r="W1740">
            <v>0</v>
          </cell>
          <cell r="X1740">
            <v>0</v>
          </cell>
          <cell r="Y1740">
            <v>0</v>
          </cell>
          <cell r="Z1740">
            <v>0</v>
          </cell>
          <cell r="AA1740">
            <v>0</v>
          </cell>
          <cell r="AC1740">
            <v>1992</v>
          </cell>
          <cell r="AD1740">
            <v>1</v>
          </cell>
          <cell r="AE1740">
            <v>0</v>
          </cell>
          <cell r="AF1740">
            <v>1</v>
          </cell>
        </row>
        <row r="1741">
          <cell r="A1741">
            <v>40</v>
          </cell>
          <cell r="B1741">
            <v>5</v>
          </cell>
          <cell r="C1741">
            <v>4</v>
          </cell>
          <cell r="D1741">
            <v>7</v>
          </cell>
          <cell r="E1741">
            <v>1</v>
          </cell>
          <cell r="F1741">
            <v>0</v>
          </cell>
          <cell r="G1741">
            <v>1.8757327080890973</v>
          </cell>
          <cell r="H1741">
            <v>2466.3502151906582</v>
          </cell>
          <cell r="I1741">
            <v>340.87626079125357</v>
          </cell>
          <cell r="J1741">
            <v>0</v>
          </cell>
          <cell r="K1741">
            <v>0</v>
          </cell>
          <cell r="M1741">
            <v>2011</v>
          </cell>
          <cell r="N1741">
            <v>2016</v>
          </cell>
          <cell r="O1741">
            <v>1</v>
          </cell>
          <cell r="Q1741">
            <v>0</v>
          </cell>
          <cell r="R1741">
            <v>0</v>
          </cell>
          <cell r="S1741">
            <v>0</v>
          </cell>
          <cell r="T1741">
            <v>0</v>
          </cell>
          <cell r="U1741">
            <v>0</v>
          </cell>
          <cell r="V1741">
            <v>0</v>
          </cell>
          <cell r="W1741">
            <v>0</v>
          </cell>
          <cell r="X1741">
            <v>0</v>
          </cell>
          <cell r="Y1741">
            <v>0</v>
          </cell>
          <cell r="Z1741">
            <v>0</v>
          </cell>
          <cell r="AA1741">
            <v>0</v>
          </cell>
          <cell r="AC1741">
            <v>1992</v>
          </cell>
          <cell r="AD1741">
            <v>1</v>
          </cell>
          <cell r="AE1741">
            <v>0</v>
          </cell>
          <cell r="AF1741">
            <v>1</v>
          </cell>
        </row>
        <row r="1742">
          <cell r="A1742">
            <v>40</v>
          </cell>
          <cell r="B1742">
            <v>6</v>
          </cell>
          <cell r="C1742">
            <v>4</v>
          </cell>
          <cell r="D1742">
            <v>7</v>
          </cell>
          <cell r="E1742">
            <v>1</v>
          </cell>
          <cell r="F1742">
            <v>0</v>
          </cell>
          <cell r="G1742">
            <v>2.0108690675596783</v>
          </cell>
          <cell r="H1742">
            <v>1781.0360595912277</v>
          </cell>
          <cell r="I1742">
            <v>340.87626079125357</v>
          </cell>
          <cell r="J1742">
            <v>0</v>
          </cell>
          <cell r="K1742">
            <v>0</v>
          </cell>
          <cell r="M1742">
            <v>2017</v>
          </cell>
          <cell r="N1742">
            <v>2052</v>
          </cell>
          <cell r="O1742">
            <v>1</v>
          </cell>
          <cell r="Q1742">
            <v>0</v>
          </cell>
          <cell r="R1742">
            <v>0</v>
          </cell>
          <cell r="S1742">
            <v>0</v>
          </cell>
          <cell r="T1742">
            <v>0</v>
          </cell>
          <cell r="U1742">
            <v>0</v>
          </cell>
          <cell r="V1742">
            <v>0</v>
          </cell>
          <cell r="W1742">
            <v>0</v>
          </cell>
          <cell r="X1742">
            <v>0</v>
          </cell>
          <cell r="Y1742">
            <v>0</v>
          </cell>
          <cell r="Z1742">
            <v>0</v>
          </cell>
          <cell r="AA1742">
            <v>0</v>
          </cell>
          <cell r="AC1742">
            <v>1992</v>
          </cell>
          <cell r="AD1742">
            <v>1</v>
          </cell>
          <cell r="AE1742">
            <v>0</v>
          </cell>
          <cell r="AF1742">
            <v>1</v>
          </cell>
        </row>
        <row r="1743">
          <cell r="A1743">
            <v>40</v>
          </cell>
          <cell r="B1743">
            <v>7</v>
          </cell>
          <cell r="C1743">
            <v>4</v>
          </cell>
          <cell r="D1743">
            <v>7</v>
          </cell>
          <cell r="E1743">
            <v>1</v>
          </cell>
          <cell r="F1743">
            <v>0</v>
          </cell>
          <cell r="G1743">
            <v>2.259918925408551</v>
          </cell>
          <cell r="H1743">
            <v>2565.0042237982771</v>
          </cell>
          <cell r="I1743">
            <v>340.87626079125357</v>
          </cell>
          <cell r="J1743">
            <v>0</v>
          </cell>
          <cell r="K1743">
            <v>0</v>
          </cell>
          <cell r="M1743">
            <v>2020</v>
          </cell>
          <cell r="N1743">
            <v>2052</v>
          </cell>
          <cell r="O1743">
            <v>1</v>
          </cell>
          <cell r="Q1743">
            <v>0</v>
          </cell>
          <cell r="R1743">
            <v>0</v>
          </cell>
          <cell r="S1743">
            <v>0</v>
          </cell>
          <cell r="T1743">
            <v>0</v>
          </cell>
          <cell r="U1743">
            <v>0</v>
          </cell>
          <cell r="V1743">
            <v>0</v>
          </cell>
          <cell r="W1743">
            <v>0</v>
          </cell>
          <cell r="X1743">
            <v>0</v>
          </cell>
          <cell r="Y1743">
            <v>0</v>
          </cell>
          <cell r="Z1743">
            <v>0</v>
          </cell>
          <cell r="AA1743">
            <v>0</v>
          </cell>
          <cell r="AC1743">
            <v>1992</v>
          </cell>
          <cell r="AD1743">
            <v>1</v>
          </cell>
          <cell r="AE1743">
            <v>0</v>
          </cell>
          <cell r="AF1743">
            <v>1</v>
          </cell>
        </row>
        <row r="1744">
          <cell r="A1744">
            <v>41</v>
          </cell>
          <cell r="B1744">
            <v>1</v>
          </cell>
          <cell r="C1744">
            <v>4</v>
          </cell>
          <cell r="D1744">
            <v>7</v>
          </cell>
          <cell r="E1744">
            <v>1</v>
          </cell>
          <cell r="F1744">
            <v>0.12209064488767143</v>
          </cell>
          <cell r="G1744">
            <v>2.0269019559449619</v>
          </cell>
          <cell r="H1744">
            <v>1021.2137228656861</v>
          </cell>
          <cell r="I1744">
            <v>3.4432370590043693</v>
          </cell>
          <cell r="J1744">
            <v>0</v>
          </cell>
          <cell r="K1744">
            <v>0</v>
          </cell>
          <cell r="M1744">
            <v>2003</v>
          </cell>
          <cell r="N1744">
            <v>2009</v>
          </cell>
          <cell r="O1744">
            <v>1</v>
          </cell>
          <cell r="Q1744">
            <v>0</v>
          </cell>
          <cell r="R1744">
            <v>0</v>
          </cell>
          <cell r="S1744">
            <v>0</v>
          </cell>
          <cell r="T1744">
            <v>0</v>
          </cell>
          <cell r="U1744">
            <v>0</v>
          </cell>
          <cell r="V1744">
            <v>0</v>
          </cell>
          <cell r="W1744">
            <v>0</v>
          </cell>
          <cell r="X1744">
            <v>0</v>
          </cell>
          <cell r="Y1744">
            <v>0</v>
          </cell>
          <cell r="Z1744">
            <v>0</v>
          </cell>
          <cell r="AA1744">
            <v>0</v>
          </cell>
          <cell r="AC1744">
            <v>1992</v>
          </cell>
          <cell r="AD1744">
            <v>1</v>
          </cell>
          <cell r="AE1744">
            <v>0</v>
          </cell>
          <cell r="AF1744">
            <v>1</v>
          </cell>
        </row>
        <row r="1745">
          <cell r="A1745">
            <v>41</v>
          </cell>
          <cell r="B1745">
            <v>2</v>
          </cell>
          <cell r="C1745">
            <v>4</v>
          </cell>
          <cell r="D1745">
            <v>7</v>
          </cell>
          <cell r="E1745">
            <v>1</v>
          </cell>
          <cell r="F1745">
            <v>0</v>
          </cell>
          <cell r="G1745">
            <v>2.7985485221363624</v>
          </cell>
          <cell r="H1745">
            <v>1202.9397618954185</v>
          </cell>
          <cell r="I1745">
            <v>3.8258189544492986</v>
          </cell>
          <cell r="J1745">
            <v>0</v>
          </cell>
          <cell r="K1745">
            <v>0</v>
          </cell>
          <cell r="M1745">
            <v>2004</v>
          </cell>
          <cell r="N1745">
            <v>2009</v>
          </cell>
          <cell r="O1745">
            <v>1</v>
          </cell>
          <cell r="Q1745">
            <v>0</v>
          </cell>
          <cell r="R1745">
            <v>0</v>
          </cell>
          <cell r="S1745">
            <v>0</v>
          </cell>
          <cell r="T1745">
            <v>0</v>
          </cell>
          <cell r="U1745">
            <v>0</v>
          </cell>
          <cell r="V1745">
            <v>0</v>
          </cell>
          <cell r="W1745">
            <v>0</v>
          </cell>
          <cell r="X1745">
            <v>0</v>
          </cell>
          <cell r="Y1745">
            <v>0</v>
          </cell>
          <cell r="Z1745">
            <v>0</v>
          </cell>
          <cell r="AA1745">
            <v>0</v>
          </cell>
          <cell r="AC1745">
            <v>1992</v>
          </cell>
          <cell r="AD1745">
            <v>1</v>
          </cell>
          <cell r="AE1745">
            <v>0</v>
          </cell>
          <cell r="AF1745">
            <v>1</v>
          </cell>
        </row>
        <row r="1746">
          <cell r="A1746">
            <v>41</v>
          </cell>
          <cell r="B1746">
            <v>3</v>
          </cell>
          <cell r="C1746">
            <v>4</v>
          </cell>
          <cell r="D1746">
            <v>7</v>
          </cell>
          <cell r="E1746">
            <v>1</v>
          </cell>
          <cell r="F1746">
            <v>0</v>
          </cell>
          <cell r="G1746">
            <v>1.0135443307397858</v>
          </cell>
          <cell r="H1746">
            <v>4077.8317001759701</v>
          </cell>
          <cell r="I1746">
            <v>36.872496581722942</v>
          </cell>
          <cell r="J1746">
            <v>0</v>
          </cell>
          <cell r="K1746">
            <v>0</v>
          </cell>
          <cell r="M1746">
            <v>2010</v>
          </cell>
          <cell r="N1746">
            <v>2011</v>
          </cell>
          <cell r="O1746">
            <v>1</v>
          </cell>
          <cell r="Q1746">
            <v>0</v>
          </cell>
          <cell r="R1746">
            <v>0</v>
          </cell>
          <cell r="S1746">
            <v>0</v>
          </cell>
          <cell r="T1746">
            <v>0</v>
          </cell>
          <cell r="U1746">
            <v>0</v>
          </cell>
          <cell r="V1746">
            <v>0</v>
          </cell>
          <cell r="W1746">
            <v>0</v>
          </cell>
          <cell r="X1746">
            <v>0</v>
          </cell>
          <cell r="Y1746">
            <v>0</v>
          </cell>
          <cell r="Z1746">
            <v>0</v>
          </cell>
          <cell r="AA1746">
            <v>0</v>
          </cell>
          <cell r="AC1746">
            <v>1992</v>
          </cell>
          <cell r="AD1746">
            <v>1</v>
          </cell>
          <cell r="AE1746">
            <v>0</v>
          </cell>
          <cell r="AF1746">
            <v>1</v>
          </cell>
        </row>
        <row r="1747">
          <cell r="A1747">
            <v>41</v>
          </cell>
          <cell r="B1747">
            <v>4</v>
          </cell>
          <cell r="C1747">
            <v>4</v>
          </cell>
          <cell r="D1747">
            <v>7</v>
          </cell>
          <cell r="E1747">
            <v>1</v>
          </cell>
          <cell r="F1747">
            <v>0</v>
          </cell>
          <cell r="G1747">
            <v>1.6063022734263792</v>
          </cell>
          <cell r="H1747">
            <v>4093.5841686235053</v>
          </cell>
          <cell r="I1747">
            <v>36.872496581722942</v>
          </cell>
          <cell r="J1747">
            <v>0</v>
          </cell>
          <cell r="K1747">
            <v>0</v>
          </cell>
          <cell r="M1747">
            <v>2010</v>
          </cell>
          <cell r="N1747">
            <v>2052</v>
          </cell>
          <cell r="O1747">
            <v>1</v>
          </cell>
          <cell r="Q1747">
            <v>0</v>
          </cell>
          <cell r="R1747">
            <v>0</v>
          </cell>
          <cell r="S1747">
            <v>0</v>
          </cell>
          <cell r="T1747">
            <v>0</v>
          </cell>
          <cell r="U1747">
            <v>0</v>
          </cell>
          <cell r="V1747">
            <v>0</v>
          </cell>
          <cell r="W1747">
            <v>0</v>
          </cell>
          <cell r="X1747">
            <v>0</v>
          </cell>
          <cell r="Y1747">
            <v>0</v>
          </cell>
          <cell r="Z1747">
            <v>0</v>
          </cell>
          <cell r="AA1747">
            <v>0</v>
          </cell>
          <cell r="AC1747">
            <v>1992</v>
          </cell>
          <cell r="AD1747">
            <v>1</v>
          </cell>
          <cell r="AE1747">
            <v>0</v>
          </cell>
          <cell r="AF1747">
            <v>1</v>
          </cell>
        </row>
        <row r="1748">
          <cell r="A1748">
            <v>41</v>
          </cell>
          <cell r="B1748">
            <v>5</v>
          </cell>
          <cell r="C1748">
            <v>4</v>
          </cell>
          <cell r="D1748">
            <v>7</v>
          </cell>
          <cell r="E1748">
            <v>1</v>
          </cell>
          <cell r="F1748">
            <v>0</v>
          </cell>
          <cell r="G1748">
            <v>2.5860285497551891</v>
          </cell>
          <cell r="H1748">
            <v>4140.3756736203422</v>
          </cell>
          <cell r="I1748">
            <v>36.872496581722942</v>
          </cell>
          <cell r="J1748">
            <v>0</v>
          </cell>
          <cell r="K1748">
            <v>0</v>
          </cell>
          <cell r="M1748">
            <v>2011</v>
          </cell>
          <cell r="N1748">
            <v>2052</v>
          </cell>
          <cell r="O1748">
            <v>1</v>
          </cell>
          <cell r="Q1748">
            <v>0</v>
          </cell>
          <cell r="R1748">
            <v>0</v>
          </cell>
          <cell r="S1748">
            <v>0</v>
          </cell>
          <cell r="T1748">
            <v>0</v>
          </cell>
          <cell r="U1748">
            <v>0</v>
          </cell>
          <cell r="V1748">
            <v>0</v>
          </cell>
          <cell r="W1748">
            <v>0</v>
          </cell>
          <cell r="X1748">
            <v>0</v>
          </cell>
          <cell r="Y1748">
            <v>0</v>
          </cell>
          <cell r="Z1748">
            <v>0</v>
          </cell>
          <cell r="AA1748">
            <v>0</v>
          </cell>
          <cell r="AC1748">
            <v>1992</v>
          </cell>
          <cell r="AD1748">
            <v>1</v>
          </cell>
          <cell r="AE1748">
            <v>0</v>
          </cell>
          <cell r="AF1748">
            <v>1</v>
          </cell>
        </row>
        <row r="1749">
          <cell r="A1749">
            <v>41</v>
          </cell>
          <cell r="B1749">
            <v>6</v>
          </cell>
          <cell r="C1749">
            <v>4</v>
          </cell>
          <cell r="D1749">
            <v>7</v>
          </cell>
          <cell r="E1749">
            <v>1</v>
          </cell>
          <cell r="F1749">
            <v>0</v>
          </cell>
          <cell r="G1749">
            <v>1.2441032117397841</v>
          </cell>
          <cell r="H1749">
            <v>4093.5841686235053</v>
          </cell>
          <cell r="I1749">
            <v>36.872496581722942</v>
          </cell>
          <cell r="J1749">
            <v>0</v>
          </cell>
          <cell r="K1749">
            <v>0</v>
          </cell>
          <cell r="M1749">
            <v>2012</v>
          </cell>
          <cell r="N1749">
            <v>2016</v>
          </cell>
          <cell r="O1749">
            <v>1</v>
          </cell>
          <cell r="Q1749">
            <v>0</v>
          </cell>
          <cell r="R1749">
            <v>0</v>
          </cell>
          <cell r="S1749">
            <v>0</v>
          </cell>
          <cell r="T1749">
            <v>0</v>
          </cell>
          <cell r="U1749">
            <v>0</v>
          </cell>
          <cell r="V1749">
            <v>0</v>
          </cell>
          <cell r="W1749">
            <v>0</v>
          </cell>
          <cell r="X1749">
            <v>0</v>
          </cell>
          <cell r="Y1749">
            <v>0</v>
          </cell>
          <cell r="Z1749">
            <v>0</v>
          </cell>
          <cell r="AA1749">
            <v>0</v>
          </cell>
          <cell r="AC1749">
            <v>1992</v>
          </cell>
          <cell r="AD1749">
            <v>1</v>
          </cell>
          <cell r="AE1749">
            <v>0</v>
          </cell>
          <cell r="AF1749">
            <v>1</v>
          </cell>
        </row>
        <row r="1750">
          <cell r="A1750">
            <v>41</v>
          </cell>
          <cell r="B1750">
            <v>7</v>
          </cell>
          <cell r="C1750">
            <v>4</v>
          </cell>
          <cell r="D1750">
            <v>7</v>
          </cell>
          <cell r="E1750">
            <v>1</v>
          </cell>
          <cell r="F1750">
            <v>0</v>
          </cell>
          <cell r="G1750">
            <v>1.3622447958003447</v>
          </cell>
          <cell r="H1750">
            <v>4077.8317001759701</v>
          </cell>
          <cell r="I1750">
            <v>36.872496581722942</v>
          </cell>
          <cell r="J1750">
            <v>0</v>
          </cell>
          <cell r="K1750">
            <v>0</v>
          </cell>
          <cell r="M1750">
            <v>2017</v>
          </cell>
          <cell r="N1750">
            <v>2052</v>
          </cell>
          <cell r="O1750">
            <v>1</v>
          </cell>
          <cell r="Q1750">
            <v>0</v>
          </cell>
          <cell r="R1750">
            <v>0</v>
          </cell>
          <cell r="S1750">
            <v>0</v>
          </cell>
          <cell r="T1750">
            <v>0</v>
          </cell>
          <cell r="U1750">
            <v>0</v>
          </cell>
          <cell r="V1750">
            <v>0</v>
          </cell>
          <cell r="W1750">
            <v>0</v>
          </cell>
          <cell r="X1750">
            <v>0</v>
          </cell>
          <cell r="Y1750">
            <v>0</v>
          </cell>
          <cell r="Z1750">
            <v>0</v>
          </cell>
          <cell r="AA1750">
            <v>0</v>
          </cell>
          <cell r="AC1750">
            <v>1992</v>
          </cell>
          <cell r="AD1750">
            <v>1</v>
          </cell>
          <cell r="AE1750">
            <v>0</v>
          </cell>
          <cell r="AF1750">
            <v>1</v>
          </cell>
        </row>
        <row r="1751">
          <cell r="A1751">
            <v>42</v>
          </cell>
          <cell r="B1751">
            <v>1</v>
          </cell>
          <cell r="C1751">
            <v>4</v>
          </cell>
          <cell r="D1751">
            <v>7</v>
          </cell>
          <cell r="E1751">
            <v>1</v>
          </cell>
          <cell r="F1751">
            <v>6.1984481250663921E-2</v>
          </cell>
          <cell r="G1751">
            <v>1.2278913298333249</v>
          </cell>
          <cell r="H1751">
            <v>1245.9784656973682</v>
          </cell>
          <cell r="I1751">
            <v>4.6953232622786851</v>
          </cell>
          <cell r="J1751">
            <v>0</v>
          </cell>
          <cell r="K1751">
            <v>0</v>
          </cell>
          <cell r="M1751">
            <v>2003</v>
          </cell>
          <cell r="N1751">
            <v>2009</v>
          </cell>
          <cell r="O1751">
            <v>1</v>
          </cell>
          <cell r="Q1751">
            <v>0</v>
          </cell>
          <cell r="R1751">
            <v>0</v>
          </cell>
          <cell r="S1751">
            <v>0</v>
          </cell>
          <cell r="T1751">
            <v>0</v>
          </cell>
          <cell r="U1751">
            <v>0</v>
          </cell>
          <cell r="V1751">
            <v>0</v>
          </cell>
          <cell r="W1751">
            <v>0</v>
          </cell>
          <cell r="X1751">
            <v>0</v>
          </cell>
          <cell r="Y1751">
            <v>0</v>
          </cell>
          <cell r="Z1751">
            <v>0</v>
          </cell>
          <cell r="AA1751">
            <v>0</v>
          </cell>
          <cell r="AC1751">
            <v>1992</v>
          </cell>
          <cell r="AD1751">
            <v>1</v>
          </cell>
          <cell r="AE1751">
            <v>0</v>
          </cell>
          <cell r="AF1751">
            <v>1</v>
          </cell>
        </row>
        <row r="1752">
          <cell r="A1752">
            <v>42</v>
          </cell>
          <cell r="B1752">
            <v>2</v>
          </cell>
          <cell r="C1752">
            <v>4</v>
          </cell>
          <cell r="D1752">
            <v>7</v>
          </cell>
          <cell r="E1752">
            <v>1</v>
          </cell>
          <cell r="F1752">
            <v>0</v>
          </cell>
          <cell r="G1752">
            <v>1.426338413442751</v>
          </cell>
          <cell r="H1752">
            <v>1437.0615082043537</v>
          </cell>
          <cell r="I1752">
            <v>4.6953232622786851</v>
          </cell>
          <cell r="J1752">
            <v>0</v>
          </cell>
          <cell r="K1752">
            <v>0</v>
          </cell>
          <cell r="M1752">
            <v>2004</v>
          </cell>
          <cell r="N1752">
            <v>2009</v>
          </cell>
          <cell r="O1752">
            <v>1</v>
          </cell>
          <cell r="Q1752">
            <v>0</v>
          </cell>
          <cell r="R1752">
            <v>0</v>
          </cell>
          <cell r="S1752">
            <v>0</v>
          </cell>
          <cell r="T1752">
            <v>0</v>
          </cell>
          <cell r="U1752">
            <v>0</v>
          </cell>
          <cell r="V1752">
            <v>0</v>
          </cell>
          <cell r="W1752">
            <v>0</v>
          </cell>
          <cell r="X1752">
            <v>0</v>
          </cell>
          <cell r="Y1752">
            <v>0</v>
          </cell>
          <cell r="Z1752">
            <v>0</v>
          </cell>
          <cell r="AA1752">
            <v>0</v>
          </cell>
          <cell r="AC1752">
            <v>1992</v>
          </cell>
          <cell r="AD1752">
            <v>1</v>
          </cell>
          <cell r="AE1752">
            <v>0</v>
          </cell>
          <cell r="AF1752">
            <v>1</v>
          </cell>
        </row>
        <row r="1753">
          <cell r="A1753">
            <v>42</v>
          </cell>
          <cell r="B1753">
            <v>3</v>
          </cell>
          <cell r="C1753">
            <v>4</v>
          </cell>
          <cell r="D1753">
            <v>7</v>
          </cell>
          <cell r="E1753">
            <v>1</v>
          </cell>
          <cell r="F1753">
            <v>0</v>
          </cell>
          <cell r="G1753">
            <v>0.60348883601531966</v>
          </cell>
          <cell r="H1753">
            <v>2349.0550966866008</v>
          </cell>
          <cell r="I1753">
            <v>20.48472032317941</v>
          </cell>
          <cell r="J1753">
            <v>0</v>
          </cell>
          <cell r="K1753">
            <v>0</v>
          </cell>
          <cell r="M1753">
            <v>2010</v>
          </cell>
          <cell r="N1753">
            <v>2011</v>
          </cell>
          <cell r="O1753">
            <v>1</v>
          </cell>
          <cell r="Q1753">
            <v>0</v>
          </cell>
          <cell r="R1753">
            <v>0</v>
          </cell>
          <cell r="S1753">
            <v>0</v>
          </cell>
          <cell r="T1753">
            <v>0</v>
          </cell>
          <cell r="U1753">
            <v>0</v>
          </cell>
          <cell r="V1753">
            <v>0</v>
          </cell>
          <cell r="W1753">
            <v>0</v>
          </cell>
          <cell r="X1753">
            <v>0</v>
          </cell>
          <cell r="Y1753">
            <v>0</v>
          </cell>
          <cell r="Z1753">
            <v>0</v>
          </cell>
          <cell r="AA1753">
            <v>0</v>
          </cell>
          <cell r="AC1753">
            <v>1992</v>
          </cell>
          <cell r="AD1753">
            <v>1</v>
          </cell>
          <cell r="AE1753">
            <v>0</v>
          </cell>
          <cell r="AF1753">
            <v>1</v>
          </cell>
        </row>
        <row r="1754">
          <cell r="A1754">
            <v>42</v>
          </cell>
          <cell r="B1754">
            <v>4</v>
          </cell>
          <cell r="C1754">
            <v>4</v>
          </cell>
          <cell r="D1754">
            <v>7</v>
          </cell>
          <cell r="E1754">
            <v>1</v>
          </cell>
          <cell r="F1754">
            <v>0</v>
          </cell>
          <cell r="G1754">
            <v>0.89719357848649428</v>
          </cell>
          <cell r="H1754">
            <v>2356.8340934508155</v>
          </cell>
          <cell r="I1754">
            <v>20.48472032317941</v>
          </cell>
          <cell r="J1754">
            <v>0</v>
          </cell>
          <cell r="K1754">
            <v>0</v>
          </cell>
          <cell r="M1754">
            <v>2010</v>
          </cell>
          <cell r="N1754">
            <v>2016</v>
          </cell>
          <cell r="O1754">
            <v>1</v>
          </cell>
          <cell r="Q1754">
            <v>0</v>
          </cell>
          <cell r="R1754">
            <v>0</v>
          </cell>
          <cell r="S1754">
            <v>0</v>
          </cell>
          <cell r="T1754">
            <v>0</v>
          </cell>
          <cell r="U1754">
            <v>0</v>
          </cell>
          <cell r="V1754">
            <v>0</v>
          </cell>
          <cell r="W1754">
            <v>0</v>
          </cell>
          <cell r="X1754">
            <v>0</v>
          </cell>
          <cell r="Y1754">
            <v>0</v>
          </cell>
          <cell r="Z1754">
            <v>0</v>
          </cell>
          <cell r="AA1754">
            <v>0</v>
          </cell>
          <cell r="AC1754">
            <v>1992</v>
          </cell>
          <cell r="AD1754">
            <v>1</v>
          </cell>
          <cell r="AE1754">
            <v>0</v>
          </cell>
          <cell r="AF1754">
            <v>1</v>
          </cell>
        </row>
        <row r="1755">
          <cell r="A1755">
            <v>42</v>
          </cell>
          <cell r="B1755">
            <v>5</v>
          </cell>
          <cell r="C1755">
            <v>4</v>
          </cell>
          <cell r="D1755">
            <v>7</v>
          </cell>
          <cell r="E1755">
            <v>1</v>
          </cell>
          <cell r="F1755">
            <v>0</v>
          </cell>
          <cell r="G1755">
            <v>1.5217783388943997</v>
          </cell>
          <cell r="H1755">
            <v>2392.8329399873724</v>
          </cell>
          <cell r="I1755">
            <v>20.48472032317941</v>
          </cell>
          <cell r="J1755">
            <v>0</v>
          </cell>
          <cell r="K1755">
            <v>0</v>
          </cell>
          <cell r="M1755">
            <v>2011</v>
          </cell>
          <cell r="N1755">
            <v>2052</v>
          </cell>
          <cell r="O1755">
            <v>1</v>
          </cell>
          <cell r="Q1755">
            <v>0</v>
          </cell>
          <cell r="R1755">
            <v>0</v>
          </cell>
          <cell r="S1755">
            <v>0</v>
          </cell>
          <cell r="T1755">
            <v>0</v>
          </cell>
          <cell r="U1755">
            <v>0</v>
          </cell>
          <cell r="V1755">
            <v>0</v>
          </cell>
          <cell r="W1755">
            <v>0</v>
          </cell>
          <cell r="X1755">
            <v>0</v>
          </cell>
          <cell r="Y1755">
            <v>0</v>
          </cell>
          <cell r="Z1755">
            <v>0</v>
          </cell>
          <cell r="AA1755">
            <v>0</v>
          </cell>
          <cell r="AC1755">
            <v>1992</v>
          </cell>
          <cell r="AD1755">
            <v>1</v>
          </cell>
          <cell r="AE1755">
            <v>0</v>
          </cell>
          <cell r="AF1755">
            <v>1</v>
          </cell>
        </row>
        <row r="1756">
          <cell r="A1756">
            <v>42</v>
          </cell>
          <cell r="B1756">
            <v>6</v>
          </cell>
          <cell r="C1756">
            <v>4</v>
          </cell>
          <cell r="D1756">
            <v>7</v>
          </cell>
          <cell r="E1756">
            <v>1</v>
          </cell>
          <cell r="F1756">
            <v>0</v>
          </cell>
          <cell r="G1756">
            <v>1.0713403609986114</v>
          </cell>
          <cell r="H1756">
            <v>2356.8340934508155</v>
          </cell>
          <cell r="I1756">
            <v>20.48472032317941</v>
          </cell>
          <cell r="J1756">
            <v>0</v>
          </cell>
          <cell r="K1756">
            <v>0</v>
          </cell>
          <cell r="M1756">
            <v>2004</v>
          </cell>
          <cell r="N1756">
            <v>2016</v>
          </cell>
          <cell r="O1756">
            <v>1</v>
          </cell>
          <cell r="Q1756">
            <v>0</v>
          </cell>
          <cell r="R1756">
            <v>0</v>
          </cell>
          <cell r="S1756">
            <v>0</v>
          </cell>
          <cell r="T1756">
            <v>0</v>
          </cell>
          <cell r="U1756">
            <v>0</v>
          </cell>
          <cell r="V1756">
            <v>0</v>
          </cell>
          <cell r="W1756">
            <v>0</v>
          </cell>
          <cell r="X1756">
            <v>0</v>
          </cell>
          <cell r="Y1756">
            <v>0</v>
          </cell>
          <cell r="Z1756">
            <v>0</v>
          </cell>
          <cell r="AA1756">
            <v>0</v>
          </cell>
          <cell r="AC1756">
            <v>1992</v>
          </cell>
          <cell r="AD1756">
            <v>1</v>
          </cell>
          <cell r="AE1756">
            <v>0</v>
          </cell>
          <cell r="AF1756">
            <v>1</v>
          </cell>
        </row>
        <row r="1757">
          <cell r="A1757">
            <v>42</v>
          </cell>
          <cell r="B1757">
            <v>7</v>
          </cell>
          <cell r="C1757">
            <v>4</v>
          </cell>
          <cell r="D1757">
            <v>7</v>
          </cell>
          <cell r="E1757">
            <v>1</v>
          </cell>
          <cell r="F1757">
            <v>0</v>
          </cell>
          <cell r="G1757">
            <v>1.168285287478634</v>
          </cell>
          <cell r="H1757">
            <v>2356.8340934508155</v>
          </cell>
          <cell r="I1757">
            <v>20.48472032317941</v>
          </cell>
          <cell r="J1757">
            <v>0</v>
          </cell>
          <cell r="K1757">
            <v>0</v>
          </cell>
          <cell r="M1757">
            <v>2017</v>
          </cell>
          <cell r="N1757">
            <v>2052</v>
          </cell>
          <cell r="O1757">
            <v>1</v>
          </cell>
          <cell r="Q1757">
            <v>0</v>
          </cell>
          <cell r="R1757">
            <v>0</v>
          </cell>
          <cell r="S1757">
            <v>0</v>
          </cell>
          <cell r="T1757">
            <v>0</v>
          </cell>
          <cell r="U1757">
            <v>0</v>
          </cell>
          <cell r="V1757">
            <v>0</v>
          </cell>
          <cell r="W1757">
            <v>0</v>
          </cell>
          <cell r="X1757">
            <v>0</v>
          </cell>
          <cell r="Y1757">
            <v>0</v>
          </cell>
          <cell r="Z1757">
            <v>0</v>
          </cell>
          <cell r="AA1757">
            <v>0</v>
          </cell>
          <cell r="AC1757">
            <v>1992</v>
          </cell>
          <cell r="AD1757">
            <v>1</v>
          </cell>
          <cell r="AE1757">
            <v>0</v>
          </cell>
          <cell r="AF1757">
            <v>1</v>
          </cell>
        </row>
        <row r="1758">
          <cell r="A1758">
            <v>43</v>
          </cell>
          <cell r="B1758">
            <v>1</v>
          </cell>
          <cell r="C1758">
            <v>4</v>
          </cell>
          <cell r="D1758">
            <v>7</v>
          </cell>
          <cell r="E1758">
            <v>1</v>
          </cell>
          <cell r="F1758">
            <v>2.1087967479533211E-2</v>
          </cell>
          <cell r="G1758">
            <v>0.30713894324853225</v>
          </cell>
          <cell r="H1758">
            <v>1156.2472476540959</v>
          </cell>
          <cell r="I1758">
            <v>80.553397116839051</v>
          </cell>
          <cell r="J1758">
            <v>0</v>
          </cell>
          <cell r="K1758">
            <v>0</v>
          </cell>
          <cell r="M1758">
            <v>2003</v>
          </cell>
          <cell r="N1758">
            <v>2009</v>
          </cell>
          <cell r="O1758">
            <v>1</v>
          </cell>
          <cell r="Q1758">
            <v>0</v>
          </cell>
          <cell r="R1758">
            <v>0</v>
          </cell>
          <cell r="S1758">
            <v>0</v>
          </cell>
          <cell r="T1758">
            <v>0</v>
          </cell>
          <cell r="U1758">
            <v>0</v>
          </cell>
          <cell r="V1758">
            <v>0</v>
          </cell>
          <cell r="W1758">
            <v>0</v>
          </cell>
          <cell r="X1758">
            <v>0</v>
          </cell>
          <cell r="Y1758">
            <v>0</v>
          </cell>
          <cell r="Z1758">
            <v>1</v>
          </cell>
          <cell r="AA1758">
            <v>0</v>
          </cell>
          <cell r="AC1758">
            <v>1992</v>
          </cell>
          <cell r="AD1758">
            <v>1</v>
          </cell>
          <cell r="AE1758">
            <v>0</v>
          </cell>
          <cell r="AF1758">
            <v>1</v>
          </cell>
        </row>
        <row r="1759">
          <cell r="A1759">
            <v>43</v>
          </cell>
          <cell r="B1759">
            <v>2</v>
          </cell>
          <cell r="C1759">
            <v>4</v>
          </cell>
          <cell r="D1759">
            <v>7</v>
          </cell>
          <cell r="E1759">
            <v>1</v>
          </cell>
          <cell r="F1759">
            <v>0</v>
          </cell>
          <cell r="G1759">
            <v>0.39090410958904109</v>
          </cell>
          <cell r="H1759">
            <v>2071.6096520469214</v>
          </cell>
          <cell r="I1759">
            <v>80.553397116839037</v>
          </cell>
          <cell r="J1759">
            <v>0</v>
          </cell>
          <cell r="K1759">
            <v>0</v>
          </cell>
          <cell r="M1759">
            <v>2004</v>
          </cell>
          <cell r="N1759">
            <v>2052</v>
          </cell>
          <cell r="O1759">
            <v>1</v>
          </cell>
          <cell r="Q1759">
            <v>0</v>
          </cell>
          <cell r="R1759">
            <v>0</v>
          </cell>
          <cell r="S1759">
            <v>0</v>
          </cell>
          <cell r="T1759">
            <v>0</v>
          </cell>
          <cell r="U1759">
            <v>0</v>
          </cell>
          <cell r="V1759">
            <v>0</v>
          </cell>
          <cell r="W1759">
            <v>0</v>
          </cell>
          <cell r="X1759">
            <v>0</v>
          </cell>
          <cell r="Y1759">
            <v>0</v>
          </cell>
          <cell r="Z1759">
            <v>1</v>
          </cell>
          <cell r="AA1759">
            <v>0</v>
          </cell>
          <cell r="AC1759">
            <v>1992</v>
          </cell>
          <cell r="AD1759">
            <v>1</v>
          </cell>
          <cell r="AE1759">
            <v>0</v>
          </cell>
          <cell r="AF1759">
            <v>1</v>
          </cell>
        </row>
        <row r="1760">
          <cell r="A1760">
            <v>43</v>
          </cell>
          <cell r="B1760">
            <v>3</v>
          </cell>
          <cell r="C1760">
            <v>4</v>
          </cell>
          <cell r="D1760">
            <v>7</v>
          </cell>
          <cell r="E1760">
            <v>1</v>
          </cell>
          <cell r="F1760">
            <v>0</v>
          </cell>
          <cell r="G1760">
            <v>0.4617638751588759</v>
          </cell>
          <cell r="H1760">
            <v>2051.5535247374596</v>
          </cell>
          <cell r="I1760">
            <v>50.973424217033816</v>
          </cell>
          <cell r="J1760">
            <v>0</v>
          </cell>
          <cell r="K1760">
            <v>0</v>
          </cell>
          <cell r="M1760">
            <v>2011</v>
          </cell>
          <cell r="N1760">
            <v>2052</v>
          </cell>
          <cell r="O1760">
            <v>1</v>
          </cell>
          <cell r="Q1760">
            <v>0</v>
          </cell>
          <cell r="R1760">
            <v>0</v>
          </cell>
          <cell r="S1760">
            <v>0</v>
          </cell>
          <cell r="T1760">
            <v>0</v>
          </cell>
          <cell r="U1760">
            <v>0</v>
          </cell>
          <cell r="V1760">
            <v>0</v>
          </cell>
          <cell r="W1760">
            <v>0</v>
          </cell>
          <cell r="X1760">
            <v>0</v>
          </cell>
          <cell r="Y1760">
            <v>0</v>
          </cell>
          <cell r="Z1760">
            <v>1</v>
          </cell>
          <cell r="AA1760">
            <v>0</v>
          </cell>
          <cell r="AC1760">
            <v>1992</v>
          </cell>
          <cell r="AD1760">
            <v>1</v>
          </cell>
          <cell r="AE1760">
            <v>0</v>
          </cell>
          <cell r="AF1760">
            <v>1</v>
          </cell>
        </row>
        <row r="1761">
          <cell r="A1761">
            <v>43</v>
          </cell>
          <cell r="B1761">
            <v>4</v>
          </cell>
          <cell r="C1761">
            <v>4</v>
          </cell>
          <cell r="D1761">
            <v>7</v>
          </cell>
          <cell r="E1761">
            <v>1</v>
          </cell>
          <cell r="F1761">
            <v>0</v>
          </cell>
          <cell r="G1761">
            <v>0.5118982387475538</v>
          </cell>
          <cell r="H1761">
            <v>2059.6515306905667</v>
          </cell>
          <cell r="I1761">
            <v>50.973424217033816</v>
          </cell>
          <cell r="J1761">
            <v>0</v>
          </cell>
          <cell r="K1761">
            <v>0</v>
          </cell>
          <cell r="M1761">
            <v>2010</v>
          </cell>
          <cell r="N1761">
            <v>2052</v>
          </cell>
          <cell r="O1761">
            <v>1</v>
          </cell>
          <cell r="Q1761">
            <v>0</v>
          </cell>
          <cell r="R1761">
            <v>0</v>
          </cell>
          <cell r="S1761">
            <v>0</v>
          </cell>
          <cell r="T1761">
            <v>0</v>
          </cell>
          <cell r="U1761">
            <v>0</v>
          </cell>
          <cell r="V1761">
            <v>0</v>
          </cell>
          <cell r="W1761">
            <v>0</v>
          </cell>
          <cell r="X1761">
            <v>0</v>
          </cell>
          <cell r="Y1761">
            <v>0</v>
          </cell>
          <cell r="Z1761">
            <v>1</v>
          </cell>
          <cell r="AA1761">
            <v>0</v>
          </cell>
          <cell r="AC1761">
            <v>1992</v>
          </cell>
          <cell r="AD1761">
            <v>1</v>
          </cell>
          <cell r="AE1761">
            <v>0</v>
          </cell>
          <cell r="AF1761">
            <v>1</v>
          </cell>
        </row>
        <row r="1762">
          <cell r="A1762">
            <v>43</v>
          </cell>
          <cell r="B1762">
            <v>5</v>
          </cell>
          <cell r="C1762">
            <v>4</v>
          </cell>
          <cell r="D1762">
            <v>7</v>
          </cell>
          <cell r="E1762">
            <v>1</v>
          </cell>
          <cell r="F1762">
            <v>0</v>
          </cell>
          <cell r="G1762">
            <v>0.57572102686903537</v>
          </cell>
          <cell r="H1762">
            <v>2094.5352486424126</v>
          </cell>
          <cell r="I1762">
            <v>50.973424217033823</v>
          </cell>
          <cell r="J1762">
            <v>0</v>
          </cell>
          <cell r="K1762">
            <v>0</v>
          </cell>
          <cell r="M1762">
            <v>2011</v>
          </cell>
          <cell r="N1762">
            <v>2052</v>
          </cell>
          <cell r="O1762">
            <v>1</v>
          </cell>
          <cell r="Q1762">
            <v>0</v>
          </cell>
          <cell r="R1762">
            <v>0</v>
          </cell>
          <cell r="S1762">
            <v>0</v>
          </cell>
          <cell r="T1762">
            <v>0</v>
          </cell>
          <cell r="U1762">
            <v>0</v>
          </cell>
          <cell r="V1762">
            <v>0</v>
          </cell>
          <cell r="W1762">
            <v>0</v>
          </cell>
          <cell r="X1762">
            <v>0</v>
          </cell>
          <cell r="Y1762">
            <v>0</v>
          </cell>
          <cell r="Z1762">
            <v>1</v>
          </cell>
          <cell r="AA1762">
            <v>0</v>
          </cell>
          <cell r="AC1762">
            <v>1992</v>
          </cell>
          <cell r="AD1762">
            <v>1</v>
          </cell>
          <cell r="AE1762">
            <v>0</v>
          </cell>
          <cell r="AF1762">
            <v>1</v>
          </cell>
        </row>
        <row r="1763">
          <cell r="A1763">
            <v>44</v>
          </cell>
          <cell r="B1763">
            <v>1</v>
          </cell>
          <cell r="C1763">
            <v>4</v>
          </cell>
          <cell r="D1763">
            <v>7</v>
          </cell>
          <cell r="E1763">
            <v>1</v>
          </cell>
          <cell r="F1763">
            <v>3.3809717045816687E-2</v>
          </cell>
          <cell r="G1763">
            <v>0.78997204436829294</v>
          </cell>
          <cell r="H1763">
            <v>1388.492342492819</v>
          </cell>
          <cell r="I1763">
            <v>8.6080926475109241</v>
          </cell>
          <cell r="J1763">
            <v>0</v>
          </cell>
          <cell r="K1763">
            <v>0</v>
          </cell>
          <cell r="M1763">
            <v>2003</v>
          </cell>
          <cell r="N1763">
            <v>2009</v>
          </cell>
          <cell r="O1763">
            <v>1</v>
          </cell>
          <cell r="Q1763">
            <v>0</v>
          </cell>
          <cell r="R1763">
            <v>0</v>
          </cell>
          <cell r="S1763">
            <v>0</v>
          </cell>
          <cell r="T1763">
            <v>0</v>
          </cell>
          <cell r="U1763">
            <v>0</v>
          </cell>
          <cell r="V1763">
            <v>0</v>
          </cell>
          <cell r="W1763">
            <v>0</v>
          </cell>
          <cell r="X1763">
            <v>0</v>
          </cell>
          <cell r="Y1763">
            <v>0</v>
          </cell>
          <cell r="Z1763">
            <v>0</v>
          </cell>
          <cell r="AA1763">
            <v>0</v>
          </cell>
          <cell r="AC1763">
            <v>1992</v>
          </cell>
          <cell r="AD1763">
            <v>1</v>
          </cell>
          <cell r="AE1763">
            <v>0</v>
          </cell>
          <cell r="AF1763">
            <v>1</v>
          </cell>
        </row>
        <row r="1764">
          <cell r="A1764">
            <v>44</v>
          </cell>
          <cell r="B1764">
            <v>2</v>
          </cell>
          <cell r="C1764">
            <v>4</v>
          </cell>
          <cell r="D1764">
            <v>7</v>
          </cell>
          <cell r="E1764">
            <v>1</v>
          </cell>
          <cell r="F1764">
            <v>0</v>
          </cell>
          <cell r="G1764">
            <v>2.5399773884022081</v>
          </cell>
          <cell r="H1764">
            <v>1182.4579948971102</v>
          </cell>
          <cell r="I1764">
            <v>4.1318844708052431</v>
          </cell>
          <cell r="J1764">
            <v>0</v>
          </cell>
          <cell r="K1764">
            <v>0</v>
          </cell>
          <cell r="M1764">
            <v>2004</v>
          </cell>
          <cell r="N1764">
            <v>2009</v>
          </cell>
          <cell r="O1764">
            <v>1</v>
          </cell>
          <cell r="Q1764">
            <v>0</v>
          </cell>
          <cell r="R1764">
            <v>0</v>
          </cell>
          <cell r="S1764">
            <v>0</v>
          </cell>
          <cell r="T1764">
            <v>0</v>
          </cell>
          <cell r="U1764">
            <v>0</v>
          </cell>
          <cell r="V1764">
            <v>0</v>
          </cell>
          <cell r="W1764">
            <v>0</v>
          </cell>
          <cell r="X1764">
            <v>0</v>
          </cell>
          <cell r="Y1764">
            <v>0</v>
          </cell>
          <cell r="Z1764">
            <v>0</v>
          </cell>
          <cell r="AA1764">
            <v>0</v>
          </cell>
          <cell r="AC1764">
            <v>1992</v>
          </cell>
          <cell r="AD1764">
            <v>1</v>
          </cell>
          <cell r="AE1764">
            <v>0</v>
          </cell>
          <cell r="AF1764">
            <v>1</v>
          </cell>
        </row>
        <row r="1765">
          <cell r="A1765">
            <v>44</v>
          </cell>
          <cell r="B1765">
            <v>3</v>
          </cell>
          <cell r="C1765">
            <v>4</v>
          </cell>
          <cell r="D1765">
            <v>7</v>
          </cell>
          <cell r="E1765">
            <v>1</v>
          </cell>
          <cell r="F1765">
            <v>0</v>
          </cell>
          <cell r="G1765">
            <v>2.1370652598671356</v>
          </cell>
          <cell r="H1765">
            <v>1711.044546680763</v>
          </cell>
          <cell r="I1765">
            <v>17.558331705582351</v>
          </cell>
          <cell r="J1765">
            <v>0</v>
          </cell>
          <cell r="K1765">
            <v>0</v>
          </cell>
          <cell r="M1765">
            <v>2011</v>
          </cell>
          <cell r="N1765">
            <v>2052</v>
          </cell>
          <cell r="O1765">
            <v>1</v>
          </cell>
          <cell r="Q1765">
            <v>0</v>
          </cell>
          <cell r="R1765">
            <v>0</v>
          </cell>
          <cell r="S1765">
            <v>0</v>
          </cell>
          <cell r="T1765">
            <v>0</v>
          </cell>
          <cell r="U1765">
            <v>0</v>
          </cell>
          <cell r="V1765">
            <v>0</v>
          </cell>
          <cell r="W1765">
            <v>0</v>
          </cell>
          <cell r="X1765">
            <v>0</v>
          </cell>
          <cell r="Y1765">
            <v>0</v>
          </cell>
          <cell r="Z1765">
            <v>0</v>
          </cell>
          <cell r="AA1765">
            <v>0</v>
          </cell>
          <cell r="AC1765">
            <v>1992</v>
          </cell>
          <cell r="AD1765">
            <v>1</v>
          </cell>
          <cell r="AE1765">
            <v>0</v>
          </cell>
          <cell r="AF1765">
            <v>1</v>
          </cell>
        </row>
        <row r="1766">
          <cell r="A1766">
            <v>44</v>
          </cell>
          <cell r="B1766">
            <v>4</v>
          </cell>
          <cell r="C1766">
            <v>4</v>
          </cell>
          <cell r="D1766">
            <v>7</v>
          </cell>
          <cell r="E1766">
            <v>1</v>
          </cell>
          <cell r="F1766">
            <v>0</v>
          </cell>
          <cell r="G1766">
            <v>3.0582598501452671</v>
          </cell>
          <cell r="H1766">
            <v>1783.7657743963853</v>
          </cell>
          <cell r="I1766">
            <v>17.558331705582351</v>
          </cell>
          <cell r="J1766">
            <v>0</v>
          </cell>
          <cell r="K1766">
            <v>0</v>
          </cell>
          <cell r="M1766">
            <v>2010</v>
          </cell>
          <cell r="N1766">
            <v>2052</v>
          </cell>
          <cell r="O1766">
            <v>1</v>
          </cell>
          <cell r="Q1766">
            <v>0</v>
          </cell>
          <cell r="R1766">
            <v>0</v>
          </cell>
          <cell r="S1766">
            <v>0</v>
          </cell>
          <cell r="T1766">
            <v>0</v>
          </cell>
          <cell r="U1766">
            <v>0</v>
          </cell>
          <cell r="V1766">
            <v>0</v>
          </cell>
          <cell r="W1766">
            <v>0</v>
          </cell>
          <cell r="X1766">
            <v>0</v>
          </cell>
          <cell r="Y1766">
            <v>0</v>
          </cell>
          <cell r="Z1766">
            <v>0</v>
          </cell>
          <cell r="AA1766">
            <v>0</v>
          </cell>
          <cell r="AC1766">
            <v>1992</v>
          </cell>
          <cell r="AD1766">
            <v>1</v>
          </cell>
          <cell r="AE1766">
            <v>0</v>
          </cell>
          <cell r="AF1766">
            <v>1</v>
          </cell>
        </row>
        <row r="1767">
          <cell r="A1767">
            <v>44</v>
          </cell>
          <cell r="B1767">
            <v>5</v>
          </cell>
          <cell r="C1767">
            <v>4</v>
          </cell>
          <cell r="D1767">
            <v>7</v>
          </cell>
          <cell r="E1767">
            <v>1</v>
          </cell>
          <cell r="F1767">
            <v>0</v>
          </cell>
          <cell r="G1767">
            <v>5.4107674271800876</v>
          </cell>
          <cell r="H1767">
            <v>1845.6819516219387</v>
          </cell>
          <cell r="I1767">
            <v>17.558331705582351</v>
          </cell>
          <cell r="J1767">
            <v>0</v>
          </cell>
          <cell r="K1767">
            <v>0</v>
          </cell>
          <cell r="M1767">
            <v>2011</v>
          </cell>
          <cell r="N1767">
            <v>2052</v>
          </cell>
          <cell r="O1767">
            <v>1</v>
          </cell>
          <cell r="Q1767">
            <v>0</v>
          </cell>
          <cell r="R1767">
            <v>0</v>
          </cell>
          <cell r="S1767">
            <v>0</v>
          </cell>
          <cell r="T1767">
            <v>0</v>
          </cell>
          <cell r="U1767">
            <v>0</v>
          </cell>
          <cell r="V1767">
            <v>0</v>
          </cell>
          <cell r="W1767">
            <v>0</v>
          </cell>
          <cell r="X1767">
            <v>0</v>
          </cell>
          <cell r="Y1767">
            <v>0</v>
          </cell>
          <cell r="Z1767">
            <v>0</v>
          </cell>
          <cell r="AA1767">
            <v>0</v>
          </cell>
          <cell r="AC1767">
            <v>1992</v>
          </cell>
          <cell r="AD1767">
            <v>1</v>
          </cell>
          <cell r="AE1767">
            <v>0</v>
          </cell>
          <cell r="AF1767">
            <v>1</v>
          </cell>
        </row>
        <row r="1768">
          <cell r="A1768">
            <v>45</v>
          </cell>
          <cell r="B1768">
            <v>1</v>
          </cell>
          <cell r="C1768">
            <v>4</v>
          </cell>
          <cell r="D1768">
            <v>7</v>
          </cell>
          <cell r="E1768">
            <v>1</v>
          </cell>
          <cell r="F1768">
            <v>6.8759116946586468E-3</v>
          </cell>
          <cell r="G1768">
            <v>0.5990621336459554</v>
          </cell>
          <cell r="H1768">
            <v>2721.1890479969866</v>
          </cell>
          <cell r="I1768">
            <v>14.756730252875869</v>
          </cell>
          <cell r="J1768">
            <v>0</v>
          </cell>
          <cell r="K1768">
            <v>0</v>
          </cell>
          <cell r="M1768">
            <v>2003</v>
          </cell>
          <cell r="N1768">
            <v>2012</v>
          </cell>
          <cell r="O1768">
            <v>1</v>
          </cell>
          <cell r="Q1768">
            <v>0</v>
          </cell>
          <cell r="R1768">
            <v>0</v>
          </cell>
          <cell r="S1768">
            <v>0</v>
          </cell>
          <cell r="T1768">
            <v>0</v>
          </cell>
          <cell r="U1768">
            <v>0</v>
          </cell>
          <cell r="V1768">
            <v>0</v>
          </cell>
          <cell r="W1768">
            <v>0</v>
          </cell>
          <cell r="X1768">
            <v>0</v>
          </cell>
          <cell r="Y1768">
            <v>0</v>
          </cell>
          <cell r="Z1768">
            <v>0</v>
          </cell>
          <cell r="AA1768">
            <v>0</v>
          </cell>
          <cell r="AC1768">
            <v>1992</v>
          </cell>
          <cell r="AD1768">
            <v>1</v>
          </cell>
          <cell r="AE1768">
            <v>0</v>
          </cell>
          <cell r="AF1768">
            <v>1</v>
          </cell>
        </row>
        <row r="1769">
          <cell r="A1769">
            <v>45</v>
          </cell>
          <cell r="B1769">
            <v>2</v>
          </cell>
          <cell r="C1769">
            <v>4</v>
          </cell>
          <cell r="D1769">
            <v>7</v>
          </cell>
          <cell r="E1769">
            <v>1</v>
          </cell>
          <cell r="F1769">
            <v>0</v>
          </cell>
          <cell r="G1769">
            <v>2.115355475571941</v>
          </cell>
          <cell r="H1769">
            <v>865.7432946851784</v>
          </cell>
          <cell r="I1769">
            <v>4.304046323755462</v>
          </cell>
          <cell r="J1769">
            <v>0</v>
          </cell>
          <cell r="K1769">
            <v>0</v>
          </cell>
          <cell r="M1769">
            <v>2004</v>
          </cell>
          <cell r="N1769">
            <v>2012</v>
          </cell>
          <cell r="O1769">
            <v>1</v>
          </cell>
          <cell r="Q1769">
            <v>0</v>
          </cell>
          <cell r="R1769">
            <v>0</v>
          </cell>
          <cell r="S1769">
            <v>0</v>
          </cell>
          <cell r="T1769">
            <v>0</v>
          </cell>
          <cell r="U1769">
            <v>0</v>
          </cell>
          <cell r="V1769">
            <v>0</v>
          </cell>
          <cell r="W1769">
            <v>0</v>
          </cell>
          <cell r="X1769">
            <v>0</v>
          </cell>
          <cell r="Y1769">
            <v>0</v>
          </cell>
          <cell r="Z1769">
            <v>0</v>
          </cell>
          <cell r="AA1769">
            <v>0</v>
          </cell>
          <cell r="AC1769">
            <v>1992</v>
          </cell>
          <cell r="AD1769">
            <v>1</v>
          </cell>
          <cell r="AE1769">
            <v>0</v>
          </cell>
          <cell r="AF1769">
            <v>1</v>
          </cell>
        </row>
        <row r="1770">
          <cell r="A1770">
            <v>45</v>
          </cell>
          <cell r="B1770">
            <v>3</v>
          </cell>
          <cell r="C1770">
            <v>4</v>
          </cell>
          <cell r="D1770">
            <v>7</v>
          </cell>
          <cell r="E1770">
            <v>1</v>
          </cell>
          <cell r="F1770">
            <v>0</v>
          </cell>
          <cell r="G1770">
            <v>2.5854344701434835</v>
          </cell>
          <cell r="H1770">
            <v>785.87437836817946</v>
          </cell>
          <cell r="I1770">
            <v>4.304046323755462</v>
          </cell>
          <cell r="J1770">
            <v>0</v>
          </cell>
          <cell r="K1770">
            <v>0</v>
          </cell>
          <cell r="M1770">
            <v>2011</v>
          </cell>
          <cell r="N1770">
            <v>2012</v>
          </cell>
          <cell r="O1770">
            <v>1</v>
          </cell>
          <cell r="Q1770">
            <v>0</v>
          </cell>
          <cell r="R1770">
            <v>0</v>
          </cell>
          <cell r="S1770">
            <v>0</v>
          </cell>
          <cell r="T1770">
            <v>0</v>
          </cell>
          <cell r="U1770">
            <v>0</v>
          </cell>
          <cell r="V1770">
            <v>0</v>
          </cell>
          <cell r="W1770">
            <v>0</v>
          </cell>
          <cell r="X1770">
            <v>0</v>
          </cell>
          <cell r="Y1770">
            <v>0</v>
          </cell>
          <cell r="Z1770">
            <v>0</v>
          </cell>
          <cell r="AA1770">
            <v>0</v>
          </cell>
          <cell r="AC1770">
            <v>1992</v>
          </cell>
          <cell r="AD1770">
            <v>1</v>
          </cell>
          <cell r="AE1770">
            <v>0</v>
          </cell>
          <cell r="AF1770">
            <v>1</v>
          </cell>
        </row>
        <row r="1771">
          <cell r="A1771">
            <v>45</v>
          </cell>
          <cell r="B1771">
            <v>4</v>
          </cell>
          <cell r="C1771">
            <v>4</v>
          </cell>
          <cell r="D1771">
            <v>7</v>
          </cell>
          <cell r="E1771">
            <v>1</v>
          </cell>
          <cell r="F1771">
            <v>0</v>
          </cell>
          <cell r="G1771">
            <v>3.0362579807197618</v>
          </cell>
          <cell r="H1771">
            <v>916.60730760666013</v>
          </cell>
          <cell r="I1771">
            <v>4.304046323755462</v>
          </cell>
          <cell r="J1771">
            <v>0</v>
          </cell>
          <cell r="K1771">
            <v>0</v>
          </cell>
          <cell r="M1771">
            <v>2011</v>
          </cell>
          <cell r="N1771">
            <v>2012</v>
          </cell>
          <cell r="O1771">
            <v>1</v>
          </cell>
          <cell r="Q1771">
            <v>0</v>
          </cell>
          <cell r="R1771">
            <v>0</v>
          </cell>
          <cell r="S1771">
            <v>0</v>
          </cell>
          <cell r="T1771">
            <v>0</v>
          </cell>
          <cell r="U1771">
            <v>0</v>
          </cell>
          <cell r="V1771">
            <v>0</v>
          </cell>
          <cell r="W1771">
            <v>0</v>
          </cell>
          <cell r="X1771">
            <v>0</v>
          </cell>
          <cell r="Y1771">
            <v>0</v>
          </cell>
          <cell r="Z1771">
            <v>0</v>
          </cell>
          <cell r="AA1771">
            <v>0</v>
          </cell>
          <cell r="AC1771">
            <v>1992</v>
          </cell>
          <cell r="AD1771">
            <v>1</v>
          </cell>
          <cell r="AE1771">
            <v>0</v>
          </cell>
          <cell r="AF1771">
            <v>1</v>
          </cell>
        </row>
        <row r="1772">
          <cell r="A1772">
            <v>45</v>
          </cell>
          <cell r="B1772">
            <v>5</v>
          </cell>
          <cell r="C1772">
            <v>4</v>
          </cell>
          <cell r="D1772">
            <v>7</v>
          </cell>
          <cell r="E1772">
            <v>1</v>
          </cell>
          <cell r="F1772">
            <v>0</v>
          </cell>
          <cell r="G1772">
            <v>3.3830850446496745</v>
          </cell>
          <cell r="H1772">
            <v>938.22131844614989</v>
          </cell>
          <cell r="I1772">
            <v>4.304046323755462</v>
          </cell>
          <cell r="J1772">
            <v>0</v>
          </cell>
          <cell r="K1772">
            <v>0</v>
          </cell>
          <cell r="M1772">
            <v>2011</v>
          </cell>
          <cell r="N1772">
            <v>2018</v>
          </cell>
          <cell r="O1772">
            <v>1</v>
          </cell>
          <cell r="Q1772">
            <v>0</v>
          </cell>
          <cell r="R1772">
            <v>0</v>
          </cell>
          <cell r="S1772">
            <v>0</v>
          </cell>
          <cell r="T1772">
            <v>0</v>
          </cell>
          <cell r="U1772">
            <v>0</v>
          </cell>
          <cell r="V1772">
            <v>0</v>
          </cell>
          <cell r="W1772">
            <v>0</v>
          </cell>
          <cell r="X1772">
            <v>0</v>
          </cell>
          <cell r="Y1772">
            <v>0</v>
          </cell>
          <cell r="Z1772">
            <v>0</v>
          </cell>
          <cell r="AA1772">
            <v>0</v>
          </cell>
          <cell r="AC1772">
            <v>1992</v>
          </cell>
          <cell r="AD1772">
            <v>1</v>
          </cell>
          <cell r="AE1772">
            <v>0</v>
          </cell>
          <cell r="AF1772">
            <v>1</v>
          </cell>
        </row>
        <row r="1773">
          <cell r="A1773">
            <v>45</v>
          </cell>
          <cell r="B1773">
            <v>6</v>
          </cell>
          <cell r="C1773">
            <v>4</v>
          </cell>
          <cell r="D1773">
            <v>7</v>
          </cell>
          <cell r="E1773">
            <v>1</v>
          </cell>
          <cell r="F1773">
            <v>0</v>
          </cell>
          <cell r="G1773">
            <v>4.5307220191710913</v>
          </cell>
          <cell r="H1773">
            <v>1222.4713179507862</v>
          </cell>
          <cell r="I1773">
            <v>4.304046323755462</v>
          </cell>
          <cell r="J1773">
            <v>0</v>
          </cell>
          <cell r="K1773">
            <v>0</v>
          </cell>
          <cell r="M1773">
            <v>2019</v>
          </cell>
          <cell r="N1773">
            <v>2052</v>
          </cell>
          <cell r="O1773">
            <v>1</v>
          </cell>
          <cell r="Q1773">
            <v>0</v>
          </cell>
          <cell r="R1773">
            <v>0</v>
          </cell>
          <cell r="S1773">
            <v>0</v>
          </cell>
          <cell r="T1773">
            <v>0</v>
          </cell>
          <cell r="U1773">
            <v>0</v>
          </cell>
          <cell r="V1773">
            <v>0</v>
          </cell>
          <cell r="W1773">
            <v>0</v>
          </cell>
          <cell r="X1773">
            <v>0</v>
          </cell>
          <cell r="Y1773">
            <v>0</v>
          </cell>
          <cell r="Z1773">
            <v>0</v>
          </cell>
          <cell r="AA1773">
            <v>0</v>
          </cell>
          <cell r="AC1773">
            <v>1992</v>
          </cell>
          <cell r="AD1773">
            <v>1</v>
          </cell>
          <cell r="AE1773">
            <v>0</v>
          </cell>
          <cell r="AF1773">
            <v>1</v>
          </cell>
        </row>
        <row r="1774">
          <cell r="A1774">
            <v>45</v>
          </cell>
          <cell r="B1774">
            <v>7</v>
          </cell>
          <cell r="C1774">
            <v>4</v>
          </cell>
          <cell r="D1774">
            <v>7</v>
          </cell>
          <cell r="E1774">
            <v>1</v>
          </cell>
          <cell r="F1774">
            <v>0</v>
          </cell>
          <cell r="G1774">
            <v>4.7691810728116755</v>
          </cell>
          <cell r="H1774">
            <v>1416.7841363881471</v>
          </cell>
          <cell r="I1774">
            <v>4.304046323755462</v>
          </cell>
          <cell r="J1774">
            <v>0</v>
          </cell>
          <cell r="K1774">
            <v>0</v>
          </cell>
          <cell r="M1774">
            <v>2019</v>
          </cell>
          <cell r="N1774">
            <v>2052</v>
          </cell>
          <cell r="O1774">
            <v>1</v>
          </cell>
          <cell r="Q1774">
            <v>0</v>
          </cell>
          <cell r="R1774">
            <v>0</v>
          </cell>
          <cell r="S1774">
            <v>0</v>
          </cell>
          <cell r="T1774">
            <v>0</v>
          </cell>
          <cell r="U1774">
            <v>0</v>
          </cell>
          <cell r="V1774">
            <v>0</v>
          </cell>
          <cell r="W1774">
            <v>0</v>
          </cell>
          <cell r="X1774">
            <v>0</v>
          </cell>
          <cell r="Y1774">
            <v>0</v>
          </cell>
          <cell r="Z1774">
            <v>0</v>
          </cell>
          <cell r="AA1774">
            <v>0</v>
          </cell>
          <cell r="AC1774">
            <v>1992</v>
          </cell>
          <cell r="AD1774">
            <v>1</v>
          </cell>
          <cell r="AE1774">
            <v>0</v>
          </cell>
          <cell r="AF1774">
            <v>1</v>
          </cell>
        </row>
        <row r="1775">
          <cell r="A1775">
            <v>1</v>
          </cell>
          <cell r="B1775">
            <v>1</v>
          </cell>
          <cell r="C1775">
            <v>5</v>
          </cell>
          <cell r="D1775">
            <v>1</v>
          </cell>
          <cell r="E1775">
            <v>1</v>
          </cell>
          <cell r="F1775">
            <v>0.15779420056628077</v>
          </cell>
          <cell r="G1775">
            <v>3.1</v>
          </cell>
          <cell r="H1775">
            <v>67.777777777777771</v>
          </cell>
          <cell r="I1775">
            <v>1.4722222222222223</v>
          </cell>
          <cell r="J1775">
            <v>0</v>
          </cell>
          <cell r="K1775">
            <v>0</v>
          </cell>
          <cell r="M1775">
            <v>2003</v>
          </cell>
          <cell r="N1775">
            <v>2009</v>
          </cell>
          <cell r="O1775">
            <v>1</v>
          </cell>
          <cell r="Q1775">
            <v>0</v>
          </cell>
          <cell r="R1775">
            <v>0</v>
          </cell>
          <cell r="S1775">
            <v>0</v>
          </cell>
          <cell r="T1775">
            <v>0</v>
          </cell>
          <cell r="U1775">
            <v>1</v>
          </cell>
          <cell r="V1775">
            <v>1</v>
          </cell>
          <cell r="W1775">
            <v>1</v>
          </cell>
          <cell r="X1775">
            <v>0</v>
          </cell>
          <cell r="Y1775">
            <v>0</v>
          </cell>
          <cell r="Z1775">
            <v>1</v>
          </cell>
          <cell r="AA1775">
            <v>1</v>
          </cell>
          <cell r="AC1775">
            <v>1992</v>
          </cell>
          <cell r="AD1775">
            <v>1</v>
          </cell>
          <cell r="AE1775">
            <v>0</v>
          </cell>
          <cell r="AF1775">
            <v>1</v>
          </cell>
        </row>
        <row r="1776">
          <cell r="A1776">
            <v>1</v>
          </cell>
          <cell r="B1776">
            <v>2</v>
          </cell>
          <cell r="C1776">
            <v>5</v>
          </cell>
          <cell r="D1776">
            <v>1</v>
          </cell>
          <cell r="E1776">
            <v>1</v>
          </cell>
          <cell r="F1776">
            <v>0</v>
          </cell>
          <cell r="G1776">
            <v>3.25</v>
          </cell>
          <cell r="H1776">
            <v>81.388888888888886</v>
          </cell>
          <cell r="I1776">
            <v>1.4722222222222223</v>
          </cell>
          <cell r="J1776">
            <v>0</v>
          </cell>
          <cell r="K1776">
            <v>0</v>
          </cell>
          <cell r="M1776">
            <v>2003</v>
          </cell>
          <cell r="N1776">
            <v>2009</v>
          </cell>
          <cell r="O1776">
            <v>1</v>
          </cell>
          <cell r="Q1776">
            <v>0</v>
          </cell>
          <cell r="R1776">
            <v>0</v>
          </cell>
          <cell r="S1776">
            <v>0</v>
          </cell>
          <cell r="T1776">
            <v>0</v>
          </cell>
          <cell r="U1776">
            <v>1</v>
          </cell>
          <cell r="V1776">
            <v>1</v>
          </cell>
          <cell r="W1776">
            <v>1</v>
          </cell>
          <cell r="X1776">
            <v>0</v>
          </cell>
          <cell r="Y1776">
            <v>0</v>
          </cell>
          <cell r="Z1776">
            <v>1</v>
          </cell>
          <cell r="AA1776">
            <v>1</v>
          </cell>
          <cell r="AC1776">
            <v>1992</v>
          </cell>
          <cell r="AD1776">
            <v>1</v>
          </cell>
          <cell r="AE1776">
            <v>0</v>
          </cell>
          <cell r="AF1776">
            <v>1</v>
          </cell>
        </row>
        <row r="1777">
          <cell r="A1777">
            <v>1</v>
          </cell>
          <cell r="B1777">
            <v>3</v>
          </cell>
          <cell r="C1777">
            <v>5</v>
          </cell>
          <cell r="D1777">
            <v>1</v>
          </cell>
          <cell r="E1777">
            <v>1</v>
          </cell>
          <cell r="F1777">
            <v>0</v>
          </cell>
          <cell r="G1777">
            <v>3.3</v>
          </cell>
          <cell r="H1777">
            <v>81.388888888888886</v>
          </cell>
          <cell r="I1777">
            <v>1.4722222222222223</v>
          </cell>
          <cell r="J1777">
            <v>0</v>
          </cell>
          <cell r="K1777">
            <v>0</v>
          </cell>
          <cell r="M1777">
            <v>2003</v>
          </cell>
          <cell r="N1777">
            <v>2017</v>
          </cell>
          <cell r="O1777">
            <v>1</v>
          </cell>
          <cell r="Q1777">
            <v>0</v>
          </cell>
          <cell r="R1777">
            <v>0</v>
          </cell>
          <cell r="S1777">
            <v>0</v>
          </cell>
          <cell r="T1777">
            <v>0</v>
          </cell>
          <cell r="U1777">
            <v>1</v>
          </cell>
          <cell r="V1777">
            <v>1</v>
          </cell>
          <cell r="W1777">
            <v>1</v>
          </cell>
          <cell r="X1777">
            <v>0</v>
          </cell>
          <cell r="Y1777">
            <v>0</v>
          </cell>
          <cell r="Z1777">
            <v>1</v>
          </cell>
          <cell r="AA1777">
            <v>1</v>
          </cell>
          <cell r="AC1777">
            <v>1992</v>
          </cell>
          <cell r="AD1777">
            <v>1</v>
          </cell>
          <cell r="AE1777">
            <v>0</v>
          </cell>
          <cell r="AF1777">
            <v>1</v>
          </cell>
        </row>
        <row r="1778">
          <cell r="A1778">
            <v>1</v>
          </cell>
          <cell r="B1778">
            <v>4</v>
          </cell>
          <cell r="C1778">
            <v>5</v>
          </cell>
          <cell r="D1778">
            <v>1</v>
          </cell>
          <cell r="E1778">
            <v>1</v>
          </cell>
          <cell r="F1778">
            <v>0</v>
          </cell>
          <cell r="G1778">
            <v>3.35</v>
          </cell>
          <cell r="H1778">
            <v>83.611111111111114</v>
          </cell>
          <cell r="I1778">
            <v>1.4722222222222223</v>
          </cell>
          <cell r="J1778">
            <v>0</v>
          </cell>
          <cell r="K1778">
            <v>0</v>
          </cell>
          <cell r="M1778">
            <v>2003</v>
          </cell>
          <cell r="N1778">
            <v>2017</v>
          </cell>
          <cell r="O1778">
            <v>1</v>
          </cell>
          <cell r="Q1778">
            <v>0</v>
          </cell>
          <cell r="R1778">
            <v>0</v>
          </cell>
          <cell r="S1778">
            <v>0</v>
          </cell>
          <cell r="T1778">
            <v>0</v>
          </cell>
          <cell r="U1778">
            <v>1</v>
          </cell>
          <cell r="V1778">
            <v>1</v>
          </cell>
          <cell r="W1778">
            <v>1</v>
          </cell>
          <cell r="X1778">
            <v>0</v>
          </cell>
          <cell r="Y1778">
            <v>0</v>
          </cell>
          <cell r="Z1778">
            <v>1</v>
          </cell>
          <cell r="AA1778">
            <v>1</v>
          </cell>
          <cell r="AC1778">
            <v>1992</v>
          </cell>
          <cell r="AD1778">
            <v>1</v>
          </cell>
          <cell r="AE1778">
            <v>0</v>
          </cell>
          <cell r="AF1778">
            <v>1</v>
          </cell>
        </row>
        <row r="1779">
          <cell r="A1779">
            <v>1</v>
          </cell>
          <cell r="B1779">
            <v>5</v>
          </cell>
          <cell r="C1779">
            <v>5</v>
          </cell>
          <cell r="D1779">
            <v>1</v>
          </cell>
          <cell r="E1779">
            <v>1</v>
          </cell>
          <cell r="F1779">
            <v>0</v>
          </cell>
          <cell r="G1779">
            <v>3.4</v>
          </cell>
          <cell r="H1779">
            <v>102.77777777777777</v>
          </cell>
          <cell r="I1779">
            <v>1.4722222222222223</v>
          </cell>
          <cell r="J1779">
            <v>0</v>
          </cell>
          <cell r="K1779">
            <v>0</v>
          </cell>
          <cell r="M1779">
            <v>2003</v>
          </cell>
          <cell r="N1779">
            <v>2052</v>
          </cell>
          <cell r="O1779">
            <v>1</v>
          </cell>
          <cell r="Q1779">
            <v>0</v>
          </cell>
          <cell r="R1779">
            <v>0</v>
          </cell>
          <cell r="S1779">
            <v>0</v>
          </cell>
          <cell r="T1779">
            <v>0</v>
          </cell>
          <cell r="U1779">
            <v>1</v>
          </cell>
          <cell r="V1779">
            <v>1</v>
          </cell>
          <cell r="W1779">
            <v>1</v>
          </cell>
          <cell r="X1779">
            <v>0</v>
          </cell>
          <cell r="Y1779">
            <v>0</v>
          </cell>
          <cell r="Z1779">
            <v>1</v>
          </cell>
          <cell r="AA1779">
            <v>1</v>
          </cell>
          <cell r="AC1779">
            <v>1992</v>
          </cell>
          <cell r="AD1779">
            <v>1</v>
          </cell>
          <cell r="AE1779">
            <v>0</v>
          </cell>
          <cell r="AF1779">
            <v>1</v>
          </cell>
        </row>
        <row r="1780">
          <cell r="A1780">
            <v>1</v>
          </cell>
          <cell r="B1780">
            <v>6</v>
          </cell>
          <cell r="C1780">
            <v>5</v>
          </cell>
          <cell r="D1780">
            <v>1</v>
          </cell>
          <cell r="E1780">
            <v>1</v>
          </cell>
          <cell r="F1780">
            <v>0</v>
          </cell>
          <cell r="G1780">
            <v>3.3</v>
          </cell>
          <cell r="H1780">
            <v>80.277777777777771</v>
          </cell>
          <cell r="I1780">
            <v>1.4722222222222223</v>
          </cell>
          <cell r="J1780">
            <v>0</v>
          </cell>
          <cell r="K1780">
            <v>0</v>
          </cell>
          <cell r="M1780">
            <v>2018</v>
          </cell>
          <cell r="N1780">
            <v>2052</v>
          </cell>
          <cell r="O1780">
            <v>1</v>
          </cell>
          <cell r="Q1780">
            <v>0</v>
          </cell>
          <cell r="R1780">
            <v>0</v>
          </cell>
          <cell r="S1780">
            <v>0</v>
          </cell>
          <cell r="T1780">
            <v>0</v>
          </cell>
          <cell r="U1780">
            <v>1</v>
          </cell>
          <cell r="V1780">
            <v>1</v>
          </cell>
          <cell r="W1780">
            <v>1</v>
          </cell>
          <cell r="X1780">
            <v>0</v>
          </cell>
          <cell r="Y1780">
            <v>0</v>
          </cell>
          <cell r="Z1780">
            <v>1</v>
          </cell>
          <cell r="AA1780">
            <v>1</v>
          </cell>
          <cell r="AC1780">
            <v>1992</v>
          </cell>
          <cell r="AD1780">
            <v>1</v>
          </cell>
          <cell r="AE1780">
            <v>0</v>
          </cell>
          <cell r="AF1780">
            <v>1</v>
          </cell>
        </row>
        <row r="1781">
          <cell r="A1781">
            <v>1</v>
          </cell>
          <cell r="B1781">
            <v>7</v>
          </cell>
          <cell r="C1781">
            <v>5</v>
          </cell>
          <cell r="D1781">
            <v>1</v>
          </cell>
          <cell r="E1781">
            <v>1</v>
          </cell>
          <cell r="F1781">
            <v>0</v>
          </cell>
          <cell r="G1781">
            <v>3.4</v>
          </cell>
          <cell r="H1781">
            <v>102.77777777777777</v>
          </cell>
          <cell r="I1781">
            <v>1.4722222222222223</v>
          </cell>
          <cell r="J1781">
            <v>0</v>
          </cell>
          <cell r="K1781">
            <v>10.277777777777779</v>
          </cell>
          <cell r="M1781">
            <v>2020</v>
          </cell>
          <cell r="N1781">
            <v>2052</v>
          </cell>
          <cell r="O1781">
            <v>1</v>
          </cell>
          <cell r="Q1781">
            <v>0</v>
          </cell>
          <cell r="R1781">
            <v>0</v>
          </cell>
          <cell r="S1781">
            <v>0</v>
          </cell>
          <cell r="T1781">
            <v>0</v>
          </cell>
          <cell r="U1781">
            <v>1</v>
          </cell>
          <cell r="V1781">
            <v>1</v>
          </cell>
          <cell r="W1781">
            <v>1</v>
          </cell>
          <cell r="X1781">
            <v>0</v>
          </cell>
          <cell r="Y1781">
            <v>0</v>
          </cell>
          <cell r="Z1781">
            <v>1</v>
          </cell>
          <cell r="AA1781">
            <v>1</v>
          </cell>
          <cell r="AC1781">
            <v>1992</v>
          </cell>
          <cell r="AD1781">
            <v>1</v>
          </cell>
          <cell r="AE1781">
            <v>0</v>
          </cell>
          <cell r="AF1781">
            <v>1</v>
          </cell>
        </row>
        <row r="1782">
          <cell r="A1782">
            <v>1</v>
          </cell>
          <cell r="B1782">
            <v>9</v>
          </cell>
          <cell r="C1782">
            <v>5</v>
          </cell>
          <cell r="D1782">
            <v>1</v>
          </cell>
          <cell r="E1782">
            <v>1</v>
          </cell>
          <cell r="F1782">
            <v>0</v>
          </cell>
          <cell r="G1782">
            <v>3.4</v>
          </cell>
          <cell r="H1782">
            <v>102.77777777777777</v>
          </cell>
          <cell r="I1782">
            <v>1.4722222222222223</v>
          </cell>
          <cell r="J1782">
            <v>0</v>
          </cell>
          <cell r="K1782">
            <v>15.416666666666664</v>
          </cell>
          <cell r="M1782">
            <v>2022</v>
          </cell>
          <cell r="N1782">
            <v>2052</v>
          </cell>
          <cell r="O1782">
            <v>1</v>
          </cell>
          <cell r="Q1782">
            <v>0</v>
          </cell>
          <cell r="R1782">
            <v>0</v>
          </cell>
          <cell r="S1782">
            <v>0</v>
          </cell>
          <cell r="T1782">
            <v>0</v>
          </cell>
          <cell r="U1782">
            <v>1</v>
          </cell>
          <cell r="V1782">
            <v>1</v>
          </cell>
          <cell r="W1782">
            <v>1</v>
          </cell>
          <cell r="X1782">
            <v>0</v>
          </cell>
          <cell r="Y1782">
            <v>0</v>
          </cell>
          <cell r="Z1782">
            <v>1</v>
          </cell>
          <cell r="AA1782">
            <v>1</v>
          </cell>
          <cell r="AC1782">
            <v>1992</v>
          </cell>
          <cell r="AD1782">
            <v>1</v>
          </cell>
          <cell r="AE1782">
            <v>0</v>
          </cell>
          <cell r="AF1782">
            <v>1</v>
          </cell>
        </row>
        <row r="1783">
          <cell r="A1783">
            <v>1</v>
          </cell>
          <cell r="B1783">
            <v>8</v>
          </cell>
          <cell r="C1783">
            <v>5</v>
          </cell>
          <cell r="D1783">
            <v>1</v>
          </cell>
          <cell r="E1783">
            <v>1</v>
          </cell>
          <cell r="F1783">
            <v>0</v>
          </cell>
          <cell r="G1783">
            <v>3.4</v>
          </cell>
          <cell r="H1783">
            <v>94.064207650273232</v>
          </cell>
          <cell r="I1783">
            <v>1.4722222222222223</v>
          </cell>
          <cell r="J1783">
            <v>0</v>
          </cell>
          <cell r="K1783">
            <v>0</v>
          </cell>
          <cell r="M1783">
            <v>2023</v>
          </cell>
          <cell r="N1783">
            <v>2052</v>
          </cell>
          <cell r="O1783">
            <v>1</v>
          </cell>
          <cell r="Q1783">
            <v>0</v>
          </cell>
          <cell r="R1783">
            <v>0</v>
          </cell>
          <cell r="S1783">
            <v>0</v>
          </cell>
          <cell r="T1783">
            <v>0</v>
          </cell>
          <cell r="U1783">
            <v>1</v>
          </cell>
          <cell r="V1783">
            <v>1</v>
          </cell>
          <cell r="W1783">
            <v>1</v>
          </cell>
          <cell r="X1783">
            <v>0</v>
          </cell>
          <cell r="Y1783">
            <v>0</v>
          </cell>
          <cell r="Z1783">
            <v>1</v>
          </cell>
          <cell r="AA1783">
            <v>1</v>
          </cell>
          <cell r="AC1783">
            <v>1992</v>
          </cell>
          <cell r="AD1783">
            <v>1</v>
          </cell>
          <cell r="AE1783">
            <v>0</v>
          </cell>
          <cell r="AF1783">
            <v>1</v>
          </cell>
        </row>
        <row r="1784">
          <cell r="A1784">
            <v>2</v>
          </cell>
          <cell r="B1784">
            <v>1</v>
          </cell>
          <cell r="C1784">
            <v>5</v>
          </cell>
          <cell r="D1784">
            <v>1</v>
          </cell>
          <cell r="E1784">
            <v>1</v>
          </cell>
          <cell r="F1784">
            <v>2.6237710739796784E-2</v>
          </cell>
          <cell r="G1784">
            <v>3.4</v>
          </cell>
          <cell r="H1784">
            <v>545.83333333333337</v>
          </cell>
          <cell r="I1784">
            <v>3.125</v>
          </cell>
          <cell r="J1784">
            <v>0</v>
          </cell>
          <cell r="K1784">
            <v>0</v>
          </cell>
          <cell r="M1784">
            <v>2003</v>
          </cell>
          <cell r="N1784">
            <v>2052</v>
          </cell>
          <cell r="O1784">
            <v>1</v>
          </cell>
          <cell r="Q1784">
            <v>0</v>
          </cell>
          <cell r="R1784">
            <v>0</v>
          </cell>
          <cell r="S1784">
            <v>0</v>
          </cell>
          <cell r="T1784">
            <v>0</v>
          </cell>
          <cell r="U1784">
            <v>1</v>
          </cell>
          <cell r="V1784">
            <v>0</v>
          </cell>
          <cell r="W1784">
            <v>1</v>
          </cell>
          <cell r="X1784">
            <v>0</v>
          </cell>
          <cell r="Y1784">
            <v>0</v>
          </cell>
          <cell r="Z1784">
            <v>1</v>
          </cell>
          <cell r="AA1784">
            <v>1</v>
          </cell>
          <cell r="AC1784">
            <v>1992</v>
          </cell>
          <cell r="AD1784">
            <v>1</v>
          </cell>
          <cell r="AE1784">
            <v>0</v>
          </cell>
          <cell r="AF1784">
            <v>1</v>
          </cell>
        </row>
        <row r="1785">
          <cell r="A1785">
            <v>2</v>
          </cell>
          <cell r="B1785">
            <v>2</v>
          </cell>
          <cell r="C1785">
            <v>5</v>
          </cell>
          <cell r="D1785">
            <v>1</v>
          </cell>
          <cell r="E1785">
            <v>1</v>
          </cell>
          <cell r="F1785">
            <v>0</v>
          </cell>
          <cell r="G1785">
            <v>3.5</v>
          </cell>
          <cell r="H1785">
            <v>545.83333333333337</v>
          </cell>
          <cell r="I1785">
            <v>3.125</v>
          </cell>
          <cell r="J1785">
            <v>0</v>
          </cell>
          <cell r="K1785">
            <v>0</v>
          </cell>
          <cell r="M1785">
            <v>2003</v>
          </cell>
          <cell r="N1785">
            <v>2052</v>
          </cell>
          <cell r="O1785">
            <v>1</v>
          </cell>
          <cell r="Q1785">
            <v>0</v>
          </cell>
          <cell r="R1785">
            <v>0</v>
          </cell>
          <cell r="S1785">
            <v>0</v>
          </cell>
          <cell r="T1785">
            <v>0</v>
          </cell>
          <cell r="U1785">
            <v>1</v>
          </cell>
          <cell r="V1785">
            <v>0</v>
          </cell>
          <cell r="W1785">
            <v>1</v>
          </cell>
          <cell r="X1785">
            <v>0</v>
          </cell>
          <cell r="Y1785">
            <v>0</v>
          </cell>
          <cell r="Z1785">
            <v>1</v>
          </cell>
          <cell r="AA1785">
            <v>1</v>
          </cell>
          <cell r="AC1785">
            <v>1992</v>
          </cell>
          <cell r="AD1785">
            <v>1</v>
          </cell>
          <cell r="AE1785">
            <v>0</v>
          </cell>
          <cell r="AF1785">
            <v>1</v>
          </cell>
        </row>
        <row r="1786">
          <cell r="A1786">
            <v>2</v>
          </cell>
          <cell r="B1786">
            <v>3</v>
          </cell>
          <cell r="C1786">
            <v>5</v>
          </cell>
          <cell r="D1786">
            <v>1</v>
          </cell>
          <cell r="E1786">
            <v>1</v>
          </cell>
          <cell r="F1786">
            <v>0</v>
          </cell>
          <cell r="G1786">
            <v>3.6</v>
          </cell>
          <cell r="H1786">
            <v>514.58333333333337</v>
          </cell>
          <cell r="I1786">
            <v>3.125</v>
          </cell>
          <cell r="J1786">
            <v>0</v>
          </cell>
          <cell r="K1786">
            <v>0</v>
          </cell>
          <cell r="M1786">
            <v>2003</v>
          </cell>
          <cell r="N1786">
            <v>2052</v>
          </cell>
          <cell r="O1786">
            <v>1</v>
          </cell>
          <cell r="Q1786">
            <v>0</v>
          </cell>
          <cell r="R1786">
            <v>0</v>
          </cell>
          <cell r="S1786">
            <v>0</v>
          </cell>
          <cell r="T1786">
            <v>0</v>
          </cell>
          <cell r="U1786">
            <v>1</v>
          </cell>
          <cell r="V1786">
            <v>0</v>
          </cell>
          <cell r="W1786">
            <v>1</v>
          </cell>
          <cell r="X1786">
            <v>0</v>
          </cell>
          <cell r="Y1786">
            <v>0</v>
          </cell>
          <cell r="Z1786">
            <v>1</v>
          </cell>
          <cell r="AA1786">
            <v>1</v>
          </cell>
          <cell r="AC1786">
            <v>1992</v>
          </cell>
          <cell r="AD1786">
            <v>1</v>
          </cell>
          <cell r="AE1786">
            <v>0</v>
          </cell>
          <cell r="AF1786">
            <v>1</v>
          </cell>
        </row>
        <row r="1787">
          <cell r="A1787">
            <v>2</v>
          </cell>
          <cell r="B1787">
            <v>4</v>
          </cell>
          <cell r="C1787">
            <v>5</v>
          </cell>
          <cell r="D1787">
            <v>1</v>
          </cell>
          <cell r="E1787">
            <v>1</v>
          </cell>
          <cell r="F1787">
            <v>0</v>
          </cell>
          <cell r="G1787">
            <v>3.7</v>
          </cell>
          <cell r="H1787">
            <v>530.20833333333337</v>
          </cell>
          <cell r="I1787">
            <v>3.125</v>
          </cell>
          <cell r="J1787">
            <v>0</v>
          </cell>
          <cell r="K1787">
            <v>0</v>
          </cell>
          <cell r="M1787">
            <v>2003</v>
          </cell>
          <cell r="N1787">
            <v>2052</v>
          </cell>
          <cell r="O1787">
            <v>1</v>
          </cell>
          <cell r="Q1787">
            <v>0</v>
          </cell>
          <cell r="R1787">
            <v>0</v>
          </cell>
          <cell r="S1787">
            <v>0</v>
          </cell>
          <cell r="T1787">
            <v>0</v>
          </cell>
          <cell r="U1787">
            <v>1</v>
          </cell>
          <cell r="V1787">
            <v>0</v>
          </cell>
          <cell r="W1787">
            <v>1</v>
          </cell>
          <cell r="X1787">
            <v>0</v>
          </cell>
          <cell r="Y1787">
            <v>0</v>
          </cell>
          <cell r="Z1787">
            <v>1</v>
          </cell>
          <cell r="AA1787">
            <v>1</v>
          </cell>
          <cell r="AC1787">
            <v>1992</v>
          </cell>
          <cell r="AD1787">
            <v>1</v>
          </cell>
          <cell r="AE1787">
            <v>0</v>
          </cell>
          <cell r="AF1787">
            <v>1</v>
          </cell>
        </row>
        <row r="1788">
          <cell r="A1788">
            <v>2</v>
          </cell>
          <cell r="B1788">
            <v>5</v>
          </cell>
          <cell r="C1788">
            <v>5</v>
          </cell>
          <cell r="D1788">
            <v>1</v>
          </cell>
          <cell r="E1788">
            <v>1</v>
          </cell>
          <cell r="F1788">
            <v>0</v>
          </cell>
          <cell r="G1788">
            <v>4</v>
          </cell>
          <cell r="H1788">
            <v>571.875</v>
          </cell>
          <cell r="I1788">
            <v>3.125</v>
          </cell>
          <cell r="J1788">
            <v>0</v>
          </cell>
          <cell r="K1788">
            <v>0</v>
          </cell>
          <cell r="M1788">
            <v>2003</v>
          </cell>
          <cell r="N1788">
            <v>2052</v>
          </cell>
          <cell r="O1788">
            <v>1</v>
          </cell>
          <cell r="Q1788">
            <v>0</v>
          </cell>
          <cell r="R1788">
            <v>0</v>
          </cell>
          <cell r="S1788">
            <v>0</v>
          </cell>
          <cell r="T1788">
            <v>0</v>
          </cell>
          <cell r="U1788">
            <v>1</v>
          </cell>
          <cell r="V1788">
            <v>0</v>
          </cell>
          <cell r="W1788">
            <v>1</v>
          </cell>
          <cell r="X1788">
            <v>0</v>
          </cell>
          <cell r="Y1788">
            <v>0</v>
          </cell>
          <cell r="Z1788">
            <v>1</v>
          </cell>
          <cell r="AA1788">
            <v>1</v>
          </cell>
          <cell r="AC1788">
            <v>1992</v>
          </cell>
          <cell r="AD1788">
            <v>1</v>
          </cell>
          <cell r="AE1788">
            <v>0</v>
          </cell>
          <cell r="AF1788">
            <v>1</v>
          </cell>
        </row>
        <row r="1789">
          <cell r="A1789">
            <v>2</v>
          </cell>
          <cell r="B1789">
            <v>6</v>
          </cell>
          <cell r="C1789">
            <v>5</v>
          </cell>
          <cell r="D1789">
            <v>1</v>
          </cell>
          <cell r="E1789">
            <v>1</v>
          </cell>
          <cell r="F1789">
            <v>0</v>
          </cell>
          <cell r="G1789">
            <v>3.8</v>
          </cell>
          <cell r="H1789">
            <v>514.58333333333337</v>
          </cell>
          <cell r="I1789">
            <v>3.125</v>
          </cell>
          <cell r="J1789">
            <v>0</v>
          </cell>
          <cell r="K1789">
            <v>0</v>
          </cell>
          <cell r="M1789">
            <v>2020</v>
          </cell>
          <cell r="N1789">
            <v>2052</v>
          </cell>
          <cell r="O1789">
            <v>1</v>
          </cell>
          <cell r="Q1789">
            <v>0</v>
          </cell>
          <cell r="R1789">
            <v>0</v>
          </cell>
          <cell r="S1789">
            <v>0</v>
          </cell>
          <cell r="T1789">
            <v>0</v>
          </cell>
          <cell r="U1789">
            <v>1</v>
          </cell>
          <cell r="V1789">
            <v>0</v>
          </cell>
          <cell r="W1789">
            <v>1</v>
          </cell>
          <cell r="X1789">
            <v>0</v>
          </cell>
          <cell r="Y1789">
            <v>0</v>
          </cell>
          <cell r="Z1789">
            <v>1</v>
          </cell>
          <cell r="AA1789">
            <v>1</v>
          </cell>
          <cell r="AC1789">
            <v>1992</v>
          </cell>
          <cell r="AD1789">
            <v>1</v>
          </cell>
          <cell r="AE1789">
            <v>0</v>
          </cell>
          <cell r="AF1789">
            <v>1</v>
          </cell>
        </row>
        <row r="1790">
          <cell r="A1790">
            <v>2</v>
          </cell>
          <cell r="B1790">
            <v>7</v>
          </cell>
          <cell r="C1790">
            <v>5</v>
          </cell>
          <cell r="D1790">
            <v>1</v>
          </cell>
          <cell r="E1790">
            <v>1</v>
          </cell>
          <cell r="F1790">
            <v>0</v>
          </cell>
          <cell r="G1790">
            <v>4.2</v>
          </cell>
          <cell r="H1790">
            <v>571.875</v>
          </cell>
          <cell r="I1790">
            <v>3.125</v>
          </cell>
          <cell r="J1790">
            <v>0</v>
          </cell>
          <cell r="K1790">
            <v>0</v>
          </cell>
          <cell r="M1790">
            <v>2020</v>
          </cell>
          <cell r="N1790">
            <v>2052</v>
          </cell>
          <cell r="O1790">
            <v>1</v>
          </cell>
          <cell r="Q1790">
            <v>0</v>
          </cell>
          <cell r="R1790">
            <v>0</v>
          </cell>
          <cell r="S1790">
            <v>0</v>
          </cell>
          <cell r="T1790">
            <v>0</v>
          </cell>
          <cell r="U1790">
            <v>1</v>
          </cell>
          <cell r="V1790">
            <v>0</v>
          </cell>
          <cell r="W1790">
            <v>1</v>
          </cell>
          <cell r="X1790">
            <v>0</v>
          </cell>
          <cell r="Y1790">
            <v>0</v>
          </cell>
          <cell r="Z1790">
            <v>1</v>
          </cell>
          <cell r="AA1790">
            <v>1</v>
          </cell>
          <cell r="AC1790">
            <v>1992</v>
          </cell>
          <cell r="AD1790">
            <v>1</v>
          </cell>
          <cell r="AE1790">
            <v>0</v>
          </cell>
          <cell r="AF1790">
            <v>1</v>
          </cell>
        </row>
        <row r="1791">
          <cell r="A1791">
            <v>2</v>
          </cell>
          <cell r="B1791">
            <v>9</v>
          </cell>
          <cell r="C1791">
            <v>5</v>
          </cell>
          <cell r="D1791">
            <v>1</v>
          </cell>
          <cell r="E1791">
            <v>1</v>
          </cell>
          <cell r="F1791">
            <v>0</v>
          </cell>
          <cell r="G1791">
            <v>0.01</v>
          </cell>
          <cell r="H1791">
            <v>0.01</v>
          </cell>
          <cell r="I1791">
            <v>0.01</v>
          </cell>
          <cell r="J1791">
            <v>0</v>
          </cell>
          <cell r="K1791">
            <v>0</v>
          </cell>
          <cell r="M1791">
            <v>2051</v>
          </cell>
          <cell r="N1791">
            <v>2052</v>
          </cell>
          <cell r="O1791">
            <v>1</v>
          </cell>
          <cell r="Q1791">
            <v>1</v>
          </cell>
          <cell r="R1791">
            <v>1</v>
          </cell>
          <cell r="S1791">
            <v>1</v>
          </cell>
          <cell r="T1791">
            <v>1</v>
          </cell>
          <cell r="U1791">
            <v>1</v>
          </cell>
          <cell r="V1791">
            <v>1</v>
          </cell>
          <cell r="W1791">
            <v>1</v>
          </cell>
          <cell r="X1791">
            <v>1</v>
          </cell>
          <cell r="Y1791">
            <v>1</v>
          </cell>
          <cell r="Z1791">
            <v>1</v>
          </cell>
          <cell r="AA1791">
            <v>1</v>
          </cell>
          <cell r="AC1791">
            <v>1992</v>
          </cell>
          <cell r="AD1791">
            <v>1</v>
          </cell>
          <cell r="AE1791">
            <v>0</v>
          </cell>
          <cell r="AF1791">
            <v>1</v>
          </cell>
        </row>
        <row r="1792">
          <cell r="A1792">
            <v>2</v>
          </cell>
          <cell r="B1792">
            <v>8</v>
          </cell>
          <cell r="C1792">
            <v>5</v>
          </cell>
          <cell r="D1792">
            <v>1</v>
          </cell>
          <cell r="E1792">
            <v>1</v>
          </cell>
          <cell r="F1792">
            <v>0</v>
          </cell>
          <cell r="G1792">
            <v>0.01</v>
          </cell>
          <cell r="H1792">
            <v>0.01</v>
          </cell>
          <cell r="I1792">
            <v>0.01</v>
          </cell>
          <cell r="J1792">
            <v>0</v>
          </cell>
          <cell r="K1792">
            <v>0</v>
          </cell>
          <cell r="M1792">
            <v>2051</v>
          </cell>
          <cell r="N1792">
            <v>2052</v>
          </cell>
          <cell r="O1792">
            <v>1</v>
          </cell>
          <cell r="Q1792">
            <v>1</v>
          </cell>
          <cell r="R1792">
            <v>1</v>
          </cell>
          <cell r="S1792">
            <v>1</v>
          </cell>
          <cell r="T1792">
            <v>1</v>
          </cell>
          <cell r="U1792">
            <v>1</v>
          </cell>
          <cell r="V1792">
            <v>1</v>
          </cell>
          <cell r="W1792">
            <v>1</v>
          </cell>
          <cell r="X1792">
            <v>1</v>
          </cell>
          <cell r="Y1792">
            <v>1</v>
          </cell>
          <cell r="Z1792">
            <v>1</v>
          </cell>
          <cell r="AA1792">
            <v>1</v>
          </cell>
          <cell r="AC1792">
            <v>1992</v>
          </cell>
          <cell r="AD1792">
            <v>1</v>
          </cell>
          <cell r="AE1792">
            <v>0</v>
          </cell>
          <cell r="AF1792">
            <v>1</v>
          </cell>
        </row>
        <row r="1793">
          <cell r="A1793">
            <v>2</v>
          </cell>
          <cell r="B1793">
            <v>10</v>
          </cell>
          <cell r="C1793">
            <v>5</v>
          </cell>
          <cell r="D1793">
            <v>1</v>
          </cell>
          <cell r="E1793">
            <v>1</v>
          </cell>
          <cell r="F1793">
            <v>0</v>
          </cell>
          <cell r="G1793">
            <v>4</v>
          </cell>
          <cell r="H1793">
            <v>514.58333333333337</v>
          </cell>
          <cell r="I1793">
            <v>3.125</v>
          </cell>
          <cell r="J1793">
            <v>0</v>
          </cell>
          <cell r="K1793">
            <v>0</v>
          </cell>
          <cell r="M1793">
            <v>2030</v>
          </cell>
          <cell r="N1793">
            <v>2052</v>
          </cell>
          <cell r="O1793">
            <v>1</v>
          </cell>
          <cell r="Q1793">
            <v>0</v>
          </cell>
          <cell r="R1793">
            <v>0</v>
          </cell>
          <cell r="S1793">
            <v>0</v>
          </cell>
          <cell r="T1793">
            <v>0</v>
          </cell>
          <cell r="U1793">
            <v>1</v>
          </cell>
          <cell r="V1793">
            <v>0</v>
          </cell>
          <cell r="W1793">
            <v>1</v>
          </cell>
          <cell r="X1793">
            <v>0</v>
          </cell>
          <cell r="Y1793">
            <v>0</v>
          </cell>
          <cell r="Z1793">
            <v>1</v>
          </cell>
          <cell r="AA1793">
            <v>1</v>
          </cell>
          <cell r="AC1793">
            <v>1992</v>
          </cell>
          <cell r="AD1793">
            <v>1</v>
          </cell>
          <cell r="AE1793">
            <v>0</v>
          </cell>
          <cell r="AF1793">
            <v>1</v>
          </cell>
        </row>
        <row r="1794">
          <cell r="A1794">
            <v>2</v>
          </cell>
          <cell r="B1794">
            <v>11</v>
          </cell>
          <cell r="C1794">
            <v>5</v>
          </cell>
          <cell r="D1794">
            <v>1</v>
          </cell>
          <cell r="E1794">
            <v>1</v>
          </cell>
          <cell r="F1794">
            <v>0</v>
          </cell>
          <cell r="G1794">
            <v>4.4000000000000004</v>
          </cell>
          <cell r="H1794">
            <v>571.875</v>
          </cell>
          <cell r="I1794">
            <v>3.125</v>
          </cell>
          <cell r="J1794">
            <v>0</v>
          </cell>
          <cell r="K1794">
            <v>85.78125</v>
          </cell>
          <cell r="M1794">
            <v>2030</v>
          </cell>
          <cell r="N1794">
            <v>2052</v>
          </cell>
          <cell r="O1794">
            <v>1</v>
          </cell>
          <cell r="Q1794">
            <v>0</v>
          </cell>
          <cell r="R1794">
            <v>0</v>
          </cell>
          <cell r="S1794">
            <v>0</v>
          </cell>
          <cell r="T1794">
            <v>0</v>
          </cell>
          <cell r="U1794">
            <v>1</v>
          </cell>
          <cell r="V1794">
            <v>0</v>
          </cell>
          <cell r="W1794">
            <v>1</v>
          </cell>
          <cell r="X1794">
            <v>0</v>
          </cell>
          <cell r="Y1794">
            <v>0</v>
          </cell>
          <cell r="Z1794">
            <v>1</v>
          </cell>
          <cell r="AA1794">
            <v>1</v>
          </cell>
          <cell r="AC1794">
            <v>1992</v>
          </cell>
          <cell r="AD1794">
            <v>1</v>
          </cell>
          <cell r="AE1794">
            <v>0</v>
          </cell>
          <cell r="AF1794">
            <v>1</v>
          </cell>
        </row>
        <row r="1795">
          <cell r="A1795">
            <v>2</v>
          </cell>
          <cell r="B1795">
            <v>12</v>
          </cell>
          <cell r="C1795">
            <v>5</v>
          </cell>
          <cell r="D1795">
            <v>1</v>
          </cell>
          <cell r="E1795">
            <v>1</v>
          </cell>
          <cell r="F1795">
            <v>0</v>
          </cell>
          <cell r="G1795">
            <v>3.6</v>
          </cell>
          <cell r="H1795">
            <v>514.58333333333337</v>
          </cell>
          <cell r="I1795">
            <v>3.125</v>
          </cell>
          <cell r="J1795">
            <v>143.125</v>
          </cell>
          <cell r="K1795">
            <v>0</v>
          </cell>
          <cell r="M1795">
            <v>2008</v>
          </cell>
          <cell r="N1795">
            <v>2016</v>
          </cell>
          <cell r="O1795">
            <v>1</v>
          </cell>
          <cell r="Q1795">
            <v>0</v>
          </cell>
          <cell r="R1795">
            <v>0</v>
          </cell>
          <cell r="S1795">
            <v>0</v>
          </cell>
          <cell r="T1795">
            <v>0</v>
          </cell>
          <cell r="U1795">
            <v>1</v>
          </cell>
          <cell r="V1795">
            <v>0</v>
          </cell>
          <cell r="W1795">
            <v>1</v>
          </cell>
          <cell r="X1795">
            <v>0</v>
          </cell>
          <cell r="Y1795">
            <v>0</v>
          </cell>
          <cell r="Z1795">
            <v>1</v>
          </cell>
          <cell r="AA1795">
            <v>1</v>
          </cell>
          <cell r="AC1795">
            <v>1992</v>
          </cell>
          <cell r="AD1795">
            <v>1</v>
          </cell>
          <cell r="AE1795">
            <v>0</v>
          </cell>
          <cell r="AF1795">
            <v>1</v>
          </cell>
        </row>
        <row r="1796">
          <cell r="A1796">
            <v>2</v>
          </cell>
          <cell r="B1796">
            <v>13</v>
          </cell>
          <cell r="C1796">
            <v>5</v>
          </cell>
          <cell r="D1796">
            <v>1</v>
          </cell>
          <cell r="E1796">
            <v>1</v>
          </cell>
          <cell r="F1796">
            <v>0</v>
          </cell>
          <cell r="G1796">
            <v>3.7</v>
          </cell>
          <cell r="H1796">
            <v>530.20833333333337</v>
          </cell>
          <cell r="I1796">
            <v>3.125</v>
          </cell>
          <cell r="J1796">
            <v>146.77083333333334</v>
          </cell>
          <cell r="K1796">
            <v>0</v>
          </cell>
          <cell r="M1796">
            <v>2008</v>
          </cell>
          <cell r="N1796">
            <v>2016</v>
          </cell>
          <cell r="O1796">
            <v>1</v>
          </cell>
          <cell r="Q1796">
            <v>0</v>
          </cell>
          <cell r="R1796">
            <v>0</v>
          </cell>
          <cell r="S1796">
            <v>0</v>
          </cell>
          <cell r="T1796">
            <v>0</v>
          </cell>
          <cell r="U1796">
            <v>1</v>
          </cell>
          <cell r="V1796">
            <v>0</v>
          </cell>
          <cell r="W1796">
            <v>1</v>
          </cell>
          <cell r="X1796">
            <v>0</v>
          </cell>
          <cell r="Y1796">
            <v>0</v>
          </cell>
          <cell r="Z1796">
            <v>1</v>
          </cell>
          <cell r="AA1796">
            <v>1</v>
          </cell>
          <cell r="AC1796">
            <v>1992</v>
          </cell>
          <cell r="AD1796">
            <v>1</v>
          </cell>
          <cell r="AE1796">
            <v>0</v>
          </cell>
          <cell r="AF1796">
            <v>1</v>
          </cell>
        </row>
        <row r="1797">
          <cell r="A1797">
            <v>2</v>
          </cell>
          <cell r="B1797">
            <v>14</v>
          </cell>
          <cell r="C1797">
            <v>5</v>
          </cell>
          <cell r="D1797">
            <v>1</v>
          </cell>
          <cell r="E1797">
            <v>1</v>
          </cell>
          <cell r="F1797">
            <v>0</v>
          </cell>
          <cell r="G1797">
            <v>4</v>
          </cell>
          <cell r="H1797">
            <v>571.875</v>
          </cell>
          <cell r="I1797">
            <v>3.125</v>
          </cell>
          <cell r="J1797">
            <v>159.27083333333334</v>
          </cell>
          <cell r="K1797">
            <v>0</v>
          </cell>
          <cell r="M1797">
            <v>2008</v>
          </cell>
          <cell r="N1797">
            <v>2016</v>
          </cell>
          <cell r="O1797">
            <v>1</v>
          </cell>
          <cell r="Q1797">
            <v>0</v>
          </cell>
          <cell r="R1797">
            <v>0</v>
          </cell>
          <cell r="S1797">
            <v>0</v>
          </cell>
          <cell r="T1797">
            <v>0</v>
          </cell>
          <cell r="U1797">
            <v>1</v>
          </cell>
          <cell r="V1797">
            <v>0</v>
          </cell>
          <cell r="W1797">
            <v>1</v>
          </cell>
          <cell r="X1797">
            <v>0</v>
          </cell>
          <cell r="Y1797">
            <v>0</v>
          </cell>
          <cell r="Z1797">
            <v>1</v>
          </cell>
          <cell r="AA1797">
            <v>1</v>
          </cell>
          <cell r="AC1797">
            <v>1992</v>
          </cell>
          <cell r="AD1797">
            <v>1</v>
          </cell>
          <cell r="AE1797">
            <v>0</v>
          </cell>
          <cell r="AF1797">
            <v>1</v>
          </cell>
        </row>
        <row r="1798">
          <cell r="A1798">
            <v>3</v>
          </cell>
          <cell r="B1798">
            <v>1</v>
          </cell>
          <cell r="C1798">
            <v>5</v>
          </cell>
          <cell r="D1798">
            <v>1</v>
          </cell>
          <cell r="E1798">
            <v>2</v>
          </cell>
          <cell r="F1798">
            <v>2.0306332456573969E-2</v>
          </cell>
          <cell r="G1798">
            <v>1.3</v>
          </cell>
          <cell r="H1798">
            <v>218.33333333333334</v>
          </cell>
          <cell r="I1798">
            <v>2.6666666666666665</v>
          </cell>
          <cell r="J1798">
            <v>0</v>
          </cell>
          <cell r="K1798">
            <v>0</v>
          </cell>
          <cell r="M1798">
            <v>2003</v>
          </cell>
          <cell r="N1798">
            <v>2052</v>
          </cell>
          <cell r="O1798">
            <v>1</v>
          </cell>
          <cell r="Q1798">
            <v>0</v>
          </cell>
          <cell r="R1798">
            <v>0</v>
          </cell>
          <cell r="S1798">
            <v>0</v>
          </cell>
          <cell r="T1798">
            <v>0</v>
          </cell>
          <cell r="U1798">
            <v>1</v>
          </cell>
          <cell r="V1798">
            <v>1</v>
          </cell>
          <cell r="W1798">
            <v>1</v>
          </cell>
          <cell r="X1798">
            <v>0</v>
          </cell>
          <cell r="Y1798">
            <v>0</v>
          </cell>
          <cell r="Z1798">
            <v>1</v>
          </cell>
          <cell r="AA1798">
            <v>1</v>
          </cell>
          <cell r="AC1798">
            <v>1992</v>
          </cell>
          <cell r="AD1798">
            <v>1</v>
          </cell>
          <cell r="AE1798">
            <v>0</v>
          </cell>
          <cell r="AF1798">
            <v>1</v>
          </cell>
        </row>
        <row r="1799">
          <cell r="A1799">
            <v>3</v>
          </cell>
          <cell r="B1799">
            <v>2</v>
          </cell>
          <cell r="C1799">
            <v>5</v>
          </cell>
          <cell r="D1799">
            <v>1</v>
          </cell>
          <cell r="E1799">
            <v>2</v>
          </cell>
          <cell r="F1799">
            <v>0</v>
          </cell>
          <cell r="G1799">
            <v>0.01</v>
          </cell>
          <cell r="H1799">
            <v>0.01</v>
          </cell>
          <cell r="I1799">
            <v>0.01</v>
          </cell>
          <cell r="J1799">
            <v>0</v>
          </cell>
          <cell r="K1799">
            <v>0</v>
          </cell>
          <cell r="M1799">
            <v>2051</v>
          </cell>
          <cell r="N1799">
            <v>2052</v>
          </cell>
          <cell r="O1799">
            <v>1</v>
          </cell>
          <cell r="Q1799">
            <v>1</v>
          </cell>
          <cell r="R1799">
            <v>1</v>
          </cell>
          <cell r="S1799">
            <v>1</v>
          </cell>
          <cell r="T1799">
            <v>1</v>
          </cell>
          <cell r="U1799">
            <v>1</v>
          </cell>
          <cell r="V1799">
            <v>1</v>
          </cell>
          <cell r="W1799">
            <v>1</v>
          </cell>
          <cell r="X1799">
            <v>1</v>
          </cell>
          <cell r="Y1799">
            <v>1</v>
          </cell>
          <cell r="Z1799">
            <v>1</v>
          </cell>
          <cell r="AA1799">
            <v>1</v>
          </cell>
          <cell r="AC1799">
            <v>1992</v>
          </cell>
          <cell r="AD1799">
            <v>1</v>
          </cell>
          <cell r="AE1799">
            <v>0</v>
          </cell>
          <cell r="AF1799">
            <v>1</v>
          </cell>
        </row>
        <row r="1800">
          <cell r="A1800">
            <v>3</v>
          </cell>
          <cell r="B1800">
            <v>3</v>
          </cell>
          <cell r="C1800">
            <v>5</v>
          </cell>
          <cell r="D1800">
            <v>1</v>
          </cell>
          <cell r="E1800">
            <v>2</v>
          </cell>
          <cell r="F1800">
            <v>0</v>
          </cell>
          <cell r="G1800">
            <v>1.4</v>
          </cell>
          <cell r="H1800">
            <v>300</v>
          </cell>
          <cell r="I1800">
            <v>4.916666666666667</v>
          </cell>
          <cell r="J1800">
            <v>0</v>
          </cell>
          <cell r="K1800">
            <v>0</v>
          </cell>
          <cell r="M1800">
            <v>2010</v>
          </cell>
          <cell r="N1800">
            <v>2052</v>
          </cell>
          <cell r="O1800">
            <v>1</v>
          </cell>
          <cell r="Q1800">
            <v>0</v>
          </cell>
          <cell r="R1800">
            <v>0</v>
          </cell>
          <cell r="S1800">
            <v>0</v>
          </cell>
          <cell r="T1800">
            <v>0</v>
          </cell>
          <cell r="U1800">
            <v>1</v>
          </cell>
          <cell r="V1800">
            <v>1</v>
          </cell>
          <cell r="W1800">
            <v>1</v>
          </cell>
          <cell r="X1800">
            <v>0</v>
          </cell>
          <cell r="Y1800">
            <v>0</v>
          </cell>
          <cell r="Z1800">
            <v>1</v>
          </cell>
          <cell r="AA1800">
            <v>1</v>
          </cell>
          <cell r="AC1800">
            <v>1992</v>
          </cell>
          <cell r="AD1800">
            <v>1</v>
          </cell>
          <cell r="AE1800">
            <v>0</v>
          </cell>
          <cell r="AF1800">
            <v>1</v>
          </cell>
        </row>
        <row r="1801">
          <cell r="A1801">
            <v>3</v>
          </cell>
          <cell r="B1801">
            <v>4</v>
          </cell>
          <cell r="C1801">
            <v>5</v>
          </cell>
          <cell r="D1801">
            <v>1</v>
          </cell>
          <cell r="E1801">
            <v>2</v>
          </cell>
          <cell r="F1801">
            <v>0</v>
          </cell>
          <cell r="G1801">
            <v>0.01</v>
          </cell>
          <cell r="H1801">
            <v>0.01</v>
          </cell>
          <cell r="I1801">
            <v>0.01</v>
          </cell>
          <cell r="J1801">
            <v>0</v>
          </cell>
          <cell r="K1801">
            <v>0</v>
          </cell>
          <cell r="M1801">
            <v>2051</v>
          </cell>
          <cell r="N1801">
            <v>2052</v>
          </cell>
          <cell r="O1801">
            <v>1</v>
          </cell>
          <cell r="Q1801">
            <v>1</v>
          </cell>
          <cell r="R1801">
            <v>1</v>
          </cell>
          <cell r="S1801">
            <v>1</v>
          </cell>
          <cell r="T1801">
            <v>1</v>
          </cell>
          <cell r="U1801">
            <v>1</v>
          </cell>
          <cell r="V1801">
            <v>1</v>
          </cell>
          <cell r="W1801">
            <v>1</v>
          </cell>
          <cell r="X1801">
            <v>1</v>
          </cell>
          <cell r="Y1801">
            <v>1</v>
          </cell>
          <cell r="Z1801">
            <v>1</v>
          </cell>
          <cell r="AA1801">
            <v>1</v>
          </cell>
          <cell r="AC1801">
            <v>1992</v>
          </cell>
          <cell r="AD1801">
            <v>1</v>
          </cell>
          <cell r="AE1801">
            <v>0</v>
          </cell>
          <cell r="AF1801">
            <v>1</v>
          </cell>
        </row>
        <row r="1802">
          <cell r="A1802">
            <v>3</v>
          </cell>
          <cell r="B1802">
            <v>5</v>
          </cell>
          <cell r="C1802">
            <v>5</v>
          </cell>
          <cell r="D1802">
            <v>1</v>
          </cell>
          <cell r="E1802">
            <v>2</v>
          </cell>
          <cell r="F1802">
            <v>0</v>
          </cell>
          <cell r="G1802">
            <v>0.01</v>
          </cell>
          <cell r="H1802">
            <v>0.01</v>
          </cell>
          <cell r="I1802">
            <v>0.01</v>
          </cell>
          <cell r="J1802">
            <v>0</v>
          </cell>
          <cell r="K1802">
            <v>0</v>
          </cell>
          <cell r="M1802">
            <v>2051</v>
          </cell>
          <cell r="N1802">
            <v>2052</v>
          </cell>
          <cell r="O1802">
            <v>1</v>
          </cell>
          <cell r="Q1802">
            <v>1</v>
          </cell>
          <cell r="R1802">
            <v>1</v>
          </cell>
          <cell r="S1802">
            <v>1</v>
          </cell>
          <cell r="T1802">
            <v>1</v>
          </cell>
          <cell r="U1802">
            <v>1</v>
          </cell>
          <cell r="V1802">
            <v>1</v>
          </cell>
          <cell r="W1802">
            <v>1</v>
          </cell>
          <cell r="X1802">
            <v>1</v>
          </cell>
          <cell r="Y1802">
            <v>1</v>
          </cell>
          <cell r="Z1802">
            <v>1</v>
          </cell>
          <cell r="AA1802">
            <v>1</v>
          </cell>
          <cell r="AC1802">
            <v>1992</v>
          </cell>
          <cell r="AD1802">
            <v>1</v>
          </cell>
          <cell r="AE1802">
            <v>0</v>
          </cell>
          <cell r="AF1802">
            <v>1</v>
          </cell>
        </row>
        <row r="1803">
          <cell r="A1803">
            <v>3</v>
          </cell>
          <cell r="B1803">
            <v>6</v>
          </cell>
          <cell r="C1803">
            <v>5</v>
          </cell>
          <cell r="D1803">
            <v>1</v>
          </cell>
          <cell r="E1803">
            <v>2</v>
          </cell>
          <cell r="F1803">
            <v>0</v>
          </cell>
          <cell r="G1803">
            <v>1.4</v>
          </cell>
          <cell r="H1803">
            <v>300</v>
          </cell>
          <cell r="I1803">
            <v>4.916666666666667</v>
          </cell>
          <cell r="J1803">
            <v>0</v>
          </cell>
          <cell r="K1803">
            <v>0</v>
          </cell>
          <cell r="M1803">
            <v>2020</v>
          </cell>
          <cell r="N1803">
            <v>2052</v>
          </cell>
          <cell r="O1803">
            <v>1</v>
          </cell>
          <cell r="Q1803">
            <v>0</v>
          </cell>
          <cell r="R1803">
            <v>0</v>
          </cell>
          <cell r="S1803">
            <v>0</v>
          </cell>
          <cell r="T1803">
            <v>0</v>
          </cell>
          <cell r="U1803">
            <v>1</v>
          </cell>
          <cell r="V1803">
            <v>1</v>
          </cell>
          <cell r="W1803">
            <v>1</v>
          </cell>
          <cell r="X1803">
            <v>0</v>
          </cell>
          <cell r="Y1803">
            <v>0</v>
          </cell>
          <cell r="Z1803">
            <v>1</v>
          </cell>
          <cell r="AA1803">
            <v>1</v>
          </cell>
          <cell r="AC1803">
            <v>1992</v>
          </cell>
          <cell r="AD1803">
            <v>1</v>
          </cell>
          <cell r="AE1803">
            <v>0</v>
          </cell>
          <cell r="AF1803">
            <v>1</v>
          </cell>
        </row>
        <row r="1804">
          <cell r="A1804">
            <v>3</v>
          </cell>
          <cell r="B1804">
            <v>7</v>
          </cell>
          <cell r="C1804">
            <v>5</v>
          </cell>
          <cell r="D1804">
            <v>1</v>
          </cell>
          <cell r="E1804">
            <v>2</v>
          </cell>
          <cell r="F1804">
            <v>0</v>
          </cell>
          <cell r="G1804">
            <v>0.01</v>
          </cell>
          <cell r="H1804">
            <v>0.01</v>
          </cell>
          <cell r="I1804">
            <v>0.01</v>
          </cell>
          <cell r="J1804">
            <v>0</v>
          </cell>
          <cell r="K1804">
            <v>0</v>
          </cell>
          <cell r="M1804">
            <v>2051</v>
          </cell>
          <cell r="N1804">
            <v>2052</v>
          </cell>
          <cell r="O1804">
            <v>1</v>
          </cell>
          <cell r="Q1804">
            <v>1</v>
          </cell>
          <cell r="R1804">
            <v>1</v>
          </cell>
          <cell r="S1804">
            <v>1</v>
          </cell>
          <cell r="T1804">
            <v>1</v>
          </cell>
          <cell r="U1804">
            <v>1</v>
          </cell>
          <cell r="V1804">
            <v>1</v>
          </cell>
          <cell r="W1804">
            <v>1</v>
          </cell>
          <cell r="X1804">
            <v>1</v>
          </cell>
          <cell r="Y1804">
            <v>1</v>
          </cell>
          <cell r="Z1804">
            <v>1</v>
          </cell>
          <cell r="AA1804">
            <v>1</v>
          </cell>
          <cell r="AC1804">
            <v>1992</v>
          </cell>
          <cell r="AD1804">
            <v>1</v>
          </cell>
          <cell r="AE1804">
            <v>0</v>
          </cell>
          <cell r="AF1804">
            <v>1</v>
          </cell>
        </row>
        <row r="1805">
          <cell r="A1805">
            <v>3</v>
          </cell>
          <cell r="B1805">
            <v>9</v>
          </cell>
          <cell r="C1805">
            <v>5</v>
          </cell>
          <cell r="D1805">
            <v>1</v>
          </cell>
          <cell r="E1805">
            <v>2</v>
          </cell>
          <cell r="F1805">
            <v>0</v>
          </cell>
          <cell r="G1805">
            <v>0.01</v>
          </cell>
          <cell r="H1805">
            <v>0.01</v>
          </cell>
          <cell r="I1805">
            <v>0.01</v>
          </cell>
          <cell r="J1805">
            <v>0</v>
          </cell>
          <cell r="K1805">
            <v>0</v>
          </cell>
          <cell r="M1805">
            <v>2051</v>
          </cell>
          <cell r="N1805">
            <v>2052</v>
          </cell>
          <cell r="O1805">
            <v>1</v>
          </cell>
          <cell r="Q1805">
            <v>1</v>
          </cell>
          <cell r="R1805">
            <v>1</v>
          </cell>
          <cell r="S1805">
            <v>1</v>
          </cell>
          <cell r="T1805">
            <v>1</v>
          </cell>
          <cell r="U1805">
            <v>1</v>
          </cell>
          <cell r="V1805">
            <v>1</v>
          </cell>
          <cell r="W1805">
            <v>1</v>
          </cell>
          <cell r="X1805">
            <v>1</v>
          </cell>
          <cell r="Y1805">
            <v>1</v>
          </cell>
          <cell r="Z1805">
            <v>1</v>
          </cell>
          <cell r="AA1805">
            <v>1</v>
          </cell>
          <cell r="AC1805">
            <v>1992</v>
          </cell>
          <cell r="AD1805">
            <v>1</v>
          </cell>
          <cell r="AE1805">
            <v>0</v>
          </cell>
          <cell r="AF1805">
            <v>1</v>
          </cell>
        </row>
        <row r="1806">
          <cell r="A1806">
            <v>3</v>
          </cell>
          <cell r="B1806">
            <v>8</v>
          </cell>
          <cell r="C1806">
            <v>5</v>
          </cell>
          <cell r="D1806">
            <v>1</v>
          </cell>
          <cell r="E1806">
            <v>2</v>
          </cell>
          <cell r="F1806">
            <v>0</v>
          </cell>
          <cell r="G1806">
            <v>0.01</v>
          </cell>
          <cell r="H1806">
            <v>0.01</v>
          </cell>
          <cell r="I1806">
            <v>0.01</v>
          </cell>
          <cell r="J1806">
            <v>0</v>
          </cell>
          <cell r="K1806">
            <v>0</v>
          </cell>
          <cell r="M1806">
            <v>2051</v>
          </cell>
          <cell r="N1806">
            <v>2052</v>
          </cell>
          <cell r="O1806">
            <v>1</v>
          </cell>
          <cell r="Q1806">
            <v>1</v>
          </cell>
          <cell r="R1806">
            <v>1</v>
          </cell>
          <cell r="S1806">
            <v>1</v>
          </cell>
          <cell r="T1806">
            <v>1</v>
          </cell>
          <cell r="U1806">
            <v>1</v>
          </cell>
          <cell r="V1806">
            <v>1</v>
          </cell>
          <cell r="W1806">
            <v>1</v>
          </cell>
          <cell r="X1806">
            <v>1</v>
          </cell>
          <cell r="Y1806">
            <v>1</v>
          </cell>
          <cell r="Z1806">
            <v>1</v>
          </cell>
          <cell r="AA1806">
            <v>1</v>
          </cell>
          <cell r="AC1806">
            <v>1992</v>
          </cell>
          <cell r="AD1806">
            <v>1</v>
          </cell>
          <cell r="AE1806">
            <v>0</v>
          </cell>
          <cell r="AF1806">
            <v>1</v>
          </cell>
        </row>
        <row r="1807">
          <cell r="A1807">
            <v>3</v>
          </cell>
          <cell r="B1807">
            <v>10</v>
          </cell>
          <cell r="C1807">
            <v>5</v>
          </cell>
          <cell r="D1807">
            <v>1</v>
          </cell>
          <cell r="E1807">
            <v>2</v>
          </cell>
          <cell r="F1807">
            <v>0</v>
          </cell>
          <cell r="G1807">
            <v>1.4</v>
          </cell>
          <cell r="H1807">
            <v>300</v>
          </cell>
          <cell r="I1807">
            <v>4.916666666666667</v>
          </cell>
          <cell r="J1807">
            <v>0</v>
          </cell>
          <cell r="K1807">
            <v>0</v>
          </cell>
          <cell r="M1807">
            <v>2030</v>
          </cell>
          <cell r="N1807">
            <v>2052</v>
          </cell>
          <cell r="O1807">
            <v>1</v>
          </cell>
          <cell r="Q1807">
            <v>0</v>
          </cell>
          <cell r="R1807">
            <v>0</v>
          </cell>
          <cell r="S1807">
            <v>0</v>
          </cell>
          <cell r="T1807">
            <v>0</v>
          </cell>
          <cell r="U1807">
            <v>1</v>
          </cell>
          <cell r="V1807">
            <v>1</v>
          </cell>
          <cell r="W1807">
            <v>1</v>
          </cell>
          <cell r="X1807">
            <v>0</v>
          </cell>
          <cell r="Y1807">
            <v>0</v>
          </cell>
          <cell r="Z1807">
            <v>1</v>
          </cell>
          <cell r="AA1807">
            <v>1</v>
          </cell>
          <cell r="AC1807">
            <v>1992</v>
          </cell>
          <cell r="AD1807">
            <v>1</v>
          </cell>
          <cell r="AE1807">
            <v>0</v>
          </cell>
          <cell r="AF1807">
            <v>1</v>
          </cell>
        </row>
        <row r="1808">
          <cell r="A1808">
            <v>46</v>
          </cell>
          <cell r="B1808">
            <v>1</v>
          </cell>
          <cell r="C1808">
            <v>5</v>
          </cell>
          <cell r="D1808">
            <v>1</v>
          </cell>
          <cell r="E1808">
            <v>1</v>
          </cell>
          <cell r="F1808">
            <v>9.0306765221960197E-2</v>
          </cell>
          <cell r="G1808">
            <v>0.93709999999999993</v>
          </cell>
          <cell r="H1808">
            <v>16.680296553988345</v>
          </cell>
          <cell r="I1808">
            <v>0.25589091304413941</v>
          </cell>
          <cell r="J1808">
            <v>0</v>
          </cell>
          <cell r="K1808">
            <v>0</v>
          </cell>
          <cell r="M1808">
            <v>2003</v>
          </cell>
          <cell r="N1808">
            <v>2052</v>
          </cell>
          <cell r="O1808">
            <v>1</v>
          </cell>
          <cell r="Q1808">
            <v>0</v>
          </cell>
          <cell r="R1808">
            <v>0</v>
          </cell>
          <cell r="S1808">
            <v>0</v>
          </cell>
          <cell r="T1808">
            <v>0</v>
          </cell>
          <cell r="U1808">
            <v>0</v>
          </cell>
          <cell r="V1808">
            <v>0</v>
          </cell>
          <cell r="W1808">
            <v>0</v>
          </cell>
          <cell r="X1808">
            <v>0</v>
          </cell>
          <cell r="Y1808">
            <v>0</v>
          </cell>
          <cell r="Z1808">
            <v>0</v>
          </cell>
          <cell r="AA1808">
            <v>0</v>
          </cell>
          <cell r="AC1808">
            <v>1992</v>
          </cell>
          <cell r="AD1808">
            <v>1</v>
          </cell>
          <cell r="AE1808">
            <v>0</v>
          </cell>
          <cell r="AF1808">
            <v>1</v>
          </cell>
        </row>
        <row r="1809">
          <cell r="A1809">
            <v>46</v>
          </cell>
          <cell r="B1809">
            <v>2</v>
          </cell>
          <cell r="C1809">
            <v>5</v>
          </cell>
          <cell r="D1809">
            <v>1</v>
          </cell>
          <cell r="E1809">
            <v>1</v>
          </cell>
          <cell r="F1809">
            <v>0</v>
          </cell>
          <cell r="G1809">
            <v>0.93709999999999993</v>
          </cell>
          <cell r="H1809">
            <v>21.134693929201145</v>
          </cell>
          <cell r="I1809">
            <v>0.25589091304413941</v>
          </cell>
          <cell r="J1809">
            <v>0</v>
          </cell>
          <cell r="K1809">
            <v>0</v>
          </cell>
          <cell r="M1809">
            <v>2012</v>
          </cell>
          <cell r="N1809">
            <v>2052</v>
          </cell>
          <cell r="O1809">
            <v>1</v>
          </cell>
          <cell r="Q1809">
            <v>0</v>
          </cell>
          <cell r="R1809">
            <v>0</v>
          </cell>
          <cell r="S1809">
            <v>0</v>
          </cell>
          <cell r="T1809">
            <v>0</v>
          </cell>
          <cell r="U1809">
            <v>0</v>
          </cell>
          <cell r="V1809">
            <v>0</v>
          </cell>
          <cell r="W1809">
            <v>0</v>
          </cell>
          <cell r="X1809">
            <v>0</v>
          </cell>
          <cell r="Y1809">
            <v>0</v>
          </cell>
          <cell r="Z1809">
            <v>0</v>
          </cell>
          <cell r="AA1809">
            <v>0</v>
          </cell>
          <cell r="AC1809">
            <v>1992</v>
          </cell>
          <cell r="AD1809">
            <v>1</v>
          </cell>
          <cell r="AE1809">
            <v>0</v>
          </cell>
          <cell r="AF1809">
            <v>1</v>
          </cell>
        </row>
        <row r="1810">
          <cell r="A1810">
            <v>47</v>
          </cell>
          <cell r="B1810">
            <v>1</v>
          </cell>
          <cell r="C1810">
            <v>5</v>
          </cell>
          <cell r="D1810">
            <v>1</v>
          </cell>
          <cell r="E1810">
            <v>1</v>
          </cell>
          <cell r="F1810">
            <v>0.26354592253435477</v>
          </cell>
          <cell r="G1810">
            <v>0.98</v>
          </cell>
          <cell r="H1810">
            <v>21.764705882352942</v>
          </cell>
          <cell r="I1810">
            <v>0.01</v>
          </cell>
          <cell r="J1810">
            <v>0</v>
          </cell>
          <cell r="K1810">
            <v>0</v>
          </cell>
          <cell r="M1810">
            <v>2003</v>
          </cell>
          <cell r="N1810">
            <v>2052</v>
          </cell>
          <cell r="O1810">
            <v>1</v>
          </cell>
          <cell r="Q1810">
            <v>0</v>
          </cell>
          <cell r="R1810">
            <v>0</v>
          </cell>
          <cell r="S1810">
            <v>0</v>
          </cell>
          <cell r="T1810">
            <v>0</v>
          </cell>
          <cell r="U1810">
            <v>0</v>
          </cell>
          <cell r="V1810">
            <v>0</v>
          </cell>
          <cell r="W1810">
            <v>0</v>
          </cell>
          <cell r="X1810">
            <v>0</v>
          </cell>
          <cell r="Y1810">
            <v>0</v>
          </cell>
          <cell r="Z1810">
            <v>0</v>
          </cell>
          <cell r="AA1810">
            <v>0</v>
          </cell>
          <cell r="AC1810">
            <v>1992</v>
          </cell>
          <cell r="AD1810">
            <v>1</v>
          </cell>
          <cell r="AE1810">
            <v>0</v>
          </cell>
          <cell r="AF1810">
            <v>1</v>
          </cell>
        </row>
        <row r="1811">
          <cell r="A1811">
            <v>47</v>
          </cell>
          <cell r="B1811">
            <v>2</v>
          </cell>
          <cell r="C1811">
            <v>5</v>
          </cell>
          <cell r="D1811">
            <v>1</v>
          </cell>
          <cell r="E1811">
            <v>1</v>
          </cell>
          <cell r="F1811">
            <v>0</v>
          </cell>
          <cell r="G1811">
            <v>0.98</v>
          </cell>
          <cell r="H1811">
            <v>25</v>
          </cell>
          <cell r="I1811">
            <v>0.01</v>
          </cell>
          <cell r="J1811">
            <v>0</v>
          </cell>
          <cell r="K1811">
            <v>0</v>
          </cell>
          <cell r="M1811">
            <v>2013</v>
          </cell>
          <cell r="N1811">
            <v>2052</v>
          </cell>
          <cell r="O1811">
            <v>1</v>
          </cell>
          <cell r="Q1811">
            <v>0</v>
          </cell>
          <cell r="R1811">
            <v>0</v>
          </cell>
          <cell r="S1811">
            <v>0</v>
          </cell>
          <cell r="T1811">
            <v>0</v>
          </cell>
          <cell r="U1811">
            <v>0</v>
          </cell>
          <cell r="V1811">
            <v>0</v>
          </cell>
          <cell r="W1811">
            <v>0</v>
          </cell>
          <cell r="X1811">
            <v>0</v>
          </cell>
          <cell r="Y1811">
            <v>0</v>
          </cell>
          <cell r="Z1811">
            <v>0</v>
          </cell>
          <cell r="AA1811">
            <v>0</v>
          </cell>
          <cell r="AC1811">
            <v>1992</v>
          </cell>
          <cell r="AD1811">
            <v>1</v>
          </cell>
          <cell r="AE1811">
            <v>0</v>
          </cell>
          <cell r="AF1811">
            <v>1</v>
          </cell>
        </row>
        <row r="1812">
          <cell r="A1812">
            <v>48</v>
          </cell>
          <cell r="B1812">
            <v>1</v>
          </cell>
          <cell r="C1812">
            <v>5</v>
          </cell>
          <cell r="D1812">
            <v>1</v>
          </cell>
          <cell r="E1812">
            <v>2</v>
          </cell>
          <cell r="F1812">
            <v>0.27114663230788455</v>
          </cell>
          <cell r="G1812">
            <v>0.71050000000000002</v>
          </cell>
          <cell r="H1812">
            <v>8.4623504574243498</v>
          </cell>
          <cell r="I1812">
            <v>1.1259676284306828</v>
          </cell>
          <cell r="J1812">
            <v>0</v>
          </cell>
          <cell r="K1812">
            <v>0</v>
          </cell>
          <cell r="M1812">
            <v>2003</v>
          </cell>
          <cell r="N1812">
            <v>2003</v>
          </cell>
          <cell r="O1812">
            <v>1</v>
          </cell>
          <cell r="Q1812">
            <v>0</v>
          </cell>
          <cell r="R1812">
            <v>0</v>
          </cell>
          <cell r="S1812">
            <v>0</v>
          </cell>
          <cell r="T1812">
            <v>0</v>
          </cell>
          <cell r="U1812">
            <v>0</v>
          </cell>
          <cell r="V1812">
            <v>0</v>
          </cell>
          <cell r="W1812">
            <v>0</v>
          </cell>
          <cell r="X1812">
            <v>0</v>
          </cell>
          <cell r="Y1812">
            <v>0</v>
          </cell>
          <cell r="Z1812">
            <v>0</v>
          </cell>
          <cell r="AA1812">
            <v>0</v>
          </cell>
          <cell r="AC1812">
            <v>1992</v>
          </cell>
          <cell r="AD1812">
            <v>1</v>
          </cell>
          <cell r="AE1812">
            <v>0</v>
          </cell>
          <cell r="AF1812">
            <v>1</v>
          </cell>
        </row>
        <row r="1813">
          <cell r="A1813">
            <v>48</v>
          </cell>
          <cell r="B1813">
            <v>2</v>
          </cell>
          <cell r="C1813">
            <v>5</v>
          </cell>
          <cell r="D1813">
            <v>1</v>
          </cell>
          <cell r="E1813">
            <v>2</v>
          </cell>
          <cell r="F1813">
            <v>0</v>
          </cell>
          <cell r="G1813">
            <v>0.77525000000000011</v>
          </cell>
          <cell r="H1813">
            <v>9.2067075137052559</v>
          </cell>
          <cell r="I1813">
            <v>1.0319251854240568</v>
          </cell>
          <cell r="J1813">
            <v>0</v>
          </cell>
          <cell r="K1813">
            <v>0</v>
          </cell>
          <cell r="M1813">
            <v>2003</v>
          </cell>
          <cell r="N1813">
            <v>2022</v>
          </cell>
          <cell r="O1813">
            <v>1</v>
          </cell>
          <cell r="Q1813">
            <v>0</v>
          </cell>
          <cell r="R1813">
            <v>0</v>
          </cell>
          <cell r="S1813">
            <v>0</v>
          </cell>
          <cell r="T1813">
            <v>0</v>
          </cell>
          <cell r="U1813">
            <v>0</v>
          </cell>
          <cell r="V1813">
            <v>0</v>
          </cell>
          <cell r="W1813">
            <v>0</v>
          </cell>
          <cell r="X1813">
            <v>0</v>
          </cell>
          <cell r="Y1813">
            <v>0</v>
          </cell>
          <cell r="Z1813">
            <v>0</v>
          </cell>
          <cell r="AA1813">
            <v>0</v>
          </cell>
          <cell r="AC1813">
            <v>1992</v>
          </cell>
          <cell r="AD1813">
            <v>1</v>
          </cell>
          <cell r="AE1813">
            <v>0</v>
          </cell>
          <cell r="AF1813">
            <v>1</v>
          </cell>
        </row>
        <row r="1814">
          <cell r="A1814">
            <v>48</v>
          </cell>
          <cell r="B1814">
            <v>3</v>
          </cell>
          <cell r="C1814">
            <v>5</v>
          </cell>
          <cell r="D1814">
            <v>1</v>
          </cell>
          <cell r="E1814">
            <v>2</v>
          </cell>
          <cell r="F1814">
            <v>0</v>
          </cell>
          <cell r="G1814">
            <v>0.87525000000000008</v>
          </cell>
          <cell r="H1814">
            <v>11.782347900599827</v>
          </cell>
          <cell r="I1814">
            <v>2.656383890317052</v>
          </cell>
          <cell r="J1814">
            <v>0</v>
          </cell>
          <cell r="K1814">
            <v>0</v>
          </cell>
          <cell r="M1814">
            <v>2013</v>
          </cell>
          <cell r="N1814">
            <v>2052</v>
          </cell>
          <cell r="O1814">
            <v>1</v>
          </cell>
          <cell r="Q1814">
            <v>0</v>
          </cell>
          <cell r="R1814">
            <v>0</v>
          </cell>
          <cell r="S1814">
            <v>0</v>
          </cell>
          <cell r="T1814">
            <v>0</v>
          </cell>
          <cell r="U1814">
            <v>0</v>
          </cell>
          <cell r="V1814">
            <v>0</v>
          </cell>
          <cell r="W1814">
            <v>0</v>
          </cell>
          <cell r="X1814">
            <v>0</v>
          </cell>
          <cell r="Y1814">
            <v>0</v>
          </cell>
          <cell r="Z1814">
            <v>0</v>
          </cell>
          <cell r="AA1814">
            <v>0</v>
          </cell>
          <cell r="AC1814">
            <v>1992</v>
          </cell>
          <cell r="AD1814">
            <v>1</v>
          </cell>
          <cell r="AE1814">
            <v>0</v>
          </cell>
          <cell r="AF1814">
            <v>1</v>
          </cell>
        </row>
        <row r="1815">
          <cell r="A1815">
            <v>48</v>
          </cell>
          <cell r="B1815">
            <v>4</v>
          </cell>
          <cell r="C1815">
            <v>5</v>
          </cell>
          <cell r="D1815">
            <v>1</v>
          </cell>
          <cell r="E1815">
            <v>2</v>
          </cell>
          <cell r="F1815">
            <v>0</v>
          </cell>
          <cell r="G1815">
            <v>0.78525</v>
          </cell>
          <cell r="H1815">
            <v>10.948081264108351</v>
          </cell>
          <cell r="I1815">
            <v>1.0319251854240568</v>
          </cell>
          <cell r="J1815">
            <v>0</v>
          </cell>
          <cell r="K1815">
            <v>0</v>
          </cell>
          <cell r="M1815">
            <v>2020</v>
          </cell>
          <cell r="N1815">
            <v>2052</v>
          </cell>
          <cell r="O1815">
            <v>1</v>
          </cell>
          <cell r="Q1815">
            <v>0</v>
          </cell>
          <cell r="R1815">
            <v>0</v>
          </cell>
          <cell r="S1815">
            <v>0</v>
          </cell>
          <cell r="T1815">
            <v>0</v>
          </cell>
          <cell r="U1815">
            <v>0</v>
          </cell>
          <cell r="V1815">
            <v>0</v>
          </cell>
          <cell r="W1815">
            <v>0</v>
          </cell>
          <cell r="X1815">
            <v>0</v>
          </cell>
          <cell r="Y1815">
            <v>0</v>
          </cell>
          <cell r="Z1815">
            <v>0</v>
          </cell>
          <cell r="AA1815">
            <v>0</v>
          </cell>
          <cell r="AC1815">
            <v>1992</v>
          </cell>
          <cell r="AD1815">
            <v>1</v>
          </cell>
          <cell r="AE1815">
            <v>0</v>
          </cell>
          <cell r="AF1815">
            <v>1</v>
          </cell>
        </row>
        <row r="1816">
          <cell r="A1816">
            <v>48</v>
          </cell>
          <cell r="B1816">
            <v>5</v>
          </cell>
          <cell r="C1816">
            <v>5</v>
          </cell>
          <cell r="D1816">
            <v>1</v>
          </cell>
          <cell r="E1816">
            <v>2</v>
          </cell>
          <cell r="F1816">
            <v>0</v>
          </cell>
          <cell r="G1816">
            <v>0.87525000000000008</v>
          </cell>
          <cell r="H1816">
            <v>11.782347900599827</v>
          </cell>
          <cell r="I1816">
            <v>2.656383890317052</v>
          </cell>
          <cell r="J1816">
            <v>0</v>
          </cell>
          <cell r="K1816">
            <v>0</v>
          </cell>
          <cell r="M1816">
            <v>2020</v>
          </cell>
          <cell r="N1816">
            <v>2052</v>
          </cell>
          <cell r="O1816">
            <v>1</v>
          </cell>
          <cell r="Q1816">
            <v>0</v>
          </cell>
          <cell r="R1816">
            <v>0</v>
          </cell>
          <cell r="S1816">
            <v>0</v>
          </cell>
          <cell r="T1816">
            <v>0</v>
          </cell>
          <cell r="U1816">
            <v>0</v>
          </cell>
          <cell r="V1816">
            <v>0</v>
          </cell>
          <cell r="W1816">
            <v>0</v>
          </cell>
          <cell r="X1816">
            <v>0</v>
          </cell>
          <cell r="Y1816">
            <v>0</v>
          </cell>
          <cell r="Z1816">
            <v>0</v>
          </cell>
          <cell r="AA1816">
            <v>0</v>
          </cell>
          <cell r="AC1816">
            <v>1992</v>
          </cell>
          <cell r="AD1816">
            <v>1</v>
          </cell>
          <cell r="AE1816">
            <v>0</v>
          </cell>
          <cell r="AF1816">
            <v>1</v>
          </cell>
        </row>
        <row r="1817">
          <cell r="A1817">
            <v>48</v>
          </cell>
          <cell r="B1817">
            <v>6</v>
          </cell>
          <cell r="C1817">
            <v>5</v>
          </cell>
          <cell r="D1817">
            <v>1</v>
          </cell>
          <cell r="E1817">
            <v>2</v>
          </cell>
          <cell r="F1817">
            <v>0</v>
          </cell>
          <cell r="G1817">
            <v>0.78525</v>
          </cell>
          <cell r="H1817">
            <v>10.948081264108351</v>
          </cell>
          <cell r="I1817">
            <v>1.0319251854240568</v>
          </cell>
          <cell r="J1817">
            <v>0</v>
          </cell>
          <cell r="K1817">
            <v>0</v>
          </cell>
          <cell r="M1817">
            <v>2030</v>
          </cell>
          <cell r="N1817">
            <v>2052</v>
          </cell>
          <cell r="O1817">
            <v>1</v>
          </cell>
          <cell r="Q1817">
            <v>0</v>
          </cell>
          <cell r="R1817">
            <v>0</v>
          </cell>
          <cell r="S1817">
            <v>0</v>
          </cell>
          <cell r="T1817">
            <v>0</v>
          </cell>
          <cell r="U1817">
            <v>0</v>
          </cell>
          <cell r="V1817">
            <v>0</v>
          </cell>
          <cell r="W1817">
            <v>0</v>
          </cell>
          <cell r="X1817">
            <v>0</v>
          </cell>
          <cell r="Y1817">
            <v>0</v>
          </cell>
          <cell r="Z1817">
            <v>0</v>
          </cell>
          <cell r="AA1817">
            <v>0</v>
          </cell>
          <cell r="AC1817">
            <v>1992</v>
          </cell>
          <cell r="AD1817">
            <v>1</v>
          </cell>
          <cell r="AE1817">
            <v>0</v>
          </cell>
          <cell r="AF1817">
            <v>1</v>
          </cell>
        </row>
        <row r="1818">
          <cell r="A1818">
            <v>48</v>
          </cell>
          <cell r="B1818">
            <v>7</v>
          </cell>
          <cell r="C1818">
            <v>5</v>
          </cell>
          <cell r="D1818">
            <v>1</v>
          </cell>
          <cell r="E1818">
            <v>2</v>
          </cell>
          <cell r="F1818">
            <v>0</v>
          </cell>
          <cell r="G1818">
            <v>0.88525000000000009</v>
          </cell>
          <cell r="H1818">
            <v>11.782347900599827</v>
          </cell>
          <cell r="I1818">
            <v>2.656383890317052</v>
          </cell>
          <cell r="J1818">
            <v>0</v>
          </cell>
          <cell r="K1818">
            <v>0</v>
          </cell>
          <cell r="M1818">
            <v>2030</v>
          </cell>
          <cell r="N1818">
            <v>2052</v>
          </cell>
          <cell r="O1818">
            <v>1</v>
          </cell>
          <cell r="Q1818">
            <v>0</v>
          </cell>
          <cell r="R1818">
            <v>0</v>
          </cell>
          <cell r="S1818">
            <v>0</v>
          </cell>
          <cell r="T1818">
            <v>0</v>
          </cell>
          <cell r="U1818">
            <v>0</v>
          </cell>
          <cell r="V1818">
            <v>0</v>
          </cell>
          <cell r="W1818">
            <v>0</v>
          </cell>
          <cell r="X1818">
            <v>0</v>
          </cell>
          <cell r="Y1818">
            <v>0</v>
          </cell>
          <cell r="Z1818">
            <v>0</v>
          </cell>
          <cell r="AA1818">
            <v>0</v>
          </cell>
          <cell r="AC1818">
            <v>1992</v>
          </cell>
          <cell r="AD1818">
            <v>1</v>
          </cell>
          <cell r="AE1818">
            <v>0</v>
          </cell>
          <cell r="AF1818">
            <v>1</v>
          </cell>
        </row>
        <row r="1819">
          <cell r="A1819">
            <v>49</v>
          </cell>
          <cell r="B1819">
            <v>1</v>
          </cell>
          <cell r="C1819">
            <v>5</v>
          </cell>
          <cell r="D1819">
            <v>1</v>
          </cell>
          <cell r="E1819">
            <v>2</v>
          </cell>
          <cell r="F1819">
            <v>0.14184932444499554</v>
          </cell>
          <cell r="G1819">
            <v>0.76</v>
          </cell>
          <cell r="H1819">
            <v>29.358552631578949</v>
          </cell>
          <cell r="I1819">
            <v>0.78947368421052633</v>
          </cell>
          <cell r="J1819">
            <v>0</v>
          </cell>
          <cell r="K1819">
            <v>0</v>
          </cell>
          <cell r="M1819">
            <v>2003</v>
          </cell>
          <cell r="N1819">
            <v>2003</v>
          </cell>
          <cell r="O1819">
            <v>1</v>
          </cell>
          <cell r="Q1819">
            <v>0</v>
          </cell>
          <cell r="R1819">
            <v>0</v>
          </cell>
          <cell r="S1819">
            <v>0</v>
          </cell>
          <cell r="T1819">
            <v>0</v>
          </cell>
          <cell r="U1819">
            <v>0</v>
          </cell>
          <cell r="V1819">
            <v>0</v>
          </cell>
          <cell r="W1819">
            <v>0</v>
          </cell>
          <cell r="X1819">
            <v>0</v>
          </cell>
          <cell r="Y1819">
            <v>0</v>
          </cell>
          <cell r="Z1819">
            <v>0</v>
          </cell>
          <cell r="AA1819">
            <v>0</v>
          </cell>
          <cell r="AC1819">
            <v>1992</v>
          </cell>
          <cell r="AD1819">
            <v>1</v>
          </cell>
          <cell r="AE1819">
            <v>0</v>
          </cell>
          <cell r="AF1819">
            <v>1</v>
          </cell>
        </row>
        <row r="1820">
          <cell r="A1820">
            <v>49</v>
          </cell>
          <cell r="B1820">
            <v>2</v>
          </cell>
          <cell r="C1820">
            <v>5</v>
          </cell>
          <cell r="D1820">
            <v>1</v>
          </cell>
          <cell r="E1820">
            <v>2</v>
          </cell>
          <cell r="F1820">
            <v>0</v>
          </cell>
          <cell r="G1820">
            <v>0.77</v>
          </cell>
          <cell r="H1820">
            <v>30.113636363636363</v>
          </cell>
          <cell r="I1820">
            <v>0.77922077922077926</v>
          </cell>
          <cell r="J1820">
            <v>0</v>
          </cell>
          <cell r="K1820">
            <v>0</v>
          </cell>
          <cell r="M1820">
            <v>2003</v>
          </cell>
          <cell r="N1820">
            <v>2052</v>
          </cell>
          <cell r="O1820">
            <v>1</v>
          </cell>
          <cell r="Q1820">
            <v>0</v>
          </cell>
          <cell r="R1820">
            <v>0</v>
          </cell>
          <cell r="S1820">
            <v>0</v>
          </cell>
          <cell r="T1820">
            <v>0</v>
          </cell>
          <cell r="U1820">
            <v>0</v>
          </cell>
          <cell r="V1820">
            <v>0</v>
          </cell>
          <cell r="W1820">
            <v>0</v>
          </cell>
          <cell r="X1820">
            <v>0</v>
          </cell>
          <cell r="Y1820">
            <v>0</v>
          </cell>
          <cell r="Z1820">
            <v>0</v>
          </cell>
          <cell r="AA1820">
            <v>0</v>
          </cell>
          <cell r="AC1820">
            <v>1992</v>
          </cell>
          <cell r="AD1820">
            <v>1</v>
          </cell>
          <cell r="AE1820">
            <v>0</v>
          </cell>
          <cell r="AF1820">
            <v>1</v>
          </cell>
        </row>
        <row r="1821">
          <cell r="A1821">
            <v>49</v>
          </cell>
          <cell r="B1821">
            <v>3</v>
          </cell>
          <cell r="C1821">
            <v>5</v>
          </cell>
          <cell r="D1821">
            <v>1</v>
          </cell>
          <cell r="E1821">
            <v>2</v>
          </cell>
          <cell r="F1821">
            <v>0</v>
          </cell>
          <cell r="G1821">
            <v>0.8</v>
          </cell>
          <cell r="H1821">
            <v>31.640625</v>
          </cell>
          <cell r="I1821">
            <v>0.75</v>
          </cell>
          <cell r="J1821">
            <v>0</v>
          </cell>
          <cell r="K1821">
            <v>0</v>
          </cell>
          <cell r="M1821">
            <v>2003</v>
          </cell>
          <cell r="N1821">
            <v>2052</v>
          </cell>
          <cell r="O1821">
            <v>1</v>
          </cell>
          <cell r="Q1821">
            <v>0</v>
          </cell>
          <cell r="R1821">
            <v>0</v>
          </cell>
          <cell r="S1821">
            <v>0</v>
          </cell>
          <cell r="T1821">
            <v>0</v>
          </cell>
          <cell r="U1821">
            <v>0</v>
          </cell>
          <cell r="V1821">
            <v>0</v>
          </cell>
          <cell r="W1821">
            <v>0</v>
          </cell>
          <cell r="X1821">
            <v>0</v>
          </cell>
          <cell r="Y1821">
            <v>0</v>
          </cell>
          <cell r="Z1821">
            <v>0</v>
          </cell>
          <cell r="AA1821">
            <v>0</v>
          </cell>
          <cell r="AC1821">
            <v>1992</v>
          </cell>
          <cell r="AD1821">
            <v>1</v>
          </cell>
          <cell r="AE1821">
            <v>0</v>
          </cell>
          <cell r="AF1821">
            <v>1</v>
          </cell>
        </row>
        <row r="1822">
          <cell r="A1822">
            <v>49</v>
          </cell>
          <cell r="B1822">
            <v>4</v>
          </cell>
          <cell r="C1822">
            <v>5</v>
          </cell>
          <cell r="D1822">
            <v>1</v>
          </cell>
          <cell r="E1822">
            <v>2</v>
          </cell>
          <cell r="F1822">
            <v>0</v>
          </cell>
          <cell r="G1822">
            <v>0.85</v>
          </cell>
          <cell r="H1822">
            <v>33.970588235294116</v>
          </cell>
          <cell r="I1822">
            <v>0.70588235294117652</v>
          </cell>
          <cell r="J1822">
            <v>0</v>
          </cell>
          <cell r="K1822">
            <v>0</v>
          </cell>
          <cell r="M1822">
            <v>2003</v>
          </cell>
          <cell r="N1822">
            <v>2052</v>
          </cell>
          <cell r="O1822">
            <v>1</v>
          </cell>
          <cell r="Q1822">
            <v>0</v>
          </cell>
          <cell r="R1822">
            <v>0</v>
          </cell>
          <cell r="S1822">
            <v>0</v>
          </cell>
          <cell r="T1822">
            <v>0</v>
          </cell>
          <cell r="U1822">
            <v>0</v>
          </cell>
          <cell r="V1822">
            <v>0</v>
          </cell>
          <cell r="W1822">
            <v>0</v>
          </cell>
          <cell r="X1822">
            <v>0</v>
          </cell>
          <cell r="Y1822">
            <v>0</v>
          </cell>
          <cell r="Z1822">
            <v>0</v>
          </cell>
          <cell r="AA1822">
            <v>0</v>
          </cell>
          <cell r="AC1822">
            <v>1992</v>
          </cell>
          <cell r="AD1822">
            <v>1</v>
          </cell>
          <cell r="AE1822">
            <v>0</v>
          </cell>
          <cell r="AF1822">
            <v>1</v>
          </cell>
        </row>
        <row r="1823">
          <cell r="A1823">
            <v>49</v>
          </cell>
          <cell r="B1823">
            <v>5</v>
          </cell>
          <cell r="C1823">
            <v>5</v>
          </cell>
          <cell r="D1823">
            <v>1</v>
          </cell>
          <cell r="E1823">
            <v>2</v>
          </cell>
          <cell r="F1823">
            <v>0</v>
          </cell>
          <cell r="G1823">
            <v>0.98</v>
          </cell>
          <cell r="H1823">
            <v>32.33418367346939</v>
          </cell>
          <cell r="I1823">
            <v>0.61224489795918369</v>
          </cell>
          <cell r="J1823">
            <v>0</v>
          </cell>
          <cell r="K1823">
            <v>0</v>
          </cell>
          <cell r="M1823">
            <v>2003</v>
          </cell>
          <cell r="N1823">
            <v>2052</v>
          </cell>
          <cell r="O1823">
            <v>1</v>
          </cell>
          <cell r="Q1823">
            <v>0</v>
          </cell>
          <cell r="R1823">
            <v>0</v>
          </cell>
          <cell r="S1823">
            <v>0</v>
          </cell>
          <cell r="T1823">
            <v>0</v>
          </cell>
          <cell r="U1823">
            <v>0</v>
          </cell>
          <cell r="V1823">
            <v>0</v>
          </cell>
          <cell r="W1823">
            <v>0</v>
          </cell>
          <cell r="X1823">
            <v>0</v>
          </cell>
          <cell r="Y1823">
            <v>0</v>
          </cell>
          <cell r="Z1823">
            <v>0</v>
          </cell>
          <cell r="AA1823">
            <v>0</v>
          </cell>
          <cell r="AC1823">
            <v>1992</v>
          </cell>
          <cell r="AD1823">
            <v>1</v>
          </cell>
          <cell r="AE1823">
            <v>0</v>
          </cell>
          <cell r="AF1823">
            <v>1</v>
          </cell>
        </row>
        <row r="1824">
          <cell r="A1824">
            <v>49</v>
          </cell>
          <cell r="B1824">
            <v>6</v>
          </cell>
          <cell r="C1824">
            <v>5</v>
          </cell>
          <cell r="D1824">
            <v>1</v>
          </cell>
          <cell r="E1824">
            <v>2</v>
          </cell>
          <cell r="F1824">
            <v>0</v>
          </cell>
          <cell r="G1824">
            <v>0.82</v>
          </cell>
          <cell r="H1824">
            <v>32.621951219512198</v>
          </cell>
          <cell r="I1824">
            <v>0.73170731707317072</v>
          </cell>
          <cell r="J1824">
            <v>0</v>
          </cell>
          <cell r="K1824">
            <v>0</v>
          </cell>
          <cell r="M1824">
            <v>2020</v>
          </cell>
          <cell r="N1824">
            <v>2052</v>
          </cell>
          <cell r="O1824">
            <v>1</v>
          </cell>
          <cell r="Q1824">
            <v>0</v>
          </cell>
          <cell r="R1824">
            <v>0</v>
          </cell>
          <cell r="S1824">
            <v>0</v>
          </cell>
          <cell r="T1824">
            <v>0</v>
          </cell>
          <cell r="U1824">
            <v>0</v>
          </cell>
          <cell r="V1824">
            <v>0</v>
          </cell>
          <cell r="W1824">
            <v>0</v>
          </cell>
          <cell r="X1824">
            <v>0</v>
          </cell>
          <cell r="Y1824">
            <v>0</v>
          </cell>
          <cell r="Z1824">
            <v>0</v>
          </cell>
          <cell r="AA1824">
            <v>0</v>
          </cell>
          <cell r="AC1824">
            <v>1992</v>
          </cell>
          <cell r="AD1824">
            <v>1</v>
          </cell>
          <cell r="AE1824">
            <v>0</v>
          </cell>
          <cell r="AF1824">
            <v>1</v>
          </cell>
        </row>
        <row r="1825">
          <cell r="A1825">
            <v>49</v>
          </cell>
          <cell r="B1825">
            <v>7</v>
          </cell>
          <cell r="C1825">
            <v>5</v>
          </cell>
          <cell r="D1825">
            <v>1</v>
          </cell>
          <cell r="E1825">
            <v>2</v>
          </cell>
          <cell r="F1825">
            <v>0</v>
          </cell>
          <cell r="G1825">
            <v>0.98</v>
          </cell>
          <cell r="H1825">
            <v>32.33418367346939</v>
          </cell>
          <cell r="I1825">
            <v>0.61224489795918369</v>
          </cell>
          <cell r="J1825">
            <v>0</v>
          </cell>
          <cell r="K1825">
            <v>0</v>
          </cell>
          <cell r="M1825">
            <v>2020</v>
          </cell>
          <cell r="N1825">
            <v>2052</v>
          </cell>
          <cell r="O1825">
            <v>1</v>
          </cell>
          <cell r="Q1825">
            <v>0</v>
          </cell>
          <cell r="R1825">
            <v>0</v>
          </cell>
          <cell r="S1825">
            <v>0</v>
          </cell>
          <cell r="T1825">
            <v>0</v>
          </cell>
          <cell r="U1825">
            <v>0</v>
          </cell>
          <cell r="V1825">
            <v>0</v>
          </cell>
          <cell r="W1825">
            <v>0</v>
          </cell>
          <cell r="X1825">
            <v>0</v>
          </cell>
          <cell r="Y1825">
            <v>0</v>
          </cell>
          <cell r="Z1825">
            <v>0</v>
          </cell>
          <cell r="AA1825">
            <v>0</v>
          </cell>
          <cell r="AC1825">
            <v>1992</v>
          </cell>
          <cell r="AD1825">
            <v>1</v>
          </cell>
          <cell r="AE1825">
            <v>0</v>
          </cell>
          <cell r="AF1825">
            <v>1</v>
          </cell>
        </row>
        <row r="1826">
          <cell r="A1826">
            <v>49</v>
          </cell>
          <cell r="B1826">
            <v>8</v>
          </cell>
          <cell r="C1826">
            <v>5</v>
          </cell>
          <cell r="D1826">
            <v>1</v>
          </cell>
          <cell r="E1826">
            <v>2</v>
          </cell>
          <cell r="F1826">
            <v>0</v>
          </cell>
          <cell r="G1826">
            <v>0.83</v>
          </cell>
          <cell r="H1826">
            <v>33.057228915662648</v>
          </cell>
          <cell r="I1826">
            <v>0.72289156626506024</v>
          </cell>
          <cell r="J1826">
            <v>0</v>
          </cell>
          <cell r="K1826">
            <v>0</v>
          </cell>
          <cell r="M1826">
            <v>2030</v>
          </cell>
          <cell r="N1826">
            <v>2052</v>
          </cell>
          <cell r="O1826">
            <v>1</v>
          </cell>
          <cell r="Q1826">
            <v>0</v>
          </cell>
          <cell r="R1826">
            <v>0</v>
          </cell>
          <cell r="S1826">
            <v>0</v>
          </cell>
          <cell r="T1826">
            <v>0</v>
          </cell>
          <cell r="U1826">
            <v>0</v>
          </cell>
          <cell r="V1826">
            <v>0</v>
          </cell>
          <cell r="W1826">
            <v>0</v>
          </cell>
          <cell r="X1826">
            <v>0</v>
          </cell>
          <cell r="Y1826">
            <v>0</v>
          </cell>
          <cell r="Z1826">
            <v>0</v>
          </cell>
          <cell r="AA1826">
            <v>0</v>
          </cell>
          <cell r="AC1826">
            <v>1992</v>
          </cell>
          <cell r="AD1826">
            <v>1</v>
          </cell>
          <cell r="AE1826">
            <v>0</v>
          </cell>
          <cell r="AF1826">
            <v>1</v>
          </cell>
        </row>
        <row r="1827">
          <cell r="A1827">
            <v>50</v>
          </cell>
          <cell r="B1827">
            <v>1</v>
          </cell>
          <cell r="C1827">
            <v>5</v>
          </cell>
          <cell r="D1827">
            <v>1</v>
          </cell>
          <cell r="E1827">
            <v>3</v>
          </cell>
          <cell r="F1827">
            <v>1.046975904613053E-2</v>
          </cell>
          <cell r="G1827">
            <v>0.76049999999999995</v>
          </cell>
          <cell r="H1827">
            <v>14.464168310322156</v>
          </cell>
          <cell r="I1827">
            <v>1.051939513477975</v>
          </cell>
          <cell r="J1827">
            <v>0</v>
          </cell>
          <cell r="K1827">
            <v>0</v>
          </cell>
          <cell r="M1827">
            <v>2003</v>
          </cell>
          <cell r="N1827">
            <v>2003</v>
          </cell>
          <cell r="O1827">
            <v>1</v>
          </cell>
          <cell r="Q1827">
            <v>0</v>
          </cell>
          <cell r="R1827">
            <v>0</v>
          </cell>
          <cell r="S1827">
            <v>0</v>
          </cell>
          <cell r="T1827">
            <v>0</v>
          </cell>
          <cell r="U1827">
            <v>0</v>
          </cell>
          <cell r="V1827">
            <v>0</v>
          </cell>
          <cell r="W1827">
            <v>0</v>
          </cell>
          <cell r="X1827">
            <v>0</v>
          </cell>
          <cell r="Y1827">
            <v>0</v>
          </cell>
          <cell r="Z1827">
            <v>0</v>
          </cell>
          <cell r="AA1827">
            <v>0</v>
          </cell>
          <cell r="AC1827">
            <v>1992</v>
          </cell>
          <cell r="AD1827">
            <v>1</v>
          </cell>
          <cell r="AE1827">
            <v>0</v>
          </cell>
          <cell r="AF1827">
            <v>1</v>
          </cell>
        </row>
        <row r="1828">
          <cell r="A1828">
            <v>50</v>
          </cell>
          <cell r="B1828">
            <v>2</v>
          </cell>
          <cell r="C1828">
            <v>5</v>
          </cell>
          <cell r="D1828">
            <v>1</v>
          </cell>
          <cell r="E1828">
            <v>3</v>
          </cell>
          <cell r="F1828">
            <v>0</v>
          </cell>
          <cell r="G1828">
            <v>0.78525</v>
          </cell>
          <cell r="H1828">
            <v>14.008277618592803</v>
          </cell>
          <cell r="I1828">
            <v>1.0187838268067493</v>
          </cell>
          <cell r="J1828">
            <v>0</v>
          </cell>
          <cell r="K1828">
            <v>0</v>
          </cell>
          <cell r="M1828">
            <v>2003</v>
          </cell>
          <cell r="N1828">
            <v>2022</v>
          </cell>
          <cell r="O1828">
            <v>1</v>
          </cell>
          <cell r="Q1828">
            <v>0</v>
          </cell>
          <cell r="R1828">
            <v>0</v>
          </cell>
          <cell r="S1828">
            <v>0</v>
          </cell>
          <cell r="T1828">
            <v>0</v>
          </cell>
          <cell r="U1828">
            <v>0</v>
          </cell>
          <cell r="V1828">
            <v>0</v>
          </cell>
          <cell r="W1828">
            <v>0</v>
          </cell>
          <cell r="X1828">
            <v>0</v>
          </cell>
          <cell r="Y1828">
            <v>0</v>
          </cell>
          <cell r="Z1828">
            <v>0</v>
          </cell>
          <cell r="AA1828">
            <v>0</v>
          </cell>
          <cell r="AC1828">
            <v>1992</v>
          </cell>
          <cell r="AD1828">
            <v>1</v>
          </cell>
          <cell r="AE1828">
            <v>0</v>
          </cell>
          <cell r="AF1828">
            <v>1</v>
          </cell>
        </row>
        <row r="1829">
          <cell r="A1829">
            <v>50</v>
          </cell>
          <cell r="B1829">
            <v>3</v>
          </cell>
          <cell r="C1829">
            <v>5</v>
          </cell>
          <cell r="D1829">
            <v>1</v>
          </cell>
          <cell r="E1829">
            <v>3</v>
          </cell>
          <cell r="F1829">
            <v>0</v>
          </cell>
          <cell r="G1829">
            <v>0.79525000000000001</v>
          </cell>
          <cell r="H1829">
            <v>14.5813435211716</v>
          </cell>
          <cell r="I1829">
            <v>1.0187838268067493</v>
          </cell>
          <cell r="J1829">
            <v>0</v>
          </cell>
          <cell r="K1829">
            <v>0</v>
          </cell>
          <cell r="M1829">
            <v>2010</v>
          </cell>
          <cell r="N1829">
            <v>2022</v>
          </cell>
          <cell r="O1829">
            <v>1</v>
          </cell>
          <cell r="Q1829">
            <v>0</v>
          </cell>
          <cell r="R1829">
            <v>0</v>
          </cell>
          <cell r="S1829">
            <v>0</v>
          </cell>
          <cell r="T1829">
            <v>0</v>
          </cell>
          <cell r="U1829">
            <v>0</v>
          </cell>
          <cell r="V1829">
            <v>0</v>
          </cell>
          <cell r="W1829">
            <v>0</v>
          </cell>
          <cell r="X1829">
            <v>0</v>
          </cell>
          <cell r="Y1829">
            <v>0</v>
          </cell>
          <cell r="Z1829">
            <v>0</v>
          </cell>
          <cell r="AA1829">
            <v>0</v>
          </cell>
          <cell r="AC1829">
            <v>1992</v>
          </cell>
          <cell r="AD1829">
            <v>1</v>
          </cell>
          <cell r="AE1829">
            <v>0</v>
          </cell>
          <cell r="AF1829">
            <v>1</v>
          </cell>
        </row>
        <row r="1830">
          <cell r="A1830">
            <v>50</v>
          </cell>
          <cell r="B1830">
            <v>4</v>
          </cell>
          <cell r="C1830">
            <v>5</v>
          </cell>
          <cell r="D1830">
            <v>1</v>
          </cell>
          <cell r="E1830">
            <v>3</v>
          </cell>
          <cell r="F1830">
            <v>0</v>
          </cell>
          <cell r="G1830">
            <v>0.79525000000000001</v>
          </cell>
          <cell r="H1830">
            <v>14.397988054071046</v>
          </cell>
          <cell r="I1830">
            <v>1.0059729644765796</v>
          </cell>
          <cell r="J1830">
            <v>0</v>
          </cell>
          <cell r="K1830">
            <v>0</v>
          </cell>
          <cell r="M1830">
            <v>2010</v>
          </cell>
          <cell r="N1830">
            <v>2052</v>
          </cell>
          <cell r="O1830">
            <v>1</v>
          </cell>
          <cell r="Q1830">
            <v>0</v>
          </cell>
          <cell r="R1830">
            <v>0</v>
          </cell>
          <cell r="S1830">
            <v>0</v>
          </cell>
          <cell r="T1830">
            <v>0</v>
          </cell>
          <cell r="U1830">
            <v>0</v>
          </cell>
          <cell r="V1830">
            <v>0</v>
          </cell>
          <cell r="W1830">
            <v>0</v>
          </cell>
          <cell r="X1830">
            <v>0</v>
          </cell>
          <cell r="Y1830">
            <v>0</v>
          </cell>
          <cell r="Z1830">
            <v>0</v>
          </cell>
          <cell r="AA1830">
            <v>0</v>
          </cell>
          <cell r="AC1830">
            <v>1992</v>
          </cell>
          <cell r="AD1830">
            <v>1</v>
          </cell>
          <cell r="AE1830">
            <v>0</v>
          </cell>
          <cell r="AF1830">
            <v>1</v>
          </cell>
        </row>
        <row r="1831">
          <cell r="A1831">
            <v>50</v>
          </cell>
          <cell r="B1831">
            <v>5</v>
          </cell>
          <cell r="C1831">
            <v>5</v>
          </cell>
          <cell r="D1831">
            <v>1</v>
          </cell>
          <cell r="E1831">
            <v>3</v>
          </cell>
          <cell r="F1831">
            <v>0</v>
          </cell>
          <cell r="G1831">
            <v>0.79525000000000001</v>
          </cell>
          <cell r="H1831">
            <v>14.397988054071046</v>
          </cell>
          <cell r="I1831">
            <v>1.0059729644765796</v>
          </cell>
          <cell r="J1831">
            <v>0</v>
          </cell>
          <cell r="K1831">
            <v>0</v>
          </cell>
          <cell r="M1831">
            <v>2020</v>
          </cell>
          <cell r="N1831">
            <v>2052</v>
          </cell>
          <cell r="O1831">
            <v>1</v>
          </cell>
          <cell r="Q1831">
            <v>0</v>
          </cell>
          <cell r="R1831">
            <v>0</v>
          </cell>
          <cell r="S1831">
            <v>0</v>
          </cell>
          <cell r="T1831">
            <v>0</v>
          </cell>
          <cell r="U1831">
            <v>0</v>
          </cell>
          <cell r="V1831">
            <v>0</v>
          </cell>
          <cell r="W1831">
            <v>0</v>
          </cell>
          <cell r="X1831">
            <v>0</v>
          </cell>
          <cell r="Y1831">
            <v>0</v>
          </cell>
          <cell r="Z1831">
            <v>0</v>
          </cell>
          <cell r="AA1831">
            <v>0</v>
          </cell>
          <cell r="AC1831">
            <v>1992</v>
          </cell>
          <cell r="AD1831">
            <v>1</v>
          </cell>
          <cell r="AE1831">
            <v>0</v>
          </cell>
          <cell r="AF1831">
            <v>1</v>
          </cell>
        </row>
        <row r="1832">
          <cell r="A1832">
            <v>51</v>
          </cell>
          <cell r="B1832">
            <v>1</v>
          </cell>
          <cell r="C1832">
            <v>5</v>
          </cell>
          <cell r="D1832">
            <v>1</v>
          </cell>
          <cell r="E1832">
            <v>3</v>
          </cell>
          <cell r="F1832">
            <v>1.8343352682023004E-2</v>
          </cell>
          <cell r="G1832">
            <v>0.79</v>
          </cell>
          <cell r="H1832">
            <v>17.827004219409282</v>
          </cell>
          <cell r="I1832">
            <v>0.17405063291139242</v>
          </cell>
          <cell r="J1832">
            <v>0</v>
          </cell>
          <cell r="K1832">
            <v>0</v>
          </cell>
          <cell r="M1832">
            <v>2003</v>
          </cell>
          <cell r="N1832">
            <v>2003</v>
          </cell>
          <cell r="O1832">
            <v>1</v>
          </cell>
          <cell r="Q1832">
            <v>0</v>
          </cell>
          <cell r="R1832">
            <v>0</v>
          </cell>
          <cell r="S1832">
            <v>0</v>
          </cell>
          <cell r="T1832">
            <v>0</v>
          </cell>
          <cell r="U1832">
            <v>0</v>
          </cell>
          <cell r="V1832">
            <v>0</v>
          </cell>
          <cell r="W1832">
            <v>0</v>
          </cell>
          <cell r="X1832">
            <v>0</v>
          </cell>
          <cell r="Y1832">
            <v>0</v>
          </cell>
          <cell r="Z1832">
            <v>0</v>
          </cell>
          <cell r="AA1832">
            <v>0</v>
          </cell>
          <cell r="AC1832">
            <v>1992</v>
          </cell>
          <cell r="AD1832">
            <v>1</v>
          </cell>
          <cell r="AE1832">
            <v>0</v>
          </cell>
          <cell r="AF1832">
            <v>1</v>
          </cell>
        </row>
        <row r="1833">
          <cell r="A1833">
            <v>51</v>
          </cell>
          <cell r="B1833">
            <v>2</v>
          </cell>
          <cell r="C1833">
            <v>5</v>
          </cell>
          <cell r="D1833">
            <v>1</v>
          </cell>
          <cell r="E1833">
            <v>3</v>
          </cell>
          <cell r="F1833">
            <v>0</v>
          </cell>
          <cell r="G1833">
            <v>0.81</v>
          </cell>
          <cell r="H1833">
            <v>19.032921810699587</v>
          </cell>
          <cell r="I1833">
            <v>0.16975308641975309</v>
          </cell>
          <cell r="J1833">
            <v>0</v>
          </cell>
          <cell r="K1833">
            <v>0</v>
          </cell>
          <cell r="M1833">
            <v>2003</v>
          </cell>
          <cell r="N1833">
            <v>2011</v>
          </cell>
          <cell r="O1833">
            <v>1</v>
          </cell>
          <cell r="Q1833">
            <v>0</v>
          </cell>
          <cell r="R1833">
            <v>0</v>
          </cell>
          <cell r="S1833">
            <v>0</v>
          </cell>
          <cell r="T1833">
            <v>0</v>
          </cell>
          <cell r="U1833">
            <v>0</v>
          </cell>
          <cell r="V1833">
            <v>0</v>
          </cell>
          <cell r="W1833">
            <v>0</v>
          </cell>
          <cell r="X1833">
            <v>0</v>
          </cell>
          <cell r="Y1833">
            <v>0</v>
          </cell>
          <cell r="Z1833">
            <v>0</v>
          </cell>
          <cell r="AA1833">
            <v>0</v>
          </cell>
          <cell r="AC1833">
            <v>1992</v>
          </cell>
          <cell r="AD1833">
            <v>1</v>
          </cell>
          <cell r="AE1833">
            <v>0</v>
          </cell>
          <cell r="AF1833">
            <v>1</v>
          </cell>
        </row>
        <row r="1834">
          <cell r="A1834">
            <v>51</v>
          </cell>
          <cell r="B1834">
            <v>3</v>
          </cell>
          <cell r="C1834">
            <v>5</v>
          </cell>
          <cell r="D1834">
            <v>1</v>
          </cell>
          <cell r="E1834">
            <v>3</v>
          </cell>
          <cell r="F1834">
            <v>0</v>
          </cell>
          <cell r="G1834">
            <v>0.82</v>
          </cell>
          <cell r="H1834">
            <v>19.817073170731707</v>
          </cell>
          <cell r="I1834">
            <v>0.1676829268292683</v>
          </cell>
          <cell r="J1834">
            <v>0</v>
          </cell>
          <cell r="K1834">
            <v>0</v>
          </cell>
          <cell r="M1834">
            <v>2003</v>
          </cell>
          <cell r="N1834">
            <v>2011</v>
          </cell>
          <cell r="O1834">
            <v>1</v>
          </cell>
          <cell r="Q1834">
            <v>0</v>
          </cell>
          <cell r="R1834">
            <v>0</v>
          </cell>
          <cell r="S1834">
            <v>0</v>
          </cell>
          <cell r="T1834">
            <v>0</v>
          </cell>
          <cell r="U1834">
            <v>0</v>
          </cell>
          <cell r="V1834">
            <v>0</v>
          </cell>
          <cell r="W1834">
            <v>0</v>
          </cell>
          <cell r="X1834">
            <v>0</v>
          </cell>
          <cell r="Y1834">
            <v>0</v>
          </cell>
          <cell r="Z1834">
            <v>0</v>
          </cell>
          <cell r="AA1834">
            <v>0</v>
          </cell>
          <cell r="AC1834">
            <v>1992</v>
          </cell>
          <cell r="AD1834">
            <v>1</v>
          </cell>
          <cell r="AE1834">
            <v>0</v>
          </cell>
          <cell r="AF1834">
            <v>1</v>
          </cell>
        </row>
        <row r="1835">
          <cell r="A1835">
            <v>51</v>
          </cell>
          <cell r="B1835">
            <v>4</v>
          </cell>
          <cell r="C1835">
            <v>5</v>
          </cell>
          <cell r="D1835">
            <v>1</v>
          </cell>
          <cell r="E1835">
            <v>3</v>
          </cell>
          <cell r="F1835">
            <v>0</v>
          </cell>
          <cell r="G1835">
            <v>0.83</v>
          </cell>
          <cell r="H1835">
            <v>20.682730923694781</v>
          </cell>
          <cell r="I1835">
            <v>0.16566265060240964</v>
          </cell>
          <cell r="J1835">
            <v>0</v>
          </cell>
          <cell r="K1835">
            <v>0</v>
          </cell>
          <cell r="M1835">
            <v>2003</v>
          </cell>
          <cell r="N1835">
            <v>2052</v>
          </cell>
          <cell r="O1835">
            <v>1</v>
          </cell>
          <cell r="Q1835">
            <v>0</v>
          </cell>
          <cell r="R1835">
            <v>0</v>
          </cell>
          <cell r="S1835">
            <v>0</v>
          </cell>
          <cell r="T1835">
            <v>0</v>
          </cell>
          <cell r="U1835">
            <v>0</v>
          </cell>
          <cell r="V1835">
            <v>0</v>
          </cell>
          <cell r="W1835">
            <v>0</v>
          </cell>
          <cell r="X1835">
            <v>0</v>
          </cell>
          <cell r="Y1835">
            <v>0</v>
          </cell>
          <cell r="Z1835">
            <v>0</v>
          </cell>
          <cell r="AA1835">
            <v>0</v>
          </cell>
          <cell r="AC1835">
            <v>1992</v>
          </cell>
          <cell r="AD1835">
            <v>1</v>
          </cell>
          <cell r="AE1835">
            <v>0</v>
          </cell>
          <cell r="AF1835">
            <v>1</v>
          </cell>
        </row>
        <row r="1836">
          <cell r="A1836">
            <v>51</v>
          </cell>
          <cell r="B1836">
            <v>5</v>
          </cell>
          <cell r="C1836">
            <v>5</v>
          </cell>
          <cell r="D1836">
            <v>1</v>
          </cell>
          <cell r="E1836">
            <v>3</v>
          </cell>
          <cell r="F1836">
            <v>0</v>
          </cell>
          <cell r="G1836">
            <v>0.89</v>
          </cell>
          <cell r="H1836">
            <v>30.898876404494381</v>
          </cell>
          <cell r="I1836">
            <v>0.1544943820224719</v>
          </cell>
          <cell r="J1836">
            <v>0</v>
          </cell>
          <cell r="K1836">
            <v>0</v>
          </cell>
          <cell r="M1836">
            <v>2013</v>
          </cell>
          <cell r="N1836">
            <v>2052</v>
          </cell>
          <cell r="O1836">
            <v>1</v>
          </cell>
          <cell r="Q1836">
            <v>0</v>
          </cell>
          <cell r="R1836">
            <v>0</v>
          </cell>
          <cell r="S1836">
            <v>0</v>
          </cell>
          <cell r="T1836">
            <v>0</v>
          </cell>
          <cell r="U1836">
            <v>0</v>
          </cell>
          <cell r="V1836">
            <v>0</v>
          </cell>
          <cell r="W1836">
            <v>0</v>
          </cell>
          <cell r="X1836">
            <v>0</v>
          </cell>
          <cell r="Y1836">
            <v>0</v>
          </cell>
          <cell r="Z1836">
            <v>0</v>
          </cell>
          <cell r="AA1836">
            <v>0</v>
          </cell>
          <cell r="AC1836">
            <v>1992</v>
          </cell>
          <cell r="AD1836">
            <v>1</v>
          </cell>
          <cell r="AE1836">
            <v>0</v>
          </cell>
          <cell r="AF1836">
            <v>1</v>
          </cell>
        </row>
        <row r="1837">
          <cell r="A1837">
            <v>51</v>
          </cell>
          <cell r="B1837">
            <v>6</v>
          </cell>
          <cell r="C1837">
            <v>5</v>
          </cell>
          <cell r="D1837">
            <v>1</v>
          </cell>
          <cell r="E1837">
            <v>3</v>
          </cell>
          <cell r="F1837">
            <v>0</v>
          </cell>
          <cell r="G1837">
            <v>0.83</v>
          </cell>
          <cell r="H1837">
            <v>20.682730923694781</v>
          </cell>
          <cell r="I1837">
            <v>0.16566265060240964</v>
          </cell>
          <cell r="J1837">
            <v>0</v>
          </cell>
          <cell r="K1837">
            <v>0</v>
          </cell>
          <cell r="M1837">
            <v>2020</v>
          </cell>
          <cell r="N1837">
            <v>2052</v>
          </cell>
          <cell r="O1837">
            <v>1</v>
          </cell>
          <cell r="Q1837">
            <v>0</v>
          </cell>
          <cell r="R1837">
            <v>0</v>
          </cell>
          <cell r="S1837">
            <v>0</v>
          </cell>
          <cell r="T1837">
            <v>0</v>
          </cell>
          <cell r="U1837">
            <v>0</v>
          </cell>
          <cell r="V1837">
            <v>0</v>
          </cell>
          <cell r="W1837">
            <v>0</v>
          </cell>
          <cell r="X1837">
            <v>0</v>
          </cell>
          <cell r="Y1837">
            <v>0</v>
          </cell>
          <cell r="Z1837">
            <v>0</v>
          </cell>
          <cell r="AA1837">
            <v>0</v>
          </cell>
          <cell r="AC1837">
            <v>1992</v>
          </cell>
          <cell r="AD1837">
            <v>1</v>
          </cell>
          <cell r="AE1837">
            <v>0</v>
          </cell>
          <cell r="AF1837">
            <v>1</v>
          </cell>
        </row>
        <row r="1838">
          <cell r="A1838">
            <v>51</v>
          </cell>
          <cell r="B1838">
            <v>7</v>
          </cell>
          <cell r="C1838">
            <v>5</v>
          </cell>
          <cell r="D1838">
            <v>1</v>
          </cell>
          <cell r="E1838">
            <v>3</v>
          </cell>
          <cell r="F1838">
            <v>0</v>
          </cell>
          <cell r="G1838">
            <v>0.89</v>
          </cell>
          <cell r="H1838">
            <v>30.898876404494381</v>
          </cell>
          <cell r="I1838">
            <v>0.1544943820224719</v>
          </cell>
          <cell r="J1838">
            <v>0</v>
          </cell>
          <cell r="K1838">
            <v>0</v>
          </cell>
          <cell r="M1838">
            <v>2020</v>
          </cell>
          <cell r="N1838">
            <v>2052</v>
          </cell>
          <cell r="O1838">
            <v>1</v>
          </cell>
          <cell r="Q1838">
            <v>0</v>
          </cell>
          <cell r="R1838">
            <v>0</v>
          </cell>
          <cell r="S1838">
            <v>0</v>
          </cell>
          <cell r="T1838">
            <v>0</v>
          </cell>
          <cell r="U1838">
            <v>0</v>
          </cell>
          <cell r="V1838">
            <v>0</v>
          </cell>
          <cell r="W1838">
            <v>0</v>
          </cell>
          <cell r="X1838">
            <v>0</v>
          </cell>
          <cell r="Y1838">
            <v>0</v>
          </cell>
          <cell r="Z1838">
            <v>0</v>
          </cell>
          <cell r="AA1838">
            <v>0</v>
          </cell>
          <cell r="AC1838">
            <v>1992</v>
          </cell>
          <cell r="AD1838">
            <v>1</v>
          </cell>
          <cell r="AE1838">
            <v>0</v>
          </cell>
          <cell r="AF1838">
            <v>1</v>
          </cell>
        </row>
        <row r="1839">
          <cell r="A1839">
            <v>6</v>
          </cell>
          <cell r="B1839">
            <v>1</v>
          </cell>
          <cell r="C1839">
            <v>5</v>
          </cell>
          <cell r="D1839">
            <v>2</v>
          </cell>
          <cell r="E1839">
            <v>1</v>
          </cell>
          <cell r="F1839">
            <v>0.15867408076617898</v>
          </cell>
          <cell r="G1839">
            <v>2.7256740914419697</v>
          </cell>
          <cell r="H1839">
            <v>67.777777777777771</v>
          </cell>
          <cell r="I1839">
            <v>1.4722222222222223</v>
          </cell>
          <cell r="J1839">
            <v>0</v>
          </cell>
          <cell r="K1839">
            <v>0</v>
          </cell>
          <cell r="M1839">
            <v>2003</v>
          </cell>
          <cell r="N1839">
            <v>2009</v>
          </cell>
          <cell r="O1839">
            <v>1</v>
          </cell>
          <cell r="Q1839">
            <v>1</v>
          </cell>
          <cell r="R1839">
            <v>1</v>
          </cell>
          <cell r="S1839">
            <v>1</v>
          </cell>
          <cell r="T1839">
            <v>1</v>
          </cell>
          <cell r="U1839">
            <v>1</v>
          </cell>
          <cell r="V1839">
            <v>1</v>
          </cell>
          <cell r="W1839">
            <v>1</v>
          </cell>
          <cell r="X1839">
            <v>1</v>
          </cell>
          <cell r="Y1839">
            <v>1</v>
          </cell>
          <cell r="Z1839">
            <v>1</v>
          </cell>
          <cell r="AA1839">
            <v>1</v>
          </cell>
          <cell r="AC1839">
            <v>1992</v>
          </cell>
          <cell r="AD1839">
            <v>1</v>
          </cell>
          <cell r="AE1839">
            <v>0</v>
          </cell>
          <cell r="AF1839">
            <v>1</v>
          </cell>
        </row>
        <row r="1840">
          <cell r="A1840">
            <v>6</v>
          </cell>
          <cell r="B1840">
            <v>2</v>
          </cell>
          <cell r="C1840">
            <v>5</v>
          </cell>
          <cell r="D1840">
            <v>2</v>
          </cell>
          <cell r="E1840">
            <v>1</v>
          </cell>
          <cell r="F1840">
            <v>0</v>
          </cell>
          <cell r="G1840">
            <v>2.9894490035169987</v>
          </cell>
          <cell r="H1840">
            <v>81.388888888888886</v>
          </cell>
          <cell r="I1840">
            <v>1.4722222222222223</v>
          </cell>
          <cell r="J1840">
            <v>0</v>
          </cell>
          <cell r="K1840">
            <v>0</v>
          </cell>
          <cell r="M1840">
            <v>2003</v>
          </cell>
          <cell r="N1840">
            <v>2009</v>
          </cell>
          <cell r="O1840">
            <v>1</v>
          </cell>
          <cell r="Q1840">
            <v>1</v>
          </cell>
          <cell r="R1840">
            <v>1</v>
          </cell>
          <cell r="S1840">
            <v>1</v>
          </cell>
          <cell r="T1840">
            <v>1</v>
          </cell>
          <cell r="U1840">
            <v>1</v>
          </cell>
          <cell r="V1840">
            <v>1</v>
          </cell>
          <cell r="W1840">
            <v>1</v>
          </cell>
          <cell r="X1840">
            <v>1</v>
          </cell>
          <cell r="Y1840">
            <v>1</v>
          </cell>
          <cell r="Z1840">
            <v>1</v>
          </cell>
          <cell r="AA1840">
            <v>1</v>
          </cell>
          <cell r="AC1840">
            <v>1992</v>
          </cell>
          <cell r="AD1840">
            <v>1</v>
          </cell>
          <cell r="AE1840">
            <v>0</v>
          </cell>
          <cell r="AF1840">
            <v>1</v>
          </cell>
        </row>
        <row r="1841">
          <cell r="A1841">
            <v>6</v>
          </cell>
          <cell r="B1841">
            <v>3</v>
          </cell>
          <cell r="C1841">
            <v>5</v>
          </cell>
          <cell r="D1841">
            <v>2</v>
          </cell>
          <cell r="E1841">
            <v>1</v>
          </cell>
          <cell r="F1841">
            <v>0</v>
          </cell>
          <cell r="G1841">
            <v>3.2239155920281362</v>
          </cell>
          <cell r="H1841">
            <v>81.388888888888886</v>
          </cell>
          <cell r="I1841">
            <v>1.4722222222222223</v>
          </cell>
          <cell r="J1841">
            <v>0</v>
          </cell>
          <cell r="K1841">
            <v>0</v>
          </cell>
          <cell r="M1841">
            <v>2003</v>
          </cell>
          <cell r="N1841">
            <v>2017</v>
          </cell>
          <cell r="O1841">
            <v>1</v>
          </cell>
          <cell r="Q1841">
            <v>1</v>
          </cell>
          <cell r="R1841">
            <v>1</v>
          </cell>
          <cell r="S1841">
            <v>1</v>
          </cell>
          <cell r="T1841">
            <v>1</v>
          </cell>
          <cell r="U1841">
            <v>1</v>
          </cell>
          <cell r="V1841">
            <v>1</v>
          </cell>
          <cell r="W1841">
            <v>1</v>
          </cell>
          <cell r="X1841">
            <v>1</v>
          </cell>
          <cell r="Y1841">
            <v>1</v>
          </cell>
          <cell r="Z1841">
            <v>1</v>
          </cell>
          <cell r="AA1841">
            <v>1</v>
          </cell>
          <cell r="AC1841">
            <v>1992</v>
          </cell>
          <cell r="AD1841">
            <v>1</v>
          </cell>
          <cell r="AE1841">
            <v>0</v>
          </cell>
          <cell r="AF1841">
            <v>1</v>
          </cell>
        </row>
        <row r="1842">
          <cell r="A1842">
            <v>6</v>
          </cell>
          <cell r="B1842">
            <v>4</v>
          </cell>
          <cell r="C1842">
            <v>5</v>
          </cell>
          <cell r="D1842">
            <v>2</v>
          </cell>
          <cell r="E1842">
            <v>1</v>
          </cell>
          <cell r="F1842">
            <v>0</v>
          </cell>
          <cell r="G1842">
            <v>3.3118405627198126</v>
          </cell>
          <cell r="H1842">
            <v>83.611111111111114</v>
          </cell>
          <cell r="I1842">
            <v>1.4722222222222223</v>
          </cell>
          <cell r="J1842">
            <v>0</v>
          </cell>
          <cell r="K1842">
            <v>0</v>
          </cell>
          <cell r="M1842">
            <v>2003</v>
          </cell>
          <cell r="N1842">
            <v>2017</v>
          </cell>
          <cell r="O1842">
            <v>1</v>
          </cell>
          <cell r="Q1842">
            <v>1</v>
          </cell>
          <cell r="R1842">
            <v>1</v>
          </cell>
          <cell r="S1842">
            <v>1</v>
          </cell>
          <cell r="T1842">
            <v>1</v>
          </cell>
          <cell r="U1842">
            <v>1</v>
          </cell>
          <cell r="V1842">
            <v>1</v>
          </cell>
          <cell r="W1842">
            <v>1</v>
          </cell>
          <cell r="X1842">
            <v>1</v>
          </cell>
          <cell r="Y1842">
            <v>1</v>
          </cell>
          <cell r="Z1842">
            <v>1</v>
          </cell>
          <cell r="AA1842">
            <v>1</v>
          </cell>
          <cell r="AC1842">
            <v>1992</v>
          </cell>
          <cell r="AD1842">
            <v>1</v>
          </cell>
          <cell r="AE1842">
            <v>0</v>
          </cell>
          <cell r="AF1842">
            <v>1</v>
          </cell>
        </row>
        <row r="1843">
          <cell r="A1843">
            <v>6</v>
          </cell>
          <cell r="B1843">
            <v>5</v>
          </cell>
          <cell r="C1843">
            <v>5</v>
          </cell>
          <cell r="D1843">
            <v>2</v>
          </cell>
          <cell r="E1843">
            <v>1</v>
          </cell>
          <cell r="F1843">
            <v>0</v>
          </cell>
          <cell r="G1843">
            <v>3.7221570926143022</v>
          </cell>
          <cell r="H1843">
            <v>102.77777777777777</v>
          </cell>
          <cell r="I1843">
            <v>1.4722222222222223</v>
          </cell>
          <cell r="J1843">
            <v>0</v>
          </cell>
          <cell r="K1843">
            <v>0</v>
          </cell>
          <cell r="M1843">
            <v>2003</v>
          </cell>
          <cell r="N1843">
            <v>2052</v>
          </cell>
          <cell r="O1843">
            <v>1</v>
          </cell>
          <cell r="Q1843">
            <v>1</v>
          </cell>
          <cell r="R1843">
            <v>1</v>
          </cell>
          <cell r="S1843">
            <v>1</v>
          </cell>
          <cell r="T1843">
            <v>1</v>
          </cell>
          <cell r="U1843">
            <v>1</v>
          </cell>
          <cell r="V1843">
            <v>1</v>
          </cell>
          <cell r="W1843">
            <v>1</v>
          </cell>
          <cell r="X1843">
            <v>1</v>
          </cell>
          <cell r="Y1843">
            <v>1</v>
          </cell>
          <cell r="Z1843">
            <v>1</v>
          </cell>
          <cell r="AA1843">
            <v>1</v>
          </cell>
          <cell r="AC1843">
            <v>1992</v>
          </cell>
          <cell r="AD1843">
            <v>1</v>
          </cell>
          <cell r="AE1843">
            <v>0</v>
          </cell>
          <cell r="AF1843">
            <v>1</v>
          </cell>
        </row>
        <row r="1844">
          <cell r="A1844">
            <v>6</v>
          </cell>
          <cell r="B1844">
            <v>6</v>
          </cell>
          <cell r="C1844">
            <v>5</v>
          </cell>
          <cell r="D1844">
            <v>2</v>
          </cell>
          <cell r="E1844">
            <v>1</v>
          </cell>
          <cell r="F1844">
            <v>0</v>
          </cell>
          <cell r="G1844">
            <v>3.3411488862837047</v>
          </cell>
          <cell r="H1844">
            <v>80.277777777777771</v>
          </cell>
          <cell r="I1844">
            <v>1.4722222222222223</v>
          </cell>
          <cell r="J1844">
            <v>0</v>
          </cell>
          <cell r="K1844">
            <v>0</v>
          </cell>
          <cell r="M1844">
            <v>2018</v>
          </cell>
          <cell r="N1844">
            <v>2052</v>
          </cell>
          <cell r="O1844">
            <v>1</v>
          </cell>
          <cell r="Q1844">
            <v>1</v>
          </cell>
          <cell r="R1844">
            <v>1</v>
          </cell>
          <cell r="S1844">
            <v>1</v>
          </cell>
          <cell r="T1844">
            <v>1</v>
          </cell>
          <cell r="U1844">
            <v>1</v>
          </cell>
          <cell r="V1844">
            <v>1</v>
          </cell>
          <cell r="W1844">
            <v>1</v>
          </cell>
          <cell r="X1844">
            <v>1</v>
          </cell>
          <cell r="Y1844">
            <v>1</v>
          </cell>
          <cell r="Z1844">
            <v>1</v>
          </cell>
          <cell r="AA1844">
            <v>1</v>
          </cell>
          <cell r="AC1844">
            <v>1992</v>
          </cell>
          <cell r="AD1844">
            <v>1</v>
          </cell>
          <cell r="AE1844">
            <v>0</v>
          </cell>
          <cell r="AF1844">
            <v>1</v>
          </cell>
        </row>
        <row r="1845">
          <cell r="A1845">
            <v>6</v>
          </cell>
          <cell r="B1845">
            <v>7</v>
          </cell>
          <cell r="C1845">
            <v>5</v>
          </cell>
          <cell r="D1845">
            <v>2</v>
          </cell>
          <cell r="E1845">
            <v>1</v>
          </cell>
          <cell r="F1845">
            <v>0</v>
          </cell>
          <cell r="G1845">
            <v>3.7221570926143022</v>
          </cell>
          <cell r="H1845">
            <v>102.77777777777777</v>
          </cell>
          <cell r="I1845">
            <v>1.4722222222222223</v>
          </cell>
          <cell r="J1845">
            <v>0</v>
          </cell>
          <cell r="K1845">
            <v>10.277777777777779</v>
          </cell>
          <cell r="M1845">
            <v>2020</v>
          </cell>
          <cell r="N1845">
            <v>2052</v>
          </cell>
          <cell r="O1845">
            <v>1</v>
          </cell>
          <cell r="Q1845">
            <v>1</v>
          </cell>
          <cell r="R1845">
            <v>1</v>
          </cell>
          <cell r="S1845">
            <v>1</v>
          </cell>
          <cell r="T1845">
            <v>1</v>
          </cell>
          <cell r="U1845">
            <v>1</v>
          </cell>
          <cell r="V1845">
            <v>1</v>
          </cell>
          <cell r="W1845">
            <v>1</v>
          </cell>
          <cell r="X1845">
            <v>1</v>
          </cell>
          <cell r="Y1845">
            <v>1</v>
          </cell>
          <cell r="Z1845">
            <v>1</v>
          </cell>
          <cell r="AA1845">
            <v>1</v>
          </cell>
          <cell r="AC1845">
            <v>1992</v>
          </cell>
          <cell r="AD1845">
            <v>1</v>
          </cell>
          <cell r="AE1845">
            <v>0</v>
          </cell>
          <cell r="AF1845">
            <v>1</v>
          </cell>
        </row>
        <row r="1846">
          <cell r="A1846">
            <v>6</v>
          </cell>
          <cell r="B1846">
            <v>9</v>
          </cell>
          <cell r="C1846">
            <v>5</v>
          </cell>
          <cell r="D1846">
            <v>2</v>
          </cell>
          <cell r="E1846">
            <v>1</v>
          </cell>
          <cell r="F1846">
            <v>0</v>
          </cell>
          <cell r="G1846">
            <v>3.7221570926143022</v>
          </cell>
          <cell r="H1846">
            <v>102.77777777777777</v>
          </cell>
          <cell r="I1846">
            <v>1.4722222222222223</v>
          </cell>
          <cell r="J1846">
            <v>0</v>
          </cell>
          <cell r="K1846">
            <v>15.416666666666664</v>
          </cell>
          <cell r="M1846">
            <v>2022</v>
          </cell>
          <cell r="N1846">
            <v>2052</v>
          </cell>
          <cell r="O1846">
            <v>1</v>
          </cell>
          <cell r="Q1846">
            <v>1</v>
          </cell>
          <cell r="R1846">
            <v>1</v>
          </cell>
          <cell r="S1846">
            <v>1</v>
          </cell>
          <cell r="T1846">
            <v>1</v>
          </cell>
          <cell r="U1846">
            <v>1</v>
          </cell>
          <cell r="V1846">
            <v>1</v>
          </cell>
          <cell r="W1846">
            <v>1</v>
          </cell>
          <cell r="X1846">
            <v>1</v>
          </cell>
          <cell r="Y1846">
            <v>1</v>
          </cell>
          <cell r="Z1846">
            <v>1</v>
          </cell>
          <cell r="AA1846">
            <v>1</v>
          </cell>
          <cell r="AC1846">
            <v>1992</v>
          </cell>
          <cell r="AD1846">
            <v>1</v>
          </cell>
          <cell r="AE1846">
            <v>0</v>
          </cell>
          <cell r="AF1846">
            <v>1</v>
          </cell>
        </row>
        <row r="1847">
          <cell r="A1847">
            <v>6</v>
          </cell>
          <cell r="B1847">
            <v>8</v>
          </cell>
          <cell r="C1847">
            <v>5</v>
          </cell>
          <cell r="D1847">
            <v>2</v>
          </cell>
          <cell r="E1847">
            <v>1</v>
          </cell>
          <cell r="F1847">
            <v>0</v>
          </cell>
          <cell r="G1847">
            <v>3.5169988276670576</v>
          </cell>
          <cell r="H1847">
            <v>94.064207650273232</v>
          </cell>
          <cell r="I1847">
            <v>1.4722222222222223</v>
          </cell>
          <cell r="J1847">
            <v>0</v>
          </cell>
          <cell r="K1847">
            <v>0</v>
          </cell>
          <cell r="M1847">
            <v>2023</v>
          </cell>
          <cell r="N1847">
            <v>2052</v>
          </cell>
          <cell r="O1847">
            <v>1</v>
          </cell>
          <cell r="Q1847">
            <v>1</v>
          </cell>
          <cell r="R1847">
            <v>1</v>
          </cell>
          <cell r="S1847">
            <v>1</v>
          </cell>
          <cell r="T1847">
            <v>1</v>
          </cell>
          <cell r="U1847">
            <v>1</v>
          </cell>
          <cell r="V1847">
            <v>1</v>
          </cell>
          <cell r="W1847">
            <v>1</v>
          </cell>
          <cell r="X1847">
            <v>1</v>
          </cell>
          <cell r="Y1847">
            <v>1</v>
          </cell>
          <cell r="Z1847">
            <v>1</v>
          </cell>
          <cell r="AA1847">
            <v>1</v>
          </cell>
          <cell r="AC1847">
            <v>1992</v>
          </cell>
          <cell r="AD1847">
            <v>1</v>
          </cell>
          <cell r="AE1847">
            <v>0</v>
          </cell>
          <cell r="AF1847">
            <v>1</v>
          </cell>
        </row>
        <row r="1848">
          <cell r="A1848">
            <v>7</v>
          </cell>
          <cell r="B1848">
            <v>1</v>
          </cell>
          <cell r="C1848">
            <v>5</v>
          </cell>
          <cell r="D1848">
            <v>2</v>
          </cell>
          <cell r="E1848">
            <v>1</v>
          </cell>
          <cell r="F1848">
            <v>3.750960111300821E-2</v>
          </cell>
          <cell r="G1848">
            <v>4.0445486518171165</v>
          </cell>
          <cell r="H1848">
            <v>545.83333333333337</v>
          </cell>
          <cell r="I1848">
            <v>3.125</v>
          </cell>
          <cell r="J1848">
            <v>0</v>
          </cell>
          <cell r="K1848">
            <v>0</v>
          </cell>
          <cell r="M1848">
            <v>2003</v>
          </cell>
          <cell r="N1848">
            <v>2052</v>
          </cell>
          <cell r="O1848">
            <v>1</v>
          </cell>
          <cell r="Q1848">
            <v>1</v>
          </cell>
          <cell r="R1848">
            <v>1</v>
          </cell>
          <cell r="S1848">
            <v>1</v>
          </cell>
          <cell r="T1848">
            <v>1</v>
          </cell>
          <cell r="U1848">
            <v>1</v>
          </cell>
          <cell r="V1848">
            <v>1</v>
          </cell>
          <cell r="W1848">
            <v>1</v>
          </cell>
          <cell r="X1848">
            <v>1</v>
          </cell>
          <cell r="Y1848">
            <v>1</v>
          </cell>
          <cell r="Z1848">
            <v>1</v>
          </cell>
          <cell r="AA1848">
            <v>1</v>
          </cell>
          <cell r="AC1848">
            <v>1992</v>
          </cell>
          <cell r="AD1848">
            <v>1</v>
          </cell>
          <cell r="AE1848">
            <v>0</v>
          </cell>
          <cell r="AF1848">
            <v>1</v>
          </cell>
        </row>
        <row r="1849">
          <cell r="A1849">
            <v>7</v>
          </cell>
          <cell r="B1849">
            <v>2</v>
          </cell>
          <cell r="C1849">
            <v>5</v>
          </cell>
          <cell r="D1849">
            <v>2</v>
          </cell>
          <cell r="E1849">
            <v>1</v>
          </cell>
          <cell r="F1849">
            <v>0</v>
          </cell>
          <cell r="G1849">
            <v>4.1031652989449006</v>
          </cell>
          <cell r="H1849">
            <v>545.83333333333337</v>
          </cell>
          <cell r="I1849">
            <v>3.125</v>
          </cell>
          <cell r="J1849">
            <v>0</v>
          </cell>
          <cell r="K1849">
            <v>0</v>
          </cell>
          <cell r="M1849">
            <v>2003</v>
          </cell>
          <cell r="N1849">
            <v>2052</v>
          </cell>
          <cell r="O1849">
            <v>1</v>
          </cell>
          <cell r="Q1849">
            <v>1</v>
          </cell>
          <cell r="R1849">
            <v>1</v>
          </cell>
          <cell r="S1849">
            <v>1</v>
          </cell>
          <cell r="T1849">
            <v>1</v>
          </cell>
          <cell r="U1849">
            <v>1</v>
          </cell>
          <cell r="V1849">
            <v>1</v>
          </cell>
          <cell r="W1849">
            <v>1</v>
          </cell>
          <cell r="X1849">
            <v>1</v>
          </cell>
          <cell r="Y1849">
            <v>1</v>
          </cell>
          <cell r="Z1849">
            <v>1</v>
          </cell>
          <cell r="AA1849">
            <v>1</v>
          </cell>
          <cell r="AC1849">
            <v>1992</v>
          </cell>
          <cell r="AD1849">
            <v>1</v>
          </cell>
          <cell r="AE1849">
            <v>0</v>
          </cell>
          <cell r="AF1849">
            <v>1</v>
          </cell>
        </row>
        <row r="1850">
          <cell r="A1850">
            <v>7</v>
          </cell>
          <cell r="B1850">
            <v>3</v>
          </cell>
          <cell r="C1850">
            <v>5</v>
          </cell>
          <cell r="D1850">
            <v>2</v>
          </cell>
          <cell r="E1850">
            <v>1</v>
          </cell>
          <cell r="F1850">
            <v>0</v>
          </cell>
          <cell r="G1850">
            <v>5.011723329425557</v>
          </cell>
          <cell r="H1850">
            <v>514.58333333333337</v>
          </cell>
          <cell r="I1850">
            <v>3.125</v>
          </cell>
          <cell r="J1850">
            <v>0</v>
          </cell>
          <cell r="K1850">
            <v>0</v>
          </cell>
          <cell r="M1850">
            <v>2003</v>
          </cell>
          <cell r="N1850">
            <v>2052</v>
          </cell>
          <cell r="O1850">
            <v>1</v>
          </cell>
          <cell r="Q1850">
            <v>1</v>
          </cell>
          <cell r="R1850">
            <v>1</v>
          </cell>
          <cell r="S1850">
            <v>1</v>
          </cell>
          <cell r="T1850">
            <v>1</v>
          </cell>
          <cell r="U1850">
            <v>1</v>
          </cell>
          <cell r="V1850">
            <v>1</v>
          </cell>
          <cell r="W1850">
            <v>1</v>
          </cell>
          <cell r="X1850">
            <v>1</v>
          </cell>
          <cell r="Y1850">
            <v>1</v>
          </cell>
          <cell r="Z1850">
            <v>1</v>
          </cell>
          <cell r="AA1850">
            <v>1</v>
          </cell>
          <cell r="AC1850">
            <v>1992</v>
          </cell>
          <cell r="AD1850">
            <v>1</v>
          </cell>
          <cell r="AE1850">
            <v>0</v>
          </cell>
          <cell r="AF1850">
            <v>1</v>
          </cell>
        </row>
        <row r="1851">
          <cell r="A1851">
            <v>7</v>
          </cell>
          <cell r="B1851">
            <v>4</v>
          </cell>
          <cell r="C1851">
            <v>5</v>
          </cell>
          <cell r="D1851">
            <v>2</v>
          </cell>
          <cell r="E1851">
            <v>1</v>
          </cell>
          <cell r="F1851">
            <v>0</v>
          </cell>
          <cell r="G1851">
            <v>5.1582649472450184</v>
          </cell>
          <cell r="H1851">
            <v>530.20833333333337</v>
          </cell>
          <cell r="I1851">
            <v>3.125</v>
          </cell>
          <cell r="J1851">
            <v>0</v>
          </cell>
          <cell r="K1851">
            <v>0</v>
          </cell>
          <cell r="M1851">
            <v>2003</v>
          </cell>
          <cell r="N1851">
            <v>2052</v>
          </cell>
          <cell r="O1851">
            <v>1</v>
          </cell>
          <cell r="Q1851">
            <v>1</v>
          </cell>
          <cell r="R1851">
            <v>1</v>
          </cell>
          <cell r="S1851">
            <v>1</v>
          </cell>
          <cell r="T1851">
            <v>1</v>
          </cell>
          <cell r="U1851">
            <v>1</v>
          </cell>
          <cell r="V1851">
            <v>1</v>
          </cell>
          <cell r="W1851">
            <v>1</v>
          </cell>
          <cell r="X1851">
            <v>1</v>
          </cell>
          <cell r="Y1851">
            <v>1</v>
          </cell>
          <cell r="Z1851">
            <v>1</v>
          </cell>
          <cell r="AA1851">
            <v>1</v>
          </cell>
          <cell r="AC1851">
            <v>1992</v>
          </cell>
          <cell r="AD1851">
            <v>1</v>
          </cell>
          <cell r="AE1851">
            <v>0</v>
          </cell>
          <cell r="AF1851">
            <v>1</v>
          </cell>
        </row>
        <row r="1852">
          <cell r="A1852">
            <v>7</v>
          </cell>
          <cell r="B1852">
            <v>5</v>
          </cell>
          <cell r="C1852">
            <v>5</v>
          </cell>
          <cell r="D1852">
            <v>2</v>
          </cell>
          <cell r="E1852">
            <v>1</v>
          </cell>
          <cell r="F1852">
            <v>0</v>
          </cell>
          <cell r="G1852">
            <v>6.0375146541617823</v>
          </cell>
          <cell r="H1852">
            <v>571.875</v>
          </cell>
          <cell r="I1852">
            <v>3.125</v>
          </cell>
          <cell r="J1852">
            <v>0</v>
          </cell>
          <cell r="K1852">
            <v>0</v>
          </cell>
          <cell r="M1852">
            <v>2003</v>
          </cell>
          <cell r="N1852">
            <v>2052</v>
          </cell>
          <cell r="O1852">
            <v>1</v>
          </cell>
          <cell r="Q1852">
            <v>1</v>
          </cell>
          <cell r="R1852">
            <v>1</v>
          </cell>
          <cell r="S1852">
            <v>1</v>
          </cell>
          <cell r="T1852">
            <v>1</v>
          </cell>
          <cell r="U1852">
            <v>1</v>
          </cell>
          <cell r="V1852">
            <v>1</v>
          </cell>
          <cell r="W1852">
            <v>1</v>
          </cell>
          <cell r="X1852">
            <v>1</v>
          </cell>
          <cell r="Y1852">
            <v>1</v>
          </cell>
          <cell r="Z1852">
            <v>1</v>
          </cell>
          <cell r="AA1852">
            <v>1</v>
          </cell>
          <cell r="AC1852">
            <v>1992</v>
          </cell>
          <cell r="AD1852">
            <v>1</v>
          </cell>
          <cell r="AE1852">
            <v>0</v>
          </cell>
          <cell r="AF1852">
            <v>1</v>
          </cell>
        </row>
        <row r="1853">
          <cell r="A1853">
            <v>7</v>
          </cell>
          <cell r="B1853">
            <v>6</v>
          </cell>
          <cell r="C1853">
            <v>5</v>
          </cell>
          <cell r="D1853">
            <v>2</v>
          </cell>
          <cell r="E1853">
            <v>1</v>
          </cell>
          <cell r="F1853">
            <v>0</v>
          </cell>
          <cell r="G1853">
            <v>5.2754982415005864</v>
          </cell>
          <cell r="H1853">
            <v>514.58333333333337</v>
          </cell>
          <cell r="I1853">
            <v>3.125</v>
          </cell>
          <cell r="J1853">
            <v>0</v>
          </cell>
          <cell r="K1853">
            <v>0</v>
          </cell>
          <cell r="M1853">
            <v>2020</v>
          </cell>
          <cell r="N1853">
            <v>2052</v>
          </cell>
          <cell r="O1853">
            <v>1</v>
          </cell>
          <cell r="Q1853">
            <v>1</v>
          </cell>
          <cell r="R1853">
            <v>1</v>
          </cell>
          <cell r="S1853">
            <v>1</v>
          </cell>
          <cell r="T1853">
            <v>1</v>
          </cell>
          <cell r="U1853">
            <v>1</v>
          </cell>
          <cell r="V1853">
            <v>1</v>
          </cell>
          <cell r="W1853">
            <v>1</v>
          </cell>
          <cell r="X1853">
            <v>1</v>
          </cell>
          <cell r="Y1853">
            <v>1</v>
          </cell>
          <cell r="Z1853">
            <v>1</v>
          </cell>
          <cell r="AA1853">
            <v>1</v>
          </cell>
          <cell r="AC1853">
            <v>1992</v>
          </cell>
          <cell r="AD1853">
            <v>1</v>
          </cell>
          <cell r="AE1853">
            <v>0</v>
          </cell>
          <cell r="AF1853">
            <v>1</v>
          </cell>
        </row>
        <row r="1854">
          <cell r="A1854">
            <v>7</v>
          </cell>
          <cell r="B1854">
            <v>7</v>
          </cell>
          <cell r="C1854">
            <v>5</v>
          </cell>
          <cell r="D1854">
            <v>2</v>
          </cell>
          <cell r="E1854">
            <v>1</v>
          </cell>
          <cell r="F1854">
            <v>0</v>
          </cell>
          <cell r="G1854">
            <v>6.4478311840562723</v>
          </cell>
          <cell r="H1854">
            <v>571.875</v>
          </cell>
          <cell r="I1854">
            <v>3.125</v>
          </cell>
          <cell r="J1854">
            <v>0</v>
          </cell>
          <cell r="K1854">
            <v>0</v>
          </cell>
          <cell r="M1854">
            <v>2020</v>
          </cell>
          <cell r="N1854">
            <v>2052</v>
          </cell>
          <cell r="O1854">
            <v>1</v>
          </cell>
          <cell r="Q1854">
            <v>1</v>
          </cell>
          <cell r="R1854">
            <v>1</v>
          </cell>
          <cell r="S1854">
            <v>1</v>
          </cell>
          <cell r="T1854">
            <v>1</v>
          </cell>
          <cell r="U1854">
            <v>1</v>
          </cell>
          <cell r="V1854">
            <v>1</v>
          </cell>
          <cell r="W1854">
            <v>1</v>
          </cell>
          <cell r="X1854">
            <v>1</v>
          </cell>
          <cell r="Y1854">
            <v>1</v>
          </cell>
          <cell r="Z1854">
            <v>1</v>
          </cell>
          <cell r="AA1854">
            <v>1</v>
          </cell>
          <cell r="AC1854">
            <v>1992</v>
          </cell>
          <cell r="AD1854">
            <v>1</v>
          </cell>
          <cell r="AE1854">
            <v>0</v>
          </cell>
          <cell r="AF1854">
            <v>1</v>
          </cell>
        </row>
        <row r="1855">
          <cell r="A1855">
            <v>7</v>
          </cell>
          <cell r="B1855">
            <v>9</v>
          </cell>
          <cell r="C1855">
            <v>5</v>
          </cell>
          <cell r="D1855">
            <v>2</v>
          </cell>
          <cell r="E1855">
            <v>1</v>
          </cell>
          <cell r="F1855">
            <v>0</v>
          </cell>
          <cell r="G1855">
            <v>0.01</v>
          </cell>
          <cell r="H1855">
            <v>0.01</v>
          </cell>
          <cell r="I1855">
            <v>0.01</v>
          </cell>
          <cell r="J1855">
            <v>0</v>
          </cell>
          <cell r="K1855">
            <v>0</v>
          </cell>
          <cell r="M1855">
            <v>2051</v>
          </cell>
          <cell r="N1855">
            <v>2052</v>
          </cell>
          <cell r="O1855">
            <v>1</v>
          </cell>
          <cell r="Q1855">
            <v>1</v>
          </cell>
          <cell r="R1855">
            <v>1</v>
          </cell>
          <cell r="S1855">
            <v>1</v>
          </cell>
          <cell r="T1855">
            <v>1</v>
          </cell>
          <cell r="U1855">
            <v>1</v>
          </cell>
          <cell r="V1855">
            <v>1</v>
          </cell>
          <cell r="W1855">
            <v>1</v>
          </cell>
          <cell r="X1855">
            <v>1</v>
          </cell>
          <cell r="Y1855">
            <v>1</v>
          </cell>
          <cell r="Z1855">
            <v>1</v>
          </cell>
          <cell r="AA1855">
            <v>1</v>
          </cell>
          <cell r="AC1855">
            <v>1992</v>
          </cell>
          <cell r="AD1855">
            <v>1</v>
          </cell>
          <cell r="AE1855">
            <v>0</v>
          </cell>
          <cell r="AF1855">
            <v>1</v>
          </cell>
        </row>
        <row r="1856">
          <cell r="A1856">
            <v>7</v>
          </cell>
          <cell r="B1856">
            <v>8</v>
          </cell>
          <cell r="C1856">
            <v>5</v>
          </cell>
          <cell r="D1856">
            <v>2</v>
          </cell>
          <cell r="E1856">
            <v>1</v>
          </cell>
          <cell r="F1856">
            <v>0</v>
          </cell>
          <cell r="G1856">
            <v>0.01</v>
          </cell>
          <cell r="H1856">
            <v>0.01</v>
          </cell>
          <cell r="I1856">
            <v>0.01</v>
          </cell>
          <cell r="J1856">
            <v>0</v>
          </cell>
          <cell r="K1856">
            <v>0</v>
          </cell>
          <cell r="M1856">
            <v>2051</v>
          </cell>
          <cell r="N1856">
            <v>2052</v>
          </cell>
          <cell r="O1856">
            <v>1</v>
          </cell>
          <cell r="Q1856">
            <v>1</v>
          </cell>
          <cell r="R1856">
            <v>1</v>
          </cell>
          <cell r="S1856">
            <v>1</v>
          </cell>
          <cell r="T1856">
            <v>1</v>
          </cell>
          <cell r="U1856">
            <v>1</v>
          </cell>
          <cell r="V1856">
            <v>1</v>
          </cell>
          <cell r="W1856">
            <v>1</v>
          </cell>
          <cell r="X1856">
            <v>1</v>
          </cell>
          <cell r="Y1856">
            <v>1</v>
          </cell>
          <cell r="Z1856">
            <v>1</v>
          </cell>
          <cell r="AA1856">
            <v>1</v>
          </cell>
          <cell r="AC1856">
            <v>1992</v>
          </cell>
          <cell r="AD1856">
            <v>1</v>
          </cell>
          <cell r="AE1856">
            <v>0</v>
          </cell>
          <cell r="AF1856">
            <v>1</v>
          </cell>
        </row>
        <row r="1857">
          <cell r="A1857">
            <v>7</v>
          </cell>
          <cell r="B1857">
            <v>10</v>
          </cell>
          <cell r="C1857">
            <v>5</v>
          </cell>
          <cell r="D1857">
            <v>2</v>
          </cell>
          <cell r="E1857">
            <v>1</v>
          </cell>
          <cell r="F1857">
            <v>0</v>
          </cell>
          <cell r="G1857">
            <v>5.8616647127784294</v>
          </cell>
          <cell r="H1857">
            <v>514.58333333333337</v>
          </cell>
          <cell r="I1857">
            <v>3.125</v>
          </cell>
          <cell r="J1857">
            <v>0</v>
          </cell>
          <cell r="K1857">
            <v>0</v>
          </cell>
          <cell r="M1857">
            <v>2030</v>
          </cell>
          <cell r="N1857">
            <v>2052</v>
          </cell>
          <cell r="O1857">
            <v>1</v>
          </cell>
          <cell r="Q1857">
            <v>1</v>
          </cell>
          <cell r="R1857">
            <v>1</v>
          </cell>
          <cell r="S1857">
            <v>1</v>
          </cell>
          <cell r="T1857">
            <v>1</v>
          </cell>
          <cell r="U1857">
            <v>1</v>
          </cell>
          <cell r="V1857">
            <v>1</v>
          </cell>
          <cell r="W1857">
            <v>1</v>
          </cell>
          <cell r="X1857">
            <v>1</v>
          </cell>
          <cell r="Y1857">
            <v>1</v>
          </cell>
          <cell r="Z1857">
            <v>1</v>
          </cell>
          <cell r="AA1857">
            <v>1</v>
          </cell>
          <cell r="AC1857">
            <v>1992</v>
          </cell>
          <cell r="AD1857">
            <v>1</v>
          </cell>
          <cell r="AE1857">
            <v>0</v>
          </cell>
          <cell r="AF1857">
            <v>1</v>
          </cell>
        </row>
        <row r="1858">
          <cell r="A1858">
            <v>7</v>
          </cell>
          <cell r="B1858">
            <v>11</v>
          </cell>
          <cell r="C1858">
            <v>5</v>
          </cell>
          <cell r="D1858">
            <v>2</v>
          </cell>
          <cell r="E1858">
            <v>1</v>
          </cell>
          <cell r="F1858">
            <v>0</v>
          </cell>
          <cell r="G1858">
            <v>7.0339976553341153</v>
          </cell>
          <cell r="H1858">
            <v>571.875</v>
          </cell>
          <cell r="I1858">
            <v>3.125</v>
          </cell>
          <cell r="J1858">
            <v>0</v>
          </cell>
          <cell r="K1858">
            <v>0</v>
          </cell>
          <cell r="M1858">
            <v>2030</v>
          </cell>
          <cell r="N1858">
            <v>2052</v>
          </cell>
          <cell r="O1858">
            <v>1</v>
          </cell>
          <cell r="Q1858">
            <v>1</v>
          </cell>
          <cell r="R1858">
            <v>1</v>
          </cell>
          <cell r="S1858">
            <v>1</v>
          </cell>
          <cell r="T1858">
            <v>1</v>
          </cell>
          <cell r="U1858">
            <v>1</v>
          </cell>
          <cell r="V1858">
            <v>1</v>
          </cell>
          <cell r="W1858">
            <v>1</v>
          </cell>
          <cell r="X1858">
            <v>1</v>
          </cell>
          <cell r="Y1858">
            <v>1</v>
          </cell>
          <cell r="Z1858">
            <v>1</v>
          </cell>
          <cell r="AA1858">
            <v>1</v>
          </cell>
          <cell r="AC1858">
            <v>1992</v>
          </cell>
          <cell r="AD1858">
            <v>1</v>
          </cell>
          <cell r="AE1858">
            <v>0</v>
          </cell>
          <cell r="AF1858">
            <v>1</v>
          </cell>
        </row>
        <row r="1859">
          <cell r="A1859">
            <v>7</v>
          </cell>
          <cell r="B1859">
            <v>12</v>
          </cell>
          <cell r="C1859">
            <v>5</v>
          </cell>
          <cell r="D1859">
            <v>2</v>
          </cell>
          <cell r="E1859">
            <v>1</v>
          </cell>
          <cell r="F1859">
            <v>0</v>
          </cell>
          <cell r="G1859">
            <v>5.011723329425557</v>
          </cell>
          <cell r="H1859">
            <v>514.58333333333337</v>
          </cell>
          <cell r="I1859">
            <v>3.125</v>
          </cell>
          <cell r="J1859">
            <v>143.125</v>
          </cell>
          <cell r="K1859">
            <v>0</v>
          </cell>
          <cell r="M1859">
            <v>2008</v>
          </cell>
          <cell r="N1859">
            <v>2016</v>
          </cell>
          <cell r="O1859">
            <v>1</v>
          </cell>
          <cell r="Q1859">
            <v>1</v>
          </cell>
          <cell r="R1859">
            <v>1</v>
          </cell>
          <cell r="S1859">
            <v>1</v>
          </cell>
          <cell r="T1859">
            <v>1</v>
          </cell>
          <cell r="U1859">
            <v>1</v>
          </cell>
          <cell r="V1859">
            <v>1</v>
          </cell>
          <cell r="W1859">
            <v>1</v>
          </cell>
          <cell r="X1859">
            <v>1</v>
          </cell>
          <cell r="Y1859">
            <v>1</v>
          </cell>
          <cell r="Z1859">
            <v>1</v>
          </cell>
          <cell r="AA1859">
            <v>1</v>
          </cell>
          <cell r="AC1859">
            <v>1992</v>
          </cell>
          <cell r="AD1859">
            <v>1</v>
          </cell>
          <cell r="AE1859">
            <v>0</v>
          </cell>
          <cell r="AF1859">
            <v>1</v>
          </cell>
        </row>
        <row r="1860">
          <cell r="A1860">
            <v>7</v>
          </cell>
          <cell r="B1860">
            <v>13</v>
          </cell>
          <cell r="C1860">
            <v>5</v>
          </cell>
          <cell r="D1860">
            <v>2</v>
          </cell>
          <cell r="E1860">
            <v>1</v>
          </cell>
          <cell r="F1860">
            <v>0</v>
          </cell>
          <cell r="G1860">
            <v>5.1582649472450184</v>
          </cell>
          <cell r="H1860">
            <v>530.20833333333337</v>
          </cell>
          <cell r="I1860">
            <v>3.125</v>
          </cell>
          <cell r="J1860">
            <v>146.77083333333334</v>
          </cell>
          <cell r="K1860">
            <v>0</v>
          </cell>
          <cell r="M1860">
            <v>2008</v>
          </cell>
          <cell r="N1860">
            <v>2016</v>
          </cell>
          <cell r="O1860">
            <v>1</v>
          </cell>
          <cell r="Q1860">
            <v>1</v>
          </cell>
          <cell r="R1860">
            <v>1</v>
          </cell>
          <cell r="S1860">
            <v>1</v>
          </cell>
          <cell r="T1860">
            <v>1</v>
          </cell>
          <cell r="U1860">
            <v>1</v>
          </cell>
          <cell r="V1860">
            <v>1</v>
          </cell>
          <cell r="W1860">
            <v>1</v>
          </cell>
          <cell r="X1860">
            <v>1</v>
          </cell>
          <cell r="Y1860">
            <v>1</v>
          </cell>
          <cell r="Z1860">
            <v>1</v>
          </cell>
          <cell r="AA1860">
            <v>1</v>
          </cell>
          <cell r="AC1860">
            <v>1992</v>
          </cell>
          <cell r="AD1860">
            <v>1</v>
          </cell>
          <cell r="AE1860">
            <v>0</v>
          </cell>
          <cell r="AF1860">
            <v>1</v>
          </cell>
        </row>
        <row r="1861">
          <cell r="A1861">
            <v>7</v>
          </cell>
          <cell r="B1861">
            <v>14</v>
          </cell>
          <cell r="C1861">
            <v>5</v>
          </cell>
          <cell r="D1861">
            <v>2</v>
          </cell>
          <cell r="E1861">
            <v>1</v>
          </cell>
          <cell r="F1861">
            <v>0</v>
          </cell>
          <cell r="G1861">
            <v>6.0375146541617823</v>
          </cell>
          <cell r="H1861">
            <v>571.875</v>
          </cell>
          <cell r="I1861">
            <v>3.125</v>
          </cell>
          <cell r="J1861">
            <v>159.27083333333334</v>
          </cell>
          <cell r="K1861">
            <v>0</v>
          </cell>
          <cell r="M1861">
            <v>2008</v>
          </cell>
          <cell r="N1861">
            <v>2016</v>
          </cell>
          <cell r="O1861">
            <v>1</v>
          </cell>
          <cell r="Q1861">
            <v>1</v>
          </cell>
          <cell r="R1861">
            <v>1</v>
          </cell>
          <cell r="S1861">
            <v>1</v>
          </cell>
          <cell r="T1861">
            <v>1</v>
          </cell>
          <cell r="U1861">
            <v>1</v>
          </cell>
          <cell r="V1861">
            <v>1</v>
          </cell>
          <cell r="W1861">
            <v>1</v>
          </cell>
          <cell r="X1861">
            <v>1</v>
          </cell>
          <cell r="Y1861">
            <v>1</v>
          </cell>
          <cell r="Z1861">
            <v>1</v>
          </cell>
          <cell r="AA1861">
            <v>1</v>
          </cell>
          <cell r="AC1861">
            <v>1992</v>
          </cell>
          <cell r="AD1861">
            <v>1</v>
          </cell>
          <cell r="AE1861">
            <v>0</v>
          </cell>
          <cell r="AF1861">
            <v>1</v>
          </cell>
        </row>
        <row r="1862">
          <cell r="A1862">
            <v>8</v>
          </cell>
          <cell r="B1862">
            <v>1</v>
          </cell>
          <cell r="C1862">
            <v>5</v>
          </cell>
          <cell r="D1862">
            <v>2</v>
          </cell>
          <cell r="E1862">
            <v>2</v>
          </cell>
          <cell r="F1862">
            <v>7.7738285511083584E-4</v>
          </cell>
          <cell r="G1862">
            <v>0.6</v>
          </cell>
          <cell r="H1862">
            <v>218.33333333333334</v>
          </cell>
          <cell r="I1862">
            <v>2.6666666666666665</v>
          </cell>
          <cell r="J1862">
            <v>0</v>
          </cell>
          <cell r="K1862">
            <v>0</v>
          </cell>
          <cell r="M1862">
            <v>2003</v>
          </cell>
          <cell r="N1862">
            <v>2052</v>
          </cell>
          <cell r="O1862">
            <v>1</v>
          </cell>
          <cell r="Q1862">
            <v>1</v>
          </cell>
          <cell r="R1862">
            <v>1</v>
          </cell>
          <cell r="S1862">
            <v>1</v>
          </cell>
          <cell r="T1862">
            <v>1</v>
          </cell>
          <cell r="U1862">
            <v>1</v>
          </cell>
          <cell r="V1862">
            <v>1</v>
          </cell>
          <cell r="W1862">
            <v>1</v>
          </cell>
          <cell r="X1862">
            <v>1</v>
          </cell>
          <cell r="Y1862">
            <v>1</v>
          </cell>
          <cell r="Z1862">
            <v>1</v>
          </cell>
          <cell r="AA1862">
            <v>1</v>
          </cell>
          <cell r="AC1862">
            <v>1992</v>
          </cell>
          <cell r="AD1862">
            <v>1</v>
          </cell>
          <cell r="AE1862">
            <v>0</v>
          </cell>
          <cell r="AF1862">
            <v>1</v>
          </cell>
        </row>
        <row r="1863">
          <cell r="A1863">
            <v>8</v>
          </cell>
          <cell r="B1863">
            <v>2</v>
          </cell>
          <cell r="C1863">
            <v>5</v>
          </cell>
          <cell r="D1863">
            <v>2</v>
          </cell>
          <cell r="E1863">
            <v>2</v>
          </cell>
          <cell r="F1863">
            <v>0</v>
          </cell>
          <cell r="G1863">
            <v>0.01</v>
          </cell>
          <cell r="H1863">
            <v>0.01</v>
          </cell>
          <cell r="I1863">
            <v>0.01</v>
          </cell>
          <cell r="J1863">
            <v>0</v>
          </cell>
          <cell r="K1863">
            <v>0</v>
          </cell>
          <cell r="M1863">
            <v>2051</v>
          </cell>
          <cell r="N1863">
            <v>2052</v>
          </cell>
          <cell r="O1863">
            <v>1</v>
          </cell>
          <cell r="Q1863">
            <v>1</v>
          </cell>
          <cell r="R1863">
            <v>1</v>
          </cell>
          <cell r="S1863">
            <v>1</v>
          </cell>
          <cell r="T1863">
            <v>1</v>
          </cell>
          <cell r="U1863">
            <v>1</v>
          </cell>
          <cell r="V1863">
            <v>1</v>
          </cell>
          <cell r="W1863">
            <v>1</v>
          </cell>
          <cell r="X1863">
            <v>1</v>
          </cell>
          <cell r="Y1863">
            <v>1</v>
          </cell>
          <cell r="Z1863">
            <v>1</v>
          </cell>
          <cell r="AA1863">
            <v>1</v>
          </cell>
          <cell r="AC1863">
            <v>1992</v>
          </cell>
          <cell r="AD1863">
            <v>1</v>
          </cell>
          <cell r="AE1863">
            <v>0</v>
          </cell>
          <cell r="AF1863">
            <v>1</v>
          </cell>
        </row>
        <row r="1864">
          <cell r="A1864">
            <v>8</v>
          </cell>
          <cell r="B1864">
            <v>3</v>
          </cell>
          <cell r="C1864">
            <v>5</v>
          </cell>
          <cell r="D1864">
            <v>2</v>
          </cell>
          <cell r="E1864">
            <v>2</v>
          </cell>
          <cell r="F1864">
            <v>0</v>
          </cell>
          <cell r="G1864">
            <v>1.1000000000000001</v>
          </cell>
          <cell r="H1864">
            <v>300</v>
          </cell>
          <cell r="I1864">
            <v>4.916666666666667</v>
          </cell>
          <cell r="J1864">
            <v>0</v>
          </cell>
          <cell r="K1864">
            <v>0</v>
          </cell>
          <cell r="M1864">
            <v>2010</v>
          </cell>
          <cell r="N1864">
            <v>2052</v>
          </cell>
          <cell r="O1864">
            <v>1</v>
          </cell>
          <cell r="Q1864">
            <v>1</v>
          </cell>
          <cell r="R1864">
            <v>1</v>
          </cell>
          <cell r="S1864">
            <v>1</v>
          </cell>
          <cell r="T1864">
            <v>1</v>
          </cell>
          <cell r="U1864">
            <v>1</v>
          </cell>
          <cell r="V1864">
            <v>1</v>
          </cell>
          <cell r="W1864">
            <v>1</v>
          </cell>
          <cell r="X1864">
            <v>1</v>
          </cell>
          <cell r="Y1864">
            <v>1</v>
          </cell>
          <cell r="Z1864">
            <v>1</v>
          </cell>
          <cell r="AA1864">
            <v>1</v>
          </cell>
          <cell r="AC1864">
            <v>1992</v>
          </cell>
          <cell r="AD1864">
            <v>1</v>
          </cell>
          <cell r="AE1864">
            <v>0</v>
          </cell>
          <cell r="AF1864">
            <v>1</v>
          </cell>
        </row>
        <row r="1865">
          <cell r="A1865">
            <v>8</v>
          </cell>
          <cell r="B1865">
            <v>4</v>
          </cell>
          <cell r="C1865">
            <v>5</v>
          </cell>
          <cell r="D1865">
            <v>2</v>
          </cell>
          <cell r="E1865">
            <v>2</v>
          </cell>
          <cell r="F1865">
            <v>0</v>
          </cell>
          <cell r="G1865">
            <v>0.01</v>
          </cell>
          <cell r="H1865">
            <v>0.01</v>
          </cell>
          <cell r="I1865">
            <v>0.01</v>
          </cell>
          <cell r="J1865">
            <v>0</v>
          </cell>
          <cell r="K1865">
            <v>0</v>
          </cell>
          <cell r="M1865">
            <v>2051</v>
          </cell>
          <cell r="N1865">
            <v>2052</v>
          </cell>
          <cell r="O1865">
            <v>1</v>
          </cell>
          <cell r="Q1865">
            <v>1</v>
          </cell>
          <cell r="R1865">
            <v>1</v>
          </cell>
          <cell r="S1865">
            <v>1</v>
          </cell>
          <cell r="T1865">
            <v>1</v>
          </cell>
          <cell r="U1865">
            <v>1</v>
          </cell>
          <cell r="V1865">
            <v>1</v>
          </cell>
          <cell r="W1865">
            <v>1</v>
          </cell>
          <cell r="X1865">
            <v>1</v>
          </cell>
          <cell r="Y1865">
            <v>1</v>
          </cell>
          <cell r="Z1865">
            <v>1</v>
          </cell>
          <cell r="AA1865">
            <v>1</v>
          </cell>
          <cell r="AC1865">
            <v>1992</v>
          </cell>
          <cell r="AD1865">
            <v>1</v>
          </cell>
          <cell r="AE1865">
            <v>0</v>
          </cell>
          <cell r="AF1865">
            <v>1</v>
          </cell>
        </row>
        <row r="1866">
          <cell r="A1866">
            <v>8</v>
          </cell>
          <cell r="B1866">
            <v>5</v>
          </cell>
          <cell r="C1866">
            <v>5</v>
          </cell>
          <cell r="D1866">
            <v>2</v>
          </cell>
          <cell r="E1866">
            <v>2</v>
          </cell>
          <cell r="F1866">
            <v>0</v>
          </cell>
          <cell r="G1866">
            <v>0.01</v>
          </cell>
          <cell r="H1866">
            <v>0.01</v>
          </cell>
          <cell r="I1866">
            <v>0.01</v>
          </cell>
          <cell r="J1866">
            <v>0</v>
          </cell>
          <cell r="K1866">
            <v>0</v>
          </cell>
          <cell r="M1866">
            <v>2051</v>
          </cell>
          <cell r="N1866">
            <v>2052</v>
          </cell>
          <cell r="O1866">
            <v>1</v>
          </cell>
          <cell r="Q1866">
            <v>1</v>
          </cell>
          <cell r="R1866">
            <v>1</v>
          </cell>
          <cell r="S1866">
            <v>1</v>
          </cell>
          <cell r="T1866">
            <v>1</v>
          </cell>
          <cell r="U1866">
            <v>1</v>
          </cell>
          <cell r="V1866">
            <v>1</v>
          </cell>
          <cell r="W1866">
            <v>1</v>
          </cell>
          <cell r="X1866">
            <v>1</v>
          </cell>
          <cell r="Y1866">
            <v>1</v>
          </cell>
          <cell r="Z1866">
            <v>1</v>
          </cell>
          <cell r="AA1866">
            <v>1</v>
          </cell>
          <cell r="AC1866">
            <v>1992</v>
          </cell>
          <cell r="AD1866">
            <v>1</v>
          </cell>
          <cell r="AE1866">
            <v>0</v>
          </cell>
          <cell r="AF1866">
            <v>1</v>
          </cell>
        </row>
        <row r="1867">
          <cell r="A1867">
            <v>8</v>
          </cell>
          <cell r="B1867">
            <v>6</v>
          </cell>
          <cell r="C1867">
            <v>5</v>
          </cell>
          <cell r="D1867">
            <v>2</v>
          </cell>
          <cell r="E1867">
            <v>2</v>
          </cell>
          <cell r="F1867">
            <v>0</v>
          </cell>
          <cell r="G1867">
            <v>1.1000000000000001</v>
          </cell>
          <cell r="H1867">
            <v>300</v>
          </cell>
          <cell r="I1867">
            <v>4.916666666666667</v>
          </cell>
          <cell r="J1867">
            <v>0</v>
          </cell>
          <cell r="K1867">
            <v>0</v>
          </cell>
          <cell r="M1867">
            <v>2020</v>
          </cell>
          <cell r="N1867">
            <v>2052</v>
          </cell>
          <cell r="O1867">
            <v>1</v>
          </cell>
          <cell r="Q1867">
            <v>1</v>
          </cell>
          <cell r="R1867">
            <v>1</v>
          </cell>
          <cell r="S1867">
            <v>1</v>
          </cell>
          <cell r="T1867">
            <v>1</v>
          </cell>
          <cell r="U1867">
            <v>1</v>
          </cell>
          <cell r="V1867">
            <v>1</v>
          </cell>
          <cell r="W1867">
            <v>1</v>
          </cell>
          <cell r="X1867">
            <v>1</v>
          </cell>
          <cell r="Y1867">
            <v>1</v>
          </cell>
          <cell r="Z1867">
            <v>1</v>
          </cell>
          <cell r="AA1867">
            <v>1</v>
          </cell>
          <cell r="AC1867">
            <v>1992</v>
          </cell>
          <cell r="AD1867">
            <v>1</v>
          </cell>
          <cell r="AE1867">
            <v>0</v>
          </cell>
          <cell r="AF1867">
            <v>1</v>
          </cell>
        </row>
        <row r="1868">
          <cell r="A1868">
            <v>8</v>
          </cell>
          <cell r="B1868">
            <v>7</v>
          </cell>
          <cell r="C1868">
            <v>5</v>
          </cell>
          <cell r="D1868">
            <v>2</v>
          </cell>
          <cell r="E1868">
            <v>2</v>
          </cell>
          <cell r="F1868">
            <v>0</v>
          </cell>
          <cell r="G1868">
            <v>0.01</v>
          </cell>
          <cell r="H1868">
            <v>0.01</v>
          </cell>
          <cell r="I1868">
            <v>0.01</v>
          </cell>
          <cell r="J1868">
            <v>0</v>
          </cell>
          <cell r="K1868">
            <v>0</v>
          </cell>
          <cell r="M1868">
            <v>2051</v>
          </cell>
          <cell r="N1868">
            <v>2052</v>
          </cell>
          <cell r="O1868">
            <v>1</v>
          </cell>
          <cell r="Q1868">
            <v>1</v>
          </cell>
          <cell r="R1868">
            <v>1</v>
          </cell>
          <cell r="S1868">
            <v>1</v>
          </cell>
          <cell r="T1868">
            <v>1</v>
          </cell>
          <cell r="U1868">
            <v>1</v>
          </cell>
          <cell r="V1868">
            <v>1</v>
          </cell>
          <cell r="W1868">
            <v>1</v>
          </cell>
          <cell r="X1868">
            <v>1</v>
          </cell>
          <cell r="Y1868">
            <v>1</v>
          </cell>
          <cell r="Z1868">
            <v>1</v>
          </cell>
          <cell r="AA1868">
            <v>1</v>
          </cell>
          <cell r="AC1868">
            <v>1992</v>
          </cell>
          <cell r="AD1868">
            <v>1</v>
          </cell>
          <cell r="AE1868">
            <v>0</v>
          </cell>
          <cell r="AF1868">
            <v>1</v>
          </cell>
        </row>
        <row r="1869">
          <cell r="A1869">
            <v>8</v>
          </cell>
          <cell r="B1869">
            <v>9</v>
          </cell>
          <cell r="C1869">
            <v>5</v>
          </cell>
          <cell r="D1869">
            <v>2</v>
          </cell>
          <cell r="E1869">
            <v>2</v>
          </cell>
          <cell r="F1869">
            <v>0</v>
          </cell>
          <cell r="G1869">
            <v>0.01</v>
          </cell>
          <cell r="H1869">
            <v>0.01</v>
          </cell>
          <cell r="I1869">
            <v>0.01</v>
          </cell>
          <cell r="J1869">
            <v>0</v>
          </cell>
          <cell r="K1869">
            <v>0</v>
          </cell>
          <cell r="M1869">
            <v>2051</v>
          </cell>
          <cell r="N1869">
            <v>2052</v>
          </cell>
          <cell r="O1869">
            <v>1</v>
          </cell>
          <cell r="Q1869">
            <v>1</v>
          </cell>
          <cell r="R1869">
            <v>1</v>
          </cell>
          <cell r="S1869">
            <v>1</v>
          </cell>
          <cell r="T1869">
            <v>1</v>
          </cell>
          <cell r="U1869">
            <v>1</v>
          </cell>
          <cell r="V1869">
            <v>1</v>
          </cell>
          <cell r="W1869">
            <v>1</v>
          </cell>
          <cell r="X1869">
            <v>1</v>
          </cell>
          <cell r="Y1869">
            <v>1</v>
          </cell>
          <cell r="Z1869">
            <v>1</v>
          </cell>
          <cell r="AA1869">
            <v>1</v>
          </cell>
          <cell r="AC1869">
            <v>1992</v>
          </cell>
          <cell r="AD1869">
            <v>1</v>
          </cell>
          <cell r="AE1869">
            <v>0</v>
          </cell>
          <cell r="AF1869">
            <v>1</v>
          </cell>
        </row>
        <row r="1870">
          <cell r="A1870">
            <v>8</v>
          </cell>
          <cell r="B1870">
            <v>8</v>
          </cell>
          <cell r="C1870">
            <v>5</v>
          </cell>
          <cell r="D1870">
            <v>2</v>
          </cell>
          <cell r="E1870">
            <v>2</v>
          </cell>
          <cell r="F1870">
            <v>0</v>
          </cell>
          <cell r="G1870">
            <v>0.01</v>
          </cell>
          <cell r="H1870">
            <v>0.01</v>
          </cell>
          <cell r="I1870">
            <v>0.01</v>
          </cell>
          <cell r="J1870">
            <v>0</v>
          </cell>
          <cell r="K1870">
            <v>0</v>
          </cell>
          <cell r="M1870">
            <v>2051</v>
          </cell>
          <cell r="N1870">
            <v>2052</v>
          </cell>
          <cell r="O1870">
            <v>1</v>
          </cell>
          <cell r="Q1870">
            <v>1</v>
          </cell>
          <cell r="R1870">
            <v>1</v>
          </cell>
          <cell r="S1870">
            <v>1</v>
          </cell>
          <cell r="T1870">
            <v>1</v>
          </cell>
          <cell r="U1870">
            <v>1</v>
          </cell>
          <cell r="V1870">
            <v>1</v>
          </cell>
          <cell r="W1870">
            <v>1</v>
          </cell>
          <cell r="X1870">
            <v>1</v>
          </cell>
          <cell r="Y1870">
            <v>1</v>
          </cell>
          <cell r="Z1870">
            <v>1</v>
          </cell>
          <cell r="AA1870">
            <v>1</v>
          </cell>
          <cell r="AC1870">
            <v>1992</v>
          </cell>
          <cell r="AD1870">
            <v>1</v>
          </cell>
          <cell r="AE1870">
            <v>0</v>
          </cell>
          <cell r="AF1870">
            <v>1</v>
          </cell>
        </row>
        <row r="1871">
          <cell r="A1871">
            <v>8</v>
          </cell>
          <cell r="B1871">
            <v>10</v>
          </cell>
          <cell r="C1871">
            <v>5</v>
          </cell>
          <cell r="D1871">
            <v>2</v>
          </cell>
          <cell r="E1871">
            <v>2</v>
          </cell>
          <cell r="F1871">
            <v>0</v>
          </cell>
          <cell r="G1871">
            <v>1.1000000000000001</v>
          </cell>
          <cell r="H1871">
            <v>300</v>
          </cell>
          <cell r="I1871">
            <v>4.916666666666667</v>
          </cell>
          <cell r="J1871">
            <v>0</v>
          </cell>
          <cell r="K1871">
            <v>0</v>
          </cell>
          <cell r="M1871">
            <v>2030</v>
          </cell>
          <cell r="N1871">
            <v>2052</v>
          </cell>
          <cell r="O1871">
            <v>1</v>
          </cell>
          <cell r="Q1871">
            <v>1</v>
          </cell>
          <cell r="R1871">
            <v>1</v>
          </cell>
          <cell r="S1871">
            <v>1</v>
          </cell>
          <cell r="T1871">
            <v>1</v>
          </cell>
          <cell r="U1871">
            <v>1</v>
          </cell>
          <cell r="V1871">
            <v>1</v>
          </cell>
          <cell r="W1871">
            <v>1</v>
          </cell>
          <cell r="X1871">
            <v>1</v>
          </cell>
          <cell r="Y1871">
            <v>1</v>
          </cell>
          <cell r="Z1871">
            <v>1</v>
          </cell>
          <cell r="AA1871">
            <v>1</v>
          </cell>
          <cell r="AC1871">
            <v>1992</v>
          </cell>
          <cell r="AD1871">
            <v>1</v>
          </cell>
          <cell r="AE1871">
            <v>0</v>
          </cell>
          <cell r="AF1871">
            <v>1</v>
          </cell>
        </row>
        <row r="1872">
          <cell r="A1872">
            <v>11</v>
          </cell>
          <cell r="B1872">
            <v>1</v>
          </cell>
          <cell r="C1872">
            <v>5</v>
          </cell>
          <cell r="D1872">
            <v>2</v>
          </cell>
          <cell r="E1872">
            <v>1</v>
          </cell>
          <cell r="F1872">
            <v>0</v>
          </cell>
          <cell r="G1872">
            <v>3.0582598501452676</v>
          </cell>
          <cell r="H1872">
            <v>39.583333333333336</v>
          </cell>
          <cell r="I1872">
            <v>3.75</v>
          </cell>
          <cell r="J1872">
            <v>0</v>
          </cell>
          <cell r="K1872">
            <v>0</v>
          </cell>
          <cell r="M1872">
            <v>2003</v>
          </cell>
          <cell r="N1872">
            <v>2052</v>
          </cell>
          <cell r="O1872">
            <v>1</v>
          </cell>
          <cell r="Q1872">
            <v>0</v>
          </cell>
          <cell r="R1872">
            <v>0</v>
          </cell>
          <cell r="S1872">
            <v>1</v>
          </cell>
          <cell r="T1872">
            <v>1</v>
          </cell>
          <cell r="U1872">
            <v>0</v>
          </cell>
          <cell r="V1872">
            <v>0</v>
          </cell>
          <cell r="W1872">
            <v>0</v>
          </cell>
          <cell r="X1872">
            <v>0</v>
          </cell>
          <cell r="Y1872">
            <v>0</v>
          </cell>
          <cell r="Z1872">
            <v>1</v>
          </cell>
          <cell r="AA1872">
            <v>0</v>
          </cell>
          <cell r="AC1872">
            <v>1992</v>
          </cell>
          <cell r="AD1872">
            <v>1</v>
          </cell>
          <cell r="AE1872">
            <v>0</v>
          </cell>
          <cell r="AF1872">
            <v>1</v>
          </cell>
        </row>
        <row r="1873">
          <cell r="A1873">
            <v>11</v>
          </cell>
          <cell r="B1873">
            <v>2</v>
          </cell>
          <cell r="C1873">
            <v>5</v>
          </cell>
          <cell r="D1873">
            <v>2</v>
          </cell>
          <cell r="E1873">
            <v>1</v>
          </cell>
          <cell r="F1873">
            <v>0</v>
          </cell>
          <cell r="G1873">
            <v>3.5543191790470527</v>
          </cell>
          <cell r="H1873">
            <v>62.5</v>
          </cell>
          <cell r="I1873">
            <v>3.75</v>
          </cell>
          <cell r="J1873">
            <v>0</v>
          </cell>
          <cell r="K1873">
            <v>0</v>
          </cell>
          <cell r="M1873">
            <v>2007</v>
          </cell>
          <cell r="N1873">
            <v>2052</v>
          </cell>
          <cell r="O1873">
            <v>1</v>
          </cell>
          <cell r="Q1873">
            <v>0</v>
          </cell>
          <cell r="R1873">
            <v>0</v>
          </cell>
          <cell r="S1873">
            <v>1</v>
          </cell>
          <cell r="T1873">
            <v>1</v>
          </cell>
          <cell r="U1873">
            <v>0</v>
          </cell>
          <cell r="V1873">
            <v>0</v>
          </cell>
          <cell r="W1873">
            <v>0</v>
          </cell>
          <cell r="X1873">
            <v>0</v>
          </cell>
          <cell r="Y1873">
            <v>0</v>
          </cell>
          <cell r="Z1873">
            <v>1</v>
          </cell>
          <cell r="AA1873">
            <v>0</v>
          </cell>
          <cell r="AC1873">
            <v>1992</v>
          </cell>
          <cell r="AD1873">
            <v>1</v>
          </cell>
          <cell r="AE1873">
            <v>0</v>
          </cell>
          <cell r="AF1873">
            <v>1</v>
          </cell>
        </row>
        <row r="1874">
          <cell r="A1874">
            <v>11</v>
          </cell>
          <cell r="B1874">
            <v>3</v>
          </cell>
          <cell r="C1874">
            <v>5</v>
          </cell>
          <cell r="D1874">
            <v>2</v>
          </cell>
          <cell r="E1874">
            <v>1</v>
          </cell>
          <cell r="F1874">
            <v>0</v>
          </cell>
          <cell r="G1874">
            <v>4.542790152403283</v>
          </cell>
          <cell r="H1874">
            <v>62.5</v>
          </cell>
          <cell r="I1874">
            <v>3.75</v>
          </cell>
          <cell r="J1874">
            <v>0</v>
          </cell>
          <cell r="K1874">
            <v>0</v>
          </cell>
          <cell r="M1874">
            <v>2013</v>
          </cell>
          <cell r="N1874">
            <v>2052</v>
          </cell>
          <cell r="O1874">
            <v>1</v>
          </cell>
          <cell r="Q1874">
            <v>0</v>
          </cell>
          <cell r="R1874">
            <v>0</v>
          </cell>
          <cell r="S1874">
            <v>1</v>
          </cell>
          <cell r="T1874">
            <v>1</v>
          </cell>
          <cell r="U1874">
            <v>0</v>
          </cell>
          <cell r="V1874">
            <v>0</v>
          </cell>
          <cell r="W1874">
            <v>0</v>
          </cell>
          <cell r="X1874">
            <v>0</v>
          </cell>
          <cell r="Y1874">
            <v>0</v>
          </cell>
          <cell r="Z1874">
            <v>1</v>
          </cell>
          <cell r="AA1874">
            <v>0</v>
          </cell>
          <cell r="AC1874">
            <v>1992</v>
          </cell>
          <cell r="AD1874">
            <v>1</v>
          </cell>
          <cell r="AE1874">
            <v>0</v>
          </cell>
          <cell r="AF1874">
            <v>1</v>
          </cell>
        </row>
        <row r="1875">
          <cell r="A1875">
            <v>11</v>
          </cell>
          <cell r="B1875">
            <v>4</v>
          </cell>
          <cell r="C1875">
            <v>5</v>
          </cell>
          <cell r="D1875">
            <v>2</v>
          </cell>
          <cell r="E1875">
            <v>1</v>
          </cell>
          <cell r="F1875">
            <v>0</v>
          </cell>
          <cell r="G1875">
            <v>4.6658851113716295</v>
          </cell>
          <cell r="H1875">
            <v>70.833333333333329</v>
          </cell>
          <cell r="I1875">
            <v>3.75</v>
          </cell>
          <cell r="J1875">
            <v>0</v>
          </cell>
          <cell r="K1875">
            <v>0</v>
          </cell>
          <cell r="M1875">
            <v>2013</v>
          </cell>
          <cell r="N1875">
            <v>2052</v>
          </cell>
          <cell r="O1875">
            <v>1</v>
          </cell>
          <cell r="Q1875">
            <v>0</v>
          </cell>
          <cell r="R1875">
            <v>0</v>
          </cell>
          <cell r="S1875">
            <v>1</v>
          </cell>
          <cell r="T1875">
            <v>1</v>
          </cell>
          <cell r="U1875">
            <v>0</v>
          </cell>
          <cell r="V1875">
            <v>0</v>
          </cell>
          <cell r="W1875">
            <v>0</v>
          </cell>
          <cell r="X1875">
            <v>0</v>
          </cell>
          <cell r="Y1875">
            <v>0</v>
          </cell>
          <cell r="Z1875">
            <v>1</v>
          </cell>
          <cell r="AA1875">
            <v>0</v>
          </cell>
          <cell r="AC1875">
            <v>1992</v>
          </cell>
          <cell r="AD1875">
            <v>1</v>
          </cell>
          <cell r="AE1875">
            <v>0</v>
          </cell>
          <cell r="AF1875">
            <v>1</v>
          </cell>
        </row>
        <row r="1876">
          <cell r="A1876">
            <v>11</v>
          </cell>
          <cell r="B1876">
            <v>5</v>
          </cell>
          <cell r="C1876">
            <v>5</v>
          </cell>
          <cell r="D1876">
            <v>2</v>
          </cell>
          <cell r="E1876">
            <v>1</v>
          </cell>
          <cell r="F1876">
            <v>0</v>
          </cell>
          <cell r="G1876">
            <v>4.8651817116060965</v>
          </cell>
          <cell r="H1876">
            <v>81.25</v>
          </cell>
          <cell r="I1876">
            <v>3.75</v>
          </cell>
          <cell r="J1876">
            <v>0</v>
          </cell>
          <cell r="K1876">
            <v>0</v>
          </cell>
          <cell r="M1876">
            <v>2013</v>
          </cell>
          <cell r="N1876">
            <v>2052</v>
          </cell>
          <cell r="O1876">
            <v>1</v>
          </cell>
          <cell r="Q1876">
            <v>0</v>
          </cell>
          <cell r="R1876">
            <v>0</v>
          </cell>
          <cell r="S1876">
            <v>1</v>
          </cell>
          <cell r="T1876">
            <v>1</v>
          </cell>
          <cell r="U1876">
            <v>0</v>
          </cell>
          <cell r="V1876">
            <v>0</v>
          </cell>
          <cell r="W1876">
            <v>0</v>
          </cell>
          <cell r="X1876">
            <v>0</v>
          </cell>
          <cell r="Y1876">
            <v>0</v>
          </cell>
          <cell r="Z1876">
            <v>1</v>
          </cell>
          <cell r="AA1876">
            <v>0</v>
          </cell>
          <cell r="AC1876">
            <v>1992</v>
          </cell>
          <cell r="AD1876">
            <v>1</v>
          </cell>
          <cell r="AE1876">
            <v>0</v>
          </cell>
          <cell r="AF1876">
            <v>1</v>
          </cell>
        </row>
        <row r="1877">
          <cell r="A1877">
            <v>11</v>
          </cell>
          <cell r="B1877">
            <v>6</v>
          </cell>
          <cell r="C1877">
            <v>5</v>
          </cell>
          <cell r="D1877">
            <v>2</v>
          </cell>
          <cell r="E1877">
            <v>1</v>
          </cell>
          <cell r="F1877">
            <v>0</v>
          </cell>
          <cell r="G1877">
            <v>4.6658851113716295</v>
          </cell>
          <cell r="H1877">
            <v>70.833333333333329</v>
          </cell>
          <cell r="I1877">
            <v>3.75</v>
          </cell>
          <cell r="J1877">
            <v>0</v>
          </cell>
          <cell r="K1877">
            <v>0</v>
          </cell>
          <cell r="M1877">
            <v>2020</v>
          </cell>
          <cell r="N1877">
            <v>2052</v>
          </cell>
          <cell r="O1877">
            <v>1</v>
          </cell>
          <cell r="Q1877">
            <v>0</v>
          </cell>
          <cell r="R1877">
            <v>0</v>
          </cell>
          <cell r="S1877">
            <v>1</v>
          </cell>
          <cell r="T1877">
            <v>1</v>
          </cell>
          <cell r="U1877">
            <v>0</v>
          </cell>
          <cell r="V1877">
            <v>0</v>
          </cell>
          <cell r="W1877">
            <v>0</v>
          </cell>
          <cell r="X1877">
            <v>0</v>
          </cell>
          <cell r="Y1877">
            <v>0</v>
          </cell>
          <cell r="Z1877">
            <v>1</v>
          </cell>
          <cell r="AA1877">
            <v>0</v>
          </cell>
          <cell r="AC1877">
            <v>1992</v>
          </cell>
          <cell r="AD1877">
            <v>1</v>
          </cell>
          <cell r="AE1877">
            <v>0</v>
          </cell>
          <cell r="AF1877">
            <v>1</v>
          </cell>
        </row>
        <row r="1878">
          <cell r="A1878">
            <v>11</v>
          </cell>
          <cell r="B1878">
            <v>7</v>
          </cell>
          <cell r="C1878">
            <v>5</v>
          </cell>
          <cell r="D1878">
            <v>2</v>
          </cell>
          <cell r="E1878">
            <v>1</v>
          </cell>
          <cell r="F1878">
            <v>0</v>
          </cell>
          <cell r="G1878">
            <v>4.9886508193858976</v>
          </cell>
          <cell r="H1878">
            <v>81.25</v>
          </cell>
          <cell r="I1878">
            <v>3.75</v>
          </cell>
          <cell r="J1878">
            <v>0</v>
          </cell>
          <cell r="K1878">
            <v>8.125</v>
          </cell>
          <cell r="M1878">
            <v>2020</v>
          </cell>
          <cell r="N1878">
            <v>2052</v>
          </cell>
          <cell r="O1878">
            <v>1</v>
          </cell>
          <cell r="Q1878">
            <v>0</v>
          </cell>
          <cell r="R1878">
            <v>0</v>
          </cell>
          <cell r="S1878">
            <v>1</v>
          </cell>
          <cell r="T1878">
            <v>1</v>
          </cell>
          <cell r="U1878">
            <v>0</v>
          </cell>
          <cell r="V1878">
            <v>0</v>
          </cell>
          <cell r="W1878">
            <v>0</v>
          </cell>
          <cell r="X1878">
            <v>0</v>
          </cell>
          <cell r="Y1878">
            <v>0</v>
          </cell>
          <cell r="Z1878">
            <v>1</v>
          </cell>
          <cell r="AA1878">
            <v>0</v>
          </cell>
          <cell r="AC1878">
            <v>1992</v>
          </cell>
          <cell r="AD1878">
            <v>1</v>
          </cell>
          <cell r="AE1878">
            <v>0</v>
          </cell>
          <cell r="AF1878">
            <v>1</v>
          </cell>
        </row>
        <row r="1879">
          <cell r="A1879">
            <v>11</v>
          </cell>
          <cell r="B1879">
            <v>11</v>
          </cell>
          <cell r="C1879">
            <v>5</v>
          </cell>
          <cell r="D1879">
            <v>2</v>
          </cell>
          <cell r="E1879">
            <v>1</v>
          </cell>
          <cell r="F1879">
            <v>0</v>
          </cell>
          <cell r="G1879">
            <v>4.9886508193858976</v>
          </cell>
          <cell r="H1879">
            <v>81.25</v>
          </cell>
          <cell r="I1879">
            <v>3.75</v>
          </cell>
          <cell r="J1879">
            <v>0</v>
          </cell>
          <cell r="K1879">
            <v>12.1875</v>
          </cell>
          <cell r="M1879">
            <v>2022</v>
          </cell>
          <cell r="N1879">
            <v>2052</v>
          </cell>
          <cell r="O1879">
            <v>1</v>
          </cell>
          <cell r="Q1879">
            <v>0</v>
          </cell>
          <cell r="R1879">
            <v>0</v>
          </cell>
          <cell r="S1879">
            <v>1</v>
          </cell>
          <cell r="T1879">
            <v>1</v>
          </cell>
          <cell r="U1879">
            <v>0</v>
          </cell>
          <cell r="V1879">
            <v>0</v>
          </cell>
          <cell r="W1879">
            <v>0</v>
          </cell>
          <cell r="X1879">
            <v>0</v>
          </cell>
          <cell r="Y1879">
            <v>0</v>
          </cell>
          <cell r="Z1879">
            <v>1</v>
          </cell>
          <cell r="AA1879">
            <v>0</v>
          </cell>
          <cell r="AC1879">
            <v>1992</v>
          </cell>
          <cell r="AD1879">
            <v>1</v>
          </cell>
          <cell r="AE1879">
            <v>0</v>
          </cell>
          <cell r="AF1879">
            <v>1</v>
          </cell>
        </row>
        <row r="1880">
          <cell r="A1880">
            <v>11</v>
          </cell>
          <cell r="B1880">
            <v>8</v>
          </cell>
          <cell r="C1880">
            <v>5</v>
          </cell>
          <cell r="D1880">
            <v>2</v>
          </cell>
          <cell r="E1880">
            <v>1</v>
          </cell>
          <cell r="F1880">
            <v>0</v>
          </cell>
          <cell r="G1880">
            <v>0.01</v>
          </cell>
          <cell r="H1880">
            <v>0.01</v>
          </cell>
          <cell r="I1880">
            <v>0.01</v>
          </cell>
          <cell r="J1880">
            <v>0</v>
          </cell>
          <cell r="K1880">
            <v>0</v>
          </cell>
          <cell r="M1880">
            <v>2051</v>
          </cell>
          <cell r="N1880">
            <v>2052</v>
          </cell>
          <cell r="O1880">
            <v>1</v>
          </cell>
          <cell r="Q1880">
            <v>1</v>
          </cell>
          <cell r="R1880">
            <v>1</v>
          </cell>
          <cell r="S1880">
            <v>1</v>
          </cell>
          <cell r="T1880">
            <v>1</v>
          </cell>
          <cell r="U1880">
            <v>1</v>
          </cell>
          <cell r="V1880">
            <v>1</v>
          </cell>
          <cell r="W1880">
            <v>1</v>
          </cell>
          <cell r="X1880">
            <v>1</v>
          </cell>
          <cell r="Y1880">
            <v>1</v>
          </cell>
          <cell r="Z1880">
            <v>1</v>
          </cell>
          <cell r="AA1880">
            <v>1</v>
          </cell>
          <cell r="AC1880">
            <v>1992</v>
          </cell>
          <cell r="AD1880">
            <v>1</v>
          </cell>
          <cell r="AE1880">
            <v>0</v>
          </cell>
          <cell r="AF1880">
            <v>1</v>
          </cell>
        </row>
        <row r="1881">
          <cell r="A1881">
            <v>11</v>
          </cell>
          <cell r="B1881">
            <v>9</v>
          </cell>
          <cell r="C1881">
            <v>5</v>
          </cell>
          <cell r="D1881">
            <v>2</v>
          </cell>
          <cell r="E1881">
            <v>1</v>
          </cell>
          <cell r="F1881">
            <v>0</v>
          </cell>
          <cell r="G1881">
            <v>4.8178066132425448</v>
          </cell>
          <cell r="H1881">
            <v>70.833333333333329</v>
          </cell>
          <cell r="I1881">
            <v>3.75</v>
          </cell>
          <cell r="J1881">
            <v>0</v>
          </cell>
          <cell r="K1881">
            <v>0</v>
          </cell>
          <cell r="M1881">
            <v>2030</v>
          </cell>
          <cell r="N1881">
            <v>2052</v>
          </cell>
          <cell r="O1881">
            <v>1</v>
          </cell>
          <cell r="Q1881">
            <v>0</v>
          </cell>
          <cell r="R1881">
            <v>0</v>
          </cell>
          <cell r="S1881">
            <v>1</v>
          </cell>
          <cell r="T1881">
            <v>1</v>
          </cell>
          <cell r="U1881">
            <v>0</v>
          </cell>
          <cell r="V1881">
            <v>0</v>
          </cell>
          <cell r="W1881">
            <v>0</v>
          </cell>
          <cell r="X1881">
            <v>0</v>
          </cell>
          <cell r="Y1881">
            <v>0</v>
          </cell>
          <cell r="Z1881">
            <v>1</v>
          </cell>
          <cell r="AA1881">
            <v>0</v>
          </cell>
          <cell r="AC1881">
            <v>1992</v>
          </cell>
          <cell r="AD1881">
            <v>1</v>
          </cell>
          <cell r="AE1881">
            <v>0</v>
          </cell>
          <cell r="AF1881">
            <v>1</v>
          </cell>
        </row>
        <row r="1882">
          <cell r="A1882">
            <v>11</v>
          </cell>
          <cell r="B1882">
            <v>10</v>
          </cell>
          <cell r="C1882">
            <v>5</v>
          </cell>
          <cell r="D1882">
            <v>2</v>
          </cell>
          <cell r="E1882">
            <v>1</v>
          </cell>
          <cell r="F1882">
            <v>0</v>
          </cell>
          <cell r="G1882">
            <v>5.0970997502421129</v>
          </cell>
          <cell r="H1882">
            <v>81.25</v>
          </cell>
          <cell r="I1882">
            <v>3.75</v>
          </cell>
          <cell r="J1882">
            <v>0</v>
          </cell>
          <cell r="K1882">
            <v>12.1875</v>
          </cell>
          <cell r="M1882">
            <v>2030</v>
          </cell>
          <cell r="N1882">
            <v>2052</v>
          </cell>
          <cell r="O1882">
            <v>1</v>
          </cell>
          <cell r="Q1882">
            <v>0</v>
          </cell>
          <cell r="R1882">
            <v>0</v>
          </cell>
          <cell r="S1882">
            <v>1</v>
          </cell>
          <cell r="T1882">
            <v>1</v>
          </cell>
          <cell r="U1882">
            <v>0</v>
          </cell>
          <cell r="V1882">
            <v>0</v>
          </cell>
          <cell r="W1882">
            <v>0</v>
          </cell>
          <cell r="X1882">
            <v>0</v>
          </cell>
          <cell r="Y1882">
            <v>0</v>
          </cell>
          <cell r="Z1882">
            <v>1</v>
          </cell>
          <cell r="AA1882">
            <v>0</v>
          </cell>
          <cell r="AC1882">
            <v>1992</v>
          </cell>
          <cell r="AD1882">
            <v>1</v>
          </cell>
          <cell r="AE1882">
            <v>0</v>
          </cell>
          <cell r="AF1882">
            <v>1</v>
          </cell>
        </row>
        <row r="1883">
          <cell r="A1883">
            <v>12</v>
          </cell>
          <cell r="B1883">
            <v>1</v>
          </cell>
          <cell r="C1883">
            <v>5</v>
          </cell>
          <cell r="D1883">
            <v>2</v>
          </cell>
          <cell r="E1883">
            <v>1</v>
          </cell>
          <cell r="F1883">
            <v>0</v>
          </cell>
          <cell r="G1883">
            <v>3.0582598501452676</v>
          </cell>
          <cell r="H1883">
            <v>36.458333333333336</v>
          </cell>
          <cell r="I1883">
            <v>2.6666666666666665</v>
          </cell>
          <cell r="J1883">
            <v>0</v>
          </cell>
          <cell r="K1883">
            <v>0</v>
          </cell>
          <cell r="M1883">
            <v>2003</v>
          </cell>
          <cell r="N1883">
            <v>2052</v>
          </cell>
          <cell r="O1883">
            <v>1</v>
          </cell>
          <cell r="Q1883">
            <v>0</v>
          </cell>
          <cell r="R1883">
            <v>0</v>
          </cell>
          <cell r="S1883">
            <v>1</v>
          </cell>
          <cell r="T1883">
            <v>1</v>
          </cell>
          <cell r="U1883">
            <v>0</v>
          </cell>
          <cell r="V1883">
            <v>0</v>
          </cell>
          <cell r="W1883">
            <v>0</v>
          </cell>
          <cell r="X1883">
            <v>0</v>
          </cell>
          <cell r="Y1883">
            <v>0</v>
          </cell>
          <cell r="Z1883">
            <v>1</v>
          </cell>
          <cell r="AA1883">
            <v>0</v>
          </cell>
          <cell r="AC1883">
            <v>1992</v>
          </cell>
          <cell r="AD1883">
            <v>1</v>
          </cell>
          <cell r="AE1883">
            <v>0</v>
          </cell>
          <cell r="AF1883">
            <v>1</v>
          </cell>
        </row>
        <row r="1884">
          <cell r="A1884">
            <v>12</v>
          </cell>
          <cell r="B1884">
            <v>2</v>
          </cell>
          <cell r="C1884">
            <v>5</v>
          </cell>
          <cell r="D1884">
            <v>2</v>
          </cell>
          <cell r="E1884">
            <v>1</v>
          </cell>
          <cell r="F1884">
            <v>0</v>
          </cell>
          <cell r="G1884">
            <v>3.1148205298431875</v>
          </cell>
          <cell r="H1884">
            <v>59.375</v>
          </cell>
          <cell r="I1884">
            <v>2.6666666666666665</v>
          </cell>
          <cell r="J1884">
            <v>0</v>
          </cell>
          <cell r="K1884">
            <v>0</v>
          </cell>
          <cell r="M1884">
            <v>2007</v>
          </cell>
          <cell r="N1884">
            <v>2052</v>
          </cell>
          <cell r="O1884">
            <v>1</v>
          </cell>
          <cell r="Q1884">
            <v>0</v>
          </cell>
          <cell r="R1884">
            <v>0</v>
          </cell>
          <cell r="S1884">
            <v>1</v>
          </cell>
          <cell r="T1884">
            <v>1</v>
          </cell>
          <cell r="U1884">
            <v>0</v>
          </cell>
          <cell r="V1884">
            <v>0</v>
          </cell>
          <cell r="W1884">
            <v>0</v>
          </cell>
          <cell r="X1884">
            <v>0</v>
          </cell>
          <cell r="Y1884">
            <v>0</v>
          </cell>
          <cell r="Z1884">
            <v>1</v>
          </cell>
          <cell r="AA1884">
            <v>0</v>
          </cell>
          <cell r="AC1884">
            <v>1992</v>
          </cell>
          <cell r="AD1884">
            <v>1</v>
          </cell>
          <cell r="AE1884">
            <v>0</v>
          </cell>
          <cell r="AF1884">
            <v>1</v>
          </cell>
        </row>
        <row r="1885">
          <cell r="A1885">
            <v>12</v>
          </cell>
          <cell r="B1885">
            <v>3</v>
          </cell>
          <cell r="C1885">
            <v>5</v>
          </cell>
          <cell r="D1885">
            <v>2</v>
          </cell>
          <cell r="E1885">
            <v>1</v>
          </cell>
          <cell r="F1885">
            <v>0</v>
          </cell>
          <cell r="G1885">
            <v>3.7368112543962484</v>
          </cell>
          <cell r="H1885">
            <v>59.375</v>
          </cell>
          <cell r="I1885">
            <v>2.6666666666666665</v>
          </cell>
          <cell r="J1885">
            <v>0</v>
          </cell>
          <cell r="K1885">
            <v>0</v>
          </cell>
          <cell r="M1885">
            <v>2013</v>
          </cell>
          <cell r="N1885">
            <v>2052</v>
          </cell>
          <cell r="O1885">
            <v>1</v>
          </cell>
          <cell r="Q1885">
            <v>0</v>
          </cell>
          <cell r="R1885">
            <v>0</v>
          </cell>
          <cell r="S1885">
            <v>1</v>
          </cell>
          <cell r="T1885">
            <v>1</v>
          </cell>
          <cell r="U1885">
            <v>0</v>
          </cell>
          <cell r="V1885">
            <v>0</v>
          </cell>
          <cell r="W1885">
            <v>0</v>
          </cell>
          <cell r="X1885">
            <v>0</v>
          </cell>
          <cell r="Y1885">
            <v>0</v>
          </cell>
          <cell r="Z1885">
            <v>1</v>
          </cell>
          <cell r="AA1885">
            <v>0</v>
          </cell>
          <cell r="AC1885">
            <v>1992</v>
          </cell>
          <cell r="AD1885">
            <v>1</v>
          </cell>
          <cell r="AE1885">
            <v>0</v>
          </cell>
          <cell r="AF1885">
            <v>1</v>
          </cell>
        </row>
        <row r="1886">
          <cell r="A1886">
            <v>12</v>
          </cell>
          <cell r="B1886">
            <v>4</v>
          </cell>
          <cell r="C1886">
            <v>5</v>
          </cell>
          <cell r="D1886">
            <v>2</v>
          </cell>
          <cell r="E1886">
            <v>1</v>
          </cell>
          <cell r="F1886">
            <v>0</v>
          </cell>
          <cell r="G1886">
            <v>4.5836862445541549</v>
          </cell>
          <cell r="H1886">
            <v>67.708333333333329</v>
          </cell>
          <cell r="I1886">
            <v>2.6666666666666665</v>
          </cell>
          <cell r="J1886">
            <v>0</v>
          </cell>
          <cell r="K1886">
            <v>0</v>
          </cell>
          <cell r="M1886">
            <v>2013</v>
          </cell>
          <cell r="N1886">
            <v>2052</v>
          </cell>
          <cell r="O1886">
            <v>1</v>
          </cell>
          <cell r="Q1886">
            <v>0</v>
          </cell>
          <cell r="R1886">
            <v>0</v>
          </cell>
          <cell r="S1886">
            <v>1</v>
          </cell>
          <cell r="T1886">
            <v>1</v>
          </cell>
          <cell r="U1886">
            <v>0</v>
          </cell>
          <cell r="V1886">
            <v>0</v>
          </cell>
          <cell r="W1886">
            <v>0</v>
          </cell>
          <cell r="X1886">
            <v>0</v>
          </cell>
          <cell r="Y1886">
            <v>0</v>
          </cell>
          <cell r="Z1886">
            <v>1</v>
          </cell>
          <cell r="AA1886">
            <v>0</v>
          </cell>
          <cell r="AC1886">
            <v>1992</v>
          </cell>
          <cell r="AD1886">
            <v>1</v>
          </cell>
          <cell r="AE1886">
            <v>0</v>
          </cell>
          <cell r="AF1886">
            <v>1</v>
          </cell>
        </row>
        <row r="1887">
          <cell r="A1887">
            <v>12</v>
          </cell>
          <cell r="B1887">
            <v>5</v>
          </cell>
          <cell r="C1887">
            <v>5</v>
          </cell>
          <cell r="D1887">
            <v>2</v>
          </cell>
          <cell r="E1887">
            <v>1</v>
          </cell>
          <cell r="F1887">
            <v>0</v>
          </cell>
          <cell r="G1887">
            <v>5.8030480656506445</v>
          </cell>
          <cell r="H1887">
            <v>76.041666666666671</v>
          </cell>
          <cell r="I1887">
            <v>2.6666666666666665</v>
          </cell>
          <cell r="J1887">
            <v>0</v>
          </cell>
          <cell r="K1887">
            <v>0</v>
          </cell>
          <cell r="M1887">
            <v>2013</v>
          </cell>
          <cell r="N1887">
            <v>2052</v>
          </cell>
          <cell r="O1887">
            <v>1</v>
          </cell>
          <cell r="Q1887">
            <v>0</v>
          </cell>
          <cell r="R1887">
            <v>0</v>
          </cell>
          <cell r="S1887">
            <v>1</v>
          </cell>
          <cell r="T1887">
            <v>1</v>
          </cell>
          <cell r="U1887">
            <v>0</v>
          </cell>
          <cell r="V1887">
            <v>0</v>
          </cell>
          <cell r="W1887">
            <v>0</v>
          </cell>
          <cell r="X1887">
            <v>0</v>
          </cell>
          <cell r="Y1887">
            <v>0</v>
          </cell>
          <cell r="Z1887">
            <v>1</v>
          </cell>
          <cell r="AA1887">
            <v>0</v>
          </cell>
          <cell r="AC1887">
            <v>1992</v>
          </cell>
          <cell r="AD1887">
            <v>1</v>
          </cell>
          <cell r="AE1887">
            <v>0</v>
          </cell>
          <cell r="AF1887">
            <v>1</v>
          </cell>
        </row>
        <row r="1888">
          <cell r="A1888">
            <v>12</v>
          </cell>
          <cell r="B1888">
            <v>6</v>
          </cell>
          <cell r="C1888">
            <v>5</v>
          </cell>
          <cell r="D1888">
            <v>2</v>
          </cell>
          <cell r="E1888">
            <v>1</v>
          </cell>
          <cell r="F1888">
            <v>0</v>
          </cell>
          <cell r="G1888">
            <v>4.5836862445541549</v>
          </cell>
          <cell r="H1888">
            <v>67.708333333333329</v>
          </cell>
          <cell r="I1888">
            <v>2.6666666666666665</v>
          </cell>
          <cell r="J1888">
            <v>0</v>
          </cell>
          <cell r="K1888">
            <v>0</v>
          </cell>
          <cell r="M1888">
            <v>2020</v>
          </cell>
          <cell r="N1888">
            <v>2052</v>
          </cell>
          <cell r="O1888">
            <v>1</v>
          </cell>
          <cell r="Q1888">
            <v>0</v>
          </cell>
          <cell r="R1888">
            <v>0</v>
          </cell>
          <cell r="S1888">
            <v>1</v>
          </cell>
          <cell r="T1888">
            <v>1</v>
          </cell>
          <cell r="U1888">
            <v>0</v>
          </cell>
          <cell r="V1888">
            <v>0</v>
          </cell>
          <cell r="W1888">
            <v>0</v>
          </cell>
          <cell r="X1888">
            <v>0</v>
          </cell>
          <cell r="Y1888">
            <v>0</v>
          </cell>
          <cell r="Z1888">
            <v>1</v>
          </cell>
          <cell r="AA1888">
            <v>0</v>
          </cell>
          <cell r="AC1888">
            <v>1992</v>
          </cell>
          <cell r="AD1888">
            <v>1</v>
          </cell>
          <cell r="AE1888">
            <v>0</v>
          </cell>
          <cell r="AF1888">
            <v>1</v>
          </cell>
        </row>
        <row r="1889">
          <cell r="A1889">
            <v>12</v>
          </cell>
          <cell r="B1889">
            <v>7</v>
          </cell>
          <cell r="C1889">
            <v>5</v>
          </cell>
          <cell r="D1889">
            <v>2</v>
          </cell>
          <cell r="E1889">
            <v>1</v>
          </cell>
          <cell r="F1889">
            <v>0</v>
          </cell>
          <cell r="G1889">
            <v>6.063791082184582</v>
          </cell>
          <cell r="H1889">
            <v>76.041666666666671</v>
          </cell>
          <cell r="I1889">
            <v>2.6666666666666665</v>
          </cell>
          <cell r="J1889">
            <v>0</v>
          </cell>
          <cell r="K1889">
            <v>7.6041666666666679</v>
          </cell>
          <cell r="M1889">
            <v>2020</v>
          </cell>
          <cell r="N1889">
            <v>2052</v>
          </cell>
          <cell r="O1889">
            <v>1</v>
          </cell>
          <cell r="Q1889">
            <v>0</v>
          </cell>
          <cell r="R1889">
            <v>0</v>
          </cell>
          <cell r="S1889">
            <v>1</v>
          </cell>
          <cell r="T1889">
            <v>1</v>
          </cell>
          <cell r="U1889">
            <v>0</v>
          </cell>
          <cell r="V1889">
            <v>0</v>
          </cell>
          <cell r="W1889">
            <v>0</v>
          </cell>
          <cell r="X1889">
            <v>0</v>
          </cell>
          <cell r="Y1889">
            <v>0</v>
          </cell>
          <cell r="Z1889">
            <v>1</v>
          </cell>
          <cell r="AA1889">
            <v>0</v>
          </cell>
          <cell r="AC1889">
            <v>1992</v>
          </cell>
          <cell r="AD1889">
            <v>1</v>
          </cell>
          <cell r="AE1889">
            <v>0</v>
          </cell>
          <cell r="AF1889">
            <v>1</v>
          </cell>
        </row>
        <row r="1890">
          <cell r="A1890">
            <v>12</v>
          </cell>
          <cell r="B1890">
            <v>9</v>
          </cell>
          <cell r="C1890">
            <v>5</v>
          </cell>
          <cell r="D1890">
            <v>2</v>
          </cell>
          <cell r="E1890">
            <v>1</v>
          </cell>
          <cell r="F1890">
            <v>0</v>
          </cell>
          <cell r="G1890">
            <v>6.063791082184582</v>
          </cell>
          <cell r="H1890">
            <v>76.041666666666671</v>
          </cell>
          <cell r="I1890">
            <v>2.6666666666666665</v>
          </cell>
          <cell r="J1890">
            <v>0</v>
          </cell>
          <cell r="K1890">
            <v>11.40625</v>
          </cell>
          <cell r="M1890">
            <v>2022</v>
          </cell>
          <cell r="N1890">
            <v>2052</v>
          </cell>
          <cell r="O1890">
            <v>1</v>
          </cell>
          <cell r="Q1890">
            <v>0</v>
          </cell>
          <cell r="R1890">
            <v>0</v>
          </cell>
          <cell r="S1890">
            <v>1</v>
          </cell>
          <cell r="T1890">
            <v>1</v>
          </cell>
          <cell r="U1890">
            <v>0</v>
          </cell>
          <cell r="V1890">
            <v>0</v>
          </cell>
          <cell r="W1890">
            <v>0</v>
          </cell>
          <cell r="X1890">
            <v>0</v>
          </cell>
          <cell r="Y1890">
            <v>0</v>
          </cell>
          <cell r="Z1890">
            <v>1</v>
          </cell>
          <cell r="AA1890">
            <v>0</v>
          </cell>
          <cell r="AC1890">
            <v>1992</v>
          </cell>
          <cell r="AD1890">
            <v>1</v>
          </cell>
          <cell r="AE1890">
            <v>0</v>
          </cell>
          <cell r="AF1890">
            <v>1</v>
          </cell>
        </row>
        <row r="1891">
          <cell r="A1891">
            <v>12</v>
          </cell>
          <cell r="B1891">
            <v>8</v>
          </cell>
          <cell r="C1891">
            <v>5</v>
          </cell>
          <cell r="D1891">
            <v>2</v>
          </cell>
          <cell r="E1891">
            <v>1</v>
          </cell>
          <cell r="F1891">
            <v>0</v>
          </cell>
          <cell r="G1891">
            <v>0.01</v>
          </cell>
          <cell r="H1891">
            <v>0.01</v>
          </cell>
          <cell r="I1891">
            <v>0.01</v>
          </cell>
          <cell r="J1891">
            <v>0</v>
          </cell>
          <cell r="K1891">
            <v>0</v>
          </cell>
          <cell r="M1891">
            <v>2051</v>
          </cell>
          <cell r="N1891">
            <v>2052</v>
          </cell>
          <cell r="O1891">
            <v>1</v>
          </cell>
          <cell r="Q1891">
            <v>1</v>
          </cell>
          <cell r="R1891">
            <v>1</v>
          </cell>
          <cell r="S1891">
            <v>1</v>
          </cell>
          <cell r="T1891">
            <v>1</v>
          </cell>
          <cell r="U1891">
            <v>1</v>
          </cell>
          <cell r="V1891">
            <v>1</v>
          </cell>
          <cell r="W1891">
            <v>1</v>
          </cell>
          <cell r="X1891">
            <v>1</v>
          </cell>
          <cell r="Y1891">
            <v>1</v>
          </cell>
          <cell r="Z1891">
            <v>1</v>
          </cell>
          <cell r="AA1891">
            <v>1</v>
          </cell>
          <cell r="AC1891">
            <v>1992</v>
          </cell>
          <cell r="AD1891">
            <v>1</v>
          </cell>
          <cell r="AE1891">
            <v>0</v>
          </cell>
          <cell r="AF1891">
            <v>1</v>
          </cell>
        </row>
        <row r="1892">
          <cell r="A1892">
            <v>12</v>
          </cell>
          <cell r="B1892">
            <v>10</v>
          </cell>
          <cell r="C1892">
            <v>5</v>
          </cell>
          <cell r="D1892">
            <v>2</v>
          </cell>
          <cell r="E1892">
            <v>1</v>
          </cell>
          <cell r="F1892">
            <v>0</v>
          </cell>
          <cell r="G1892">
            <v>4.8847205939820251</v>
          </cell>
          <cell r="H1892">
            <v>67.708333333333329</v>
          </cell>
          <cell r="I1892">
            <v>2.6666666666666665</v>
          </cell>
          <cell r="J1892">
            <v>0</v>
          </cell>
          <cell r="K1892">
            <v>0</v>
          </cell>
          <cell r="M1892">
            <v>2030</v>
          </cell>
          <cell r="N1892">
            <v>2052</v>
          </cell>
          <cell r="O1892">
            <v>1</v>
          </cell>
          <cell r="Q1892">
            <v>0</v>
          </cell>
          <cell r="R1892">
            <v>0</v>
          </cell>
          <cell r="S1892">
            <v>1</v>
          </cell>
          <cell r="T1892">
            <v>1</v>
          </cell>
          <cell r="U1892">
            <v>0</v>
          </cell>
          <cell r="V1892">
            <v>0</v>
          </cell>
          <cell r="W1892">
            <v>0</v>
          </cell>
          <cell r="X1892">
            <v>0</v>
          </cell>
          <cell r="Y1892">
            <v>0</v>
          </cell>
          <cell r="Z1892">
            <v>1</v>
          </cell>
          <cell r="AA1892">
            <v>0</v>
          </cell>
          <cell r="AC1892">
            <v>1992</v>
          </cell>
          <cell r="AD1892">
            <v>1</v>
          </cell>
          <cell r="AE1892">
            <v>0</v>
          </cell>
          <cell r="AF1892">
            <v>1</v>
          </cell>
        </row>
        <row r="1893">
          <cell r="A1893">
            <v>12</v>
          </cell>
          <cell r="B1893">
            <v>11</v>
          </cell>
          <cell r="C1893">
            <v>5</v>
          </cell>
          <cell r="D1893">
            <v>2</v>
          </cell>
          <cell r="E1893">
            <v>1</v>
          </cell>
          <cell r="F1893">
            <v>0</v>
          </cell>
          <cell r="G1893">
            <v>6.2803550494054594</v>
          </cell>
          <cell r="H1893">
            <v>76.041666666666671</v>
          </cell>
          <cell r="I1893">
            <v>2.6666666666666665</v>
          </cell>
          <cell r="J1893">
            <v>0</v>
          </cell>
          <cell r="K1893">
            <v>11.40625</v>
          </cell>
          <cell r="M1893">
            <v>2030</v>
          </cell>
          <cell r="N1893">
            <v>2052</v>
          </cell>
          <cell r="O1893">
            <v>1</v>
          </cell>
          <cell r="Q1893">
            <v>0</v>
          </cell>
          <cell r="R1893">
            <v>0</v>
          </cell>
          <cell r="S1893">
            <v>1</v>
          </cell>
          <cell r="T1893">
            <v>1</v>
          </cell>
          <cell r="U1893">
            <v>0</v>
          </cell>
          <cell r="V1893">
            <v>0</v>
          </cell>
          <cell r="W1893">
            <v>0</v>
          </cell>
          <cell r="X1893">
            <v>0</v>
          </cell>
          <cell r="Y1893">
            <v>0</v>
          </cell>
          <cell r="Z1893">
            <v>1</v>
          </cell>
          <cell r="AA1893">
            <v>0</v>
          </cell>
          <cell r="AC1893">
            <v>1992</v>
          </cell>
          <cell r="AD1893">
            <v>1</v>
          </cell>
          <cell r="AE1893">
            <v>0</v>
          </cell>
          <cell r="AF1893">
            <v>1</v>
          </cell>
        </row>
        <row r="1894">
          <cell r="A1894">
            <v>12</v>
          </cell>
          <cell r="B1894">
            <v>12</v>
          </cell>
          <cell r="C1894">
            <v>5</v>
          </cell>
          <cell r="D1894">
            <v>2</v>
          </cell>
          <cell r="E1894">
            <v>1</v>
          </cell>
          <cell r="F1894">
            <v>0</v>
          </cell>
          <cell r="G1894">
            <v>0.01</v>
          </cell>
          <cell r="H1894">
            <v>0.01</v>
          </cell>
          <cell r="I1894">
            <v>0.01</v>
          </cell>
          <cell r="J1894">
            <v>0</v>
          </cell>
          <cell r="K1894">
            <v>0</v>
          </cell>
          <cell r="M1894">
            <v>2051</v>
          </cell>
          <cell r="N1894">
            <v>2052</v>
          </cell>
          <cell r="O1894">
            <v>1</v>
          </cell>
          <cell r="Q1894">
            <v>1</v>
          </cell>
          <cell r="R1894">
            <v>1</v>
          </cell>
          <cell r="S1894">
            <v>1</v>
          </cell>
          <cell r="T1894">
            <v>1</v>
          </cell>
          <cell r="U1894">
            <v>1</v>
          </cell>
          <cell r="V1894">
            <v>1</v>
          </cell>
          <cell r="W1894">
            <v>1</v>
          </cell>
          <cell r="X1894">
            <v>1</v>
          </cell>
          <cell r="Y1894">
            <v>1</v>
          </cell>
          <cell r="Z1894">
            <v>1</v>
          </cell>
          <cell r="AA1894">
            <v>1</v>
          </cell>
          <cell r="AC1894">
            <v>1992</v>
          </cell>
          <cell r="AD1894">
            <v>1</v>
          </cell>
          <cell r="AE1894">
            <v>0</v>
          </cell>
          <cell r="AF1894">
            <v>1</v>
          </cell>
        </row>
        <row r="1895">
          <cell r="A1895">
            <v>12</v>
          </cell>
          <cell r="B1895">
            <v>13</v>
          </cell>
          <cell r="C1895">
            <v>5</v>
          </cell>
          <cell r="D1895">
            <v>2</v>
          </cell>
          <cell r="E1895">
            <v>1</v>
          </cell>
          <cell r="F1895">
            <v>0</v>
          </cell>
          <cell r="G1895">
            <v>0.01</v>
          </cell>
          <cell r="H1895">
            <v>0.01</v>
          </cell>
          <cell r="I1895">
            <v>0.01</v>
          </cell>
          <cell r="J1895">
            <v>0</v>
          </cell>
          <cell r="K1895">
            <v>0</v>
          </cell>
          <cell r="M1895">
            <v>2051</v>
          </cell>
          <cell r="N1895">
            <v>2052</v>
          </cell>
          <cell r="O1895">
            <v>1</v>
          </cell>
          <cell r="Q1895">
            <v>1</v>
          </cell>
          <cell r="R1895">
            <v>1</v>
          </cell>
          <cell r="S1895">
            <v>1</v>
          </cell>
          <cell r="T1895">
            <v>1</v>
          </cell>
          <cell r="U1895">
            <v>1</v>
          </cell>
          <cell r="V1895">
            <v>1</v>
          </cell>
          <cell r="W1895">
            <v>1</v>
          </cell>
          <cell r="X1895">
            <v>1</v>
          </cell>
          <cell r="Y1895">
            <v>1</v>
          </cell>
          <cell r="Z1895">
            <v>1</v>
          </cell>
          <cell r="AA1895">
            <v>1</v>
          </cell>
          <cell r="AC1895">
            <v>1992</v>
          </cell>
          <cell r="AD1895">
            <v>1</v>
          </cell>
          <cell r="AE1895">
            <v>0</v>
          </cell>
          <cell r="AF1895">
            <v>1</v>
          </cell>
        </row>
        <row r="1896">
          <cell r="A1896">
            <v>12</v>
          </cell>
          <cell r="B1896">
            <v>14</v>
          </cell>
          <cell r="C1896">
            <v>5</v>
          </cell>
          <cell r="D1896">
            <v>2</v>
          </cell>
          <cell r="E1896">
            <v>1</v>
          </cell>
          <cell r="F1896">
            <v>0</v>
          </cell>
          <cell r="G1896">
            <v>0.01</v>
          </cell>
          <cell r="H1896">
            <v>0.01</v>
          </cell>
          <cell r="I1896">
            <v>0.01</v>
          </cell>
          <cell r="J1896">
            <v>0</v>
          </cell>
          <cell r="K1896">
            <v>0</v>
          </cell>
          <cell r="M1896">
            <v>2051</v>
          </cell>
          <cell r="N1896">
            <v>2052</v>
          </cell>
          <cell r="O1896">
            <v>1</v>
          </cell>
          <cell r="Q1896">
            <v>1</v>
          </cell>
          <cell r="R1896">
            <v>1</v>
          </cell>
          <cell r="S1896">
            <v>1</v>
          </cell>
          <cell r="T1896">
            <v>1</v>
          </cell>
          <cell r="U1896">
            <v>1</v>
          </cell>
          <cell r="V1896">
            <v>1</v>
          </cell>
          <cell r="W1896">
            <v>1</v>
          </cell>
          <cell r="X1896">
            <v>1</v>
          </cell>
          <cell r="Y1896">
            <v>1</v>
          </cell>
          <cell r="Z1896">
            <v>1</v>
          </cell>
          <cell r="AA1896">
            <v>1</v>
          </cell>
          <cell r="AC1896">
            <v>1992</v>
          </cell>
          <cell r="AD1896">
            <v>1</v>
          </cell>
          <cell r="AE1896">
            <v>0</v>
          </cell>
          <cell r="AF1896">
            <v>1</v>
          </cell>
        </row>
        <row r="1897">
          <cell r="A1897">
            <v>13</v>
          </cell>
          <cell r="B1897">
            <v>1</v>
          </cell>
          <cell r="C1897">
            <v>5</v>
          </cell>
          <cell r="D1897">
            <v>2</v>
          </cell>
          <cell r="E1897">
            <v>1</v>
          </cell>
          <cell r="F1897">
            <v>0.16228693179967993</v>
          </cell>
          <cell r="G1897">
            <v>3.0582598501452676</v>
          </cell>
          <cell r="H1897">
            <v>44.791666666666664</v>
          </cell>
          <cell r="I1897">
            <v>2.9166666666666665</v>
          </cell>
          <cell r="J1897">
            <v>0</v>
          </cell>
          <cell r="K1897">
            <v>0</v>
          </cell>
          <cell r="M1897">
            <v>2003</v>
          </cell>
          <cell r="N1897">
            <v>2052</v>
          </cell>
          <cell r="O1897">
            <v>1</v>
          </cell>
          <cell r="Q1897">
            <v>0</v>
          </cell>
          <cell r="R1897">
            <v>0</v>
          </cell>
          <cell r="S1897">
            <v>1</v>
          </cell>
          <cell r="T1897">
            <v>1</v>
          </cell>
          <cell r="U1897">
            <v>0</v>
          </cell>
          <cell r="V1897">
            <v>0</v>
          </cell>
          <cell r="W1897">
            <v>0</v>
          </cell>
          <cell r="X1897">
            <v>0</v>
          </cell>
          <cell r="Y1897">
            <v>0</v>
          </cell>
          <cell r="Z1897">
            <v>1</v>
          </cell>
          <cell r="AA1897">
            <v>0</v>
          </cell>
          <cell r="AC1897">
            <v>1992</v>
          </cell>
          <cell r="AD1897">
            <v>1</v>
          </cell>
          <cell r="AE1897">
            <v>0</v>
          </cell>
          <cell r="AF1897">
            <v>1</v>
          </cell>
        </row>
        <row r="1898">
          <cell r="A1898">
            <v>13</v>
          </cell>
          <cell r="B1898">
            <v>2</v>
          </cell>
          <cell r="C1898">
            <v>5</v>
          </cell>
          <cell r="D1898">
            <v>2</v>
          </cell>
          <cell r="E1898">
            <v>1</v>
          </cell>
          <cell r="F1898">
            <v>0</v>
          </cell>
          <cell r="G1898">
            <v>3.1096364524023503</v>
          </cell>
          <cell r="H1898">
            <v>59.375</v>
          </cell>
          <cell r="I1898">
            <v>2.9166666666666665</v>
          </cell>
          <cell r="J1898">
            <v>0</v>
          </cell>
          <cell r="K1898">
            <v>0</v>
          </cell>
          <cell r="M1898">
            <v>2007</v>
          </cell>
          <cell r="N1898">
            <v>2052</v>
          </cell>
          <cell r="O1898">
            <v>1</v>
          </cell>
          <cell r="Q1898">
            <v>0</v>
          </cell>
          <cell r="R1898">
            <v>0</v>
          </cell>
          <cell r="S1898">
            <v>1</v>
          </cell>
          <cell r="T1898">
            <v>1</v>
          </cell>
          <cell r="U1898">
            <v>0</v>
          </cell>
          <cell r="V1898">
            <v>0</v>
          </cell>
          <cell r="W1898">
            <v>0</v>
          </cell>
          <cell r="X1898">
            <v>0</v>
          </cell>
          <cell r="Y1898">
            <v>0</v>
          </cell>
          <cell r="Z1898">
            <v>1</v>
          </cell>
          <cell r="AA1898">
            <v>0</v>
          </cell>
          <cell r="AC1898">
            <v>1992</v>
          </cell>
          <cell r="AD1898">
            <v>1</v>
          </cell>
          <cell r="AE1898">
            <v>0</v>
          </cell>
          <cell r="AF1898">
            <v>1</v>
          </cell>
        </row>
        <row r="1899">
          <cell r="A1899">
            <v>13</v>
          </cell>
          <cell r="B1899">
            <v>3</v>
          </cell>
          <cell r="C1899">
            <v>5</v>
          </cell>
          <cell r="D1899">
            <v>2</v>
          </cell>
          <cell r="E1899">
            <v>1</v>
          </cell>
          <cell r="F1899">
            <v>0</v>
          </cell>
          <cell r="G1899">
            <v>3.6635404454865186</v>
          </cell>
          <cell r="H1899">
            <v>62.5</v>
          </cell>
          <cell r="I1899">
            <v>2.9166666666666665</v>
          </cell>
          <cell r="J1899">
            <v>0</v>
          </cell>
          <cell r="K1899">
            <v>0</v>
          </cell>
          <cell r="M1899">
            <v>2013</v>
          </cell>
          <cell r="N1899">
            <v>2052</v>
          </cell>
          <cell r="O1899">
            <v>1</v>
          </cell>
          <cell r="Q1899">
            <v>0</v>
          </cell>
          <cell r="R1899">
            <v>0</v>
          </cell>
          <cell r="S1899">
            <v>1</v>
          </cell>
          <cell r="T1899">
            <v>1</v>
          </cell>
          <cell r="U1899">
            <v>0</v>
          </cell>
          <cell r="V1899">
            <v>0</v>
          </cell>
          <cell r="W1899">
            <v>0</v>
          </cell>
          <cell r="X1899">
            <v>0</v>
          </cell>
          <cell r="Y1899">
            <v>0</v>
          </cell>
          <cell r="Z1899">
            <v>1</v>
          </cell>
          <cell r="AA1899">
            <v>0</v>
          </cell>
          <cell r="AC1899">
            <v>1992</v>
          </cell>
          <cell r="AD1899">
            <v>1</v>
          </cell>
          <cell r="AE1899">
            <v>0</v>
          </cell>
          <cell r="AF1899">
            <v>1</v>
          </cell>
        </row>
        <row r="1900">
          <cell r="A1900">
            <v>13</v>
          </cell>
          <cell r="B1900">
            <v>4</v>
          </cell>
          <cell r="C1900">
            <v>5</v>
          </cell>
          <cell r="D1900">
            <v>2</v>
          </cell>
          <cell r="E1900">
            <v>1</v>
          </cell>
          <cell r="F1900">
            <v>0</v>
          </cell>
          <cell r="G1900">
            <v>4.3962485345838216</v>
          </cell>
          <cell r="H1900">
            <v>70.833333333333329</v>
          </cell>
          <cell r="I1900">
            <v>2.9166666666666665</v>
          </cell>
          <cell r="J1900">
            <v>0</v>
          </cell>
          <cell r="K1900">
            <v>0</v>
          </cell>
          <cell r="M1900">
            <v>2013</v>
          </cell>
          <cell r="N1900">
            <v>2052</v>
          </cell>
          <cell r="O1900">
            <v>1</v>
          </cell>
          <cell r="Q1900">
            <v>0</v>
          </cell>
          <cell r="R1900">
            <v>0</v>
          </cell>
          <cell r="S1900">
            <v>1</v>
          </cell>
          <cell r="T1900">
            <v>1</v>
          </cell>
          <cell r="U1900">
            <v>0</v>
          </cell>
          <cell r="V1900">
            <v>0</v>
          </cell>
          <cell r="W1900">
            <v>0</v>
          </cell>
          <cell r="X1900">
            <v>0</v>
          </cell>
          <cell r="Y1900">
            <v>0</v>
          </cell>
          <cell r="Z1900">
            <v>1</v>
          </cell>
          <cell r="AA1900">
            <v>0</v>
          </cell>
          <cell r="AC1900">
            <v>1992</v>
          </cell>
          <cell r="AD1900">
            <v>1</v>
          </cell>
          <cell r="AE1900">
            <v>0</v>
          </cell>
          <cell r="AF1900">
            <v>1</v>
          </cell>
        </row>
        <row r="1901">
          <cell r="A1901">
            <v>13</v>
          </cell>
          <cell r="B1901">
            <v>5</v>
          </cell>
          <cell r="C1901">
            <v>5</v>
          </cell>
          <cell r="D1901">
            <v>2</v>
          </cell>
          <cell r="E1901">
            <v>1</v>
          </cell>
          <cell r="F1901">
            <v>0</v>
          </cell>
          <cell r="G1901">
            <v>4.4518972502114655</v>
          </cell>
          <cell r="H1901">
            <v>79.166666666666671</v>
          </cell>
          <cell r="I1901">
            <v>2.9166666666666665</v>
          </cell>
          <cell r="J1901">
            <v>0</v>
          </cell>
          <cell r="K1901">
            <v>0</v>
          </cell>
          <cell r="M1901">
            <v>2013</v>
          </cell>
          <cell r="N1901">
            <v>2052</v>
          </cell>
          <cell r="O1901">
            <v>1</v>
          </cell>
          <cell r="Q1901">
            <v>0</v>
          </cell>
          <cell r="R1901">
            <v>0</v>
          </cell>
          <cell r="S1901">
            <v>1</v>
          </cell>
          <cell r="T1901">
            <v>1</v>
          </cell>
          <cell r="U1901">
            <v>0</v>
          </cell>
          <cell r="V1901">
            <v>0</v>
          </cell>
          <cell r="W1901">
            <v>0</v>
          </cell>
          <cell r="X1901">
            <v>0</v>
          </cell>
          <cell r="Y1901">
            <v>0</v>
          </cell>
          <cell r="Z1901">
            <v>1</v>
          </cell>
          <cell r="AA1901">
            <v>0</v>
          </cell>
          <cell r="AC1901">
            <v>1992</v>
          </cell>
          <cell r="AD1901">
            <v>1</v>
          </cell>
          <cell r="AE1901">
            <v>0</v>
          </cell>
          <cell r="AF1901">
            <v>1</v>
          </cell>
        </row>
        <row r="1902">
          <cell r="A1902">
            <v>13</v>
          </cell>
          <cell r="B1902">
            <v>6</v>
          </cell>
          <cell r="C1902">
            <v>5</v>
          </cell>
          <cell r="D1902">
            <v>2</v>
          </cell>
          <cell r="E1902">
            <v>1</v>
          </cell>
          <cell r="F1902">
            <v>0</v>
          </cell>
          <cell r="G1902">
            <v>4.3962485345838216</v>
          </cell>
          <cell r="H1902">
            <v>70.833333333333329</v>
          </cell>
          <cell r="I1902">
            <v>2.9166666666666665</v>
          </cell>
          <cell r="J1902">
            <v>0</v>
          </cell>
          <cell r="K1902">
            <v>0</v>
          </cell>
          <cell r="M1902">
            <v>2020</v>
          </cell>
          <cell r="N1902">
            <v>2052</v>
          </cell>
          <cell r="O1902">
            <v>1</v>
          </cell>
          <cell r="Q1902">
            <v>0</v>
          </cell>
          <cell r="R1902">
            <v>0</v>
          </cell>
          <cell r="S1902">
            <v>1</v>
          </cell>
          <cell r="T1902">
            <v>1</v>
          </cell>
          <cell r="U1902">
            <v>0</v>
          </cell>
          <cell r="V1902">
            <v>0</v>
          </cell>
          <cell r="W1902">
            <v>0</v>
          </cell>
          <cell r="X1902">
            <v>0</v>
          </cell>
          <cell r="Y1902">
            <v>0</v>
          </cell>
          <cell r="Z1902">
            <v>1</v>
          </cell>
          <cell r="AA1902">
            <v>0</v>
          </cell>
          <cell r="AC1902">
            <v>1992</v>
          </cell>
          <cell r="AD1902">
            <v>1</v>
          </cell>
          <cell r="AE1902">
            <v>0</v>
          </cell>
          <cell r="AF1902">
            <v>1</v>
          </cell>
        </row>
        <row r="1903">
          <cell r="A1903">
            <v>13</v>
          </cell>
          <cell r="B1903">
            <v>7</v>
          </cell>
          <cell r="C1903">
            <v>5</v>
          </cell>
          <cell r="D1903">
            <v>2</v>
          </cell>
          <cell r="E1903">
            <v>1</v>
          </cell>
          <cell r="F1903">
            <v>0</v>
          </cell>
          <cell r="G1903">
            <v>4.4518972502114655</v>
          </cell>
          <cell r="H1903">
            <v>79.166666666666671</v>
          </cell>
          <cell r="I1903">
            <v>2.9166666666666665</v>
          </cell>
          <cell r="J1903">
            <v>0</v>
          </cell>
          <cell r="K1903">
            <v>7.9166666666666679</v>
          </cell>
          <cell r="M1903">
            <v>2020</v>
          </cell>
          <cell r="N1903">
            <v>2052</v>
          </cell>
          <cell r="O1903">
            <v>1</v>
          </cell>
          <cell r="Q1903">
            <v>0</v>
          </cell>
          <cell r="R1903">
            <v>0</v>
          </cell>
          <cell r="S1903">
            <v>1</v>
          </cell>
          <cell r="T1903">
            <v>1</v>
          </cell>
          <cell r="U1903">
            <v>0</v>
          </cell>
          <cell r="V1903">
            <v>0</v>
          </cell>
          <cell r="W1903">
            <v>0</v>
          </cell>
          <cell r="X1903">
            <v>0</v>
          </cell>
          <cell r="Y1903">
            <v>0</v>
          </cell>
          <cell r="Z1903">
            <v>1</v>
          </cell>
          <cell r="AA1903">
            <v>0</v>
          </cell>
          <cell r="AC1903">
            <v>1992</v>
          </cell>
          <cell r="AD1903">
            <v>1</v>
          </cell>
          <cell r="AE1903">
            <v>0</v>
          </cell>
          <cell r="AF1903">
            <v>1</v>
          </cell>
        </row>
        <row r="1904">
          <cell r="A1904">
            <v>13</v>
          </cell>
          <cell r="B1904">
            <v>8</v>
          </cell>
          <cell r="C1904">
            <v>5</v>
          </cell>
          <cell r="D1904">
            <v>2</v>
          </cell>
          <cell r="E1904">
            <v>1</v>
          </cell>
          <cell r="F1904">
            <v>0</v>
          </cell>
          <cell r="G1904">
            <v>4.4518972502114655</v>
          </cell>
          <cell r="H1904">
            <v>79.166666666666671</v>
          </cell>
          <cell r="I1904">
            <v>2.9166666666666665</v>
          </cell>
          <cell r="J1904">
            <v>0</v>
          </cell>
          <cell r="K1904">
            <v>11.875</v>
          </cell>
          <cell r="M1904">
            <v>2022</v>
          </cell>
          <cell r="N1904">
            <v>2052</v>
          </cell>
          <cell r="O1904">
            <v>1</v>
          </cell>
          <cell r="Q1904">
            <v>0</v>
          </cell>
          <cell r="R1904">
            <v>0</v>
          </cell>
          <cell r="S1904">
            <v>1</v>
          </cell>
          <cell r="T1904">
            <v>1</v>
          </cell>
          <cell r="U1904">
            <v>0</v>
          </cell>
          <cell r="V1904">
            <v>0</v>
          </cell>
          <cell r="W1904">
            <v>0</v>
          </cell>
          <cell r="X1904">
            <v>0</v>
          </cell>
          <cell r="Y1904">
            <v>0</v>
          </cell>
          <cell r="Z1904">
            <v>1</v>
          </cell>
          <cell r="AA1904">
            <v>0</v>
          </cell>
          <cell r="AC1904">
            <v>1992</v>
          </cell>
          <cell r="AD1904">
            <v>1</v>
          </cell>
          <cell r="AE1904">
            <v>0</v>
          </cell>
          <cell r="AF1904">
            <v>1</v>
          </cell>
        </row>
        <row r="1905">
          <cell r="A1905">
            <v>14</v>
          </cell>
          <cell r="B1905">
            <v>1</v>
          </cell>
          <cell r="C1905">
            <v>5</v>
          </cell>
          <cell r="D1905">
            <v>2</v>
          </cell>
          <cell r="E1905">
            <v>1</v>
          </cell>
          <cell r="F1905">
            <v>4.5773237174268691E-2</v>
          </cell>
          <cell r="G1905">
            <v>5.2492519815926224</v>
          </cell>
          <cell r="H1905">
            <v>31.25</v>
          </cell>
          <cell r="I1905">
            <v>2</v>
          </cell>
          <cell r="J1905">
            <v>0</v>
          </cell>
          <cell r="K1905">
            <v>0</v>
          </cell>
          <cell r="M1905">
            <v>2003</v>
          </cell>
          <cell r="N1905">
            <v>2052</v>
          </cell>
          <cell r="O1905">
            <v>1</v>
          </cell>
          <cell r="Q1905">
            <v>1</v>
          </cell>
          <cell r="R1905">
            <v>0</v>
          </cell>
          <cell r="S1905">
            <v>1</v>
          </cell>
          <cell r="T1905">
            <v>1</v>
          </cell>
          <cell r="U1905">
            <v>0</v>
          </cell>
          <cell r="V1905">
            <v>1</v>
          </cell>
          <cell r="W1905">
            <v>0</v>
          </cell>
          <cell r="X1905">
            <v>1</v>
          </cell>
          <cell r="Y1905">
            <v>0</v>
          </cell>
          <cell r="Z1905">
            <v>1</v>
          </cell>
          <cell r="AA1905">
            <v>1</v>
          </cell>
          <cell r="AC1905">
            <v>1992</v>
          </cell>
          <cell r="AD1905">
            <v>1</v>
          </cell>
          <cell r="AE1905">
            <v>0</v>
          </cell>
          <cell r="AF1905">
            <v>1</v>
          </cell>
        </row>
        <row r="1906">
          <cell r="A1906">
            <v>14</v>
          </cell>
          <cell r="B1906">
            <v>2</v>
          </cell>
          <cell r="C1906">
            <v>5</v>
          </cell>
          <cell r="D1906">
            <v>2</v>
          </cell>
          <cell r="E1906">
            <v>1</v>
          </cell>
          <cell r="F1906">
            <v>0</v>
          </cell>
          <cell r="G1906">
            <v>5.7769363135135645</v>
          </cell>
          <cell r="H1906">
            <v>31.25</v>
          </cell>
          <cell r="I1906">
            <v>2</v>
          </cell>
          <cell r="J1906">
            <v>0</v>
          </cell>
          <cell r="K1906">
            <v>0</v>
          </cell>
          <cell r="M1906">
            <v>2007</v>
          </cell>
          <cell r="N1906">
            <v>2052</v>
          </cell>
          <cell r="O1906">
            <v>1</v>
          </cell>
          <cell r="Q1906">
            <v>1</v>
          </cell>
          <cell r="R1906">
            <v>0</v>
          </cell>
          <cell r="S1906">
            <v>1</v>
          </cell>
          <cell r="T1906">
            <v>1</v>
          </cell>
          <cell r="U1906">
            <v>0</v>
          </cell>
          <cell r="V1906">
            <v>1</v>
          </cell>
          <cell r="W1906">
            <v>0</v>
          </cell>
          <cell r="X1906">
            <v>1</v>
          </cell>
          <cell r="Y1906">
            <v>0</v>
          </cell>
          <cell r="Z1906">
            <v>1</v>
          </cell>
          <cell r="AA1906">
            <v>1</v>
          </cell>
          <cell r="AC1906">
            <v>1992</v>
          </cell>
          <cell r="AD1906">
            <v>1</v>
          </cell>
          <cell r="AE1906">
            <v>0</v>
          </cell>
          <cell r="AF1906">
            <v>1</v>
          </cell>
        </row>
        <row r="1907">
          <cell r="A1907">
            <v>14</v>
          </cell>
          <cell r="B1907">
            <v>3</v>
          </cell>
          <cell r="C1907">
            <v>5</v>
          </cell>
          <cell r="D1907">
            <v>2</v>
          </cell>
          <cell r="E1907">
            <v>1</v>
          </cell>
          <cell r="F1907">
            <v>0</v>
          </cell>
          <cell r="G1907">
            <v>8.7924970691676432</v>
          </cell>
          <cell r="H1907">
            <v>31.25</v>
          </cell>
          <cell r="I1907">
            <v>2</v>
          </cell>
          <cell r="J1907">
            <v>0</v>
          </cell>
          <cell r="K1907">
            <v>0</v>
          </cell>
          <cell r="M1907">
            <v>2013</v>
          </cell>
          <cell r="N1907">
            <v>2052</v>
          </cell>
          <cell r="O1907">
            <v>1</v>
          </cell>
          <cell r="Q1907">
            <v>1</v>
          </cell>
          <cell r="R1907">
            <v>0</v>
          </cell>
          <cell r="S1907">
            <v>1</v>
          </cell>
          <cell r="T1907">
            <v>1</v>
          </cell>
          <cell r="U1907">
            <v>0</v>
          </cell>
          <cell r="V1907">
            <v>1</v>
          </cell>
          <cell r="W1907">
            <v>0</v>
          </cell>
          <cell r="X1907">
            <v>1</v>
          </cell>
          <cell r="Y1907">
            <v>0</v>
          </cell>
          <cell r="Z1907">
            <v>1</v>
          </cell>
          <cell r="AA1907">
            <v>1</v>
          </cell>
          <cell r="AC1907">
            <v>1992</v>
          </cell>
          <cell r="AD1907">
            <v>1</v>
          </cell>
          <cell r="AE1907">
            <v>0</v>
          </cell>
          <cell r="AF1907">
            <v>1</v>
          </cell>
        </row>
        <row r="1908">
          <cell r="A1908">
            <v>14</v>
          </cell>
          <cell r="B1908">
            <v>4</v>
          </cell>
          <cell r="C1908">
            <v>5</v>
          </cell>
          <cell r="D1908">
            <v>2</v>
          </cell>
          <cell r="E1908">
            <v>1</v>
          </cell>
          <cell r="F1908">
            <v>0</v>
          </cell>
          <cell r="G1908">
            <v>9.7694411879640501</v>
          </cell>
          <cell r="H1908">
            <v>35.416666666666664</v>
          </cell>
          <cell r="I1908">
            <v>2</v>
          </cell>
          <cell r="J1908">
            <v>0</v>
          </cell>
          <cell r="K1908">
            <v>0</v>
          </cell>
          <cell r="M1908">
            <v>2013</v>
          </cell>
          <cell r="N1908">
            <v>2052</v>
          </cell>
          <cell r="O1908">
            <v>1</v>
          </cell>
          <cell r="Q1908">
            <v>1</v>
          </cell>
          <cell r="R1908">
            <v>0</v>
          </cell>
          <cell r="S1908">
            <v>1</v>
          </cell>
          <cell r="T1908">
            <v>1</v>
          </cell>
          <cell r="U1908">
            <v>0</v>
          </cell>
          <cell r="V1908">
            <v>1</v>
          </cell>
          <cell r="W1908">
            <v>0</v>
          </cell>
          <cell r="X1908">
            <v>1</v>
          </cell>
          <cell r="Y1908">
            <v>0</v>
          </cell>
          <cell r="Z1908">
            <v>1</v>
          </cell>
          <cell r="AA1908">
            <v>1</v>
          </cell>
          <cell r="AC1908">
            <v>1992</v>
          </cell>
          <cell r="AD1908">
            <v>1</v>
          </cell>
          <cell r="AE1908">
            <v>0</v>
          </cell>
          <cell r="AF1908">
            <v>1</v>
          </cell>
        </row>
        <row r="1909">
          <cell r="A1909">
            <v>14</v>
          </cell>
          <cell r="B1909">
            <v>5</v>
          </cell>
          <cell r="C1909">
            <v>5</v>
          </cell>
          <cell r="D1909">
            <v>2</v>
          </cell>
          <cell r="E1909">
            <v>1</v>
          </cell>
          <cell r="F1909">
            <v>0</v>
          </cell>
          <cell r="G1909">
            <v>10.657572205051688</v>
          </cell>
          <cell r="H1909">
            <v>43.75</v>
          </cell>
          <cell r="I1909">
            <v>2</v>
          </cell>
          <cell r="J1909">
            <v>0</v>
          </cell>
          <cell r="K1909">
            <v>0</v>
          </cell>
          <cell r="M1909">
            <v>2013</v>
          </cell>
          <cell r="N1909">
            <v>2052</v>
          </cell>
          <cell r="O1909">
            <v>1</v>
          </cell>
          <cell r="Q1909">
            <v>1</v>
          </cell>
          <cell r="R1909">
            <v>0</v>
          </cell>
          <cell r="S1909">
            <v>1</v>
          </cell>
          <cell r="T1909">
            <v>1</v>
          </cell>
          <cell r="U1909">
            <v>0</v>
          </cell>
          <cell r="V1909">
            <v>1</v>
          </cell>
          <cell r="W1909">
            <v>0</v>
          </cell>
          <cell r="X1909">
            <v>1</v>
          </cell>
          <cell r="Y1909">
            <v>0</v>
          </cell>
          <cell r="Z1909">
            <v>1</v>
          </cell>
          <cell r="AA1909">
            <v>1</v>
          </cell>
          <cell r="AC1909">
            <v>1992</v>
          </cell>
          <cell r="AD1909">
            <v>1</v>
          </cell>
          <cell r="AE1909">
            <v>0</v>
          </cell>
          <cell r="AF1909">
            <v>1</v>
          </cell>
        </row>
        <row r="1910">
          <cell r="A1910">
            <v>14</v>
          </cell>
          <cell r="B1910">
            <v>6</v>
          </cell>
          <cell r="C1910">
            <v>5</v>
          </cell>
          <cell r="D1910">
            <v>2</v>
          </cell>
          <cell r="E1910">
            <v>1</v>
          </cell>
          <cell r="F1910">
            <v>0</v>
          </cell>
          <cell r="G1910">
            <v>9.7694411879640501</v>
          </cell>
          <cell r="H1910">
            <v>35.416666666666664</v>
          </cell>
          <cell r="I1910">
            <v>2</v>
          </cell>
          <cell r="J1910">
            <v>0</v>
          </cell>
          <cell r="K1910">
            <v>0</v>
          </cell>
          <cell r="M1910">
            <v>2020</v>
          </cell>
          <cell r="N1910">
            <v>2052</v>
          </cell>
          <cell r="O1910">
            <v>1</v>
          </cell>
          <cell r="Q1910">
            <v>1</v>
          </cell>
          <cell r="R1910">
            <v>0</v>
          </cell>
          <cell r="S1910">
            <v>1</v>
          </cell>
          <cell r="T1910">
            <v>1</v>
          </cell>
          <cell r="U1910">
            <v>0</v>
          </cell>
          <cell r="V1910">
            <v>1</v>
          </cell>
          <cell r="W1910">
            <v>0</v>
          </cell>
          <cell r="X1910">
            <v>1</v>
          </cell>
          <cell r="Y1910">
            <v>0</v>
          </cell>
          <cell r="Z1910">
            <v>1</v>
          </cell>
          <cell r="AA1910">
            <v>1</v>
          </cell>
          <cell r="AC1910">
            <v>1992</v>
          </cell>
          <cell r="AD1910">
            <v>1</v>
          </cell>
          <cell r="AE1910">
            <v>0</v>
          </cell>
          <cell r="AF1910">
            <v>1</v>
          </cell>
        </row>
        <row r="1911">
          <cell r="A1911">
            <v>14</v>
          </cell>
          <cell r="B1911">
            <v>7</v>
          </cell>
          <cell r="C1911">
            <v>5</v>
          </cell>
          <cell r="D1911">
            <v>2</v>
          </cell>
          <cell r="E1911">
            <v>1</v>
          </cell>
          <cell r="F1911">
            <v>0</v>
          </cell>
          <cell r="G1911">
            <v>10.990621336459554</v>
          </cell>
          <cell r="H1911">
            <v>43.75</v>
          </cell>
          <cell r="I1911">
            <v>2</v>
          </cell>
          <cell r="J1911">
            <v>0</v>
          </cell>
          <cell r="K1911">
            <v>4.375</v>
          </cell>
          <cell r="M1911">
            <v>2020</v>
          </cell>
          <cell r="N1911">
            <v>2052</v>
          </cell>
          <cell r="O1911">
            <v>1</v>
          </cell>
          <cell r="Q1911">
            <v>1</v>
          </cell>
          <cell r="R1911">
            <v>0</v>
          </cell>
          <cell r="S1911">
            <v>1</v>
          </cell>
          <cell r="T1911">
            <v>1</v>
          </cell>
          <cell r="U1911">
            <v>0</v>
          </cell>
          <cell r="V1911">
            <v>1</v>
          </cell>
          <cell r="W1911">
            <v>0</v>
          </cell>
          <cell r="X1911">
            <v>1</v>
          </cell>
          <cell r="Y1911">
            <v>0</v>
          </cell>
          <cell r="Z1911">
            <v>1</v>
          </cell>
          <cell r="AA1911">
            <v>1</v>
          </cell>
          <cell r="AC1911">
            <v>1992</v>
          </cell>
          <cell r="AD1911">
            <v>1</v>
          </cell>
          <cell r="AE1911">
            <v>0</v>
          </cell>
          <cell r="AF1911">
            <v>1</v>
          </cell>
        </row>
        <row r="1912">
          <cell r="A1912">
            <v>14</v>
          </cell>
          <cell r="B1912">
            <v>8</v>
          </cell>
          <cell r="C1912">
            <v>5</v>
          </cell>
          <cell r="D1912">
            <v>2</v>
          </cell>
          <cell r="E1912">
            <v>1</v>
          </cell>
          <cell r="F1912">
            <v>0</v>
          </cell>
          <cell r="G1912">
            <v>10.990621336459554</v>
          </cell>
          <cell r="H1912">
            <v>43.75</v>
          </cell>
          <cell r="I1912">
            <v>2</v>
          </cell>
          <cell r="J1912">
            <v>0</v>
          </cell>
          <cell r="K1912">
            <v>6.5625</v>
          </cell>
          <cell r="M1912">
            <v>2022</v>
          </cell>
          <cell r="N1912">
            <v>2052</v>
          </cell>
          <cell r="O1912">
            <v>1</v>
          </cell>
          <cell r="Q1912">
            <v>1</v>
          </cell>
          <cell r="R1912">
            <v>0</v>
          </cell>
          <cell r="S1912">
            <v>1</v>
          </cell>
          <cell r="T1912">
            <v>1</v>
          </cell>
          <cell r="U1912">
            <v>0</v>
          </cell>
          <cell r="V1912">
            <v>1</v>
          </cell>
          <cell r="W1912">
            <v>0</v>
          </cell>
          <cell r="X1912">
            <v>1</v>
          </cell>
          <cell r="Y1912">
            <v>0</v>
          </cell>
          <cell r="Z1912">
            <v>1</v>
          </cell>
          <cell r="AA1912">
            <v>1</v>
          </cell>
          <cell r="AC1912">
            <v>1992</v>
          </cell>
          <cell r="AD1912">
            <v>1</v>
          </cell>
          <cell r="AE1912">
            <v>0</v>
          </cell>
          <cell r="AF1912">
            <v>1</v>
          </cell>
        </row>
        <row r="1913">
          <cell r="A1913">
            <v>52</v>
          </cell>
          <cell r="B1913">
            <v>1</v>
          </cell>
          <cell r="C1913">
            <v>5</v>
          </cell>
          <cell r="D1913">
            <v>2</v>
          </cell>
          <cell r="E1913">
            <v>1</v>
          </cell>
          <cell r="F1913">
            <v>0.38536783595655172</v>
          </cell>
          <cell r="G1913">
            <v>2.6963657678780772</v>
          </cell>
          <cell r="H1913">
            <v>66.111111111111114</v>
          </cell>
          <cell r="I1913">
            <v>2.6666666666666665</v>
          </cell>
          <cell r="J1913">
            <v>0</v>
          </cell>
          <cell r="K1913">
            <v>0</v>
          </cell>
          <cell r="M1913">
            <v>2003</v>
          </cell>
          <cell r="N1913">
            <v>2003</v>
          </cell>
          <cell r="O1913">
            <v>1</v>
          </cell>
          <cell r="Q1913">
            <v>0</v>
          </cell>
          <cell r="R1913">
            <v>0</v>
          </cell>
          <cell r="S1913">
            <v>0</v>
          </cell>
          <cell r="T1913">
            <v>0</v>
          </cell>
          <cell r="U1913">
            <v>0</v>
          </cell>
          <cell r="V1913">
            <v>0</v>
          </cell>
          <cell r="W1913">
            <v>0</v>
          </cell>
          <cell r="X1913">
            <v>0</v>
          </cell>
          <cell r="Y1913">
            <v>0</v>
          </cell>
          <cell r="Z1913">
            <v>0</v>
          </cell>
          <cell r="AA1913">
            <v>0</v>
          </cell>
          <cell r="AC1913">
            <v>1992</v>
          </cell>
          <cell r="AD1913">
            <v>1</v>
          </cell>
          <cell r="AE1913">
            <v>0</v>
          </cell>
          <cell r="AF1913">
            <v>1</v>
          </cell>
        </row>
        <row r="1914">
          <cell r="A1914">
            <v>52</v>
          </cell>
          <cell r="B1914">
            <v>2</v>
          </cell>
          <cell r="C1914">
            <v>5</v>
          </cell>
          <cell r="D1914">
            <v>2</v>
          </cell>
          <cell r="E1914">
            <v>1</v>
          </cell>
          <cell r="F1914">
            <v>0</v>
          </cell>
          <cell r="G1914">
            <v>3.1066822977725672</v>
          </cell>
          <cell r="H1914">
            <v>94.722222222222229</v>
          </cell>
          <cell r="I1914">
            <v>2.6666666666666665</v>
          </cell>
          <cell r="J1914">
            <v>0</v>
          </cell>
          <cell r="K1914">
            <v>0</v>
          </cell>
          <cell r="M1914">
            <v>2003</v>
          </cell>
          <cell r="N1914">
            <v>2009</v>
          </cell>
          <cell r="O1914">
            <v>1</v>
          </cell>
          <cell r="Q1914">
            <v>0</v>
          </cell>
          <cell r="R1914">
            <v>0</v>
          </cell>
          <cell r="S1914">
            <v>0</v>
          </cell>
          <cell r="T1914">
            <v>0</v>
          </cell>
          <cell r="U1914">
            <v>0</v>
          </cell>
          <cell r="V1914">
            <v>0</v>
          </cell>
          <cell r="W1914">
            <v>0</v>
          </cell>
          <cell r="X1914">
            <v>0</v>
          </cell>
          <cell r="Y1914">
            <v>0</v>
          </cell>
          <cell r="Z1914">
            <v>0</v>
          </cell>
          <cell r="AA1914">
            <v>0</v>
          </cell>
          <cell r="AC1914">
            <v>1992</v>
          </cell>
          <cell r="AD1914">
            <v>1</v>
          </cell>
          <cell r="AE1914">
            <v>0</v>
          </cell>
          <cell r="AF1914">
            <v>1</v>
          </cell>
        </row>
        <row r="1915">
          <cell r="A1915">
            <v>52</v>
          </cell>
          <cell r="B1915">
            <v>3</v>
          </cell>
          <cell r="C1915">
            <v>5</v>
          </cell>
          <cell r="D1915">
            <v>2</v>
          </cell>
          <cell r="E1915">
            <v>1</v>
          </cell>
          <cell r="F1915">
            <v>0</v>
          </cell>
          <cell r="G1915">
            <v>3.2825322391559202</v>
          </cell>
          <cell r="H1915">
            <v>94.722222222222229</v>
          </cell>
          <cell r="I1915">
            <v>2.6666666666666665</v>
          </cell>
          <cell r="J1915">
            <v>0</v>
          </cell>
          <cell r="K1915">
            <v>0</v>
          </cell>
          <cell r="M1915">
            <v>2003</v>
          </cell>
          <cell r="N1915">
            <v>2017</v>
          </cell>
          <cell r="O1915">
            <v>1</v>
          </cell>
          <cell r="Q1915">
            <v>0</v>
          </cell>
          <cell r="R1915">
            <v>0</v>
          </cell>
          <cell r="S1915">
            <v>0</v>
          </cell>
          <cell r="T1915">
            <v>0</v>
          </cell>
          <cell r="U1915">
            <v>0</v>
          </cell>
          <cell r="V1915">
            <v>0</v>
          </cell>
          <cell r="W1915">
            <v>0</v>
          </cell>
          <cell r="X1915">
            <v>0</v>
          </cell>
          <cell r="Y1915">
            <v>0</v>
          </cell>
          <cell r="Z1915">
            <v>0</v>
          </cell>
          <cell r="AA1915">
            <v>0</v>
          </cell>
          <cell r="AC1915">
            <v>1992</v>
          </cell>
          <cell r="AD1915">
            <v>1</v>
          </cell>
          <cell r="AE1915">
            <v>0</v>
          </cell>
          <cell r="AF1915">
            <v>1</v>
          </cell>
        </row>
        <row r="1916">
          <cell r="A1916">
            <v>52</v>
          </cell>
          <cell r="B1916">
            <v>4</v>
          </cell>
          <cell r="C1916">
            <v>5</v>
          </cell>
          <cell r="D1916">
            <v>2</v>
          </cell>
          <cell r="E1916">
            <v>1</v>
          </cell>
          <cell r="F1916">
            <v>0</v>
          </cell>
          <cell r="G1916">
            <v>3.4290738569753807</v>
          </cell>
          <cell r="H1916">
            <v>101.38888888888889</v>
          </cell>
          <cell r="I1916">
            <v>2.6666666666666665</v>
          </cell>
          <cell r="J1916">
            <v>0</v>
          </cell>
          <cell r="K1916">
            <v>0</v>
          </cell>
          <cell r="M1916">
            <v>2003</v>
          </cell>
          <cell r="N1916">
            <v>2017</v>
          </cell>
          <cell r="O1916">
            <v>1</v>
          </cell>
          <cell r="Q1916">
            <v>0</v>
          </cell>
          <cell r="R1916">
            <v>0</v>
          </cell>
          <cell r="S1916">
            <v>0</v>
          </cell>
          <cell r="T1916">
            <v>0</v>
          </cell>
          <cell r="U1916">
            <v>0</v>
          </cell>
          <cell r="V1916">
            <v>0</v>
          </cell>
          <cell r="W1916">
            <v>0</v>
          </cell>
          <cell r="X1916">
            <v>0</v>
          </cell>
          <cell r="Y1916">
            <v>0</v>
          </cell>
          <cell r="Z1916">
            <v>0</v>
          </cell>
          <cell r="AA1916">
            <v>0</v>
          </cell>
          <cell r="AC1916">
            <v>1992</v>
          </cell>
          <cell r="AD1916">
            <v>1</v>
          </cell>
          <cell r="AE1916">
            <v>0</v>
          </cell>
          <cell r="AF1916">
            <v>1</v>
          </cell>
        </row>
        <row r="1917">
          <cell r="A1917">
            <v>52</v>
          </cell>
          <cell r="B1917">
            <v>5</v>
          </cell>
          <cell r="C1917">
            <v>5</v>
          </cell>
          <cell r="D1917">
            <v>2</v>
          </cell>
          <cell r="E1917">
            <v>1</v>
          </cell>
          <cell r="F1917">
            <v>0</v>
          </cell>
          <cell r="G1917">
            <v>4.0738569753810081</v>
          </cell>
          <cell r="H1917">
            <v>272.22222222222223</v>
          </cell>
          <cell r="I1917">
            <v>2.6666666666666665</v>
          </cell>
          <cell r="J1917">
            <v>0</v>
          </cell>
          <cell r="K1917">
            <v>0</v>
          </cell>
          <cell r="M1917">
            <v>2010</v>
          </cell>
          <cell r="N1917">
            <v>2052</v>
          </cell>
          <cell r="O1917">
            <v>1</v>
          </cell>
          <cell r="Q1917">
            <v>0</v>
          </cell>
          <cell r="R1917">
            <v>0</v>
          </cell>
          <cell r="S1917">
            <v>0</v>
          </cell>
          <cell r="T1917">
            <v>0</v>
          </cell>
          <cell r="U1917">
            <v>0</v>
          </cell>
          <cell r="V1917">
            <v>0</v>
          </cell>
          <cell r="W1917">
            <v>0</v>
          </cell>
          <cell r="X1917">
            <v>0</v>
          </cell>
          <cell r="Y1917">
            <v>0</v>
          </cell>
          <cell r="Z1917">
            <v>0</v>
          </cell>
          <cell r="AA1917">
            <v>0</v>
          </cell>
          <cell r="AC1917">
            <v>1992</v>
          </cell>
          <cell r="AD1917">
            <v>1</v>
          </cell>
          <cell r="AE1917">
            <v>0</v>
          </cell>
          <cell r="AF1917">
            <v>1</v>
          </cell>
        </row>
        <row r="1918">
          <cell r="A1918">
            <v>52</v>
          </cell>
          <cell r="B1918">
            <v>6</v>
          </cell>
          <cell r="C1918">
            <v>5</v>
          </cell>
          <cell r="D1918">
            <v>2</v>
          </cell>
          <cell r="E1918">
            <v>1</v>
          </cell>
          <cell r="F1918">
            <v>0</v>
          </cell>
          <cell r="G1918">
            <v>3.4876905041031656</v>
          </cell>
          <cell r="H1918">
            <v>99.166666666666671</v>
          </cell>
          <cell r="I1918">
            <v>2.6666666666666665</v>
          </cell>
          <cell r="J1918">
            <v>0</v>
          </cell>
          <cell r="K1918">
            <v>0</v>
          </cell>
          <cell r="M1918">
            <v>2018</v>
          </cell>
          <cell r="N1918">
            <v>2052</v>
          </cell>
          <cell r="O1918">
            <v>1</v>
          </cell>
          <cell r="Q1918">
            <v>0</v>
          </cell>
          <cell r="R1918">
            <v>0</v>
          </cell>
          <cell r="S1918">
            <v>0</v>
          </cell>
          <cell r="T1918">
            <v>0</v>
          </cell>
          <cell r="U1918">
            <v>0</v>
          </cell>
          <cell r="V1918">
            <v>0</v>
          </cell>
          <cell r="W1918">
            <v>0</v>
          </cell>
          <cell r="X1918">
            <v>0</v>
          </cell>
          <cell r="Y1918">
            <v>0</v>
          </cell>
          <cell r="Z1918">
            <v>0</v>
          </cell>
          <cell r="AA1918">
            <v>0</v>
          </cell>
          <cell r="AC1918">
            <v>1992</v>
          </cell>
          <cell r="AD1918">
            <v>1</v>
          </cell>
          <cell r="AE1918">
            <v>0</v>
          </cell>
          <cell r="AF1918">
            <v>1</v>
          </cell>
        </row>
        <row r="1919">
          <cell r="A1919">
            <v>52</v>
          </cell>
          <cell r="B1919">
            <v>7</v>
          </cell>
          <cell r="C1919">
            <v>5</v>
          </cell>
          <cell r="D1919">
            <v>2</v>
          </cell>
          <cell r="E1919">
            <v>1</v>
          </cell>
          <cell r="F1919">
            <v>0</v>
          </cell>
          <cell r="G1919">
            <v>4.0738569753810081</v>
          </cell>
          <cell r="H1919">
            <v>272.22222222222223</v>
          </cell>
          <cell r="I1919">
            <v>2.6666666666666665</v>
          </cell>
          <cell r="J1919">
            <v>0</v>
          </cell>
          <cell r="K1919">
            <v>27.222222222222225</v>
          </cell>
          <cell r="M1919">
            <v>2020</v>
          </cell>
          <cell r="N1919">
            <v>2052</v>
          </cell>
          <cell r="O1919">
            <v>1</v>
          </cell>
          <cell r="Q1919">
            <v>0</v>
          </cell>
          <cell r="R1919">
            <v>0</v>
          </cell>
          <cell r="S1919">
            <v>0</v>
          </cell>
          <cell r="T1919">
            <v>0</v>
          </cell>
          <cell r="U1919">
            <v>0</v>
          </cell>
          <cell r="V1919">
            <v>0</v>
          </cell>
          <cell r="W1919">
            <v>0</v>
          </cell>
          <cell r="X1919">
            <v>0</v>
          </cell>
          <cell r="Y1919">
            <v>0</v>
          </cell>
          <cell r="Z1919">
            <v>0</v>
          </cell>
          <cell r="AA1919">
            <v>0</v>
          </cell>
          <cell r="AC1919">
            <v>1992</v>
          </cell>
          <cell r="AD1919">
            <v>1</v>
          </cell>
          <cell r="AE1919">
            <v>0</v>
          </cell>
          <cell r="AF1919">
            <v>1</v>
          </cell>
        </row>
        <row r="1920">
          <cell r="A1920">
            <v>52</v>
          </cell>
          <cell r="B1920">
            <v>9</v>
          </cell>
          <cell r="C1920">
            <v>5</v>
          </cell>
          <cell r="D1920">
            <v>2</v>
          </cell>
          <cell r="E1920">
            <v>1</v>
          </cell>
          <cell r="F1920">
            <v>0</v>
          </cell>
          <cell r="G1920">
            <v>4.0738569753810081</v>
          </cell>
          <cell r="H1920">
            <v>272.22222222222223</v>
          </cell>
          <cell r="I1920">
            <v>2.6666666666666665</v>
          </cell>
          <cell r="J1920">
            <v>0</v>
          </cell>
          <cell r="K1920">
            <v>40.833333333333336</v>
          </cell>
          <cell r="M1920">
            <v>2020</v>
          </cell>
          <cell r="N1920">
            <v>2052</v>
          </cell>
          <cell r="O1920">
            <v>1</v>
          </cell>
          <cell r="Q1920">
            <v>0</v>
          </cell>
          <cell r="R1920">
            <v>0</v>
          </cell>
          <cell r="S1920">
            <v>0</v>
          </cell>
          <cell r="T1920">
            <v>0</v>
          </cell>
          <cell r="U1920">
            <v>0</v>
          </cell>
          <cell r="V1920">
            <v>0</v>
          </cell>
          <cell r="W1920">
            <v>0</v>
          </cell>
          <cell r="X1920">
            <v>0</v>
          </cell>
          <cell r="Y1920">
            <v>0</v>
          </cell>
          <cell r="Z1920">
            <v>0</v>
          </cell>
          <cell r="AA1920">
            <v>0</v>
          </cell>
          <cell r="AC1920">
            <v>1992</v>
          </cell>
          <cell r="AD1920">
            <v>1</v>
          </cell>
          <cell r="AE1920">
            <v>0</v>
          </cell>
          <cell r="AF1920">
            <v>1</v>
          </cell>
        </row>
        <row r="1921">
          <cell r="A1921">
            <v>52</v>
          </cell>
          <cell r="B1921">
            <v>8</v>
          </cell>
          <cell r="C1921">
            <v>5</v>
          </cell>
          <cell r="D1921">
            <v>2</v>
          </cell>
          <cell r="E1921">
            <v>1</v>
          </cell>
          <cell r="F1921">
            <v>0</v>
          </cell>
          <cell r="G1921">
            <v>3.6342321219226261</v>
          </cell>
          <cell r="H1921">
            <v>113.77260981912146</v>
          </cell>
          <cell r="I1921">
            <v>2.6666666666666665</v>
          </cell>
          <cell r="J1921">
            <v>0</v>
          </cell>
          <cell r="K1921">
            <v>0</v>
          </cell>
          <cell r="M1921">
            <v>2023</v>
          </cell>
          <cell r="N1921">
            <v>2052</v>
          </cell>
          <cell r="O1921">
            <v>1</v>
          </cell>
          <cell r="Q1921">
            <v>0</v>
          </cell>
          <cell r="R1921">
            <v>0</v>
          </cell>
          <cell r="S1921">
            <v>0</v>
          </cell>
          <cell r="T1921">
            <v>0</v>
          </cell>
          <cell r="U1921">
            <v>0</v>
          </cell>
          <cell r="V1921">
            <v>0</v>
          </cell>
          <cell r="W1921">
            <v>0</v>
          </cell>
          <cell r="X1921">
            <v>0</v>
          </cell>
          <cell r="Y1921">
            <v>0</v>
          </cell>
          <cell r="Z1921">
            <v>0</v>
          </cell>
          <cell r="AA1921">
            <v>0</v>
          </cell>
          <cell r="AC1921">
            <v>1992</v>
          </cell>
          <cell r="AD1921">
            <v>1</v>
          </cell>
          <cell r="AE1921">
            <v>0</v>
          </cell>
          <cell r="AF1921">
            <v>1</v>
          </cell>
        </row>
        <row r="1922">
          <cell r="A1922">
            <v>53</v>
          </cell>
          <cell r="B1922">
            <v>1</v>
          </cell>
          <cell r="C1922">
            <v>5</v>
          </cell>
          <cell r="D1922">
            <v>2</v>
          </cell>
          <cell r="E1922">
            <v>1</v>
          </cell>
          <cell r="F1922">
            <v>9.0696238063764728E-2</v>
          </cell>
          <cell r="G1922">
            <v>2.5498241500586163</v>
          </cell>
          <cell r="H1922">
            <v>21.666666666666668</v>
          </cell>
          <cell r="I1922">
            <v>0.95238095238095233</v>
          </cell>
          <cell r="J1922">
            <v>0</v>
          </cell>
          <cell r="K1922">
            <v>0</v>
          </cell>
          <cell r="M1922">
            <v>2003</v>
          </cell>
          <cell r="N1922">
            <v>2003</v>
          </cell>
          <cell r="O1922">
            <v>1</v>
          </cell>
          <cell r="Q1922">
            <v>1</v>
          </cell>
          <cell r="R1922">
            <v>1</v>
          </cell>
          <cell r="S1922">
            <v>0</v>
          </cell>
          <cell r="T1922">
            <v>0</v>
          </cell>
          <cell r="U1922">
            <v>1</v>
          </cell>
          <cell r="V1922">
            <v>1</v>
          </cell>
          <cell r="W1922">
            <v>1</v>
          </cell>
          <cell r="X1922">
            <v>0</v>
          </cell>
          <cell r="Y1922">
            <v>0</v>
          </cell>
          <cell r="Z1922">
            <v>1</v>
          </cell>
          <cell r="AA1922">
            <v>1</v>
          </cell>
          <cell r="AC1922">
            <v>1992</v>
          </cell>
          <cell r="AD1922">
            <v>1</v>
          </cell>
          <cell r="AE1922">
            <v>0</v>
          </cell>
          <cell r="AF1922">
            <v>1</v>
          </cell>
        </row>
        <row r="1923">
          <cell r="A1923">
            <v>53</v>
          </cell>
          <cell r="B1923">
            <v>2</v>
          </cell>
          <cell r="C1923">
            <v>5</v>
          </cell>
          <cell r="D1923">
            <v>2</v>
          </cell>
          <cell r="E1923">
            <v>1</v>
          </cell>
          <cell r="F1923">
            <v>0</v>
          </cell>
          <cell r="G1923">
            <v>2.8722157092614307</v>
          </cell>
          <cell r="H1923">
            <v>25.238095238095237</v>
          </cell>
          <cell r="I1923">
            <v>0.95238095238095233</v>
          </cell>
          <cell r="J1923">
            <v>0</v>
          </cell>
          <cell r="K1923">
            <v>0</v>
          </cell>
          <cell r="M1923">
            <v>2003</v>
          </cell>
          <cell r="N1923">
            <v>2013</v>
          </cell>
          <cell r="O1923">
            <v>1</v>
          </cell>
          <cell r="Q1923">
            <v>1</v>
          </cell>
          <cell r="R1923">
            <v>1</v>
          </cell>
          <cell r="S1923">
            <v>0</v>
          </cell>
          <cell r="T1923">
            <v>0</v>
          </cell>
          <cell r="U1923">
            <v>1</v>
          </cell>
          <cell r="V1923">
            <v>1</v>
          </cell>
          <cell r="W1923">
            <v>1</v>
          </cell>
          <cell r="X1923">
            <v>0</v>
          </cell>
          <cell r="Y1923">
            <v>0</v>
          </cell>
          <cell r="Z1923">
            <v>1</v>
          </cell>
          <cell r="AA1923">
            <v>1</v>
          </cell>
          <cell r="AC1923">
            <v>1992</v>
          </cell>
          <cell r="AD1923">
            <v>1</v>
          </cell>
          <cell r="AE1923">
            <v>0</v>
          </cell>
          <cell r="AF1923">
            <v>1</v>
          </cell>
        </row>
        <row r="1924">
          <cell r="A1924">
            <v>53</v>
          </cell>
          <cell r="B1924">
            <v>3</v>
          </cell>
          <cell r="C1924">
            <v>5</v>
          </cell>
          <cell r="D1924">
            <v>2</v>
          </cell>
          <cell r="E1924">
            <v>1</v>
          </cell>
          <cell r="F1924">
            <v>0</v>
          </cell>
          <cell r="G1924">
            <v>3.1652989449003521</v>
          </cell>
          <cell r="H1924">
            <v>27.142857142857142</v>
          </cell>
          <cell r="I1924">
            <v>0.95238095238095233</v>
          </cell>
          <cell r="J1924">
            <v>0</v>
          </cell>
          <cell r="K1924">
            <v>0</v>
          </cell>
          <cell r="M1924">
            <v>2003</v>
          </cell>
          <cell r="N1924">
            <v>2013</v>
          </cell>
          <cell r="O1924">
            <v>1</v>
          </cell>
          <cell r="Q1924">
            <v>1</v>
          </cell>
          <cell r="R1924">
            <v>1</v>
          </cell>
          <cell r="S1924">
            <v>0</v>
          </cell>
          <cell r="T1924">
            <v>0</v>
          </cell>
          <cell r="U1924">
            <v>1</v>
          </cell>
          <cell r="V1924">
            <v>1</v>
          </cell>
          <cell r="W1924">
            <v>1</v>
          </cell>
          <cell r="X1924">
            <v>0</v>
          </cell>
          <cell r="Y1924">
            <v>0</v>
          </cell>
          <cell r="Z1924">
            <v>1</v>
          </cell>
          <cell r="AA1924">
            <v>1</v>
          </cell>
          <cell r="AC1924">
            <v>1992</v>
          </cell>
          <cell r="AD1924">
            <v>1</v>
          </cell>
          <cell r="AE1924">
            <v>0</v>
          </cell>
          <cell r="AF1924">
            <v>1</v>
          </cell>
        </row>
        <row r="1925">
          <cell r="A1925">
            <v>53</v>
          </cell>
          <cell r="B1925">
            <v>4</v>
          </cell>
          <cell r="C1925">
            <v>5</v>
          </cell>
          <cell r="D1925">
            <v>2</v>
          </cell>
          <cell r="E1925">
            <v>1</v>
          </cell>
          <cell r="F1925">
            <v>0</v>
          </cell>
          <cell r="G1925">
            <v>3.3704572098475967</v>
          </cell>
          <cell r="H1925">
            <v>41.428571428571431</v>
          </cell>
          <cell r="I1925">
            <v>0.95238095238095233</v>
          </cell>
          <cell r="J1925">
            <v>0</v>
          </cell>
          <cell r="K1925">
            <v>0</v>
          </cell>
          <cell r="M1925">
            <v>2003</v>
          </cell>
          <cell r="N1925">
            <v>2052</v>
          </cell>
          <cell r="O1925">
            <v>1</v>
          </cell>
          <cell r="Q1925">
            <v>1</v>
          </cell>
          <cell r="R1925">
            <v>1</v>
          </cell>
          <cell r="S1925">
            <v>0</v>
          </cell>
          <cell r="T1925">
            <v>0</v>
          </cell>
          <cell r="U1925">
            <v>1</v>
          </cell>
          <cell r="V1925">
            <v>1</v>
          </cell>
          <cell r="W1925">
            <v>1</v>
          </cell>
          <cell r="X1925">
            <v>0</v>
          </cell>
          <cell r="Y1925">
            <v>0</v>
          </cell>
          <cell r="Z1925">
            <v>1</v>
          </cell>
          <cell r="AA1925">
            <v>1</v>
          </cell>
          <cell r="AC1925">
            <v>1992</v>
          </cell>
          <cell r="AD1925">
            <v>1</v>
          </cell>
          <cell r="AE1925">
            <v>0</v>
          </cell>
          <cell r="AF1925">
            <v>1</v>
          </cell>
        </row>
        <row r="1926">
          <cell r="A1926">
            <v>53</v>
          </cell>
          <cell r="B1926">
            <v>5</v>
          </cell>
          <cell r="C1926">
            <v>5</v>
          </cell>
          <cell r="D1926">
            <v>2</v>
          </cell>
          <cell r="E1926">
            <v>1</v>
          </cell>
          <cell r="F1926">
            <v>0</v>
          </cell>
          <cell r="G1926">
            <v>3.2239155920281362</v>
          </cell>
          <cell r="H1926">
            <v>38.571428571428569</v>
          </cell>
          <cell r="I1926">
            <v>0.95238095238095233</v>
          </cell>
          <cell r="J1926">
            <v>0</v>
          </cell>
          <cell r="K1926">
            <v>0</v>
          </cell>
          <cell r="M1926">
            <v>2014</v>
          </cell>
          <cell r="N1926">
            <v>2052</v>
          </cell>
          <cell r="O1926">
            <v>1</v>
          </cell>
          <cell r="Q1926">
            <v>1</v>
          </cell>
          <cell r="R1926">
            <v>1</v>
          </cell>
          <cell r="S1926">
            <v>0</v>
          </cell>
          <cell r="T1926">
            <v>0</v>
          </cell>
          <cell r="U1926">
            <v>1</v>
          </cell>
          <cell r="V1926">
            <v>1</v>
          </cell>
          <cell r="W1926">
            <v>1</v>
          </cell>
          <cell r="X1926">
            <v>0</v>
          </cell>
          <cell r="Y1926">
            <v>0</v>
          </cell>
          <cell r="Z1926">
            <v>1</v>
          </cell>
          <cell r="AA1926">
            <v>1</v>
          </cell>
          <cell r="AC1926">
            <v>1992</v>
          </cell>
          <cell r="AD1926">
            <v>1</v>
          </cell>
          <cell r="AE1926">
            <v>0</v>
          </cell>
          <cell r="AF1926">
            <v>1</v>
          </cell>
        </row>
        <row r="1927">
          <cell r="A1927">
            <v>53</v>
          </cell>
          <cell r="B1927">
            <v>6</v>
          </cell>
          <cell r="C1927">
            <v>5</v>
          </cell>
          <cell r="D1927">
            <v>2</v>
          </cell>
          <cell r="E1927">
            <v>1</v>
          </cell>
          <cell r="F1927">
            <v>0</v>
          </cell>
          <cell r="G1927">
            <v>3.3704572098475967</v>
          </cell>
          <cell r="H1927">
            <v>41.428571428571431</v>
          </cell>
          <cell r="I1927">
            <v>0.95238095238095233</v>
          </cell>
          <cell r="J1927">
            <v>0</v>
          </cell>
          <cell r="K1927">
            <v>6.2142857142857144</v>
          </cell>
          <cell r="M1927">
            <v>2020</v>
          </cell>
          <cell r="N1927">
            <v>2052</v>
          </cell>
          <cell r="O1927">
            <v>1</v>
          </cell>
          <cell r="Q1927">
            <v>1</v>
          </cell>
          <cell r="R1927">
            <v>1</v>
          </cell>
          <cell r="S1927">
            <v>0</v>
          </cell>
          <cell r="T1927">
            <v>0</v>
          </cell>
          <cell r="U1927">
            <v>1</v>
          </cell>
          <cell r="V1927">
            <v>1</v>
          </cell>
          <cell r="W1927">
            <v>1</v>
          </cell>
          <cell r="X1927">
            <v>0</v>
          </cell>
          <cell r="Y1927">
            <v>0</v>
          </cell>
          <cell r="Z1927">
            <v>1</v>
          </cell>
          <cell r="AA1927">
            <v>1</v>
          </cell>
          <cell r="AC1927">
            <v>1992</v>
          </cell>
          <cell r="AD1927">
            <v>1</v>
          </cell>
          <cell r="AE1927">
            <v>0</v>
          </cell>
          <cell r="AF1927">
            <v>1</v>
          </cell>
        </row>
        <row r="1928">
          <cell r="A1928">
            <v>53</v>
          </cell>
          <cell r="B1928">
            <v>8</v>
          </cell>
          <cell r="C1928">
            <v>5</v>
          </cell>
          <cell r="D1928">
            <v>2</v>
          </cell>
          <cell r="E1928">
            <v>1</v>
          </cell>
          <cell r="F1928">
            <v>0</v>
          </cell>
          <cell r="G1928">
            <v>3.3704572098475967</v>
          </cell>
          <cell r="H1928">
            <v>41.428571428571431</v>
          </cell>
          <cell r="I1928">
            <v>0.95238095238095233</v>
          </cell>
          <cell r="J1928">
            <v>0</v>
          </cell>
          <cell r="K1928">
            <v>6.2142857142857144</v>
          </cell>
          <cell r="M1928">
            <v>2022</v>
          </cell>
          <cell r="N1928">
            <v>2052</v>
          </cell>
          <cell r="O1928">
            <v>1</v>
          </cell>
          <cell r="Q1928">
            <v>1</v>
          </cell>
          <cell r="R1928">
            <v>1</v>
          </cell>
          <cell r="S1928">
            <v>0</v>
          </cell>
          <cell r="T1928">
            <v>0</v>
          </cell>
          <cell r="U1928">
            <v>1</v>
          </cell>
          <cell r="V1928">
            <v>1</v>
          </cell>
          <cell r="W1928">
            <v>1</v>
          </cell>
          <cell r="X1928">
            <v>0</v>
          </cell>
          <cell r="Y1928">
            <v>0</v>
          </cell>
          <cell r="Z1928">
            <v>1</v>
          </cell>
          <cell r="AA1928">
            <v>1</v>
          </cell>
          <cell r="AC1928">
            <v>1992</v>
          </cell>
          <cell r="AD1928">
            <v>1</v>
          </cell>
          <cell r="AE1928">
            <v>0</v>
          </cell>
          <cell r="AF1928">
            <v>1</v>
          </cell>
        </row>
        <row r="1929">
          <cell r="A1929">
            <v>53</v>
          </cell>
          <cell r="B1929">
            <v>7</v>
          </cell>
          <cell r="C1929">
            <v>5</v>
          </cell>
          <cell r="D1929">
            <v>2</v>
          </cell>
          <cell r="E1929">
            <v>1</v>
          </cell>
          <cell r="F1929">
            <v>0</v>
          </cell>
          <cell r="G1929">
            <v>3.8100820633059791</v>
          </cell>
          <cell r="H1929">
            <v>61.904761904761905</v>
          </cell>
          <cell r="I1929">
            <v>0.95238095238095233</v>
          </cell>
          <cell r="J1929">
            <v>0</v>
          </cell>
          <cell r="K1929">
            <v>9.2857142857142847</v>
          </cell>
          <cell r="M1929">
            <v>2030</v>
          </cell>
          <cell r="N1929">
            <v>2052</v>
          </cell>
          <cell r="O1929">
            <v>1</v>
          </cell>
          <cell r="Q1929">
            <v>1</v>
          </cell>
          <cell r="R1929">
            <v>1</v>
          </cell>
          <cell r="S1929">
            <v>0</v>
          </cell>
          <cell r="T1929">
            <v>0</v>
          </cell>
          <cell r="U1929">
            <v>1</v>
          </cell>
          <cell r="V1929">
            <v>1</v>
          </cell>
          <cell r="W1929">
            <v>1</v>
          </cell>
          <cell r="X1929">
            <v>0</v>
          </cell>
          <cell r="Y1929">
            <v>0</v>
          </cell>
          <cell r="Z1929">
            <v>1</v>
          </cell>
          <cell r="AA1929">
            <v>1</v>
          </cell>
          <cell r="AC1929">
            <v>1992</v>
          </cell>
          <cell r="AD1929">
            <v>1</v>
          </cell>
          <cell r="AE1929">
            <v>0</v>
          </cell>
          <cell r="AF1929">
            <v>1</v>
          </cell>
        </row>
        <row r="1930">
          <cell r="A1930">
            <v>54</v>
          </cell>
          <cell r="B1930">
            <v>1</v>
          </cell>
          <cell r="C1930">
            <v>5</v>
          </cell>
          <cell r="D1930">
            <v>2</v>
          </cell>
          <cell r="E1930">
            <v>1</v>
          </cell>
          <cell r="F1930">
            <v>0.11577252701884184</v>
          </cell>
          <cell r="G1930">
            <v>3.3411488862837047</v>
          </cell>
          <cell r="H1930">
            <v>58.333333333333336</v>
          </cell>
          <cell r="I1930">
            <v>2.1111111111111112</v>
          </cell>
          <cell r="J1930">
            <v>0</v>
          </cell>
          <cell r="K1930">
            <v>0</v>
          </cell>
          <cell r="M1930">
            <v>2003</v>
          </cell>
          <cell r="N1930">
            <v>2005</v>
          </cell>
          <cell r="O1930">
            <v>1</v>
          </cell>
          <cell r="Q1930">
            <v>0</v>
          </cell>
          <cell r="R1930">
            <v>1</v>
          </cell>
          <cell r="S1930">
            <v>0</v>
          </cell>
          <cell r="T1930">
            <v>0</v>
          </cell>
          <cell r="U1930">
            <v>1</v>
          </cell>
          <cell r="V1930">
            <v>1</v>
          </cell>
          <cell r="W1930">
            <v>1</v>
          </cell>
          <cell r="X1930">
            <v>0</v>
          </cell>
          <cell r="Y1930">
            <v>0</v>
          </cell>
          <cell r="Z1930">
            <v>0</v>
          </cell>
          <cell r="AA1930">
            <v>1</v>
          </cell>
          <cell r="AC1930">
            <v>1992</v>
          </cell>
          <cell r="AD1930">
            <v>1</v>
          </cell>
          <cell r="AE1930">
            <v>0</v>
          </cell>
          <cell r="AF1930">
            <v>1</v>
          </cell>
        </row>
        <row r="1931">
          <cell r="A1931">
            <v>54</v>
          </cell>
          <cell r="B1931">
            <v>2</v>
          </cell>
          <cell r="C1931">
            <v>5</v>
          </cell>
          <cell r="D1931">
            <v>2</v>
          </cell>
          <cell r="E1931">
            <v>1</v>
          </cell>
          <cell r="F1931">
            <v>0</v>
          </cell>
          <cell r="G1931">
            <v>3.8100820633059791</v>
          </cell>
          <cell r="H1931">
            <v>58.333333333333336</v>
          </cell>
          <cell r="I1931">
            <v>2.1111111111111112</v>
          </cell>
          <cell r="J1931">
            <v>0</v>
          </cell>
          <cell r="K1931">
            <v>0</v>
          </cell>
          <cell r="M1931">
            <v>2003</v>
          </cell>
          <cell r="N1931">
            <v>2014</v>
          </cell>
          <cell r="O1931">
            <v>1</v>
          </cell>
          <cell r="Q1931">
            <v>0</v>
          </cell>
          <cell r="R1931">
            <v>1</v>
          </cell>
          <cell r="S1931">
            <v>0</v>
          </cell>
          <cell r="T1931">
            <v>0</v>
          </cell>
          <cell r="U1931">
            <v>1</v>
          </cell>
          <cell r="V1931">
            <v>1</v>
          </cell>
          <cell r="W1931">
            <v>1</v>
          </cell>
          <cell r="X1931">
            <v>0</v>
          </cell>
          <cell r="Y1931">
            <v>0</v>
          </cell>
          <cell r="Z1931">
            <v>0</v>
          </cell>
          <cell r="AA1931">
            <v>1</v>
          </cell>
          <cell r="AC1931">
            <v>1992</v>
          </cell>
          <cell r="AD1931">
            <v>1</v>
          </cell>
          <cell r="AE1931">
            <v>0</v>
          </cell>
          <cell r="AF1931">
            <v>1</v>
          </cell>
        </row>
        <row r="1932">
          <cell r="A1932">
            <v>54</v>
          </cell>
          <cell r="B1932">
            <v>3</v>
          </cell>
          <cell r="C1932">
            <v>5</v>
          </cell>
          <cell r="D1932">
            <v>2</v>
          </cell>
          <cell r="E1932">
            <v>1</v>
          </cell>
          <cell r="F1932">
            <v>0</v>
          </cell>
          <cell r="G1932">
            <v>3.9566236811254396</v>
          </cell>
          <cell r="H1932">
            <v>59.722222222222221</v>
          </cell>
          <cell r="I1932">
            <v>2.1111111111111112</v>
          </cell>
          <cell r="J1932">
            <v>0</v>
          </cell>
          <cell r="K1932">
            <v>0</v>
          </cell>
          <cell r="M1932">
            <v>2003</v>
          </cell>
          <cell r="N1932">
            <v>2014</v>
          </cell>
          <cell r="O1932">
            <v>1</v>
          </cell>
          <cell r="Q1932">
            <v>0</v>
          </cell>
          <cell r="R1932">
            <v>1</v>
          </cell>
          <cell r="S1932">
            <v>0</v>
          </cell>
          <cell r="T1932">
            <v>0</v>
          </cell>
          <cell r="U1932">
            <v>1</v>
          </cell>
          <cell r="V1932">
            <v>1</v>
          </cell>
          <cell r="W1932">
            <v>1</v>
          </cell>
          <cell r="X1932">
            <v>0</v>
          </cell>
          <cell r="Y1932">
            <v>0</v>
          </cell>
          <cell r="Z1932">
            <v>0</v>
          </cell>
          <cell r="AA1932">
            <v>1</v>
          </cell>
          <cell r="AC1932">
            <v>1992</v>
          </cell>
          <cell r="AD1932">
            <v>1</v>
          </cell>
          <cell r="AE1932">
            <v>0</v>
          </cell>
          <cell r="AF1932">
            <v>1</v>
          </cell>
        </row>
        <row r="1933">
          <cell r="A1933">
            <v>54</v>
          </cell>
          <cell r="B1933">
            <v>4</v>
          </cell>
          <cell r="C1933">
            <v>5</v>
          </cell>
          <cell r="D1933">
            <v>2</v>
          </cell>
          <cell r="E1933">
            <v>1</v>
          </cell>
          <cell r="F1933">
            <v>0</v>
          </cell>
          <cell r="G1933">
            <v>4.2497069167643611</v>
          </cell>
          <cell r="H1933">
            <v>63.888888888888886</v>
          </cell>
          <cell r="I1933">
            <v>2.1111111111111112</v>
          </cell>
          <cell r="J1933">
            <v>0</v>
          </cell>
          <cell r="K1933">
            <v>0</v>
          </cell>
          <cell r="M1933">
            <v>2003</v>
          </cell>
          <cell r="N1933">
            <v>2052</v>
          </cell>
          <cell r="O1933">
            <v>1</v>
          </cell>
          <cell r="Q1933">
            <v>0</v>
          </cell>
          <cell r="R1933">
            <v>1</v>
          </cell>
          <cell r="S1933">
            <v>0</v>
          </cell>
          <cell r="T1933">
            <v>0</v>
          </cell>
          <cell r="U1933">
            <v>1</v>
          </cell>
          <cell r="V1933">
            <v>1</v>
          </cell>
          <cell r="W1933">
            <v>1</v>
          </cell>
          <cell r="X1933">
            <v>0</v>
          </cell>
          <cell r="Y1933">
            <v>0</v>
          </cell>
          <cell r="Z1933">
            <v>0</v>
          </cell>
          <cell r="AA1933">
            <v>1</v>
          </cell>
          <cell r="AC1933">
            <v>1992</v>
          </cell>
          <cell r="AD1933">
            <v>1</v>
          </cell>
          <cell r="AE1933">
            <v>0</v>
          </cell>
          <cell r="AF1933">
            <v>1</v>
          </cell>
        </row>
        <row r="1934">
          <cell r="A1934">
            <v>54</v>
          </cell>
          <cell r="B1934">
            <v>5</v>
          </cell>
          <cell r="C1934">
            <v>5</v>
          </cell>
          <cell r="D1934">
            <v>2</v>
          </cell>
          <cell r="E1934">
            <v>1</v>
          </cell>
          <cell r="F1934">
            <v>0</v>
          </cell>
          <cell r="G1934">
            <v>7.0339976553341153</v>
          </cell>
          <cell r="H1934">
            <v>141.66666666666666</v>
          </cell>
          <cell r="I1934">
            <v>2.1111111111111112</v>
          </cell>
          <cell r="J1934">
            <v>0</v>
          </cell>
          <cell r="K1934">
            <v>0</v>
          </cell>
          <cell r="M1934">
            <v>2010</v>
          </cell>
          <cell r="N1934">
            <v>2052</v>
          </cell>
          <cell r="O1934">
            <v>1</v>
          </cell>
          <cell r="Q1934">
            <v>0</v>
          </cell>
          <cell r="R1934">
            <v>1</v>
          </cell>
          <cell r="S1934">
            <v>0</v>
          </cell>
          <cell r="T1934">
            <v>0</v>
          </cell>
          <cell r="U1934">
            <v>1</v>
          </cell>
          <cell r="V1934">
            <v>1</v>
          </cell>
          <cell r="W1934">
            <v>1</v>
          </cell>
          <cell r="X1934">
            <v>0</v>
          </cell>
          <cell r="Y1934">
            <v>0</v>
          </cell>
          <cell r="Z1934">
            <v>0</v>
          </cell>
          <cell r="AA1934">
            <v>1</v>
          </cell>
          <cell r="AC1934">
            <v>1992</v>
          </cell>
          <cell r="AD1934">
            <v>1</v>
          </cell>
          <cell r="AE1934">
            <v>0</v>
          </cell>
          <cell r="AF1934">
            <v>1</v>
          </cell>
        </row>
        <row r="1935">
          <cell r="A1935">
            <v>54</v>
          </cell>
          <cell r="B1935">
            <v>6</v>
          </cell>
          <cell r="C1935">
            <v>5</v>
          </cell>
          <cell r="D1935">
            <v>2</v>
          </cell>
          <cell r="E1935">
            <v>1</v>
          </cell>
          <cell r="F1935">
            <v>0</v>
          </cell>
          <cell r="G1935">
            <v>4.2497069167643611</v>
          </cell>
          <cell r="H1935">
            <v>63.888888888888886</v>
          </cell>
          <cell r="I1935">
            <v>2.1111111111111112</v>
          </cell>
          <cell r="J1935">
            <v>0</v>
          </cell>
          <cell r="K1935">
            <v>0</v>
          </cell>
          <cell r="M1935">
            <v>2007</v>
          </cell>
          <cell r="N1935">
            <v>2052</v>
          </cell>
          <cell r="O1935">
            <v>1</v>
          </cell>
          <cell r="Q1935">
            <v>0</v>
          </cell>
          <cell r="R1935">
            <v>1</v>
          </cell>
          <cell r="S1935">
            <v>0</v>
          </cell>
          <cell r="T1935">
            <v>0</v>
          </cell>
          <cell r="U1935">
            <v>1</v>
          </cell>
          <cell r="V1935">
            <v>1</v>
          </cell>
          <cell r="W1935">
            <v>1</v>
          </cell>
          <cell r="X1935">
            <v>0</v>
          </cell>
          <cell r="Y1935">
            <v>0</v>
          </cell>
          <cell r="Z1935">
            <v>0</v>
          </cell>
          <cell r="AA1935">
            <v>1</v>
          </cell>
          <cell r="AC1935">
            <v>1992</v>
          </cell>
          <cell r="AD1935">
            <v>1</v>
          </cell>
          <cell r="AE1935">
            <v>0</v>
          </cell>
          <cell r="AF1935">
            <v>1</v>
          </cell>
        </row>
        <row r="1936">
          <cell r="A1936">
            <v>54</v>
          </cell>
          <cell r="B1936">
            <v>7</v>
          </cell>
          <cell r="C1936">
            <v>5</v>
          </cell>
          <cell r="D1936">
            <v>2</v>
          </cell>
          <cell r="E1936">
            <v>1</v>
          </cell>
          <cell r="F1936">
            <v>0</v>
          </cell>
          <cell r="G1936">
            <v>7.0339976553341153</v>
          </cell>
          <cell r="H1936">
            <v>141.66666666666666</v>
          </cell>
          <cell r="I1936">
            <v>2.1111111111111112</v>
          </cell>
          <cell r="J1936">
            <v>0</v>
          </cell>
          <cell r="K1936">
            <v>14.166666666666666</v>
          </cell>
          <cell r="M1936">
            <v>2020</v>
          </cell>
          <cell r="N1936">
            <v>2052</v>
          </cell>
          <cell r="O1936">
            <v>1</v>
          </cell>
          <cell r="Q1936">
            <v>0</v>
          </cell>
          <cell r="R1936">
            <v>1</v>
          </cell>
          <cell r="S1936">
            <v>0</v>
          </cell>
          <cell r="T1936">
            <v>0</v>
          </cell>
          <cell r="U1936">
            <v>1</v>
          </cell>
          <cell r="V1936">
            <v>1</v>
          </cell>
          <cell r="W1936">
            <v>1</v>
          </cell>
          <cell r="X1936">
            <v>0</v>
          </cell>
          <cell r="Y1936">
            <v>0</v>
          </cell>
          <cell r="Z1936">
            <v>0</v>
          </cell>
          <cell r="AA1936">
            <v>1</v>
          </cell>
          <cell r="AC1936">
            <v>1992</v>
          </cell>
          <cell r="AD1936">
            <v>1</v>
          </cell>
          <cell r="AE1936">
            <v>0</v>
          </cell>
          <cell r="AF1936">
            <v>1</v>
          </cell>
        </row>
        <row r="1937">
          <cell r="A1937">
            <v>54</v>
          </cell>
          <cell r="B1937">
            <v>9</v>
          </cell>
          <cell r="C1937">
            <v>5</v>
          </cell>
          <cell r="D1937">
            <v>2</v>
          </cell>
          <cell r="E1937">
            <v>1</v>
          </cell>
          <cell r="F1937">
            <v>0</v>
          </cell>
          <cell r="G1937">
            <v>7.0339976553341153</v>
          </cell>
          <cell r="H1937">
            <v>141.66666666666666</v>
          </cell>
          <cell r="I1937">
            <v>2.1111111111111112</v>
          </cell>
          <cell r="J1937">
            <v>0</v>
          </cell>
          <cell r="K1937">
            <v>21.249999999999996</v>
          </cell>
          <cell r="M1937">
            <v>2022</v>
          </cell>
          <cell r="N1937">
            <v>2052</v>
          </cell>
          <cell r="O1937">
            <v>1</v>
          </cell>
          <cell r="Q1937">
            <v>0</v>
          </cell>
          <cell r="R1937">
            <v>1</v>
          </cell>
          <cell r="S1937">
            <v>0</v>
          </cell>
          <cell r="T1937">
            <v>0</v>
          </cell>
          <cell r="U1937">
            <v>1</v>
          </cell>
          <cell r="V1937">
            <v>1</v>
          </cell>
          <cell r="W1937">
            <v>1</v>
          </cell>
          <cell r="X1937">
            <v>0</v>
          </cell>
          <cell r="Y1937">
            <v>0</v>
          </cell>
          <cell r="Z1937">
            <v>0</v>
          </cell>
          <cell r="AA1937">
            <v>1</v>
          </cell>
          <cell r="AC1937">
            <v>1992</v>
          </cell>
          <cell r="AD1937">
            <v>1</v>
          </cell>
          <cell r="AE1937">
            <v>0</v>
          </cell>
          <cell r="AF1937">
            <v>1</v>
          </cell>
        </row>
        <row r="1938">
          <cell r="A1938">
            <v>54</v>
          </cell>
          <cell r="B1938">
            <v>8</v>
          </cell>
          <cell r="C1938">
            <v>5</v>
          </cell>
          <cell r="D1938">
            <v>2</v>
          </cell>
          <cell r="E1938">
            <v>1</v>
          </cell>
          <cell r="F1938">
            <v>0</v>
          </cell>
          <cell r="G1938">
            <v>4.2497069167643611</v>
          </cell>
          <cell r="H1938">
            <v>63.888888888888886</v>
          </cell>
          <cell r="I1938">
            <v>2.1111111111111112</v>
          </cell>
          <cell r="J1938">
            <v>0</v>
          </cell>
          <cell r="K1938">
            <v>0</v>
          </cell>
          <cell r="M1938">
            <v>2030</v>
          </cell>
          <cell r="N1938">
            <v>2052</v>
          </cell>
          <cell r="O1938">
            <v>1</v>
          </cell>
          <cell r="Q1938">
            <v>0</v>
          </cell>
          <cell r="R1938">
            <v>1</v>
          </cell>
          <cell r="S1938">
            <v>0</v>
          </cell>
          <cell r="T1938">
            <v>0</v>
          </cell>
          <cell r="U1938">
            <v>1</v>
          </cell>
          <cell r="V1938">
            <v>1</v>
          </cell>
          <cell r="W1938">
            <v>1</v>
          </cell>
          <cell r="X1938">
            <v>0</v>
          </cell>
          <cell r="Y1938">
            <v>0</v>
          </cell>
          <cell r="Z1938">
            <v>0</v>
          </cell>
          <cell r="AA1938">
            <v>1</v>
          </cell>
          <cell r="AC1938">
            <v>1992</v>
          </cell>
          <cell r="AD1938">
            <v>1</v>
          </cell>
          <cell r="AE1938">
            <v>0</v>
          </cell>
          <cell r="AF1938">
            <v>1</v>
          </cell>
        </row>
        <row r="1939">
          <cell r="A1939">
            <v>16</v>
          </cell>
          <cell r="B1939">
            <v>1</v>
          </cell>
          <cell r="C1939">
            <v>5</v>
          </cell>
          <cell r="D1939">
            <v>2</v>
          </cell>
          <cell r="E1939">
            <v>2</v>
          </cell>
          <cell r="F1939">
            <v>3.7486812807885459E-4</v>
          </cell>
          <cell r="G1939">
            <v>0.7</v>
          </cell>
          <cell r="H1939">
            <v>104.16666666666667</v>
          </cell>
          <cell r="I1939">
            <v>4.583333333333333</v>
          </cell>
          <cell r="J1939">
            <v>0</v>
          </cell>
          <cell r="K1939">
            <v>0</v>
          </cell>
          <cell r="M1939">
            <v>2003</v>
          </cell>
          <cell r="N1939">
            <v>2009</v>
          </cell>
          <cell r="O1939">
            <v>1</v>
          </cell>
          <cell r="Q1939">
            <v>0</v>
          </cell>
          <cell r="R1939">
            <v>0</v>
          </cell>
          <cell r="S1939">
            <v>0</v>
          </cell>
          <cell r="T1939">
            <v>0</v>
          </cell>
          <cell r="U1939">
            <v>0</v>
          </cell>
          <cell r="V1939">
            <v>0</v>
          </cell>
          <cell r="W1939">
            <v>0</v>
          </cell>
          <cell r="X1939">
            <v>0</v>
          </cell>
          <cell r="Y1939">
            <v>0</v>
          </cell>
          <cell r="Z1939">
            <v>0</v>
          </cell>
          <cell r="AA1939">
            <v>0</v>
          </cell>
          <cell r="AC1939">
            <v>1992</v>
          </cell>
          <cell r="AD1939">
            <v>1</v>
          </cell>
          <cell r="AE1939">
            <v>0</v>
          </cell>
          <cell r="AF1939">
            <v>1</v>
          </cell>
        </row>
        <row r="1940">
          <cell r="A1940">
            <v>16</v>
          </cell>
          <cell r="B1940">
            <v>2</v>
          </cell>
          <cell r="C1940">
            <v>5</v>
          </cell>
          <cell r="D1940">
            <v>2</v>
          </cell>
          <cell r="E1940">
            <v>2</v>
          </cell>
          <cell r="F1940">
            <v>0</v>
          </cell>
          <cell r="G1940">
            <v>0.7</v>
          </cell>
          <cell r="H1940">
            <v>999</v>
          </cell>
          <cell r="I1940">
            <v>999</v>
          </cell>
          <cell r="J1940">
            <v>0</v>
          </cell>
          <cell r="K1940">
            <v>0</v>
          </cell>
          <cell r="M1940">
            <v>2010</v>
          </cell>
          <cell r="N1940">
            <v>2052</v>
          </cell>
          <cell r="O1940">
            <v>1</v>
          </cell>
          <cell r="Q1940">
            <v>0</v>
          </cell>
          <cell r="R1940">
            <v>0</v>
          </cell>
          <cell r="S1940">
            <v>0</v>
          </cell>
          <cell r="T1940">
            <v>0</v>
          </cell>
          <cell r="U1940">
            <v>0</v>
          </cell>
          <cell r="V1940">
            <v>0</v>
          </cell>
          <cell r="W1940">
            <v>0</v>
          </cell>
          <cell r="X1940">
            <v>0</v>
          </cell>
          <cell r="Y1940">
            <v>0</v>
          </cell>
          <cell r="Z1940">
            <v>0</v>
          </cell>
          <cell r="AA1940">
            <v>0</v>
          </cell>
          <cell r="AC1940">
            <v>1992</v>
          </cell>
          <cell r="AD1940">
            <v>1</v>
          </cell>
          <cell r="AE1940">
            <v>0</v>
          </cell>
          <cell r="AF1940">
            <v>1</v>
          </cell>
        </row>
        <row r="1941">
          <cell r="A1941">
            <v>18</v>
          </cell>
          <cell r="B1941">
            <v>1</v>
          </cell>
          <cell r="C1941">
            <v>5</v>
          </cell>
          <cell r="D1941">
            <v>2</v>
          </cell>
          <cell r="E1941">
            <v>2</v>
          </cell>
          <cell r="F1941">
            <v>2.7672971245160599E-3</v>
          </cell>
          <cell r="G1941">
            <v>1</v>
          </cell>
          <cell r="H1941">
            <v>72.916666666666671</v>
          </cell>
          <cell r="I1941">
            <v>2</v>
          </cell>
          <cell r="J1941">
            <v>0</v>
          </cell>
          <cell r="K1941">
            <v>0</v>
          </cell>
          <cell r="M1941">
            <v>2003</v>
          </cell>
          <cell r="N1941">
            <v>2052</v>
          </cell>
          <cell r="O1941">
            <v>1</v>
          </cell>
          <cell r="Q1941">
            <v>0</v>
          </cell>
          <cell r="R1941">
            <v>0</v>
          </cell>
          <cell r="S1941">
            <v>1</v>
          </cell>
          <cell r="T1941">
            <v>1</v>
          </cell>
          <cell r="U1941">
            <v>0</v>
          </cell>
          <cell r="V1941">
            <v>1</v>
          </cell>
          <cell r="W1941">
            <v>0</v>
          </cell>
          <cell r="X1941">
            <v>1</v>
          </cell>
          <cell r="Y1941">
            <v>0</v>
          </cell>
          <cell r="Z1941">
            <v>1</v>
          </cell>
          <cell r="AA1941">
            <v>1</v>
          </cell>
          <cell r="AC1941">
            <v>1992</v>
          </cell>
          <cell r="AD1941">
            <v>1</v>
          </cell>
          <cell r="AE1941">
            <v>0</v>
          </cell>
          <cell r="AF1941">
            <v>1</v>
          </cell>
        </row>
        <row r="1942">
          <cell r="A1942">
            <v>18</v>
          </cell>
          <cell r="B1942">
            <v>2</v>
          </cell>
          <cell r="C1942">
            <v>5</v>
          </cell>
          <cell r="D1942">
            <v>2</v>
          </cell>
          <cell r="E1942">
            <v>2</v>
          </cell>
          <cell r="F1942">
            <v>0</v>
          </cell>
          <cell r="G1942">
            <v>1.5</v>
          </cell>
          <cell r="H1942">
            <v>79.166666666666671</v>
          </cell>
          <cell r="I1942">
            <v>3.5416666666666665</v>
          </cell>
          <cell r="J1942">
            <v>0</v>
          </cell>
          <cell r="K1942">
            <v>0</v>
          </cell>
          <cell r="M1942">
            <v>2003</v>
          </cell>
          <cell r="N1942">
            <v>2052</v>
          </cell>
          <cell r="O1942">
            <v>1</v>
          </cell>
          <cell r="Q1942">
            <v>0</v>
          </cell>
          <cell r="R1942">
            <v>0</v>
          </cell>
          <cell r="S1942">
            <v>1</v>
          </cell>
          <cell r="T1942">
            <v>1</v>
          </cell>
          <cell r="U1942">
            <v>0</v>
          </cell>
          <cell r="V1942">
            <v>1</v>
          </cell>
          <cell r="W1942">
            <v>0</v>
          </cell>
          <cell r="X1942">
            <v>1</v>
          </cell>
          <cell r="Y1942">
            <v>0</v>
          </cell>
          <cell r="Z1942">
            <v>1</v>
          </cell>
          <cell r="AA1942">
            <v>1</v>
          </cell>
          <cell r="AC1942">
            <v>1992</v>
          </cell>
          <cell r="AD1942">
            <v>1</v>
          </cell>
          <cell r="AE1942">
            <v>0</v>
          </cell>
          <cell r="AF1942">
            <v>1</v>
          </cell>
        </row>
        <row r="1943">
          <cell r="A1943">
            <v>18</v>
          </cell>
          <cell r="B1943">
            <v>3</v>
          </cell>
          <cell r="C1943">
            <v>5</v>
          </cell>
          <cell r="D1943">
            <v>2</v>
          </cell>
          <cell r="E1943">
            <v>2</v>
          </cell>
          <cell r="F1943">
            <v>0</v>
          </cell>
          <cell r="G1943">
            <v>1.1000000000000001</v>
          </cell>
          <cell r="H1943">
            <v>77.083333333333329</v>
          </cell>
          <cell r="I1943">
            <v>2</v>
          </cell>
          <cell r="J1943">
            <v>0</v>
          </cell>
          <cell r="K1943">
            <v>0</v>
          </cell>
          <cell r="M1943">
            <v>2007</v>
          </cell>
          <cell r="N1943">
            <v>2052</v>
          </cell>
          <cell r="O1943">
            <v>1</v>
          </cell>
          <cell r="Q1943">
            <v>0</v>
          </cell>
          <cell r="R1943">
            <v>0</v>
          </cell>
          <cell r="S1943">
            <v>1</v>
          </cell>
          <cell r="T1943">
            <v>1</v>
          </cell>
          <cell r="U1943">
            <v>0</v>
          </cell>
          <cell r="V1943">
            <v>1</v>
          </cell>
          <cell r="W1943">
            <v>0</v>
          </cell>
          <cell r="X1943">
            <v>1</v>
          </cell>
          <cell r="Y1943">
            <v>0</v>
          </cell>
          <cell r="Z1943">
            <v>1</v>
          </cell>
          <cell r="AA1943">
            <v>1</v>
          </cell>
          <cell r="AC1943">
            <v>1992</v>
          </cell>
          <cell r="AD1943">
            <v>1</v>
          </cell>
          <cell r="AE1943">
            <v>0</v>
          </cell>
          <cell r="AF1943">
            <v>1</v>
          </cell>
        </row>
        <row r="1944">
          <cell r="A1944">
            <v>18</v>
          </cell>
          <cell r="B1944">
            <v>4</v>
          </cell>
          <cell r="C1944">
            <v>5</v>
          </cell>
          <cell r="D1944">
            <v>2</v>
          </cell>
          <cell r="E1944">
            <v>2</v>
          </cell>
          <cell r="F1944">
            <v>0</v>
          </cell>
          <cell r="G1944">
            <v>1.7</v>
          </cell>
          <cell r="H1944">
            <v>75</v>
          </cell>
          <cell r="I1944">
            <v>3.25</v>
          </cell>
          <cell r="J1944">
            <v>0</v>
          </cell>
          <cell r="K1944">
            <v>0</v>
          </cell>
          <cell r="M1944">
            <v>2007</v>
          </cell>
          <cell r="N1944">
            <v>2052</v>
          </cell>
          <cell r="O1944">
            <v>1</v>
          </cell>
          <cell r="Q1944">
            <v>0</v>
          </cell>
          <cell r="R1944">
            <v>0</v>
          </cell>
          <cell r="S1944">
            <v>1</v>
          </cell>
          <cell r="T1944">
            <v>1</v>
          </cell>
          <cell r="U1944">
            <v>0</v>
          </cell>
          <cell r="V1944">
            <v>1</v>
          </cell>
          <cell r="W1944">
            <v>0</v>
          </cell>
          <cell r="X1944">
            <v>1</v>
          </cell>
          <cell r="Y1944">
            <v>0</v>
          </cell>
          <cell r="Z1944">
            <v>1</v>
          </cell>
          <cell r="AA1944">
            <v>1</v>
          </cell>
          <cell r="AC1944">
            <v>1992</v>
          </cell>
          <cell r="AD1944">
            <v>1</v>
          </cell>
          <cell r="AE1944">
            <v>0</v>
          </cell>
          <cell r="AF1944">
            <v>1</v>
          </cell>
        </row>
        <row r="1945">
          <cell r="A1945">
            <v>18</v>
          </cell>
          <cell r="B1945">
            <v>5</v>
          </cell>
          <cell r="C1945">
            <v>5</v>
          </cell>
          <cell r="D1945">
            <v>2</v>
          </cell>
          <cell r="E1945">
            <v>2</v>
          </cell>
          <cell r="F1945">
            <v>0</v>
          </cell>
          <cell r="G1945">
            <v>1.2</v>
          </cell>
          <cell r="H1945">
            <v>77.083333333333329</v>
          </cell>
          <cell r="I1945">
            <v>2</v>
          </cell>
          <cell r="J1945">
            <v>0</v>
          </cell>
          <cell r="K1945">
            <v>0</v>
          </cell>
          <cell r="M1945">
            <v>2020</v>
          </cell>
          <cell r="N1945">
            <v>2052</v>
          </cell>
          <cell r="O1945">
            <v>1</v>
          </cell>
          <cell r="Q1945">
            <v>0</v>
          </cell>
          <cell r="R1945">
            <v>0</v>
          </cell>
          <cell r="S1945">
            <v>1</v>
          </cell>
          <cell r="T1945">
            <v>1</v>
          </cell>
          <cell r="U1945">
            <v>0</v>
          </cell>
          <cell r="V1945">
            <v>1</v>
          </cell>
          <cell r="W1945">
            <v>0</v>
          </cell>
          <cell r="X1945">
            <v>1</v>
          </cell>
          <cell r="Y1945">
            <v>0</v>
          </cell>
          <cell r="Z1945">
            <v>1</v>
          </cell>
          <cell r="AA1945">
            <v>1</v>
          </cell>
          <cell r="AC1945">
            <v>1992</v>
          </cell>
          <cell r="AD1945">
            <v>1</v>
          </cell>
          <cell r="AE1945">
            <v>0</v>
          </cell>
          <cell r="AF1945">
            <v>1</v>
          </cell>
        </row>
        <row r="1946">
          <cell r="A1946">
            <v>18</v>
          </cell>
          <cell r="B1946">
            <v>6</v>
          </cell>
          <cell r="C1946">
            <v>5</v>
          </cell>
          <cell r="D1946">
            <v>2</v>
          </cell>
          <cell r="E1946">
            <v>2</v>
          </cell>
          <cell r="F1946">
            <v>0</v>
          </cell>
          <cell r="G1946">
            <v>1.8</v>
          </cell>
          <cell r="H1946">
            <v>75</v>
          </cell>
          <cell r="I1946">
            <v>3.25</v>
          </cell>
          <cell r="J1946">
            <v>0</v>
          </cell>
          <cell r="K1946">
            <v>0</v>
          </cell>
          <cell r="M1946">
            <v>2020</v>
          </cell>
          <cell r="N1946">
            <v>2052</v>
          </cell>
          <cell r="O1946">
            <v>1</v>
          </cell>
          <cell r="Q1946">
            <v>0</v>
          </cell>
          <cell r="R1946">
            <v>0</v>
          </cell>
          <cell r="S1946">
            <v>1</v>
          </cell>
          <cell r="T1946">
            <v>1</v>
          </cell>
          <cell r="U1946">
            <v>0</v>
          </cell>
          <cell r="V1946">
            <v>1</v>
          </cell>
          <cell r="W1946">
            <v>0</v>
          </cell>
          <cell r="X1946">
            <v>1</v>
          </cell>
          <cell r="Y1946">
            <v>0</v>
          </cell>
          <cell r="Z1946">
            <v>1</v>
          </cell>
          <cell r="AA1946">
            <v>1</v>
          </cell>
          <cell r="AC1946">
            <v>1992</v>
          </cell>
          <cell r="AD1946">
            <v>1</v>
          </cell>
          <cell r="AE1946">
            <v>0</v>
          </cell>
          <cell r="AF1946">
            <v>1</v>
          </cell>
        </row>
        <row r="1947">
          <cell r="A1947">
            <v>18</v>
          </cell>
          <cell r="B1947">
            <v>7</v>
          </cell>
          <cell r="C1947">
            <v>5</v>
          </cell>
          <cell r="D1947">
            <v>2</v>
          </cell>
          <cell r="E1947">
            <v>2</v>
          </cell>
          <cell r="F1947">
            <v>0</v>
          </cell>
          <cell r="G1947">
            <v>1.3</v>
          </cell>
          <cell r="H1947">
            <v>77.083333333333329</v>
          </cell>
          <cell r="I1947">
            <v>2</v>
          </cell>
          <cell r="J1947">
            <v>0</v>
          </cell>
          <cell r="K1947">
            <v>0</v>
          </cell>
          <cell r="M1947">
            <v>2030</v>
          </cell>
          <cell r="N1947">
            <v>2052</v>
          </cell>
          <cell r="O1947">
            <v>1</v>
          </cell>
          <cell r="Q1947">
            <v>0</v>
          </cell>
          <cell r="R1947">
            <v>0</v>
          </cell>
          <cell r="S1947">
            <v>1</v>
          </cell>
          <cell r="T1947">
            <v>1</v>
          </cell>
          <cell r="U1947">
            <v>0</v>
          </cell>
          <cell r="V1947">
            <v>1</v>
          </cell>
          <cell r="W1947">
            <v>0</v>
          </cell>
          <cell r="X1947">
            <v>1</v>
          </cell>
          <cell r="Y1947">
            <v>0</v>
          </cell>
          <cell r="Z1947">
            <v>1</v>
          </cell>
          <cell r="AA1947">
            <v>1</v>
          </cell>
          <cell r="AC1947">
            <v>1992</v>
          </cell>
          <cell r="AD1947">
            <v>1</v>
          </cell>
          <cell r="AE1947">
            <v>0</v>
          </cell>
          <cell r="AF1947">
            <v>1</v>
          </cell>
        </row>
        <row r="1948">
          <cell r="A1948">
            <v>19</v>
          </cell>
          <cell r="B1948">
            <v>1</v>
          </cell>
          <cell r="C1948">
            <v>5</v>
          </cell>
          <cell r="D1948">
            <v>3</v>
          </cell>
          <cell r="E1948">
            <v>1</v>
          </cell>
          <cell r="F1948">
            <v>0</v>
          </cell>
          <cell r="G1948">
            <v>0.97</v>
          </cell>
          <cell r="H1948">
            <v>11.340206185567011</v>
          </cell>
          <cell r="I1948">
            <v>6.8728522336769765E-2</v>
          </cell>
          <cell r="J1948">
            <v>0</v>
          </cell>
          <cell r="K1948">
            <v>0</v>
          </cell>
          <cell r="M1948">
            <v>2051</v>
          </cell>
          <cell r="N1948">
            <v>2052</v>
          </cell>
          <cell r="O1948">
            <v>1</v>
          </cell>
          <cell r="Q1948">
            <v>1</v>
          </cell>
          <cell r="R1948">
            <v>1</v>
          </cell>
          <cell r="S1948">
            <v>1</v>
          </cell>
          <cell r="T1948">
            <v>1</v>
          </cell>
          <cell r="U1948">
            <v>1</v>
          </cell>
          <cell r="V1948">
            <v>1</v>
          </cell>
          <cell r="W1948">
            <v>0</v>
          </cell>
          <cell r="X1948">
            <v>0</v>
          </cell>
          <cell r="Y1948">
            <v>0</v>
          </cell>
          <cell r="Z1948">
            <v>1</v>
          </cell>
          <cell r="AA1948">
            <v>1</v>
          </cell>
          <cell r="AC1948">
            <v>1992</v>
          </cell>
          <cell r="AD1948">
            <v>1</v>
          </cell>
          <cell r="AE1948">
            <v>0</v>
          </cell>
          <cell r="AF1948">
            <v>1</v>
          </cell>
        </row>
        <row r="1949">
          <cell r="A1949">
            <v>19</v>
          </cell>
          <cell r="B1949">
            <v>2</v>
          </cell>
          <cell r="C1949">
            <v>5</v>
          </cell>
          <cell r="D1949">
            <v>3</v>
          </cell>
          <cell r="E1949">
            <v>1</v>
          </cell>
          <cell r="F1949">
            <v>0</v>
          </cell>
          <cell r="G1949">
            <v>0.97</v>
          </cell>
          <cell r="H1949">
            <v>14.948453608247423</v>
          </cell>
          <cell r="I1949">
            <v>6.8728522336769765E-2</v>
          </cell>
          <cell r="J1949">
            <v>0</v>
          </cell>
          <cell r="K1949">
            <v>0</v>
          </cell>
          <cell r="M1949">
            <v>2051</v>
          </cell>
          <cell r="N1949">
            <v>2052</v>
          </cell>
          <cell r="O1949">
            <v>1</v>
          </cell>
          <cell r="Q1949">
            <v>1</v>
          </cell>
          <cell r="R1949">
            <v>1</v>
          </cell>
          <cell r="S1949">
            <v>1</v>
          </cell>
          <cell r="T1949">
            <v>1</v>
          </cell>
          <cell r="U1949">
            <v>1</v>
          </cell>
          <cell r="V1949">
            <v>1</v>
          </cell>
          <cell r="W1949">
            <v>0</v>
          </cell>
          <cell r="X1949">
            <v>0</v>
          </cell>
          <cell r="Y1949">
            <v>0</v>
          </cell>
          <cell r="Z1949">
            <v>1</v>
          </cell>
          <cell r="AA1949">
            <v>1</v>
          </cell>
          <cell r="AC1949">
            <v>1992</v>
          </cell>
          <cell r="AD1949">
            <v>1</v>
          </cell>
          <cell r="AE1949">
            <v>0</v>
          </cell>
          <cell r="AF1949">
            <v>1</v>
          </cell>
        </row>
        <row r="1950">
          <cell r="A1950">
            <v>19</v>
          </cell>
          <cell r="B1950">
            <v>3</v>
          </cell>
          <cell r="C1950">
            <v>5</v>
          </cell>
          <cell r="D1950">
            <v>3</v>
          </cell>
          <cell r="E1950">
            <v>1</v>
          </cell>
          <cell r="F1950">
            <v>0</v>
          </cell>
          <cell r="G1950">
            <v>0.97</v>
          </cell>
          <cell r="H1950">
            <v>14.948453608247423</v>
          </cell>
          <cell r="I1950">
            <v>6.8728522336769765E-2</v>
          </cell>
          <cell r="J1950">
            <v>0</v>
          </cell>
          <cell r="K1950">
            <v>0</v>
          </cell>
          <cell r="M1950">
            <v>2051</v>
          </cell>
          <cell r="N1950">
            <v>2052</v>
          </cell>
          <cell r="O1950">
            <v>1</v>
          </cell>
          <cell r="Q1950">
            <v>1</v>
          </cell>
          <cell r="R1950">
            <v>1</v>
          </cell>
          <cell r="S1950">
            <v>1</v>
          </cell>
          <cell r="T1950">
            <v>1</v>
          </cell>
          <cell r="U1950">
            <v>1</v>
          </cell>
          <cell r="V1950">
            <v>1</v>
          </cell>
          <cell r="W1950">
            <v>0</v>
          </cell>
          <cell r="X1950">
            <v>0</v>
          </cell>
          <cell r="Y1950">
            <v>0</v>
          </cell>
          <cell r="Z1950">
            <v>1</v>
          </cell>
          <cell r="AA1950">
            <v>1</v>
          </cell>
          <cell r="AC1950">
            <v>1992</v>
          </cell>
          <cell r="AD1950">
            <v>1</v>
          </cell>
          <cell r="AE1950">
            <v>0</v>
          </cell>
          <cell r="AF1950">
            <v>1</v>
          </cell>
        </row>
        <row r="1951">
          <cell r="A1951">
            <v>20</v>
          </cell>
          <cell r="B1951">
            <v>1</v>
          </cell>
          <cell r="C1951">
            <v>5</v>
          </cell>
          <cell r="D1951">
            <v>3</v>
          </cell>
          <cell r="E1951">
            <v>1</v>
          </cell>
          <cell r="F1951">
            <v>5.7636557268505965E-4</v>
          </cell>
          <cell r="G1951">
            <v>2.5</v>
          </cell>
          <cell r="H1951">
            <v>267.692568159789</v>
          </cell>
          <cell r="I1951">
            <v>0.88056765842035867</v>
          </cell>
          <cell r="J1951">
            <v>26.769256815978903</v>
          </cell>
          <cell r="K1951">
            <v>0</v>
          </cell>
          <cell r="M1951">
            <v>2003</v>
          </cell>
          <cell r="N1951">
            <v>2052</v>
          </cell>
          <cell r="O1951">
            <v>1</v>
          </cell>
          <cell r="Q1951">
            <v>1</v>
          </cell>
          <cell r="R1951">
            <v>0</v>
          </cell>
          <cell r="S1951">
            <v>1</v>
          </cell>
          <cell r="T1951">
            <v>0</v>
          </cell>
          <cell r="U1951">
            <v>0</v>
          </cell>
          <cell r="V1951">
            <v>0</v>
          </cell>
          <cell r="W1951">
            <v>0</v>
          </cell>
          <cell r="X1951">
            <v>0</v>
          </cell>
          <cell r="Y1951">
            <v>0</v>
          </cell>
          <cell r="Z1951">
            <v>1</v>
          </cell>
          <cell r="AA1951">
            <v>0</v>
          </cell>
          <cell r="AC1951">
            <v>1992</v>
          </cell>
          <cell r="AD1951">
            <v>1</v>
          </cell>
          <cell r="AE1951">
            <v>0</v>
          </cell>
          <cell r="AF1951">
            <v>1</v>
          </cell>
        </row>
        <row r="1952">
          <cell r="A1952">
            <v>20</v>
          </cell>
          <cell r="B1952">
            <v>2</v>
          </cell>
          <cell r="C1952">
            <v>5</v>
          </cell>
          <cell r="D1952">
            <v>3</v>
          </cell>
          <cell r="E1952">
            <v>1</v>
          </cell>
          <cell r="F1952">
            <v>0</v>
          </cell>
          <cell r="G1952">
            <v>2.5</v>
          </cell>
          <cell r="H1952">
            <v>267.692568159789</v>
          </cell>
          <cell r="I1952">
            <v>0.88056765842035867</v>
          </cell>
          <cell r="J1952">
            <v>119.05274741843249</v>
          </cell>
          <cell r="K1952">
            <v>0</v>
          </cell>
          <cell r="M1952">
            <v>2006</v>
          </cell>
          <cell r="N1952">
            <v>2019</v>
          </cell>
          <cell r="O1952">
            <v>1</v>
          </cell>
          <cell r="Q1952">
            <v>1</v>
          </cell>
          <cell r="R1952">
            <v>0</v>
          </cell>
          <cell r="S1952">
            <v>1</v>
          </cell>
          <cell r="T1952">
            <v>0</v>
          </cell>
          <cell r="U1952">
            <v>0</v>
          </cell>
          <cell r="V1952">
            <v>0</v>
          </cell>
          <cell r="W1952">
            <v>0</v>
          </cell>
          <cell r="X1952">
            <v>0</v>
          </cell>
          <cell r="Y1952">
            <v>0</v>
          </cell>
          <cell r="Z1952">
            <v>1</v>
          </cell>
          <cell r="AA1952">
            <v>0</v>
          </cell>
          <cell r="AC1952">
            <v>1992</v>
          </cell>
          <cell r="AD1952">
            <v>1</v>
          </cell>
          <cell r="AE1952">
            <v>0</v>
          </cell>
          <cell r="AF1952">
            <v>1</v>
          </cell>
        </row>
        <row r="1953">
          <cell r="A1953">
            <v>20</v>
          </cell>
          <cell r="B1953">
            <v>3</v>
          </cell>
          <cell r="C1953">
            <v>5</v>
          </cell>
          <cell r="D1953">
            <v>3</v>
          </cell>
          <cell r="E1953">
            <v>1</v>
          </cell>
          <cell r="F1953">
            <v>0</v>
          </cell>
          <cell r="G1953">
            <v>2.5</v>
          </cell>
          <cell r="H1953">
            <v>267.692568159789</v>
          </cell>
          <cell r="I1953">
            <v>0.88056765842035867</v>
          </cell>
          <cell r="J1953">
            <v>26.769256815978903</v>
          </cell>
          <cell r="K1953">
            <v>0</v>
          </cell>
          <cell r="M1953">
            <v>2010</v>
          </cell>
          <cell r="N1953">
            <v>2052</v>
          </cell>
          <cell r="O1953">
            <v>1</v>
          </cell>
          <cell r="Q1953">
            <v>1</v>
          </cell>
          <cell r="R1953">
            <v>0</v>
          </cell>
          <cell r="S1953">
            <v>1</v>
          </cell>
          <cell r="T1953">
            <v>0</v>
          </cell>
          <cell r="U1953">
            <v>0</v>
          </cell>
          <cell r="V1953">
            <v>0</v>
          </cell>
          <cell r="W1953">
            <v>0</v>
          </cell>
          <cell r="X1953">
            <v>0</v>
          </cell>
          <cell r="Y1953">
            <v>0</v>
          </cell>
          <cell r="Z1953">
            <v>1</v>
          </cell>
          <cell r="AA1953">
            <v>0</v>
          </cell>
          <cell r="AC1953">
            <v>1992</v>
          </cell>
          <cell r="AD1953">
            <v>1</v>
          </cell>
          <cell r="AE1953">
            <v>0</v>
          </cell>
          <cell r="AF1953">
            <v>1</v>
          </cell>
        </row>
        <row r="1954">
          <cell r="A1954">
            <v>20</v>
          </cell>
          <cell r="B1954">
            <v>4</v>
          </cell>
          <cell r="C1954">
            <v>5</v>
          </cell>
          <cell r="D1954">
            <v>3</v>
          </cell>
          <cell r="E1954">
            <v>1</v>
          </cell>
          <cell r="F1954">
            <v>0</v>
          </cell>
          <cell r="G1954">
            <v>3</v>
          </cell>
          <cell r="H1954">
            <v>214.2714635489539</v>
          </cell>
          <cell r="I1954">
            <v>0.73380638201696535</v>
          </cell>
          <cell r="J1954">
            <v>21.427146354895388</v>
          </cell>
          <cell r="K1954">
            <v>0</v>
          </cell>
          <cell r="M1954">
            <v>2020</v>
          </cell>
          <cell r="N1954">
            <v>2052</v>
          </cell>
          <cell r="O1954">
            <v>1</v>
          </cell>
          <cell r="Q1954">
            <v>1</v>
          </cell>
          <cell r="R1954">
            <v>0</v>
          </cell>
          <cell r="S1954">
            <v>1</v>
          </cell>
          <cell r="T1954">
            <v>0</v>
          </cell>
          <cell r="U1954">
            <v>0</v>
          </cell>
          <cell r="V1954">
            <v>0</v>
          </cell>
          <cell r="W1954">
            <v>0</v>
          </cell>
          <cell r="X1954">
            <v>0</v>
          </cell>
          <cell r="Y1954">
            <v>0</v>
          </cell>
          <cell r="Z1954">
            <v>1</v>
          </cell>
          <cell r="AA1954">
            <v>0</v>
          </cell>
          <cell r="AC1954">
            <v>1992</v>
          </cell>
          <cell r="AD1954">
            <v>1</v>
          </cell>
          <cell r="AE1954">
            <v>0</v>
          </cell>
          <cell r="AF1954">
            <v>1</v>
          </cell>
        </row>
        <row r="1955">
          <cell r="A1955">
            <v>20</v>
          </cell>
          <cell r="B1955">
            <v>5</v>
          </cell>
          <cell r="C1955">
            <v>5</v>
          </cell>
          <cell r="D1955">
            <v>3</v>
          </cell>
          <cell r="E1955">
            <v>1</v>
          </cell>
          <cell r="F1955">
            <v>0</v>
          </cell>
          <cell r="G1955">
            <v>3</v>
          </cell>
          <cell r="H1955">
            <v>214.2714635489539</v>
          </cell>
          <cell r="I1955">
            <v>0.73380638201696535</v>
          </cell>
          <cell r="J1955">
            <v>55.710580522728016</v>
          </cell>
          <cell r="K1955">
            <v>0</v>
          </cell>
          <cell r="M1955">
            <v>2020</v>
          </cell>
          <cell r="N1955">
            <v>2020</v>
          </cell>
          <cell r="O1955">
            <v>1</v>
          </cell>
          <cell r="Q1955">
            <v>1</v>
          </cell>
          <cell r="R1955">
            <v>0</v>
          </cell>
          <cell r="S1955">
            <v>1</v>
          </cell>
          <cell r="T1955">
            <v>0</v>
          </cell>
          <cell r="U1955">
            <v>0</v>
          </cell>
          <cell r="V1955">
            <v>0</v>
          </cell>
          <cell r="W1955">
            <v>0</v>
          </cell>
          <cell r="X1955">
            <v>0</v>
          </cell>
          <cell r="Y1955">
            <v>0</v>
          </cell>
          <cell r="Z1955">
            <v>1</v>
          </cell>
          <cell r="AA1955">
            <v>0</v>
          </cell>
          <cell r="AC1955">
            <v>1992</v>
          </cell>
          <cell r="AD1955">
            <v>1</v>
          </cell>
          <cell r="AE1955">
            <v>0</v>
          </cell>
          <cell r="AF1955">
            <v>1</v>
          </cell>
        </row>
        <row r="1956">
          <cell r="A1956">
            <v>20</v>
          </cell>
          <cell r="B1956">
            <v>6</v>
          </cell>
          <cell r="C1956">
            <v>5</v>
          </cell>
          <cell r="D1956">
            <v>3</v>
          </cell>
          <cell r="E1956">
            <v>1</v>
          </cell>
          <cell r="F1956">
            <v>0</v>
          </cell>
          <cell r="G1956">
            <v>3</v>
          </cell>
          <cell r="H1956">
            <v>214.2714635489539</v>
          </cell>
          <cell r="I1956">
            <v>0.73380638201696535</v>
          </cell>
          <cell r="J1956">
            <v>47.139721980769856</v>
          </cell>
          <cell r="K1956">
            <v>0</v>
          </cell>
          <cell r="M1956">
            <v>2021</v>
          </cell>
          <cell r="N1956">
            <v>2021</v>
          </cell>
          <cell r="O1956">
            <v>1</v>
          </cell>
          <cell r="Q1956">
            <v>1</v>
          </cell>
          <cell r="R1956">
            <v>0</v>
          </cell>
          <cell r="S1956">
            <v>1</v>
          </cell>
          <cell r="T1956">
            <v>0</v>
          </cell>
          <cell r="U1956">
            <v>0</v>
          </cell>
          <cell r="V1956">
            <v>0</v>
          </cell>
          <cell r="W1956">
            <v>0</v>
          </cell>
          <cell r="X1956">
            <v>0</v>
          </cell>
          <cell r="Y1956">
            <v>0</v>
          </cell>
          <cell r="Z1956">
            <v>1</v>
          </cell>
          <cell r="AA1956">
            <v>0</v>
          </cell>
          <cell r="AC1956">
            <v>1992</v>
          </cell>
          <cell r="AD1956">
            <v>1</v>
          </cell>
          <cell r="AE1956">
            <v>0</v>
          </cell>
          <cell r="AF1956">
            <v>1</v>
          </cell>
        </row>
        <row r="1957">
          <cell r="A1957">
            <v>20</v>
          </cell>
          <cell r="B1957">
            <v>7</v>
          </cell>
          <cell r="C1957">
            <v>5</v>
          </cell>
          <cell r="D1957">
            <v>3</v>
          </cell>
          <cell r="E1957">
            <v>1</v>
          </cell>
          <cell r="F1957">
            <v>0</v>
          </cell>
          <cell r="G1957">
            <v>3.5</v>
          </cell>
          <cell r="H1957">
            <v>173.59762408858498</v>
          </cell>
          <cell r="I1957">
            <v>0.62897689887168462</v>
          </cell>
          <cell r="J1957">
            <v>17.359762408858497</v>
          </cell>
          <cell r="K1957">
            <v>0</v>
          </cell>
          <cell r="M1957">
            <v>2030</v>
          </cell>
          <cell r="N1957">
            <v>2052</v>
          </cell>
          <cell r="O1957">
            <v>1</v>
          </cell>
          <cell r="Q1957">
            <v>1</v>
          </cell>
          <cell r="R1957">
            <v>0</v>
          </cell>
          <cell r="S1957">
            <v>1</v>
          </cell>
          <cell r="T1957">
            <v>0</v>
          </cell>
          <cell r="U1957">
            <v>0</v>
          </cell>
          <cell r="V1957">
            <v>0</v>
          </cell>
          <cell r="W1957">
            <v>0</v>
          </cell>
          <cell r="X1957">
            <v>0</v>
          </cell>
          <cell r="Y1957">
            <v>0</v>
          </cell>
          <cell r="Z1957">
            <v>1</v>
          </cell>
          <cell r="AA1957">
            <v>0</v>
          </cell>
          <cell r="AC1957">
            <v>1992</v>
          </cell>
          <cell r="AD1957">
            <v>1</v>
          </cell>
          <cell r="AE1957">
            <v>0</v>
          </cell>
          <cell r="AF1957">
            <v>1</v>
          </cell>
        </row>
        <row r="1958">
          <cell r="A1958">
            <v>21</v>
          </cell>
          <cell r="B1958">
            <v>1</v>
          </cell>
          <cell r="C1958">
            <v>5</v>
          </cell>
          <cell r="D1958">
            <v>3</v>
          </cell>
          <cell r="E1958">
            <v>1</v>
          </cell>
          <cell r="F1958">
            <v>2.6317179337452194E-2</v>
          </cell>
          <cell r="G1958">
            <v>2</v>
          </cell>
          <cell r="H1958">
            <v>281.42857142857144</v>
          </cell>
          <cell r="I1958">
            <v>2.2857142857142856</v>
          </cell>
          <cell r="J1958">
            <v>0</v>
          </cell>
          <cell r="K1958">
            <v>0</v>
          </cell>
          <cell r="M1958">
            <v>2003</v>
          </cell>
          <cell r="N1958">
            <v>2052</v>
          </cell>
          <cell r="O1958">
            <v>1</v>
          </cell>
          <cell r="Q1958">
            <v>0</v>
          </cell>
          <cell r="R1958">
            <v>0</v>
          </cell>
          <cell r="S1958">
            <v>0</v>
          </cell>
          <cell r="T1958">
            <v>0</v>
          </cell>
          <cell r="U1958">
            <v>0</v>
          </cell>
          <cell r="V1958">
            <v>0</v>
          </cell>
          <cell r="W1958">
            <v>0</v>
          </cell>
          <cell r="X1958">
            <v>0</v>
          </cell>
          <cell r="Y1958">
            <v>0</v>
          </cell>
          <cell r="Z1958">
            <v>0</v>
          </cell>
          <cell r="AA1958">
            <v>0</v>
          </cell>
          <cell r="AC1958">
            <v>1992</v>
          </cell>
          <cell r="AD1958">
            <v>1</v>
          </cell>
          <cell r="AE1958">
            <v>0</v>
          </cell>
          <cell r="AF1958">
            <v>1</v>
          </cell>
        </row>
        <row r="1959">
          <cell r="A1959">
            <v>21</v>
          </cell>
          <cell r="B1959">
            <v>2</v>
          </cell>
          <cell r="C1959">
            <v>5</v>
          </cell>
          <cell r="D1959">
            <v>3</v>
          </cell>
          <cell r="E1959">
            <v>1</v>
          </cell>
          <cell r="F1959">
            <v>0</v>
          </cell>
          <cell r="G1959">
            <v>2</v>
          </cell>
          <cell r="H1959">
            <v>281.42857142857144</v>
          </cell>
          <cell r="I1959">
            <v>2.2857142857142856</v>
          </cell>
          <cell r="J1959">
            <v>0</v>
          </cell>
          <cell r="K1959">
            <v>0</v>
          </cell>
          <cell r="M1959">
            <v>2003</v>
          </cell>
          <cell r="N1959">
            <v>2052</v>
          </cell>
          <cell r="O1959">
            <v>1</v>
          </cell>
          <cell r="Q1959">
            <v>0</v>
          </cell>
          <cell r="R1959">
            <v>0</v>
          </cell>
          <cell r="S1959">
            <v>0</v>
          </cell>
          <cell r="T1959">
            <v>0</v>
          </cell>
          <cell r="U1959">
            <v>0</v>
          </cell>
          <cell r="V1959">
            <v>0</v>
          </cell>
          <cell r="W1959">
            <v>0</v>
          </cell>
          <cell r="X1959">
            <v>0</v>
          </cell>
          <cell r="Y1959">
            <v>0</v>
          </cell>
          <cell r="Z1959">
            <v>0</v>
          </cell>
          <cell r="AA1959">
            <v>0</v>
          </cell>
          <cell r="AC1959">
            <v>1992</v>
          </cell>
          <cell r="AD1959">
            <v>1</v>
          </cell>
          <cell r="AE1959">
            <v>0</v>
          </cell>
          <cell r="AF1959">
            <v>1</v>
          </cell>
        </row>
        <row r="1960">
          <cell r="A1960">
            <v>21</v>
          </cell>
          <cell r="B1960">
            <v>3</v>
          </cell>
          <cell r="C1960">
            <v>5</v>
          </cell>
          <cell r="D1960">
            <v>3</v>
          </cell>
          <cell r="E1960">
            <v>1</v>
          </cell>
          <cell r="F1960">
            <v>0</v>
          </cell>
          <cell r="G1960">
            <v>2.4500000000000002</v>
          </cell>
          <cell r="H1960">
            <v>310</v>
          </cell>
          <cell r="I1960">
            <v>2.2857142857142856</v>
          </cell>
          <cell r="J1960">
            <v>0</v>
          </cell>
          <cell r="K1960">
            <v>0</v>
          </cell>
          <cell r="M1960">
            <v>2003</v>
          </cell>
          <cell r="N1960">
            <v>2052</v>
          </cell>
          <cell r="O1960">
            <v>1</v>
          </cell>
          <cell r="Q1960">
            <v>0</v>
          </cell>
          <cell r="R1960">
            <v>0</v>
          </cell>
          <cell r="S1960">
            <v>0</v>
          </cell>
          <cell r="T1960">
            <v>0</v>
          </cell>
          <cell r="U1960">
            <v>0</v>
          </cell>
          <cell r="V1960">
            <v>0</v>
          </cell>
          <cell r="W1960">
            <v>0</v>
          </cell>
          <cell r="X1960">
            <v>0</v>
          </cell>
          <cell r="Y1960">
            <v>0</v>
          </cell>
          <cell r="Z1960">
            <v>0</v>
          </cell>
          <cell r="AA1960">
            <v>0</v>
          </cell>
          <cell r="AC1960">
            <v>1992</v>
          </cell>
          <cell r="AD1960">
            <v>1</v>
          </cell>
          <cell r="AE1960">
            <v>0</v>
          </cell>
          <cell r="AF1960">
            <v>1</v>
          </cell>
        </row>
        <row r="1961">
          <cell r="A1961">
            <v>21</v>
          </cell>
          <cell r="B1961">
            <v>4</v>
          </cell>
          <cell r="C1961">
            <v>5</v>
          </cell>
          <cell r="D1961">
            <v>3</v>
          </cell>
          <cell r="E1961">
            <v>1</v>
          </cell>
          <cell r="F1961">
            <v>0</v>
          </cell>
          <cell r="G1961">
            <v>2</v>
          </cell>
          <cell r="H1961">
            <v>267.14285714285717</v>
          </cell>
          <cell r="I1961">
            <v>2.2857142857142856</v>
          </cell>
          <cell r="J1961">
            <v>0</v>
          </cell>
          <cell r="K1961">
            <v>0</v>
          </cell>
          <cell r="M1961">
            <v>2020</v>
          </cell>
          <cell r="N1961">
            <v>2052</v>
          </cell>
          <cell r="O1961">
            <v>1</v>
          </cell>
          <cell r="Q1961">
            <v>0</v>
          </cell>
          <cell r="R1961">
            <v>0</v>
          </cell>
          <cell r="S1961">
            <v>0</v>
          </cell>
          <cell r="T1961">
            <v>0</v>
          </cell>
          <cell r="U1961">
            <v>0</v>
          </cell>
          <cell r="V1961">
            <v>0</v>
          </cell>
          <cell r="W1961">
            <v>0</v>
          </cell>
          <cell r="X1961">
            <v>0</v>
          </cell>
          <cell r="Y1961">
            <v>0</v>
          </cell>
          <cell r="Z1961">
            <v>0</v>
          </cell>
          <cell r="AA1961">
            <v>0</v>
          </cell>
          <cell r="AC1961">
            <v>1992</v>
          </cell>
          <cell r="AD1961">
            <v>1</v>
          </cell>
          <cell r="AE1961">
            <v>0</v>
          </cell>
          <cell r="AF1961">
            <v>1</v>
          </cell>
        </row>
        <row r="1962">
          <cell r="A1962">
            <v>21</v>
          </cell>
          <cell r="B1962">
            <v>5</v>
          </cell>
          <cell r="C1962">
            <v>5</v>
          </cell>
          <cell r="D1962">
            <v>3</v>
          </cell>
          <cell r="E1962">
            <v>1</v>
          </cell>
          <cell r="F1962">
            <v>0</v>
          </cell>
          <cell r="G1962">
            <v>2.4500000000000002</v>
          </cell>
          <cell r="H1962">
            <v>310</v>
          </cell>
          <cell r="I1962">
            <v>2.2857142857142856</v>
          </cell>
          <cell r="J1962">
            <v>0</v>
          </cell>
          <cell r="K1962">
            <v>46.5</v>
          </cell>
          <cell r="M1962">
            <v>2025</v>
          </cell>
          <cell r="N1962">
            <v>2052</v>
          </cell>
          <cell r="O1962">
            <v>1</v>
          </cell>
          <cell r="Q1962">
            <v>0</v>
          </cell>
          <cell r="R1962">
            <v>0</v>
          </cell>
          <cell r="S1962">
            <v>0</v>
          </cell>
          <cell r="T1962">
            <v>0</v>
          </cell>
          <cell r="U1962">
            <v>0</v>
          </cell>
          <cell r="V1962">
            <v>0</v>
          </cell>
          <cell r="W1962">
            <v>0</v>
          </cell>
          <cell r="X1962">
            <v>0</v>
          </cell>
          <cell r="Y1962">
            <v>0</v>
          </cell>
          <cell r="Z1962">
            <v>0</v>
          </cell>
          <cell r="AA1962">
            <v>0</v>
          </cell>
          <cell r="AC1962">
            <v>1992</v>
          </cell>
          <cell r="AD1962">
            <v>1</v>
          </cell>
          <cell r="AE1962">
            <v>0</v>
          </cell>
          <cell r="AF1962">
            <v>1</v>
          </cell>
        </row>
        <row r="1963">
          <cell r="A1963">
            <v>58</v>
          </cell>
          <cell r="B1963">
            <v>1</v>
          </cell>
          <cell r="C1963">
            <v>5</v>
          </cell>
          <cell r="D1963">
            <v>3</v>
          </cell>
          <cell r="E1963">
            <v>1</v>
          </cell>
          <cell r="F1963">
            <v>0.61374445298097891</v>
          </cell>
          <cell r="G1963">
            <v>0.97474999999999989</v>
          </cell>
          <cell r="H1963">
            <v>35.156696519952256</v>
          </cell>
          <cell r="I1963">
            <v>1.0633405374654747</v>
          </cell>
          <cell r="J1963">
            <v>0</v>
          </cell>
          <cell r="K1963">
            <v>0</v>
          </cell>
          <cell r="M1963">
            <v>2003</v>
          </cell>
          <cell r="N1963">
            <v>2052</v>
          </cell>
          <cell r="O1963">
            <v>1</v>
          </cell>
          <cell r="Q1963">
            <v>0</v>
          </cell>
          <cell r="R1963">
            <v>0</v>
          </cell>
          <cell r="S1963">
            <v>0</v>
          </cell>
          <cell r="T1963">
            <v>0</v>
          </cell>
          <cell r="U1963">
            <v>0</v>
          </cell>
          <cell r="V1963">
            <v>0</v>
          </cell>
          <cell r="W1963">
            <v>0</v>
          </cell>
          <cell r="X1963">
            <v>0</v>
          </cell>
          <cell r="Y1963">
            <v>0</v>
          </cell>
          <cell r="Z1963">
            <v>0</v>
          </cell>
          <cell r="AA1963">
            <v>0</v>
          </cell>
          <cell r="AC1963">
            <v>1992</v>
          </cell>
          <cell r="AD1963">
            <v>1</v>
          </cell>
          <cell r="AE1963">
            <v>0</v>
          </cell>
          <cell r="AF1963">
            <v>1</v>
          </cell>
        </row>
        <row r="1964">
          <cell r="A1964">
            <v>58</v>
          </cell>
          <cell r="B1964">
            <v>2</v>
          </cell>
          <cell r="C1964">
            <v>5</v>
          </cell>
          <cell r="D1964">
            <v>3</v>
          </cell>
          <cell r="E1964">
            <v>1</v>
          </cell>
          <cell r="F1964">
            <v>0</v>
          </cell>
          <cell r="G1964">
            <v>0.97474999999999989</v>
          </cell>
          <cell r="H1964">
            <v>29.297247099960213</v>
          </cell>
          <cell r="I1964">
            <v>0.88611711455456221</v>
          </cell>
          <cell r="J1964">
            <v>0</v>
          </cell>
          <cell r="K1964">
            <v>0</v>
          </cell>
          <cell r="M1964">
            <v>2013</v>
          </cell>
          <cell r="N1964">
            <v>2052</v>
          </cell>
          <cell r="O1964">
            <v>1</v>
          </cell>
          <cell r="Q1964">
            <v>0</v>
          </cell>
          <cell r="R1964">
            <v>0</v>
          </cell>
          <cell r="S1964">
            <v>0</v>
          </cell>
          <cell r="T1964">
            <v>0</v>
          </cell>
          <cell r="U1964">
            <v>0</v>
          </cell>
          <cell r="V1964">
            <v>0</v>
          </cell>
          <cell r="W1964">
            <v>0</v>
          </cell>
          <cell r="X1964">
            <v>0</v>
          </cell>
          <cell r="Y1964">
            <v>0</v>
          </cell>
          <cell r="Z1964">
            <v>0</v>
          </cell>
          <cell r="AA1964">
            <v>0</v>
          </cell>
          <cell r="AC1964">
            <v>1992</v>
          </cell>
          <cell r="AD1964">
            <v>1</v>
          </cell>
          <cell r="AE1964">
            <v>0</v>
          </cell>
          <cell r="AF1964">
            <v>1</v>
          </cell>
        </row>
        <row r="1965">
          <cell r="A1965">
            <v>22</v>
          </cell>
          <cell r="B1965">
            <v>1</v>
          </cell>
          <cell r="C1965">
            <v>5</v>
          </cell>
          <cell r="D1965">
            <v>3</v>
          </cell>
          <cell r="E1965">
            <v>2</v>
          </cell>
          <cell r="F1965">
            <v>0</v>
          </cell>
          <cell r="G1965">
            <v>0.76</v>
          </cell>
          <cell r="H1965">
            <v>5.2310654685494216</v>
          </cell>
          <cell r="I1965">
            <v>6.4184852374839535E-2</v>
          </cell>
          <cell r="J1965">
            <v>0</v>
          </cell>
          <cell r="K1965">
            <v>0</v>
          </cell>
          <cell r="M1965">
            <v>2051</v>
          </cell>
          <cell r="N1965">
            <v>2052</v>
          </cell>
          <cell r="O1965">
            <v>1</v>
          </cell>
          <cell r="Q1965">
            <v>1</v>
          </cell>
          <cell r="R1965">
            <v>1</v>
          </cell>
          <cell r="S1965">
            <v>1</v>
          </cell>
          <cell r="T1965">
            <v>0</v>
          </cell>
          <cell r="U1965">
            <v>1</v>
          </cell>
          <cell r="V1965">
            <v>1</v>
          </cell>
          <cell r="W1965">
            <v>0</v>
          </cell>
          <cell r="X1965">
            <v>0</v>
          </cell>
          <cell r="Y1965">
            <v>1</v>
          </cell>
          <cell r="Z1965">
            <v>1</v>
          </cell>
          <cell r="AA1965">
            <v>1</v>
          </cell>
          <cell r="AC1965">
            <v>1992</v>
          </cell>
          <cell r="AD1965">
            <v>1</v>
          </cell>
          <cell r="AE1965">
            <v>0</v>
          </cell>
          <cell r="AF1965">
            <v>1</v>
          </cell>
        </row>
        <row r="1966">
          <cell r="A1966">
            <v>22</v>
          </cell>
          <cell r="B1966">
            <v>2</v>
          </cell>
          <cell r="C1966">
            <v>5</v>
          </cell>
          <cell r="D1966">
            <v>3</v>
          </cell>
          <cell r="E1966">
            <v>2</v>
          </cell>
          <cell r="F1966">
            <v>0</v>
          </cell>
          <cell r="G1966">
            <v>0.78</v>
          </cell>
          <cell r="H1966">
            <v>5.7535959974984365</v>
          </cell>
          <cell r="I1966">
            <v>6.2539086929330828E-2</v>
          </cell>
          <cell r="J1966">
            <v>0</v>
          </cell>
          <cell r="K1966">
            <v>0</v>
          </cell>
          <cell r="M1966">
            <v>2051</v>
          </cell>
          <cell r="N1966">
            <v>2052</v>
          </cell>
          <cell r="O1966">
            <v>1</v>
          </cell>
          <cell r="Q1966">
            <v>1</v>
          </cell>
          <cell r="R1966">
            <v>1</v>
          </cell>
          <cell r="S1966">
            <v>1</v>
          </cell>
          <cell r="T1966">
            <v>0</v>
          </cell>
          <cell r="U1966">
            <v>1</v>
          </cell>
          <cell r="V1966">
            <v>1</v>
          </cell>
          <cell r="W1966">
            <v>0</v>
          </cell>
          <cell r="X1966">
            <v>0</v>
          </cell>
          <cell r="Y1966">
            <v>1</v>
          </cell>
          <cell r="Z1966">
            <v>1</v>
          </cell>
          <cell r="AA1966">
            <v>1</v>
          </cell>
          <cell r="AC1966">
            <v>1992</v>
          </cell>
          <cell r="AD1966">
            <v>1</v>
          </cell>
          <cell r="AE1966">
            <v>0</v>
          </cell>
          <cell r="AF1966">
            <v>1</v>
          </cell>
        </row>
        <row r="1967">
          <cell r="A1967">
            <v>22</v>
          </cell>
          <cell r="B1967">
            <v>3</v>
          </cell>
          <cell r="C1967">
            <v>5</v>
          </cell>
          <cell r="D1967">
            <v>3</v>
          </cell>
          <cell r="E1967">
            <v>2</v>
          </cell>
          <cell r="F1967">
            <v>0</v>
          </cell>
          <cell r="G1967">
            <v>0.8</v>
          </cell>
          <cell r="H1967">
            <v>6.3953488372093021</v>
          </cell>
          <cell r="I1967">
            <v>5.8139534883720929E-2</v>
          </cell>
          <cell r="J1967">
            <v>0</v>
          </cell>
          <cell r="K1967">
            <v>0</v>
          </cell>
          <cell r="M1967">
            <v>2051</v>
          </cell>
          <cell r="N1967">
            <v>2052</v>
          </cell>
          <cell r="O1967">
            <v>1</v>
          </cell>
          <cell r="Q1967">
            <v>1</v>
          </cell>
          <cell r="R1967">
            <v>1</v>
          </cell>
          <cell r="S1967">
            <v>1</v>
          </cell>
          <cell r="T1967">
            <v>0</v>
          </cell>
          <cell r="U1967">
            <v>1</v>
          </cell>
          <cell r="V1967">
            <v>1</v>
          </cell>
          <cell r="W1967">
            <v>0</v>
          </cell>
          <cell r="X1967">
            <v>0</v>
          </cell>
          <cell r="Y1967">
            <v>1</v>
          </cell>
          <cell r="Z1967">
            <v>1</v>
          </cell>
          <cell r="AA1967">
            <v>1</v>
          </cell>
          <cell r="AC1967">
            <v>1992</v>
          </cell>
          <cell r="AD1967">
            <v>1</v>
          </cell>
          <cell r="AE1967">
            <v>0</v>
          </cell>
          <cell r="AF1967">
            <v>1</v>
          </cell>
        </row>
        <row r="1968">
          <cell r="A1968">
            <v>22</v>
          </cell>
          <cell r="B1968">
            <v>4</v>
          </cell>
          <cell r="C1968">
            <v>5</v>
          </cell>
          <cell r="D1968">
            <v>3</v>
          </cell>
          <cell r="E1968">
            <v>2</v>
          </cell>
          <cell r="F1968">
            <v>0</v>
          </cell>
          <cell r="G1968">
            <v>0.89</v>
          </cell>
          <cell r="H1968">
            <v>9.79879801411027</v>
          </cell>
          <cell r="I1968">
            <v>5.2260256075254773E-2</v>
          </cell>
          <cell r="J1968">
            <v>0</v>
          </cell>
          <cell r="K1968">
            <v>0</v>
          </cell>
          <cell r="M1968">
            <v>2051</v>
          </cell>
          <cell r="N1968">
            <v>2052</v>
          </cell>
          <cell r="O1968">
            <v>1</v>
          </cell>
          <cell r="Q1968">
            <v>1</v>
          </cell>
          <cell r="R1968">
            <v>1</v>
          </cell>
          <cell r="S1968">
            <v>1</v>
          </cell>
          <cell r="T1968">
            <v>0</v>
          </cell>
          <cell r="U1968">
            <v>1</v>
          </cell>
          <cell r="V1968">
            <v>1</v>
          </cell>
          <cell r="W1968">
            <v>0</v>
          </cell>
          <cell r="X1968">
            <v>0</v>
          </cell>
          <cell r="Y1968">
            <v>1</v>
          </cell>
          <cell r="Z1968">
            <v>1</v>
          </cell>
          <cell r="AA1968">
            <v>1</v>
          </cell>
          <cell r="AC1968">
            <v>1992</v>
          </cell>
          <cell r="AD1968">
            <v>1</v>
          </cell>
          <cell r="AE1968">
            <v>0</v>
          </cell>
          <cell r="AF1968">
            <v>1</v>
          </cell>
        </row>
        <row r="1969">
          <cell r="A1969">
            <v>22</v>
          </cell>
          <cell r="B1969">
            <v>5</v>
          </cell>
          <cell r="C1969">
            <v>5</v>
          </cell>
          <cell r="D1969">
            <v>3</v>
          </cell>
          <cell r="E1969">
            <v>2</v>
          </cell>
          <cell r="F1969">
            <v>0</v>
          </cell>
          <cell r="G1969">
            <v>0.97</v>
          </cell>
          <cell r="H1969">
            <v>9.9496523615439934</v>
          </cell>
          <cell r="I1969">
            <v>4.7950131862862622E-2</v>
          </cell>
          <cell r="J1969">
            <v>0</v>
          </cell>
          <cell r="K1969">
            <v>0</v>
          </cell>
          <cell r="M1969">
            <v>2051</v>
          </cell>
          <cell r="N1969">
            <v>2052</v>
          </cell>
          <cell r="O1969">
            <v>1</v>
          </cell>
          <cell r="Q1969">
            <v>1</v>
          </cell>
          <cell r="R1969">
            <v>1</v>
          </cell>
          <cell r="S1969">
            <v>1</v>
          </cell>
          <cell r="T1969">
            <v>0</v>
          </cell>
          <cell r="U1969">
            <v>1</v>
          </cell>
          <cell r="V1969">
            <v>1</v>
          </cell>
          <cell r="W1969">
            <v>0</v>
          </cell>
          <cell r="X1969">
            <v>0</v>
          </cell>
          <cell r="Y1969">
            <v>1</v>
          </cell>
          <cell r="Z1969">
            <v>1</v>
          </cell>
          <cell r="AA1969">
            <v>1</v>
          </cell>
          <cell r="AC1969">
            <v>1992</v>
          </cell>
          <cell r="AD1969">
            <v>1</v>
          </cell>
          <cell r="AE1969">
            <v>0</v>
          </cell>
          <cell r="AF1969">
            <v>1</v>
          </cell>
        </row>
        <row r="1970">
          <cell r="A1970">
            <v>23</v>
          </cell>
          <cell r="B1970">
            <v>1</v>
          </cell>
          <cell r="C1970">
            <v>5</v>
          </cell>
          <cell r="D1970">
            <v>3</v>
          </cell>
          <cell r="E1970">
            <v>2</v>
          </cell>
          <cell r="F1970">
            <v>0</v>
          </cell>
          <cell r="G1970">
            <v>0.77</v>
          </cell>
          <cell r="H1970">
            <v>53.246753246753244</v>
          </cell>
          <cell r="I1970">
            <v>1.3852813852813852</v>
          </cell>
          <cell r="J1970">
            <v>0</v>
          </cell>
          <cell r="K1970">
            <v>0</v>
          </cell>
          <cell r="M1970">
            <v>2051</v>
          </cell>
          <cell r="N1970">
            <v>2052</v>
          </cell>
          <cell r="O1970">
            <v>1</v>
          </cell>
          <cell r="Q1970">
            <v>1</v>
          </cell>
          <cell r="R1970">
            <v>1</v>
          </cell>
          <cell r="S1970">
            <v>1</v>
          </cell>
          <cell r="T1970">
            <v>0</v>
          </cell>
          <cell r="U1970">
            <v>1</v>
          </cell>
          <cell r="V1970">
            <v>1</v>
          </cell>
          <cell r="W1970">
            <v>0</v>
          </cell>
          <cell r="X1970">
            <v>0</v>
          </cell>
          <cell r="Y1970">
            <v>1</v>
          </cell>
          <cell r="Z1970">
            <v>1</v>
          </cell>
          <cell r="AA1970">
            <v>1</v>
          </cell>
          <cell r="AC1970">
            <v>1992</v>
          </cell>
          <cell r="AD1970">
            <v>1</v>
          </cell>
          <cell r="AE1970">
            <v>0</v>
          </cell>
          <cell r="AF1970">
            <v>1</v>
          </cell>
        </row>
        <row r="1971">
          <cell r="A1971">
            <v>23</v>
          </cell>
          <cell r="B1971">
            <v>2</v>
          </cell>
          <cell r="C1971">
            <v>5</v>
          </cell>
          <cell r="D1971">
            <v>3</v>
          </cell>
          <cell r="E1971">
            <v>2</v>
          </cell>
          <cell r="F1971">
            <v>0</v>
          </cell>
          <cell r="G1971">
            <v>0.78</v>
          </cell>
          <cell r="H1971">
            <v>49.572649572649574</v>
          </cell>
          <cell r="I1971">
            <v>1.3675213675213675</v>
          </cell>
          <cell r="J1971">
            <v>0</v>
          </cell>
          <cell r="K1971">
            <v>0</v>
          </cell>
          <cell r="M1971">
            <v>2051</v>
          </cell>
          <cell r="N1971">
            <v>2052</v>
          </cell>
          <cell r="O1971">
            <v>1</v>
          </cell>
          <cell r="Q1971">
            <v>1</v>
          </cell>
          <cell r="R1971">
            <v>1</v>
          </cell>
          <cell r="S1971">
            <v>1</v>
          </cell>
          <cell r="T1971">
            <v>0</v>
          </cell>
          <cell r="U1971">
            <v>1</v>
          </cell>
          <cell r="V1971">
            <v>1</v>
          </cell>
          <cell r="W1971">
            <v>0</v>
          </cell>
          <cell r="X1971">
            <v>0</v>
          </cell>
          <cell r="Y1971">
            <v>1</v>
          </cell>
          <cell r="Z1971">
            <v>1</v>
          </cell>
          <cell r="AA1971">
            <v>1</v>
          </cell>
          <cell r="AC1971">
            <v>1992</v>
          </cell>
          <cell r="AD1971">
            <v>1</v>
          </cell>
          <cell r="AE1971">
            <v>0</v>
          </cell>
          <cell r="AF1971">
            <v>1</v>
          </cell>
        </row>
        <row r="1972">
          <cell r="A1972">
            <v>23</v>
          </cell>
          <cell r="B1972">
            <v>3</v>
          </cell>
          <cell r="C1972">
            <v>5</v>
          </cell>
          <cell r="D1972">
            <v>3</v>
          </cell>
          <cell r="E1972">
            <v>2</v>
          </cell>
          <cell r="F1972">
            <v>0</v>
          </cell>
          <cell r="G1972">
            <v>0.89</v>
          </cell>
          <cell r="H1972">
            <v>69.662921348314612</v>
          </cell>
          <cell r="I1972">
            <v>1.1985018726591761</v>
          </cell>
          <cell r="J1972">
            <v>0</v>
          </cell>
          <cell r="K1972">
            <v>0</v>
          </cell>
          <cell r="M1972">
            <v>2051</v>
          </cell>
          <cell r="N1972">
            <v>2052</v>
          </cell>
          <cell r="O1972">
            <v>1</v>
          </cell>
          <cell r="Q1972">
            <v>1</v>
          </cell>
          <cell r="R1972">
            <v>1</v>
          </cell>
          <cell r="S1972">
            <v>1</v>
          </cell>
          <cell r="T1972">
            <v>0</v>
          </cell>
          <cell r="U1972">
            <v>1</v>
          </cell>
          <cell r="V1972">
            <v>1</v>
          </cell>
          <cell r="W1972">
            <v>0</v>
          </cell>
          <cell r="X1972">
            <v>0</v>
          </cell>
          <cell r="Y1972">
            <v>1</v>
          </cell>
          <cell r="Z1972">
            <v>1</v>
          </cell>
          <cell r="AA1972">
            <v>1</v>
          </cell>
          <cell r="AC1972">
            <v>1992</v>
          </cell>
          <cell r="AD1972">
            <v>1</v>
          </cell>
          <cell r="AE1972">
            <v>0</v>
          </cell>
          <cell r="AF1972">
            <v>1</v>
          </cell>
        </row>
        <row r="1973">
          <cell r="A1973">
            <v>23</v>
          </cell>
          <cell r="B1973">
            <v>4</v>
          </cell>
          <cell r="C1973">
            <v>5</v>
          </cell>
          <cell r="D1973">
            <v>3</v>
          </cell>
          <cell r="E1973">
            <v>2</v>
          </cell>
          <cell r="F1973">
            <v>0</v>
          </cell>
          <cell r="G1973">
            <v>0.8</v>
          </cell>
          <cell r="H1973">
            <v>48.333333333333336</v>
          </cell>
          <cell r="I1973">
            <v>1.3333333333333333</v>
          </cell>
          <cell r="J1973">
            <v>0</v>
          </cell>
          <cell r="K1973">
            <v>0</v>
          </cell>
          <cell r="M1973">
            <v>2051</v>
          </cell>
          <cell r="N1973">
            <v>2052</v>
          </cell>
          <cell r="O1973">
            <v>1</v>
          </cell>
          <cell r="Q1973">
            <v>1</v>
          </cell>
          <cell r="R1973">
            <v>1</v>
          </cell>
          <cell r="S1973">
            <v>1</v>
          </cell>
          <cell r="T1973">
            <v>0</v>
          </cell>
          <cell r="U1973">
            <v>1</v>
          </cell>
          <cell r="V1973">
            <v>1</v>
          </cell>
          <cell r="W1973">
            <v>0</v>
          </cell>
          <cell r="X1973">
            <v>0</v>
          </cell>
          <cell r="Y1973">
            <v>1</v>
          </cell>
          <cell r="Z1973">
            <v>1</v>
          </cell>
          <cell r="AA1973">
            <v>1</v>
          </cell>
          <cell r="AC1973">
            <v>1992</v>
          </cell>
          <cell r="AD1973">
            <v>1</v>
          </cell>
          <cell r="AE1973">
            <v>0</v>
          </cell>
          <cell r="AF1973">
            <v>1</v>
          </cell>
        </row>
        <row r="1974">
          <cell r="A1974">
            <v>23</v>
          </cell>
          <cell r="B1974">
            <v>5</v>
          </cell>
          <cell r="C1974">
            <v>5</v>
          </cell>
          <cell r="D1974">
            <v>3</v>
          </cell>
          <cell r="E1974">
            <v>2</v>
          </cell>
          <cell r="F1974">
            <v>0</v>
          </cell>
          <cell r="G1974">
            <v>0.91</v>
          </cell>
          <cell r="H1974">
            <v>68.131868131868131</v>
          </cell>
          <cell r="I1974">
            <v>1.1721611721611722</v>
          </cell>
          <cell r="J1974">
            <v>0</v>
          </cell>
          <cell r="K1974">
            <v>0</v>
          </cell>
          <cell r="M1974">
            <v>2051</v>
          </cell>
          <cell r="N1974">
            <v>2052</v>
          </cell>
          <cell r="O1974">
            <v>1</v>
          </cell>
          <cell r="Q1974">
            <v>1</v>
          </cell>
          <cell r="R1974">
            <v>1</v>
          </cell>
          <cell r="S1974">
            <v>1</v>
          </cell>
          <cell r="T1974">
            <v>0</v>
          </cell>
          <cell r="U1974">
            <v>1</v>
          </cell>
          <cell r="V1974">
            <v>1</v>
          </cell>
          <cell r="W1974">
            <v>0</v>
          </cell>
          <cell r="X1974">
            <v>0</v>
          </cell>
          <cell r="Y1974">
            <v>1</v>
          </cell>
          <cell r="Z1974">
            <v>1</v>
          </cell>
          <cell r="AA1974">
            <v>1</v>
          </cell>
          <cell r="AC1974">
            <v>1992</v>
          </cell>
          <cell r="AD1974">
            <v>1</v>
          </cell>
          <cell r="AE1974">
            <v>0</v>
          </cell>
          <cell r="AF1974">
            <v>1</v>
          </cell>
        </row>
        <row r="1975">
          <cell r="A1975">
            <v>23</v>
          </cell>
          <cell r="B1975">
            <v>6</v>
          </cell>
          <cell r="C1975">
            <v>5</v>
          </cell>
          <cell r="D1975">
            <v>3</v>
          </cell>
          <cell r="E1975">
            <v>2</v>
          </cell>
          <cell r="F1975">
            <v>0</v>
          </cell>
          <cell r="G1975">
            <v>0.83</v>
          </cell>
          <cell r="H1975">
            <v>46.586345381526101</v>
          </cell>
          <cell r="I1975">
            <v>1.285140562248996</v>
          </cell>
          <cell r="J1975">
            <v>0</v>
          </cell>
          <cell r="K1975">
            <v>0</v>
          </cell>
          <cell r="M1975">
            <v>2051</v>
          </cell>
          <cell r="N1975">
            <v>2052</v>
          </cell>
          <cell r="O1975">
            <v>1</v>
          </cell>
          <cell r="Q1975">
            <v>1</v>
          </cell>
          <cell r="R1975">
            <v>1</v>
          </cell>
          <cell r="S1975">
            <v>1</v>
          </cell>
          <cell r="T1975">
            <v>0</v>
          </cell>
          <cell r="U1975">
            <v>1</v>
          </cell>
          <cell r="V1975">
            <v>1</v>
          </cell>
          <cell r="W1975">
            <v>0</v>
          </cell>
          <cell r="X1975">
            <v>0</v>
          </cell>
          <cell r="Y1975">
            <v>1</v>
          </cell>
          <cell r="Z1975">
            <v>1</v>
          </cell>
          <cell r="AA1975">
            <v>1</v>
          </cell>
          <cell r="AC1975">
            <v>1992</v>
          </cell>
          <cell r="AD1975">
            <v>1</v>
          </cell>
          <cell r="AE1975">
            <v>0</v>
          </cell>
          <cell r="AF1975">
            <v>1</v>
          </cell>
        </row>
        <row r="1976">
          <cell r="A1976">
            <v>23</v>
          </cell>
          <cell r="B1976">
            <v>7</v>
          </cell>
          <cell r="C1976">
            <v>5</v>
          </cell>
          <cell r="D1976">
            <v>3</v>
          </cell>
          <cell r="E1976">
            <v>2</v>
          </cell>
          <cell r="F1976">
            <v>0</v>
          </cell>
          <cell r="G1976">
            <v>0.93</v>
          </cell>
          <cell r="H1976">
            <v>66.666666666666671</v>
          </cell>
          <cell r="I1976">
            <v>1.1469534050179211</v>
          </cell>
          <cell r="J1976">
            <v>0</v>
          </cell>
          <cell r="K1976">
            <v>0</v>
          </cell>
          <cell r="M1976">
            <v>2051</v>
          </cell>
          <cell r="N1976">
            <v>2052</v>
          </cell>
          <cell r="O1976">
            <v>1</v>
          </cell>
          <cell r="Q1976">
            <v>1</v>
          </cell>
          <cell r="R1976">
            <v>1</v>
          </cell>
          <cell r="S1976">
            <v>1</v>
          </cell>
          <cell r="T1976">
            <v>0</v>
          </cell>
          <cell r="U1976">
            <v>1</v>
          </cell>
          <cell r="V1976">
            <v>1</v>
          </cell>
          <cell r="W1976">
            <v>0</v>
          </cell>
          <cell r="X1976">
            <v>0</v>
          </cell>
          <cell r="Y1976">
            <v>1</v>
          </cell>
          <cell r="Z1976">
            <v>1</v>
          </cell>
          <cell r="AA1976">
            <v>1</v>
          </cell>
          <cell r="AC1976">
            <v>1992</v>
          </cell>
          <cell r="AD1976">
            <v>1</v>
          </cell>
          <cell r="AE1976">
            <v>0</v>
          </cell>
          <cell r="AF1976">
            <v>1</v>
          </cell>
        </row>
        <row r="1977">
          <cell r="A1977">
            <v>57</v>
          </cell>
          <cell r="B1977">
            <v>1</v>
          </cell>
          <cell r="C1977">
            <v>5</v>
          </cell>
          <cell r="D1977">
            <v>3</v>
          </cell>
          <cell r="E1977">
            <v>2</v>
          </cell>
          <cell r="F1977">
            <v>0.34999322385066689</v>
          </cell>
          <cell r="G1977">
            <v>0.77</v>
          </cell>
          <cell r="H1977">
            <v>23.077853432748974</v>
          </cell>
          <cell r="I1977">
            <v>0.7191399086692315</v>
          </cell>
          <cell r="J1977">
            <v>0</v>
          </cell>
          <cell r="K1977">
            <v>0</v>
          </cell>
          <cell r="M1977">
            <v>2003</v>
          </cell>
          <cell r="N1977">
            <v>2003</v>
          </cell>
          <cell r="O1977">
            <v>1</v>
          </cell>
          <cell r="Q1977">
            <v>0</v>
          </cell>
          <cell r="R1977">
            <v>0</v>
          </cell>
          <cell r="S1977">
            <v>0</v>
          </cell>
          <cell r="T1977">
            <v>0</v>
          </cell>
          <cell r="U1977">
            <v>0</v>
          </cell>
          <cell r="V1977">
            <v>0</v>
          </cell>
          <cell r="W1977">
            <v>0</v>
          </cell>
          <cell r="X1977">
            <v>0</v>
          </cell>
          <cell r="Y1977">
            <v>0</v>
          </cell>
          <cell r="Z1977">
            <v>0</v>
          </cell>
          <cell r="AA1977">
            <v>0</v>
          </cell>
          <cell r="AC1977">
            <v>1992</v>
          </cell>
          <cell r="AD1977">
            <v>1</v>
          </cell>
          <cell r="AE1977">
            <v>0</v>
          </cell>
          <cell r="AF1977">
            <v>1</v>
          </cell>
        </row>
        <row r="1978">
          <cell r="A1978">
            <v>57</v>
          </cell>
          <cell r="B1978">
            <v>2</v>
          </cell>
          <cell r="C1978">
            <v>5</v>
          </cell>
          <cell r="D1978">
            <v>3</v>
          </cell>
          <cell r="E1978">
            <v>2</v>
          </cell>
          <cell r="F1978">
            <v>0</v>
          </cell>
          <cell r="G1978">
            <v>0.8</v>
          </cell>
          <cell r="H1978">
            <v>26.4375</v>
          </cell>
          <cell r="I1978">
            <v>0.6875</v>
          </cell>
          <cell r="J1978">
            <v>0</v>
          </cell>
          <cell r="K1978">
            <v>0</v>
          </cell>
          <cell r="M1978">
            <v>2003</v>
          </cell>
          <cell r="N1978">
            <v>2052</v>
          </cell>
          <cell r="O1978">
            <v>1</v>
          </cell>
          <cell r="Q1978">
            <v>0</v>
          </cell>
          <cell r="R1978">
            <v>0</v>
          </cell>
          <cell r="S1978">
            <v>0</v>
          </cell>
          <cell r="T1978">
            <v>0</v>
          </cell>
          <cell r="U1978">
            <v>0</v>
          </cell>
          <cell r="V1978">
            <v>0</v>
          </cell>
          <cell r="W1978">
            <v>0</v>
          </cell>
          <cell r="X1978">
            <v>0</v>
          </cell>
          <cell r="Y1978">
            <v>0</v>
          </cell>
          <cell r="Z1978">
            <v>0</v>
          </cell>
          <cell r="AA1978">
            <v>0</v>
          </cell>
          <cell r="AC1978">
            <v>1992</v>
          </cell>
          <cell r="AD1978">
            <v>1</v>
          </cell>
          <cell r="AE1978">
            <v>0</v>
          </cell>
          <cell r="AF1978">
            <v>1</v>
          </cell>
        </row>
        <row r="1979">
          <cell r="A1979">
            <v>57</v>
          </cell>
          <cell r="B1979">
            <v>3</v>
          </cell>
          <cell r="C1979">
            <v>5</v>
          </cell>
          <cell r="D1979">
            <v>3</v>
          </cell>
          <cell r="E1979">
            <v>2</v>
          </cell>
          <cell r="F1979">
            <v>0</v>
          </cell>
          <cell r="G1979">
            <v>0.99</v>
          </cell>
          <cell r="H1979">
            <v>29.444444444444443</v>
          </cell>
          <cell r="I1979">
            <v>0.55555555555555558</v>
          </cell>
          <cell r="J1979">
            <v>0</v>
          </cell>
          <cell r="K1979">
            <v>0</v>
          </cell>
          <cell r="M1979">
            <v>2013</v>
          </cell>
          <cell r="N1979">
            <v>2052</v>
          </cell>
          <cell r="O1979">
            <v>1</v>
          </cell>
          <cell r="Q1979">
            <v>0</v>
          </cell>
          <cell r="R1979">
            <v>0</v>
          </cell>
          <cell r="S1979">
            <v>0</v>
          </cell>
          <cell r="T1979">
            <v>0</v>
          </cell>
          <cell r="U1979">
            <v>0</v>
          </cell>
          <cell r="V1979">
            <v>0</v>
          </cell>
          <cell r="W1979">
            <v>0</v>
          </cell>
          <cell r="X1979">
            <v>0</v>
          </cell>
          <cell r="Y1979">
            <v>0</v>
          </cell>
          <cell r="Z1979">
            <v>0</v>
          </cell>
          <cell r="AA1979">
            <v>0</v>
          </cell>
          <cell r="AC1979">
            <v>1992</v>
          </cell>
          <cell r="AD1979">
            <v>1</v>
          </cell>
          <cell r="AE1979">
            <v>0</v>
          </cell>
          <cell r="AF1979">
            <v>1</v>
          </cell>
        </row>
        <row r="1980">
          <cell r="A1980">
            <v>57</v>
          </cell>
          <cell r="B1980">
            <v>4</v>
          </cell>
          <cell r="C1980">
            <v>5</v>
          </cell>
          <cell r="D1980">
            <v>3</v>
          </cell>
          <cell r="E1980">
            <v>2</v>
          </cell>
          <cell r="F1980">
            <v>0</v>
          </cell>
          <cell r="G1980">
            <v>0.8</v>
          </cell>
          <cell r="H1980">
            <v>26.4375</v>
          </cell>
          <cell r="I1980">
            <v>0.6875</v>
          </cell>
          <cell r="J1980">
            <v>0</v>
          </cell>
          <cell r="K1980">
            <v>0</v>
          </cell>
          <cell r="M1980">
            <v>2020</v>
          </cell>
          <cell r="N1980">
            <v>2052</v>
          </cell>
          <cell r="O1980">
            <v>1</v>
          </cell>
          <cell r="Q1980">
            <v>0</v>
          </cell>
          <cell r="R1980">
            <v>0</v>
          </cell>
          <cell r="S1980">
            <v>0</v>
          </cell>
          <cell r="T1980">
            <v>0</v>
          </cell>
          <cell r="U1980">
            <v>0</v>
          </cell>
          <cell r="V1980">
            <v>0</v>
          </cell>
          <cell r="W1980">
            <v>0</v>
          </cell>
          <cell r="X1980">
            <v>0</v>
          </cell>
          <cell r="Y1980">
            <v>0</v>
          </cell>
          <cell r="Z1980">
            <v>0</v>
          </cell>
          <cell r="AA1980">
            <v>0</v>
          </cell>
          <cell r="AC1980">
            <v>1992</v>
          </cell>
          <cell r="AD1980">
            <v>1</v>
          </cell>
          <cell r="AE1980">
            <v>0</v>
          </cell>
          <cell r="AF1980">
            <v>1</v>
          </cell>
        </row>
        <row r="1981">
          <cell r="A1981">
            <v>57</v>
          </cell>
          <cell r="B1981">
            <v>5</v>
          </cell>
          <cell r="C1981">
            <v>5</v>
          </cell>
          <cell r="D1981">
            <v>3</v>
          </cell>
          <cell r="E1981">
            <v>2</v>
          </cell>
          <cell r="F1981">
            <v>0</v>
          </cell>
          <cell r="G1981">
            <v>0.99</v>
          </cell>
          <cell r="H1981">
            <v>29.444444444444443</v>
          </cell>
          <cell r="I1981">
            <v>0.55555555555555558</v>
          </cell>
          <cell r="J1981">
            <v>0</v>
          </cell>
          <cell r="K1981">
            <v>0</v>
          </cell>
          <cell r="M1981">
            <v>2020</v>
          </cell>
          <cell r="N1981">
            <v>2052</v>
          </cell>
          <cell r="O1981">
            <v>1</v>
          </cell>
          <cell r="Q1981">
            <v>0</v>
          </cell>
          <cell r="R1981">
            <v>0</v>
          </cell>
          <cell r="S1981">
            <v>0</v>
          </cell>
          <cell r="T1981">
            <v>0</v>
          </cell>
          <cell r="U1981">
            <v>0</v>
          </cell>
          <cell r="V1981">
            <v>0</v>
          </cell>
          <cell r="W1981">
            <v>0</v>
          </cell>
          <cell r="X1981">
            <v>0</v>
          </cell>
          <cell r="Y1981">
            <v>0</v>
          </cell>
          <cell r="Z1981">
            <v>0</v>
          </cell>
          <cell r="AA1981">
            <v>0</v>
          </cell>
          <cell r="AC1981">
            <v>1992</v>
          </cell>
          <cell r="AD1981">
            <v>1</v>
          </cell>
          <cell r="AE1981">
            <v>0</v>
          </cell>
          <cell r="AF1981">
            <v>1</v>
          </cell>
        </row>
        <row r="1982">
          <cell r="A1982">
            <v>59</v>
          </cell>
          <cell r="B1982">
            <v>1</v>
          </cell>
          <cell r="C1982">
            <v>5</v>
          </cell>
          <cell r="D1982">
            <v>3</v>
          </cell>
          <cell r="E1982">
            <v>3</v>
          </cell>
          <cell r="F1982">
            <v>9.3687782582170184E-3</v>
          </cell>
          <cell r="G1982">
            <v>0.78</v>
          </cell>
          <cell r="H1982">
            <v>44.780219780219781</v>
          </cell>
          <cell r="I1982">
            <v>1.4652014652014651</v>
          </cell>
          <cell r="J1982">
            <v>0</v>
          </cell>
          <cell r="K1982">
            <v>0</v>
          </cell>
          <cell r="M1982">
            <v>2003</v>
          </cell>
          <cell r="N1982">
            <v>2003</v>
          </cell>
          <cell r="O1982">
            <v>1</v>
          </cell>
          <cell r="Q1982">
            <v>0</v>
          </cell>
          <cell r="R1982">
            <v>0</v>
          </cell>
          <cell r="S1982">
            <v>0</v>
          </cell>
          <cell r="T1982">
            <v>0</v>
          </cell>
          <cell r="U1982">
            <v>0</v>
          </cell>
          <cell r="V1982">
            <v>0</v>
          </cell>
          <cell r="W1982">
            <v>0</v>
          </cell>
          <cell r="X1982">
            <v>0</v>
          </cell>
          <cell r="Y1982">
            <v>0</v>
          </cell>
          <cell r="Z1982">
            <v>0</v>
          </cell>
          <cell r="AA1982">
            <v>0</v>
          </cell>
          <cell r="AC1982">
            <v>1992</v>
          </cell>
          <cell r="AD1982">
            <v>1</v>
          </cell>
          <cell r="AE1982">
            <v>0</v>
          </cell>
          <cell r="AF1982">
            <v>1</v>
          </cell>
        </row>
        <row r="1983">
          <cell r="A1983">
            <v>59</v>
          </cell>
          <cell r="B1983">
            <v>2</v>
          </cell>
          <cell r="C1983">
            <v>5</v>
          </cell>
          <cell r="D1983">
            <v>3</v>
          </cell>
          <cell r="E1983">
            <v>3</v>
          </cell>
          <cell r="F1983">
            <v>0</v>
          </cell>
          <cell r="G1983">
            <v>0.79</v>
          </cell>
          <cell r="H1983">
            <v>44.755877034358051</v>
          </cell>
          <cell r="I1983">
            <v>1.4466546112115732</v>
          </cell>
          <cell r="J1983">
            <v>0</v>
          </cell>
          <cell r="K1983">
            <v>0</v>
          </cell>
          <cell r="M1983">
            <v>2007</v>
          </cell>
          <cell r="N1983">
            <v>2052</v>
          </cell>
          <cell r="O1983">
            <v>1</v>
          </cell>
          <cell r="Q1983">
            <v>0</v>
          </cell>
          <cell r="R1983">
            <v>0</v>
          </cell>
          <cell r="S1983">
            <v>0</v>
          </cell>
          <cell r="T1983">
            <v>0</v>
          </cell>
          <cell r="U1983">
            <v>0</v>
          </cell>
          <cell r="V1983">
            <v>0</v>
          </cell>
          <cell r="W1983">
            <v>0</v>
          </cell>
          <cell r="X1983">
            <v>0</v>
          </cell>
          <cell r="Y1983">
            <v>0</v>
          </cell>
          <cell r="Z1983">
            <v>0</v>
          </cell>
          <cell r="AA1983">
            <v>0</v>
          </cell>
          <cell r="AC1983">
            <v>1992</v>
          </cell>
          <cell r="AD1983">
            <v>1</v>
          </cell>
          <cell r="AE1983">
            <v>0</v>
          </cell>
          <cell r="AF1983">
            <v>1</v>
          </cell>
        </row>
        <row r="1984">
          <cell r="A1984">
            <v>59</v>
          </cell>
          <cell r="B1984">
            <v>3</v>
          </cell>
          <cell r="C1984">
            <v>5</v>
          </cell>
          <cell r="D1984">
            <v>3</v>
          </cell>
          <cell r="E1984">
            <v>3</v>
          </cell>
          <cell r="F1984">
            <v>0</v>
          </cell>
          <cell r="G1984">
            <v>0.78</v>
          </cell>
          <cell r="H1984">
            <v>44.780219780219781</v>
          </cell>
          <cell r="I1984">
            <v>1.4652014652014651</v>
          </cell>
          <cell r="J1984">
            <v>0</v>
          </cell>
          <cell r="K1984">
            <v>0</v>
          </cell>
          <cell r="M1984">
            <v>2003</v>
          </cell>
          <cell r="N1984">
            <v>2052</v>
          </cell>
          <cell r="O1984">
            <v>1</v>
          </cell>
          <cell r="Q1984">
            <v>0</v>
          </cell>
          <cell r="R1984">
            <v>0</v>
          </cell>
          <cell r="S1984">
            <v>0</v>
          </cell>
          <cell r="T1984">
            <v>0</v>
          </cell>
          <cell r="U1984">
            <v>0</v>
          </cell>
          <cell r="V1984">
            <v>0</v>
          </cell>
          <cell r="W1984">
            <v>0</v>
          </cell>
          <cell r="X1984">
            <v>0</v>
          </cell>
          <cell r="Y1984">
            <v>0</v>
          </cell>
          <cell r="Z1984">
            <v>0</v>
          </cell>
          <cell r="AA1984">
            <v>0</v>
          </cell>
          <cell r="AC1984">
            <v>1992</v>
          </cell>
          <cell r="AD1984">
            <v>1</v>
          </cell>
          <cell r="AE1984">
            <v>0</v>
          </cell>
          <cell r="AF1984">
            <v>1</v>
          </cell>
        </row>
        <row r="1985">
          <cell r="A1985">
            <v>59</v>
          </cell>
          <cell r="B1985">
            <v>4</v>
          </cell>
          <cell r="C1985">
            <v>5</v>
          </cell>
          <cell r="D1985">
            <v>3</v>
          </cell>
          <cell r="E1985">
            <v>3</v>
          </cell>
          <cell r="F1985">
            <v>0</v>
          </cell>
          <cell r="G1985">
            <v>0.8</v>
          </cell>
          <cell r="H1985">
            <v>62.767857142857146</v>
          </cell>
          <cell r="I1985">
            <v>1.4285714285714286</v>
          </cell>
          <cell r="J1985">
            <v>0</v>
          </cell>
          <cell r="K1985">
            <v>0</v>
          </cell>
          <cell r="M1985">
            <v>2003</v>
          </cell>
          <cell r="N1985">
            <v>2052</v>
          </cell>
          <cell r="O1985">
            <v>1</v>
          </cell>
          <cell r="Q1985">
            <v>0</v>
          </cell>
          <cell r="R1985">
            <v>0</v>
          </cell>
          <cell r="S1985">
            <v>0</v>
          </cell>
          <cell r="T1985">
            <v>0</v>
          </cell>
          <cell r="U1985">
            <v>0</v>
          </cell>
          <cell r="V1985">
            <v>0</v>
          </cell>
          <cell r="W1985">
            <v>0</v>
          </cell>
          <cell r="X1985">
            <v>0</v>
          </cell>
          <cell r="Y1985">
            <v>0</v>
          </cell>
          <cell r="Z1985">
            <v>0</v>
          </cell>
          <cell r="AA1985">
            <v>0</v>
          </cell>
          <cell r="AC1985">
            <v>1992</v>
          </cell>
          <cell r="AD1985">
            <v>1</v>
          </cell>
          <cell r="AE1985">
            <v>0</v>
          </cell>
          <cell r="AF1985">
            <v>1</v>
          </cell>
        </row>
        <row r="1986">
          <cell r="A1986">
            <v>59</v>
          </cell>
          <cell r="B1986">
            <v>5</v>
          </cell>
          <cell r="C1986">
            <v>5</v>
          </cell>
          <cell r="D1986">
            <v>3</v>
          </cell>
          <cell r="E1986">
            <v>3</v>
          </cell>
          <cell r="F1986">
            <v>0</v>
          </cell>
          <cell r="G1986">
            <v>0.85</v>
          </cell>
          <cell r="H1986">
            <v>75.882352941176464</v>
          </cell>
          <cell r="I1986">
            <v>1.3445378151260505</v>
          </cell>
          <cell r="J1986">
            <v>0</v>
          </cell>
          <cell r="K1986">
            <v>0</v>
          </cell>
          <cell r="M1986">
            <v>2007</v>
          </cell>
          <cell r="N1986">
            <v>2052</v>
          </cell>
          <cell r="O1986">
            <v>1</v>
          </cell>
          <cell r="Q1986">
            <v>0</v>
          </cell>
          <cell r="R1986">
            <v>0</v>
          </cell>
          <cell r="S1986">
            <v>0</v>
          </cell>
          <cell r="T1986">
            <v>0</v>
          </cell>
          <cell r="U1986">
            <v>0</v>
          </cell>
          <cell r="V1986">
            <v>0</v>
          </cell>
          <cell r="W1986">
            <v>0</v>
          </cell>
          <cell r="X1986">
            <v>0</v>
          </cell>
          <cell r="Y1986">
            <v>0</v>
          </cell>
          <cell r="Z1986">
            <v>0</v>
          </cell>
          <cell r="AA1986">
            <v>0</v>
          </cell>
          <cell r="AC1986">
            <v>1992</v>
          </cell>
          <cell r="AD1986">
            <v>1</v>
          </cell>
          <cell r="AE1986">
            <v>0</v>
          </cell>
          <cell r="AF1986">
            <v>1</v>
          </cell>
        </row>
        <row r="1987">
          <cell r="A1987">
            <v>31</v>
          </cell>
          <cell r="B1987">
            <v>1</v>
          </cell>
          <cell r="C1987">
            <v>5</v>
          </cell>
          <cell r="D1987">
            <v>4</v>
          </cell>
          <cell r="E1987">
            <v>1</v>
          </cell>
          <cell r="F1987">
            <v>0.24086308346207663</v>
          </cell>
          <cell r="G1987">
            <v>0.37430809149287547</v>
          </cell>
          <cell r="H1987">
            <v>4798.9330145229314</v>
          </cell>
          <cell r="I1987">
            <v>32.64580281988389</v>
          </cell>
          <cell r="J1987">
            <v>0</v>
          </cell>
          <cell r="K1987">
            <v>0</v>
          </cell>
          <cell r="M1987">
            <v>2003</v>
          </cell>
          <cell r="N1987">
            <v>2003</v>
          </cell>
          <cell r="O1987">
            <v>1</v>
          </cell>
          <cell r="Q1987">
            <v>0</v>
          </cell>
          <cell r="R1987">
            <v>0</v>
          </cell>
          <cell r="S1987">
            <v>0</v>
          </cell>
          <cell r="T1987">
            <v>0</v>
          </cell>
          <cell r="U1987">
            <v>0</v>
          </cell>
          <cell r="V1987">
            <v>0</v>
          </cell>
          <cell r="W1987">
            <v>0</v>
          </cell>
          <cell r="X1987">
            <v>0</v>
          </cell>
          <cell r="Y1987">
            <v>0</v>
          </cell>
          <cell r="Z1987">
            <v>0</v>
          </cell>
          <cell r="AA1987">
            <v>0</v>
          </cell>
          <cell r="AC1987">
            <v>1992</v>
          </cell>
          <cell r="AD1987">
            <v>1</v>
          </cell>
          <cell r="AE1987">
            <v>0</v>
          </cell>
          <cell r="AF1987">
            <v>1</v>
          </cell>
        </row>
        <row r="1988">
          <cell r="A1988">
            <v>31</v>
          </cell>
          <cell r="B1988">
            <v>2</v>
          </cell>
          <cell r="C1988">
            <v>5</v>
          </cell>
          <cell r="D1988">
            <v>4</v>
          </cell>
          <cell r="E1988">
            <v>1</v>
          </cell>
          <cell r="F1988">
            <v>0</v>
          </cell>
          <cell r="G1988">
            <v>0.380627578751846</v>
          </cell>
          <cell r="H1988">
            <v>5061.5584767364226</v>
          </cell>
          <cell r="I1988">
            <v>34.432370590043696</v>
          </cell>
          <cell r="J1988">
            <v>0</v>
          </cell>
          <cell r="K1988">
            <v>0</v>
          </cell>
          <cell r="M1988">
            <v>2004</v>
          </cell>
          <cell r="N1988">
            <v>2052</v>
          </cell>
          <cell r="O1988">
            <v>1</v>
          </cell>
          <cell r="Q1988">
            <v>0</v>
          </cell>
          <cell r="R1988">
            <v>0</v>
          </cell>
          <cell r="S1988">
            <v>0</v>
          </cell>
          <cell r="T1988">
            <v>0</v>
          </cell>
          <cell r="U1988">
            <v>0</v>
          </cell>
          <cell r="V1988">
            <v>0</v>
          </cell>
          <cell r="W1988">
            <v>0</v>
          </cell>
          <cell r="X1988">
            <v>0</v>
          </cell>
          <cell r="Y1988">
            <v>0</v>
          </cell>
          <cell r="Z1988">
            <v>0</v>
          </cell>
          <cell r="AA1988">
            <v>0</v>
          </cell>
          <cell r="AC1988">
            <v>1992</v>
          </cell>
          <cell r="AD1988">
            <v>1</v>
          </cell>
          <cell r="AE1988">
            <v>0</v>
          </cell>
          <cell r="AF1988">
            <v>1</v>
          </cell>
        </row>
        <row r="1989">
          <cell r="A1989">
            <v>31</v>
          </cell>
          <cell r="B1989">
            <v>3</v>
          </cell>
          <cell r="C1989">
            <v>5</v>
          </cell>
          <cell r="D1989">
            <v>4</v>
          </cell>
          <cell r="E1989">
            <v>1</v>
          </cell>
          <cell r="F1989">
            <v>0</v>
          </cell>
          <cell r="G1989">
            <v>0.40626810387690959</v>
          </cell>
          <cell r="H1989">
            <v>5061.5584767364226</v>
          </cell>
          <cell r="I1989">
            <v>34.432370590043696</v>
          </cell>
          <cell r="J1989">
            <v>0</v>
          </cell>
          <cell r="K1989">
            <v>0</v>
          </cell>
          <cell r="M1989">
            <v>2011</v>
          </cell>
          <cell r="N1989">
            <v>2052</v>
          </cell>
          <cell r="O1989">
            <v>1</v>
          </cell>
          <cell r="Q1989">
            <v>0</v>
          </cell>
          <cell r="R1989">
            <v>0</v>
          </cell>
          <cell r="S1989">
            <v>0</v>
          </cell>
          <cell r="T1989">
            <v>0</v>
          </cell>
          <cell r="U1989">
            <v>0</v>
          </cell>
          <cell r="V1989">
            <v>0</v>
          </cell>
          <cell r="W1989">
            <v>0</v>
          </cell>
          <cell r="X1989">
            <v>0</v>
          </cell>
          <cell r="Y1989">
            <v>0</v>
          </cell>
          <cell r="Z1989">
            <v>0</v>
          </cell>
          <cell r="AA1989">
            <v>0</v>
          </cell>
          <cell r="AC1989">
            <v>1992</v>
          </cell>
          <cell r="AD1989">
            <v>1</v>
          </cell>
          <cell r="AE1989">
            <v>0</v>
          </cell>
          <cell r="AF1989">
            <v>1</v>
          </cell>
        </row>
        <row r="1990">
          <cell r="A1990">
            <v>31</v>
          </cell>
          <cell r="B1990">
            <v>4</v>
          </cell>
          <cell r="C1990">
            <v>5</v>
          </cell>
          <cell r="D1990">
            <v>4</v>
          </cell>
          <cell r="E1990">
            <v>1</v>
          </cell>
          <cell r="F1990">
            <v>0</v>
          </cell>
          <cell r="G1990">
            <v>0.42765063565990485</v>
          </cell>
          <cell r="H1990">
            <v>5061.5584767364226</v>
          </cell>
          <cell r="I1990">
            <v>34.432370590043696</v>
          </cell>
          <cell r="J1990">
            <v>0</v>
          </cell>
          <cell r="K1990">
            <v>0</v>
          </cell>
          <cell r="M1990">
            <v>2011</v>
          </cell>
          <cell r="N1990">
            <v>2052</v>
          </cell>
          <cell r="O1990">
            <v>1</v>
          </cell>
          <cell r="Q1990">
            <v>0</v>
          </cell>
          <cell r="R1990">
            <v>0</v>
          </cell>
          <cell r="S1990">
            <v>0</v>
          </cell>
          <cell r="T1990">
            <v>0</v>
          </cell>
          <cell r="U1990">
            <v>0</v>
          </cell>
          <cell r="V1990">
            <v>0</v>
          </cell>
          <cell r="W1990">
            <v>0</v>
          </cell>
          <cell r="X1990">
            <v>0</v>
          </cell>
          <cell r="Y1990">
            <v>0</v>
          </cell>
          <cell r="Z1990">
            <v>0</v>
          </cell>
          <cell r="AA1990">
            <v>0</v>
          </cell>
          <cell r="AC1990">
            <v>1992</v>
          </cell>
          <cell r="AD1990">
            <v>1</v>
          </cell>
          <cell r="AE1990">
            <v>0</v>
          </cell>
          <cell r="AF1990">
            <v>1</v>
          </cell>
        </row>
        <row r="1991">
          <cell r="A1991">
            <v>31</v>
          </cell>
          <cell r="B1991">
            <v>5</v>
          </cell>
          <cell r="C1991">
            <v>5</v>
          </cell>
          <cell r="D1991">
            <v>4</v>
          </cell>
          <cell r="E1991">
            <v>1</v>
          </cell>
          <cell r="F1991">
            <v>0</v>
          </cell>
          <cell r="G1991">
            <v>0.4779624751493054</v>
          </cell>
          <cell r="H1991">
            <v>5509.1792944069903</v>
          </cell>
          <cell r="I1991">
            <v>34.432370590043696</v>
          </cell>
          <cell r="J1991">
            <v>0</v>
          </cell>
          <cell r="K1991">
            <v>0</v>
          </cell>
          <cell r="M1991">
            <v>2011</v>
          </cell>
          <cell r="N1991">
            <v>2052</v>
          </cell>
          <cell r="O1991">
            <v>1</v>
          </cell>
          <cell r="Q1991">
            <v>0</v>
          </cell>
          <cell r="R1991">
            <v>0</v>
          </cell>
          <cell r="S1991">
            <v>0</v>
          </cell>
          <cell r="T1991">
            <v>0</v>
          </cell>
          <cell r="U1991">
            <v>0</v>
          </cell>
          <cell r="V1991">
            <v>0</v>
          </cell>
          <cell r="W1991">
            <v>0</v>
          </cell>
          <cell r="X1991">
            <v>0</v>
          </cell>
          <cell r="Y1991">
            <v>0</v>
          </cell>
          <cell r="Z1991">
            <v>0</v>
          </cell>
          <cell r="AA1991">
            <v>0</v>
          </cell>
          <cell r="AC1991">
            <v>1992</v>
          </cell>
          <cell r="AD1991">
            <v>1</v>
          </cell>
          <cell r="AE1991">
            <v>0</v>
          </cell>
          <cell r="AF1991">
            <v>1</v>
          </cell>
        </row>
        <row r="1992">
          <cell r="A1992">
            <v>31</v>
          </cell>
          <cell r="B1992">
            <v>6</v>
          </cell>
          <cell r="C1992">
            <v>5</v>
          </cell>
          <cell r="D1992">
            <v>4</v>
          </cell>
          <cell r="E1992">
            <v>1</v>
          </cell>
          <cell r="F1992">
            <v>0</v>
          </cell>
          <cell r="G1992">
            <v>0.45140900430767733</v>
          </cell>
          <cell r="H1992">
            <v>5061.5584767364226</v>
          </cell>
          <cell r="I1992">
            <v>34.432370590043696</v>
          </cell>
          <cell r="J1992">
            <v>0</v>
          </cell>
          <cell r="K1992">
            <v>0</v>
          </cell>
          <cell r="M1992">
            <v>2020</v>
          </cell>
          <cell r="N1992">
            <v>2052</v>
          </cell>
          <cell r="O1992">
            <v>1</v>
          </cell>
          <cell r="Q1992">
            <v>0</v>
          </cell>
          <cell r="R1992">
            <v>0</v>
          </cell>
          <cell r="S1992">
            <v>0</v>
          </cell>
          <cell r="T1992">
            <v>0</v>
          </cell>
          <cell r="U1992">
            <v>0</v>
          </cell>
          <cell r="V1992">
            <v>0</v>
          </cell>
          <cell r="W1992">
            <v>0</v>
          </cell>
          <cell r="X1992">
            <v>0</v>
          </cell>
          <cell r="Y1992">
            <v>0</v>
          </cell>
          <cell r="Z1992">
            <v>0</v>
          </cell>
          <cell r="AA1992">
            <v>0</v>
          </cell>
          <cell r="AC1992">
            <v>1992</v>
          </cell>
          <cell r="AD1992">
            <v>1</v>
          </cell>
          <cell r="AE1992">
            <v>0</v>
          </cell>
          <cell r="AF1992">
            <v>1</v>
          </cell>
        </row>
        <row r="1993">
          <cell r="A1993">
            <v>31</v>
          </cell>
          <cell r="B1993">
            <v>7</v>
          </cell>
          <cell r="C1993">
            <v>5</v>
          </cell>
          <cell r="D1993">
            <v>4</v>
          </cell>
          <cell r="E1993">
            <v>1</v>
          </cell>
          <cell r="F1993">
            <v>0</v>
          </cell>
          <cell r="G1993">
            <v>0.50783512984613699</v>
          </cell>
          <cell r="H1993">
            <v>5509.1792944069903</v>
          </cell>
          <cell r="I1993">
            <v>34.432370590043696</v>
          </cell>
          <cell r="J1993">
            <v>0</v>
          </cell>
          <cell r="K1993">
            <v>0</v>
          </cell>
          <cell r="M1993">
            <v>2020</v>
          </cell>
          <cell r="N1993">
            <v>2052</v>
          </cell>
          <cell r="O1993">
            <v>1</v>
          </cell>
          <cell r="Q1993">
            <v>0</v>
          </cell>
          <cell r="R1993">
            <v>0</v>
          </cell>
          <cell r="S1993">
            <v>0</v>
          </cell>
          <cell r="T1993">
            <v>0</v>
          </cell>
          <cell r="U1993">
            <v>0</v>
          </cell>
          <cell r="V1993">
            <v>0</v>
          </cell>
          <cell r="W1993">
            <v>0</v>
          </cell>
          <cell r="X1993">
            <v>0</v>
          </cell>
          <cell r="Y1993">
            <v>0</v>
          </cell>
          <cell r="Z1993">
            <v>0</v>
          </cell>
          <cell r="AA1993">
            <v>0</v>
          </cell>
          <cell r="AC1993">
            <v>1992</v>
          </cell>
          <cell r="AD1993">
            <v>1</v>
          </cell>
          <cell r="AE1993">
            <v>0</v>
          </cell>
          <cell r="AF1993">
            <v>1</v>
          </cell>
        </row>
        <row r="1994">
          <cell r="A1994">
            <v>31</v>
          </cell>
          <cell r="B1994">
            <v>8</v>
          </cell>
          <cell r="C1994">
            <v>5</v>
          </cell>
          <cell r="D1994">
            <v>4</v>
          </cell>
          <cell r="E1994">
            <v>1</v>
          </cell>
          <cell r="F1994">
            <v>0</v>
          </cell>
          <cell r="G1994">
            <v>0.4779624751493054</v>
          </cell>
          <cell r="H1994">
            <v>5061.5584767364226</v>
          </cell>
          <cell r="I1994">
            <v>34.432370590043696</v>
          </cell>
          <cell r="J1994">
            <v>0</v>
          </cell>
          <cell r="K1994">
            <v>0</v>
          </cell>
          <cell r="M1994">
            <v>2030</v>
          </cell>
          <cell r="N1994">
            <v>2052</v>
          </cell>
          <cell r="O1994">
            <v>1</v>
          </cell>
          <cell r="Q1994">
            <v>0</v>
          </cell>
          <cell r="R1994">
            <v>0</v>
          </cell>
          <cell r="S1994">
            <v>0</v>
          </cell>
          <cell r="T1994">
            <v>0</v>
          </cell>
          <cell r="U1994">
            <v>0</v>
          </cell>
          <cell r="V1994">
            <v>0</v>
          </cell>
          <cell r="W1994">
            <v>0</v>
          </cell>
          <cell r="X1994">
            <v>0</v>
          </cell>
          <cell r="Y1994">
            <v>0</v>
          </cell>
          <cell r="Z1994">
            <v>0</v>
          </cell>
          <cell r="AA1994">
            <v>0</v>
          </cell>
          <cell r="AC1994">
            <v>1992</v>
          </cell>
          <cell r="AD1994">
            <v>1</v>
          </cell>
          <cell r="AE1994">
            <v>0</v>
          </cell>
          <cell r="AF1994">
            <v>1</v>
          </cell>
        </row>
        <row r="1995">
          <cell r="A1995">
            <v>31</v>
          </cell>
          <cell r="B1995">
            <v>9</v>
          </cell>
          <cell r="C1995">
            <v>5</v>
          </cell>
          <cell r="D1995">
            <v>4</v>
          </cell>
          <cell r="E1995">
            <v>1</v>
          </cell>
          <cell r="F1995">
            <v>0</v>
          </cell>
          <cell r="G1995">
            <v>0.54169080516921275</v>
          </cell>
          <cell r="H1995">
            <v>5509.1792944069903</v>
          </cell>
          <cell r="I1995">
            <v>34.432370590043696</v>
          </cell>
          <cell r="J1995">
            <v>0</v>
          </cell>
          <cell r="K1995">
            <v>0</v>
          </cell>
          <cell r="M1995">
            <v>2030</v>
          </cell>
          <cell r="N1995">
            <v>2052</v>
          </cell>
          <cell r="O1995">
            <v>1</v>
          </cell>
          <cell r="Q1995">
            <v>0</v>
          </cell>
          <cell r="R1995">
            <v>0</v>
          </cell>
          <cell r="S1995">
            <v>0</v>
          </cell>
          <cell r="T1995">
            <v>0</v>
          </cell>
          <cell r="U1995">
            <v>0</v>
          </cell>
          <cell r="V1995">
            <v>0</v>
          </cell>
          <cell r="W1995">
            <v>0</v>
          </cell>
          <cell r="X1995">
            <v>0</v>
          </cell>
          <cell r="Y1995">
            <v>0</v>
          </cell>
          <cell r="Z1995">
            <v>0</v>
          </cell>
          <cell r="AA1995">
            <v>0</v>
          </cell>
          <cell r="AC1995">
            <v>1992</v>
          </cell>
          <cell r="AD1995">
            <v>1</v>
          </cell>
          <cell r="AE1995">
            <v>0</v>
          </cell>
          <cell r="AF1995">
            <v>1</v>
          </cell>
        </row>
        <row r="1996">
          <cell r="A1996">
            <v>32</v>
          </cell>
          <cell r="B1996">
            <v>1</v>
          </cell>
          <cell r="C1996">
            <v>5</v>
          </cell>
          <cell r="D1996">
            <v>4</v>
          </cell>
          <cell r="E1996">
            <v>1</v>
          </cell>
          <cell r="F1996">
            <v>0.75913691653792337</v>
          </cell>
          <cell r="G1996">
            <v>1.1519614143855001</v>
          </cell>
          <cell r="H1996">
            <v>6266.6914473879524</v>
          </cell>
          <cell r="I1996">
            <v>18.937803824524028</v>
          </cell>
          <cell r="J1996">
            <v>0</v>
          </cell>
          <cell r="K1996">
            <v>0</v>
          </cell>
          <cell r="M1996">
            <v>2003</v>
          </cell>
          <cell r="N1996">
            <v>2003</v>
          </cell>
          <cell r="O1996">
            <v>1</v>
          </cell>
          <cell r="Q1996">
            <v>0</v>
          </cell>
          <cell r="R1996">
            <v>0</v>
          </cell>
          <cell r="S1996">
            <v>0</v>
          </cell>
          <cell r="T1996">
            <v>0</v>
          </cell>
          <cell r="U1996">
            <v>0</v>
          </cell>
          <cell r="V1996">
            <v>0</v>
          </cell>
          <cell r="W1996">
            <v>0</v>
          </cell>
          <cell r="X1996">
            <v>0</v>
          </cell>
          <cell r="Y1996">
            <v>0</v>
          </cell>
          <cell r="Z1996">
            <v>0</v>
          </cell>
          <cell r="AA1996">
            <v>0</v>
          </cell>
          <cell r="AC1996">
            <v>1992</v>
          </cell>
          <cell r="AD1996">
            <v>1</v>
          </cell>
          <cell r="AE1996">
            <v>0</v>
          </cell>
          <cell r="AF1996">
            <v>1</v>
          </cell>
        </row>
        <row r="1997">
          <cell r="A1997">
            <v>32</v>
          </cell>
          <cell r="B1997">
            <v>2</v>
          </cell>
          <cell r="C1997">
            <v>5</v>
          </cell>
          <cell r="D1997">
            <v>4</v>
          </cell>
          <cell r="E1997">
            <v>1</v>
          </cell>
          <cell r="F1997">
            <v>0</v>
          </cell>
          <cell r="G1997">
            <v>1.2555989801892915</v>
          </cell>
          <cell r="H1997">
            <v>6266.6914473879524</v>
          </cell>
          <cell r="I1997">
            <v>18.937803824524028</v>
          </cell>
          <cell r="J1997">
            <v>0</v>
          </cell>
          <cell r="K1997">
            <v>0</v>
          </cell>
          <cell r="M1997">
            <v>2004</v>
          </cell>
          <cell r="N1997">
            <v>2052</v>
          </cell>
          <cell r="O1997">
            <v>1</v>
          </cell>
          <cell r="Q1997">
            <v>0</v>
          </cell>
          <cell r="R1997">
            <v>0</v>
          </cell>
          <cell r="S1997">
            <v>0</v>
          </cell>
          <cell r="T1997">
            <v>0</v>
          </cell>
          <cell r="U1997">
            <v>0</v>
          </cell>
          <cell r="V1997">
            <v>0</v>
          </cell>
          <cell r="W1997">
            <v>0</v>
          </cell>
          <cell r="X1997">
            <v>0</v>
          </cell>
          <cell r="Y1997">
            <v>0</v>
          </cell>
          <cell r="Z1997">
            <v>0</v>
          </cell>
          <cell r="AA1997">
            <v>0</v>
          </cell>
          <cell r="AC1997">
            <v>1992</v>
          </cell>
          <cell r="AD1997">
            <v>1</v>
          </cell>
          <cell r="AE1997">
            <v>0</v>
          </cell>
          <cell r="AF1997">
            <v>1</v>
          </cell>
        </row>
        <row r="1998">
          <cell r="A1998">
            <v>32</v>
          </cell>
          <cell r="B1998">
            <v>3</v>
          </cell>
          <cell r="C1998">
            <v>5</v>
          </cell>
          <cell r="D1998">
            <v>4</v>
          </cell>
          <cell r="E1998">
            <v>1</v>
          </cell>
          <cell r="F1998">
            <v>0</v>
          </cell>
          <cell r="G1998">
            <v>1.2756371740545605</v>
          </cell>
          <cell r="H1998">
            <v>6266.6914473879524</v>
          </cell>
          <cell r="I1998">
            <v>18.937803824524028</v>
          </cell>
          <cell r="J1998">
            <v>0</v>
          </cell>
          <cell r="K1998">
            <v>0</v>
          </cell>
          <cell r="M1998">
            <v>2011</v>
          </cell>
          <cell r="N1998">
            <v>2052</v>
          </cell>
          <cell r="O1998">
            <v>1</v>
          </cell>
          <cell r="Q1998">
            <v>0</v>
          </cell>
          <cell r="R1998">
            <v>0</v>
          </cell>
          <cell r="S1998">
            <v>0</v>
          </cell>
          <cell r="T1998">
            <v>0</v>
          </cell>
          <cell r="U1998">
            <v>0</v>
          </cell>
          <cell r="V1998">
            <v>0</v>
          </cell>
          <cell r="W1998">
            <v>0</v>
          </cell>
          <cell r="X1998">
            <v>0</v>
          </cell>
          <cell r="Y1998">
            <v>0</v>
          </cell>
          <cell r="Z1998">
            <v>0</v>
          </cell>
          <cell r="AA1998">
            <v>0</v>
          </cell>
          <cell r="AC1998">
            <v>1992</v>
          </cell>
          <cell r="AD1998">
            <v>1</v>
          </cell>
          <cell r="AE1998">
            <v>0</v>
          </cell>
          <cell r="AF1998">
            <v>1</v>
          </cell>
        </row>
        <row r="1999">
          <cell r="A1999">
            <v>32</v>
          </cell>
          <cell r="B1999">
            <v>4</v>
          </cell>
          <cell r="C1999">
            <v>5</v>
          </cell>
          <cell r="D1999">
            <v>4</v>
          </cell>
          <cell r="E1999">
            <v>1</v>
          </cell>
          <cell r="F1999">
            <v>0</v>
          </cell>
          <cell r="G1999">
            <v>1.3427975589919237</v>
          </cell>
          <cell r="H1999">
            <v>6266.6914473879524</v>
          </cell>
          <cell r="I1999">
            <v>18.937803824524028</v>
          </cell>
          <cell r="J1999">
            <v>0</v>
          </cell>
          <cell r="K1999">
            <v>0</v>
          </cell>
          <cell r="M1999">
            <v>2011</v>
          </cell>
          <cell r="N1999">
            <v>2052</v>
          </cell>
          <cell r="O1999">
            <v>1</v>
          </cell>
          <cell r="Q1999">
            <v>0</v>
          </cell>
          <cell r="R1999">
            <v>0</v>
          </cell>
          <cell r="S1999">
            <v>0</v>
          </cell>
          <cell r="T1999">
            <v>0</v>
          </cell>
          <cell r="U1999">
            <v>0</v>
          </cell>
          <cell r="V1999">
            <v>0</v>
          </cell>
          <cell r="W1999">
            <v>0</v>
          </cell>
          <cell r="X1999">
            <v>0</v>
          </cell>
          <cell r="Y1999">
            <v>0</v>
          </cell>
          <cell r="Z1999">
            <v>0</v>
          </cell>
          <cell r="AA1999">
            <v>0</v>
          </cell>
          <cell r="AC1999">
            <v>1992</v>
          </cell>
          <cell r="AD1999">
            <v>1</v>
          </cell>
          <cell r="AE1999">
            <v>0</v>
          </cell>
          <cell r="AF1999">
            <v>1</v>
          </cell>
        </row>
        <row r="2000">
          <cell r="A2000">
            <v>32</v>
          </cell>
          <cell r="B2000">
            <v>5</v>
          </cell>
          <cell r="C2000">
            <v>5</v>
          </cell>
          <cell r="D2000">
            <v>4</v>
          </cell>
          <cell r="E2000">
            <v>1</v>
          </cell>
          <cell r="F2000">
            <v>0</v>
          </cell>
          <cell r="G2000">
            <v>1.5008305122108097</v>
          </cell>
          <cell r="H2000">
            <v>6886.4741180087385</v>
          </cell>
          <cell r="I2000">
            <v>18.937803824524028</v>
          </cell>
          <cell r="J2000">
            <v>0</v>
          </cell>
          <cell r="K2000">
            <v>0</v>
          </cell>
          <cell r="M2000">
            <v>2011</v>
          </cell>
          <cell r="N2000">
            <v>2052</v>
          </cell>
          <cell r="O2000">
            <v>1</v>
          </cell>
          <cell r="Q2000">
            <v>0</v>
          </cell>
          <cell r="R2000">
            <v>0</v>
          </cell>
          <cell r="S2000">
            <v>0</v>
          </cell>
          <cell r="T2000">
            <v>0</v>
          </cell>
          <cell r="U2000">
            <v>0</v>
          </cell>
          <cell r="V2000">
            <v>0</v>
          </cell>
          <cell r="W2000">
            <v>0</v>
          </cell>
          <cell r="X2000">
            <v>0</v>
          </cell>
          <cell r="Y2000">
            <v>0</v>
          </cell>
          <cell r="Z2000">
            <v>0</v>
          </cell>
          <cell r="AA2000">
            <v>0</v>
          </cell>
          <cell r="AC2000">
            <v>1992</v>
          </cell>
          <cell r="AD2000">
            <v>1</v>
          </cell>
          <cell r="AE2000">
            <v>0</v>
          </cell>
          <cell r="AF2000">
            <v>1</v>
          </cell>
        </row>
        <row r="2001">
          <cell r="A2001">
            <v>32</v>
          </cell>
          <cell r="B2001">
            <v>6</v>
          </cell>
          <cell r="C2001">
            <v>5</v>
          </cell>
          <cell r="D2001">
            <v>4</v>
          </cell>
          <cell r="E2001">
            <v>1</v>
          </cell>
          <cell r="F2001">
            <v>0</v>
          </cell>
          <cell r="G2001">
            <v>1.4174227415084442</v>
          </cell>
          <cell r="H2001">
            <v>6266.6914473879524</v>
          </cell>
          <cell r="I2001">
            <v>18.937803824524028</v>
          </cell>
          <cell r="J2001">
            <v>0</v>
          </cell>
          <cell r="K2001">
            <v>0</v>
          </cell>
          <cell r="M2001">
            <v>2020</v>
          </cell>
          <cell r="N2001">
            <v>2052</v>
          </cell>
          <cell r="O2001">
            <v>1</v>
          </cell>
          <cell r="Q2001">
            <v>0</v>
          </cell>
          <cell r="R2001">
            <v>0</v>
          </cell>
          <cell r="S2001">
            <v>0</v>
          </cell>
          <cell r="T2001">
            <v>0</v>
          </cell>
          <cell r="U2001">
            <v>0</v>
          </cell>
          <cell r="V2001">
            <v>0</v>
          </cell>
          <cell r="W2001">
            <v>0</v>
          </cell>
          <cell r="X2001">
            <v>0</v>
          </cell>
          <cell r="Y2001">
            <v>0</v>
          </cell>
          <cell r="Z2001">
            <v>0</v>
          </cell>
          <cell r="AA2001">
            <v>0</v>
          </cell>
          <cell r="AC2001">
            <v>1992</v>
          </cell>
          <cell r="AD2001">
            <v>1</v>
          </cell>
          <cell r="AE2001">
            <v>0</v>
          </cell>
          <cell r="AF2001">
            <v>1</v>
          </cell>
        </row>
        <row r="2002">
          <cell r="A2002">
            <v>32</v>
          </cell>
          <cell r="B2002">
            <v>7</v>
          </cell>
          <cell r="C2002">
            <v>5</v>
          </cell>
          <cell r="D2002">
            <v>4</v>
          </cell>
          <cell r="E2002">
            <v>1</v>
          </cell>
          <cell r="F2002">
            <v>0</v>
          </cell>
          <cell r="G2002">
            <v>1.5945160285786506</v>
          </cell>
          <cell r="H2002">
            <v>6886.4741180087385</v>
          </cell>
          <cell r="I2002">
            <v>18.937803824524028</v>
          </cell>
          <cell r="J2002">
            <v>0</v>
          </cell>
          <cell r="K2002">
            <v>0</v>
          </cell>
          <cell r="M2002">
            <v>2020</v>
          </cell>
          <cell r="N2002">
            <v>2052</v>
          </cell>
          <cell r="O2002">
            <v>1</v>
          </cell>
          <cell r="Q2002">
            <v>0</v>
          </cell>
          <cell r="R2002">
            <v>0</v>
          </cell>
          <cell r="S2002">
            <v>0</v>
          </cell>
          <cell r="T2002">
            <v>0</v>
          </cell>
          <cell r="U2002">
            <v>0</v>
          </cell>
          <cell r="V2002">
            <v>0</v>
          </cell>
          <cell r="W2002">
            <v>0</v>
          </cell>
          <cell r="X2002">
            <v>0</v>
          </cell>
          <cell r="Y2002">
            <v>0</v>
          </cell>
          <cell r="Z2002">
            <v>0</v>
          </cell>
          <cell r="AA2002">
            <v>0</v>
          </cell>
          <cell r="AC2002">
            <v>1992</v>
          </cell>
          <cell r="AD2002">
            <v>1</v>
          </cell>
          <cell r="AE2002">
            <v>0</v>
          </cell>
          <cell r="AF2002">
            <v>1</v>
          </cell>
        </row>
        <row r="2003">
          <cell r="A2003">
            <v>32</v>
          </cell>
          <cell r="B2003">
            <v>12</v>
          </cell>
          <cell r="C2003">
            <v>5</v>
          </cell>
          <cell r="D2003">
            <v>4</v>
          </cell>
          <cell r="E2003">
            <v>1</v>
          </cell>
          <cell r="F2003">
            <v>0</v>
          </cell>
          <cell r="G2003">
            <v>1.5945160285786506</v>
          </cell>
          <cell r="H2003">
            <v>6886.4741180087385</v>
          </cell>
          <cell r="I2003">
            <v>18.937803824524028</v>
          </cell>
          <cell r="J2003">
            <v>0</v>
          </cell>
          <cell r="K2003">
            <v>688.6474118008739</v>
          </cell>
          <cell r="M2003">
            <v>2022</v>
          </cell>
          <cell r="N2003">
            <v>2052</v>
          </cell>
          <cell r="O2003">
            <v>1</v>
          </cell>
          <cell r="Q2003">
            <v>0</v>
          </cell>
          <cell r="R2003">
            <v>0</v>
          </cell>
          <cell r="S2003">
            <v>0</v>
          </cell>
          <cell r="T2003">
            <v>0</v>
          </cell>
          <cell r="U2003">
            <v>0</v>
          </cell>
          <cell r="V2003">
            <v>0</v>
          </cell>
          <cell r="W2003">
            <v>0</v>
          </cell>
          <cell r="X2003">
            <v>0</v>
          </cell>
          <cell r="Y2003">
            <v>0</v>
          </cell>
          <cell r="Z2003">
            <v>0</v>
          </cell>
          <cell r="AA2003">
            <v>0</v>
          </cell>
          <cell r="AC2003">
            <v>1992</v>
          </cell>
          <cell r="AD2003">
            <v>1</v>
          </cell>
          <cell r="AE2003">
            <v>0</v>
          </cell>
          <cell r="AF2003">
            <v>1</v>
          </cell>
        </row>
        <row r="2004">
          <cell r="A2004">
            <v>32</v>
          </cell>
          <cell r="B2004">
            <v>13</v>
          </cell>
          <cell r="C2004">
            <v>5</v>
          </cell>
          <cell r="D2004">
            <v>4</v>
          </cell>
          <cell r="E2004">
            <v>1</v>
          </cell>
          <cell r="F2004">
            <v>0</v>
          </cell>
          <cell r="G2004">
            <v>1.5945160285786506</v>
          </cell>
          <cell r="H2004">
            <v>6886.4741180087385</v>
          </cell>
          <cell r="I2004">
            <v>18.937803824524028</v>
          </cell>
          <cell r="J2004">
            <v>0</v>
          </cell>
          <cell r="K2004">
            <v>1032.9711177013107</v>
          </cell>
          <cell r="M2004">
            <v>2025</v>
          </cell>
          <cell r="N2004">
            <v>2052</v>
          </cell>
          <cell r="O2004">
            <v>1</v>
          </cell>
          <cell r="Q2004">
            <v>0</v>
          </cell>
          <cell r="R2004">
            <v>0</v>
          </cell>
          <cell r="S2004">
            <v>0</v>
          </cell>
          <cell r="T2004">
            <v>0</v>
          </cell>
          <cell r="U2004">
            <v>0</v>
          </cell>
          <cell r="V2004">
            <v>0</v>
          </cell>
          <cell r="W2004">
            <v>0</v>
          </cell>
          <cell r="X2004">
            <v>0</v>
          </cell>
          <cell r="Y2004">
            <v>0</v>
          </cell>
          <cell r="Z2004">
            <v>0</v>
          </cell>
          <cell r="AA2004">
            <v>0</v>
          </cell>
          <cell r="AC2004">
            <v>1992</v>
          </cell>
          <cell r="AD2004">
            <v>1</v>
          </cell>
          <cell r="AE2004">
            <v>0</v>
          </cell>
          <cell r="AF2004">
            <v>1</v>
          </cell>
        </row>
        <row r="2005">
          <cell r="A2005">
            <v>32</v>
          </cell>
          <cell r="B2005">
            <v>8</v>
          </cell>
          <cell r="C2005">
            <v>5</v>
          </cell>
          <cell r="D2005">
            <v>4</v>
          </cell>
          <cell r="E2005">
            <v>1</v>
          </cell>
          <cell r="F2005">
            <v>0</v>
          </cell>
          <cell r="G2005">
            <v>1.5008305122108097</v>
          </cell>
          <cell r="H2005">
            <v>6266.6914473879524</v>
          </cell>
          <cell r="I2005">
            <v>18.937803824524028</v>
          </cell>
          <cell r="J2005">
            <v>0</v>
          </cell>
          <cell r="K2005">
            <v>0</v>
          </cell>
          <cell r="M2005">
            <v>2030</v>
          </cell>
          <cell r="N2005">
            <v>2052</v>
          </cell>
          <cell r="O2005">
            <v>1</v>
          </cell>
          <cell r="Q2005">
            <v>0</v>
          </cell>
          <cell r="R2005">
            <v>0</v>
          </cell>
          <cell r="S2005">
            <v>0</v>
          </cell>
          <cell r="T2005">
            <v>0</v>
          </cell>
          <cell r="U2005">
            <v>0</v>
          </cell>
          <cell r="V2005">
            <v>0</v>
          </cell>
          <cell r="W2005">
            <v>0</v>
          </cell>
          <cell r="X2005">
            <v>0</v>
          </cell>
          <cell r="Y2005">
            <v>0</v>
          </cell>
          <cell r="Z2005">
            <v>0</v>
          </cell>
          <cell r="AA2005">
            <v>0</v>
          </cell>
          <cell r="AC2005">
            <v>1992</v>
          </cell>
          <cell r="AD2005">
            <v>1</v>
          </cell>
          <cell r="AE2005">
            <v>0</v>
          </cell>
          <cell r="AF2005">
            <v>1</v>
          </cell>
        </row>
        <row r="2006">
          <cell r="A2006">
            <v>32</v>
          </cell>
          <cell r="B2006">
            <v>9</v>
          </cell>
          <cell r="C2006">
            <v>5</v>
          </cell>
          <cell r="D2006">
            <v>4</v>
          </cell>
          <cell r="E2006">
            <v>1</v>
          </cell>
          <cell r="F2006">
            <v>0</v>
          </cell>
          <cell r="G2006">
            <v>1.7008495654060805</v>
          </cell>
          <cell r="H2006">
            <v>6886.4741180087385</v>
          </cell>
          <cell r="I2006">
            <v>18.937803824524028</v>
          </cell>
          <cell r="J2006">
            <v>0</v>
          </cell>
          <cell r="K2006">
            <v>1032.9711177013107</v>
          </cell>
          <cell r="M2006">
            <v>2030</v>
          </cell>
          <cell r="N2006">
            <v>2052</v>
          </cell>
          <cell r="O2006">
            <v>1</v>
          </cell>
          <cell r="Q2006">
            <v>0</v>
          </cell>
          <cell r="R2006">
            <v>0</v>
          </cell>
          <cell r="S2006">
            <v>0</v>
          </cell>
          <cell r="T2006">
            <v>0</v>
          </cell>
          <cell r="U2006">
            <v>0</v>
          </cell>
          <cell r="V2006">
            <v>0</v>
          </cell>
          <cell r="W2006">
            <v>0</v>
          </cell>
          <cell r="X2006">
            <v>0</v>
          </cell>
          <cell r="Y2006">
            <v>0</v>
          </cell>
          <cell r="Z2006">
            <v>0</v>
          </cell>
          <cell r="AA2006">
            <v>0</v>
          </cell>
          <cell r="AC2006">
            <v>1992</v>
          </cell>
          <cell r="AD2006">
            <v>1</v>
          </cell>
          <cell r="AE2006">
            <v>0</v>
          </cell>
          <cell r="AF2006">
            <v>1</v>
          </cell>
        </row>
        <row r="2007">
          <cell r="A2007">
            <v>34</v>
          </cell>
          <cell r="B2007">
            <v>1</v>
          </cell>
          <cell r="C2007">
            <v>5</v>
          </cell>
          <cell r="D2007">
            <v>5</v>
          </cell>
          <cell r="E2007">
            <v>1</v>
          </cell>
          <cell r="F2007">
            <v>0.487833390660248</v>
          </cell>
          <cell r="G2007">
            <v>0.7</v>
          </cell>
          <cell r="H2007">
            <v>52.560439969176251</v>
          </cell>
          <cell r="I2007">
            <v>0.4277070160240386</v>
          </cell>
          <cell r="J2007">
            <v>0</v>
          </cell>
          <cell r="K2007">
            <v>0</v>
          </cell>
          <cell r="M2007">
            <v>1995</v>
          </cell>
          <cell r="N2007">
            <v>2052</v>
          </cell>
          <cell r="O2007">
            <v>1</v>
          </cell>
          <cell r="Q2007">
            <v>0</v>
          </cell>
          <cell r="R2007">
            <v>0</v>
          </cell>
          <cell r="S2007">
            <v>0</v>
          </cell>
          <cell r="T2007">
            <v>0</v>
          </cell>
          <cell r="U2007">
            <v>0</v>
          </cell>
          <cell r="V2007">
            <v>0</v>
          </cell>
          <cell r="W2007">
            <v>0</v>
          </cell>
          <cell r="X2007">
            <v>0</v>
          </cell>
          <cell r="Y2007">
            <v>0</v>
          </cell>
          <cell r="Z2007">
            <v>0</v>
          </cell>
          <cell r="AA2007">
            <v>0</v>
          </cell>
          <cell r="AC2007">
            <v>1992</v>
          </cell>
          <cell r="AD2007">
            <v>1</v>
          </cell>
          <cell r="AE2007">
            <v>0</v>
          </cell>
          <cell r="AF2007">
            <v>1</v>
          </cell>
        </row>
        <row r="2008">
          <cell r="A2008">
            <v>34</v>
          </cell>
          <cell r="B2008">
            <v>2</v>
          </cell>
          <cell r="C2008">
            <v>5</v>
          </cell>
          <cell r="D2008">
            <v>5</v>
          </cell>
          <cell r="E2008">
            <v>1</v>
          </cell>
          <cell r="F2008">
            <v>0</v>
          </cell>
          <cell r="G2008">
            <v>0.8</v>
          </cell>
          <cell r="H2008">
            <v>61.463082302713701</v>
          </cell>
          <cell r="I2008">
            <v>0.4277070160240386</v>
          </cell>
          <cell r="J2008">
            <v>0</v>
          </cell>
          <cell r="K2008">
            <v>0</v>
          </cell>
          <cell r="M2008">
            <v>2000</v>
          </cell>
          <cell r="N2008">
            <v>2052</v>
          </cell>
          <cell r="O2008">
            <v>1</v>
          </cell>
          <cell r="Q2008">
            <v>0</v>
          </cell>
          <cell r="R2008">
            <v>0</v>
          </cell>
          <cell r="S2008">
            <v>0</v>
          </cell>
          <cell r="T2008">
            <v>0</v>
          </cell>
          <cell r="U2008">
            <v>0</v>
          </cell>
          <cell r="V2008">
            <v>0</v>
          </cell>
          <cell r="W2008">
            <v>0</v>
          </cell>
          <cell r="X2008">
            <v>0</v>
          </cell>
          <cell r="Y2008">
            <v>0</v>
          </cell>
          <cell r="Z2008">
            <v>0</v>
          </cell>
          <cell r="AA2008">
            <v>0</v>
          </cell>
          <cell r="AC2008">
            <v>1992</v>
          </cell>
          <cell r="AD2008">
            <v>1</v>
          </cell>
          <cell r="AE2008">
            <v>0</v>
          </cell>
          <cell r="AF2008">
            <v>1</v>
          </cell>
        </row>
        <row r="2009">
          <cell r="A2009">
            <v>35</v>
          </cell>
          <cell r="B2009">
            <v>1</v>
          </cell>
          <cell r="C2009">
            <v>5</v>
          </cell>
          <cell r="D2009">
            <v>5</v>
          </cell>
          <cell r="E2009">
            <v>2</v>
          </cell>
          <cell r="F2009">
            <v>0.30729996504333323</v>
          </cell>
          <cell r="G2009">
            <v>0.45</v>
          </cell>
          <cell r="H2009">
            <v>37.701581412489269</v>
          </cell>
          <cell r="I2009">
            <v>0.4277070160240386</v>
          </cell>
          <cell r="J2009">
            <v>0</v>
          </cell>
          <cell r="K2009">
            <v>0</v>
          </cell>
          <cell r="M2009">
            <v>1995</v>
          </cell>
          <cell r="N2009">
            <v>2052</v>
          </cell>
          <cell r="O2009">
            <v>1</v>
          </cell>
          <cell r="Q2009">
            <v>0</v>
          </cell>
          <cell r="R2009">
            <v>0</v>
          </cell>
          <cell r="S2009">
            <v>0</v>
          </cell>
          <cell r="T2009">
            <v>0</v>
          </cell>
          <cell r="U2009">
            <v>0</v>
          </cell>
          <cell r="V2009">
            <v>0</v>
          </cell>
          <cell r="W2009">
            <v>0</v>
          </cell>
          <cell r="X2009">
            <v>0</v>
          </cell>
          <cell r="Y2009">
            <v>0</v>
          </cell>
          <cell r="Z2009">
            <v>0</v>
          </cell>
          <cell r="AA2009">
            <v>0</v>
          </cell>
          <cell r="AC2009">
            <v>1992</v>
          </cell>
          <cell r="AD2009">
            <v>1</v>
          </cell>
          <cell r="AE2009">
            <v>0</v>
          </cell>
          <cell r="AF2009">
            <v>1</v>
          </cell>
        </row>
        <row r="2010">
          <cell r="A2010">
            <v>35</v>
          </cell>
          <cell r="B2010">
            <v>2</v>
          </cell>
          <cell r="C2010">
            <v>5</v>
          </cell>
          <cell r="D2010">
            <v>5</v>
          </cell>
          <cell r="E2010">
            <v>2</v>
          </cell>
          <cell r="F2010">
            <v>0.20486664336222216</v>
          </cell>
          <cell r="G2010">
            <v>0.6</v>
          </cell>
          <cell r="H2010">
            <v>51.372364924665021</v>
          </cell>
          <cell r="I2010">
            <v>0.4277070160240386</v>
          </cell>
          <cell r="J2010">
            <v>0</v>
          </cell>
          <cell r="K2010">
            <v>0</v>
          </cell>
          <cell r="M2010">
            <v>1995</v>
          </cell>
          <cell r="N2010">
            <v>2052</v>
          </cell>
          <cell r="O2010">
            <v>1</v>
          </cell>
          <cell r="Q2010">
            <v>0</v>
          </cell>
          <cell r="R2010">
            <v>0</v>
          </cell>
          <cell r="S2010">
            <v>0</v>
          </cell>
          <cell r="T2010">
            <v>0</v>
          </cell>
          <cell r="U2010">
            <v>0</v>
          </cell>
          <cell r="V2010">
            <v>0</v>
          </cell>
          <cell r="W2010">
            <v>0</v>
          </cell>
          <cell r="X2010">
            <v>0</v>
          </cell>
          <cell r="Y2010">
            <v>0</v>
          </cell>
          <cell r="Z2010">
            <v>0</v>
          </cell>
          <cell r="AA2010">
            <v>0</v>
          </cell>
          <cell r="AC2010">
            <v>1992</v>
          </cell>
          <cell r="AD2010">
            <v>1</v>
          </cell>
          <cell r="AE2010">
            <v>0</v>
          </cell>
          <cell r="AF2010">
            <v>1</v>
          </cell>
        </row>
        <row r="2011">
          <cell r="A2011">
            <v>24</v>
          </cell>
          <cell r="B2011">
            <v>1</v>
          </cell>
          <cell r="C2011">
            <v>5</v>
          </cell>
          <cell r="D2011">
            <v>6</v>
          </cell>
          <cell r="E2011">
            <v>1</v>
          </cell>
          <cell r="F2011">
            <v>7.3277786275752987E-2</v>
          </cell>
          <cell r="G2011">
            <v>10</v>
          </cell>
          <cell r="H2011">
            <v>92.998482973791027</v>
          </cell>
          <cell r="I2011">
            <v>4.7852631976013074</v>
          </cell>
          <cell r="J2011">
            <v>0</v>
          </cell>
          <cell r="K2011">
            <v>0</v>
          </cell>
          <cell r="M2011">
            <v>2003</v>
          </cell>
          <cell r="N2011">
            <v>2007</v>
          </cell>
          <cell r="O2011">
            <v>1</v>
          </cell>
          <cell r="Q2011">
            <v>0</v>
          </cell>
          <cell r="R2011">
            <v>0</v>
          </cell>
          <cell r="S2011">
            <v>0</v>
          </cell>
          <cell r="T2011">
            <v>0</v>
          </cell>
          <cell r="U2011">
            <v>0</v>
          </cell>
          <cell r="V2011">
            <v>0</v>
          </cell>
          <cell r="W2011">
            <v>0</v>
          </cell>
          <cell r="X2011">
            <v>0</v>
          </cell>
          <cell r="Y2011">
            <v>0</v>
          </cell>
          <cell r="Z2011">
            <v>0</v>
          </cell>
          <cell r="AA2011">
            <v>0</v>
          </cell>
          <cell r="AC2011">
            <v>2005</v>
          </cell>
          <cell r="AD2011">
            <v>1</v>
          </cell>
          <cell r="AE2011">
            <v>0</v>
          </cell>
          <cell r="AF2011">
            <v>1</v>
          </cell>
        </row>
        <row r="2012">
          <cell r="A2012">
            <v>24</v>
          </cell>
          <cell r="B2012">
            <v>2</v>
          </cell>
          <cell r="C2012">
            <v>5</v>
          </cell>
          <cell r="D2012">
            <v>6</v>
          </cell>
          <cell r="E2012">
            <v>1</v>
          </cell>
          <cell r="F2012">
            <v>0</v>
          </cell>
          <cell r="G2012">
            <v>10</v>
          </cell>
          <cell r="H2012">
            <v>76.103504888536023</v>
          </cell>
          <cell r="I2012">
            <v>4.5899646778998626</v>
          </cell>
          <cell r="J2012">
            <v>0</v>
          </cell>
          <cell r="K2012">
            <v>0</v>
          </cell>
          <cell r="M2012">
            <v>2007</v>
          </cell>
          <cell r="N2012">
            <v>2010</v>
          </cell>
          <cell r="O2012">
            <v>1</v>
          </cell>
          <cell r="Q2012">
            <v>0</v>
          </cell>
          <cell r="R2012">
            <v>0</v>
          </cell>
          <cell r="S2012">
            <v>0</v>
          </cell>
          <cell r="T2012">
            <v>0</v>
          </cell>
          <cell r="U2012">
            <v>0</v>
          </cell>
          <cell r="V2012">
            <v>0</v>
          </cell>
          <cell r="W2012">
            <v>0</v>
          </cell>
          <cell r="X2012">
            <v>0</v>
          </cell>
          <cell r="Y2012">
            <v>0</v>
          </cell>
          <cell r="Z2012">
            <v>0</v>
          </cell>
          <cell r="AA2012">
            <v>0</v>
          </cell>
          <cell r="AC2012">
            <v>2005</v>
          </cell>
          <cell r="AD2012">
            <v>1</v>
          </cell>
          <cell r="AE2012">
            <v>0</v>
          </cell>
          <cell r="AF2012">
            <v>1</v>
          </cell>
        </row>
        <row r="2013">
          <cell r="A2013">
            <v>24</v>
          </cell>
          <cell r="B2013">
            <v>3</v>
          </cell>
          <cell r="C2013">
            <v>5</v>
          </cell>
          <cell r="D2013">
            <v>6</v>
          </cell>
          <cell r="E2013">
            <v>1</v>
          </cell>
          <cell r="F2013">
            <v>0</v>
          </cell>
          <cell r="G2013">
            <v>9.6</v>
          </cell>
          <cell r="H2013">
            <v>91.358177884712831</v>
          </cell>
          <cell r="I2013">
            <v>5.4606870986280347</v>
          </cell>
          <cell r="J2013">
            <v>0</v>
          </cell>
          <cell r="K2013">
            <v>0</v>
          </cell>
          <cell r="M2013">
            <v>2011</v>
          </cell>
          <cell r="N2013">
            <v>2011</v>
          </cell>
          <cell r="O2013">
            <v>1</v>
          </cell>
          <cell r="Q2013">
            <v>0</v>
          </cell>
          <cell r="R2013">
            <v>0</v>
          </cell>
          <cell r="S2013">
            <v>0</v>
          </cell>
          <cell r="T2013">
            <v>0</v>
          </cell>
          <cell r="U2013">
            <v>0</v>
          </cell>
          <cell r="V2013">
            <v>0</v>
          </cell>
          <cell r="W2013">
            <v>0</v>
          </cell>
          <cell r="X2013">
            <v>0</v>
          </cell>
          <cell r="Y2013">
            <v>0</v>
          </cell>
          <cell r="Z2013">
            <v>0</v>
          </cell>
          <cell r="AA2013">
            <v>0</v>
          </cell>
          <cell r="AC2013">
            <v>2005</v>
          </cell>
          <cell r="AD2013">
            <v>1</v>
          </cell>
          <cell r="AE2013">
            <v>0</v>
          </cell>
          <cell r="AF2013">
            <v>1</v>
          </cell>
        </row>
        <row r="2014">
          <cell r="A2014">
            <v>24</v>
          </cell>
          <cell r="B2014">
            <v>4</v>
          </cell>
          <cell r="C2014">
            <v>5</v>
          </cell>
          <cell r="D2014">
            <v>6</v>
          </cell>
          <cell r="E2014">
            <v>1</v>
          </cell>
          <cell r="F2014">
            <v>0</v>
          </cell>
          <cell r="G2014">
            <v>12.2</v>
          </cell>
          <cell r="H2014">
            <v>83.436802453689495</v>
          </cell>
          <cell r="I2014">
            <v>4.602572767458625</v>
          </cell>
          <cell r="J2014">
            <v>0</v>
          </cell>
          <cell r="K2014">
            <v>0</v>
          </cell>
          <cell r="M2014">
            <v>2012</v>
          </cell>
          <cell r="N2014">
            <v>2019</v>
          </cell>
          <cell r="O2014">
            <v>1</v>
          </cell>
          <cell r="Q2014">
            <v>0</v>
          </cell>
          <cell r="R2014">
            <v>0</v>
          </cell>
          <cell r="S2014">
            <v>0</v>
          </cell>
          <cell r="T2014">
            <v>0</v>
          </cell>
          <cell r="U2014">
            <v>0</v>
          </cell>
          <cell r="V2014">
            <v>0</v>
          </cell>
          <cell r="W2014">
            <v>0</v>
          </cell>
          <cell r="X2014">
            <v>0</v>
          </cell>
          <cell r="Y2014">
            <v>0</v>
          </cell>
          <cell r="Z2014">
            <v>0</v>
          </cell>
          <cell r="AA2014">
            <v>0</v>
          </cell>
          <cell r="AC2014">
            <v>2005</v>
          </cell>
          <cell r="AD2014">
            <v>1</v>
          </cell>
          <cell r="AE2014">
            <v>0</v>
          </cell>
          <cell r="AF2014">
            <v>1</v>
          </cell>
        </row>
        <row r="2015">
          <cell r="A2015">
            <v>24</v>
          </cell>
          <cell r="B2015">
            <v>5</v>
          </cell>
          <cell r="C2015">
            <v>5</v>
          </cell>
          <cell r="D2015">
            <v>6</v>
          </cell>
          <cell r="E2015">
            <v>1</v>
          </cell>
          <cell r="F2015">
            <v>9.2189417592916406E-2</v>
          </cell>
          <cell r="G2015">
            <v>41.1</v>
          </cell>
          <cell r="H2015">
            <v>93.39296921838816</v>
          </cell>
          <cell r="I2015">
            <v>1.8851992166924549</v>
          </cell>
          <cell r="J2015">
            <v>0</v>
          </cell>
          <cell r="K2015">
            <v>0</v>
          </cell>
          <cell r="M2015">
            <v>2003</v>
          </cell>
          <cell r="N2015">
            <v>2052</v>
          </cell>
          <cell r="O2015">
            <v>1</v>
          </cell>
          <cell r="Q2015">
            <v>0</v>
          </cell>
          <cell r="R2015">
            <v>0</v>
          </cell>
          <cell r="S2015">
            <v>0</v>
          </cell>
          <cell r="T2015">
            <v>0</v>
          </cell>
          <cell r="U2015">
            <v>0</v>
          </cell>
          <cell r="V2015">
            <v>0</v>
          </cell>
          <cell r="W2015">
            <v>0</v>
          </cell>
          <cell r="X2015">
            <v>0</v>
          </cell>
          <cell r="Y2015">
            <v>0</v>
          </cell>
          <cell r="Z2015">
            <v>0</v>
          </cell>
          <cell r="AA2015">
            <v>0</v>
          </cell>
          <cell r="AC2015">
            <v>2005</v>
          </cell>
          <cell r="AD2015">
            <v>1</v>
          </cell>
          <cell r="AE2015">
            <v>0</v>
          </cell>
          <cell r="AF2015">
            <v>0.82</v>
          </cell>
        </row>
        <row r="2016">
          <cell r="A2016">
            <v>24</v>
          </cell>
          <cell r="B2016">
            <v>6</v>
          </cell>
          <cell r="C2016">
            <v>5</v>
          </cell>
          <cell r="D2016">
            <v>6</v>
          </cell>
          <cell r="E2016">
            <v>1</v>
          </cell>
          <cell r="F2016">
            <v>0</v>
          </cell>
          <cell r="G2016">
            <v>41.1</v>
          </cell>
          <cell r="H2016">
            <v>76.426325055964128</v>
          </cell>
          <cell r="I2016">
            <v>1.610394782596418</v>
          </cell>
          <cell r="J2016">
            <v>0</v>
          </cell>
          <cell r="K2016">
            <v>0</v>
          </cell>
          <cell r="M2016">
            <v>2007</v>
          </cell>
          <cell r="N2016">
            <v>2052</v>
          </cell>
          <cell r="O2016">
            <v>1</v>
          </cell>
          <cell r="Q2016">
            <v>0</v>
          </cell>
          <cell r="R2016">
            <v>0</v>
          </cell>
          <cell r="S2016">
            <v>0</v>
          </cell>
          <cell r="T2016">
            <v>0</v>
          </cell>
          <cell r="U2016">
            <v>0</v>
          </cell>
          <cell r="V2016">
            <v>0</v>
          </cell>
          <cell r="W2016">
            <v>0</v>
          </cell>
          <cell r="X2016">
            <v>0</v>
          </cell>
          <cell r="Y2016">
            <v>0</v>
          </cell>
          <cell r="Z2016">
            <v>0</v>
          </cell>
          <cell r="AA2016">
            <v>0</v>
          </cell>
          <cell r="AC2016">
            <v>2005</v>
          </cell>
          <cell r="AD2016">
            <v>1</v>
          </cell>
          <cell r="AE2016">
            <v>0</v>
          </cell>
          <cell r="AF2016">
            <v>0.82</v>
          </cell>
        </row>
        <row r="2017">
          <cell r="A2017">
            <v>24</v>
          </cell>
          <cell r="B2017">
            <v>7</v>
          </cell>
          <cell r="C2017">
            <v>5</v>
          </cell>
          <cell r="D2017">
            <v>6</v>
          </cell>
          <cell r="E2017">
            <v>1</v>
          </cell>
          <cell r="F2017">
            <v>0</v>
          </cell>
          <cell r="G2017">
            <v>42.4</v>
          </cell>
          <cell r="H2017">
            <v>84.669763746009082</v>
          </cell>
          <cell r="I2017">
            <v>0.89858344507898613</v>
          </cell>
          <cell r="J2017">
            <v>0</v>
          </cell>
          <cell r="K2017">
            <v>0</v>
          </cell>
          <cell r="M2017">
            <v>2011</v>
          </cell>
          <cell r="N2017">
            <v>2052</v>
          </cell>
          <cell r="O2017">
            <v>1</v>
          </cell>
          <cell r="Q2017">
            <v>0</v>
          </cell>
          <cell r="R2017">
            <v>0</v>
          </cell>
          <cell r="S2017">
            <v>0</v>
          </cell>
          <cell r="T2017">
            <v>0</v>
          </cell>
          <cell r="U2017">
            <v>0</v>
          </cell>
          <cell r="V2017">
            <v>0</v>
          </cell>
          <cell r="W2017">
            <v>0</v>
          </cell>
          <cell r="X2017">
            <v>0</v>
          </cell>
          <cell r="Y2017">
            <v>0</v>
          </cell>
          <cell r="Z2017">
            <v>0</v>
          </cell>
          <cell r="AA2017">
            <v>0</v>
          </cell>
          <cell r="AC2017">
            <v>2005</v>
          </cell>
          <cell r="AD2017">
            <v>1</v>
          </cell>
          <cell r="AE2017">
            <v>0</v>
          </cell>
          <cell r="AF2017">
            <v>0.82</v>
          </cell>
        </row>
        <row r="2018">
          <cell r="A2018">
            <v>24</v>
          </cell>
          <cell r="B2018">
            <v>8</v>
          </cell>
          <cell r="C2018">
            <v>5</v>
          </cell>
          <cell r="D2018">
            <v>6</v>
          </cell>
          <cell r="E2018">
            <v>1</v>
          </cell>
          <cell r="F2018">
            <v>0</v>
          </cell>
          <cell r="G2018">
            <v>44.556521739130432</v>
          </cell>
          <cell r="H2018">
            <v>78.621923478437012</v>
          </cell>
          <cell r="I2018">
            <v>0.85522357105803182</v>
          </cell>
          <cell r="J2018">
            <v>0</v>
          </cell>
          <cell r="K2018">
            <v>0</v>
          </cell>
          <cell r="M2018">
            <v>2020</v>
          </cell>
          <cell r="N2018">
            <v>2052</v>
          </cell>
          <cell r="O2018">
            <v>1</v>
          </cell>
          <cell r="Q2018">
            <v>0</v>
          </cell>
          <cell r="R2018">
            <v>0</v>
          </cell>
          <cell r="S2018">
            <v>0</v>
          </cell>
          <cell r="T2018">
            <v>0</v>
          </cell>
          <cell r="U2018">
            <v>0</v>
          </cell>
          <cell r="V2018">
            <v>0</v>
          </cell>
          <cell r="W2018">
            <v>0</v>
          </cell>
          <cell r="X2018">
            <v>0</v>
          </cell>
          <cell r="Y2018">
            <v>0</v>
          </cell>
          <cell r="Z2018">
            <v>0</v>
          </cell>
          <cell r="AA2018">
            <v>0</v>
          </cell>
          <cell r="AC2018">
            <v>2005</v>
          </cell>
          <cell r="AD2018">
            <v>1</v>
          </cell>
          <cell r="AE2018">
            <v>0</v>
          </cell>
          <cell r="AF2018">
            <v>0.82</v>
          </cell>
        </row>
        <row r="2019">
          <cell r="A2019">
            <v>24</v>
          </cell>
          <cell r="B2019">
            <v>9</v>
          </cell>
          <cell r="C2019">
            <v>5</v>
          </cell>
          <cell r="D2019">
            <v>6</v>
          </cell>
          <cell r="E2019">
            <v>1</v>
          </cell>
          <cell r="F2019">
            <v>0</v>
          </cell>
          <cell r="G2019">
            <v>46.784347826086957</v>
          </cell>
          <cell r="H2019">
            <v>73.006071801405795</v>
          </cell>
          <cell r="I2019">
            <v>0.81395626690186407</v>
          </cell>
          <cell r="J2019">
            <v>0</v>
          </cell>
          <cell r="K2019">
            <v>0</v>
          </cell>
          <cell r="M2019">
            <v>2030</v>
          </cell>
          <cell r="N2019">
            <v>2052</v>
          </cell>
          <cell r="O2019">
            <v>1</v>
          </cell>
          <cell r="Q2019">
            <v>0</v>
          </cell>
          <cell r="R2019">
            <v>0</v>
          </cell>
          <cell r="S2019">
            <v>0</v>
          </cell>
          <cell r="T2019">
            <v>0</v>
          </cell>
          <cell r="U2019">
            <v>0</v>
          </cell>
          <cell r="V2019">
            <v>0</v>
          </cell>
          <cell r="W2019">
            <v>0</v>
          </cell>
          <cell r="X2019">
            <v>0</v>
          </cell>
          <cell r="Y2019">
            <v>0</v>
          </cell>
          <cell r="Z2019">
            <v>0</v>
          </cell>
          <cell r="AA2019">
            <v>0</v>
          </cell>
          <cell r="AC2019">
            <v>2005</v>
          </cell>
          <cell r="AD2019">
            <v>1</v>
          </cell>
          <cell r="AE2019">
            <v>0</v>
          </cell>
          <cell r="AF2019">
            <v>0.82</v>
          </cell>
        </row>
        <row r="2020">
          <cell r="A2020">
            <v>24</v>
          </cell>
          <cell r="B2020">
            <v>10</v>
          </cell>
          <cell r="C2020">
            <v>5</v>
          </cell>
          <cell r="D2020">
            <v>6</v>
          </cell>
          <cell r="E2020">
            <v>1</v>
          </cell>
          <cell r="F2020">
            <v>0</v>
          </cell>
          <cell r="G2020">
            <v>13.5</v>
          </cell>
          <cell r="H2020">
            <v>81.891372024005392</v>
          </cell>
          <cell r="I2020">
            <v>8.721862953369051</v>
          </cell>
          <cell r="J2020">
            <v>0</v>
          </cell>
          <cell r="K2020">
            <v>0</v>
          </cell>
          <cell r="M2020">
            <v>2003</v>
          </cell>
          <cell r="N2020">
            <v>2012</v>
          </cell>
          <cell r="O2020">
            <v>1</v>
          </cell>
          <cell r="Q2020">
            <v>0</v>
          </cell>
          <cell r="R2020">
            <v>0</v>
          </cell>
          <cell r="S2020">
            <v>0</v>
          </cell>
          <cell r="T2020">
            <v>0</v>
          </cell>
          <cell r="U2020">
            <v>0</v>
          </cell>
          <cell r="V2020">
            <v>0</v>
          </cell>
          <cell r="W2020">
            <v>0</v>
          </cell>
          <cell r="X2020">
            <v>0</v>
          </cell>
          <cell r="Y2020">
            <v>0</v>
          </cell>
          <cell r="Z2020">
            <v>0</v>
          </cell>
          <cell r="AA2020">
            <v>0</v>
          </cell>
          <cell r="AC2020">
            <v>2005</v>
          </cell>
          <cell r="AD2020">
            <v>1</v>
          </cell>
          <cell r="AE2020">
            <v>0</v>
          </cell>
          <cell r="AF2020">
            <v>1</v>
          </cell>
        </row>
        <row r="2021">
          <cell r="A2021">
            <v>24</v>
          </cell>
          <cell r="B2021">
            <v>11</v>
          </cell>
          <cell r="C2021">
            <v>5</v>
          </cell>
          <cell r="D2021">
            <v>6</v>
          </cell>
          <cell r="E2021">
            <v>1</v>
          </cell>
          <cell r="F2021">
            <v>0</v>
          </cell>
          <cell r="G2021">
            <v>13.5</v>
          </cell>
          <cell r="H2021">
            <v>67.01421605892422</v>
          </cell>
          <cell r="I2021">
            <v>7.1373673922823659</v>
          </cell>
          <cell r="J2021">
            <v>0</v>
          </cell>
          <cell r="K2021">
            <v>0</v>
          </cell>
          <cell r="M2021">
            <v>2007</v>
          </cell>
          <cell r="N2021">
            <v>2012</v>
          </cell>
          <cell r="O2021">
            <v>1</v>
          </cell>
          <cell r="Q2021">
            <v>0</v>
          </cell>
          <cell r="R2021">
            <v>0</v>
          </cell>
          <cell r="S2021">
            <v>0</v>
          </cell>
          <cell r="T2021">
            <v>0</v>
          </cell>
          <cell r="U2021">
            <v>0</v>
          </cell>
          <cell r="V2021">
            <v>0</v>
          </cell>
          <cell r="W2021">
            <v>0</v>
          </cell>
          <cell r="X2021">
            <v>0</v>
          </cell>
          <cell r="Y2021">
            <v>0</v>
          </cell>
          <cell r="Z2021">
            <v>0</v>
          </cell>
          <cell r="AA2021">
            <v>0</v>
          </cell>
          <cell r="AC2021">
            <v>2005</v>
          </cell>
          <cell r="AD2021">
            <v>1</v>
          </cell>
          <cell r="AE2021">
            <v>0</v>
          </cell>
          <cell r="AF2021">
            <v>1</v>
          </cell>
        </row>
        <row r="2022">
          <cell r="A2022">
            <v>24</v>
          </cell>
          <cell r="B2022">
            <v>12</v>
          </cell>
          <cell r="C2022">
            <v>5</v>
          </cell>
          <cell r="D2022">
            <v>6</v>
          </cell>
          <cell r="E2022">
            <v>1</v>
          </cell>
          <cell r="F2022">
            <v>0</v>
          </cell>
          <cell r="G2022">
            <v>19.399999999999999</v>
          </cell>
          <cell r="H2022">
            <v>59.238487036634311</v>
          </cell>
          <cell r="I2022">
            <v>5.7838663075931454</v>
          </cell>
          <cell r="J2022">
            <v>0</v>
          </cell>
          <cell r="K2022">
            <v>0</v>
          </cell>
          <cell r="M2022">
            <v>2011</v>
          </cell>
          <cell r="N2022">
            <v>2052</v>
          </cell>
          <cell r="O2022">
            <v>1</v>
          </cell>
          <cell r="Q2022">
            <v>0</v>
          </cell>
          <cell r="R2022">
            <v>0</v>
          </cell>
          <cell r="S2022">
            <v>0</v>
          </cell>
          <cell r="T2022">
            <v>0</v>
          </cell>
          <cell r="U2022">
            <v>0</v>
          </cell>
          <cell r="V2022">
            <v>0</v>
          </cell>
          <cell r="W2022">
            <v>0</v>
          </cell>
          <cell r="X2022">
            <v>0</v>
          </cell>
          <cell r="Y2022">
            <v>0</v>
          </cell>
          <cell r="Z2022">
            <v>0</v>
          </cell>
          <cell r="AA2022">
            <v>0</v>
          </cell>
          <cell r="AC2022">
            <v>2005</v>
          </cell>
          <cell r="AD2022">
            <v>1</v>
          </cell>
          <cell r="AE2022">
            <v>0</v>
          </cell>
          <cell r="AF2022">
            <v>1</v>
          </cell>
        </row>
        <row r="2023">
          <cell r="A2023">
            <v>24</v>
          </cell>
          <cell r="B2023">
            <v>13</v>
          </cell>
          <cell r="C2023">
            <v>5</v>
          </cell>
          <cell r="D2023">
            <v>6</v>
          </cell>
          <cell r="E2023">
            <v>1</v>
          </cell>
          <cell r="F2023">
            <v>0</v>
          </cell>
          <cell r="G2023">
            <v>20.34375</v>
          </cell>
          <cell r="H2023">
            <v>55.007166534017578</v>
          </cell>
          <cell r="I2023">
            <v>5.5029391222448396</v>
          </cell>
          <cell r="J2023">
            <v>0</v>
          </cell>
          <cell r="K2023">
            <v>0</v>
          </cell>
          <cell r="M2023">
            <v>2020</v>
          </cell>
          <cell r="N2023">
            <v>2052</v>
          </cell>
          <cell r="O2023">
            <v>1</v>
          </cell>
          <cell r="Q2023">
            <v>0</v>
          </cell>
          <cell r="R2023">
            <v>0</v>
          </cell>
          <cell r="S2023">
            <v>0</v>
          </cell>
          <cell r="T2023">
            <v>0</v>
          </cell>
          <cell r="U2023">
            <v>0</v>
          </cell>
          <cell r="V2023">
            <v>0</v>
          </cell>
          <cell r="W2023">
            <v>0</v>
          </cell>
          <cell r="X2023">
            <v>0</v>
          </cell>
          <cell r="Y2023">
            <v>0</v>
          </cell>
          <cell r="Z2023">
            <v>0</v>
          </cell>
          <cell r="AA2023">
            <v>0</v>
          </cell>
          <cell r="AC2023">
            <v>2005</v>
          </cell>
          <cell r="AD2023">
            <v>1</v>
          </cell>
          <cell r="AE2023">
            <v>0</v>
          </cell>
          <cell r="AF2023">
            <v>1</v>
          </cell>
        </row>
        <row r="2024">
          <cell r="A2024">
            <v>24</v>
          </cell>
          <cell r="B2024">
            <v>14</v>
          </cell>
          <cell r="C2024">
            <v>5</v>
          </cell>
          <cell r="D2024">
            <v>6</v>
          </cell>
          <cell r="E2024">
            <v>1</v>
          </cell>
          <cell r="F2024">
            <v>0</v>
          </cell>
          <cell r="G2024">
            <v>21.360937500000002</v>
          </cell>
          <cell r="H2024">
            <v>51.078083210159164</v>
          </cell>
          <cell r="I2024">
            <v>5.2356579575338422</v>
          </cell>
          <cell r="J2024">
            <v>0</v>
          </cell>
          <cell r="K2024">
            <v>0</v>
          </cell>
          <cell r="M2024">
            <v>2030</v>
          </cell>
          <cell r="N2024">
            <v>2052</v>
          </cell>
          <cell r="O2024">
            <v>1</v>
          </cell>
          <cell r="Q2024">
            <v>0</v>
          </cell>
          <cell r="R2024">
            <v>0</v>
          </cell>
          <cell r="S2024">
            <v>0</v>
          </cell>
          <cell r="T2024">
            <v>0</v>
          </cell>
          <cell r="U2024">
            <v>0</v>
          </cell>
          <cell r="V2024">
            <v>0</v>
          </cell>
          <cell r="W2024">
            <v>0</v>
          </cell>
          <cell r="X2024">
            <v>0</v>
          </cell>
          <cell r="Y2024">
            <v>0</v>
          </cell>
          <cell r="Z2024">
            <v>0</v>
          </cell>
          <cell r="AA2024">
            <v>0</v>
          </cell>
          <cell r="AC2024">
            <v>2005</v>
          </cell>
          <cell r="AD2024">
            <v>1</v>
          </cell>
          <cell r="AE2024">
            <v>0</v>
          </cell>
          <cell r="AF2024">
            <v>1</v>
          </cell>
        </row>
        <row r="2025">
          <cell r="A2025">
            <v>24</v>
          </cell>
          <cell r="B2025">
            <v>15</v>
          </cell>
          <cell r="C2025">
            <v>5</v>
          </cell>
          <cell r="D2025">
            <v>6</v>
          </cell>
          <cell r="E2025">
            <v>1</v>
          </cell>
          <cell r="F2025">
            <v>2.7294612207784039E-2</v>
          </cell>
          <cell r="G2025">
            <v>13.5</v>
          </cell>
          <cell r="H2025">
            <v>81.891372024005392</v>
          </cell>
          <cell r="I2025">
            <v>8.340401476332211</v>
          </cell>
          <cell r="J2025">
            <v>0</v>
          </cell>
          <cell r="K2025">
            <v>0</v>
          </cell>
          <cell r="M2025">
            <v>2003</v>
          </cell>
          <cell r="N2025">
            <v>2012</v>
          </cell>
          <cell r="O2025">
            <v>1</v>
          </cell>
          <cell r="Q2025">
            <v>0</v>
          </cell>
          <cell r="R2025">
            <v>0</v>
          </cell>
          <cell r="S2025">
            <v>0</v>
          </cell>
          <cell r="T2025">
            <v>0</v>
          </cell>
          <cell r="U2025">
            <v>0</v>
          </cell>
          <cell r="V2025">
            <v>0</v>
          </cell>
          <cell r="W2025">
            <v>0</v>
          </cell>
          <cell r="X2025">
            <v>0</v>
          </cell>
          <cell r="Y2025">
            <v>0</v>
          </cell>
          <cell r="Z2025">
            <v>0</v>
          </cell>
          <cell r="AA2025">
            <v>0</v>
          </cell>
          <cell r="AC2025">
            <v>2005</v>
          </cell>
          <cell r="AD2025">
            <v>1</v>
          </cell>
          <cell r="AE2025">
            <v>0</v>
          </cell>
          <cell r="AF2025">
            <v>1</v>
          </cell>
        </row>
        <row r="2026">
          <cell r="A2026">
            <v>24</v>
          </cell>
          <cell r="B2026">
            <v>16</v>
          </cell>
          <cell r="C2026">
            <v>5</v>
          </cell>
          <cell r="D2026">
            <v>6</v>
          </cell>
          <cell r="E2026">
            <v>1</v>
          </cell>
          <cell r="F2026">
            <v>0</v>
          </cell>
          <cell r="G2026">
            <v>13.5</v>
          </cell>
          <cell r="H2026">
            <v>67.01421605892422</v>
          </cell>
          <cell r="I2026">
            <v>7.0513536604675595</v>
          </cell>
          <cell r="J2026">
            <v>0</v>
          </cell>
          <cell r="K2026">
            <v>0</v>
          </cell>
          <cell r="M2026">
            <v>2007</v>
          </cell>
          <cell r="N2026">
            <v>2012</v>
          </cell>
          <cell r="O2026">
            <v>1</v>
          </cell>
          <cell r="Q2026">
            <v>0</v>
          </cell>
          <cell r="R2026">
            <v>0</v>
          </cell>
          <cell r="S2026">
            <v>0</v>
          </cell>
          <cell r="T2026">
            <v>0</v>
          </cell>
          <cell r="U2026">
            <v>0</v>
          </cell>
          <cell r="V2026">
            <v>0</v>
          </cell>
          <cell r="W2026">
            <v>0</v>
          </cell>
          <cell r="X2026">
            <v>0</v>
          </cell>
          <cell r="Y2026">
            <v>0</v>
          </cell>
          <cell r="Z2026">
            <v>0</v>
          </cell>
          <cell r="AA2026">
            <v>0</v>
          </cell>
          <cell r="AC2026">
            <v>2005</v>
          </cell>
          <cell r="AD2026">
            <v>1</v>
          </cell>
          <cell r="AE2026">
            <v>0</v>
          </cell>
          <cell r="AF2026">
            <v>1</v>
          </cell>
        </row>
        <row r="2027">
          <cell r="A2027">
            <v>24</v>
          </cell>
          <cell r="B2027">
            <v>17</v>
          </cell>
          <cell r="C2027">
            <v>5</v>
          </cell>
          <cell r="D2027">
            <v>6</v>
          </cell>
          <cell r="E2027">
            <v>1</v>
          </cell>
          <cell r="F2027">
            <v>0</v>
          </cell>
          <cell r="G2027">
            <v>13.7</v>
          </cell>
          <cell r="H2027">
            <v>68.024927263257055</v>
          </cell>
          <cell r="I2027">
            <v>5.4943387327292035</v>
          </cell>
          <cell r="J2027">
            <v>0</v>
          </cell>
          <cell r="K2027">
            <v>0</v>
          </cell>
          <cell r="M2027">
            <v>2011</v>
          </cell>
          <cell r="N2027">
            <v>2052</v>
          </cell>
          <cell r="O2027">
            <v>1</v>
          </cell>
          <cell r="Q2027">
            <v>0</v>
          </cell>
          <cell r="R2027">
            <v>0</v>
          </cell>
          <cell r="S2027">
            <v>0</v>
          </cell>
          <cell r="T2027">
            <v>0</v>
          </cell>
          <cell r="U2027">
            <v>0</v>
          </cell>
          <cell r="V2027">
            <v>0</v>
          </cell>
          <cell r="W2027">
            <v>0</v>
          </cell>
          <cell r="X2027">
            <v>0</v>
          </cell>
          <cell r="Y2027">
            <v>0</v>
          </cell>
          <cell r="Z2027">
            <v>0</v>
          </cell>
          <cell r="AA2027">
            <v>0</v>
          </cell>
          <cell r="AC2027">
            <v>2005</v>
          </cell>
          <cell r="AD2027">
            <v>1</v>
          </cell>
          <cell r="AE2027">
            <v>0</v>
          </cell>
          <cell r="AF2027">
            <v>1</v>
          </cell>
        </row>
        <row r="2028">
          <cell r="A2028">
            <v>24</v>
          </cell>
          <cell r="B2028">
            <v>18</v>
          </cell>
          <cell r="C2028">
            <v>5</v>
          </cell>
          <cell r="D2028">
            <v>6</v>
          </cell>
          <cell r="E2028">
            <v>1</v>
          </cell>
          <cell r="F2028">
            <v>0</v>
          </cell>
          <cell r="G2028">
            <v>14.343700000000002</v>
          </cell>
          <cell r="H2028">
            <v>64.165958983516646</v>
          </cell>
          <cell r="I2028">
            <v>5.2085910615201065</v>
          </cell>
          <cell r="J2028">
            <v>0</v>
          </cell>
          <cell r="K2028">
            <v>0</v>
          </cell>
          <cell r="M2028">
            <v>2020</v>
          </cell>
          <cell r="N2028">
            <v>2052</v>
          </cell>
          <cell r="O2028">
            <v>1</v>
          </cell>
          <cell r="Q2028">
            <v>0</v>
          </cell>
          <cell r="R2028">
            <v>0</v>
          </cell>
          <cell r="S2028">
            <v>0</v>
          </cell>
          <cell r="T2028">
            <v>0</v>
          </cell>
          <cell r="U2028">
            <v>0</v>
          </cell>
          <cell r="V2028">
            <v>0</v>
          </cell>
          <cell r="W2028">
            <v>0</v>
          </cell>
          <cell r="X2028">
            <v>0</v>
          </cell>
          <cell r="Y2028">
            <v>0</v>
          </cell>
          <cell r="Z2028">
            <v>0</v>
          </cell>
          <cell r="AA2028">
            <v>0</v>
          </cell>
          <cell r="AC2028">
            <v>2005</v>
          </cell>
          <cell r="AD2028">
            <v>1</v>
          </cell>
          <cell r="AE2028">
            <v>0</v>
          </cell>
          <cell r="AF2028">
            <v>1</v>
          </cell>
        </row>
        <row r="2029">
          <cell r="A2029">
            <v>24</v>
          </cell>
          <cell r="B2029">
            <v>19</v>
          </cell>
          <cell r="C2029">
            <v>5</v>
          </cell>
          <cell r="D2029">
            <v>6</v>
          </cell>
          <cell r="E2029">
            <v>1</v>
          </cell>
          <cell r="F2029">
            <v>0</v>
          </cell>
          <cell r="G2029">
            <v>15.060885000000003</v>
          </cell>
          <cell r="H2029">
            <v>60.499332755887124</v>
          </cell>
          <cell r="I2029">
            <v>4.9372498808619874</v>
          </cell>
          <cell r="J2029">
            <v>0</v>
          </cell>
          <cell r="K2029">
            <v>0</v>
          </cell>
          <cell r="M2029">
            <v>2030</v>
          </cell>
          <cell r="N2029">
            <v>2052</v>
          </cell>
          <cell r="O2029">
            <v>1</v>
          </cell>
          <cell r="Q2029">
            <v>0</v>
          </cell>
          <cell r="R2029">
            <v>0</v>
          </cell>
          <cell r="S2029">
            <v>0</v>
          </cell>
          <cell r="T2029">
            <v>0</v>
          </cell>
          <cell r="U2029">
            <v>0</v>
          </cell>
          <cell r="V2029">
            <v>0</v>
          </cell>
          <cell r="W2029">
            <v>0</v>
          </cell>
          <cell r="X2029">
            <v>0</v>
          </cell>
          <cell r="Y2029">
            <v>0</v>
          </cell>
          <cell r="Z2029">
            <v>0</v>
          </cell>
          <cell r="AA2029">
            <v>0</v>
          </cell>
          <cell r="AC2029">
            <v>2005</v>
          </cell>
          <cell r="AD2029">
            <v>1</v>
          </cell>
          <cell r="AE2029">
            <v>0</v>
          </cell>
          <cell r="AF2029">
            <v>1</v>
          </cell>
        </row>
        <row r="2030">
          <cell r="A2030">
            <v>24</v>
          </cell>
          <cell r="B2030">
            <v>20</v>
          </cell>
          <cell r="C2030">
            <v>5</v>
          </cell>
          <cell r="D2030">
            <v>6</v>
          </cell>
          <cell r="E2030">
            <v>1</v>
          </cell>
          <cell r="F2030">
            <v>0</v>
          </cell>
          <cell r="G2030">
            <v>16.7</v>
          </cell>
          <cell r="H2030">
            <v>86.304208059140237</v>
          </cell>
          <cell r="I2030">
            <v>9.1028550470379042</v>
          </cell>
          <cell r="J2030">
            <v>0</v>
          </cell>
          <cell r="K2030">
            <v>0</v>
          </cell>
          <cell r="M2030">
            <v>2003</v>
          </cell>
          <cell r="N2030">
            <v>2012</v>
          </cell>
          <cell r="O2030">
            <v>1</v>
          </cell>
          <cell r="Q2030">
            <v>0</v>
          </cell>
          <cell r="R2030">
            <v>0</v>
          </cell>
          <cell r="S2030">
            <v>0</v>
          </cell>
          <cell r="T2030">
            <v>0</v>
          </cell>
          <cell r="U2030">
            <v>0</v>
          </cell>
          <cell r="V2030">
            <v>0</v>
          </cell>
          <cell r="W2030">
            <v>0</v>
          </cell>
          <cell r="X2030">
            <v>0</v>
          </cell>
          <cell r="Y2030">
            <v>0</v>
          </cell>
          <cell r="Z2030">
            <v>0</v>
          </cell>
          <cell r="AA2030">
            <v>0</v>
          </cell>
          <cell r="AC2030">
            <v>2005</v>
          </cell>
          <cell r="AD2030">
            <v>1</v>
          </cell>
          <cell r="AE2030">
            <v>0</v>
          </cell>
          <cell r="AF2030">
            <v>1</v>
          </cell>
        </row>
        <row r="2031">
          <cell r="A2031">
            <v>24</v>
          </cell>
          <cell r="B2031">
            <v>21</v>
          </cell>
          <cell r="C2031">
            <v>5</v>
          </cell>
          <cell r="D2031">
            <v>6</v>
          </cell>
          <cell r="E2031">
            <v>1</v>
          </cell>
          <cell r="F2031">
            <v>0</v>
          </cell>
          <cell r="G2031">
            <v>16.7</v>
          </cell>
          <cell r="H2031">
            <v>70.625374843813617</v>
          </cell>
          <cell r="I2031">
            <v>7.6441647818176586</v>
          </cell>
          <cell r="J2031">
            <v>0</v>
          </cell>
          <cell r="K2031">
            <v>0</v>
          </cell>
          <cell r="M2031">
            <v>2007</v>
          </cell>
          <cell r="N2031">
            <v>2012</v>
          </cell>
          <cell r="O2031">
            <v>1</v>
          </cell>
          <cell r="Q2031">
            <v>0</v>
          </cell>
          <cell r="R2031">
            <v>0</v>
          </cell>
          <cell r="S2031">
            <v>0</v>
          </cell>
          <cell r="T2031">
            <v>0</v>
          </cell>
          <cell r="U2031">
            <v>0</v>
          </cell>
          <cell r="V2031">
            <v>0</v>
          </cell>
          <cell r="W2031">
            <v>0</v>
          </cell>
          <cell r="X2031">
            <v>0</v>
          </cell>
          <cell r="Y2031">
            <v>0</v>
          </cell>
          <cell r="Z2031">
            <v>0</v>
          </cell>
          <cell r="AA2031">
            <v>0</v>
          </cell>
          <cell r="AC2031">
            <v>2005</v>
          </cell>
          <cell r="AD2031">
            <v>1</v>
          </cell>
          <cell r="AE2031">
            <v>0</v>
          </cell>
          <cell r="AF2031">
            <v>1</v>
          </cell>
        </row>
        <row r="2032">
          <cell r="A2032">
            <v>24</v>
          </cell>
          <cell r="B2032">
            <v>22</v>
          </cell>
          <cell r="C2032">
            <v>5</v>
          </cell>
          <cell r="D2032">
            <v>6</v>
          </cell>
          <cell r="E2032">
            <v>1</v>
          </cell>
          <cell r="F2032">
            <v>0</v>
          </cell>
          <cell r="G2032">
            <v>18.7</v>
          </cell>
          <cell r="H2032">
            <v>73.557667646417997</v>
          </cell>
          <cell r="I2032">
            <v>12.040668458538761</v>
          </cell>
          <cell r="J2032">
            <v>0</v>
          </cell>
          <cell r="K2032">
            <v>0</v>
          </cell>
          <cell r="M2032">
            <v>2011</v>
          </cell>
          <cell r="N2032">
            <v>2052</v>
          </cell>
          <cell r="O2032">
            <v>1</v>
          </cell>
          <cell r="Q2032">
            <v>0</v>
          </cell>
          <cell r="R2032">
            <v>0</v>
          </cell>
          <cell r="S2032">
            <v>0</v>
          </cell>
          <cell r="T2032">
            <v>0</v>
          </cell>
          <cell r="U2032">
            <v>0</v>
          </cell>
          <cell r="V2032">
            <v>0</v>
          </cell>
          <cell r="W2032">
            <v>0</v>
          </cell>
          <cell r="X2032">
            <v>0</v>
          </cell>
          <cell r="Y2032">
            <v>0</v>
          </cell>
          <cell r="Z2032">
            <v>0</v>
          </cell>
          <cell r="AA2032">
            <v>0</v>
          </cell>
          <cell r="AC2032">
            <v>2005</v>
          </cell>
          <cell r="AD2032">
            <v>1</v>
          </cell>
          <cell r="AE2032">
            <v>0</v>
          </cell>
          <cell r="AF2032">
            <v>1</v>
          </cell>
        </row>
        <row r="2033">
          <cell r="A2033">
            <v>24</v>
          </cell>
          <cell r="B2033">
            <v>23</v>
          </cell>
          <cell r="C2033">
            <v>5</v>
          </cell>
          <cell r="D2033">
            <v>6</v>
          </cell>
          <cell r="E2033">
            <v>1</v>
          </cell>
          <cell r="F2033">
            <v>0</v>
          </cell>
          <cell r="G2033">
            <v>19.59975</v>
          </cell>
          <cell r="H2033">
            <v>69.319871650520071</v>
          </cell>
          <cell r="I2033">
            <v>11.40283091974578</v>
          </cell>
          <cell r="J2033">
            <v>0</v>
          </cell>
          <cell r="K2033">
            <v>0</v>
          </cell>
          <cell r="M2033">
            <v>2020</v>
          </cell>
          <cell r="N2033">
            <v>2052</v>
          </cell>
          <cell r="O2033">
            <v>1</v>
          </cell>
          <cell r="Q2033">
            <v>0</v>
          </cell>
          <cell r="R2033">
            <v>0</v>
          </cell>
          <cell r="S2033">
            <v>0</v>
          </cell>
          <cell r="T2033">
            <v>0</v>
          </cell>
          <cell r="U2033">
            <v>0</v>
          </cell>
          <cell r="V2033">
            <v>0</v>
          </cell>
          <cell r="W2033">
            <v>0</v>
          </cell>
          <cell r="X2033">
            <v>0</v>
          </cell>
          <cell r="Y2033">
            <v>0</v>
          </cell>
          <cell r="Z2033">
            <v>0</v>
          </cell>
          <cell r="AA2033">
            <v>0</v>
          </cell>
          <cell r="AC2033">
            <v>2005</v>
          </cell>
          <cell r="AD2033">
            <v>1</v>
          </cell>
          <cell r="AE2033">
            <v>0</v>
          </cell>
          <cell r="AF2033">
            <v>1</v>
          </cell>
        </row>
        <row r="2034">
          <cell r="A2034">
            <v>24</v>
          </cell>
          <cell r="B2034">
            <v>24</v>
          </cell>
          <cell r="C2034">
            <v>5</v>
          </cell>
          <cell r="D2034">
            <v>6</v>
          </cell>
          <cell r="E2034">
            <v>1</v>
          </cell>
          <cell r="F2034">
            <v>0</v>
          </cell>
          <cell r="G2034">
            <v>20.5797375</v>
          </cell>
          <cell r="H2034">
            <v>65.358736127633222</v>
          </cell>
          <cell r="I2034">
            <v>10.799241326538027</v>
          </cell>
          <cell r="J2034">
            <v>0</v>
          </cell>
          <cell r="K2034">
            <v>0</v>
          </cell>
          <cell r="M2034">
            <v>2030</v>
          </cell>
          <cell r="N2034">
            <v>2052</v>
          </cell>
          <cell r="O2034">
            <v>1</v>
          </cell>
          <cell r="Q2034">
            <v>0</v>
          </cell>
          <cell r="R2034">
            <v>0</v>
          </cell>
          <cell r="S2034">
            <v>0</v>
          </cell>
          <cell r="T2034">
            <v>0</v>
          </cell>
          <cell r="U2034">
            <v>0</v>
          </cell>
          <cell r="V2034">
            <v>0</v>
          </cell>
          <cell r="W2034">
            <v>0</v>
          </cell>
          <cell r="X2034">
            <v>0</v>
          </cell>
          <cell r="Y2034">
            <v>0</v>
          </cell>
          <cell r="Z2034">
            <v>0</v>
          </cell>
          <cell r="AA2034">
            <v>0</v>
          </cell>
          <cell r="AC2034">
            <v>2005</v>
          </cell>
          <cell r="AD2034">
            <v>1</v>
          </cell>
          <cell r="AE2034">
            <v>0</v>
          </cell>
          <cell r="AF2034">
            <v>1</v>
          </cell>
        </row>
        <row r="2035">
          <cell r="A2035">
            <v>24</v>
          </cell>
          <cell r="B2035">
            <v>25</v>
          </cell>
          <cell r="C2035">
            <v>5</v>
          </cell>
          <cell r="D2035">
            <v>6</v>
          </cell>
          <cell r="E2035">
            <v>1</v>
          </cell>
          <cell r="F2035">
            <v>0</v>
          </cell>
          <cell r="G2035">
            <v>15.054945054945055</v>
          </cell>
          <cell r="H2035">
            <v>509.766874839151</v>
          </cell>
          <cell r="I2035">
            <v>27.523251886627747</v>
          </cell>
          <cell r="J2035">
            <v>0</v>
          </cell>
          <cell r="K2035">
            <v>0</v>
          </cell>
          <cell r="M2035">
            <v>2003</v>
          </cell>
          <cell r="N2035">
            <v>2019</v>
          </cell>
          <cell r="O2035">
            <v>1</v>
          </cell>
          <cell r="Q2035">
            <v>0</v>
          </cell>
          <cell r="R2035">
            <v>0</v>
          </cell>
          <cell r="S2035">
            <v>0</v>
          </cell>
          <cell r="T2035">
            <v>0</v>
          </cell>
          <cell r="U2035">
            <v>0</v>
          </cell>
          <cell r="V2035">
            <v>0</v>
          </cell>
          <cell r="W2035">
            <v>0</v>
          </cell>
          <cell r="X2035">
            <v>0</v>
          </cell>
          <cell r="Y2035">
            <v>0</v>
          </cell>
          <cell r="Z2035">
            <v>0</v>
          </cell>
          <cell r="AA2035">
            <v>0</v>
          </cell>
          <cell r="AC2035">
            <v>2005</v>
          </cell>
          <cell r="AD2035">
            <v>1</v>
          </cell>
          <cell r="AE2035">
            <v>0</v>
          </cell>
          <cell r="AF2035">
            <v>0.92</v>
          </cell>
        </row>
        <row r="2036">
          <cell r="A2036">
            <v>24</v>
          </cell>
          <cell r="B2036">
            <v>26</v>
          </cell>
          <cell r="C2036">
            <v>5</v>
          </cell>
          <cell r="D2036">
            <v>6</v>
          </cell>
          <cell r="E2036">
            <v>1</v>
          </cell>
          <cell r="F2036">
            <v>0</v>
          </cell>
          <cell r="G2036">
            <v>51</v>
          </cell>
          <cell r="H2036">
            <v>296.81135573825793</v>
          </cell>
          <cell r="I2036">
            <v>28.708206851793367</v>
          </cell>
          <cell r="J2036">
            <v>0</v>
          </cell>
          <cell r="K2036">
            <v>0</v>
          </cell>
          <cell r="M2036">
            <v>2007</v>
          </cell>
          <cell r="N2036">
            <v>2052</v>
          </cell>
          <cell r="O2036">
            <v>1</v>
          </cell>
          <cell r="Q2036">
            <v>0</v>
          </cell>
          <cell r="R2036">
            <v>0</v>
          </cell>
          <cell r="S2036">
            <v>0</v>
          </cell>
          <cell r="T2036">
            <v>0</v>
          </cell>
          <cell r="U2036">
            <v>0</v>
          </cell>
          <cell r="V2036">
            <v>0</v>
          </cell>
          <cell r="W2036">
            <v>0</v>
          </cell>
          <cell r="X2036">
            <v>0</v>
          </cell>
          <cell r="Y2036">
            <v>0</v>
          </cell>
          <cell r="Z2036">
            <v>0</v>
          </cell>
          <cell r="AA2036">
            <v>0</v>
          </cell>
          <cell r="AC2036">
            <v>2005</v>
          </cell>
          <cell r="AD2036">
            <v>1</v>
          </cell>
          <cell r="AE2036">
            <v>0</v>
          </cell>
          <cell r="AF2036">
            <v>0.85</v>
          </cell>
        </row>
        <row r="2037">
          <cell r="A2037">
            <v>24</v>
          </cell>
          <cell r="B2037">
            <v>27</v>
          </cell>
          <cell r="C2037">
            <v>5</v>
          </cell>
          <cell r="D2037">
            <v>6</v>
          </cell>
          <cell r="E2037">
            <v>1</v>
          </cell>
          <cell r="F2037">
            <v>0</v>
          </cell>
          <cell r="G2037">
            <v>60</v>
          </cell>
          <cell r="H2037">
            <v>167.68996602559412</v>
          </cell>
          <cell r="I2037">
            <v>5.69195759561984</v>
          </cell>
          <cell r="J2037">
            <v>0</v>
          </cell>
          <cell r="K2037">
            <v>0</v>
          </cell>
          <cell r="M2037">
            <v>2011</v>
          </cell>
          <cell r="N2037">
            <v>2052</v>
          </cell>
          <cell r="O2037">
            <v>1</v>
          </cell>
          <cell r="Q2037">
            <v>0</v>
          </cell>
          <cell r="R2037">
            <v>0</v>
          </cell>
          <cell r="S2037">
            <v>0</v>
          </cell>
          <cell r="T2037">
            <v>0</v>
          </cell>
          <cell r="U2037">
            <v>0</v>
          </cell>
          <cell r="V2037">
            <v>0</v>
          </cell>
          <cell r="W2037">
            <v>0</v>
          </cell>
          <cell r="X2037">
            <v>0</v>
          </cell>
          <cell r="Y2037">
            <v>0</v>
          </cell>
          <cell r="Z2037">
            <v>0</v>
          </cell>
          <cell r="AA2037">
            <v>0</v>
          </cell>
          <cell r="AC2037">
            <v>2005</v>
          </cell>
          <cell r="AD2037">
            <v>1</v>
          </cell>
          <cell r="AE2037">
            <v>0</v>
          </cell>
          <cell r="AF2037">
            <v>0.9</v>
          </cell>
        </row>
        <row r="2038">
          <cell r="A2038">
            <v>24</v>
          </cell>
          <cell r="B2038">
            <v>28</v>
          </cell>
          <cell r="C2038">
            <v>5</v>
          </cell>
          <cell r="D2038">
            <v>6</v>
          </cell>
          <cell r="E2038">
            <v>1</v>
          </cell>
          <cell r="F2038">
            <v>0</v>
          </cell>
          <cell r="G2038">
            <v>170</v>
          </cell>
          <cell r="H2038">
            <v>105.71169896351547</v>
          </cell>
          <cell r="I2038">
            <v>1.0422102711403398</v>
          </cell>
          <cell r="J2038">
            <v>0</v>
          </cell>
          <cell r="K2038">
            <v>10.571169896351549</v>
          </cell>
          <cell r="M2038">
            <v>2020</v>
          </cell>
          <cell r="N2038">
            <v>2052</v>
          </cell>
          <cell r="O2038">
            <v>1</v>
          </cell>
          <cell r="Q2038">
            <v>0</v>
          </cell>
          <cell r="R2038">
            <v>0</v>
          </cell>
          <cell r="S2038">
            <v>0</v>
          </cell>
          <cell r="T2038">
            <v>0</v>
          </cell>
          <cell r="U2038">
            <v>0</v>
          </cell>
          <cell r="V2038">
            <v>0</v>
          </cell>
          <cell r="W2038">
            <v>0</v>
          </cell>
          <cell r="X2038">
            <v>0</v>
          </cell>
          <cell r="Y2038">
            <v>0</v>
          </cell>
          <cell r="Z2038">
            <v>0</v>
          </cell>
          <cell r="AA2038">
            <v>0</v>
          </cell>
          <cell r="AC2038">
            <v>2005</v>
          </cell>
          <cell r="AD2038">
            <v>1</v>
          </cell>
          <cell r="AE2038">
            <v>0</v>
          </cell>
          <cell r="AF2038">
            <v>0.92</v>
          </cell>
        </row>
        <row r="2039">
          <cell r="A2039">
            <v>24</v>
          </cell>
          <cell r="B2039">
            <v>30</v>
          </cell>
          <cell r="C2039">
            <v>5</v>
          </cell>
          <cell r="D2039">
            <v>6</v>
          </cell>
          <cell r="E2039">
            <v>1</v>
          </cell>
          <cell r="F2039">
            <v>0</v>
          </cell>
          <cell r="G2039">
            <v>170</v>
          </cell>
          <cell r="H2039">
            <v>105.71169896351547</v>
          </cell>
          <cell r="I2039">
            <v>1.0422102711403398</v>
          </cell>
          <cell r="J2039">
            <v>0</v>
          </cell>
          <cell r="K2039">
            <v>15.85675484452732</v>
          </cell>
          <cell r="M2039">
            <v>2022</v>
          </cell>
          <cell r="N2039">
            <v>2052</v>
          </cell>
          <cell r="O2039">
            <v>1</v>
          </cell>
          <cell r="Q2039">
            <v>0</v>
          </cell>
          <cell r="R2039">
            <v>0</v>
          </cell>
          <cell r="S2039">
            <v>0</v>
          </cell>
          <cell r="T2039">
            <v>0</v>
          </cell>
          <cell r="U2039">
            <v>0</v>
          </cell>
          <cell r="V2039">
            <v>0</v>
          </cell>
          <cell r="W2039">
            <v>0</v>
          </cell>
          <cell r="X2039">
            <v>0</v>
          </cell>
          <cell r="Y2039">
            <v>0</v>
          </cell>
          <cell r="Z2039">
            <v>0</v>
          </cell>
          <cell r="AA2039">
            <v>0</v>
          </cell>
          <cell r="AC2039">
            <v>2005</v>
          </cell>
          <cell r="AD2039">
            <v>1</v>
          </cell>
          <cell r="AE2039">
            <v>0</v>
          </cell>
          <cell r="AF2039">
            <v>0.92</v>
          </cell>
        </row>
        <row r="2040">
          <cell r="A2040">
            <v>24</v>
          </cell>
          <cell r="B2040">
            <v>29</v>
          </cell>
          <cell r="C2040">
            <v>5</v>
          </cell>
          <cell r="D2040">
            <v>6</v>
          </cell>
          <cell r="E2040">
            <v>1</v>
          </cell>
          <cell r="F2040">
            <v>0</v>
          </cell>
          <cell r="G2040">
            <v>202</v>
          </cell>
          <cell r="H2040">
            <v>98.480901139606303</v>
          </cell>
          <cell r="I2040">
            <v>0.71672795842677472</v>
          </cell>
          <cell r="J2040">
            <v>0</v>
          </cell>
          <cell r="K2040">
            <v>14.772135170940945</v>
          </cell>
          <cell r="M2040">
            <v>2030</v>
          </cell>
          <cell r="N2040">
            <v>2052</v>
          </cell>
          <cell r="O2040">
            <v>1</v>
          </cell>
          <cell r="Q2040">
            <v>0</v>
          </cell>
          <cell r="R2040">
            <v>0</v>
          </cell>
          <cell r="S2040">
            <v>0</v>
          </cell>
          <cell r="T2040">
            <v>0</v>
          </cell>
          <cell r="U2040">
            <v>0</v>
          </cell>
          <cell r="V2040">
            <v>0</v>
          </cell>
          <cell r="W2040">
            <v>0</v>
          </cell>
          <cell r="X2040">
            <v>0</v>
          </cell>
          <cell r="Y2040">
            <v>0</v>
          </cell>
          <cell r="Z2040">
            <v>0</v>
          </cell>
          <cell r="AA2040">
            <v>0</v>
          </cell>
          <cell r="AC2040">
            <v>2005</v>
          </cell>
          <cell r="AD2040">
            <v>1</v>
          </cell>
          <cell r="AE2040">
            <v>0</v>
          </cell>
          <cell r="AF2040">
            <v>0.92</v>
          </cell>
        </row>
        <row r="2041">
          <cell r="A2041">
            <v>25</v>
          </cell>
          <cell r="B2041">
            <v>1</v>
          </cell>
          <cell r="C2041">
            <v>5</v>
          </cell>
          <cell r="D2041">
            <v>6</v>
          </cell>
          <cell r="E2041">
            <v>1</v>
          </cell>
          <cell r="F2041">
            <v>5.733256255435846E-3</v>
          </cell>
          <cell r="G2041">
            <v>41.6</v>
          </cell>
          <cell r="H2041">
            <v>19.766996212851847</v>
          </cell>
          <cell r="I2041">
            <v>1.4475999634765355</v>
          </cell>
          <cell r="J2041">
            <v>0</v>
          </cell>
          <cell r="K2041">
            <v>0</v>
          </cell>
          <cell r="M2041">
            <v>2003</v>
          </cell>
          <cell r="N2041">
            <v>2005</v>
          </cell>
          <cell r="O2041">
            <v>1</v>
          </cell>
          <cell r="Q2041">
            <v>0</v>
          </cell>
          <cell r="R2041">
            <v>0</v>
          </cell>
          <cell r="S2041">
            <v>0</v>
          </cell>
          <cell r="T2041">
            <v>0</v>
          </cell>
          <cell r="U2041">
            <v>0</v>
          </cell>
          <cell r="V2041">
            <v>0</v>
          </cell>
          <cell r="W2041">
            <v>0</v>
          </cell>
          <cell r="X2041">
            <v>0</v>
          </cell>
          <cell r="Y2041">
            <v>0</v>
          </cell>
          <cell r="Z2041">
            <v>0</v>
          </cell>
          <cell r="AA2041">
            <v>0</v>
          </cell>
          <cell r="AC2041">
            <v>2005</v>
          </cell>
          <cell r="AD2041">
            <v>1</v>
          </cell>
          <cell r="AE2041">
            <v>0</v>
          </cell>
          <cell r="AF2041">
            <v>0.62</v>
          </cell>
        </row>
        <row r="2042">
          <cell r="A2042">
            <v>25</v>
          </cell>
          <cell r="B2042">
            <v>2</v>
          </cell>
          <cell r="C2042">
            <v>5</v>
          </cell>
          <cell r="D2042">
            <v>6</v>
          </cell>
          <cell r="E2042">
            <v>1</v>
          </cell>
          <cell r="F2042">
            <v>1.7187251579495237E-2</v>
          </cell>
          <cell r="G2042">
            <v>59.001096914997611</v>
          </cell>
          <cell r="H2042">
            <v>31.107112877950648</v>
          </cell>
          <cell r="I2042">
            <v>0.84270712793396041</v>
          </cell>
          <cell r="J2042">
            <v>0</v>
          </cell>
          <cell r="K2042">
            <v>0</v>
          </cell>
          <cell r="M2042">
            <v>2003</v>
          </cell>
          <cell r="N2042">
            <v>2052</v>
          </cell>
          <cell r="O2042">
            <v>1</v>
          </cell>
          <cell r="Q2042">
            <v>0</v>
          </cell>
          <cell r="R2042">
            <v>0</v>
          </cell>
          <cell r="S2042">
            <v>0</v>
          </cell>
          <cell r="T2042">
            <v>0</v>
          </cell>
          <cell r="U2042">
            <v>0</v>
          </cell>
          <cell r="V2042">
            <v>0</v>
          </cell>
          <cell r="W2042">
            <v>0</v>
          </cell>
          <cell r="X2042">
            <v>0</v>
          </cell>
          <cell r="Y2042">
            <v>0</v>
          </cell>
          <cell r="Z2042">
            <v>0</v>
          </cell>
          <cell r="AA2042">
            <v>0</v>
          </cell>
          <cell r="AC2042">
            <v>2005</v>
          </cell>
          <cell r="AD2042">
            <v>1</v>
          </cell>
          <cell r="AE2042">
            <v>0</v>
          </cell>
          <cell r="AF2042">
            <v>0.82</v>
          </cell>
        </row>
        <row r="2043">
          <cell r="A2043">
            <v>25</v>
          </cell>
          <cell r="B2043">
            <v>3</v>
          </cell>
          <cell r="C2043">
            <v>5</v>
          </cell>
          <cell r="D2043">
            <v>6</v>
          </cell>
          <cell r="E2043">
            <v>1</v>
          </cell>
          <cell r="F2043">
            <v>9.4707871180314512E-2</v>
          </cell>
          <cell r="G2043">
            <v>50.116499999999995</v>
          </cell>
          <cell r="H2043">
            <v>23.290095653517316</v>
          </cell>
          <cell r="I2043">
            <v>1.0223612210273088</v>
          </cell>
          <cell r="J2043">
            <v>0</v>
          </cell>
          <cell r="K2043">
            <v>0</v>
          </cell>
          <cell r="M2043">
            <v>2003</v>
          </cell>
          <cell r="N2043">
            <v>2012</v>
          </cell>
          <cell r="O2043">
            <v>1</v>
          </cell>
          <cell r="Q2043">
            <v>0</v>
          </cell>
          <cell r="R2043">
            <v>0</v>
          </cell>
          <cell r="S2043">
            <v>0</v>
          </cell>
          <cell r="T2043">
            <v>0</v>
          </cell>
          <cell r="U2043">
            <v>0</v>
          </cell>
          <cell r="V2043">
            <v>0</v>
          </cell>
          <cell r="W2043">
            <v>0</v>
          </cell>
          <cell r="X2043">
            <v>0</v>
          </cell>
          <cell r="Y2043">
            <v>0</v>
          </cell>
          <cell r="Z2043">
            <v>0</v>
          </cell>
          <cell r="AA2043">
            <v>0</v>
          </cell>
          <cell r="AC2043">
            <v>2005</v>
          </cell>
          <cell r="AD2043">
            <v>1</v>
          </cell>
          <cell r="AE2043">
            <v>0</v>
          </cell>
          <cell r="AF2043">
            <v>0.75</v>
          </cell>
        </row>
        <row r="2044">
          <cell r="A2044">
            <v>25</v>
          </cell>
          <cell r="B2044">
            <v>4</v>
          </cell>
          <cell r="C2044">
            <v>5</v>
          </cell>
          <cell r="D2044">
            <v>6</v>
          </cell>
          <cell r="E2044">
            <v>1</v>
          </cell>
          <cell r="F2044">
            <v>0</v>
          </cell>
          <cell r="G2044">
            <v>60.040593750000006</v>
          </cell>
          <cell r="H2044">
            <v>21.075279621034834</v>
          </cell>
          <cell r="I2044">
            <v>0.92224926317389644</v>
          </cell>
          <cell r="J2044">
            <v>0</v>
          </cell>
          <cell r="K2044">
            <v>0</v>
          </cell>
          <cell r="M2044">
            <v>2020</v>
          </cell>
          <cell r="N2044">
            <v>2029</v>
          </cell>
          <cell r="O2044">
            <v>1</v>
          </cell>
          <cell r="Q2044">
            <v>0</v>
          </cell>
          <cell r="R2044">
            <v>0</v>
          </cell>
          <cell r="S2044">
            <v>0</v>
          </cell>
          <cell r="T2044">
            <v>0</v>
          </cell>
          <cell r="U2044">
            <v>0</v>
          </cell>
          <cell r="V2044">
            <v>0</v>
          </cell>
          <cell r="W2044">
            <v>0</v>
          </cell>
          <cell r="X2044">
            <v>0</v>
          </cell>
          <cell r="Y2044">
            <v>0</v>
          </cell>
          <cell r="Z2044">
            <v>0</v>
          </cell>
          <cell r="AA2044">
            <v>0</v>
          </cell>
          <cell r="AC2044">
            <v>2005</v>
          </cell>
          <cell r="AD2044">
            <v>1</v>
          </cell>
          <cell r="AE2044">
            <v>0</v>
          </cell>
          <cell r="AF2044">
            <v>0.85</v>
          </cell>
        </row>
        <row r="2045">
          <cell r="A2045">
            <v>25</v>
          </cell>
          <cell r="B2045">
            <v>5</v>
          </cell>
          <cell r="C2045">
            <v>5</v>
          </cell>
          <cell r="D2045">
            <v>6</v>
          </cell>
          <cell r="E2045">
            <v>1</v>
          </cell>
          <cell r="F2045">
            <v>0</v>
          </cell>
          <cell r="G2045">
            <v>60.040593750000006</v>
          </cell>
          <cell r="H2045">
            <v>20.853670722456549</v>
          </cell>
          <cell r="I2045">
            <v>0.91853297841089832</v>
          </cell>
          <cell r="J2045">
            <v>0</v>
          </cell>
          <cell r="K2045">
            <v>0</v>
          </cell>
          <cell r="M2045">
            <v>2030</v>
          </cell>
          <cell r="N2045">
            <v>2052</v>
          </cell>
          <cell r="O2045">
            <v>1</v>
          </cell>
          <cell r="Q2045">
            <v>0</v>
          </cell>
          <cell r="R2045">
            <v>0</v>
          </cell>
          <cell r="S2045">
            <v>0</v>
          </cell>
          <cell r="T2045">
            <v>0</v>
          </cell>
          <cell r="U2045">
            <v>0</v>
          </cell>
          <cell r="V2045">
            <v>0</v>
          </cell>
          <cell r="W2045">
            <v>0</v>
          </cell>
          <cell r="X2045">
            <v>0</v>
          </cell>
          <cell r="Y2045">
            <v>0</v>
          </cell>
          <cell r="Z2045">
            <v>0</v>
          </cell>
          <cell r="AA2045">
            <v>0</v>
          </cell>
          <cell r="AC2045">
            <v>2005</v>
          </cell>
          <cell r="AD2045">
            <v>1</v>
          </cell>
          <cell r="AE2045">
            <v>0</v>
          </cell>
          <cell r="AF2045">
            <v>0.85</v>
          </cell>
        </row>
        <row r="2046">
          <cell r="A2046">
            <v>25</v>
          </cell>
          <cell r="B2046">
            <v>6</v>
          </cell>
          <cell r="C2046">
            <v>5</v>
          </cell>
          <cell r="D2046">
            <v>6</v>
          </cell>
          <cell r="E2046">
            <v>1</v>
          </cell>
          <cell r="F2046">
            <v>9.4707871180314512E-2</v>
          </cell>
          <cell r="G2046">
            <v>58.185142857142857</v>
          </cell>
          <cell r="H2046">
            <v>23.739923911618586</v>
          </cell>
          <cell r="I2046">
            <v>1.1029769471832198</v>
          </cell>
          <cell r="J2046">
            <v>0</v>
          </cell>
          <cell r="K2046">
            <v>0</v>
          </cell>
          <cell r="M2046">
            <v>2003</v>
          </cell>
          <cell r="N2046">
            <v>2011</v>
          </cell>
          <cell r="O2046">
            <v>1</v>
          </cell>
          <cell r="Q2046">
            <v>0</v>
          </cell>
          <cell r="R2046">
            <v>0</v>
          </cell>
          <cell r="S2046">
            <v>0</v>
          </cell>
          <cell r="T2046">
            <v>0</v>
          </cell>
          <cell r="U2046">
            <v>0</v>
          </cell>
          <cell r="V2046">
            <v>0</v>
          </cell>
          <cell r="W2046">
            <v>0</v>
          </cell>
          <cell r="X2046">
            <v>0</v>
          </cell>
          <cell r="Y2046">
            <v>0</v>
          </cell>
          <cell r="Z2046">
            <v>0</v>
          </cell>
          <cell r="AA2046">
            <v>0</v>
          </cell>
          <cell r="AC2046">
            <v>2005</v>
          </cell>
          <cell r="AD2046">
            <v>1</v>
          </cell>
          <cell r="AE2046">
            <v>0</v>
          </cell>
          <cell r="AF2046">
            <v>0.82</v>
          </cell>
        </row>
        <row r="2047">
          <cell r="A2047">
            <v>25</v>
          </cell>
          <cell r="B2047">
            <v>7</v>
          </cell>
          <cell r="C2047">
            <v>5</v>
          </cell>
          <cell r="D2047">
            <v>6</v>
          </cell>
          <cell r="E2047">
            <v>1</v>
          </cell>
          <cell r="F2047">
            <v>0</v>
          </cell>
          <cell r="G2047">
            <v>62.560191999999986</v>
          </cell>
          <cell r="H2047">
            <v>23.169511975391082</v>
          </cell>
          <cell r="I2047">
            <v>1.0813281055819752</v>
          </cell>
          <cell r="J2047">
            <v>0</v>
          </cell>
          <cell r="K2047">
            <v>0</v>
          </cell>
          <cell r="M2047">
            <v>2012</v>
          </cell>
          <cell r="N2047">
            <v>2029</v>
          </cell>
          <cell r="O2047">
            <v>1</v>
          </cell>
          <cell r="Q2047">
            <v>0</v>
          </cell>
          <cell r="R2047">
            <v>0</v>
          </cell>
          <cell r="S2047">
            <v>0</v>
          </cell>
          <cell r="T2047">
            <v>0</v>
          </cell>
          <cell r="U2047">
            <v>0</v>
          </cell>
          <cell r="V2047">
            <v>0</v>
          </cell>
          <cell r="W2047">
            <v>0</v>
          </cell>
          <cell r="X2047">
            <v>0</v>
          </cell>
          <cell r="Y2047">
            <v>0</v>
          </cell>
          <cell r="Z2047">
            <v>0</v>
          </cell>
          <cell r="AA2047">
            <v>0</v>
          </cell>
          <cell r="AC2047">
            <v>2005</v>
          </cell>
          <cell r="AD2047">
            <v>1</v>
          </cell>
          <cell r="AE2047">
            <v>0</v>
          </cell>
          <cell r="AF2047">
            <v>0.82</v>
          </cell>
        </row>
        <row r="2048">
          <cell r="A2048">
            <v>25</v>
          </cell>
          <cell r="B2048">
            <v>8</v>
          </cell>
          <cell r="C2048">
            <v>5</v>
          </cell>
          <cell r="D2048">
            <v>6</v>
          </cell>
          <cell r="E2048">
            <v>1</v>
          </cell>
          <cell r="F2048">
            <v>0</v>
          </cell>
          <cell r="G2048">
            <v>63.587452952380957</v>
          </cell>
          <cell r="H2048">
            <v>22.555174941220358</v>
          </cell>
          <cell r="I2048">
            <v>1.058360427608555</v>
          </cell>
          <cell r="J2048">
            <v>0</v>
          </cell>
          <cell r="K2048">
            <v>0</v>
          </cell>
          <cell r="M2048">
            <v>2030</v>
          </cell>
          <cell r="N2048">
            <v>2052</v>
          </cell>
          <cell r="O2048">
            <v>1</v>
          </cell>
          <cell r="Q2048">
            <v>0</v>
          </cell>
          <cell r="R2048">
            <v>0</v>
          </cell>
          <cell r="S2048">
            <v>0</v>
          </cell>
          <cell r="T2048">
            <v>0</v>
          </cell>
          <cell r="U2048">
            <v>0</v>
          </cell>
          <cell r="V2048">
            <v>0</v>
          </cell>
          <cell r="W2048">
            <v>0</v>
          </cell>
          <cell r="X2048">
            <v>0</v>
          </cell>
          <cell r="Y2048">
            <v>0</v>
          </cell>
          <cell r="Z2048">
            <v>0</v>
          </cell>
          <cell r="AA2048">
            <v>0</v>
          </cell>
          <cell r="AC2048">
            <v>2005</v>
          </cell>
          <cell r="AD2048">
            <v>1</v>
          </cell>
          <cell r="AE2048">
            <v>0</v>
          </cell>
          <cell r="AF2048">
            <v>0.82</v>
          </cell>
        </row>
        <row r="2049">
          <cell r="A2049">
            <v>25</v>
          </cell>
          <cell r="B2049">
            <v>9</v>
          </cell>
          <cell r="C2049">
            <v>5</v>
          </cell>
          <cell r="D2049">
            <v>6</v>
          </cell>
          <cell r="E2049">
            <v>1</v>
          </cell>
          <cell r="F2049">
            <v>2.3380765390046129E-2</v>
          </cell>
          <cell r="G2049">
            <v>151.13024118738406</v>
          </cell>
          <cell r="H2049">
            <v>24.675005760387791</v>
          </cell>
          <cell r="I2049">
            <v>1.6138223295769607</v>
          </cell>
          <cell r="J2049">
            <v>0</v>
          </cell>
          <cell r="K2049">
            <v>0</v>
          </cell>
          <cell r="M2049">
            <v>2003</v>
          </cell>
          <cell r="N2049">
            <v>2012</v>
          </cell>
          <cell r="O2049">
            <v>1</v>
          </cell>
          <cell r="Q2049">
            <v>0</v>
          </cell>
          <cell r="R2049">
            <v>0</v>
          </cell>
          <cell r="S2049">
            <v>0</v>
          </cell>
          <cell r="T2049">
            <v>0</v>
          </cell>
          <cell r="U2049">
            <v>0</v>
          </cell>
          <cell r="V2049">
            <v>0</v>
          </cell>
          <cell r="W2049">
            <v>0</v>
          </cell>
          <cell r="X2049">
            <v>0</v>
          </cell>
          <cell r="Y2049">
            <v>0</v>
          </cell>
          <cell r="Z2049">
            <v>0</v>
          </cell>
          <cell r="AA2049">
            <v>0</v>
          </cell>
          <cell r="AC2049">
            <v>2005</v>
          </cell>
          <cell r="AD2049">
            <v>1</v>
          </cell>
          <cell r="AE2049">
            <v>0</v>
          </cell>
          <cell r="AF2049">
            <v>0.82</v>
          </cell>
        </row>
        <row r="2050">
          <cell r="A2050">
            <v>25</v>
          </cell>
          <cell r="B2050">
            <v>10</v>
          </cell>
          <cell r="C2050">
            <v>5</v>
          </cell>
          <cell r="D2050">
            <v>6</v>
          </cell>
          <cell r="E2050">
            <v>1</v>
          </cell>
          <cell r="F2050">
            <v>0</v>
          </cell>
          <cell r="G2050">
            <v>162.49400519480514</v>
          </cell>
          <cell r="H2050">
            <v>24.076955937004545</v>
          </cell>
          <cell r="I2050">
            <v>1.5792753591546116</v>
          </cell>
          <cell r="J2050">
            <v>0</v>
          </cell>
          <cell r="K2050">
            <v>0</v>
          </cell>
          <cell r="M2050">
            <v>2020</v>
          </cell>
          <cell r="N2050">
            <v>2029</v>
          </cell>
          <cell r="O2050">
            <v>1</v>
          </cell>
          <cell r="Q2050">
            <v>0</v>
          </cell>
          <cell r="R2050">
            <v>0</v>
          </cell>
          <cell r="S2050">
            <v>0</v>
          </cell>
          <cell r="T2050">
            <v>0</v>
          </cell>
          <cell r="U2050">
            <v>0</v>
          </cell>
          <cell r="V2050">
            <v>0</v>
          </cell>
          <cell r="W2050">
            <v>0</v>
          </cell>
          <cell r="X2050">
            <v>0</v>
          </cell>
          <cell r="Y2050">
            <v>0</v>
          </cell>
          <cell r="Z2050">
            <v>0</v>
          </cell>
          <cell r="AA2050">
            <v>0</v>
          </cell>
          <cell r="AC2050">
            <v>2005</v>
          </cell>
          <cell r="AD2050">
            <v>1</v>
          </cell>
          <cell r="AE2050">
            <v>0</v>
          </cell>
          <cell r="AF2050">
            <v>0.82</v>
          </cell>
        </row>
        <row r="2051">
          <cell r="A2051">
            <v>25</v>
          </cell>
          <cell r="B2051">
            <v>11</v>
          </cell>
          <cell r="C2051">
            <v>5</v>
          </cell>
          <cell r="D2051">
            <v>6</v>
          </cell>
          <cell r="E2051">
            <v>1</v>
          </cell>
          <cell r="F2051">
            <v>0</v>
          </cell>
          <cell r="G2051">
            <v>165.16221546072973</v>
          </cell>
          <cell r="H2051">
            <v>23.43285273465316</v>
          </cell>
          <cell r="I2051">
            <v>1.542764572707114</v>
          </cell>
          <cell r="J2051">
            <v>0</v>
          </cell>
          <cell r="K2051">
            <v>0</v>
          </cell>
          <cell r="M2051">
            <v>2030</v>
          </cell>
          <cell r="N2051">
            <v>2052</v>
          </cell>
          <cell r="O2051">
            <v>1</v>
          </cell>
          <cell r="Q2051">
            <v>0</v>
          </cell>
          <cell r="R2051">
            <v>0</v>
          </cell>
          <cell r="S2051">
            <v>0</v>
          </cell>
          <cell r="T2051">
            <v>0</v>
          </cell>
          <cell r="U2051">
            <v>0</v>
          </cell>
          <cell r="V2051">
            <v>0</v>
          </cell>
          <cell r="W2051">
            <v>0</v>
          </cell>
          <cell r="X2051">
            <v>0</v>
          </cell>
          <cell r="Y2051">
            <v>0</v>
          </cell>
          <cell r="Z2051">
            <v>0</v>
          </cell>
          <cell r="AA2051">
            <v>0</v>
          </cell>
          <cell r="AC2051">
            <v>2005</v>
          </cell>
          <cell r="AD2051">
            <v>1</v>
          </cell>
          <cell r="AE2051">
            <v>0</v>
          </cell>
          <cell r="AF2051">
            <v>0.82</v>
          </cell>
        </row>
        <row r="2052">
          <cell r="A2052">
            <v>25</v>
          </cell>
          <cell r="B2052">
            <v>12</v>
          </cell>
          <cell r="C2052">
            <v>5</v>
          </cell>
          <cell r="D2052">
            <v>6</v>
          </cell>
          <cell r="E2052">
            <v>1</v>
          </cell>
          <cell r="F2052">
            <v>0.49310725221447399</v>
          </cell>
          <cell r="G2052">
            <v>68.800000000000011</v>
          </cell>
          <cell r="H2052">
            <v>25.728873751825518</v>
          </cell>
          <cell r="I2052">
            <v>0.95197520430823357</v>
          </cell>
          <cell r="J2052">
            <v>0</v>
          </cell>
          <cell r="K2052">
            <v>0</v>
          </cell>
          <cell r="M2052">
            <v>2003</v>
          </cell>
          <cell r="N2052">
            <v>2012</v>
          </cell>
          <cell r="O2052">
            <v>1</v>
          </cell>
          <cell r="Q2052">
            <v>0</v>
          </cell>
          <cell r="R2052">
            <v>0</v>
          </cell>
          <cell r="S2052">
            <v>0</v>
          </cell>
          <cell r="T2052">
            <v>0</v>
          </cell>
          <cell r="U2052">
            <v>0</v>
          </cell>
          <cell r="V2052">
            <v>0</v>
          </cell>
          <cell r="W2052">
            <v>0</v>
          </cell>
          <cell r="X2052">
            <v>0</v>
          </cell>
          <cell r="Y2052">
            <v>0</v>
          </cell>
          <cell r="Z2052">
            <v>0</v>
          </cell>
          <cell r="AA2052">
            <v>0</v>
          </cell>
          <cell r="AC2052">
            <v>2005</v>
          </cell>
          <cell r="AD2052">
            <v>1</v>
          </cell>
          <cell r="AE2052">
            <v>0</v>
          </cell>
          <cell r="AF2052">
            <v>0.82</v>
          </cell>
        </row>
        <row r="2053">
          <cell r="A2053">
            <v>25</v>
          </cell>
          <cell r="B2053">
            <v>13</v>
          </cell>
          <cell r="C2053">
            <v>5</v>
          </cell>
          <cell r="D2053">
            <v>6</v>
          </cell>
          <cell r="E2053">
            <v>1</v>
          </cell>
          <cell r="F2053">
            <v>0</v>
          </cell>
          <cell r="G2053">
            <v>73.973199999999977</v>
          </cell>
          <cell r="H2053">
            <v>25.079423471236673</v>
          </cell>
          <cell r="I2053">
            <v>0.93255791555735845</v>
          </cell>
          <cell r="J2053">
            <v>0</v>
          </cell>
          <cell r="K2053">
            <v>0</v>
          </cell>
          <cell r="M2053">
            <v>2020</v>
          </cell>
          <cell r="N2053">
            <v>2029</v>
          </cell>
          <cell r="O2053">
            <v>1</v>
          </cell>
          <cell r="Q2053">
            <v>0</v>
          </cell>
          <cell r="R2053">
            <v>0</v>
          </cell>
          <cell r="S2053">
            <v>0</v>
          </cell>
          <cell r="T2053">
            <v>0</v>
          </cell>
          <cell r="U2053">
            <v>0</v>
          </cell>
          <cell r="V2053">
            <v>0</v>
          </cell>
          <cell r="W2053">
            <v>0</v>
          </cell>
          <cell r="X2053">
            <v>0</v>
          </cell>
          <cell r="Y2053">
            <v>0</v>
          </cell>
          <cell r="Z2053">
            <v>0</v>
          </cell>
          <cell r="AA2053">
            <v>0</v>
          </cell>
          <cell r="AC2053">
            <v>2005</v>
          </cell>
          <cell r="AD2053">
            <v>1</v>
          </cell>
          <cell r="AE2053">
            <v>0</v>
          </cell>
          <cell r="AF2053">
            <v>0.82</v>
          </cell>
        </row>
        <row r="2054">
          <cell r="A2054">
            <v>25</v>
          </cell>
          <cell r="B2054">
            <v>14</v>
          </cell>
          <cell r="C2054">
            <v>5</v>
          </cell>
          <cell r="D2054">
            <v>6</v>
          </cell>
          <cell r="E2054">
            <v>1</v>
          </cell>
          <cell r="F2054">
            <v>0</v>
          </cell>
          <cell r="G2054">
            <v>75.187866666666665</v>
          </cell>
          <cell r="H2054">
            <v>24.379961672002583</v>
          </cell>
          <cell r="I2054">
            <v>0.91199363322246163</v>
          </cell>
          <cell r="J2054">
            <v>0</v>
          </cell>
          <cell r="K2054">
            <v>0</v>
          </cell>
          <cell r="M2054">
            <v>2030</v>
          </cell>
          <cell r="N2054">
            <v>2052</v>
          </cell>
          <cell r="O2054">
            <v>1</v>
          </cell>
          <cell r="Q2054">
            <v>0</v>
          </cell>
          <cell r="R2054">
            <v>0</v>
          </cell>
          <cell r="S2054">
            <v>0</v>
          </cell>
          <cell r="T2054">
            <v>0</v>
          </cell>
          <cell r="U2054">
            <v>0</v>
          </cell>
          <cell r="V2054">
            <v>0</v>
          </cell>
          <cell r="W2054">
            <v>0</v>
          </cell>
          <cell r="X2054">
            <v>0</v>
          </cell>
          <cell r="Y2054">
            <v>0</v>
          </cell>
          <cell r="Z2054">
            <v>0</v>
          </cell>
          <cell r="AA2054">
            <v>0</v>
          </cell>
          <cell r="AC2054">
            <v>2005</v>
          </cell>
          <cell r="AD2054">
            <v>1</v>
          </cell>
          <cell r="AE2054">
            <v>0</v>
          </cell>
          <cell r="AF2054">
            <v>0.82</v>
          </cell>
        </row>
        <row r="2055">
          <cell r="A2055">
            <v>25</v>
          </cell>
          <cell r="B2055">
            <v>15</v>
          </cell>
          <cell r="C2055">
            <v>5</v>
          </cell>
          <cell r="D2055">
            <v>6</v>
          </cell>
          <cell r="E2055">
            <v>1</v>
          </cell>
          <cell r="F2055">
            <v>0</v>
          </cell>
          <cell r="G2055">
            <v>178.70129870129873</v>
          </cell>
          <cell r="H2055">
            <v>26.519685829641755</v>
          </cell>
          <cell r="I2055">
            <v>1.4031762852516505</v>
          </cell>
          <cell r="J2055">
            <v>0</v>
          </cell>
          <cell r="K2055">
            <v>0</v>
          </cell>
          <cell r="M2055">
            <v>2003</v>
          </cell>
          <cell r="N2055">
            <v>2019</v>
          </cell>
          <cell r="O2055">
            <v>1</v>
          </cell>
          <cell r="Q2055">
            <v>0</v>
          </cell>
          <cell r="R2055">
            <v>0</v>
          </cell>
          <cell r="S2055">
            <v>0</v>
          </cell>
          <cell r="T2055">
            <v>0</v>
          </cell>
          <cell r="U2055">
            <v>0</v>
          </cell>
          <cell r="V2055">
            <v>0</v>
          </cell>
          <cell r="W2055">
            <v>0</v>
          </cell>
          <cell r="X2055">
            <v>0</v>
          </cell>
          <cell r="Y2055">
            <v>0</v>
          </cell>
          <cell r="Z2055">
            <v>0</v>
          </cell>
          <cell r="AA2055">
            <v>0</v>
          </cell>
          <cell r="AC2055">
            <v>2005</v>
          </cell>
          <cell r="AD2055">
            <v>1</v>
          </cell>
          <cell r="AE2055">
            <v>0</v>
          </cell>
          <cell r="AF2055">
            <v>0.82</v>
          </cell>
        </row>
        <row r="2056">
          <cell r="A2056">
            <v>25</v>
          </cell>
          <cell r="B2056">
            <v>16</v>
          </cell>
          <cell r="C2056">
            <v>5</v>
          </cell>
          <cell r="D2056">
            <v>6</v>
          </cell>
          <cell r="E2056">
            <v>1</v>
          </cell>
          <cell r="F2056">
            <v>0</v>
          </cell>
          <cell r="G2056">
            <v>192.13818181818175</v>
          </cell>
          <cell r="H2056">
            <v>25.846861793058345</v>
          </cell>
          <cell r="I2056">
            <v>1.3717423105582471</v>
          </cell>
          <cell r="J2056">
            <v>0</v>
          </cell>
          <cell r="K2056">
            <v>0</v>
          </cell>
          <cell r="M2056">
            <v>2020</v>
          </cell>
          <cell r="N2056">
            <v>2029</v>
          </cell>
          <cell r="O2056">
            <v>1</v>
          </cell>
          <cell r="Q2056">
            <v>0</v>
          </cell>
          <cell r="R2056">
            <v>0</v>
          </cell>
          <cell r="S2056">
            <v>0</v>
          </cell>
          <cell r="T2056">
            <v>0</v>
          </cell>
          <cell r="U2056">
            <v>0</v>
          </cell>
          <cell r="V2056">
            <v>0</v>
          </cell>
          <cell r="W2056">
            <v>0</v>
          </cell>
          <cell r="X2056">
            <v>0</v>
          </cell>
          <cell r="Y2056">
            <v>0</v>
          </cell>
          <cell r="Z2056">
            <v>0</v>
          </cell>
          <cell r="AA2056">
            <v>0</v>
          </cell>
          <cell r="AC2056">
            <v>2005</v>
          </cell>
          <cell r="AD2056">
            <v>1</v>
          </cell>
          <cell r="AE2056">
            <v>0</v>
          </cell>
          <cell r="AF2056">
            <v>0.82</v>
          </cell>
        </row>
        <row r="2057">
          <cell r="A2057">
            <v>25</v>
          </cell>
          <cell r="B2057">
            <v>17</v>
          </cell>
          <cell r="C2057">
            <v>5</v>
          </cell>
          <cell r="D2057">
            <v>6</v>
          </cell>
          <cell r="E2057">
            <v>1</v>
          </cell>
          <cell r="F2057">
            <v>0</v>
          </cell>
          <cell r="G2057">
            <v>195.29316017316017</v>
          </cell>
          <cell r="H2057">
            <v>25.122226320162898</v>
          </cell>
          <cell r="I2057">
            <v>1.3385842389507552</v>
          </cell>
          <cell r="J2057">
            <v>0</v>
          </cell>
          <cell r="K2057">
            <v>0</v>
          </cell>
          <cell r="M2057">
            <v>2030</v>
          </cell>
          <cell r="N2057">
            <v>2052</v>
          </cell>
          <cell r="O2057">
            <v>1</v>
          </cell>
          <cell r="Q2057">
            <v>0</v>
          </cell>
          <cell r="R2057">
            <v>0</v>
          </cell>
          <cell r="S2057">
            <v>0</v>
          </cell>
          <cell r="T2057">
            <v>0</v>
          </cell>
          <cell r="U2057">
            <v>0</v>
          </cell>
          <cell r="V2057">
            <v>0</v>
          </cell>
          <cell r="W2057">
            <v>0</v>
          </cell>
          <cell r="X2057">
            <v>0</v>
          </cell>
          <cell r="Y2057">
            <v>0</v>
          </cell>
          <cell r="Z2057">
            <v>0</v>
          </cell>
          <cell r="AA2057">
            <v>0</v>
          </cell>
          <cell r="AC2057">
            <v>2005</v>
          </cell>
          <cell r="AD2057">
            <v>1</v>
          </cell>
          <cell r="AE2057">
            <v>0</v>
          </cell>
          <cell r="AF2057">
            <v>0.82</v>
          </cell>
        </row>
        <row r="2058">
          <cell r="A2058">
            <v>25</v>
          </cell>
          <cell r="B2058">
            <v>18</v>
          </cell>
          <cell r="C2058">
            <v>5</v>
          </cell>
          <cell r="D2058">
            <v>6</v>
          </cell>
          <cell r="E2058">
            <v>1</v>
          </cell>
          <cell r="F2058">
            <v>9.4258152003768626E-4</v>
          </cell>
          <cell r="G2058">
            <v>71.2</v>
          </cell>
          <cell r="H2058">
            <v>36.267274458920738</v>
          </cell>
          <cell r="I2058">
            <v>0.88866669837763734</v>
          </cell>
          <cell r="J2058">
            <v>0</v>
          </cell>
          <cell r="K2058">
            <v>0</v>
          </cell>
          <cell r="M2058">
            <v>2003</v>
          </cell>
          <cell r="N2058">
            <v>2011</v>
          </cell>
          <cell r="O2058">
            <v>1</v>
          </cell>
          <cell r="Q2058">
            <v>0</v>
          </cell>
          <cell r="R2058">
            <v>0</v>
          </cell>
          <cell r="S2058">
            <v>0</v>
          </cell>
          <cell r="T2058">
            <v>0</v>
          </cell>
          <cell r="U2058">
            <v>0</v>
          </cell>
          <cell r="V2058">
            <v>0</v>
          </cell>
          <cell r="W2058">
            <v>0</v>
          </cell>
          <cell r="X2058">
            <v>0</v>
          </cell>
          <cell r="Y2058">
            <v>0</v>
          </cell>
          <cell r="Z2058">
            <v>0</v>
          </cell>
          <cell r="AA2058">
            <v>0</v>
          </cell>
          <cell r="AC2058">
            <v>2005</v>
          </cell>
          <cell r="AD2058">
            <v>1</v>
          </cell>
          <cell r="AE2058">
            <v>0</v>
          </cell>
          <cell r="AF2058">
            <v>0.85</v>
          </cell>
        </row>
        <row r="2059">
          <cell r="A2059">
            <v>25</v>
          </cell>
          <cell r="B2059">
            <v>19</v>
          </cell>
          <cell r="C2059">
            <v>5</v>
          </cell>
          <cell r="D2059">
            <v>6</v>
          </cell>
          <cell r="E2059">
            <v>1</v>
          </cell>
          <cell r="F2059">
            <v>0</v>
          </cell>
          <cell r="G2059">
            <v>74.405995000000004</v>
          </cell>
          <cell r="H2059">
            <v>35.488311267501004</v>
          </cell>
          <cell r="I2059">
            <v>0.76303104475159567</v>
          </cell>
          <cell r="J2059">
            <v>0</v>
          </cell>
          <cell r="K2059">
            <v>0</v>
          </cell>
          <cell r="M2059">
            <v>2007</v>
          </cell>
          <cell r="N2059">
            <v>2019</v>
          </cell>
          <cell r="O2059">
            <v>1</v>
          </cell>
          <cell r="Q2059">
            <v>0</v>
          </cell>
          <cell r="R2059">
            <v>0</v>
          </cell>
          <cell r="S2059">
            <v>0</v>
          </cell>
          <cell r="T2059">
            <v>0</v>
          </cell>
          <cell r="U2059">
            <v>0</v>
          </cell>
          <cell r="V2059">
            <v>0</v>
          </cell>
          <cell r="W2059">
            <v>0</v>
          </cell>
          <cell r="X2059">
            <v>0</v>
          </cell>
          <cell r="Y2059">
            <v>0</v>
          </cell>
          <cell r="Z2059">
            <v>0</v>
          </cell>
          <cell r="AA2059">
            <v>0</v>
          </cell>
          <cell r="AC2059">
            <v>2005</v>
          </cell>
          <cell r="AD2059">
            <v>1</v>
          </cell>
          <cell r="AE2059">
            <v>0</v>
          </cell>
          <cell r="AF2059">
            <v>0.85</v>
          </cell>
        </row>
        <row r="2060">
          <cell r="A2060">
            <v>25</v>
          </cell>
          <cell r="B2060">
            <v>20</v>
          </cell>
          <cell r="C2060">
            <v>5</v>
          </cell>
          <cell r="D2060">
            <v>6</v>
          </cell>
          <cell r="E2060">
            <v>1</v>
          </cell>
          <cell r="F2060">
            <v>0</v>
          </cell>
          <cell r="G2060">
            <v>78.331812999999983</v>
          </cell>
          <cell r="H2060">
            <v>34.529354833923151</v>
          </cell>
          <cell r="I2060">
            <v>0.74664261354618167</v>
          </cell>
          <cell r="J2060">
            <v>0</v>
          </cell>
          <cell r="K2060">
            <v>0</v>
          </cell>
          <cell r="M2060">
            <v>2020</v>
          </cell>
          <cell r="N2060">
            <v>2029</v>
          </cell>
          <cell r="O2060">
            <v>1</v>
          </cell>
          <cell r="Q2060">
            <v>0</v>
          </cell>
          <cell r="R2060">
            <v>0</v>
          </cell>
          <cell r="S2060">
            <v>0</v>
          </cell>
          <cell r="T2060">
            <v>0</v>
          </cell>
          <cell r="U2060">
            <v>0</v>
          </cell>
          <cell r="V2060">
            <v>0</v>
          </cell>
          <cell r="W2060">
            <v>0</v>
          </cell>
          <cell r="X2060">
            <v>0</v>
          </cell>
          <cell r="Y2060">
            <v>0</v>
          </cell>
          <cell r="Z2060">
            <v>0</v>
          </cell>
          <cell r="AA2060">
            <v>0</v>
          </cell>
          <cell r="AC2060">
            <v>2005</v>
          </cell>
          <cell r="AD2060">
            <v>1</v>
          </cell>
          <cell r="AE2060">
            <v>0</v>
          </cell>
          <cell r="AF2060">
            <v>0.85</v>
          </cell>
        </row>
        <row r="2061">
          <cell r="A2061">
            <v>25</v>
          </cell>
          <cell r="B2061">
            <v>21</v>
          </cell>
          <cell r="C2061">
            <v>5</v>
          </cell>
          <cell r="D2061">
            <v>6</v>
          </cell>
          <cell r="E2061">
            <v>1</v>
          </cell>
          <cell r="F2061">
            <v>0</v>
          </cell>
          <cell r="G2061">
            <v>79.618049666666678</v>
          </cell>
          <cell r="H2061">
            <v>33.496553074550093</v>
          </cell>
          <cell r="I2061">
            <v>0.72932502507222141</v>
          </cell>
          <cell r="J2061">
            <v>0</v>
          </cell>
          <cell r="K2061">
            <v>0</v>
          </cell>
          <cell r="M2061">
            <v>2030</v>
          </cell>
          <cell r="N2061">
            <v>2052</v>
          </cell>
          <cell r="O2061">
            <v>1</v>
          </cell>
          <cell r="Q2061">
            <v>0</v>
          </cell>
          <cell r="R2061">
            <v>0</v>
          </cell>
          <cell r="S2061">
            <v>0</v>
          </cell>
          <cell r="T2061">
            <v>0</v>
          </cell>
          <cell r="U2061">
            <v>0</v>
          </cell>
          <cell r="V2061">
            <v>0</v>
          </cell>
          <cell r="W2061">
            <v>0</v>
          </cell>
          <cell r="X2061">
            <v>0</v>
          </cell>
          <cell r="Y2061">
            <v>0</v>
          </cell>
          <cell r="Z2061">
            <v>0</v>
          </cell>
          <cell r="AA2061">
            <v>0</v>
          </cell>
          <cell r="AC2061">
            <v>2005</v>
          </cell>
          <cell r="AD2061">
            <v>1</v>
          </cell>
          <cell r="AE2061">
            <v>0</v>
          </cell>
          <cell r="AF2061">
            <v>0.85</v>
          </cell>
        </row>
        <row r="2062">
          <cell r="A2062">
            <v>25</v>
          </cell>
          <cell r="B2062">
            <v>22</v>
          </cell>
          <cell r="C2062">
            <v>5</v>
          </cell>
          <cell r="D2062">
            <v>6</v>
          </cell>
          <cell r="E2062">
            <v>1</v>
          </cell>
          <cell r="F2062">
            <v>0</v>
          </cell>
          <cell r="G2062">
            <v>15.054945054945055</v>
          </cell>
          <cell r="H2062">
            <v>509.766874839151</v>
          </cell>
          <cell r="I2062">
            <v>27.523251886627747</v>
          </cell>
          <cell r="J2062">
            <v>0</v>
          </cell>
          <cell r="K2062">
            <v>0</v>
          </cell>
          <cell r="M2062">
            <v>2003</v>
          </cell>
          <cell r="N2062">
            <v>2006</v>
          </cell>
          <cell r="O2062">
            <v>1</v>
          </cell>
          <cell r="Q2062">
            <v>0</v>
          </cell>
          <cell r="R2062">
            <v>0</v>
          </cell>
          <cell r="S2062">
            <v>0</v>
          </cell>
          <cell r="T2062">
            <v>0</v>
          </cell>
          <cell r="U2062">
            <v>0</v>
          </cell>
          <cell r="V2062">
            <v>0</v>
          </cell>
          <cell r="W2062">
            <v>0</v>
          </cell>
          <cell r="X2062">
            <v>0</v>
          </cell>
          <cell r="Y2062">
            <v>0</v>
          </cell>
          <cell r="Z2062">
            <v>0</v>
          </cell>
          <cell r="AA2062">
            <v>0</v>
          </cell>
          <cell r="AC2062">
            <v>2005</v>
          </cell>
          <cell r="AD2062">
            <v>1</v>
          </cell>
          <cell r="AE2062">
            <v>0</v>
          </cell>
          <cell r="AF2062">
            <v>0.92</v>
          </cell>
        </row>
        <row r="2063">
          <cell r="A2063">
            <v>25</v>
          </cell>
          <cell r="B2063">
            <v>23</v>
          </cell>
          <cell r="C2063">
            <v>5</v>
          </cell>
          <cell r="D2063">
            <v>6</v>
          </cell>
          <cell r="E2063">
            <v>1</v>
          </cell>
          <cell r="F2063">
            <v>0</v>
          </cell>
          <cell r="G2063">
            <v>63</v>
          </cell>
          <cell r="H2063">
            <v>321.89335003844536</v>
          </cell>
          <cell r="I2063">
            <v>42.001696420220298</v>
          </cell>
          <cell r="J2063">
            <v>0</v>
          </cell>
          <cell r="K2063">
            <v>0</v>
          </cell>
          <cell r="M2063">
            <v>2007</v>
          </cell>
          <cell r="N2063">
            <v>2011</v>
          </cell>
          <cell r="O2063">
            <v>1</v>
          </cell>
          <cell r="Q2063">
            <v>0</v>
          </cell>
          <cell r="R2063">
            <v>0</v>
          </cell>
          <cell r="S2063">
            <v>0</v>
          </cell>
          <cell r="T2063">
            <v>0</v>
          </cell>
          <cell r="U2063">
            <v>0</v>
          </cell>
          <cell r="V2063">
            <v>0</v>
          </cell>
          <cell r="W2063">
            <v>0</v>
          </cell>
          <cell r="X2063">
            <v>0</v>
          </cell>
          <cell r="Y2063">
            <v>0</v>
          </cell>
          <cell r="Z2063">
            <v>0</v>
          </cell>
          <cell r="AA2063">
            <v>0</v>
          </cell>
          <cell r="AC2063">
            <v>2005</v>
          </cell>
          <cell r="AD2063">
            <v>1</v>
          </cell>
          <cell r="AE2063">
            <v>0</v>
          </cell>
          <cell r="AF2063">
            <v>0.7</v>
          </cell>
        </row>
        <row r="2064">
          <cell r="A2064">
            <v>25</v>
          </cell>
          <cell r="B2064">
            <v>24</v>
          </cell>
          <cell r="C2064">
            <v>5</v>
          </cell>
          <cell r="D2064">
            <v>6</v>
          </cell>
          <cell r="E2064">
            <v>1</v>
          </cell>
          <cell r="F2064">
            <v>0</v>
          </cell>
          <cell r="G2064">
            <v>91</v>
          </cell>
          <cell r="H2064">
            <v>124.59586655749499</v>
          </cell>
          <cell r="I2064">
            <v>7.6865611655615886</v>
          </cell>
          <cell r="J2064">
            <v>0</v>
          </cell>
          <cell r="K2064">
            <v>0</v>
          </cell>
          <cell r="M2064">
            <v>2011</v>
          </cell>
          <cell r="N2064">
            <v>2019</v>
          </cell>
          <cell r="O2064">
            <v>1</v>
          </cell>
          <cell r="Q2064">
            <v>0</v>
          </cell>
          <cell r="R2064">
            <v>0</v>
          </cell>
          <cell r="S2064">
            <v>0</v>
          </cell>
          <cell r="T2064">
            <v>0</v>
          </cell>
          <cell r="U2064">
            <v>0</v>
          </cell>
          <cell r="V2064">
            <v>0</v>
          </cell>
          <cell r="W2064">
            <v>0</v>
          </cell>
          <cell r="X2064">
            <v>0</v>
          </cell>
          <cell r="Y2064">
            <v>0</v>
          </cell>
          <cell r="Z2064">
            <v>0</v>
          </cell>
          <cell r="AA2064">
            <v>0</v>
          </cell>
          <cell r="AC2064">
            <v>2005</v>
          </cell>
          <cell r="AD2064">
            <v>1</v>
          </cell>
          <cell r="AE2064">
            <v>0</v>
          </cell>
          <cell r="AF2064">
            <v>0.8</v>
          </cell>
        </row>
        <row r="2065">
          <cell r="A2065">
            <v>25</v>
          </cell>
          <cell r="B2065">
            <v>25</v>
          </cell>
          <cell r="C2065">
            <v>5</v>
          </cell>
          <cell r="D2065">
            <v>6</v>
          </cell>
          <cell r="E2065">
            <v>1</v>
          </cell>
          <cell r="F2065">
            <v>0</v>
          </cell>
          <cell r="G2065">
            <v>170</v>
          </cell>
          <cell r="H2065">
            <v>31.628465964377018</v>
          </cell>
          <cell r="I2065">
            <v>0.94442754506631377</v>
          </cell>
          <cell r="J2065">
            <v>0</v>
          </cell>
          <cell r="K2065">
            <v>3.1628465964377019</v>
          </cell>
          <cell r="M2065">
            <v>2020</v>
          </cell>
          <cell r="N2065">
            <v>2029</v>
          </cell>
          <cell r="O2065">
            <v>1</v>
          </cell>
          <cell r="Q2065">
            <v>0</v>
          </cell>
          <cell r="R2065">
            <v>0</v>
          </cell>
          <cell r="S2065">
            <v>0</v>
          </cell>
          <cell r="T2065">
            <v>0</v>
          </cell>
          <cell r="U2065">
            <v>0</v>
          </cell>
          <cell r="V2065">
            <v>0</v>
          </cell>
          <cell r="W2065">
            <v>0</v>
          </cell>
          <cell r="X2065">
            <v>0</v>
          </cell>
          <cell r="Y2065">
            <v>0</v>
          </cell>
          <cell r="Z2065">
            <v>0</v>
          </cell>
          <cell r="AA2065">
            <v>0</v>
          </cell>
          <cell r="AC2065">
            <v>2005</v>
          </cell>
          <cell r="AD2065">
            <v>1</v>
          </cell>
          <cell r="AE2065">
            <v>0</v>
          </cell>
          <cell r="AF2065">
            <v>0.85</v>
          </cell>
        </row>
        <row r="2066">
          <cell r="A2066">
            <v>25</v>
          </cell>
          <cell r="B2066">
            <v>27</v>
          </cell>
          <cell r="C2066">
            <v>5</v>
          </cell>
          <cell r="D2066">
            <v>6</v>
          </cell>
          <cell r="E2066">
            <v>1</v>
          </cell>
          <cell r="F2066">
            <v>0</v>
          </cell>
          <cell r="G2066">
            <v>170</v>
          </cell>
          <cell r="H2066">
            <v>31.628465964377018</v>
          </cell>
          <cell r="I2066">
            <v>0.94442754506631377</v>
          </cell>
          <cell r="J2066">
            <v>0</v>
          </cell>
          <cell r="K2066">
            <v>4.7442698946565525</v>
          </cell>
          <cell r="M2066">
            <v>2022</v>
          </cell>
          <cell r="N2066">
            <v>2029</v>
          </cell>
          <cell r="O2066">
            <v>1</v>
          </cell>
          <cell r="Q2066">
            <v>0</v>
          </cell>
          <cell r="R2066">
            <v>0</v>
          </cell>
          <cell r="S2066">
            <v>0</v>
          </cell>
          <cell r="T2066">
            <v>0</v>
          </cell>
          <cell r="U2066">
            <v>0</v>
          </cell>
          <cell r="V2066">
            <v>0</v>
          </cell>
          <cell r="W2066">
            <v>0</v>
          </cell>
          <cell r="X2066">
            <v>0</v>
          </cell>
          <cell r="Y2066">
            <v>0</v>
          </cell>
          <cell r="Z2066">
            <v>0</v>
          </cell>
          <cell r="AA2066">
            <v>0</v>
          </cell>
          <cell r="AC2066">
            <v>2005</v>
          </cell>
          <cell r="AD2066">
            <v>1</v>
          </cell>
          <cell r="AE2066">
            <v>0</v>
          </cell>
          <cell r="AF2066">
            <v>0.85</v>
          </cell>
        </row>
        <row r="2067">
          <cell r="A2067">
            <v>25</v>
          </cell>
          <cell r="B2067">
            <v>26</v>
          </cell>
          <cell r="C2067">
            <v>5</v>
          </cell>
          <cell r="D2067">
            <v>6</v>
          </cell>
          <cell r="E2067">
            <v>1</v>
          </cell>
          <cell r="F2067">
            <v>0</v>
          </cell>
          <cell r="G2067">
            <v>202</v>
          </cell>
          <cell r="H2067">
            <v>24.397668140467836</v>
          </cell>
          <cell r="I2067">
            <v>0.6189452323527489</v>
          </cell>
          <cell r="J2067">
            <v>0</v>
          </cell>
          <cell r="K2067">
            <v>3.6596502210701751</v>
          </cell>
          <cell r="M2067">
            <v>2030</v>
          </cell>
          <cell r="N2067">
            <v>2052</v>
          </cell>
          <cell r="O2067">
            <v>1</v>
          </cell>
          <cell r="Q2067">
            <v>0</v>
          </cell>
          <cell r="R2067">
            <v>0</v>
          </cell>
          <cell r="S2067">
            <v>0</v>
          </cell>
          <cell r="T2067">
            <v>0</v>
          </cell>
          <cell r="U2067">
            <v>0</v>
          </cell>
          <cell r="V2067">
            <v>0</v>
          </cell>
          <cell r="W2067">
            <v>0</v>
          </cell>
          <cell r="X2067">
            <v>0</v>
          </cell>
          <cell r="Y2067">
            <v>0</v>
          </cell>
          <cell r="Z2067">
            <v>0</v>
          </cell>
          <cell r="AA2067">
            <v>0</v>
          </cell>
          <cell r="AC2067">
            <v>2005</v>
          </cell>
          <cell r="AD2067">
            <v>1</v>
          </cell>
          <cell r="AE2067">
            <v>0</v>
          </cell>
          <cell r="AF2067">
            <v>0.85</v>
          </cell>
        </row>
        <row r="2068">
          <cell r="A2068">
            <v>26</v>
          </cell>
          <cell r="B2068">
            <v>1</v>
          </cell>
          <cell r="C2068">
            <v>5</v>
          </cell>
          <cell r="D2068">
            <v>6</v>
          </cell>
          <cell r="E2068">
            <v>1</v>
          </cell>
          <cell r="F2068">
            <v>2.6712151565401973E-3</v>
          </cell>
          <cell r="G2068">
            <v>64.599999999999994</v>
          </cell>
          <cell r="H2068">
            <v>10.768508911922947</v>
          </cell>
          <cell r="I2068">
            <v>0.76262839250749126</v>
          </cell>
          <cell r="J2068">
            <v>0</v>
          </cell>
          <cell r="K2068">
            <v>0</v>
          </cell>
          <cell r="M2068">
            <v>2003</v>
          </cell>
          <cell r="N2068">
            <v>2005</v>
          </cell>
          <cell r="O2068">
            <v>1</v>
          </cell>
          <cell r="Q2068">
            <v>0</v>
          </cell>
          <cell r="R2068">
            <v>0</v>
          </cell>
          <cell r="S2068">
            <v>0</v>
          </cell>
          <cell r="T2068">
            <v>0</v>
          </cell>
          <cell r="U2068">
            <v>0</v>
          </cell>
          <cell r="V2068">
            <v>0</v>
          </cell>
          <cell r="W2068">
            <v>0</v>
          </cell>
          <cell r="X2068">
            <v>0</v>
          </cell>
          <cell r="Y2068">
            <v>0</v>
          </cell>
          <cell r="Z2068">
            <v>0</v>
          </cell>
          <cell r="AA2068">
            <v>0</v>
          </cell>
          <cell r="AC2068">
            <v>2005</v>
          </cell>
          <cell r="AD2068">
            <v>1</v>
          </cell>
          <cell r="AE2068">
            <v>0</v>
          </cell>
          <cell r="AF2068">
            <v>0.7</v>
          </cell>
        </row>
        <row r="2069">
          <cell r="A2069">
            <v>26</v>
          </cell>
          <cell r="B2069">
            <v>2</v>
          </cell>
          <cell r="C2069">
            <v>5</v>
          </cell>
          <cell r="D2069">
            <v>6</v>
          </cell>
          <cell r="E2069">
            <v>1</v>
          </cell>
          <cell r="F2069">
            <v>2.7097892170772466E-3</v>
          </cell>
          <cell r="G2069">
            <v>59.9</v>
          </cell>
          <cell r="H2069">
            <v>13.984619853431363</v>
          </cell>
          <cell r="I2069">
            <v>0.85290975589273033</v>
          </cell>
          <cell r="J2069">
            <v>0</v>
          </cell>
          <cell r="K2069">
            <v>0</v>
          </cell>
          <cell r="M2069">
            <v>2003</v>
          </cell>
          <cell r="N2069">
            <v>2009</v>
          </cell>
          <cell r="O2069">
            <v>1</v>
          </cell>
          <cell r="Q2069">
            <v>0</v>
          </cell>
          <cell r="R2069">
            <v>0</v>
          </cell>
          <cell r="S2069">
            <v>0</v>
          </cell>
          <cell r="T2069">
            <v>0</v>
          </cell>
          <cell r="U2069">
            <v>0</v>
          </cell>
          <cell r="V2069">
            <v>0</v>
          </cell>
          <cell r="W2069">
            <v>0</v>
          </cell>
          <cell r="X2069">
            <v>0</v>
          </cell>
          <cell r="Y2069">
            <v>0</v>
          </cell>
          <cell r="Z2069">
            <v>0</v>
          </cell>
          <cell r="AA2069">
            <v>0</v>
          </cell>
          <cell r="AC2069">
            <v>2005</v>
          </cell>
          <cell r="AD2069">
            <v>1</v>
          </cell>
          <cell r="AE2069">
            <v>0</v>
          </cell>
          <cell r="AF2069">
            <v>0.62</v>
          </cell>
        </row>
        <row r="2070">
          <cell r="A2070">
            <v>26</v>
          </cell>
          <cell r="B2070">
            <v>3</v>
          </cell>
          <cell r="C2070">
            <v>5</v>
          </cell>
          <cell r="D2070">
            <v>6</v>
          </cell>
          <cell r="E2070">
            <v>1</v>
          </cell>
          <cell r="F2070">
            <v>1.034423212195734E-2</v>
          </cell>
          <cell r="G2070">
            <v>73.5</v>
          </cell>
          <cell r="H2070">
            <v>13.111528865443415</v>
          </cell>
          <cell r="I2070">
            <v>0.73486159902435544</v>
          </cell>
          <cell r="J2070">
            <v>0</v>
          </cell>
          <cell r="K2070">
            <v>0</v>
          </cell>
          <cell r="M2070">
            <v>2003</v>
          </cell>
          <cell r="N2070">
            <v>2012</v>
          </cell>
          <cell r="O2070">
            <v>1</v>
          </cell>
          <cell r="Q2070">
            <v>0</v>
          </cell>
          <cell r="R2070">
            <v>0</v>
          </cell>
          <cell r="S2070">
            <v>0</v>
          </cell>
          <cell r="T2070">
            <v>0</v>
          </cell>
          <cell r="U2070">
            <v>0</v>
          </cell>
          <cell r="V2070">
            <v>0</v>
          </cell>
          <cell r="W2070">
            <v>0</v>
          </cell>
          <cell r="X2070">
            <v>0</v>
          </cell>
          <cell r="Y2070">
            <v>0</v>
          </cell>
          <cell r="Z2070">
            <v>0</v>
          </cell>
          <cell r="AA2070">
            <v>0</v>
          </cell>
          <cell r="AC2070">
            <v>2005</v>
          </cell>
          <cell r="AD2070">
            <v>1</v>
          </cell>
          <cell r="AE2070">
            <v>0</v>
          </cell>
          <cell r="AF2070">
            <v>0.75</v>
          </cell>
        </row>
        <row r="2071">
          <cell r="A2071">
            <v>26</v>
          </cell>
          <cell r="B2071">
            <v>4</v>
          </cell>
          <cell r="C2071">
            <v>5</v>
          </cell>
          <cell r="D2071">
            <v>6</v>
          </cell>
          <cell r="E2071">
            <v>1</v>
          </cell>
          <cell r="F2071">
            <v>3.0904504672711802E-2</v>
          </cell>
          <cell r="G2071">
            <v>83.1</v>
          </cell>
          <cell r="H2071">
            <v>13.887761511437242</v>
          </cell>
          <cell r="I2071">
            <v>0.76824555652708382</v>
          </cell>
          <cell r="J2071">
            <v>0</v>
          </cell>
          <cell r="K2071">
            <v>0</v>
          </cell>
          <cell r="M2071">
            <v>2003</v>
          </cell>
          <cell r="N2071">
            <v>2050</v>
          </cell>
          <cell r="O2071">
            <v>1</v>
          </cell>
          <cell r="Q2071">
            <v>0</v>
          </cell>
          <cell r="R2071">
            <v>0</v>
          </cell>
          <cell r="S2071">
            <v>0</v>
          </cell>
          <cell r="T2071">
            <v>0</v>
          </cell>
          <cell r="U2071">
            <v>0</v>
          </cell>
          <cell r="V2071">
            <v>0</v>
          </cell>
          <cell r="W2071">
            <v>0</v>
          </cell>
          <cell r="X2071">
            <v>0</v>
          </cell>
          <cell r="Y2071">
            <v>0</v>
          </cell>
          <cell r="Z2071">
            <v>0</v>
          </cell>
          <cell r="AA2071">
            <v>0</v>
          </cell>
          <cell r="AC2071">
            <v>2005</v>
          </cell>
          <cell r="AD2071">
            <v>1</v>
          </cell>
          <cell r="AE2071">
            <v>0</v>
          </cell>
          <cell r="AF2071">
            <v>0.85</v>
          </cell>
        </row>
        <row r="2072">
          <cell r="A2072">
            <v>26</v>
          </cell>
          <cell r="B2072">
            <v>5</v>
          </cell>
          <cell r="C2072">
            <v>5</v>
          </cell>
          <cell r="D2072">
            <v>6</v>
          </cell>
          <cell r="E2072">
            <v>1</v>
          </cell>
          <cell r="F2072">
            <v>0</v>
          </cell>
          <cell r="G2072">
            <v>73.910953220338982</v>
          </cell>
          <cell r="H2072">
            <v>12.813298094832295</v>
          </cell>
          <cell r="I2072">
            <v>0.64224841199281879</v>
          </cell>
          <cell r="J2072">
            <v>0</v>
          </cell>
          <cell r="K2072">
            <v>0</v>
          </cell>
          <cell r="M2072">
            <v>2011</v>
          </cell>
          <cell r="N2072">
            <v>2019</v>
          </cell>
          <cell r="O2072">
            <v>1</v>
          </cell>
          <cell r="Q2072">
            <v>0</v>
          </cell>
          <cell r="R2072">
            <v>0</v>
          </cell>
          <cell r="S2072">
            <v>0</v>
          </cell>
          <cell r="T2072">
            <v>0</v>
          </cell>
          <cell r="U2072">
            <v>0</v>
          </cell>
          <cell r="V2072">
            <v>0</v>
          </cell>
          <cell r="W2072">
            <v>0</v>
          </cell>
          <cell r="X2072">
            <v>0</v>
          </cell>
          <cell r="Y2072">
            <v>0</v>
          </cell>
          <cell r="Z2072">
            <v>0</v>
          </cell>
          <cell r="AA2072">
            <v>0</v>
          </cell>
          <cell r="AC2072">
            <v>2005</v>
          </cell>
          <cell r="AD2072">
            <v>1</v>
          </cell>
          <cell r="AE2072">
            <v>0</v>
          </cell>
          <cell r="AF2072">
            <v>0.75</v>
          </cell>
        </row>
        <row r="2073">
          <cell r="A2073">
            <v>26</v>
          </cell>
          <cell r="B2073">
            <v>6</v>
          </cell>
          <cell r="C2073">
            <v>5</v>
          </cell>
          <cell r="D2073">
            <v>6</v>
          </cell>
          <cell r="E2073">
            <v>1</v>
          </cell>
          <cell r="F2073">
            <v>0</v>
          </cell>
          <cell r="G2073">
            <v>79.314304000000007</v>
          </cell>
          <cell r="H2073">
            <v>12.540585485874045</v>
          </cell>
          <cell r="I2073">
            <v>0.65043008288380477</v>
          </cell>
          <cell r="J2073">
            <v>0</v>
          </cell>
          <cell r="K2073">
            <v>0</v>
          </cell>
          <cell r="M2073">
            <v>2020</v>
          </cell>
          <cell r="N2073">
            <v>2029</v>
          </cell>
          <cell r="O2073">
            <v>1</v>
          </cell>
          <cell r="Q2073">
            <v>0</v>
          </cell>
          <cell r="R2073">
            <v>0</v>
          </cell>
          <cell r="S2073">
            <v>0</v>
          </cell>
          <cell r="T2073">
            <v>0</v>
          </cell>
          <cell r="U2073">
            <v>0</v>
          </cell>
          <cell r="V2073">
            <v>0</v>
          </cell>
          <cell r="W2073">
            <v>0</v>
          </cell>
          <cell r="X2073">
            <v>0</v>
          </cell>
          <cell r="Y2073">
            <v>0</v>
          </cell>
          <cell r="Z2073">
            <v>0</v>
          </cell>
          <cell r="AA2073">
            <v>0</v>
          </cell>
          <cell r="AC2073">
            <v>2005</v>
          </cell>
          <cell r="AD2073">
            <v>1</v>
          </cell>
          <cell r="AE2073">
            <v>0</v>
          </cell>
          <cell r="AF2073">
            <v>0.82</v>
          </cell>
        </row>
        <row r="2074">
          <cell r="A2074">
            <v>26</v>
          </cell>
          <cell r="B2074">
            <v>7</v>
          </cell>
          <cell r="C2074">
            <v>5</v>
          </cell>
          <cell r="D2074">
            <v>6</v>
          </cell>
          <cell r="E2074">
            <v>1</v>
          </cell>
          <cell r="F2074">
            <v>0</v>
          </cell>
          <cell r="G2074">
            <v>79.314304000000007</v>
          </cell>
          <cell r="H2074">
            <v>12.428449504981327</v>
          </cell>
          <cell r="I2074">
            <v>0.64387608062378132</v>
          </cell>
          <cell r="J2074">
            <v>0</v>
          </cell>
          <cell r="K2074">
            <v>0</v>
          </cell>
          <cell r="M2074">
            <v>2030</v>
          </cell>
          <cell r="N2074">
            <v>2052</v>
          </cell>
          <cell r="O2074">
            <v>1</v>
          </cell>
          <cell r="Q2074">
            <v>0</v>
          </cell>
          <cell r="R2074">
            <v>0</v>
          </cell>
          <cell r="S2074">
            <v>0</v>
          </cell>
          <cell r="T2074">
            <v>0</v>
          </cell>
          <cell r="U2074">
            <v>0</v>
          </cell>
          <cell r="V2074">
            <v>0</v>
          </cell>
          <cell r="W2074">
            <v>0</v>
          </cell>
          <cell r="X2074">
            <v>0</v>
          </cell>
          <cell r="Y2074">
            <v>0</v>
          </cell>
          <cell r="Z2074">
            <v>0</v>
          </cell>
          <cell r="AA2074">
            <v>0</v>
          </cell>
          <cell r="AC2074">
            <v>2005</v>
          </cell>
          <cell r="AD2074">
            <v>1</v>
          </cell>
          <cell r="AE2074">
            <v>0</v>
          </cell>
          <cell r="AF2074">
            <v>0.82</v>
          </cell>
        </row>
        <row r="2075">
          <cell r="A2075">
            <v>26</v>
          </cell>
          <cell r="B2075">
            <v>8</v>
          </cell>
          <cell r="C2075">
            <v>5</v>
          </cell>
          <cell r="D2075">
            <v>6</v>
          </cell>
          <cell r="E2075">
            <v>1</v>
          </cell>
          <cell r="F2075">
            <v>0</v>
          </cell>
          <cell r="G2075">
            <v>69.599999999999994</v>
          </cell>
          <cell r="H2075">
            <v>14.735759576800188</v>
          </cell>
          <cell r="I2075">
            <v>0.56394435718973646</v>
          </cell>
          <cell r="J2075">
            <v>0</v>
          </cell>
          <cell r="K2075">
            <v>0</v>
          </cell>
          <cell r="M2075">
            <v>2003</v>
          </cell>
          <cell r="N2075">
            <v>2012</v>
          </cell>
          <cell r="O2075">
            <v>1</v>
          </cell>
          <cell r="Q2075">
            <v>0</v>
          </cell>
          <cell r="R2075">
            <v>0</v>
          </cell>
          <cell r="S2075">
            <v>0</v>
          </cell>
          <cell r="T2075">
            <v>0</v>
          </cell>
          <cell r="U2075">
            <v>0</v>
          </cell>
          <cell r="V2075">
            <v>0</v>
          </cell>
          <cell r="W2075">
            <v>0</v>
          </cell>
          <cell r="X2075">
            <v>0</v>
          </cell>
          <cell r="Y2075">
            <v>0</v>
          </cell>
          <cell r="Z2075">
            <v>0</v>
          </cell>
          <cell r="AA2075">
            <v>0</v>
          </cell>
          <cell r="AC2075">
            <v>2005</v>
          </cell>
          <cell r="AD2075">
            <v>1</v>
          </cell>
          <cell r="AE2075">
            <v>0</v>
          </cell>
          <cell r="AF2075">
            <v>0.78</v>
          </cell>
        </row>
        <row r="2076">
          <cell r="A2076">
            <v>26</v>
          </cell>
          <cell r="B2076">
            <v>9</v>
          </cell>
          <cell r="C2076">
            <v>5</v>
          </cell>
          <cell r="D2076">
            <v>6</v>
          </cell>
          <cell r="E2076">
            <v>1</v>
          </cell>
          <cell r="F2076">
            <v>0</v>
          </cell>
          <cell r="G2076">
            <v>70.254995348837213</v>
          </cell>
          <cell r="H2076">
            <v>14.498514278793014</v>
          </cell>
          <cell r="I2076">
            <v>0.48101209350691232</v>
          </cell>
          <cell r="J2076">
            <v>0</v>
          </cell>
          <cell r="K2076">
            <v>0</v>
          </cell>
          <cell r="M2076">
            <v>2007</v>
          </cell>
          <cell r="N2076">
            <v>2012</v>
          </cell>
          <cell r="O2076">
            <v>1</v>
          </cell>
          <cell r="Q2076">
            <v>0</v>
          </cell>
          <cell r="R2076">
            <v>0</v>
          </cell>
          <cell r="S2076">
            <v>0</v>
          </cell>
          <cell r="T2076">
            <v>0</v>
          </cell>
          <cell r="U2076">
            <v>0</v>
          </cell>
          <cell r="V2076">
            <v>0</v>
          </cell>
          <cell r="W2076">
            <v>0</v>
          </cell>
          <cell r="X2076">
            <v>0</v>
          </cell>
          <cell r="Y2076">
            <v>0</v>
          </cell>
          <cell r="Z2076">
            <v>0</v>
          </cell>
          <cell r="AA2076">
            <v>0</v>
          </cell>
          <cell r="AC2076">
            <v>2005</v>
          </cell>
          <cell r="AD2076">
            <v>1</v>
          </cell>
          <cell r="AE2076">
            <v>0</v>
          </cell>
          <cell r="AF2076">
            <v>0.78</v>
          </cell>
        </row>
        <row r="2077">
          <cell r="A2077">
            <v>26</v>
          </cell>
          <cell r="B2077">
            <v>10</v>
          </cell>
          <cell r="C2077">
            <v>5</v>
          </cell>
          <cell r="D2077">
            <v>6</v>
          </cell>
          <cell r="E2077">
            <v>1</v>
          </cell>
          <cell r="F2077">
            <v>0</v>
          </cell>
          <cell r="G2077">
            <v>71.308820279069764</v>
          </cell>
          <cell r="H2077">
            <v>13.985780932059672</v>
          </cell>
          <cell r="I2077">
            <v>0.46609915183236572</v>
          </cell>
          <cell r="J2077">
            <v>0</v>
          </cell>
          <cell r="K2077">
            <v>0</v>
          </cell>
          <cell r="M2077">
            <v>2013</v>
          </cell>
          <cell r="N2077">
            <v>2029</v>
          </cell>
          <cell r="O2077">
            <v>1</v>
          </cell>
          <cell r="Q2077">
            <v>0</v>
          </cell>
          <cell r="R2077">
            <v>0</v>
          </cell>
          <cell r="S2077">
            <v>0</v>
          </cell>
          <cell r="T2077">
            <v>0</v>
          </cell>
          <cell r="U2077">
            <v>0</v>
          </cell>
          <cell r="V2077">
            <v>0</v>
          </cell>
          <cell r="W2077">
            <v>0</v>
          </cell>
          <cell r="X2077">
            <v>0</v>
          </cell>
          <cell r="Y2077">
            <v>0</v>
          </cell>
          <cell r="Z2077">
            <v>0</v>
          </cell>
          <cell r="AA2077">
            <v>0</v>
          </cell>
          <cell r="AC2077">
            <v>2005</v>
          </cell>
          <cell r="AD2077">
            <v>1</v>
          </cell>
          <cell r="AE2077">
            <v>0</v>
          </cell>
          <cell r="AF2077">
            <v>0.78</v>
          </cell>
        </row>
        <row r="2078">
          <cell r="A2078">
            <v>26</v>
          </cell>
          <cell r="B2078">
            <v>11</v>
          </cell>
          <cell r="C2078">
            <v>5</v>
          </cell>
          <cell r="D2078">
            <v>6</v>
          </cell>
          <cell r="E2078">
            <v>1</v>
          </cell>
          <cell r="F2078">
            <v>0</v>
          </cell>
          <cell r="G2078">
            <v>72.47973686821706</v>
          </cell>
          <cell r="H2078">
            <v>13.759839398423811</v>
          </cell>
          <cell r="I2078">
            <v>0.45965488856231362</v>
          </cell>
          <cell r="J2078">
            <v>0</v>
          </cell>
          <cell r="K2078">
            <v>0</v>
          </cell>
          <cell r="M2078">
            <v>2030</v>
          </cell>
          <cell r="N2078">
            <v>2052</v>
          </cell>
          <cell r="O2078">
            <v>1</v>
          </cell>
          <cell r="Q2078">
            <v>0</v>
          </cell>
          <cell r="R2078">
            <v>0</v>
          </cell>
          <cell r="S2078">
            <v>0</v>
          </cell>
          <cell r="T2078">
            <v>0</v>
          </cell>
          <cell r="U2078">
            <v>0</v>
          </cell>
          <cell r="V2078">
            <v>0</v>
          </cell>
          <cell r="W2078">
            <v>0</v>
          </cell>
          <cell r="X2078">
            <v>0</v>
          </cell>
          <cell r="Y2078">
            <v>0</v>
          </cell>
          <cell r="Z2078">
            <v>0</v>
          </cell>
          <cell r="AA2078">
            <v>0</v>
          </cell>
          <cell r="AC2078">
            <v>2005</v>
          </cell>
          <cell r="AD2078">
            <v>1</v>
          </cell>
          <cell r="AE2078">
            <v>0</v>
          </cell>
          <cell r="AF2078">
            <v>0.78</v>
          </cell>
        </row>
        <row r="2079">
          <cell r="A2079">
            <v>26</v>
          </cell>
          <cell r="B2079">
            <v>12</v>
          </cell>
          <cell r="C2079">
            <v>5</v>
          </cell>
          <cell r="D2079">
            <v>6</v>
          </cell>
          <cell r="E2079">
            <v>1</v>
          </cell>
          <cell r="F2079">
            <v>0</v>
          </cell>
          <cell r="G2079">
            <v>15.054945054945055</v>
          </cell>
          <cell r="H2079">
            <v>509.766874839151</v>
          </cell>
          <cell r="I2079">
            <v>27.523251886627747</v>
          </cell>
          <cell r="J2079">
            <v>0</v>
          </cell>
          <cell r="K2079">
            <v>0</v>
          </cell>
          <cell r="M2079">
            <v>2003</v>
          </cell>
          <cell r="N2079">
            <v>2006</v>
          </cell>
          <cell r="O2079">
            <v>1</v>
          </cell>
          <cell r="Q2079">
            <v>0</v>
          </cell>
          <cell r="R2079">
            <v>0</v>
          </cell>
          <cell r="S2079">
            <v>0</v>
          </cell>
          <cell r="T2079">
            <v>0</v>
          </cell>
          <cell r="U2079">
            <v>0</v>
          </cell>
          <cell r="V2079">
            <v>0</v>
          </cell>
          <cell r="W2079">
            <v>0</v>
          </cell>
          <cell r="X2079">
            <v>0</v>
          </cell>
          <cell r="Y2079">
            <v>0</v>
          </cell>
          <cell r="Z2079">
            <v>0</v>
          </cell>
          <cell r="AA2079">
            <v>0</v>
          </cell>
          <cell r="AC2079">
            <v>2005</v>
          </cell>
          <cell r="AD2079">
            <v>1</v>
          </cell>
          <cell r="AE2079">
            <v>0</v>
          </cell>
          <cell r="AF2079">
            <v>0.92</v>
          </cell>
        </row>
        <row r="2080">
          <cell r="A2080">
            <v>26</v>
          </cell>
          <cell r="B2080">
            <v>13</v>
          </cell>
          <cell r="C2080">
            <v>5</v>
          </cell>
          <cell r="D2080">
            <v>6</v>
          </cell>
          <cell r="E2080">
            <v>1</v>
          </cell>
          <cell r="F2080">
            <v>0</v>
          </cell>
          <cell r="G2080">
            <v>63</v>
          </cell>
          <cell r="H2080">
            <v>321.89335003844536</v>
          </cell>
          <cell r="I2080">
            <v>42.001696420220298</v>
          </cell>
          <cell r="J2080">
            <v>0</v>
          </cell>
          <cell r="K2080">
            <v>0</v>
          </cell>
          <cell r="M2080">
            <v>2007</v>
          </cell>
          <cell r="N2080">
            <v>2011</v>
          </cell>
          <cell r="O2080">
            <v>1</v>
          </cell>
          <cell r="Q2080">
            <v>0</v>
          </cell>
          <cell r="R2080">
            <v>0</v>
          </cell>
          <cell r="S2080">
            <v>0</v>
          </cell>
          <cell r="T2080">
            <v>0</v>
          </cell>
          <cell r="U2080">
            <v>0</v>
          </cell>
          <cell r="V2080">
            <v>0</v>
          </cell>
          <cell r="W2080">
            <v>0</v>
          </cell>
          <cell r="X2080">
            <v>0</v>
          </cell>
          <cell r="Y2080">
            <v>0</v>
          </cell>
          <cell r="Z2080">
            <v>0</v>
          </cell>
          <cell r="AA2080">
            <v>0</v>
          </cell>
          <cell r="AC2080">
            <v>2005</v>
          </cell>
          <cell r="AD2080">
            <v>1</v>
          </cell>
          <cell r="AE2080">
            <v>0</v>
          </cell>
          <cell r="AF2080">
            <v>0.7</v>
          </cell>
        </row>
        <row r="2081">
          <cell r="A2081">
            <v>26</v>
          </cell>
          <cell r="B2081">
            <v>14</v>
          </cell>
          <cell r="C2081">
            <v>5</v>
          </cell>
          <cell r="D2081">
            <v>6</v>
          </cell>
          <cell r="E2081">
            <v>1</v>
          </cell>
          <cell r="F2081">
            <v>0</v>
          </cell>
          <cell r="G2081">
            <v>91</v>
          </cell>
          <cell r="H2081">
            <v>124.59586655749499</v>
          </cell>
          <cell r="I2081">
            <v>7.6865611655615886</v>
          </cell>
          <cell r="J2081">
            <v>0</v>
          </cell>
          <cell r="K2081">
            <v>0</v>
          </cell>
          <cell r="M2081">
            <v>2011</v>
          </cell>
          <cell r="N2081">
            <v>2019</v>
          </cell>
          <cell r="O2081">
            <v>1</v>
          </cell>
          <cell r="Q2081">
            <v>0</v>
          </cell>
          <cell r="R2081">
            <v>0</v>
          </cell>
          <cell r="S2081">
            <v>0</v>
          </cell>
          <cell r="T2081">
            <v>0</v>
          </cell>
          <cell r="U2081">
            <v>0</v>
          </cell>
          <cell r="V2081">
            <v>0</v>
          </cell>
          <cell r="W2081">
            <v>0</v>
          </cell>
          <cell r="X2081">
            <v>0</v>
          </cell>
          <cell r="Y2081">
            <v>0</v>
          </cell>
          <cell r="Z2081">
            <v>0</v>
          </cell>
          <cell r="AA2081">
            <v>0</v>
          </cell>
          <cell r="AC2081">
            <v>2005</v>
          </cell>
          <cell r="AD2081">
            <v>1</v>
          </cell>
          <cell r="AE2081">
            <v>0</v>
          </cell>
          <cell r="AF2081">
            <v>0.8</v>
          </cell>
        </row>
        <row r="2082">
          <cell r="A2082">
            <v>26</v>
          </cell>
          <cell r="B2082">
            <v>15</v>
          </cell>
          <cell r="C2082">
            <v>5</v>
          </cell>
          <cell r="D2082">
            <v>6</v>
          </cell>
          <cell r="E2082">
            <v>1</v>
          </cell>
          <cell r="F2082">
            <v>0</v>
          </cell>
          <cell r="G2082">
            <v>170</v>
          </cell>
          <cell r="H2082">
            <v>31.628465964377018</v>
          </cell>
          <cell r="I2082">
            <v>0.94442754506631377</v>
          </cell>
          <cell r="J2082">
            <v>0</v>
          </cell>
          <cell r="K2082">
            <v>3.1628465964377019</v>
          </cell>
          <cell r="M2082">
            <v>2020</v>
          </cell>
          <cell r="N2082">
            <v>2029</v>
          </cell>
          <cell r="O2082">
            <v>1</v>
          </cell>
          <cell r="Q2082">
            <v>0</v>
          </cell>
          <cell r="R2082">
            <v>0</v>
          </cell>
          <cell r="S2082">
            <v>0</v>
          </cell>
          <cell r="T2082">
            <v>0</v>
          </cell>
          <cell r="U2082">
            <v>0</v>
          </cell>
          <cell r="V2082">
            <v>0</v>
          </cell>
          <cell r="W2082">
            <v>0</v>
          </cell>
          <cell r="X2082">
            <v>0</v>
          </cell>
          <cell r="Y2082">
            <v>0</v>
          </cell>
          <cell r="Z2082">
            <v>0</v>
          </cell>
          <cell r="AA2082">
            <v>0</v>
          </cell>
          <cell r="AC2082">
            <v>2005</v>
          </cell>
          <cell r="AD2082">
            <v>1</v>
          </cell>
          <cell r="AE2082">
            <v>0</v>
          </cell>
          <cell r="AF2082">
            <v>0.85</v>
          </cell>
        </row>
        <row r="2083">
          <cell r="A2083">
            <v>26</v>
          </cell>
          <cell r="B2083">
            <v>17</v>
          </cell>
          <cell r="C2083">
            <v>5</v>
          </cell>
          <cell r="D2083">
            <v>6</v>
          </cell>
          <cell r="E2083">
            <v>1</v>
          </cell>
          <cell r="F2083">
            <v>0</v>
          </cell>
          <cell r="G2083">
            <v>170</v>
          </cell>
          <cell r="H2083">
            <v>31.628465964377018</v>
          </cell>
          <cell r="I2083">
            <v>0.94442754506631377</v>
          </cell>
          <cell r="J2083">
            <v>0</v>
          </cell>
          <cell r="K2083">
            <v>4.7442698946565525</v>
          </cell>
          <cell r="M2083">
            <v>2022</v>
          </cell>
          <cell r="N2083">
            <v>2029</v>
          </cell>
          <cell r="O2083">
            <v>1</v>
          </cell>
          <cell r="Q2083">
            <v>0</v>
          </cell>
          <cell r="R2083">
            <v>0</v>
          </cell>
          <cell r="S2083">
            <v>0</v>
          </cell>
          <cell r="T2083">
            <v>0</v>
          </cell>
          <cell r="U2083">
            <v>0</v>
          </cell>
          <cell r="V2083">
            <v>0</v>
          </cell>
          <cell r="W2083">
            <v>0</v>
          </cell>
          <cell r="X2083">
            <v>0</v>
          </cell>
          <cell r="Y2083">
            <v>0</v>
          </cell>
          <cell r="Z2083">
            <v>0</v>
          </cell>
          <cell r="AA2083">
            <v>0</v>
          </cell>
          <cell r="AC2083">
            <v>2005</v>
          </cell>
          <cell r="AD2083">
            <v>1</v>
          </cell>
          <cell r="AE2083">
            <v>0</v>
          </cell>
          <cell r="AF2083">
            <v>0.85</v>
          </cell>
        </row>
        <row r="2084">
          <cell r="A2084">
            <v>26</v>
          </cell>
          <cell r="B2084">
            <v>16</v>
          </cell>
          <cell r="C2084">
            <v>5</v>
          </cell>
          <cell r="D2084">
            <v>6</v>
          </cell>
          <cell r="E2084">
            <v>1</v>
          </cell>
          <cell r="F2084">
            <v>0</v>
          </cell>
          <cell r="G2084">
            <v>202</v>
          </cell>
          <cell r="H2084">
            <v>24.397668140467836</v>
          </cell>
          <cell r="I2084">
            <v>0.6189452323527489</v>
          </cell>
          <cell r="J2084">
            <v>0</v>
          </cell>
          <cell r="K2084">
            <v>3.6596502210701751</v>
          </cell>
          <cell r="M2084">
            <v>2030</v>
          </cell>
          <cell r="N2084">
            <v>2052</v>
          </cell>
          <cell r="O2084">
            <v>1</v>
          </cell>
          <cell r="Q2084">
            <v>0</v>
          </cell>
          <cell r="R2084">
            <v>0</v>
          </cell>
          <cell r="S2084">
            <v>0</v>
          </cell>
          <cell r="T2084">
            <v>0</v>
          </cell>
          <cell r="U2084">
            <v>0</v>
          </cell>
          <cell r="V2084">
            <v>0</v>
          </cell>
          <cell r="W2084">
            <v>0</v>
          </cell>
          <cell r="X2084">
            <v>0</v>
          </cell>
          <cell r="Y2084">
            <v>0</v>
          </cell>
          <cell r="Z2084">
            <v>0</v>
          </cell>
          <cell r="AA2084">
            <v>0</v>
          </cell>
          <cell r="AC2084">
            <v>2005</v>
          </cell>
          <cell r="AD2084">
            <v>1</v>
          </cell>
          <cell r="AE2084">
            <v>0</v>
          </cell>
          <cell r="AF2084">
            <v>0.85</v>
          </cell>
        </row>
        <row r="2085">
          <cell r="A2085">
            <v>27</v>
          </cell>
          <cell r="B2085">
            <v>1</v>
          </cell>
          <cell r="C2085">
            <v>5</v>
          </cell>
          <cell r="D2085">
            <v>6</v>
          </cell>
          <cell r="E2085">
            <v>1</v>
          </cell>
          <cell r="F2085">
            <v>4.0803366261068395E-3</v>
          </cell>
          <cell r="G2085">
            <v>24.9</v>
          </cell>
          <cell r="H2085">
            <v>65.623659471848953</v>
          </cell>
          <cell r="I2085">
            <v>1.1277504944989922</v>
          </cell>
          <cell r="J2085">
            <v>0</v>
          </cell>
          <cell r="K2085">
            <v>0</v>
          </cell>
          <cell r="M2085">
            <v>2003</v>
          </cell>
          <cell r="N2085">
            <v>2008</v>
          </cell>
          <cell r="O2085">
            <v>1</v>
          </cell>
          <cell r="Q2085">
            <v>0</v>
          </cell>
          <cell r="R2085">
            <v>0</v>
          </cell>
          <cell r="S2085">
            <v>0</v>
          </cell>
          <cell r="T2085">
            <v>0</v>
          </cell>
          <cell r="U2085">
            <v>0</v>
          </cell>
          <cell r="V2085">
            <v>0</v>
          </cell>
          <cell r="W2085">
            <v>0</v>
          </cell>
          <cell r="X2085">
            <v>0</v>
          </cell>
          <cell r="Y2085">
            <v>0</v>
          </cell>
          <cell r="Z2085">
            <v>0</v>
          </cell>
          <cell r="AA2085">
            <v>0</v>
          </cell>
          <cell r="AC2085">
            <v>2005</v>
          </cell>
          <cell r="AD2085">
            <v>1</v>
          </cell>
          <cell r="AE2085">
            <v>0</v>
          </cell>
          <cell r="AF2085">
            <v>0.15</v>
          </cell>
        </row>
        <row r="2086">
          <cell r="A2086">
            <v>27</v>
          </cell>
          <cell r="B2086">
            <v>2</v>
          </cell>
          <cell r="C2086">
            <v>5</v>
          </cell>
          <cell r="D2086">
            <v>6</v>
          </cell>
          <cell r="E2086">
            <v>1</v>
          </cell>
          <cell r="F2086">
            <v>9.7849167368237663E-3</v>
          </cell>
          <cell r="G2086">
            <v>31.8</v>
          </cell>
          <cell r="H2086">
            <v>49.284085699355117</v>
          </cell>
          <cell r="I2086">
            <v>1.7800325016548759</v>
          </cell>
          <cell r="J2086">
            <v>0</v>
          </cell>
          <cell r="K2086">
            <v>0</v>
          </cell>
          <cell r="M2086">
            <v>2003</v>
          </cell>
          <cell r="N2086">
            <v>2016</v>
          </cell>
          <cell r="O2086">
            <v>1</v>
          </cell>
          <cell r="Q2086">
            <v>0</v>
          </cell>
          <cell r="R2086">
            <v>0</v>
          </cell>
          <cell r="S2086">
            <v>0</v>
          </cell>
          <cell r="T2086">
            <v>0</v>
          </cell>
          <cell r="U2086">
            <v>0</v>
          </cell>
          <cell r="V2086">
            <v>0</v>
          </cell>
          <cell r="W2086">
            <v>0</v>
          </cell>
          <cell r="X2086">
            <v>0</v>
          </cell>
          <cell r="Y2086">
            <v>0</v>
          </cell>
          <cell r="Z2086">
            <v>0</v>
          </cell>
          <cell r="AA2086">
            <v>0</v>
          </cell>
          <cell r="AC2086">
            <v>2005</v>
          </cell>
          <cell r="AD2086">
            <v>1</v>
          </cell>
          <cell r="AE2086">
            <v>0</v>
          </cell>
          <cell r="AF2086">
            <v>0.65</v>
          </cell>
        </row>
        <row r="2087">
          <cell r="A2087">
            <v>27</v>
          </cell>
          <cell r="B2087">
            <v>3</v>
          </cell>
          <cell r="C2087">
            <v>5</v>
          </cell>
          <cell r="D2087">
            <v>6</v>
          </cell>
          <cell r="E2087">
            <v>1</v>
          </cell>
          <cell r="F2087">
            <v>0</v>
          </cell>
          <cell r="G2087">
            <v>34.012293333333332</v>
          </cell>
          <cell r="H2087">
            <v>111.15423165455991</v>
          </cell>
          <cell r="I2087">
            <v>2.8835593985093739</v>
          </cell>
          <cell r="J2087">
            <v>0</v>
          </cell>
          <cell r="K2087">
            <v>0</v>
          </cell>
          <cell r="M2087">
            <v>2007</v>
          </cell>
          <cell r="N2087">
            <v>2016</v>
          </cell>
          <cell r="O2087">
            <v>1</v>
          </cell>
          <cell r="Q2087">
            <v>0</v>
          </cell>
          <cell r="R2087">
            <v>0</v>
          </cell>
          <cell r="S2087">
            <v>0</v>
          </cell>
          <cell r="T2087">
            <v>0</v>
          </cell>
          <cell r="U2087">
            <v>0</v>
          </cell>
          <cell r="V2087">
            <v>0</v>
          </cell>
          <cell r="W2087">
            <v>0</v>
          </cell>
          <cell r="X2087">
            <v>0</v>
          </cell>
          <cell r="Y2087">
            <v>0</v>
          </cell>
          <cell r="Z2087">
            <v>0</v>
          </cell>
          <cell r="AA2087">
            <v>0</v>
          </cell>
          <cell r="AC2087">
            <v>2005</v>
          </cell>
          <cell r="AD2087">
            <v>1</v>
          </cell>
          <cell r="AE2087">
            <v>0</v>
          </cell>
          <cell r="AF2087">
            <v>0.66900000000000004</v>
          </cell>
        </row>
        <row r="2088">
          <cell r="A2088">
            <v>27</v>
          </cell>
          <cell r="B2088">
            <v>4</v>
          </cell>
          <cell r="C2088">
            <v>5</v>
          </cell>
          <cell r="D2088">
            <v>6</v>
          </cell>
          <cell r="E2088">
            <v>1</v>
          </cell>
          <cell r="F2088">
            <v>0</v>
          </cell>
          <cell r="G2088">
            <v>51.223333333333322</v>
          </cell>
          <cell r="H2088">
            <v>87.066855239390549</v>
          </cell>
          <cell r="I2088">
            <v>1.8620595615647806</v>
          </cell>
          <cell r="J2088">
            <v>0</v>
          </cell>
          <cell r="K2088">
            <v>0</v>
          </cell>
          <cell r="M2088">
            <v>2011</v>
          </cell>
          <cell r="N2088">
            <v>2052</v>
          </cell>
          <cell r="O2088">
            <v>1</v>
          </cell>
          <cell r="Q2088">
            <v>0</v>
          </cell>
          <cell r="R2088">
            <v>0</v>
          </cell>
          <cell r="S2088">
            <v>0</v>
          </cell>
          <cell r="T2088">
            <v>0</v>
          </cell>
          <cell r="U2088">
            <v>0</v>
          </cell>
          <cell r="V2088">
            <v>0</v>
          </cell>
          <cell r="W2088">
            <v>0</v>
          </cell>
          <cell r="X2088">
            <v>0</v>
          </cell>
          <cell r="Y2088">
            <v>0</v>
          </cell>
          <cell r="Z2088">
            <v>0</v>
          </cell>
          <cell r="AA2088">
            <v>0</v>
          </cell>
          <cell r="AC2088">
            <v>2005</v>
          </cell>
          <cell r="AD2088">
            <v>1</v>
          </cell>
          <cell r="AE2088">
            <v>0</v>
          </cell>
          <cell r="AF2088">
            <v>0.68600000000000005</v>
          </cell>
        </row>
        <row r="2089">
          <cell r="A2089">
            <v>27</v>
          </cell>
          <cell r="B2089">
            <v>5</v>
          </cell>
          <cell r="C2089">
            <v>5</v>
          </cell>
          <cell r="D2089">
            <v>6</v>
          </cell>
          <cell r="E2089">
            <v>1</v>
          </cell>
          <cell r="F2089">
            <v>0</v>
          </cell>
          <cell r="G2089">
            <v>52.760033333333325</v>
          </cell>
          <cell r="H2089">
            <v>83.930391471645976</v>
          </cell>
          <cell r="I2089">
            <v>1.7473537243607391</v>
          </cell>
          <cell r="J2089">
            <v>0</v>
          </cell>
          <cell r="K2089">
            <v>0</v>
          </cell>
          <cell r="M2089">
            <v>2017</v>
          </cell>
          <cell r="N2089">
            <v>2052</v>
          </cell>
          <cell r="O2089">
            <v>1</v>
          </cell>
          <cell r="Q2089">
            <v>0</v>
          </cell>
          <cell r="R2089">
            <v>0</v>
          </cell>
          <cell r="S2089">
            <v>0</v>
          </cell>
          <cell r="T2089">
            <v>0</v>
          </cell>
          <cell r="U2089">
            <v>0</v>
          </cell>
          <cell r="V2089">
            <v>0</v>
          </cell>
          <cell r="W2089">
            <v>0</v>
          </cell>
          <cell r="X2089">
            <v>0</v>
          </cell>
          <cell r="Y2089">
            <v>0</v>
          </cell>
          <cell r="Z2089">
            <v>0</v>
          </cell>
          <cell r="AA2089">
            <v>0</v>
          </cell>
          <cell r="AC2089">
            <v>2005</v>
          </cell>
          <cell r="AD2089">
            <v>1</v>
          </cell>
          <cell r="AE2089">
            <v>0</v>
          </cell>
          <cell r="AF2089">
            <v>0.68600000000000005</v>
          </cell>
        </row>
        <row r="2090">
          <cell r="A2090">
            <v>27</v>
          </cell>
          <cell r="B2090">
            <v>6</v>
          </cell>
          <cell r="C2090">
            <v>5</v>
          </cell>
          <cell r="D2090">
            <v>6</v>
          </cell>
          <cell r="E2090">
            <v>1</v>
          </cell>
          <cell r="F2090">
            <v>0</v>
          </cell>
          <cell r="G2090">
            <v>54.467477777777766</v>
          </cell>
          <cell r="H2090">
            <v>80.652999864807356</v>
          </cell>
          <cell r="I2090">
            <v>1.6313703817438956</v>
          </cell>
          <cell r="J2090">
            <v>0</v>
          </cell>
          <cell r="K2090">
            <v>0</v>
          </cell>
          <cell r="M2090">
            <v>2030</v>
          </cell>
          <cell r="N2090">
            <v>2052</v>
          </cell>
          <cell r="O2090">
            <v>1</v>
          </cell>
          <cell r="Q2090">
            <v>0</v>
          </cell>
          <cell r="R2090">
            <v>0</v>
          </cell>
          <cell r="S2090">
            <v>0</v>
          </cell>
          <cell r="T2090">
            <v>0</v>
          </cell>
          <cell r="U2090">
            <v>0</v>
          </cell>
          <cell r="V2090">
            <v>0</v>
          </cell>
          <cell r="W2090">
            <v>0</v>
          </cell>
          <cell r="X2090">
            <v>0</v>
          </cell>
          <cell r="Y2090">
            <v>0</v>
          </cell>
          <cell r="Z2090">
            <v>0</v>
          </cell>
          <cell r="AA2090">
            <v>0</v>
          </cell>
          <cell r="AC2090">
            <v>2005</v>
          </cell>
          <cell r="AD2090">
            <v>1</v>
          </cell>
          <cell r="AE2090">
            <v>0</v>
          </cell>
          <cell r="AF2090">
            <v>0.68600000000000005</v>
          </cell>
        </row>
        <row r="2091">
          <cell r="A2091">
            <v>27</v>
          </cell>
          <cell r="B2091">
            <v>7</v>
          </cell>
          <cell r="C2091">
            <v>5</v>
          </cell>
          <cell r="D2091">
            <v>6</v>
          </cell>
          <cell r="E2091">
            <v>1</v>
          </cell>
          <cell r="F2091">
            <v>4.5154917013472745E-3</v>
          </cell>
          <cell r="G2091">
            <v>44.4</v>
          </cell>
          <cell r="H2091">
            <v>78.251651472240624</v>
          </cell>
          <cell r="I2091">
            <v>1.4699249951548816</v>
          </cell>
          <cell r="J2091">
            <v>0</v>
          </cell>
          <cell r="K2091">
            <v>0</v>
          </cell>
          <cell r="M2091">
            <v>2003</v>
          </cell>
          <cell r="N2091">
            <v>2052</v>
          </cell>
          <cell r="O2091">
            <v>1</v>
          </cell>
          <cell r="Q2091">
            <v>0</v>
          </cell>
          <cell r="R2091">
            <v>0</v>
          </cell>
          <cell r="S2091">
            <v>0</v>
          </cell>
          <cell r="T2091">
            <v>0</v>
          </cell>
          <cell r="U2091">
            <v>0</v>
          </cell>
          <cell r="V2091">
            <v>0</v>
          </cell>
          <cell r="W2091">
            <v>0</v>
          </cell>
          <cell r="X2091">
            <v>0</v>
          </cell>
          <cell r="Y2091">
            <v>0</v>
          </cell>
          <cell r="Z2091">
            <v>0</v>
          </cell>
          <cell r="AA2091">
            <v>0</v>
          </cell>
          <cell r="AC2091">
            <v>2005</v>
          </cell>
          <cell r="AD2091">
            <v>1</v>
          </cell>
          <cell r="AE2091">
            <v>0</v>
          </cell>
          <cell r="AF2091">
            <v>0.22</v>
          </cell>
        </row>
        <row r="2092">
          <cell r="A2092">
            <v>27</v>
          </cell>
          <cell r="B2092">
            <v>8</v>
          </cell>
          <cell r="C2092">
            <v>5</v>
          </cell>
          <cell r="D2092">
            <v>6</v>
          </cell>
          <cell r="E2092">
            <v>1</v>
          </cell>
          <cell r="F2092">
            <v>0</v>
          </cell>
          <cell r="G2092">
            <v>55.465759124999998</v>
          </cell>
          <cell r="H2092">
            <v>109.84805980242103</v>
          </cell>
          <cell r="I2092">
            <v>1.4054863935944411</v>
          </cell>
          <cell r="J2092">
            <v>0</v>
          </cell>
          <cell r="K2092">
            <v>0</v>
          </cell>
          <cell r="M2092">
            <v>2007</v>
          </cell>
          <cell r="N2092">
            <v>2052</v>
          </cell>
          <cell r="O2092">
            <v>1</v>
          </cell>
          <cell r="Q2092">
            <v>0</v>
          </cell>
          <cell r="R2092">
            <v>0</v>
          </cell>
          <cell r="S2092">
            <v>0</v>
          </cell>
          <cell r="T2092">
            <v>0</v>
          </cell>
          <cell r="U2092">
            <v>0</v>
          </cell>
          <cell r="V2092">
            <v>0</v>
          </cell>
          <cell r="W2092">
            <v>0</v>
          </cell>
          <cell r="X2092">
            <v>0</v>
          </cell>
          <cell r="Y2092">
            <v>0</v>
          </cell>
          <cell r="Z2092">
            <v>0</v>
          </cell>
          <cell r="AA2092">
            <v>0</v>
          </cell>
          <cell r="AC2092">
            <v>2005</v>
          </cell>
          <cell r="AD2092">
            <v>1</v>
          </cell>
          <cell r="AE2092">
            <v>0</v>
          </cell>
          <cell r="AF2092">
            <v>0.215</v>
          </cell>
        </row>
        <row r="2093">
          <cell r="A2093">
            <v>27</v>
          </cell>
          <cell r="B2093">
            <v>9</v>
          </cell>
          <cell r="C2093">
            <v>5</v>
          </cell>
          <cell r="D2093">
            <v>6</v>
          </cell>
          <cell r="E2093">
            <v>1</v>
          </cell>
          <cell r="F2093">
            <v>0</v>
          </cell>
          <cell r="G2093">
            <v>55.465759124999998</v>
          </cell>
          <cell r="H2093">
            <v>109.17122038462085</v>
          </cell>
          <cell r="I2093">
            <v>1.3928287401608184</v>
          </cell>
          <cell r="J2093">
            <v>0</v>
          </cell>
          <cell r="K2093">
            <v>0</v>
          </cell>
          <cell r="M2093">
            <v>2020</v>
          </cell>
          <cell r="N2093">
            <v>2052</v>
          </cell>
          <cell r="O2093">
            <v>1</v>
          </cell>
          <cell r="Q2093">
            <v>0</v>
          </cell>
          <cell r="R2093">
            <v>0</v>
          </cell>
          <cell r="S2093">
            <v>0</v>
          </cell>
          <cell r="T2093">
            <v>0</v>
          </cell>
          <cell r="U2093">
            <v>0</v>
          </cell>
          <cell r="V2093">
            <v>0</v>
          </cell>
          <cell r="W2093">
            <v>0</v>
          </cell>
          <cell r="X2093">
            <v>0</v>
          </cell>
          <cell r="Y2093">
            <v>0</v>
          </cell>
          <cell r="Z2093">
            <v>0</v>
          </cell>
          <cell r="AA2093">
            <v>0</v>
          </cell>
          <cell r="AC2093">
            <v>2005</v>
          </cell>
          <cell r="AD2093">
            <v>1</v>
          </cell>
          <cell r="AE2093">
            <v>0</v>
          </cell>
          <cell r="AF2093">
            <v>0.215</v>
          </cell>
        </row>
        <row r="2094">
          <cell r="A2094">
            <v>27</v>
          </cell>
          <cell r="B2094">
            <v>10</v>
          </cell>
          <cell r="C2094">
            <v>5</v>
          </cell>
          <cell r="D2094">
            <v>6</v>
          </cell>
          <cell r="E2094">
            <v>1</v>
          </cell>
          <cell r="F2094">
            <v>0</v>
          </cell>
          <cell r="G2094">
            <v>55.465759124999998</v>
          </cell>
          <cell r="H2094">
            <v>108.41917658706507</v>
          </cell>
          <cell r="I2094">
            <v>1.3787646807901266</v>
          </cell>
          <cell r="J2094">
            <v>0</v>
          </cell>
          <cell r="K2094">
            <v>0</v>
          </cell>
          <cell r="M2094">
            <v>2030</v>
          </cell>
          <cell r="N2094">
            <v>2052</v>
          </cell>
          <cell r="O2094">
            <v>1</v>
          </cell>
          <cell r="Q2094">
            <v>0</v>
          </cell>
          <cell r="R2094">
            <v>0</v>
          </cell>
          <cell r="S2094">
            <v>0</v>
          </cell>
          <cell r="T2094">
            <v>0</v>
          </cell>
          <cell r="U2094">
            <v>0</v>
          </cell>
          <cell r="V2094">
            <v>0</v>
          </cell>
          <cell r="W2094">
            <v>0</v>
          </cell>
          <cell r="X2094">
            <v>0</v>
          </cell>
          <cell r="Y2094">
            <v>0</v>
          </cell>
          <cell r="Z2094">
            <v>0</v>
          </cell>
          <cell r="AA2094">
            <v>0</v>
          </cell>
          <cell r="AC2094">
            <v>2005</v>
          </cell>
          <cell r="AD2094">
            <v>1</v>
          </cell>
          <cell r="AE2094">
            <v>0</v>
          </cell>
          <cell r="AF2094">
            <v>0.215</v>
          </cell>
        </row>
        <row r="2095">
          <cell r="A2095">
            <v>27</v>
          </cell>
          <cell r="B2095">
            <v>11</v>
          </cell>
          <cell r="C2095">
            <v>5</v>
          </cell>
          <cell r="D2095">
            <v>6</v>
          </cell>
          <cell r="E2095">
            <v>1</v>
          </cell>
          <cell r="F2095">
            <v>0</v>
          </cell>
          <cell r="G2095">
            <v>67.8</v>
          </cell>
          <cell r="H2095">
            <v>29.910586374710039</v>
          </cell>
          <cell r="I2095">
            <v>0.69216217975744099</v>
          </cell>
          <cell r="J2095">
            <v>0</v>
          </cell>
          <cell r="K2095">
            <v>0</v>
          </cell>
          <cell r="M2095">
            <v>2010</v>
          </cell>
          <cell r="N2095">
            <v>2050</v>
          </cell>
          <cell r="O2095">
            <v>1</v>
          </cell>
          <cell r="Q2095">
            <v>0</v>
          </cell>
          <cell r="R2095">
            <v>0</v>
          </cell>
          <cell r="S2095">
            <v>0</v>
          </cell>
          <cell r="T2095">
            <v>0</v>
          </cell>
          <cell r="U2095">
            <v>0</v>
          </cell>
          <cell r="V2095">
            <v>0</v>
          </cell>
          <cell r="W2095">
            <v>0</v>
          </cell>
          <cell r="X2095">
            <v>0</v>
          </cell>
          <cell r="Y2095">
            <v>0</v>
          </cell>
          <cell r="Z2095">
            <v>0</v>
          </cell>
          <cell r="AA2095">
            <v>0</v>
          </cell>
          <cell r="AC2095">
            <v>2005</v>
          </cell>
          <cell r="AD2095">
            <v>1</v>
          </cell>
          <cell r="AE2095">
            <v>0</v>
          </cell>
          <cell r="AF2095">
            <v>0.85</v>
          </cell>
        </row>
        <row r="2096">
          <cell r="A2096">
            <v>27</v>
          </cell>
          <cell r="B2096">
            <v>12</v>
          </cell>
          <cell r="C2096">
            <v>5</v>
          </cell>
          <cell r="D2096">
            <v>6</v>
          </cell>
          <cell r="E2096">
            <v>1</v>
          </cell>
          <cell r="F2096">
            <v>0</v>
          </cell>
          <cell r="G2096">
            <v>69.599999999999994</v>
          </cell>
          <cell r="H2096">
            <v>14.735759576800188</v>
          </cell>
          <cell r="I2096">
            <v>0.56394435718973646</v>
          </cell>
          <cell r="J2096">
            <v>0</v>
          </cell>
          <cell r="K2096">
            <v>0</v>
          </cell>
          <cell r="M2096">
            <v>2003</v>
          </cell>
          <cell r="N2096">
            <v>2012</v>
          </cell>
          <cell r="O2096">
            <v>1</v>
          </cell>
          <cell r="Q2096">
            <v>0</v>
          </cell>
          <cell r="R2096">
            <v>0</v>
          </cell>
          <cell r="S2096">
            <v>0</v>
          </cell>
          <cell r="T2096">
            <v>0</v>
          </cell>
          <cell r="U2096">
            <v>0</v>
          </cell>
          <cell r="V2096">
            <v>0</v>
          </cell>
          <cell r="W2096">
            <v>0</v>
          </cell>
          <cell r="X2096">
            <v>0</v>
          </cell>
          <cell r="Y2096">
            <v>0</v>
          </cell>
          <cell r="Z2096">
            <v>0</v>
          </cell>
          <cell r="AA2096">
            <v>0</v>
          </cell>
          <cell r="AC2096">
            <v>2005</v>
          </cell>
          <cell r="AD2096">
            <v>1</v>
          </cell>
          <cell r="AE2096">
            <v>0</v>
          </cell>
          <cell r="AF2096">
            <v>0.78</v>
          </cell>
        </row>
        <row r="2097">
          <cell r="A2097">
            <v>27</v>
          </cell>
          <cell r="B2097">
            <v>13</v>
          </cell>
          <cell r="C2097">
            <v>5</v>
          </cell>
          <cell r="D2097">
            <v>6</v>
          </cell>
          <cell r="E2097">
            <v>1</v>
          </cell>
          <cell r="F2097">
            <v>0</v>
          </cell>
          <cell r="G2097">
            <v>70.254995348837213</v>
          </cell>
          <cell r="H2097">
            <v>14.498514278793014</v>
          </cell>
          <cell r="I2097">
            <v>0.48101209350691232</v>
          </cell>
          <cell r="J2097">
            <v>0</v>
          </cell>
          <cell r="K2097">
            <v>0</v>
          </cell>
          <cell r="M2097">
            <v>2007</v>
          </cell>
          <cell r="N2097">
            <v>2012</v>
          </cell>
          <cell r="O2097">
            <v>1</v>
          </cell>
          <cell r="Q2097">
            <v>0</v>
          </cell>
          <cell r="R2097">
            <v>0</v>
          </cell>
          <cell r="S2097">
            <v>0</v>
          </cell>
          <cell r="T2097">
            <v>0</v>
          </cell>
          <cell r="U2097">
            <v>0</v>
          </cell>
          <cell r="V2097">
            <v>0</v>
          </cell>
          <cell r="W2097">
            <v>0</v>
          </cell>
          <cell r="X2097">
            <v>0</v>
          </cell>
          <cell r="Y2097">
            <v>0</v>
          </cell>
          <cell r="Z2097">
            <v>0</v>
          </cell>
          <cell r="AA2097">
            <v>0</v>
          </cell>
          <cell r="AC2097">
            <v>2005</v>
          </cell>
          <cell r="AD2097">
            <v>1</v>
          </cell>
          <cell r="AE2097">
            <v>0</v>
          </cell>
          <cell r="AF2097">
            <v>0.78</v>
          </cell>
        </row>
        <row r="2098">
          <cell r="A2098">
            <v>27</v>
          </cell>
          <cell r="B2098">
            <v>14</v>
          </cell>
          <cell r="C2098">
            <v>5</v>
          </cell>
          <cell r="D2098">
            <v>6</v>
          </cell>
          <cell r="E2098">
            <v>1</v>
          </cell>
          <cell r="F2098">
            <v>0</v>
          </cell>
          <cell r="G2098">
            <v>71.308820279069764</v>
          </cell>
          <cell r="H2098">
            <v>13.985780932059672</v>
          </cell>
          <cell r="I2098">
            <v>0.46609915183236572</v>
          </cell>
          <cell r="J2098">
            <v>0</v>
          </cell>
          <cell r="K2098">
            <v>0</v>
          </cell>
          <cell r="M2098">
            <v>2013</v>
          </cell>
          <cell r="N2098">
            <v>2029</v>
          </cell>
          <cell r="O2098">
            <v>1</v>
          </cell>
          <cell r="Q2098">
            <v>0</v>
          </cell>
          <cell r="R2098">
            <v>0</v>
          </cell>
          <cell r="S2098">
            <v>0</v>
          </cell>
          <cell r="T2098">
            <v>0</v>
          </cell>
          <cell r="U2098">
            <v>0</v>
          </cell>
          <cell r="V2098">
            <v>0</v>
          </cell>
          <cell r="W2098">
            <v>0</v>
          </cell>
          <cell r="X2098">
            <v>0</v>
          </cell>
          <cell r="Y2098">
            <v>0</v>
          </cell>
          <cell r="Z2098">
            <v>0</v>
          </cell>
          <cell r="AA2098">
            <v>0</v>
          </cell>
          <cell r="AC2098">
            <v>2005</v>
          </cell>
          <cell r="AD2098">
            <v>1</v>
          </cell>
          <cell r="AE2098">
            <v>0</v>
          </cell>
          <cell r="AF2098">
            <v>0.78</v>
          </cell>
        </row>
        <row r="2099">
          <cell r="A2099">
            <v>27</v>
          </cell>
          <cell r="B2099">
            <v>15</v>
          </cell>
          <cell r="C2099">
            <v>5</v>
          </cell>
          <cell r="D2099">
            <v>6</v>
          </cell>
          <cell r="E2099">
            <v>1</v>
          </cell>
          <cell r="F2099">
            <v>0</v>
          </cell>
          <cell r="G2099">
            <v>72.47973686821706</v>
          </cell>
          <cell r="H2099">
            <v>13.759839398423811</v>
          </cell>
          <cell r="I2099">
            <v>0.45965488856231362</v>
          </cell>
          <cell r="J2099">
            <v>0</v>
          </cell>
          <cell r="K2099">
            <v>0</v>
          </cell>
          <cell r="M2099">
            <v>2030</v>
          </cell>
          <cell r="N2099">
            <v>2052</v>
          </cell>
          <cell r="O2099">
            <v>1</v>
          </cell>
          <cell r="Q2099">
            <v>0</v>
          </cell>
          <cell r="R2099">
            <v>0</v>
          </cell>
          <cell r="S2099">
            <v>0</v>
          </cell>
          <cell r="T2099">
            <v>0</v>
          </cell>
          <cell r="U2099">
            <v>0</v>
          </cell>
          <cell r="V2099">
            <v>0</v>
          </cell>
          <cell r="W2099">
            <v>0</v>
          </cell>
          <cell r="X2099">
            <v>0</v>
          </cell>
          <cell r="Y2099">
            <v>0</v>
          </cell>
          <cell r="Z2099">
            <v>0</v>
          </cell>
          <cell r="AA2099">
            <v>0</v>
          </cell>
          <cell r="AC2099">
            <v>2005</v>
          </cell>
          <cell r="AD2099">
            <v>1</v>
          </cell>
          <cell r="AE2099">
            <v>0</v>
          </cell>
          <cell r="AF2099">
            <v>0.78</v>
          </cell>
        </row>
        <row r="2100">
          <cell r="A2100">
            <v>27</v>
          </cell>
          <cell r="B2100">
            <v>16</v>
          </cell>
          <cell r="C2100">
            <v>5</v>
          </cell>
          <cell r="D2100">
            <v>6</v>
          </cell>
          <cell r="E2100">
            <v>1</v>
          </cell>
          <cell r="F2100">
            <v>0</v>
          </cell>
          <cell r="G2100">
            <v>15.054945054945055</v>
          </cell>
          <cell r="H2100">
            <v>509.766874839151</v>
          </cell>
          <cell r="I2100">
            <v>27.523251886627747</v>
          </cell>
          <cell r="J2100">
            <v>0</v>
          </cell>
          <cell r="K2100">
            <v>0</v>
          </cell>
          <cell r="M2100">
            <v>2003</v>
          </cell>
          <cell r="N2100">
            <v>2019</v>
          </cell>
          <cell r="O2100">
            <v>1</v>
          </cell>
          <cell r="Q2100">
            <v>0</v>
          </cell>
          <cell r="R2100">
            <v>0</v>
          </cell>
          <cell r="S2100">
            <v>0</v>
          </cell>
          <cell r="T2100">
            <v>0</v>
          </cell>
          <cell r="U2100">
            <v>0</v>
          </cell>
          <cell r="V2100">
            <v>0</v>
          </cell>
          <cell r="W2100">
            <v>0</v>
          </cell>
          <cell r="X2100">
            <v>0</v>
          </cell>
          <cell r="Y2100">
            <v>0</v>
          </cell>
          <cell r="Z2100">
            <v>0</v>
          </cell>
          <cell r="AA2100">
            <v>0</v>
          </cell>
          <cell r="AC2100">
            <v>2005</v>
          </cell>
          <cell r="AD2100">
            <v>1</v>
          </cell>
          <cell r="AE2100">
            <v>0</v>
          </cell>
          <cell r="AF2100">
            <v>0.92</v>
          </cell>
        </row>
        <row r="2101">
          <cell r="A2101">
            <v>27</v>
          </cell>
          <cell r="B2101">
            <v>17</v>
          </cell>
          <cell r="C2101">
            <v>5</v>
          </cell>
          <cell r="D2101">
            <v>6</v>
          </cell>
          <cell r="E2101">
            <v>1</v>
          </cell>
          <cell r="F2101">
            <v>0</v>
          </cell>
          <cell r="G2101">
            <v>72</v>
          </cell>
          <cell r="H2101">
            <v>123.37109570979237</v>
          </cell>
          <cell r="I2101">
            <v>7.821710161244849</v>
          </cell>
          <cell r="J2101">
            <v>0</v>
          </cell>
          <cell r="K2101">
            <v>0</v>
          </cell>
          <cell r="M2101">
            <v>2011</v>
          </cell>
          <cell r="N2101">
            <v>2019</v>
          </cell>
          <cell r="O2101">
            <v>1</v>
          </cell>
          <cell r="Q2101">
            <v>0</v>
          </cell>
          <cell r="R2101">
            <v>0</v>
          </cell>
          <cell r="S2101">
            <v>0</v>
          </cell>
          <cell r="T2101">
            <v>0</v>
          </cell>
          <cell r="U2101">
            <v>0</v>
          </cell>
          <cell r="V2101">
            <v>0</v>
          </cell>
          <cell r="W2101">
            <v>0</v>
          </cell>
          <cell r="X2101">
            <v>0</v>
          </cell>
          <cell r="Y2101">
            <v>0</v>
          </cell>
          <cell r="Z2101">
            <v>0</v>
          </cell>
          <cell r="AA2101">
            <v>0</v>
          </cell>
          <cell r="AC2101">
            <v>2005</v>
          </cell>
          <cell r="AD2101">
            <v>1</v>
          </cell>
          <cell r="AE2101">
            <v>0</v>
          </cell>
          <cell r="AF2101">
            <v>0.8</v>
          </cell>
        </row>
        <row r="2102">
          <cell r="A2102">
            <v>27</v>
          </cell>
          <cell r="B2102">
            <v>18</v>
          </cell>
          <cell r="C2102">
            <v>5</v>
          </cell>
          <cell r="D2102">
            <v>6</v>
          </cell>
          <cell r="E2102">
            <v>1</v>
          </cell>
          <cell r="F2102">
            <v>0</v>
          </cell>
          <cell r="G2102">
            <v>170</v>
          </cell>
          <cell r="H2102">
            <v>28.337752881271772</v>
          </cell>
          <cell r="I2102">
            <v>0.94008412101518968</v>
          </cell>
          <cell r="J2102">
            <v>0</v>
          </cell>
          <cell r="K2102">
            <v>2.8337752881271774</v>
          </cell>
          <cell r="M2102">
            <v>2020</v>
          </cell>
          <cell r="N2102">
            <v>2029</v>
          </cell>
          <cell r="O2102">
            <v>1</v>
          </cell>
          <cell r="Q2102">
            <v>0</v>
          </cell>
          <cell r="R2102">
            <v>0</v>
          </cell>
          <cell r="S2102">
            <v>0</v>
          </cell>
          <cell r="T2102">
            <v>0</v>
          </cell>
          <cell r="U2102">
            <v>0</v>
          </cell>
          <cell r="V2102">
            <v>0</v>
          </cell>
          <cell r="W2102">
            <v>0</v>
          </cell>
          <cell r="X2102">
            <v>0</v>
          </cell>
          <cell r="Y2102">
            <v>0</v>
          </cell>
          <cell r="Z2102">
            <v>0</v>
          </cell>
          <cell r="AA2102">
            <v>0</v>
          </cell>
          <cell r="AC2102">
            <v>2005</v>
          </cell>
          <cell r="AD2102">
            <v>1</v>
          </cell>
          <cell r="AE2102">
            <v>0</v>
          </cell>
          <cell r="AF2102">
            <v>0.8</v>
          </cell>
        </row>
        <row r="2103">
          <cell r="A2103">
            <v>27</v>
          </cell>
          <cell r="B2103">
            <v>20</v>
          </cell>
          <cell r="C2103">
            <v>5</v>
          </cell>
          <cell r="D2103">
            <v>6</v>
          </cell>
          <cell r="E2103">
            <v>1</v>
          </cell>
          <cell r="F2103">
            <v>0</v>
          </cell>
          <cell r="G2103">
            <v>170</v>
          </cell>
          <cell r="H2103">
            <v>28.337752881271772</v>
          </cell>
          <cell r="I2103">
            <v>0.94008412101518968</v>
          </cell>
          <cell r="J2103">
            <v>0</v>
          </cell>
          <cell r="K2103">
            <v>4.2506629321907656</v>
          </cell>
          <cell r="M2103">
            <v>2022</v>
          </cell>
          <cell r="N2103">
            <v>2029</v>
          </cell>
          <cell r="O2103">
            <v>1</v>
          </cell>
          <cell r="Q2103">
            <v>0</v>
          </cell>
          <cell r="R2103">
            <v>0</v>
          </cell>
          <cell r="S2103">
            <v>0</v>
          </cell>
          <cell r="T2103">
            <v>0</v>
          </cell>
          <cell r="U2103">
            <v>0</v>
          </cell>
          <cell r="V2103">
            <v>0</v>
          </cell>
          <cell r="W2103">
            <v>0</v>
          </cell>
          <cell r="X2103">
            <v>0</v>
          </cell>
          <cell r="Y2103">
            <v>0</v>
          </cell>
          <cell r="Z2103">
            <v>0</v>
          </cell>
          <cell r="AA2103">
            <v>0</v>
          </cell>
          <cell r="AC2103">
            <v>2005</v>
          </cell>
          <cell r="AD2103">
            <v>1</v>
          </cell>
          <cell r="AE2103">
            <v>0</v>
          </cell>
          <cell r="AF2103">
            <v>0.8</v>
          </cell>
        </row>
        <row r="2104">
          <cell r="A2104">
            <v>27</v>
          </cell>
          <cell r="B2104">
            <v>19</v>
          </cell>
          <cell r="C2104">
            <v>5</v>
          </cell>
          <cell r="D2104">
            <v>6</v>
          </cell>
          <cell r="E2104">
            <v>1</v>
          </cell>
          <cell r="F2104">
            <v>0</v>
          </cell>
          <cell r="G2104">
            <v>202</v>
          </cell>
          <cell r="H2104">
            <v>21.106955057362597</v>
          </cell>
          <cell r="I2104">
            <v>0.61460180830162481</v>
          </cell>
          <cell r="J2104">
            <v>0</v>
          </cell>
          <cell r="K2104">
            <v>3.1660432586043896</v>
          </cell>
          <cell r="M2104">
            <v>2030</v>
          </cell>
          <cell r="N2104">
            <v>2052</v>
          </cell>
          <cell r="O2104">
            <v>1</v>
          </cell>
          <cell r="Q2104">
            <v>0</v>
          </cell>
          <cell r="R2104">
            <v>0</v>
          </cell>
          <cell r="S2104">
            <v>0</v>
          </cell>
          <cell r="T2104">
            <v>0</v>
          </cell>
          <cell r="U2104">
            <v>0</v>
          </cell>
          <cell r="V2104">
            <v>0</v>
          </cell>
          <cell r="W2104">
            <v>0</v>
          </cell>
          <cell r="X2104">
            <v>0</v>
          </cell>
          <cell r="Y2104">
            <v>0</v>
          </cell>
          <cell r="Z2104">
            <v>0</v>
          </cell>
          <cell r="AA2104">
            <v>0</v>
          </cell>
          <cell r="AC2104">
            <v>2005</v>
          </cell>
          <cell r="AD2104">
            <v>1</v>
          </cell>
          <cell r="AE2104">
            <v>0</v>
          </cell>
          <cell r="AF2104">
            <v>0.8</v>
          </cell>
        </row>
        <row r="2105">
          <cell r="A2105">
            <v>28</v>
          </cell>
          <cell r="B2105">
            <v>1</v>
          </cell>
          <cell r="C2105">
            <v>5</v>
          </cell>
          <cell r="D2105">
            <v>6</v>
          </cell>
          <cell r="E2105">
            <v>1</v>
          </cell>
          <cell r="F2105">
            <v>6.1205049391602597E-3</v>
          </cell>
          <cell r="G2105">
            <v>28.8</v>
          </cell>
          <cell r="H2105">
            <v>22.723936545965508</v>
          </cell>
          <cell r="I2105">
            <v>0.49266650966100967</v>
          </cell>
          <cell r="J2105">
            <v>0</v>
          </cell>
          <cell r="K2105">
            <v>0</v>
          </cell>
          <cell r="M2105">
            <v>2003</v>
          </cell>
          <cell r="N2105">
            <v>2008</v>
          </cell>
          <cell r="O2105">
            <v>1</v>
          </cell>
          <cell r="Q2105">
            <v>0</v>
          </cell>
          <cell r="R2105">
            <v>0</v>
          </cell>
          <cell r="S2105">
            <v>0</v>
          </cell>
          <cell r="T2105">
            <v>0</v>
          </cell>
          <cell r="U2105">
            <v>0</v>
          </cell>
          <cell r="V2105">
            <v>0</v>
          </cell>
          <cell r="W2105">
            <v>0</v>
          </cell>
          <cell r="X2105">
            <v>0</v>
          </cell>
          <cell r="Y2105">
            <v>0</v>
          </cell>
          <cell r="Z2105">
            <v>0</v>
          </cell>
          <cell r="AA2105">
            <v>0</v>
          </cell>
          <cell r="AC2105">
            <v>2005</v>
          </cell>
          <cell r="AD2105">
            <v>1</v>
          </cell>
          <cell r="AE2105">
            <v>0</v>
          </cell>
          <cell r="AF2105">
            <v>0.5</v>
          </cell>
        </row>
        <row r="2106">
          <cell r="A2106">
            <v>28</v>
          </cell>
          <cell r="B2106">
            <v>2</v>
          </cell>
          <cell r="C2106">
            <v>5</v>
          </cell>
          <cell r="D2106">
            <v>6</v>
          </cell>
          <cell r="E2106">
            <v>1</v>
          </cell>
          <cell r="F2106">
            <v>3.2616389122745886E-3</v>
          </cell>
          <cell r="G2106">
            <v>41.8</v>
          </cell>
          <cell r="H2106">
            <v>25.315502482940353</v>
          </cell>
          <cell r="I2106">
            <v>0.89918655203525588</v>
          </cell>
          <cell r="J2106">
            <v>0</v>
          </cell>
          <cell r="K2106">
            <v>0</v>
          </cell>
          <cell r="M2106">
            <v>2003</v>
          </cell>
          <cell r="N2106">
            <v>2016</v>
          </cell>
          <cell r="O2106">
            <v>1</v>
          </cell>
          <cell r="Q2106">
            <v>0</v>
          </cell>
          <cell r="R2106">
            <v>0</v>
          </cell>
          <cell r="S2106">
            <v>0</v>
          </cell>
          <cell r="T2106">
            <v>0</v>
          </cell>
          <cell r="U2106">
            <v>0</v>
          </cell>
          <cell r="V2106">
            <v>0</v>
          </cell>
          <cell r="W2106">
            <v>0</v>
          </cell>
          <cell r="X2106">
            <v>0</v>
          </cell>
          <cell r="Y2106">
            <v>0</v>
          </cell>
          <cell r="Z2106">
            <v>0</v>
          </cell>
          <cell r="AA2106">
            <v>0</v>
          </cell>
          <cell r="AC2106">
            <v>2005</v>
          </cell>
          <cell r="AD2106">
            <v>1</v>
          </cell>
          <cell r="AE2106">
            <v>0</v>
          </cell>
          <cell r="AF2106">
            <v>0.65</v>
          </cell>
        </row>
        <row r="2107">
          <cell r="A2107">
            <v>28</v>
          </cell>
          <cell r="B2107">
            <v>3</v>
          </cell>
          <cell r="C2107">
            <v>5</v>
          </cell>
          <cell r="D2107">
            <v>6</v>
          </cell>
          <cell r="E2107">
            <v>1</v>
          </cell>
          <cell r="F2107">
            <v>0</v>
          </cell>
          <cell r="G2107">
            <v>44.304566250000001</v>
          </cell>
          <cell r="H2107">
            <v>46.45065436593984</v>
          </cell>
          <cell r="I2107">
            <v>0.65491941165536471</v>
          </cell>
          <cell r="J2107">
            <v>0</v>
          </cell>
          <cell r="K2107">
            <v>0</v>
          </cell>
          <cell r="M2107">
            <v>2007</v>
          </cell>
          <cell r="N2107">
            <v>2016</v>
          </cell>
          <cell r="O2107">
            <v>1</v>
          </cell>
          <cell r="Q2107">
            <v>0</v>
          </cell>
          <cell r="R2107">
            <v>0</v>
          </cell>
          <cell r="S2107">
            <v>0</v>
          </cell>
          <cell r="T2107">
            <v>0</v>
          </cell>
          <cell r="U2107">
            <v>0</v>
          </cell>
          <cell r="V2107">
            <v>0</v>
          </cell>
          <cell r="W2107">
            <v>0</v>
          </cell>
          <cell r="X2107">
            <v>0</v>
          </cell>
          <cell r="Y2107">
            <v>0</v>
          </cell>
          <cell r="Z2107">
            <v>0</v>
          </cell>
          <cell r="AA2107">
            <v>0</v>
          </cell>
          <cell r="AC2107">
            <v>2005</v>
          </cell>
          <cell r="AD2107">
            <v>1</v>
          </cell>
          <cell r="AE2107">
            <v>0</v>
          </cell>
          <cell r="AF2107">
            <v>0.67549999999999999</v>
          </cell>
        </row>
        <row r="2108">
          <cell r="A2108">
            <v>28</v>
          </cell>
          <cell r="B2108">
            <v>4</v>
          </cell>
          <cell r="C2108">
            <v>5</v>
          </cell>
          <cell r="D2108">
            <v>6</v>
          </cell>
          <cell r="E2108">
            <v>1</v>
          </cell>
          <cell r="F2108">
            <v>0</v>
          </cell>
          <cell r="G2108">
            <v>44.339850538755655</v>
          </cell>
          <cell r="H2108">
            <v>40.181668966817952</v>
          </cell>
          <cell r="I2108">
            <v>0.92953265988110545</v>
          </cell>
          <cell r="J2108">
            <v>0</v>
          </cell>
          <cell r="K2108">
            <v>0</v>
          </cell>
          <cell r="M2108">
            <v>2011</v>
          </cell>
          <cell r="N2108">
            <v>2016</v>
          </cell>
          <cell r="O2108">
            <v>1</v>
          </cell>
          <cell r="Q2108">
            <v>0</v>
          </cell>
          <cell r="R2108">
            <v>0</v>
          </cell>
          <cell r="S2108">
            <v>0</v>
          </cell>
          <cell r="T2108">
            <v>0</v>
          </cell>
          <cell r="U2108">
            <v>0</v>
          </cell>
          <cell r="V2108">
            <v>0</v>
          </cell>
          <cell r="W2108">
            <v>0</v>
          </cell>
          <cell r="X2108">
            <v>0</v>
          </cell>
          <cell r="Y2108">
            <v>0</v>
          </cell>
          <cell r="Z2108">
            <v>0</v>
          </cell>
          <cell r="AA2108">
            <v>0</v>
          </cell>
          <cell r="AC2108">
            <v>2005</v>
          </cell>
          <cell r="AD2108">
            <v>1</v>
          </cell>
          <cell r="AE2108">
            <v>0</v>
          </cell>
          <cell r="AF2108">
            <v>0.66300000000000003</v>
          </cell>
        </row>
        <row r="2109">
          <cell r="A2109">
            <v>28</v>
          </cell>
          <cell r="B2109">
            <v>5</v>
          </cell>
          <cell r="C2109">
            <v>5</v>
          </cell>
          <cell r="D2109">
            <v>6</v>
          </cell>
          <cell r="E2109">
            <v>1</v>
          </cell>
          <cell r="F2109">
            <v>0</v>
          </cell>
          <cell r="G2109">
            <v>48.177331583333341</v>
          </cell>
          <cell r="H2109">
            <v>38.767820776612481</v>
          </cell>
          <cell r="I2109">
            <v>0.86182304710111424</v>
          </cell>
          <cell r="J2109">
            <v>0</v>
          </cell>
          <cell r="K2109">
            <v>0</v>
          </cell>
          <cell r="M2109">
            <v>2017</v>
          </cell>
          <cell r="N2109">
            <v>2029</v>
          </cell>
          <cell r="O2109">
            <v>1</v>
          </cell>
          <cell r="Q2109">
            <v>0</v>
          </cell>
          <cell r="R2109">
            <v>0</v>
          </cell>
          <cell r="S2109">
            <v>0</v>
          </cell>
          <cell r="T2109">
            <v>0</v>
          </cell>
          <cell r="U2109">
            <v>0</v>
          </cell>
          <cell r="V2109">
            <v>0</v>
          </cell>
          <cell r="W2109">
            <v>0</v>
          </cell>
          <cell r="X2109">
            <v>0</v>
          </cell>
          <cell r="Y2109">
            <v>0</v>
          </cell>
          <cell r="Z2109">
            <v>0</v>
          </cell>
          <cell r="AA2109">
            <v>0</v>
          </cell>
          <cell r="AC2109">
            <v>2005</v>
          </cell>
          <cell r="AD2109">
            <v>1</v>
          </cell>
          <cell r="AE2109">
            <v>0</v>
          </cell>
          <cell r="AF2109">
            <v>0.66300000000000003</v>
          </cell>
        </row>
        <row r="2110">
          <cell r="A2110">
            <v>28</v>
          </cell>
          <cell r="B2110">
            <v>6</v>
          </cell>
          <cell r="C2110">
            <v>5</v>
          </cell>
          <cell r="D2110">
            <v>6</v>
          </cell>
          <cell r="E2110">
            <v>1</v>
          </cell>
          <cell r="F2110">
            <v>0</v>
          </cell>
          <cell r="G2110">
            <v>49.736468527777774</v>
          </cell>
          <cell r="H2110">
            <v>37.29044544724421</v>
          </cell>
          <cell r="I2110">
            <v>0.79486550907157061</v>
          </cell>
          <cell r="J2110">
            <v>0</v>
          </cell>
          <cell r="K2110">
            <v>0</v>
          </cell>
          <cell r="M2110">
            <v>2030</v>
          </cell>
          <cell r="N2110">
            <v>2052</v>
          </cell>
          <cell r="O2110">
            <v>1</v>
          </cell>
          <cell r="Q2110">
            <v>0</v>
          </cell>
          <cell r="R2110">
            <v>0</v>
          </cell>
          <cell r="S2110">
            <v>0</v>
          </cell>
          <cell r="T2110">
            <v>0</v>
          </cell>
          <cell r="U2110">
            <v>0</v>
          </cell>
          <cell r="V2110">
            <v>0</v>
          </cell>
          <cell r="W2110">
            <v>0</v>
          </cell>
          <cell r="X2110">
            <v>0</v>
          </cell>
          <cell r="Y2110">
            <v>0</v>
          </cell>
          <cell r="Z2110">
            <v>0</v>
          </cell>
          <cell r="AA2110">
            <v>0</v>
          </cell>
          <cell r="AC2110">
            <v>2005</v>
          </cell>
          <cell r="AD2110">
            <v>1</v>
          </cell>
          <cell r="AE2110">
            <v>0</v>
          </cell>
          <cell r="AF2110">
            <v>0.66300000000000003</v>
          </cell>
        </row>
        <row r="2111">
          <cell r="A2111">
            <v>28</v>
          </cell>
          <cell r="B2111">
            <v>7</v>
          </cell>
          <cell r="C2111">
            <v>5</v>
          </cell>
          <cell r="D2111">
            <v>6</v>
          </cell>
          <cell r="E2111">
            <v>1</v>
          </cell>
          <cell r="F2111">
            <v>1.7560245505239401E-3</v>
          </cell>
          <cell r="G2111">
            <v>56.565382500000005</v>
          </cell>
          <cell r="H2111">
            <v>78.365614182794545</v>
          </cell>
          <cell r="I2111">
            <v>1.1078791437605595</v>
          </cell>
          <cell r="J2111">
            <v>0</v>
          </cell>
          <cell r="K2111">
            <v>0</v>
          </cell>
          <cell r="M2111">
            <v>2003</v>
          </cell>
          <cell r="N2111">
            <v>2006</v>
          </cell>
          <cell r="O2111">
            <v>1</v>
          </cell>
          <cell r="Q2111">
            <v>0</v>
          </cell>
          <cell r="R2111">
            <v>0</v>
          </cell>
          <cell r="S2111">
            <v>0</v>
          </cell>
          <cell r="T2111">
            <v>0</v>
          </cell>
          <cell r="U2111">
            <v>0</v>
          </cell>
          <cell r="V2111">
            <v>0</v>
          </cell>
          <cell r="W2111">
            <v>0</v>
          </cell>
          <cell r="X2111">
            <v>0</v>
          </cell>
          <cell r="Y2111">
            <v>0</v>
          </cell>
          <cell r="Z2111">
            <v>0</v>
          </cell>
          <cell r="AA2111">
            <v>0</v>
          </cell>
          <cell r="AC2111">
            <v>2005</v>
          </cell>
          <cell r="AD2111">
            <v>1</v>
          </cell>
          <cell r="AE2111">
            <v>0</v>
          </cell>
          <cell r="AF2111">
            <v>0.22</v>
          </cell>
        </row>
        <row r="2112">
          <cell r="A2112">
            <v>28</v>
          </cell>
          <cell r="B2112">
            <v>8</v>
          </cell>
          <cell r="C2112">
            <v>5</v>
          </cell>
          <cell r="D2112">
            <v>6</v>
          </cell>
          <cell r="E2112">
            <v>1</v>
          </cell>
          <cell r="F2112">
            <v>0</v>
          </cell>
          <cell r="G2112">
            <v>56.565382500000005</v>
          </cell>
          <cell r="H2112">
            <v>78.365614182794545</v>
          </cell>
          <cell r="I2112">
            <v>1.1078791437605595</v>
          </cell>
          <cell r="J2112">
            <v>0</v>
          </cell>
          <cell r="K2112">
            <v>0</v>
          </cell>
          <cell r="M2112">
            <v>2011</v>
          </cell>
          <cell r="N2112">
            <v>2019</v>
          </cell>
          <cell r="O2112">
            <v>1</v>
          </cell>
          <cell r="Q2112">
            <v>0</v>
          </cell>
          <cell r="R2112">
            <v>0</v>
          </cell>
          <cell r="S2112">
            <v>0</v>
          </cell>
          <cell r="T2112">
            <v>0</v>
          </cell>
          <cell r="U2112">
            <v>0</v>
          </cell>
          <cell r="V2112">
            <v>0</v>
          </cell>
          <cell r="W2112">
            <v>0</v>
          </cell>
          <cell r="X2112">
            <v>0</v>
          </cell>
          <cell r="Y2112">
            <v>0</v>
          </cell>
          <cell r="Z2112">
            <v>0</v>
          </cell>
          <cell r="AA2112">
            <v>0</v>
          </cell>
          <cell r="AC2112">
            <v>2005</v>
          </cell>
          <cell r="AD2112">
            <v>1</v>
          </cell>
          <cell r="AE2112">
            <v>0</v>
          </cell>
          <cell r="AF2112">
            <v>0.216</v>
          </cell>
        </row>
        <row r="2113">
          <cell r="A2113">
            <v>28</v>
          </cell>
          <cell r="B2113">
            <v>9</v>
          </cell>
          <cell r="C2113">
            <v>5</v>
          </cell>
          <cell r="D2113">
            <v>6</v>
          </cell>
          <cell r="E2113">
            <v>1</v>
          </cell>
          <cell r="F2113">
            <v>0</v>
          </cell>
          <cell r="G2113">
            <v>56.565382500000005</v>
          </cell>
          <cell r="H2113">
            <v>77.885876856599452</v>
          </cell>
          <cell r="I2113">
            <v>1.0974193679535218</v>
          </cell>
          <cell r="J2113">
            <v>0</v>
          </cell>
          <cell r="K2113">
            <v>0</v>
          </cell>
          <cell r="M2113">
            <v>2020</v>
          </cell>
          <cell r="N2113">
            <v>2029</v>
          </cell>
          <cell r="O2113">
            <v>1</v>
          </cell>
          <cell r="Q2113">
            <v>0</v>
          </cell>
          <cell r="R2113">
            <v>0</v>
          </cell>
          <cell r="S2113">
            <v>0</v>
          </cell>
          <cell r="T2113">
            <v>0</v>
          </cell>
          <cell r="U2113">
            <v>0</v>
          </cell>
          <cell r="V2113">
            <v>0</v>
          </cell>
          <cell r="W2113">
            <v>0</v>
          </cell>
          <cell r="X2113">
            <v>0</v>
          </cell>
          <cell r="Y2113">
            <v>0</v>
          </cell>
          <cell r="Z2113">
            <v>0</v>
          </cell>
          <cell r="AA2113">
            <v>0</v>
          </cell>
          <cell r="AC2113">
            <v>2005</v>
          </cell>
          <cell r="AD2113">
            <v>1</v>
          </cell>
          <cell r="AE2113">
            <v>0</v>
          </cell>
          <cell r="AF2113">
            <v>0.216</v>
          </cell>
        </row>
        <row r="2114">
          <cell r="A2114">
            <v>28</v>
          </cell>
          <cell r="B2114">
            <v>10</v>
          </cell>
          <cell r="C2114">
            <v>5</v>
          </cell>
          <cell r="D2114">
            <v>6</v>
          </cell>
          <cell r="E2114">
            <v>1</v>
          </cell>
          <cell r="F2114">
            <v>0</v>
          </cell>
          <cell r="G2114">
            <v>56.565382500000005</v>
          </cell>
          <cell r="H2114">
            <v>77.352835383049324</v>
          </cell>
          <cell r="I2114">
            <v>1.0852388012383443</v>
          </cell>
          <cell r="J2114">
            <v>0</v>
          </cell>
          <cell r="K2114">
            <v>0</v>
          </cell>
          <cell r="M2114">
            <v>2030</v>
          </cell>
          <cell r="N2114">
            <v>2052</v>
          </cell>
          <cell r="O2114">
            <v>1</v>
          </cell>
          <cell r="Q2114">
            <v>0</v>
          </cell>
          <cell r="R2114">
            <v>0</v>
          </cell>
          <cell r="S2114">
            <v>0</v>
          </cell>
          <cell r="T2114">
            <v>0</v>
          </cell>
          <cell r="U2114">
            <v>0</v>
          </cell>
          <cell r="V2114">
            <v>0</v>
          </cell>
          <cell r="W2114">
            <v>0</v>
          </cell>
          <cell r="X2114">
            <v>0</v>
          </cell>
          <cell r="Y2114">
            <v>0</v>
          </cell>
          <cell r="Z2114">
            <v>0</v>
          </cell>
          <cell r="AA2114">
            <v>0</v>
          </cell>
          <cell r="AC2114">
            <v>2005</v>
          </cell>
          <cell r="AD2114">
            <v>1</v>
          </cell>
          <cell r="AE2114">
            <v>0</v>
          </cell>
          <cell r="AF2114">
            <v>0.216</v>
          </cell>
        </row>
        <row r="2115">
          <cell r="A2115">
            <v>28</v>
          </cell>
          <cell r="B2115">
            <v>11</v>
          </cell>
          <cell r="C2115">
            <v>5</v>
          </cell>
          <cell r="D2115">
            <v>6</v>
          </cell>
          <cell r="E2115">
            <v>1</v>
          </cell>
          <cell r="F2115">
            <v>1.3226799689053472E-3</v>
          </cell>
          <cell r="G2115">
            <v>69.599999999999994</v>
          </cell>
          <cell r="H2115">
            <v>14.735759576800188</v>
          </cell>
          <cell r="I2115">
            <v>0.56394435718973646</v>
          </cell>
          <cell r="J2115">
            <v>0</v>
          </cell>
          <cell r="K2115">
            <v>0</v>
          </cell>
          <cell r="M2115">
            <v>2003</v>
          </cell>
          <cell r="N2115">
            <v>2012</v>
          </cell>
          <cell r="O2115">
            <v>1</v>
          </cell>
          <cell r="Q2115">
            <v>0</v>
          </cell>
          <cell r="R2115">
            <v>0</v>
          </cell>
          <cell r="S2115">
            <v>0</v>
          </cell>
          <cell r="T2115">
            <v>0</v>
          </cell>
          <cell r="U2115">
            <v>0</v>
          </cell>
          <cell r="V2115">
            <v>0</v>
          </cell>
          <cell r="W2115">
            <v>0</v>
          </cell>
          <cell r="X2115">
            <v>0</v>
          </cell>
          <cell r="Y2115">
            <v>0</v>
          </cell>
          <cell r="Z2115">
            <v>0</v>
          </cell>
          <cell r="AA2115">
            <v>0</v>
          </cell>
          <cell r="AC2115">
            <v>2005</v>
          </cell>
          <cell r="AD2115">
            <v>1</v>
          </cell>
          <cell r="AE2115">
            <v>0</v>
          </cell>
          <cell r="AF2115">
            <v>0.78</v>
          </cell>
        </row>
        <row r="2116">
          <cell r="A2116">
            <v>28</v>
          </cell>
          <cell r="B2116">
            <v>12</v>
          </cell>
          <cell r="C2116">
            <v>5</v>
          </cell>
          <cell r="D2116">
            <v>6</v>
          </cell>
          <cell r="E2116">
            <v>1</v>
          </cell>
          <cell r="F2116">
            <v>0</v>
          </cell>
          <cell r="G2116">
            <v>70.254995348837213</v>
          </cell>
          <cell r="H2116">
            <v>14.498514278793014</v>
          </cell>
          <cell r="I2116">
            <v>0.48101209350691232</v>
          </cell>
          <cell r="J2116">
            <v>0</v>
          </cell>
          <cell r="K2116">
            <v>0</v>
          </cell>
          <cell r="M2116">
            <v>2007</v>
          </cell>
          <cell r="N2116">
            <v>2012</v>
          </cell>
          <cell r="O2116">
            <v>1</v>
          </cell>
          <cell r="Q2116">
            <v>0</v>
          </cell>
          <cell r="R2116">
            <v>0</v>
          </cell>
          <cell r="S2116">
            <v>0</v>
          </cell>
          <cell r="T2116">
            <v>0</v>
          </cell>
          <cell r="U2116">
            <v>0</v>
          </cell>
          <cell r="V2116">
            <v>0</v>
          </cell>
          <cell r="W2116">
            <v>0</v>
          </cell>
          <cell r="X2116">
            <v>0</v>
          </cell>
          <cell r="Y2116">
            <v>0</v>
          </cell>
          <cell r="Z2116">
            <v>0</v>
          </cell>
          <cell r="AA2116">
            <v>0</v>
          </cell>
          <cell r="AC2116">
            <v>2005</v>
          </cell>
          <cell r="AD2116">
            <v>1</v>
          </cell>
          <cell r="AE2116">
            <v>0</v>
          </cell>
          <cell r="AF2116">
            <v>0.78</v>
          </cell>
        </row>
        <row r="2117">
          <cell r="A2117">
            <v>28</v>
          </cell>
          <cell r="B2117">
            <v>13</v>
          </cell>
          <cell r="C2117">
            <v>5</v>
          </cell>
          <cell r="D2117">
            <v>6</v>
          </cell>
          <cell r="E2117">
            <v>1</v>
          </cell>
          <cell r="F2117">
            <v>0</v>
          </cell>
          <cell r="G2117">
            <v>71.308820279069764</v>
          </cell>
          <cell r="H2117">
            <v>13.985780932059672</v>
          </cell>
          <cell r="I2117">
            <v>0.46609915183236572</v>
          </cell>
          <cell r="J2117">
            <v>0</v>
          </cell>
          <cell r="K2117">
            <v>0</v>
          </cell>
          <cell r="M2117">
            <v>2013</v>
          </cell>
          <cell r="N2117">
            <v>2029</v>
          </cell>
          <cell r="O2117">
            <v>1</v>
          </cell>
          <cell r="Q2117">
            <v>0</v>
          </cell>
          <cell r="R2117">
            <v>0</v>
          </cell>
          <cell r="S2117">
            <v>0</v>
          </cell>
          <cell r="T2117">
            <v>0</v>
          </cell>
          <cell r="U2117">
            <v>0</v>
          </cell>
          <cell r="V2117">
            <v>0</v>
          </cell>
          <cell r="W2117">
            <v>0</v>
          </cell>
          <cell r="X2117">
            <v>0</v>
          </cell>
          <cell r="Y2117">
            <v>0</v>
          </cell>
          <cell r="Z2117">
            <v>0</v>
          </cell>
          <cell r="AA2117">
            <v>0</v>
          </cell>
          <cell r="AC2117">
            <v>2005</v>
          </cell>
          <cell r="AD2117">
            <v>1</v>
          </cell>
          <cell r="AE2117">
            <v>0</v>
          </cell>
          <cell r="AF2117">
            <v>0.78</v>
          </cell>
        </row>
        <row r="2118">
          <cell r="A2118">
            <v>28</v>
          </cell>
          <cell r="B2118">
            <v>14</v>
          </cell>
          <cell r="C2118">
            <v>5</v>
          </cell>
          <cell r="D2118">
            <v>6</v>
          </cell>
          <cell r="E2118">
            <v>1</v>
          </cell>
          <cell r="F2118">
            <v>0</v>
          </cell>
          <cell r="G2118">
            <v>72.47973686821706</v>
          </cell>
          <cell r="H2118">
            <v>13.759839398423811</v>
          </cell>
          <cell r="I2118">
            <v>0.45965488856231362</v>
          </cell>
          <cell r="J2118">
            <v>0</v>
          </cell>
          <cell r="K2118">
            <v>0</v>
          </cell>
          <cell r="M2118">
            <v>2030</v>
          </cell>
          <cell r="N2118">
            <v>2052</v>
          </cell>
          <cell r="O2118">
            <v>1</v>
          </cell>
          <cell r="Q2118">
            <v>0</v>
          </cell>
          <cell r="R2118">
            <v>0</v>
          </cell>
          <cell r="S2118">
            <v>0</v>
          </cell>
          <cell r="T2118">
            <v>0</v>
          </cell>
          <cell r="U2118">
            <v>0</v>
          </cell>
          <cell r="V2118">
            <v>0</v>
          </cell>
          <cell r="W2118">
            <v>0</v>
          </cell>
          <cell r="X2118">
            <v>0</v>
          </cell>
          <cell r="Y2118">
            <v>0</v>
          </cell>
          <cell r="Z2118">
            <v>0</v>
          </cell>
          <cell r="AA2118">
            <v>0</v>
          </cell>
          <cell r="AC2118">
            <v>2005</v>
          </cell>
          <cell r="AD2118">
            <v>1</v>
          </cell>
          <cell r="AE2118">
            <v>0</v>
          </cell>
          <cell r="AF2118">
            <v>0.78</v>
          </cell>
        </row>
        <row r="2119">
          <cell r="A2119">
            <v>28</v>
          </cell>
          <cell r="B2119">
            <v>15</v>
          </cell>
          <cell r="C2119">
            <v>5</v>
          </cell>
          <cell r="D2119">
            <v>6</v>
          </cell>
          <cell r="E2119">
            <v>1</v>
          </cell>
          <cell r="F2119">
            <v>0</v>
          </cell>
          <cell r="G2119">
            <v>75.2</v>
          </cell>
          <cell r="H2119">
            <v>10.52990832907715</v>
          </cell>
          <cell r="I2119">
            <v>0.34924613772902946</v>
          </cell>
          <cell r="J2119">
            <v>0</v>
          </cell>
          <cell r="K2119">
            <v>0</v>
          </cell>
          <cell r="M2119">
            <v>2003</v>
          </cell>
          <cell r="N2119">
            <v>2010</v>
          </cell>
          <cell r="O2119">
            <v>1</v>
          </cell>
          <cell r="Q2119">
            <v>0</v>
          </cell>
          <cell r="R2119">
            <v>0</v>
          </cell>
          <cell r="S2119">
            <v>0</v>
          </cell>
          <cell r="T2119">
            <v>0</v>
          </cell>
          <cell r="U2119">
            <v>0</v>
          </cell>
          <cell r="V2119">
            <v>0</v>
          </cell>
          <cell r="W2119">
            <v>0</v>
          </cell>
          <cell r="X2119">
            <v>0</v>
          </cell>
          <cell r="Y2119">
            <v>0</v>
          </cell>
          <cell r="Z2119">
            <v>0</v>
          </cell>
          <cell r="AA2119">
            <v>0</v>
          </cell>
          <cell r="AC2119">
            <v>2005</v>
          </cell>
          <cell r="AD2119">
            <v>1</v>
          </cell>
          <cell r="AE2119">
            <v>0</v>
          </cell>
          <cell r="AF2119">
            <v>0.85</v>
          </cell>
        </row>
        <row r="2120">
          <cell r="A2120">
            <v>28</v>
          </cell>
          <cell r="B2120">
            <v>16</v>
          </cell>
          <cell r="C2120">
            <v>5</v>
          </cell>
          <cell r="D2120">
            <v>6</v>
          </cell>
          <cell r="E2120">
            <v>1</v>
          </cell>
          <cell r="F2120">
            <v>0</v>
          </cell>
          <cell r="G2120">
            <v>75.485831158952649</v>
          </cell>
          <cell r="H2120">
            <v>10.192732436699623</v>
          </cell>
          <cell r="I2120">
            <v>0.21744254916312333</v>
          </cell>
          <cell r="J2120">
            <v>0</v>
          </cell>
          <cell r="K2120">
            <v>0</v>
          </cell>
          <cell r="M2120">
            <v>2011</v>
          </cell>
          <cell r="N2120">
            <v>2019</v>
          </cell>
          <cell r="O2120">
            <v>1</v>
          </cell>
          <cell r="Q2120">
            <v>0</v>
          </cell>
          <cell r="R2120">
            <v>0</v>
          </cell>
          <cell r="S2120">
            <v>0</v>
          </cell>
          <cell r="T2120">
            <v>0</v>
          </cell>
          <cell r="U2120">
            <v>0</v>
          </cell>
          <cell r="V2120">
            <v>0</v>
          </cell>
          <cell r="W2120">
            <v>0</v>
          </cell>
          <cell r="X2120">
            <v>0</v>
          </cell>
          <cell r="Y2120">
            <v>0</v>
          </cell>
          <cell r="Z2120">
            <v>0</v>
          </cell>
          <cell r="AA2120">
            <v>0</v>
          </cell>
          <cell r="AC2120">
            <v>2005</v>
          </cell>
          <cell r="AD2120">
            <v>1</v>
          </cell>
          <cell r="AE2120">
            <v>0</v>
          </cell>
          <cell r="AF2120">
            <v>0.85</v>
          </cell>
        </row>
        <row r="2121">
          <cell r="A2121">
            <v>28</v>
          </cell>
          <cell r="B2121">
            <v>17</v>
          </cell>
          <cell r="C2121">
            <v>5</v>
          </cell>
          <cell r="D2121">
            <v>6</v>
          </cell>
          <cell r="E2121">
            <v>1</v>
          </cell>
          <cell r="F2121">
            <v>0</v>
          </cell>
          <cell r="G2121">
            <v>77.501367307259585</v>
          </cell>
          <cell r="H2121">
            <v>9.9154180761290291</v>
          </cell>
          <cell r="I2121">
            <v>0.21225219828173394</v>
          </cell>
          <cell r="J2121">
            <v>0</v>
          </cell>
          <cell r="K2121">
            <v>0</v>
          </cell>
          <cell r="M2121">
            <v>2020</v>
          </cell>
          <cell r="N2121">
            <v>2029</v>
          </cell>
          <cell r="O2121">
            <v>1</v>
          </cell>
          <cell r="Q2121">
            <v>0</v>
          </cell>
          <cell r="R2121">
            <v>0</v>
          </cell>
          <cell r="S2121">
            <v>0</v>
          </cell>
          <cell r="T2121">
            <v>0</v>
          </cell>
          <cell r="U2121">
            <v>0</v>
          </cell>
          <cell r="V2121">
            <v>0</v>
          </cell>
          <cell r="W2121">
            <v>0</v>
          </cell>
          <cell r="X2121">
            <v>0</v>
          </cell>
          <cell r="Y2121">
            <v>0</v>
          </cell>
          <cell r="Z2121">
            <v>0</v>
          </cell>
          <cell r="AA2121">
            <v>0</v>
          </cell>
          <cell r="AC2121">
            <v>2005</v>
          </cell>
          <cell r="AD2121">
            <v>1</v>
          </cell>
          <cell r="AE2121">
            <v>0</v>
          </cell>
          <cell r="AF2121">
            <v>0.85</v>
          </cell>
        </row>
        <row r="2122">
          <cell r="A2122">
            <v>28</v>
          </cell>
          <cell r="B2122">
            <v>18</v>
          </cell>
          <cell r="C2122">
            <v>5</v>
          </cell>
          <cell r="D2122">
            <v>6</v>
          </cell>
          <cell r="E2122">
            <v>1</v>
          </cell>
          <cell r="F2122">
            <v>0</v>
          </cell>
          <cell r="G2122">
            <v>78.773967755654667</v>
          </cell>
          <cell r="H2122">
            <v>9.616748867113845</v>
          </cell>
          <cell r="I2122">
            <v>0.20679087632979709</v>
          </cell>
          <cell r="J2122">
            <v>0</v>
          </cell>
          <cell r="K2122">
            <v>0</v>
          </cell>
          <cell r="M2122">
            <v>2030</v>
          </cell>
          <cell r="N2122">
            <v>2052</v>
          </cell>
          <cell r="O2122">
            <v>1</v>
          </cell>
          <cell r="Q2122">
            <v>0</v>
          </cell>
          <cell r="R2122">
            <v>0</v>
          </cell>
          <cell r="S2122">
            <v>0</v>
          </cell>
          <cell r="T2122">
            <v>0</v>
          </cell>
          <cell r="U2122">
            <v>0</v>
          </cell>
          <cell r="V2122">
            <v>0</v>
          </cell>
          <cell r="W2122">
            <v>0</v>
          </cell>
          <cell r="X2122">
            <v>0</v>
          </cell>
          <cell r="Y2122">
            <v>0</v>
          </cell>
          <cell r="Z2122">
            <v>0</v>
          </cell>
          <cell r="AA2122">
            <v>0</v>
          </cell>
          <cell r="AC2122">
            <v>2005</v>
          </cell>
          <cell r="AD2122">
            <v>1</v>
          </cell>
          <cell r="AE2122">
            <v>0</v>
          </cell>
          <cell r="AF2122">
            <v>0.85</v>
          </cell>
        </row>
        <row r="2123">
          <cell r="A2123">
            <v>28</v>
          </cell>
          <cell r="B2123">
            <v>19</v>
          </cell>
          <cell r="C2123">
            <v>5</v>
          </cell>
          <cell r="D2123">
            <v>6</v>
          </cell>
          <cell r="E2123">
            <v>1</v>
          </cell>
          <cell r="F2123">
            <v>0</v>
          </cell>
          <cell r="G2123">
            <v>15.054945054945055</v>
          </cell>
          <cell r="H2123">
            <v>509.766874839151</v>
          </cell>
          <cell r="I2123">
            <v>27.523251886627747</v>
          </cell>
          <cell r="J2123">
            <v>0</v>
          </cell>
          <cell r="K2123">
            <v>0</v>
          </cell>
          <cell r="M2123">
            <v>2003</v>
          </cell>
          <cell r="N2123">
            <v>2019</v>
          </cell>
          <cell r="O2123">
            <v>1</v>
          </cell>
          <cell r="Q2123">
            <v>0</v>
          </cell>
          <cell r="R2123">
            <v>0</v>
          </cell>
          <cell r="S2123">
            <v>0</v>
          </cell>
          <cell r="T2123">
            <v>0</v>
          </cell>
          <cell r="U2123">
            <v>0</v>
          </cell>
          <cell r="V2123">
            <v>0</v>
          </cell>
          <cell r="W2123">
            <v>0</v>
          </cell>
          <cell r="X2123">
            <v>0</v>
          </cell>
          <cell r="Y2123">
            <v>0</v>
          </cell>
          <cell r="Z2123">
            <v>0</v>
          </cell>
          <cell r="AA2123">
            <v>0</v>
          </cell>
          <cell r="AC2123">
            <v>2005</v>
          </cell>
          <cell r="AD2123">
            <v>1</v>
          </cell>
          <cell r="AE2123">
            <v>0</v>
          </cell>
          <cell r="AF2123">
            <v>0.92</v>
          </cell>
        </row>
        <row r="2124">
          <cell r="A2124">
            <v>28</v>
          </cell>
          <cell r="B2124">
            <v>20</v>
          </cell>
          <cell r="C2124">
            <v>5</v>
          </cell>
          <cell r="D2124">
            <v>6</v>
          </cell>
          <cell r="E2124">
            <v>1</v>
          </cell>
          <cell r="F2124">
            <v>0</v>
          </cell>
          <cell r="G2124">
            <v>85.36</v>
          </cell>
          <cell r="H2124">
            <v>70.243907498936608</v>
          </cell>
          <cell r="I2124">
            <v>4.4008308033208738</v>
          </cell>
          <cell r="J2124">
            <v>0</v>
          </cell>
          <cell r="K2124">
            <v>0</v>
          </cell>
          <cell r="M2124">
            <v>2011</v>
          </cell>
          <cell r="N2124">
            <v>2019</v>
          </cell>
          <cell r="O2124">
            <v>1</v>
          </cell>
          <cell r="Q2124">
            <v>0</v>
          </cell>
          <cell r="R2124">
            <v>0</v>
          </cell>
          <cell r="S2124">
            <v>0</v>
          </cell>
          <cell r="T2124">
            <v>0</v>
          </cell>
          <cell r="U2124">
            <v>0</v>
          </cell>
          <cell r="V2124">
            <v>0</v>
          </cell>
          <cell r="W2124">
            <v>0</v>
          </cell>
          <cell r="X2124">
            <v>0</v>
          </cell>
          <cell r="Y2124">
            <v>0</v>
          </cell>
          <cell r="Z2124">
            <v>0</v>
          </cell>
          <cell r="AA2124">
            <v>0</v>
          </cell>
          <cell r="AC2124">
            <v>2005</v>
          </cell>
          <cell r="AD2124">
            <v>1</v>
          </cell>
          <cell r="AE2124">
            <v>0</v>
          </cell>
          <cell r="AF2124">
            <v>0.8</v>
          </cell>
        </row>
        <row r="2125">
          <cell r="A2125">
            <v>28</v>
          </cell>
          <cell r="B2125">
            <v>21</v>
          </cell>
          <cell r="C2125">
            <v>5</v>
          </cell>
          <cell r="D2125">
            <v>6</v>
          </cell>
          <cell r="E2125">
            <v>1</v>
          </cell>
          <cell r="F2125">
            <v>0</v>
          </cell>
          <cell r="G2125">
            <v>170</v>
          </cell>
          <cell r="H2125">
            <v>25.826149437780238</v>
          </cell>
          <cell r="I2125">
            <v>0.93676904658364624</v>
          </cell>
          <cell r="J2125">
            <v>0</v>
          </cell>
          <cell r="K2125">
            <v>2.5826149437780241</v>
          </cell>
          <cell r="M2125">
            <v>2020</v>
          </cell>
          <cell r="N2125">
            <v>2029</v>
          </cell>
          <cell r="O2125">
            <v>1</v>
          </cell>
          <cell r="Q2125">
            <v>0</v>
          </cell>
          <cell r="R2125">
            <v>0</v>
          </cell>
          <cell r="S2125">
            <v>0</v>
          </cell>
          <cell r="T2125">
            <v>0</v>
          </cell>
          <cell r="U2125">
            <v>0</v>
          </cell>
          <cell r="V2125">
            <v>0</v>
          </cell>
          <cell r="W2125">
            <v>0</v>
          </cell>
          <cell r="X2125">
            <v>0</v>
          </cell>
          <cell r="Y2125">
            <v>0</v>
          </cell>
          <cell r="Z2125">
            <v>0</v>
          </cell>
          <cell r="AA2125">
            <v>0</v>
          </cell>
          <cell r="AC2125">
            <v>2005</v>
          </cell>
          <cell r="AD2125">
            <v>1</v>
          </cell>
          <cell r="AE2125">
            <v>0</v>
          </cell>
          <cell r="AF2125">
            <v>0.8</v>
          </cell>
        </row>
        <row r="2126">
          <cell r="A2126">
            <v>28</v>
          </cell>
          <cell r="B2126">
            <v>23</v>
          </cell>
          <cell r="C2126">
            <v>5</v>
          </cell>
          <cell r="D2126">
            <v>6</v>
          </cell>
          <cell r="E2126">
            <v>1</v>
          </cell>
          <cell r="F2126">
            <v>0</v>
          </cell>
          <cell r="G2126">
            <v>170</v>
          </cell>
          <cell r="H2126">
            <v>25.826149437780238</v>
          </cell>
          <cell r="I2126">
            <v>0.93676904658364624</v>
          </cell>
          <cell r="J2126">
            <v>0</v>
          </cell>
          <cell r="K2126">
            <v>3.8739224156670353</v>
          </cell>
          <cell r="M2126">
            <v>2022</v>
          </cell>
          <cell r="N2126">
            <v>2029</v>
          </cell>
          <cell r="O2126">
            <v>1</v>
          </cell>
          <cell r="Q2126">
            <v>0</v>
          </cell>
          <cell r="R2126">
            <v>0</v>
          </cell>
          <cell r="S2126">
            <v>0</v>
          </cell>
          <cell r="T2126">
            <v>0</v>
          </cell>
          <cell r="U2126">
            <v>0</v>
          </cell>
          <cell r="V2126">
            <v>0</v>
          </cell>
          <cell r="W2126">
            <v>0</v>
          </cell>
          <cell r="X2126">
            <v>0</v>
          </cell>
          <cell r="Y2126">
            <v>0</v>
          </cell>
          <cell r="Z2126">
            <v>0</v>
          </cell>
          <cell r="AA2126">
            <v>0</v>
          </cell>
          <cell r="AC2126">
            <v>2005</v>
          </cell>
          <cell r="AD2126">
            <v>1</v>
          </cell>
          <cell r="AE2126">
            <v>0</v>
          </cell>
          <cell r="AF2126">
            <v>0.8</v>
          </cell>
        </row>
        <row r="2127">
          <cell r="A2127">
            <v>28</v>
          </cell>
          <cell r="B2127">
            <v>22</v>
          </cell>
          <cell r="C2127">
            <v>5</v>
          </cell>
          <cell r="D2127">
            <v>6</v>
          </cell>
          <cell r="E2127">
            <v>1</v>
          </cell>
          <cell r="F2127">
            <v>0</v>
          </cell>
          <cell r="G2127">
            <v>202</v>
          </cell>
          <cell r="H2127">
            <v>18.595351613871063</v>
          </cell>
          <cell r="I2127">
            <v>0.61128673387008137</v>
          </cell>
          <cell r="J2127">
            <v>0</v>
          </cell>
          <cell r="K2127">
            <v>2.7893027420806593</v>
          </cell>
          <cell r="M2127">
            <v>2030</v>
          </cell>
          <cell r="N2127">
            <v>2052</v>
          </cell>
          <cell r="O2127">
            <v>1</v>
          </cell>
          <cell r="Q2127">
            <v>0</v>
          </cell>
          <cell r="R2127">
            <v>0</v>
          </cell>
          <cell r="S2127">
            <v>0</v>
          </cell>
          <cell r="T2127">
            <v>0</v>
          </cell>
          <cell r="U2127">
            <v>0</v>
          </cell>
          <cell r="V2127">
            <v>0</v>
          </cell>
          <cell r="W2127">
            <v>0</v>
          </cell>
          <cell r="X2127">
            <v>0</v>
          </cell>
          <cell r="Y2127">
            <v>0</v>
          </cell>
          <cell r="Z2127">
            <v>0</v>
          </cell>
          <cell r="AA2127">
            <v>0</v>
          </cell>
          <cell r="AC2127">
            <v>2005</v>
          </cell>
          <cell r="AD2127">
            <v>1</v>
          </cell>
          <cell r="AE2127">
            <v>0</v>
          </cell>
          <cell r="AF2127">
            <v>0.8</v>
          </cell>
        </row>
        <row r="2128">
          <cell r="A2128">
            <v>36</v>
          </cell>
          <cell r="B2128">
            <v>1</v>
          </cell>
          <cell r="C2128">
            <v>5</v>
          </cell>
          <cell r="D2128">
            <v>7</v>
          </cell>
          <cell r="E2128">
            <v>1</v>
          </cell>
          <cell r="F2128">
            <v>0</v>
          </cell>
          <cell r="G2128">
            <v>2.6957796014067998</v>
          </cell>
          <cell r="H2128">
            <v>619.78267062078646</v>
          </cell>
          <cell r="I2128">
            <v>32.162834856171543</v>
          </cell>
          <cell r="J2128">
            <v>0</v>
          </cell>
          <cell r="K2128">
            <v>0</v>
          </cell>
          <cell r="M2128">
            <v>2003</v>
          </cell>
          <cell r="N2128">
            <v>2052</v>
          </cell>
          <cell r="O2128">
            <v>1</v>
          </cell>
          <cell r="Q2128">
            <v>1</v>
          </cell>
          <cell r="R2128">
            <v>1</v>
          </cell>
          <cell r="S2128">
            <v>0</v>
          </cell>
          <cell r="T2128">
            <v>1</v>
          </cell>
          <cell r="U2128">
            <v>1</v>
          </cell>
          <cell r="V2128">
            <v>1</v>
          </cell>
          <cell r="W2128">
            <v>1</v>
          </cell>
          <cell r="X2128">
            <v>1</v>
          </cell>
          <cell r="Y2128">
            <v>1</v>
          </cell>
          <cell r="Z2128">
            <v>1</v>
          </cell>
          <cell r="AA2128">
            <v>1</v>
          </cell>
          <cell r="AC2128">
            <v>1992</v>
          </cell>
          <cell r="AD2128">
            <v>1</v>
          </cell>
          <cell r="AE2128">
            <v>0</v>
          </cell>
          <cell r="AF2128">
            <v>1</v>
          </cell>
        </row>
        <row r="2129">
          <cell r="A2129">
            <v>36</v>
          </cell>
          <cell r="B2129">
            <v>2</v>
          </cell>
          <cell r="C2129">
            <v>5</v>
          </cell>
          <cell r="D2129">
            <v>7</v>
          </cell>
          <cell r="E2129">
            <v>1</v>
          </cell>
          <cell r="F2129">
            <v>0</v>
          </cell>
          <cell r="G2129">
            <v>2.7029322075269961</v>
          </cell>
          <cell r="H2129">
            <v>604.24494350215946</v>
          </cell>
          <cell r="I2129">
            <v>31.356524233036318</v>
          </cell>
          <cell r="J2129">
            <v>0</v>
          </cell>
          <cell r="K2129">
            <v>0</v>
          </cell>
          <cell r="M2129">
            <v>2004</v>
          </cell>
          <cell r="N2129">
            <v>2052</v>
          </cell>
          <cell r="O2129">
            <v>1</v>
          </cell>
          <cell r="Q2129">
            <v>1</v>
          </cell>
          <cell r="R2129">
            <v>1</v>
          </cell>
          <cell r="S2129">
            <v>0</v>
          </cell>
          <cell r="T2129">
            <v>1</v>
          </cell>
          <cell r="U2129">
            <v>1</v>
          </cell>
          <cell r="V2129">
            <v>1</v>
          </cell>
          <cell r="W2129">
            <v>1</v>
          </cell>
          <cell r="X2129">
            <v>1</v>
          </cell>
          <cell r="Y2129">
            <v>1</v>
          </cell>
          <cell r="Z2129">
            <v>1</v>
          </cell>
          <cell r="AA2129">
            <v>1</v>
          </cell>
          <cell r="AC2129">
            <v>1992</v>
          </cell>
          <cell r="AD2129">
            <v>1</v>
          </cell>
          <cell r="AE2129">
            <v>0</v>
          </cell>
          <cell r="AF2129">
            <v>1</v>
          </cell>
        </row>
        <row r="2130">
          <cell r="A2130">
            <v>36</v>
          </cell>
          <cell r="B2130">
            <v>3</v>
          </cell>
          <cell r="C2130">
            <v>5</v>
          </cell>
          <cell r="D2130">
            <v>7</v>
          </cell>
          <cell r="E2130">
            <v>1</v>
          </cell>
          <cell r="F2130">
            <v>0</v>
          </cell>
          <cell r="G2130">
            <v>3.0723329425556858</v>
          </cell>
          <cell r="H2130">
            <v>604.24494350215946</v>
          </cell>
          <cell r="I2130">
            <v>31.356524233036318</v>
          </cell>
          <cell r="J2130">
            <v>0</v>
          </cell>
          <cell r="K2130">
            <v>0</v>
          </cell>
          <cell r="M2130">
            <v>2011</v>
          </cell>
          <cell r="N2130">
            <v>2052</v>
          </cell>
          <cell r="O2130">
            <v>1</v>
          </cell>
          <cell r="Q2130">
            <v>1</v>
          </cell>
          <cell r="R2130">
            <v>1</v>
          </cell>
          <cell r="S2130">
            <v>0</v>
          </cell>
          <cell r="T2130">
            <v>1</v>
          </cell>
          <cell r="U2130">
            <v>1</v>
          </cell>
          <cell r="V2130">
            <v>1</v>
          </cell>
          <cell r="W2130">
            <v>1</v>
          </cell>
          <cell r="X2130">
            <v>1</v>
          </cell>
          <cell r="Y2130">
            <v>1</v>
          </cell>
          <cell r="Z2130">
            <v>1</v>
          </cell>
          <cell r="AA2130">
            <v>1</v>
          </cell>
          <cell r="AC2130">
            <v>1992</v>
          </cell>
          <cell r="AD2130">
            <v>1</v>
          </cell>
          <cell r="AE2130">
            <v>0</v>
          </cell>
          <cell r="AF2130">
            <v>1</v>
          </cell>
        </row>
        <row r="2131">
          <cell r="A2131">
            <v>36</v>
          </cell>
          <cell r="B2131">
            <v>4</v>
          </cell>
          <cell r="C2131">
            <v>5</v>
          </cell>
          <cell r="D2131">
            <v>7</v>
          </cell>
          <cell r="E2131">
            <v>1</v>
          </cell>
          <cell r="F2131">
            <v>0</v>
          </cell>
          <cell r="G2131">
            <v>3.4137032695063176</v>
          </cell>
          <cell r="H2131">
            <v>664.66943785237549</v>
          </cell>
          <cell r="I2131">
            <v>31.356524233036318</v>
          </cell>
          <cell r="J2131">
            <v>0</v>
          </cell>
          <cell r="K2131">
            <v>0</v>
          </cell>
          <cell r="M2131">
            <v>2011</v>
          </cell>
          <cell r="N2131">
            <v>2052</v>
          </cell>
          <cell r="O2131">
            <v>1</v>
          </cell>
          <cell r="Q2131">
            <v>1</v>
          </cell>
          <cell r="R2131">
            <v>1</v>
          </cell>
          <cell r="S2131">
            <v>0</v>
          </cell>
          <cell r="T2131">
            <v>1</v>
          </cell>
          <cell r="U2131">
            <v>1</v>
          </cell>
          <cell r="V2131">
            <v>1</v>
          </cell>
          <cell r="W2131">
            <v>1</v>
          </cell>
          <cell r="X2131">
            <v>1</v>
          </cell>
          <cell r="Y2131">
            <v>1</v>
          </cell>
          <cell r="Z2131">
            <v>1</v>
          </cell>
          <cell r="AA2131">
            <v>1</v>
          </cell>
          <cell r="AC2131">
            <v>1992</v>
          </cell>
          <cell r="AD2131">
            <v>1</v>
          </cell>
          <cell r="AE2131">
            <v>0</v>
          </cell>
          <cell r="AF2131">
            <v>1</v>
          </cell>
        </row>
        <row r="2132">
          <cell r="A2132">
            <v>36</v>
          </cell>
          <cell r="B2132">
            <v>5</v>
          </cell>
          <cell r="C2132">
            <v>5</v>
          </cell>
          <cell r="D2132">
            <v>7</v>
          </cell>
          <cell r="E2132">
            <v>1</v>
          </cell>
          <cell r="F2132">
            <v>0</v>
          </cell>
          <cell r="G2132">
            <v>3.4137032695063176</v>
          </cell>
          <cell r="H2132">
            <v>664.66943785237549</v>
          </cell>
          <cell r="I2132">
            <v>31.356524233036318</v>
          </cell>
          <cell r="J2132">
            <v>0</v>
          </cell>
          <cell r="K2132">
            <v>66.466943785237547</v>
          </cell>
          <cell r="M2132">
            <v>2022</v>
          </cell>
          <cell r="N2132">
            <v>2052</v>
          </cell>
          <cell r="O2132">
            <v>1</v>
          </cell>
          <cell r="Q2132">
            <v>1</v>
          </cell>
          <cell r="R2132">
            <v>1</v>
          </cell>
          <cell r="S2132">
            <v>0</v>
          </cell>
          <cell r="T2132">
            <v>1</v>
          </cell>
          <cell r="U2132">
            <v>1</v>
          </cell>
          <cell r="V2132">
            <v>1</v>
          </cell>
          <cell r="W2132">
            <v>1</v>
          </cell>
          <cell r="X2132">
            <v>1</v>
          </cell>
          <cell r="Y2132">
            <v>1</v>
          </cell>
          <cell r="Z2132">
            <v>1</v>
          </cell>
          <cell r="AA2132">
            <v>1</v>
          </cell>
          <cell r="AC2132">
            <v>1992</v>
          </cell>
          <cell r="AD2132">
            <v>1</v>
          </cell>
          <cell r="AE2132">
            <v>0</v>
          </cell>
          <cell r="AF2132">
            <v>1</v>
          </cell>
        </row>
        <row r="2133">
          <cell r="A2133">
            <v>36</v>
          </cell>
          <cell r="B2133">
            <v>6</v>
          </cell>
          <cell r="C2133">
            <v>5</v>
          </cell>
          <cell r="D2133">
            <v>7</v>
          </cell>
          <cell r="E2133">
            <v>1</v>
          </cell>
          <cell r="F2133">
            <v>0</v>
          </cell>
          <cell r="G2133">
            <v>3.4137032695063176</v>
          </cell>
          <cell r="H2133">
            <v>664.66943785237549</v>
          </cell>
          <cell r="I2133">
            <v>31.356524233036318</v>
          </cell>
          <cell r="J2133">
            <v>0</v>
          </cell>
          <cell r="K2133">
            <v>99.700415677856327</v>
          </cell>
          <cell r="M2133">
            <v>2025</v>
          </cell>
          <cell r="N2133">
            <v>2052</v>
          </cell>
          <cell r="O2133">
            <v>1</v>
          </cell>
          <cell r="Q2133">
            <v>1</v>
          </cell>
          <cell r="R2133">
            <v>1</v>
          </cell>
          <cell r="S2133">
            <v>0</v>
          </cell>
          <cell r="T2133">
            <v>1</v>
          </cell>
          <cell r="U2133">
            <v>1</v>
          </cell>
          <cell r="V2133">
            <v>1</v>
          </cell>
          <cell r="W2133">
            <v>1</v>
          </cell>
          <cell r="X2133">
            <v>1</v>
          </cell>
          <cell r="Y2133">
            <v>1</v>
          </cell>
          <cell r="Z2133">
            <v>1</v>
          </cell>
          <cell r="AA2133">
            <v>1</v>
          </cell>
          <cell r="AC2133">
            <v>1992</v>
          </cell>
          <cell r="AD2133">
            <v>1</v>
          </cell>
          <cell r="AE2133">
            <v>0</v>
          </cell>
          <cell r="AF2133">
            <v>1</v>
          </cell>
        </row>
        <row r="2134">
          <cell r="A2134">
            <v>37</v>
          </cell>
          <cell r="B2134">
            <v>1</v>
          </cell>
          <cell r="C2134">
            <v>5</v>
          </cell>
          <cell r="D2134">
            <v>7</v>
          </cell>
          <cell r="E2134">
            <v>1</v>
          </cell>
          <cell r="F2134">
            <v>0</v>
          </cell>
          <cell r="G2134">
            <v>17.819460726846426</v>
          </cell>
          <cell r="H2134">
            <v>31.824527374623184</v>
          </cell>
          <cell r="I2134">
            <v>0.30819236965627922</v>
          </cell>
          <cell r="J2134">
            <v>0</v>
          </cell>
          <cell r="K2134">
            <v>0</v>
          </cell>
          <cell r="M2134">
            <v>2003</v>
          </cell>
          <cell r="N2134">
            <v>2052</v>
          </cell>
          <cell r="O2134">
            <v>1</v>
          </cell>
          <cell r="Q2134">
            <v>1</v>
          </cell>
          <cell r="R2134">
            <v>1</v>
          </cell>
          <cell r="S2134">
            <v>0</v>
          </cell>
          <cell r="T2134">
            <v>1</v>
          </cell>
          <cell r="U2134">
            <v>1</v>
          </cell>
          <cell r="V2134">
            <v>1</v>
          </cell>
          <cell r="W2134">
            <v>1</v>
          </cell>
          <cell r="X2134">
            <v>1</v>
          </cell>
          <cell r="Y2134">
            <v>1</v>
          </cell>
          <cell r="Z2134">
            <v>1</v>
          </cell>
          <cell r="AA2134">
            <v>1</v>
          </cell>
          <cell r="AC2134">
            <v>1992</v>
          </cell>
          <cell r="AD2134">
            <v>1</v>
          </cell>
          <cell r="AE2134">
            <v>0</v>
          </cell>
          <cell r="AF2134">
            <v>1</v>
          </cell>
        </row>
        <row r="2135">
          <cell r="A2135">
            <v>37</v>
          </cell>
          <cell r="B2135">
            <v>2</v>
          </cell>
          <cell r="C2135">
            <v>5</v>
          </cell>
          <cell r="D2135">
            <v>7</v>
          </cell>
          <cell r="E2135">
            <v>1</v>
          </cell>
          <cell r="F2135">
            <v>0</v>
          </cell>
          <cell r="G2135">
            <v>17.819460726846426</v>
          </cell>
          <cell r="H2135">
            <v>36.775009410675686</v>
          </cell>
          <cell r="I2135">
            <v>0.30819236965627922</v>
          </cell>
          <cell r="J2135">
            <v>0</v>
          </cell>
          <cell r="K2135">
            <v>0</v>
          </cell>
          <cell r="M2135">
            <v>2004</v>
          </cell>
          <cell r="N2135">
            <v>2052</v>
          </cell>
          <cell r="O2135">
            <v>1</v>
          </cell>
          <cell r="Q2135">
            <v>1</v>
          </cell>
          <cell r="R2135">
            <v>1</v>
          </cell>
          <cell r="S2135">
            <v>0</v>
          </cell>
          <cell r="T2135">
            <v>1</v>
          </cell>
          <cell r="U2135">
            <v>1</v>
          </cell>
          <cell r="V2135">
            <v>1</v>
          </cell>
          <cell r="W2135">
            <v>1</v>
          </cell>
          <cell r="X2135">
            <v>1</v>
          </cell>
          <cell r="Y2135">
            <v>1</v>
          </cell>
          <cell r="Z2135">
            <v>1</v>
          </cell>
          <cell r="AA2135">
            <v>1</v>
          </cell>
          <cell r="AC2135">
            <v>1992</v>
          </cell>
          <cell r="AD2135">
            <v>1</v>
          </cell>
          <cell r="AE2135">
            <v>0</v>
          </cell>
          <cell r="AF2135">
            <v>1</v>
          </cell>
        </row>
        <row r="2136">
          <cell r="A2136">
            <v>37</v>
          </cell>
          <cell r="B2136">
            <v>3</v>
          </cell>
          <cell r="C2136">
            <v>5</v>
          </cell>
          <cell r="D2136">
            <v>7</v>
          </cell>
          <cell r="E2136">
            <v>1</v>
          </cell>
          <cell r="F2136">
            <v>0</v>
          </cell>
          <cell r="G2136">
            <v>20.249387189598213</v>
          </cell>
          <cell r="H2136">
            <v>36.775009410675686</v>
          </cell>
          <cell r="I2136">
            <v>0.30819236965627922</v>
          </cell>
          <cell r="J2136">
            <v>0</v>
          </cell>
          <cell r="K2136">
            <v>0</v>
          </cell>
          <cell r="M2136">
            <v>2011</v>
          </cell>
          <cell r="N2136">
            <v>2052</v>
          </cell>
          <cell r="O2136">
            <v>1</v>
          </cell>
          <cell r="Q2136">
            <v>1</v>
          </cell>
          <cell r="R2136">
            <v>1</v>
          </cell>
          <cell r="S2136">
            <v>0</v>
          </cell>
          <cell r="T2136">
            <v>1</v>
          </cell>
          <cell r="U2136">
            <v>1</v>
          </cell>
          <cell r="V2136">
            <v>1</v>
          </cell>
          <cell r="W2136">
            <v>1</v>
          </cell>
          <cell r="X2136">
            <v>1</v>
          </cell>
          <cell r="Y2136">
            <v>1</v>
          </cell>
          <cell r="Z2136">
            <v>1</v>
          </cell>
          <cell r="AA2136">
            <v>1</v>
          </cell>
          <cell r="AC2136">
            <v>1992</v>
          </cell>
          <cell r="AD2136">
            <v>1</v>
          </cell>
          <cell r="AE2136">
            <v>0</v>
          </cell>
          <cell r="AF2136">
            <v>1</v>
          </cell>
        </row>
        <row r="2137">
          <cell r="A2137">
            <v>37</v>
          </cell>
          <cell r="B2137">
            <v>4</v>
          </cell>
          <cell r="C2137">
            <v>5</v>
          </cell>
          <cell r="D2137">
            <v>7</v>
          </cell>
          <cell r="E2137">
            <v>1</v>
          </cell>
          <cell r="F2137">
            <v>0</v>
          </cell>
          <cell r="G2137">
            <v>22.499319099553563</v>
          </cell>
          <cell r="H2137">
            <v>40.45251035174325</v>
          </cell>
          <cell r="I2137">
            <v>0.30819236965627922</v>
          </cell>
          <cell r="J2137">
            <v>0</v>
          </cell>
          <cell r="K2137">
            <v>0</v>
          </cell>
          <cell r="M2137">
            <v>2011</v>
          </cell>
          <cell r="N2137">
            <v>2052</v>
          </cell>
          <cell r="O2137">
            <v>1</v>
          </cell>
          <cell r="Q2137">
            <v>1</v>
          </cell>
          <cell r="R2137">
            <v>1</v>
          </cell>
          <cell r="S2137">
            <v>0</v>
          </cell>
          <cell r="T2137">
            <v>1</v>
          </cell>
          <cell r="U2137">
            <v>1</v>
          </cell>
          <cell r="V2137">
            <v>1</v>
          </cell>
          <cell r="W2137">
            <v>1</v>
          </cell>
          <cell r="X2137">
            <v>1</v>
          </cell>
          <cell r="Y2137">
            <v>1</v>
          </cell>
          <cell r="Z2137">
            <v>1</v>
          </cell>
          <cell r="AA2137">
            <v>1</v>
          </cell>
          <cell r="AC2137">
            <v>1992</v>
          </cell>
          <cell r="AD2137">
            <v>1</v>
          </cell>
          <cell r="AE2137">
            <v>0</v>
          </cell>
          <cell r="AF2137">
            <v>1</v>
          </cell>
        </row>
        <row r="2138">
          <cell r="A2138">
            <v>37</v>
          </cell>
          <cell r="B2138">
            <v>5</v>
          </cell>
          <cell r="C2138">
            <v>5</v>
          </cell>
          <cell r="D2138">
            <v>7</v>
          </cell>
          <cell r="E2138">
            <v>1</v>
          </cell>
          <cell r="F2138">
            <v>0</v>
          </cell>
          <cell r="G2138">
            <v>22.499319099553563</v>
          </cell>
          <cell r="H2138">
            <v>40.45251035174325</v>
          </cell>
          <cell r="I2138">
            <v>0.30819236965627922</v>
          </cell>
          <cell r="J2138">
            <v>0</v>
          </cell>
          <cell r="K2138">
            <v>4.0452510351743252</v>
          </cell>
          <cell r="M2138">
            <v>2022</v>
          </cell>
          <cell r="N2138">
            <v>2052</v>
          </cell>
          <cell r="O2138">
            <v>1</v>
          </cell>
          <cell r="Q2138">
            <v>1</v>
          </cell>
          <cell r="R2138">
            <v>1</v>
          </cell>
          <cell r="S2138">
            <v>0</v>
          </cell>
          <cell r="T2138">
            <v>1</v>
          </cell>
          <cell r="U2138">
            <v>1</v>
          </cell>
          <cell r="V2138">
            <v>1</v>
          </cell>
          <cell r="W2138">
            <v>1</v>
          </cell>
          <cell r="X2138">
            <v>1</v>
          </cell>
          <cell r="Y2138">
            <v>1</v>
          </cell>
          <cell r="Z2138">
            <v>1</v>
          </cell>
          <cell r="AA2138">
            <v>1</v>
          </cell>
          <cell r="AC2138">
            <v>1992</v>
          </cell>
          <cell r="AD2138">
            <v>1</v>
          </cell>
          <cell r="AE2138">
            <v>0</v>
          </cell>
          <cell r="AF2138">
            <v>1</v>
          </cell>
        </row>
        <row r="2139">
          <cell r="A2139">
            <v>37</v>
          </cell>
          <cell r="B2139">
            <v>6</v>
          </cell>
          <cell r="C2139">
            <v>5</v>
          </cell>
          <cell r="D2139">
            <v>7</v>
          </cell>
          <cell r="E2139">
            <v>1</v>
          </cell>
          <cell r="F2139">
            <v>0</v>
          </cell>
          <cell r="G2139">
            <v>22.499319099553563</v>
          </cell>
          <cell r="H2139">
            <v>40.45251035174325</v>
          </cell>
          <cell r="I2139">
            <v>0.30819236965627922</v>
          </cell>
          <cell r="J2139">
            <v>0</v>
          </cell>
          <cell r="K2139">
            <v>6.0678765527614873</v>
          </cell>
          <cell r="M2139">
            <v>2025</v>
          </cell>
          <cell r="N2139">
            <v>2052</v>
          </cell>
          <cell r="O2139">
            <v>1</v>
          </cell>
          <cell r="Q2139">
            <v>1</v>
          </cell>
          <cell r="R2139">
            <v>1</v>
          </cell>
          <cell r="S2139">
            <v>0</v>
          </cell>
          <cell r="T2139">
            <v>1</v>
          </cell>
          <cell r="U2139">
            <v>1</v>
          </cell>
          <cell r="V2139">
            <v>1</v>
          </cell>
          <cell r="W2139">
            <v>1</v>
          </cell>
          <cell r="X2139">
            <v>1</v>
          </cell>
          <cell r="Y2139">
            <v>1</v>
          </cell>
          <cell r="Z2139">
            <v>1</v>
          </cell>
          <cell r="AA2139">
            <v>1</v>
          </cell>
          <cell r="AC2139">
            <v>1992</v>
          </cell>
          <cell r="AD2139">
            <v>1</v>
          </cell>
          <cell r="AE2139">
            <v>0</v>
          </cell>
          <cell r="AF2139">
            <v>1</v>
          </cell>
        </row>
        <row r="2140">
          <cell r="A2140">
            <v>38</v>
          </cell>
          <cell r="B2140">
            <v>1</v>
          </cell>
          <cell r="C2140">
            <v>5</v>
          </cell>
          <cell r="D2140">
            <v>7</v>
          </cell>
          <cell r="E2140">
            <v>1</v>
          </cell>
          <cell r="F2140">
            <v>0</v>
          </cell>
          <cell r="G2140">
            <v>2.4451515659018592</v>
          </cell>
          <cell r="H2140">
            <v>333.23816219827654</v>
          </cell>
          <cell r="I2140">
            <v>14.634089859558053</v>
          </cell>
          <cell r="J2140">
            <v>0</v>
          </cell>
          <cell r="K2140">
            <v>0</v>
          </cell>
          <cell r="M2140">
            <v>2003</v>
          </cell>
          <cell r="N2140">
            <v>2011</v>
          </cell>
          <cell r="O2140">
            <v>1</v>
          </cell>
          <cell r="Q2140">
            <v>1</v>
          </cell>
          <cell r="R2140">
            <v>1</v>
          </cell>
          <cell r="S2140">
            <v>0</v>
          </cell>
          <cell r="T2140">
            <v>1</v>
          </cell>
          <cell r="U2140">
            <v>1</v>
          </cell>
          <cell r="V2140">
            <v>1</v>
          </cell>
          <cell r="W2140">
            <v>1</v>
          </cell>
          <cell r="X2140">
            <v>1</v>
          </cell>
          <cell r="Y2140">
            <v>1</v>
          </cell>
          <cell r="Z2140">
            <v>1</v>
          </cell>
          <cell r="AA2140">
            <v>1</v>
          </cell>
          <cell r="AC2140">
            <v>1992</v>
          </cell>
          <cell r="AD2140">
            <v>1</v>
          </cell>
          <cell r="AE2140">
            <v>0</v>
          </cell>
          <cell r="AF2140">
            <v>1</v>
          </cell>
        </row>
        <row r="2141">
          <cell r="A2141">
            <v>38</v>
          </cell>
          <cell r="B2141">
            <v>2</v>
          </cell>
          <cell r="C2141">
            <v>5</v>
          </cell>
          <cell r="D2141">
            <v>7</v>
          </cell>
          <cell r="E2141">
            <v>1</v>
          </cell>
          <cell r="F2141">
            <v>0</v>
          </cell>
          <cell r="G2141">
            <v>2.3022686055707791</v>
          </cell>
          <cell r="H2141">
            <v>606.70782529913572</v>
          </cell>
          <cell r="I2141">
            <v>16.77199522810902</v>
          </cell>
          <cell r="J2141">
            <v>0</v>
          </cell>
          <cell r="K2141">
            <v>0</v>
          </cell>
          <cell r="M2141">
            <v>2003</v>
          </cell>
          <cell r="N2141">
            <v>2011</v>
          </cell>
          <cell r="O2141">
            <v>1</v>
          </cell>
          <cell r="Q2141">
            <v>1</v>
          </cell>
          <cell r="R2141">
            <v>1</v>
          </cell>
          <cell r="S2141">
            <v>0</v>
          </cell>
          <cell r="T2141">
            <v>1</v>
          </cell>
          <cell r="U2141">
            <v>1</v>
          </cell>
          <cell r="V2141">
            <v>1</v>
          </cell>
          <cell r="W2141">
            <v>1</v>
          </cell>
          <cell r="X2141">
            <v>1</v>
          </cell>
          <cell r="Y2141">
            <v>1</v>
          </cell>
          <cell r="Z2141">
            <v>1</v>
          </cell>
          <cell r="AA2141">
            <v>1</v>
          </cell>
          <cell r="AC2141">
            <v>1992</v>
          </cell>
          <cell r="AD2141">
            <v>1</v>
          </cell>
          <cell r="AE2141">
            <v>0</v>
          </cell>
          <cell r="AF2141">
            <v>1</v>
          </cell>
        </row>
        <row r="2142">
          <cell r="A2142">
            <v>38</v>
          </cell>
          <cell r="B2142">
            <v>3</v>
          </cell>
          <cell r="C2142">
            <v>5</v>
          </cell>
          <cell r="D2142">
            <v>7</v>
          </cell>
          <cell r="E2142">
            <v>1</v>
          </cell>
          <cell r="F2142">
            <v>0</v>
          </cell>
          <cell r="G2142">
            <v>2.4297055804262917</v>
          </cell>
          <cell r="H2142">
            <v>495.97799973841865</v>
          </cell>
          <cell r="I2142">
            <v>19.429698698763325</v>
          </cell>
          <cell r="J2142">
            <v>0</v>
          </cell>
          <cell r="K2142">
            <v>0</v>
          </cell>
          <cell r="M2142">
            <v>2003</v>
          </cell>
          <cell r="N2142">
            <v>2011</v>
          </cell>
          <cell r="O2142">
            <v>1</v>
          </cell>
          <cell r="Q2142">
            <v>1</v>
          </cell>
          <cell r="R2142">
            <v>1</v>
          </cell>
          <cell r="S2142">
            <v>0</v>
          </cell>
          <cell r="T2142">
            <v>1</v>
          </cell>
          <cell r="U2142">
            <v>1</v>
          </cell>
          <cell r="V2142">
            <v>1</v>
          </cell>
          <cell r="W2142">
            <v>1</v>
          </cell>
          <cell r="X2142">
            <v>1</v>
          </cell>
          <cell r="Y2142">
            <v>1</v>
          </cell>
          <cell r="Z2142">
            <v>1</v>
          </cell>
          <cell r="AA2142">
            <v>1</v>
          </cell>
          <cell r="AC2142">
            <v>1992</v>
          </cell>
          <cell r="AD2142">
            <v>1</v>
          </cell>
          <cell r="AE2142">
            <v>0</v>
          </cell>
          <cell r="AF2142">
            <v>1</v>
          </cell>
        </row>
        <row r="2143">
          <cell r="A2143">
            <v>38</v>
          </cell>
          <cell r="B2143">
            <v>4</v>
          </cell>
          <cell r="C2143">
            <v>5</v>
          </cell>
          <cell r="D2143">
            <v>7</v>
          </cell>
          <cell r="E2143">
            <v>1</v>
          </cell>
          <cell r="F2143">
            <v>0</v>
          </cell>
          <cell r="G2143">
            <v>2.7846388184220561</v>
          </cell>
          <cell r="H2143">
            <v>504.99191223895275</v>
          </cell>
          <cell r="I2143">
            <v>19.429698698763325</v>
          </cell>
          <cell r="J2143">
            <v>0</v>
          </cell>
          <cell r="K2143">
            <v>0</v>
          </cell>
          <cell r="M2143">
            <v>2007</v>
          </cell>
          <cell r="N2143">
            <v>2011</v>
          </cell>
          <cell r="O2143">
            <v>1</v>
          </cell>
          <cell r="Q2143">
            <v>1</v>
          </cell>
          <cell r="R2143">
            <v>1</v>
          </cell>
          <cell r="S2143">
            <v>0</v>
          </cell>
          <cell r="T2143">
            <v>1</v>
          </cell>
          <cell r="U2143">
            <v>1</v>
          </cell>
          <cell r="V2143">
            <v>1</v>
          </cell>
          <cell r="W2143">
            <v>1</v>
          </cell>
          <cell r="X2143">
            <v>1</v>
          </cell>
          <cell r="Y2143">
            <v>1</v>
          </cell>
          <cell r="Z2143">
            <v>1</v>
          </cell>
          <cell r="AA2143">
            <v>1</v>
          </cell>
          <cell r="AC2143">
            <v>1992</v>
          </cell>
          <cell r="AD2143">
            <v>1</v>
          </cell>
          <cell r="AE2143">
            <v>0</v>
          </cell>
          <cell r="AF2143">
            <v>1</v>
          </cell>
        </row>
        <row r="2144">
          <cell r="A2144">
            <v>38</v>
          </cell>
          <cell r="B2144">
            <v>5</v>
          </cell>
          <cell r="C2144">
            <v>5</v>
          </cell>
          <cell r="D2144">
            <v>7</v>
          </cell>
          <cell r="E2144">
            <v>1</v>
          </cell>
          <cell r="F2144">
            <v>0</v>
          </cell>
          <cell r="G2144">
            <v>3.0201793281812428</v>
          </cell>
          <cell r="H2144">
            <v>534.60491597315877</v>
          </cell>
          <cell r="I2144">
            <v>19.429698698763325</v>
          </cell>
          <cell r="J2144">
            <v>0</v>
          </cell>
          <cell r="K2144">
            <v>0</v>
          </cell>
          <cell r="M2144">
            <v>2007</v>
          </cell>
          <cell r="N2144">
            <v>2011</v>
          </cell>
          <cell r="O2144">
            <v>1</v>
          </cell>
          <cell r="Q2144">
            <v>1</v>
          </cell>
          <cell r="R2144">
            <v>1</v>
          </cell>
          <cell r="S2144">
            <v>0</v>
          </cell>
          <cell r="T2144">
            <v>1</v>
          </cell>
          <cell r="U2144">
            <v>1</v>
          </cell>
          <cell r="V2144">
            <v>1</v>
          </cell>
          <cell r="W2144">
            <v>1</v>
          </cell>
          <cell r="X2144">
            <v>1</v>
          </cell>
          <cell r="Y2144">
            <v>1</v>
          </cell>
          <cell r="Z2144">
            <v>1</v>
          </cell>
          <cell r="AA2144">
            <v>1</v>
          </cell>
          <cell r="AC2144">
            <v>1992</v>
          </cell>
          <cell r="AD2144">
            <v>1</v>
          </cell>
          <cell r="AE2144">
            <v>0</v>
          </cell>
          <cell r="AF2144">
            <v>1</v>
          </cell>
        </row>
        <row r="2145">
          <cell r="A2145">
            <v>38</v>
          </cell>
          <cell r="B2145">
            <v>6</v>
          </cell>
          <cell r="C2145">
            <v>5</v>
          </cell>
          <cell r="D2145">
            <v>7</v>
          </cell>
          <cell r="E2145">
            <v>1</v>
          </cell>
          <cell r="F2145">
            <v>0</v>
          </cell>
          <cell r="G2145">
            <v>2.9577879849904392</v>
          </cell>
          <cell r="H2145">
            <v>504.99191223895275</v>
          </cell>
          <cell r="I2145">
            <v>19.429698698763325</v>
          </cell>
          <cell r="J2145">
            <v>0</v>
          </cell>
          <cell r="K2145">
            <v>0</v>
          </cell>
          <cell r="M2145">
            <v>2012</v>
          </cell>
          <cell r="N2145">
            <v>2016</v>
          </cell>
          <cell r="O2145">
            <v>1</v>
          </cell>
          <cell r="Q2145">
            <v>1</v>
          </cell>
          <cell r="R2145">
            <v>1</v>
          </cell>
          <cell r="S2145">
            <v>0</v>
          </cell>
          <cell r="T2145">
            <v>1</v>
          </cell>
          <cell r="U2145">
            <v>1</v>
          </cell>
          <cell r="V2145">
            <v>1</v>
          </cell>
          <cell r="W2145">
            <v>1</v>
          </cell>
          <cell r="X2145">
            <v>1</v>
          </cell>
          <cell r="Y2145">
            <v>1</v>
          </cell>
          <cell r="Z2145">
            <v>1</v>
          </cell>
          <cell r="AA2145">
            <v>1</v>
          </cell>
          <cell r="AC2145">
            <v>1992</v>
          </cell>
          <cell r="AD2145">
            <v>1</v>
          </cell>
          <cell r="AE2145">
            <v>0</v>
          </cell>
          <cell r="AF2145">
            <v>1</v>
          </cell>
        </row>
        <row r="2146">
          <cell r="A2146">
            <v>38</v>
          </cell>
          <cell r="B2146">
            <v>7</v>
          </cell>
          <cell r="C2146">
            <v>5</v>
          </cell>
          <cell r="D2146">
            <v>7</v>
          </cell>
          <cell r="E2146">
            <v>1</v>
          </cell>
          <cell r="F2146">
            <v>0</v>
          </cell>
          <cell r="G2146">
            <v>3.7005439043589257</v>
          </cell>
          <cell r="H2146">
            <v>515.49355787064314</v>
          </cell>
          <cell r="I2146">
            <v>19.429698698763325</v>
          </cell>
          <cell r="J2146">
            <v>0</v>
          </cell>
          <cell r="K2146">
            <v>0</v>
          </cell>
          <cell r="M2146">
            <v>2017</v>
          </cell>
          <cell r="N2146">
            <v>2052</v>
          </cell>
          <cell r="O2146">
            <v>1</v>
          </cell>
          <cell r="Q2146">
            <v>1</v>
          </cell>
          <cell r="R2146">
            <v>1</v>
          </cell>
          <cell r="S2146">
            <v>0</v>
          </cell>
          <cell r="T2146">
            <v>1</v>
          </cell>
          <cell r="U2146">
            <v>1</v>
          </cell>
          <cell r="V2146">
            <v>1</v>
          </cell>
          <cell r="W2146">
            <v>1</v>
          </cell>
          <cell r="X2146">
            <v>1</v>
          </cell>
          <cell r="Y2146">
            <v>1</v>
          </cell>
          <cell r="Z2146">
            <v>1</v>
          </cell>
          <cell r="AA2146">
            <v>1</v>
          </cell>
          <cell r="AC2146">
            <v>1992</v>
          </cell>
          <cell r="AD2146">
            <v>1</v>
          </cell>
          <cell r="AE2146">
            <v>0</v>
          </cell>
          <cell r="AF2146">
            <v>1</v>
          </cell>
        </row>
        <row r="2147">
          <cell r="A2147">
            <v>38</v>
          </cell>
          <cell r="B2147">
            <v>8</v>
          </cell>
          <cell r="C2147">
            <v>5</v>
          </cell>
          <cell r="D2147">
            <v>7</v>
          </cell>
          <cell r="E2147">
            <v>1</v>
          </cell>
          <cell r="F2147">
            <v>0</v>
          </cell>
          <cell r="G2147">
            <v>3.9981272178799649</v>
          </cell>
          <cell r="H2147">
            <v>564.8545629698441</v>
          </cell>
          <cell r="I2147">
            <v>19.429698698763325</v>
          </cell>
          <cell r="J2147">
            <v>0</v>
          </cell>
          <cell r="K2147">
            <v>0</v>
          </cell>
          <cell r="M2147">
            <v>2020</v>
          </cell>
          <cell r="N2147">
            <v>2052</v>
          </cell>
          <cell r="O2147">
            <v>1</v>
          </cell>
          <cell r="Q2147">
            <v>1</v>
          </cell>
          <cell r="R2147">
            <v>1</v>
          </cell>
          <cell r="S2147">
            <v>0</v>
          </cell>
          <cell r="T2147">
            <v>1</v>
          </cell>
          <cell r="U2147">
            <v>1</v>
          </cell>
          <cell r="V2147">
            <v>1</v>
          </cell>
          <cell r="W2147">
            <v>1</v>
          </cell>
          <cell r="X2147">
            <v>1</v>
          </cell>
          <cell r="Y2147">
            <v>1</v>
          </cell>
          <cell r="Z2147">
            <v>1</v>
          </cell>
          <cell r="AA2147">
            <v>1</v>
          </cell>
          <cell r="AC2147">
            <v>1992</v>
          </cell>
          <cell r="AD2147">
            <v>1</v>
          </cell>
          <cell r="AE2147">
            <v>0</v>
          </cell>
          <cell r="AF2147">
            <v>1</v>
          </cell>
        </row>
        <row r="2148">
          <cell r="A2148">
            <v>39</v>
          </cell>
          <cell r="B2148">
            <v>1</v>
          </cell>
          <cell r="C2148">
            <v>5</v>
          </cell>
          <cell r="D2148">
            <v>7</v>
          </cell>
          <cell r="E2148">
            <v>1</v>
          </cell>
          <cell r="F2148">
            <v>0.38555121470136444</v>
          </cell>
          <cell r="G2148">
            <v>2.7294654660647026</v>
          </cell>
          <cell r="H2148">
            <v>537.83946641569082</v>
          </cell>
          <cell r="I2148">
            <v>21.902111646168553</v>
          </cell>
          <cell r="J2148">
            <v>0</v>
          </cell>
          <cell r="K2148">
            <v>0</v>
          </cell>
          <cell r="M2148">
            <v>2003</v>
          </cell>
          <cell r="N2148">
            <v>2008</v>
          </cell>
          <cell r="O2148">
            <v>1</v>
          </cell>
          <cell r="Q2148">
            <v>0</v>
          </cell>
          <cell r="R2148">
            <v>0</v>
          </cell>
          <cell r="S2148">
            <v>0</v>
          </cell>
          <cell r="T2148">
            <v>0</v>
          </cell>
          <cell r="U2148">
            <v>0</v>
          </cell>
          <cell r="V2148">
            <v>0</v>
          </cell>
          <cell r="W2148">
            <v>0</v>
          </cell>
          <cell r="X2148">
            <v>0</v>
          </cell>
          <cell r="Y2148">
            <v>0</v>
          </cell>
          <cell r="Z2148">
            <v>0</v>
          </cell>
          <cell r="AA2148">
            <v>0</v>
          </cell>
          <cell r="AC2148">
            <v>1992</v>
          </cell>
          <cell r="AD2148">
            <v>1</v>
          </cell>
          <cell r="AE2148">
            <v>0</v>
          </cell>
          <cell r="AF2148">
            <v>1</v>
          </cell>
        </row>
        <row r="2149">
          <cell r="A2149">
            <v>39</v>
          </cell>
          <cell r="B2149">
            <v>2</v>
          </cell>
          <cell r="C2149">
            <v>5</v>
          </cell>
          <cell r="D2149">
            <v>7</v>
          </cell>
          <cell r="E2149">
            <v>1</v>
          </cell>
          <cell r="F2149">
            <v>0</v>
          </cell>
          <cell r="G2149">
            <v>2.7371008774960157</v>
          </cell>
          <cell r="H2149">
            <v>889.22791780727584</v>
          </cell>
          <cell r="I2149">
            <v>21.902111646168553</v>
          </cell>
          <cell r="J2149">
            <v>0</v>
          </cell>
          <cell r="K2149">
            <v>0</v>
          </cell>
          <cell r="M2149">
            <v>2004</v>
          </cell>
          <cell r="N2149">
            <v>2008</v>
          </cell>
          <cell r="O2149">
            <v>1</v>
          </cell>
          <cell r="Q2149">
            <v>0</v>
          </cell>
          <cell r="R2149">
            <v>0</v>
          </cell>
          <cell r="S2149">
            <v>0</v>
          </cell>
          <cell r="T2149">
            <v>0</v>
          </cell>
          <cell r="U2149">
            <v>0</v>
          </cell>
          <cell r="V2149">
            <v>0</v>
          </cell>
          <cell r="W2149">
            <v>0</v>
          </cell>
          <cell r="X2149">
            <v>0</v>
          </cell>
          <cell r="Y2149">
            <v>0</v>
          </cell>
          <cell r="Z2149">
            <v>0</v>
          </cell>
          <cell r="AA2149">
            <v>0</v>
          </cell>
          <cell r="AC2149">
            <v>1992</v>
          </cell>
          <cell r="AD2149">
            <v>1</v>
          </cell>
          <cell r="AE2149">
            <v>0</v>
          </cell>
          <cell r="AF2149">
            <v>1</v>
          </cell>
        </row>
        <row r="2150">
          <cell r="A2150">
            <v>39</v>
          </cell>
          <cell r="B2150">
            <v>3</v>
          </cell>
          <cell r="C2150">
            <v>5</v>
          </cell>
          <cell r="D2150">
            <v>7</v>
          </cell>
          <cell r="E2150">
            <v>1</v>
          </cell>
          <cell r="F2150">
            <v>0</v>
          </cell>
          <cell r="G2150">
            <v>3.7459159111246767</v>
          </cell>
          <cell r="H2150">
            <v>808.02480133020379</v>
          </cell>
          <cell r="I2150">
            <v>158.10196829261727</v>
          </cell>
          <cell r="J2150">
            <v>0</v>
          </cell>
          <cell r="K2150">
            <v>0</v>
          </cell>
          <cell r="M2150">
            <v>2004</v>
          </cell>
          <cell r="N2150">
            <v>2016</v>
          </cell>
          <cell r="O2150">
            <v>1</v>
          </cell>
          <cell r="Q2150">
            <v>0</v>
          </cell>
          <cell r="R2150">
            <v>0</v>
          </cell>
          <cell r="S2150">
            <v>0</v>
          </cell>
          <cell r="T2150">
            <v>0</v>
          </cell>
          <cell r="U2150">
            <v>0</v>
          </cell>
          <cell r="V2150">
            <v>0</v>
          </cell>
          <cell r="W2150">
            <v>0</v>
          </cell>
          <cell r="X2150">
            <v>0</v>
          </cell>
          <cell r="Y2150">
            <v>0</v>
          </cell>
          <cell r="Z2150">
            <v>0</v>
          </cell>
          <cell r="AA2150">
            <v>0</v>
          </cell>
          <cell r="AC2150">
            <v>1992</v>
          </cell>
          <cell r="AD2150">
            <v>1</v>
          </cell>
          <cell r="AE2150">
            <v>0</v>
          </cell>
          <cell r="AF2150">
            <v>1</v>
          </cell>
        </row>
        <row r="2151">
          <cell r="A2151">
            <v>39</v>
          </cell>
          <cell r="B2151">
            <v>4</v>
          </cell>
          <cell r="C2151">
            <v>5</v>
          </cell>
          <cell r="D2151">
            <v>7</v>
          </cell>
          <cell r="E2151">
            <v>1</v>
          </cell>
          <cell r="F2151">
            <v>0</v>
          </cell>
          <cell r="G2151">
            <v>7.3017276698970051</v>
          </cell>
          <cell r="H2151">
            <v>926.2843734974615</v>
          </cell>
          <cell r="I2151">
            <v>170.44023442071628</v>
          </cell>
          <cell r="J2151">
            <v>0</v>
          </cell>
          <cell r="K2151">
            <v>0</v>
          </cell>
          <cell r="M2151">
            <v>2009</v>
          </cell>
          <cell r="N2151">
            <v>2016</v>
          </cell>
          <cell r="O2151">
            <v>1</v>
          </cell>
          <cell r="Q2151">
            <v>0</v>
          </cell>
          <cell r="R2151">
            <v>0</v>
          </cell>
          <cell r="S2151">
            <v>0</v>
          </cell>
          <cell r="T2151">
            <v>0</v>
          </cell>
          <cell r="U2151">
            <v>0</v>
          </cell>
          <cell r="V2151">
            <v>0</v>
          </cell>
          <cell r="W2151">
            <v>0</v>
          </cell>
          <cell r="X2151">
            <v>0</v>
          </cell>
          <cell r="Y2151">
            <v>0</v>
          </cell>
          <cell r="Z2151">
            <v>0</v>
          </cell>
          <cell r="AA2151">
            <v>0</v>
          </cell>
          <cell r="AC2151">
            <v>1992</v>
          </cell>
          <cell r="AD2151">
            <v>1</v>
          </cell>
          <cell r="AE2151">
            <v>0</v>
          </cell>
          <cell r="AF2151">
            <v>1</v>
          </cell>
        </row>
        <row r="2152">
          <cell r="A2152">
            <v>39</v>
          </cell>
          <cell r="B2152">
            <v>5</v>
          </cell>
          <cell r="C2152">
            <v>5</v>
          </cell>
          <cell r="D2152">
            <v>7</v>
          </cell>
          <cell r="E2152">
            <v>1</v>
          </cell>
          <cell r="F2152">
            <v>0</v>
          </cell>
          <cell r="G2152">
            <v>9.5845539588201394</v>
          </cell>
          <cell r="H2152">
            <v>1140.5951474719286</v>
          </cell>
          <cell r="I2152">
            <v>170.44023442071628</v>
          </cell>
          <cell r="J2152">
            <v>0</v>
          </cell>
          <cell r="K2152">
            <v>0</v>
          </cell>
          <cell r="M2152">
            <v>2011</v>
          </cell>
          <cell r="N2152">
            <v>2052</v>
          </cell>
          <cell r="O2152">
            <v>1</v>
          </cell>
          <cell r="Q2152">
            <v>0</v>
          </cell>
          <cell r="R2152">
            <v>0</v>
          </cell>
          <cell r="S2152">
            <v>0</v>
          </cell>
          <cell r="T2152">
            <v>0</v>
          </cell>
          <cell r="U2152">
            <v>0</v>
          </cell>
          <cell r="V2152">
            <v>0</v>
          </cell>
          <cell r="W2152">
            <v>0</v>
          </cell>
          <cell r="X2152">
            <v>0</v>
          </cell>
          <cell r="Y2152">
            <v>0</v>
          </cell>
          <cell r="Z2152">
            <v>0</v>
          </cell>
          <cell r="AA2152">
            <v>0</v>
          </cell>
          <cell r="AC2152">
            <v>1992</v>
          </cell>
          <cell r="AD2152">
            <v>1</v>
          </cell>
          <cell r="AE2152">
            <v>0</v>
          </cell>
          <cell r="AF2152">
            <v>1</v>
          </cell>
        </row>
        <row r="2153">
          <cell r="A2153">
            <v>39</v>
          </cell>
          <cell r="B2153">
            <v>6</v>
          </cell>
          <cell r="C2153">
            <v>5</v>
          </cell>
          <cell r="D2153">
            <v>7</v>
          </cell>
          <cell r="E2153">
            <v>1</v>
          </cell>
          <cell r="F2153">
            <v>0</v>
          </cell>
          <cell r="G2153">
            <v>9.3611893203807774</v>
          </cell>
          <cell r="H2153">
            <v>954.07290470238536</v>
          </cell>
          <cell r="I2153">
            <v>170.44023442071628</v>
          </cell>
          <cell r="J2153">
            <v>0</v>
          </cell>
          <cell r="K2153">
            <v>0</v>
          </cell>
          <cell r="M2153">
            <v>2017</v>
          </cell>
          <cell r="N2153">
            <v>2052</v>
          </cell>
          <cell r="O2153">
            <v>1</v>
          </cell>
          <cell r="Q2153">
            <v>0</v>
          </cell>
          <cell r="R2153">
            <v>0</v>
          </cell>
          <cell r="S2153">
            <v>0</v>
          </cell>
          <cell r="T2153">
            <v>0</v>
          </cell>
          <cell r="U2153">
            <v>0</v>
          </cell>
          <cell r="V2153">
            <v>0</v>
          </cell>
          <cell r="W2153">
            <v>0</v>
          </cell>
          <cell r="X2153">
            <v>0</v>
          </cell>
          <cell r="Y2153">
            <v>0</v>
          </cell>
          <cell r="Z2153">
            <v>0</v>
          </cell>
          <cell r="AA2153">
            <v>0</v>
          </cell>
          <cell r="AC2153">
            <v>1992</v>
          </cell>
          <cell r="AD2153">
            <v>1</v>
          </cell>
          <cell r="AE2153">
            <v>0</v>
          </cell>
          <cell r="AF2153">
            <v>1</v>
          </cell>
        </row>
        <row r="2154">
          <cell r="A2154">
            <v>39</v>
          </cell>
          <cell r="B2154">
            <v>7</v>
          </cell>
          <cell r="C2154">
            <v>5</v>
          </cell>
          <cell r="D2154">
            <v>7</v>
          </cell>
          <cell r="E2154">
            <v>1</v>
          </cell>
          <cell r="F2154">
            <v>0</v>
          </cell>
          <cell r="G2154">
            <v>12.287889690795057</v>
          </cell>
          <cell r="H2154">
            <v>1174.8130018960851</v>
          </cell>
          <cell r="I2154">
            <v>170.44023442071628</v>
          </cell>
          <cell r="J2154">
            <v>0</v>
          </cell>
          <cell r="K2154">
            <v>0</v>
          </cell>
          <cell r="M2154">
            <v>2020</v>
          </cell>
          <cell r="N2154">
            <v>2052</v>
          </cell>
          <cell r="O2154">
            <v>1</v>
          </cell>
          <cell r="Q2154">
            <v>0</v>
          </cell>
          <cell r="R2154">
            <v>0</v>
          </cell>
          <cell r="S2154">
            <v>0</v>
          </cell>
          <cell r="T2154">
            <v>0</v>
          </cell>
          <cell r="U2154">
            <v>0</v>
          </cell>
          <cell r="V2154">
            <v>0</v>
          </cell>
          <cell r="W2154">
            <v>0</v>
          </cell>
          <cell r="X2154">
            <v>0</v>
          </cell>
          <cell r="Y2154">
            <v>0</v>
          </cell>
          <cell r="Z2154">
            <v>0</v>
          </cell>
          <cell r="AA2154">
            <v>0</v>
          </cell>
          <cell r="AC2154">
            <v>1992</v>
          </cell>
          <cell r="AD2154">
            <v>1</v>
          </cell>
          <cell r="AE2154">
            <v>0</v>
          </cell>
          <cell r="AF2154">
            <v>1</v>
          </cell>
        </row>
        <row r="2155">
          <cell r="A2155">
            <v>40</v>
          </cell>
          <cell r="B2155">
            <v>1</v>
          </cell>
          <cell r="C2155">
            <v>5</v>
          </cell>
          <cell r="D2155">
            <v>7</v>
          </cell>
          <cell r="E2155">
            <v>1</v>
          </cell>
          <cell r="F2155">
            <v>3.891456968392671E-2</v>
          </cell>
          <cell r="G2155">
            <v>0.81120254306069073</v>
          </cell>
          <cell r="H2155">
            <v>1810.1406071019412</v>
          </cell>
          <cell r="I2155">
            <v>114.19144045100465</v>
          </cell>
          <cell r="J2155">
            <v>0</v>
          </cell>
          <cell r="K2155">
            <v>0</v>
          </cell>
          <cell r="M2155">
            <v>2003</v>
          </cell>
          <cell r="N2155">
            <v>2008</v>
          </cell>
          <cell r="O2155">
            <v>1</v>
          </cell>
          <cell r="Q2155">
            <v>0</v>
          </cell>
          <cell r="R2155">
            <v>0</v>
          </cell>
          <cell r="S2155">
            <v>0</v>
          </cell>
          <cell r="T2155">
            <v>0</v>
          </cell>
          <cell r="U2155">
            <v>0</v>
          </cell>
          <cell r="V2155">
            <v>0</v>
          </cell>
          <cell r="W2155">
            <v>0</v>
          </cell>
          <cell r="X2155">
            <v>0</v>
          </cell>
          <cell r="Y2155">
            <v>0</v>
          </cell>
          <cell r="Z2155">
            <v>0</v>
          </cell>
          <cell r="AA2155">
            <v>0</v>
          </cell>
          <cell r="AC2155">
            <v>1992</v>
          </cell>
          <cell r="AD2155">
            <v>1</v>
          </cell>
          <cell r="AE2155">
            <v>0</v>
          </cell>
          <cell r="AF2155">
            <v>1</v>
          </cell>
        </row>
        <row r="2156">
          <cell r="A2156">
            <v>40</v>
          </cell>
          <cell r="B2156">
            <v>2</v>
          </cell>
          <cell r="C2156">
            <v>5</v>
          </cell>
          <cell r="D2156">
            <v>7</v>
          </cell>
          <cell r="E2156">
            <v>1</v>
          </cell>
          <cell r="F2156">
            <v>0</v>
          </cell>
          <cell r="G2156">
            <v>0.81517390310144133</v>
          </cell>
          <cell r="H2156">
            <v>2944.2046019127961</v>
          </cell>
          <cell r="I2156">
            <v>114.19144045100465</v>
          </cell>
          <cell r="J2156">
            <v>0</v>
          </cell>
          <cell r="K2156">
            <v>0</v>
          </cell>
          <cell r="M2156">
            <v>2004</v>
          </cell>
          <cell r="N2156">
            <v>2008</v>
          </cell>
          <cell r="O2156">
            <v>1</v>
          </cell>
          <cell r="Q2156">
            <v>0</v>
          </cell>
          <cell r="R2156">
            <v>0</v>
          </cell>
          <cell r="S2156">
            <v>0</v>
          </cell>
          <cell r="T2156">
            <v>0</v>
          </cell>
          <cell r="U2156">
            <v>0</v>
          </cell>
          <cell r="V2156">
            <v>0</v>
          </cell>
          <cell r="W2156">
            <v>0</v>
          </cell>
          <cell r="X2156">
            <v>0</v>
          </cell>
          <cell r="Y2156">
            <v>0</v>
          </cell>
          <cell r="Z2156">
            <v>0</v>
          </cell>
          <cell r="AA2156">
            <v>0</v>
          </cell>
          <cell r="AC2156">
            <v>1992</v>
          </cell>
          <cell r="AD2156">
            <v>1</v>
          </cell>
          <cell r="AE2156">
            <v>0</v>
          </cell>
          <cell r="AF2156">
            <v>1</v>
          </cell>
        </row>
        <row r="2157">
          <cell r="A2157">
            <v>40</v>
          </cell>
          <cell r="B2157">
            <v>3</v>
          </cell>
          <cell r="C2157">
            <v>5</v>
          </cell>
          <cell r="D2157">
            <v>7</v>
          </cell>
          <cell r="E2157">
            <v>1</v>
          </cell>
          <cell r="F2157">
            <v>0</v>
          </cell>
          <cell r="G2157">
            <v>0.81203154050804294</v>
          </cell>
          <cell r="H2157">
            <v>1482.8366706742295</v>
          </cell>
          <cell r="I2157">
            <v>316.17163980011043</v>
          </cell>
          <cell r="J2157">
            <v>0</v>
          </cell>
          <cell r="K2157">
            <v>0</v>
          </cell>
          <cell r="M2157">
            <v>2009</v>
          </cell>
          <cell r="N2157">
            <v>2011</v>
          </cell>
          <cell r="O2157">
            <v>1</v>
          </cell>
          <cell r="Q2157">
            <v>0</v>
          </cell>
          <cell r="R2157">
            <v>0</v>
          </cell>
          <cell r="S2157">
            <v>0</v>
          </cell>
          <cell r="T2157">
            <v>0</v>
          </cell>
          <cell r="U2157">
            <v>0</v>
          </cell>
          <cell r="V2157">
            <v>0</v>
          </cell>
          <cell r="W2157">
            <v>0</v>
          </cell>
          <cell r="X2157">
            <v>0</v>
          </cell>
          <cell r="Y2157">
            <v>0</v>
          </cell>
          <cell r="Z2157">
            <v>0</v>
          </cell>
          <cell r="AA2157">
            <v>0</v>
          </cell>
          <cell r="AC2157">
            <v>1992</v>
          </cell>
          <cell r="AD2157">
            <v>1</v>
          </cell>
          <cell r="AE2157">
            <v>0</v>
          </cell>
          <cell r="AF2157">
            <v>1</v>
          </cell>
        </row>
        <row r="2158">
          <cell r="A2158">
            <v>40</v>
          </cell>
          <cell r="B2158">
            <v>4</v>
          </cell>
          <cell r="C2158">
            <v>5</v>
          </cell>
          <cell r="D2158">
            <v>7</v>
          </cell>
          <cell r="E2158">
            <v>1</v>
          </cell>
          <cell r="F2158">
            <v>0</v>
          </cell>
          <cell r="G2158">
            <v>1.6690213260745328</v>
          </cell>
          <cell r="H2158">
            <v>1712.5346726838727</v>
          </cell>
          <cell r="I2158">
            <v>340.87626079125357</v>
          </cell>
          <cell r="J2158">
            <v>0</v>
          </cell>
          <cell r="K2158">
            <v>0</v>
          </cell>
          <cell r="M2158">
            <v>2009</v>
          </cell>
          <cell r="N2158">
            <v>2016</v>
          </cell>
          <cell r="O2158">
            <v>1</v>
          </cell>
          <cell r="Q2158">
            <v>0</v>
          </cell>
          <cell r="R2158">
            <v>0</v>
          </cell>
          <cell r="S2158">
            <v>0</v>
          </cell>
          <cell r="T2158">
            <v>0</v>
          </cell>
          <cell r="U2158">
            <v>0</v>
          </cell>
          <cell r="V2158">
            <v>0</v>
          </cell>
          <cell r="W2158">
            <v>0</v>
          </cell>
          <cell r="X2158">
            <v>0</v>
          </cell>
          <cell r="Y2158">
            <v>0</v>
          </cell>
          <cell r="Z2158">
            <v>0</v>
          </cell>
          <cell r="AA2158">
            <v>0</v>
          </cell>
          <cell r="AC2158">
            <v>1992</v>
          </cell>
          <cell r="AD2158">
            <v>1</v>
          </cell>
          <cell r="AE2158">
            <v>0</v>
          </cell>
          <cell r="AF2158">
            <v>1</v>
          </cell>
        </row>
        <row r="2159">
          <cell r="A2159">
            <v>40</v>
          </cell>
          <cell r="B2159">
            <v>5</v>
          </cell>
          <cell r="C2159">
            <v>5</v>
          </cell>
          <cell r="D2159">
            <v>7</v>
          </cell>
          <cell r="E2159">
            <v>1</v>
          </cell>
          <cell r="F2159">
            <v>0</v>
          </cell>
          <cell r="G2159">
            <v>1.8757327080890973</v>
          </cell>
          <cell r="H2159">
            <v>2466.3502151906582</v>
          </cell>
          <cell r="I2159">
            <v>340.87626079125357</v>
          </cell>
          <cell r="J2159">
            <v>0</v>
          </cell>
          <cell r="K2159">
            <v>0</v>
          </cell>
          <cell r="M2159">
            <v>2011</v>
          </cell>
          <cell r="N2159">
            <v>2016</v>
          </cell>
          <cell r="O2159">
            <v>1</v>
          </cell>
          <cell r="Q2159">
            <v>0</v>
          </cell>
          <cell r="R2159">
            <v>0</v>
          </cell>
          <cell r="S2159">
            <v>0</v>
          </cell>
          <cell r="T2159">
            <v>0</v>
          </cell>
          <cell r="U2159">
            <v>0</v>
          </cell>
          <cell r="V2159">
            <v>0</v>
          </cell>
          <cell r="W2159">
            <v>0</v>
          </cell>
          <cell r="X2159">
            <v>0</v>
          </cell>
          <cell r="Y2159">
            <v>0</v>
          </cell>
          <cell r="Z2159">
            <v>0</v>
          </cell>
          <cell r="AA2159">
            <v>0</v>
          </cell>
          <cell r="AC2159">
            <v>1992</v>
          </cell>
          <cell r="AD2159">
            <v>1</v>
          </cell>
          <cell r="AE2159">
            <v>0</v>
          </cell>
          <cell r="AF2159">
            <v>1</v>
          </cell>
        </row>
        <row r="2160">
          <cell r="A2160">
            <v>40</v>
          </cell>
          <cell r="B2160">
            <v>6</v>
          </cell>
          <cell r="C2160">
            <v>5</v>
          </cell>
          <cell r="D2160">
            <v>7</v>
          </cell>
          <cell r="E2160">
            <v>1</v>
          </cell>
          <cell r="F2160">
            <v>0</v>
          </cell>
          <cell r="G2160">
            <v>2.0108690675596783</v>
          </cell>
          <cell r="H2160">
            <v>1781.0360595912277</v>
          </cell>
          <cell r="I2160">
            <v>340.87626079125357</v>
          </cell>
          <cell r="J2160">
            <v>0</v>
          </cell>
          <cell r="K2160">
            <v>0</v>
          </cell>
          <cell r="M2160">
            <v>2017</v>
          </cell>
          <cell r="N2160">
            <v>2052</v>
          </cell>
          <cell r="O2160">
            <v>1</v>
          </cell>
          <cell r="Q2160">
            <v>0</v>
          </cell>
          <cell r="R2160">
            <v>0</v>
          </cell>
          <cell r="S2160">
            <v>0</v>
          </cell>
          <cell r="T2160">
            <v>0</v>
          </cell>
          <cell r="U2160">
            <v>0</v>
          </cell>
          <cell r="V2160">
            <v>0</v>
          </cell>
          <cell r="W2160">
            <v>0</v>
          </cell>
          <cell r="X2160">
            <v>0</v>
          </cell>
          <cell r="Y2160">
            <v>0</v>
          </cell>
          <cell r="Z2160">
            <v>0</v>
          </cell>
          <cell r="AA2160">
            <v>0</v>
          </cell>
          <cell r="AC2160">
            <v>1992</v>
          </cell>
          <cell r="AD2160">
            <v>1</v>
          </cell>
          <cell r="AE2160">
            <v>0</v>
          </cell>
          <cell r="AF2160">
            <v>1</v>
          </cell>
        </row>
        <row r="2161">
          <cell r="A2161">
            <v>40</v>
          </cell>
          <cell r="B2161">
            <v>7</v>
          </cell>
          <cell r="C2161">
            <v>5</v>
          </cell>
          <cell r="D2161">
            <v>7</v>
          </cell>
          <cell r="E2161">
            <v>1</v>
          </cell>
          <cell r="F2161">
            <v>0</v>
          </cell>
          <cell r="G2161">
            <v>2.259918925408551</v>
          </cell>
          <cell r="H2161">
            <v>2565.0042237982771</v>
          </cell>
          <cell r="I2161">
            <v>340.87626079125357</v>
          </cell>
          <cell r="J2161">
            <v>0</v>
          </cell>
          <cell r="K2161">
            <v>0</v>
          </cell>
          <cell r="M2161">
            <v>2020</v>
          </cell>
          <cell r="N2161">
            <v>2052</v>
          </cell>
          <cell r="O2161">
            <v>1</v>
          </cell>
          <cell r="Q2161">
            <v>0</v>
          </cell>
          <cell r="R2161">
            <v>0</v>
          </cell>
          <cell r="S2161">
            <v>0</v>
          </cell>
          <cell r="T2161">
            <v>0</v>
          </cell>
          <cell r="U2161">
            <v>0</v>
          </cell>
          <cell r="V2161">
            <v>0</v>
          </cell>
          <cell r="W2161">
            <v>0</v>
          </cell>
          <cell r="X2161">
            <v>0</v>
          </cell>
          <cell r="Y2161">
            <v>0</v>
          </cell>
          <cell r="Z2161">
            <v>0</v>
          </cell>
          <cell r="AA2161">
            <v>0</v>
          </cell>
          <cell r="AC2161">
            <v>1992</v>
          </cell>
          <cell r="AD2161">
            <v>1</v>
          </cell>
          <cell r="AE2161">
            <v>0</v>
          </cell>
          <cell r="AF2161">
            <v>1</v>
          </cell>
        </row>
        <row r="2162">
          <cell r="A2162">
            <v>41</v>
          </cell>
          <cell r="B2162">
            <v>1</v>
          </cell>
          <cell r="C2162">
            <v>5</v>
          </cell>
          <cell r="D2162">
            <v>7</v>
          </cell>
          <cell r="E2162">
            <v>1</v>
          </cell>
          <cell r="F2162">
            <v>8.18734195393757E-2</v>
          </cell>
          <cell r="G2162">
            <v>2.0269019559449619</v>
          </cell>
          <cell r="H2162">
            <v>1021.2137228656861</v>
          </cell>
          <cell r="I2162">
            <v>3.4432370590043693</v>
          </cell>
          <cell r="J2162">
            <v>0</v>
          </cell>
          <cell r="K2162">
            <v>0</v>
          </cell>
          <cell r="M2162">
            <v>2003</v>
          </cell>
          <cell r="N2162">
            <v>2009</v>
          </cell>
          <cell r="O2162">
            <v>1</v>
          </cell>
          <cell r="Q2162">
            <v>0</v>
          </cell>
          <cell r="R2162">
            <v>0</v>
          </cell>
          <cell r="S2162">
            <v>0</v>
          </cell>
          <cell r="T2162">
            <v>0</v>
          </cell>
          <cell r="U2162">
            <v>0</v>
          </cell>
          <cell r="V2162">
            <v>0</v>
          </cell>
          <cell r="W2162">
            <v>0</v>
          </cell>
          <cell r="X2162">
            <v>0</v>
          </cell>
          <cell r="Y2162">
            <v>0</v>
          </cell>
          <cell r="Z2162">
            <v>0</v>
          </cell>
          <cell r="AA2162">
            <v>0</v>
          </cell>
          <cell r="AC2162">
            <v>1992</v>
          </cell>
          <cell r="AD2162">
            <v>1</v>
          </cell>
          <cell r="AE2162">
            <v>0</v>
          </cell>
          <cell r="AF2162">
            <v>1</v>
          </cell>
        </row>
        <row r="2163">
          <cell r="A2163">
            <v>41</v>
          </cell>
          <cell r="B2163">
            <v>2</v>
          </cell>
          <cell r="C2163">
            <v>5</v>
          </cell>
          <cell r="D2163">
            <v>7</v>
          </cell>
          <cell r="E2163">
            <v>1</v>
          </cell>
          <cell r="F2163">
            <v>0</v>
          </cell>
          <cell r="G2163">
            <v>2.7985485221363624</v>
          </cell>
          <cell r="H2163">
            <v>1202.9397618954185</v>
          </cell>
          <cell r="I2163">
            <v>3.8258189544492986</v>
          </cell>
          <cell r="J2163">
            <v>0</v>
          </cell>
          <cell r="K2163">
            <v>0</v>
          </cell>
          <cell r="M2163">
            <v>2004</v>
          </cell>
          <cell r="N2163">
            <v>2009</v>
          </cell>
          <cell r="O2163">
            <v>1</v>
          </cell>
          <cell r="Q2163">
            <v>0</v>
          </cell>
          <cell r="R2163">
            <v>0</v>
          </cell>
          <cell r="S2163">
            <v>0</v>
          </cell>
          <cell r="T2163">
            <v>0</v>
          </cell>
          <cell r="U2163">
            <v>0</v>
          </cell>
          <cell r="V2163">
            <v>0</v>
          </cell>
          <cell r="W2163">
            <v>0</v>
          </cell>
          <cell r="X2163">
            <v>0</v>
          </cell>
          <cell r="Y2163">
            <v>0</v>
          </cell>
          <cell r="Z2163">
            <v>0</v>
          </cell>
          <cell r="AA2163">
            <v>0</v>
          </cell>
          <cell r="AC2163">
            <v>1992</v>
          </cell>
          <cell r="AD2163">
            <v>1</v>
          </cell>
          <cell r="AE2163">
            <v>0</v>
          </cell>
          <cell r="AF2163">
            <v>1</v>
          </cell>
        </row>
        <row r="2164">
          <cell r="A2164">
            <v>41</v>
          </cell>
          <cell r="B2164">
            <v>3</v>
          </cell>
          <cell r="C2164">
            <v>5</v>
          </cell>
          <cell r="D2164">
            <v>7</v>
          </cell>
          <cell r="E2164">
            <v>1</v>
          </cell>
          <cell r="F2164">
            <v>0</v>
          </cell>
          <cell r="G2164">
            <v>1.0135443307397858</v>
          </cell>
          <cell r="H2164">
            <v>4077.8317001759701</v>
          </cell>
          <cell r="I2164">
            <v>36.872496581722942</v>
          </cell>
          <cell r="J2164">
            <v>0</v>
          </cell>
          <cell r="K2164">
            <v>0</v>
          </cell>
          <cell r="M2164">
            <v>2010</v>
          </cell>
          <cell r="N2164">
            <v>2011</v>
          </cell>
          <cell r="O2164">
            <v>1</v>
          </cell>
          <cell r="Q2164">
            <v>0</v>
          </cell>
          <cell r="R2164">
            <v>0</v>
          </cell>
          <cell r="S2164">
            <v>0</v>
          </cell>
          <cell r="T2164">
            <v>0</v>
          </cell>
          <cell r="U2164">
            <v>0</v>
          </cell>
          <cell r="V2164">
            <v>0</v>
          </cell>
          <cell r="W2164">
            <v>0</v>
          </cell>
          <cell r="X2164">
            <v>0</v>
          </cell>
          <cell r="Y2164">
            <v>0</v>
          </cell>
          <cell r="Z2164">
            <v>0</v>
          </cell>
          <cell r="AA2164">
            <v>0</v>
          </cell>
          <cell r="AC2164">
            <v>1992</v>
          </cell>
          <cell r="AD2164">
            <v>1</v>
          </cell>
          <cell r="AE2164">
            <v>0</v>
          </cell>
          <cell r="AF2164">
            <v>1</v>
          </cell>
        </row>
        <row r="2165">
          <cell r="A2165">
            <v>41</v>
          </cell>
          <cell r="B2165">
            <v>4</v>
          </cell>
          <cell r="C2165">
            <v>5</v>
          </cell>
          <cell r="D2165">
            <v>7</v>
          </cell>
          <cell r="E2165">
            <v>1</v>
          </cell>
          <cell r="F2165">
            <v>0</v>
          </cell>
          <cell r="G2165">
            <v>1.6063022734263792</v>
          </cell>
          <cell r="H2165">
            <v>4093.5841686235053</v>
          </cell>
          <cell r="I2165">
            <v>36.872496581722942</v>
          </cell>
          <cell r="J2165">
            <v>0</v>
          </cell>
          <cell r="K2165">
            <v>0</v>
          </cell>
          <cell r="M2165">
            <v>2010</v>
          </cell>
          <cell r="N2165">
            <v>2052</v>
          </cell>
          <cell r="O2165">
            <v>1</v>
          </cell>
          <cell r="Q2165">
            <v>0</v>
          </cell>
          <cell r="R2165">
            <v>0</v>
          </cell>
          <cell r="S2165">
            <v>0</v>
          </cell>
          <cell r="T2165">
            <v>0</v>
          </cell>
          <cell r="U2165">
            <v>0</v>
          </cell>
          <cell r="V2165">
            <v>0</v>
          </cell>
          <cell r="W2165">
            <v>0</v>
          </cell>
          <cell r="X2165">
            <v>0</v>
          </cell>
          <cell r="Y2165">
            <v>0</v>
          </cell>
          <cell r="Z2165">
            <v>0</v>
          </cell>
          <cell r="AA2165">
            <v>0</v>
          </cell>
          <cell r="AC2165">
            <v>1992</v>
          </cell>
          <cell r="AD2165">
            <v>1</v>
          </cell>
          <cell r="AE2165">
            <v>0</v>
          </cell>
          <cell r="AF2165">
            <v>1</v>
          </cell>
        </row>
        <row r="2166">
          <cell r="A2166">
            <v>41</v>
          </cell>
          <cell r="B2166">
            <v>5</v>
          </cell>
          <cell r="C2166">
            <v>5</v>
          </cell>
          <cell r="D2166">
            <v>7</v>
          </cell>
          <cell r="E2166">
            <v>1</v>
          </cell>
          <cell r="F2166">
            <v>0</v>
          </cell>
          <cell r="G2166">
            <v>2.5860285497551891</v>
          </cell>
          <cell r="H2166">
            <v>4140.3756736203422</v>
          </cell>
          <cell r="I2166">
            <v>36.872496581722942</v>
          </cell>
          <cell r="J2166">
            <v>0</v>
          </cell>
          <cell r="K2166">
            <v>0</v>
          </cell>
          <cell r="M2166">
            <v>2011</v>
          </cell>
          <cell r="N2166">
            <v>2052</v>
          </cell>
          <cell r="O2166">
            <v>1</v>
          </cell>
          <cell r="Q2166">
            <v>0</v>
          </cell>
          <cell r="R2166">
            <v>0</v>
          </cell>
          <cell r="S2166">
            <v>0</v>
          </cell>
          <cell r="T2166">
            <v>0</v>
          </cell>
          <cell r="U2166">
            <v>0</v>
          </cell>
          <cell r="V2166">
            <v>0</v>
          </cell>
          <cell r="W2166">
            <v>0</v>
          </cell>
          <cell r="X2166">
            <v>0</v>
          </cell>
          <cell r="Y2166">
            <v>0</v>
          </cell>
          <cell r="Z2166">
            <v>0</v>
          </cell>
          <cell r="AA2166">
            <v>0</v>
          </cell>
          <cell r="AC2166">
            <v>1992</v>
          </cell>
          <cell r="AD2166">
            <v>1</v>
          </cell>
          <cell r="AE2166">
            <v>0</v>
          </cell>
          <cell r="AF2166">
            <v>1</v>
          </cell>
        </row>
        <row r="2167">
          <cell r="A2167">
            <v>41</v>
          </cell>
          <cell r="B2167">
            <v>6</v>
          </cell>
          <cell r="C2167">
            <v>5</v>
          </cell>
          <cell r="D2167">
            <v>7</v>
          </cell>
          <cell r="E2167">
            <v>1</v>
          </cell>
          <cell r="F2167">
            <v>0</v>
          </cell>
          <cell r="G2167">
            <v>1.2441032117397841</v>
          </cell>
          <cell r="H2167">
            <v>4093.5841686235053</v>
          </cell>
          <cell r="I2167">
            <v>36.872496581722942</v>
          </cell>
          <cell r="J2167">
            <v>0</v>
          </cell>
          <cell r="K2167">
            <v>0</v>
          </cell>
          <cell r="M2167">
            <v>2012</v>
          </cell>
          <cell r="N2167">
            <v>2016</v>
          </cell>
          <cell r="O2167">
            <v>1</v>
          </cell>
          <cell r="Q2167">
            <v>0</v>
          </cell>
          <cell r="R2167">
            <v>0</v>
          </cell>
          <cell r="S2167">
            <v>0</v>
          </cell>
          <cell r="T2167">
            <v>0</v>
          </cell>
          <cell r="U2167">
            <v>0</v>
          </cell>
          <cell r="V2167">
            <v>0</v>
          </cell>
          <cell r="W2167">
            <v>0</v>
          </cell>
          <cell r="X2167">
            <v>0</v>
          </cell>
          <cell r="Y2167">
            <v>0</v>
          </cell>
          <cell r="Z2167">
            <v>0</v>
          </cell>
          <cell r="AA2167">
            <v>0</v>
          </cell>
          <cell r="AC2167">
            <v>1992</v>
          </cell>
          <cell r="AD2167">
            <v>1</v>
          </cell>
          <cell r="AE2167">
            <v>0</v>
          </cell>
          <cell r="AF2167">
            <v>1</v>
          </cell>
        </row>
        <row r="2168">
          <cell r="A2168">
            <v>41</v>
          </cell>
          <cell r="B2168">
            <v>7</v>
          </cell>
          <cell r="C2168">
            <v>5</v>
          </cell>
          <cell r="D2168">
            <v>7</v>
          </cell>
          <cell r="E2168">
            <v>1</v>
          </cell>
          <cell r="F2168">
            <v>0</v>
          </cell>
          <cell r="G2168">
            <v>1.3622447958003447</v>
          </cell>
          <cell r="H2168">
            <v>4077.8317001759701</v>
          </cell>
          <cell r="I2168">
            <v>36.872496581722942</v>
          </cell>
          <cell r="J2168">
            <v>0</v>
          </cell>
          <cell r="K2168">
            <v>0</v>
          </cell>
          <cell r="M2168">
            <v>2017</v>
          </cell>
          <cell r="N2168">
            <v>2052</v>
          </cell>
          <cell r="O2168">
            <v>1</v>
          </cell>
          <cell r="Q2168">
            <v>0</v>
          </cell>
          <cell r="R2168">
            <v>0</v>
          </cell>
          <cell r="S2168">
            <v>0</v>
          </cell>
          <cell r="T2168">
            <v>0</v>
          </cell>
          <cell r="U2168">
            <v>0</v>
          </cell>
          <cell r="V2168">
            <v>0</v>
          </cell>
          <cell r="W2168">
            <v>0</v>
          </cell>
          <cell r="X2168">
            <v>0</v>
          </cell>
          <cell r="Y2168">
            <v>0</v>
          </cell>
          <cell r="Z2168">
            <v>0</v>
          </cell>
          <cell r="AA2168">
            <v>0</v>
          </cell>
          <cell r="AC2168">
            <v>1992</v>
          </cell>
          <cell r="AD2168">
            <v>1</v>
          </cell>
          <cell r="AE2168">
            <v>0</v>
          </cell>
          <cell r="AF2168">
            <v>1</v>
          </cell>
        </row>
        <row r="2169">
          <cell r="A2169">
            <v>42</v>
          </cell>
          <cell r="B2169">
            <v>1</v>
          </cell>
          <cell r="C2169">
            <v>5</v>
          </cell>
          <cell r="D2169">
            <v>7</v>
          </cell>
          <cell r="E2169">
            <v>1</v>
          </cell>
          <cell r="F2169">
            <v>4.1566505304606115E-2</v>
          </cell>
          <cell r="G2169">
            <v>1.2278913298333249</v>
          </cell>
          <cell r="H2169">
            <v>1245.9784656973682</v>
          </cell>
          <cell r="I2169">
            <v>4.6953232622786851</v>
          </cell>
          <cell r="J2169">
            <v>0</v>
          </cell>
          <cell r="K2169">
            <v>0</v>
          </cell>
          <cell r="M2169">
            <v>2003</v>
          </cell>
          <cell r="N2169">
            <v>2009</v>
          </cell>
          <cell r="O2169">
            <v>1</v>
          </cell>
          <cell r="Q2169">
            <v>0</v>
          </cell>
          <cell r="R2169">
            <v>0</v>
          </cell>
          <cell r="S2169">
            <v>0</v>
          </cell>
          <cell r="T2169">
            <v>0</v>
          </cell>
          <cell r="U2169">
            <v>0</v>
          </cell>
          <cell r="V2169">
            <v>0</v>
          </cell>
          <cell r="W2169">
            <v>0</v>
          </cell>
          <cell r="X2169">
            <v>0</v>
          </cell>
          <cell r="Y2169">
            <v>0</v>
          </cell>
          <cell r="Z2169">
            <v>0</v>
          </cell>
          <cell r="AA2169">
            <v>0</v>
          </cell>
          <cell r="AC2169">
            <v>1992</v>
          </cell>
          <cell r="AD2169">
            <v>1</v>
          </cell>
          <cell r="AE2169">
            <v>0</v>
          </cell>
          <cell r="AF2169">
            <v>1</v>
          </cell>
        </row>
        <row r="2170">
          <cell r="A2170">
            <v>42</v>
          </cell>
          <cell r="B2170">
            <v>2</v>
          </cell>
          <cell r="C2170">
            <v>5</v>
          </cell>
          <cell r="D2170">
            <v>7</v>
          </cell>
          <cell r="E2170">
            <v>1</v>
          </cell>
          <cell r="F2170">
            <v>0</v>
          </cell>
          <cell r="G2170">
            <v>1.426338413442751</v>
          </cell>
          <cell r="H2170">
            <v>1437.0615082043537</v>
          </cell>
          <cell r="I2170">
            <v>4.6953232622786851</v>
          </cell>
          <cell r="J2170">
            <v>0</v>
          </cell>
          <cell r="K2170">
            <v>0</v>
          </cell>
          <cell r="M2170">
            <v>2004</v>
          </cell>
          <cell r="N2170">
            <v>2009</v>
          </cell>
          <cell r="O2170">
            <v>1</v>
          </cell>
          <cell r="Q2170">
            <v>0</v>
          </cell>
          <cell r="R2170">
            <v>0</v>
          </cell>
          <cell r="S2170">
            <v>0</v>
          </cell>
          <cell r="T2170">
            <v>0</v>
          </cell>
          <cell r="U2170">
            <v>0</v>
          </cell>
          <cell r="V2170">
            <v>0</v>
          </cell>
          <cell r="W2170">
            <v>0</v>
          </cell>
          <cell r="X2170">
            <v>0</v>
          </cell>
          <cell r="Y2170">
            <v>0</v>
          </cell>
          <cell r="Z2170">
            <v>0</v>
          </cell>
          <cell r="AA2170">
            <v>0</v>
          </cell>
          <cell r="AC2170">
            <v>1992</v>
          </cell>
          <cell r="AD2170">
            <v>1</v>
          </cell>
          <cell r="AE2170">
            <v>0</v>
          </cell>
          <cell r="AF2170">
            <v>1</v>
          </cell>
        </row>
        <row r="2171">
          <cell r="A2171">
            <v>42</v>
          </cell>
          <cell r="B2171">
            <v>3</v>
          </cell>
          <cell r="C2171">
            <v>5</v>
          </cell>
          <cell r="D2171">
            <v>7</v>
          </cell>
          <cell r="E2171">
            <v>1</v>
          </cell>
          <cell r="F2171">
            <v>0</v>
          </cell>
          <cell r="G2171">
            <v>0.60348883601531966</v>
          </cell>
          <cell r="H2171">
            <v>2349.0550966866008</v>
          </cell>
          <cell r="I2171">
            <v>20.48472032317941</v>
          </cell>
          <cell r="J2171">
            <v>0</v>
          </cell>
          <cell r="K2171">
            <v>0</v>
          </cell>
          <cell r="M2171">
            <v>2010</v>
          </cell>
          <cell r="N2171">
            <v>2011</v>
          </cell>
          <cell r="O2171">
            <v>1</v>
          </cell>
          <cell r="Q2171">
            <v>0</v>
          </cell>
          <cell r="R2171">
            <v>0</v>
          </cell>
          <cell r="S2171">
            <v>0</v>
          </cell>
          <cell r="T2171">
            <v>0</v>
          </cell>
          <cell r="U2171">
            <v>0</v>
          </cell>
          <cell r="V2171">
            <v>0</v>
          </cell>
          <cell r="W2171">
            <v>0</v>
          </cell>
          <cell r="X2171">
            <v>0</v>
          </cell>
          <cell r="Y2171">
            <v>0</v>
          </cell>
          <cell r="Z2171">
            <v>0</v>
          </cell>
          <cell r="AA2171">
            <v>0</v>
          </cell>
          <cell r="AC2171">
            <v>1992</v>
          </cell>
          <cell r="AD2171">
            <v>1</v>
          </cell>
          <cell r="AE2171">
            <v>0</v>
          </cell>
          <cell r="AF2171">
            <v>1</v>
          </cell>
        </row>
        <row r="2172">
          <cell r="A2172">
            <v>42</v>
          </cell>
          <cell r="B2172">
            <v>4</v>
          </cell>
          <cell r="C2172">
            <v>5</v>
          </cell>
          <cell r="D2172">
            <v>7</v>
          </cell>
          <cell r="E2172">
            <v>1</v>
          </cell>
          <cell r="F2172">
            <v>0</v>
          </cell>
          <cell r="G2172">
            <v>0.89719357848649428</v>
          </cell>
          <cell r="H2172">
            <v>2356.8340934508155</v>
          </cell>
          <cell r="I2172">
            <v>20.48472032317941</v>
          </cell>
          <cell r="J2172">
            <v>0</v>
          </cell>
          <cell r="K2172">
            <v>0</v>
          </cell>
          <cell r="M2172">
            <v>2010</v>
          </cell>
          <cell r="N2172">
            <v>2016</v>
          </cell>
          <cell r="O2172">
            <v>1</v>
          </cell>
          <cell r="Q2172">
            <v>0</v>
          </cell>
          <cell r="R2172">
            <v>0</v>
          </cell>
          <cell r="S2172">
            <v>0</v>
          </cell>
          <cell r="T2172">
            <v>0</v>
          </cell>
          <cell r="U2172">
            <v>0</v>
          </cell>
          <cell r="V2172">
            <v>0</v>
          </cell>
          <cell r="W2172">
            <v>0</v>
          </cell>
          <cell r="X2172">
            <v>0</v>
          </cell>
          <cell r="Y2172">
            <v>0</v>
          </cell>
          <cell r="Z2172">
            <v>0</v>
          </cell>
          <cell r="AA2172">
            <v>0</v>
          </cell>
          <cell r="AC2172">
            <v>1992</v>
          </cell>
          <cell r="AD2172">
            <v>1</v>
          </cell>
          <cell r="AE2172">
            <v>0</v>
          </cell>
          <cell r="AF2172">
            <v>1</v>
          </cell>
        </row>
        <row r="2173">
          <cell r="A2173">
            <v>42</v>
          </cell>
          <cell r="B2173">
            <v>5</v>
          </cell>
          <cell r="C2173">
            <v>5</v>
          </cell>
          <cell r="D2173">
            <v>7</v>
          </cell>
          <cell r="E2173">
            <v>1</v>
          </cell>
          <cell r="F2173">
            <v>0</v>
          </cell>
          <cell r="G2173">
            <v>1.5217783388943997</v>
          </cell>
          <cell r="H2173">
            <v>2392.8329399873724</v>
          </cell>
          <cell r="I2173">
            <v>20.48472032317941</v>
          </cell>
          <cell r="J2173">
            <v>0</v>
          </cell>
          <cell r="K2173">
            <v>0</v>
          </cell>
          <cell r="M2173">
            <v>2011</v>
          </cell>
          <cell r="N2173">
            <v>2052</v>
          </cell>
          <cell r="O2173">
            <v>1</v>
          </cell>
          <cell r="Q2173">
            <v>0</v>
          </cell>
          <cell r="R2173">
            <v>0</v>
          </cell>
          <cell r="S2173">
            <v>0</v>
          </cell>
          <cell r="T2173">
            <v>0</v>
          </cell>
          <cell r="U2173">
            <v>0</v>
          </cell>
          <cell r="V2173">
            <v>0</v>
          </cell>
          <cell r="W2173">
            <v>0</v>
          </cell>
          <cell r="X2173">
            <v>0</v>
          </cell>
          <cell r="Y2173">
            <v>0</v>
          </cell>
          <cell r="Z2173">
            <v>0</v>
          </cell>
          <cell r="AA2173">
            <v>0</v>
          </cell>
          <cell r="AC2173">
            <v>1992</v>
          </cell>
          <cell r="AD2173">
            <v>1</v>
          </cell>
          <cell r="AE2173">
            <v>0</v>
          </cell>
          <cell r="AF2173">
            <v>1</v>
          </cell>
        </row>
        <row r="2174">
          <cell r="A2174">
            <v>42</v>
          </cell>
          <cell r="B2174">
            <v>6</v>
          </cell>
          <cell r="C2174">
            <v>5</v>
          </cell>
          <cell r="D2174">
            <v>7</v>
          </cell>
          <cell r="E2174">
            <v>1</v>
          </cell>
          <cell r="F2174">
            <v>0</v>
          </cell>
          <cell r="G2174">
            <v>1.0713403609986114</v>
          </cell>
          <cell r="H2174">
            <v>2356.8340934508155</v>
          </cell>
          <cell r="I2174">
            <v>20.48472032317941</v>
          </cell>
          <cell r="J2174">
            <v>0</v>
          </cell>
          <cell r="K2174">
            <v>0</v>
          </cell>
          <cell r="M2174">
            <v>2004</v>
          </cell>
          <cell r="N2174">
            <v>2016</v>
          </cell>
          <cell r="O2174">
            <v>1</v>
          </cell>
          <cell r="Q2174">
            <v>0</v>
          </cell>
          <cell r="R2174">
            <v>0</v>
          </cell>
          <cell r="S2174">
            <v>0</v>
          </cell>
          <cell r="T2174">
            <v>0</v>
          </cell>
          <cell r="U2174">
            <v>0</v>
          </cell>
          <cell r="V2174">
            <v>0</v>
          </cell>
          <cell r="W2174">
            <v>0</v>
          </cell>
          <cell r="X2174">
            <v>0</v>
          </cell>
          <cell r="Y2174">
            <v>0</v>
          </cell>
          <cell r="Z2174">
            <v>0</v>
          </cell>
          <cell r="AA2174">
            <v>0</v>
          </cell>
          <cell r="AC2174">
            <v>1992</v>
          </cell>
          <cell r="AD2174">
            <v>1</v>
          </cell>
          <cell r="AE2174">
            <v>0</v>
          </cell>
          <cell r="AF2174">
            <v>1</v>
          </cell>
        </row>
        <row r="2175">
          <cell r="A2175">
            <v>42</v>
          </cell>
          <cell r="B2175">
            <v>7</v>
          </cell>
          <cell r="C2175">
            <v>5</v>
          </cell>
          <cell r="D2175">
            <v>7</v>
          </cell>
          <cell r="E2175">
            <v>1</v>
          </cell>
          <cell r="F2175">
            <v>0</v>
          </cell>
          <cell r="G2175">
            <v>1.168285287478634</v>
          </cell>
          <cell r="H2175">
            <v>2356.8340934508155</v>
          </cell>
          <cell r="I2175">
            <v>20.48472032317941</v>
          </cell>
          <cell r="J2175">
            <v>0</v>
          </cell>
          <cell r="K2175">
            <v>0</v>
          </cell>
          <cell r="M2175">
            <v>2017</v>
          </cell>
          <cell r="N2175">
            <v>2052</v>
          </cell>
          <cell r="O2175">
            <v>1</v>
          </cell>
          <cell r="Q2175">
            <v>0</v>
          </cell>
          <cell r="R2175">
            <v>0</v>
          </cell>
          <cell r="S2175">
            <v>0</v>
          </cell>
          <cell r="T2175">
            <v>0</v>
          </cell>
          <cell r="U2175">
            <v>0</v>
          </cell>
          <cell r="V2175">
            <v>0</v>
          </cell>
          <cell r="W2175">
            <v>0</v>
          </cell>
          <cell r="X2175">
            <v>0</v>
          </cell>
          <cell r="Y2175">
            <v>0</v>
          </cell>
          <cell r="Z2175">
            <v>0</v>
          </cell>
          <cell r="AA2175">
            <v>0</v>
          </cell>
          <cell r="AC2175">
            <v>1992</v>
          </cell>
          <cell r="AD2175">
            <v>1</v>
          </cell>
          <cell r="AE2175">
            <v>0</v>
          </cell>
          <cell r="AF2175">
            <v>1</v>
          </cell>
        </row>
        <row r="2176">
          <cell r="A2176">
            <v>43</v>
          </cell>
          <cell r="B2176">
            <v>1</v>
          </cell>
          <cell r="C2176">
            <v>5</v>
          </cell>
          <cell r="D2176">
            <v>7</v>
          </cell>
          <cell r="E2176">
            <v>1</v>
          </cell>
          <cell r="F2176">
            <v>0.39481200336759131</v>
          </cell>
          <cell r="G2176">
            <v>0.30713894324853225</v>
          </cell>
          <cell r="H2176">
            <v>1156.2472476540959</v>
          </cell>
          <cell r="I2176">
            <v>80.553397116839051</v>
          </cell>
          <cell r="J2176">
            <v>0</v>
          </cell>
          <cell r="K2176">
            <v>0</v>
          </cell>
          <cell r="M2176">
            <v>2003</v>
          </cell>
          <cell r="N2176">
            <v>2009</v>
          </cell>
          <cell r="O2176">
            <v>1</v>
          </cell>
          <cell r="Q2176">
            <v>0</v>
          </cell>
          <cell r="R2176">
            <v>0</v>
          </cell>
          <cell r="S2176">
            <v>0</v>
          </cell>
          <cell r="T2176">
            <v>0</v>
          </cell>
          <cell r="U2176">
            <v>0</v>
          </cell>
          <cell r="V2176">
            <v>0</v>
          </cell>
          <cell r="W2176">
            <v>0</v>
          </cell>
          <cell r="X2176">
            <v>0</v>
          </cell>
          <cell r="Y2176">
            <v>0</v>
          </cell>
          <cell r="Z2176">
            <v>1</v>
          </cell>
          <cell r="AA2176">
            <v>0</v>
          </cell>
          <cell r="AC2176">
            <v>1992</v>
          </cell>
          <cell r="AD2176">
            <v>1</v>
          </cell>
          <cell r="AE2176">
            <v>0</v>
          </cell>
          <cell r="AF2176">
            <v>1</v>
          </cell>
        </row>
        <row r="2177">
          <cell r="A2177">
            <v>43</v>
          </cell>
          <cell r="B2177">
            <v>2</v>
          </cell>
          <cell r="C2177">
            <v>5</v>
          </cell>
          <cell r="D2177">
            <v>7</v>
          </cell>
          <cell r="E2177">
            <v>1</v>
          </cell>
          <cell r="F2177">
            <v>0</v>
          </cell>
          <cell r="G2177">
            <v>0.39090410958904109</v>
          </cell>
          <cell r="H2177">
            <v>2071.6096520469214</v>
          </cell>
          <cell r="I2177">
            <v>80.553397116839037</v>
          </cell>
          <cell r="J2177">
            <v>0</v>
          </cell>
          <cell r="K2177">
            <v>0</v>
          </cell>
          <cell r="M2177">
            <v>2004</v>
          </cell>
          <cell r="N2177">
            <v>2052</v>
          </cell>
          <cell r="O2177">
            <v>1</v>
          </cell>
          <cell r="Q2177">
            <v>0</v>
          </cell>
          <cell r="R2177">
            <v>0</v>
          </cell>
          <cell r="S2177">
            <v>0</v>
          </cell>
          <cell r="T2177">
            <v>0</v>
          </cell>
          <cell r="U2177">
            <v>0</v>
          </cell>
          <cell r="V2177">
            <v>0</v>
          </cell>
          <cell r="W2177">
            <v>0</v>
          </cell>
          <cell r="X2177">
            <v>0</v>
          </cell>
          <cell r="Y2177">
            <v>0</v>
          </cell>
          <cell r="Z2177">
            <v>1</v>
          </cell>
          <cell r="AA2177">
            <v>0</v>
          </cell>
          <cell r="AC2177">
            <v>1992</v>
          </cell>
          <cell r="AD2177">
            <v>1</v>
          </cell>
          <cell r="AE2177">
            <v>0</v>
          </cell>
          <cell r="AF2177">
            <v>1</v>
          </cell>
        </row>
        <row r="2178">
          <cell r="A2178">
            <v>43</v>
          </cell>
          <cell r="B2178">
            <v>3</v>
          </cell>
          <cell r="C2178">
            <v>5</v>
          </cell>
          <cell r="D2178">
            <v>7</v>
          </cell>
          <cell r="E2178">
            <v>1</v>
          </cell>
          <cell r="F2178">
            <v>0</v>
          </cell>
          <cell r="G2178">
            <v>0.4617638751588759</v>
          </cell>
          <cell r="H2178">
            <v>2051.5535247374596</v>
          </cell>
          <cell r="I2178">
            <v>50.973424217033816</v>
          </cell>
          <cell r="J2178">
            <v>0</v>
          </cell>
          <cell r="K2178">
            <v>0</v>
          </cell>
          <cell r="M2178">
            <v>2011</v>
          </cell>
          <cell r="N2178">
            <v>2052</v>
          </cell>
          <cell r="O2178">
            <v>1</v>
          </cell>
          <cell r="Q2178">
            <v>0</v>
          </cell>
          <cell r="R2178">
            <v>0</v>
          </cell>
          <cell r="S2178">
            <v>0</v>
          </cell>
          <cell r="T2178">
            <v>0</v>
          </cell>
          <cell r="U2178">
            <v>0</v>
          </cell>
          <cell r="V2178">
            <v>0</v>
          </cell>
          <cell r="W2178">
            <v>0</v>
          </cell>
          <cell r="X2178">
            <v>0</v>
          </cell>
          <cell r="Y2178">
            <v>0</v>
          </cell>
          <cell r="Z2178">
            <v>1</v>
          </cell>
          <cell r="AA2178">
            <v>0</v>
          </cell>
          <cell r="AC2178">
            <v>1992</v>
          </cell>
          <cell r="AD2178">
            <v>1</v>
          </cell>
          <cell r="AE2178">
            <v>0</v>
          </cell>
          <cell r="AF2178">
            <v>1</v>
          </cell>
        </row>
        <row r="2179">
          <cell r="A2179">
            <v>43</v>
          </cell>
          <cell r="B2179">
            <v>4</v>
          </cell>
          <cell r="C2179">
            <v>5</v>
          </cell>
          <cell r="D2179">
            <v>7</v>
          </cell>
          <cell r="E2179">
            <v>1</v>
          </cell>
          <cell r="F2179">
            <v>0</v>
          </cell>
          <cell r="G2179">
            <v>0.5118982387475538</v>
          </cell>
          <cell r="H2179">
            <v>2059.6515306905667</v>
          </cell>
          <cell r="I2179">
            <v>50.973424217033816</v>
          </cell>
          <cell r="J2179">
            <v>0</v>
          </cell>
          <cell r="K2179">
            <v>0</v>
          </cell>
          <cell r="M2179">
            <v>2010</v>
          </cell>
          <cell r="N2179">
            <v>2052</v>
          </cell>
          <cell r="O2179">
            <v>1</v>
          </cell>
          <cell r="Q2179">
            <v>0</v>
          </cell>
          <cell r="R2179">
            <v>0</v>
          </cell>
          <cell r="S2179">
            <v>0</v>
          </cell>
          <cell r="T2179">
            <v>0</v>
          </cell>
          <cell r="U2179">
            <v>0</v>
          </cell>
          <cell r="V2179">
            <v>0</v>
          </cell>
          <cell r="W2179">
            <v>0</v>
          </cell>
          <cell r="X2179">
            <v>0</v>
          </cell>
          <cell r="Y2179">
            <v>0</v>
          </cell>
          <cell r="Z2179">
            <v>1</v>
          </cell>
          <cell r="AA2179">
            <v>0</v>
          </cell>
          <cell r="AC2179">
            <v>1992</v>
          </cell>
          <cell r="AD2179">
            <v>1</v>
          </cell>
          <cell r="AE2179">
            <v>0</v>
          </cell>
          <cell r="AF2179">
            <v>1</v>
          </cell>
        </row>
        <row r="2180">
          <cell r="A2180">
            <v>43</v>
          </cell>
          <cell r="B2180">
            <v>5</v>
          </cell>
          <cell r="C2180">
            <v>5</v>
          </cell>
          <cell r="D2180">
            <v>7</v>
          </cell>
          <cell r="E2180">
            <v>1</v>
          </cell>
          <cell r="F2180">
            <v>0</v>
          </cell>
          <cell r="G2180">
            <v>0.57572102686903537</v>
          </cell>
          <cell r="H2180">
            <v>2094.5352486424126</v>
          </cell>
          <cell r="I2180">
            <v>50.973424217033823</v>
          </cell>
          <cell r="J2180">
            <v>0</v>
          </cell>
          <cell r="K2180">
            <v>0</v>
          </cell>
          <cell r="M2180">
            <v>2011</v>
          </cell>
          <cell r="N2180">
            <v>2052</v>
          </cell>
          <cell r="O2180">
            <v>1</v>
          </cell>
          <cell r="Q2180">
            <v>0</v>
          </cell>
          <cell r="R2180">
            <v>0</v>
          </cell>
          <cell r="S2180">
            <v>0</v>
          </cell>
          <cell r="T2180">
            <v>0</v>
          </cell>
          <cell r="U2180">
            <v>0</v>
          </cell>
          <cell r="V2180">
            <v>0</v>
          </cell>
          <cell r="W2180">
            <v>0</v>
          </cell>
          <cell r="X2180">
            <v>0</v>
          </cell>
          <cell r="Y2180">
            <v>0</v>
          </cell>
          <cell r="Z2180">
            <v>1</v>
          </cell>
          <cell r="AA2180">
            <v>0</v>
          </cell>
          <cell r="AC2180">
            <v>1992</v>
          </cell>
          <cell r="AD2180">
            <v>1</v>
          </cell>
          <cell r="AE2180">
            <v>0</v>
          </cell>
          <cell r="AF2180">
            <v>1</v>
          </cell>
        </row>
        <row r="2181">
          <cell r="A2181">
            <v>44</v>
          </cell>
          <cell r="B2181">
            <v>1</v>
          </cell>
          <cell r="C2181">
            <v>5</v>
          </cell>
          <cell r="D2181">
            <v>7</v>
          </cell>
          <cell r="E2181">
            <v>1</v>
          </cell>
          <cell r="F2181">
            <v>2.2672639257057876E-2</v>
          </cell>
          <cell r="G2181">
            <v>0.78997204436829294</v>
          </cell>
          <cell r="H2181">
            <v>1388.492342492819</v>
          </cell>
          <cell r="I2181">
            <v>8.6080926475109241</v>
          </cell>
          <cell r="J2181">
            <v>0</v>
          </cell>
          <cell r="K2181">
            <v>0</v>
          </cell>
          <cell r="M2181">
            <v>2003</v>
          </cell>
          <cell r="N2181">
            <v>2009</v>
          </cell>
          <cell r="O2181">
            <v>1</v>
          </cell>
          <cell r="Q2181">
            <v>0</v>
          </cell>
          <cell r="R2181">
            <v>0</v>
          </cell>
          <cell r="S2181">
            <v>0</v>
          </cell>
          <cell r="T2181">
            <v>0</v>
          </cell>
          <cell r="U2181">
            <v>0</v>
          </cell>
          <cell r="V2181">
            <v>0</v>
          </cell>
          <cell r="W2181">
            <v>0</v>
          </cell>
          <cell r="X2181">
            <v>0</v>
          </cell>
          <cell r="Y2181">
            <v>0</v>
          </cell>
          <cell r="Z2181">
            <v>0</v>
          </cell>
          <cell r="AA2181">
            <v>0</v>
          </cell>
          <cell r="AC2181">
            <v>1992</v>
          </cell>
          <cell r="AD2181">
            <v>1</v>
          </cell>
          <cell r="AE2181">
            <v>0</v>
          </cell>
          <cell r="AF2181">
            <v>1</v>
          </cell>
        </row>
        <row r="2182">
          <cell r="A2182">
            <v>44</v>
          </cell>
          <cell r="B2182">
            <v>2</v>
          </cell>
          <cell r="C2182">
            <v>5</v>
          </cell>
          <cell r="D2182">
            <v>7</v>
          </cell>
          <cell r="E2182">
            <v>1</v>
          </cell>
          <cell r="F2182">
            <v>0</v>
          </cell>
          <cell r="G2182">
            <v>2.5399773884022081</v>
          </cell>
          <cell r="H2182">
            <v>1182.4579948971102</v>
          </cell>
          <cell r="I2182">
            <v>4.1318844708052431</v>
          </cell>
          <cell r="J2182">
            <v>0</v>
          </cell>
          <cell r="K2182">
            <v>0</v>
          </cell>
          <cell r="M2182">
            <v>2004</v>
          </cell>
          <cell r="N2182">
            <v>2009</v>
          </cell>
          <cell r="O2182">
            <v>1</v>
          </cell>
          <cell r="Q2182">
            <v>0</v>
          </cell>
          <cell r="R2182">
            <v>0</v>
          </cell>
          <cell r="S2182">
            <v>0</v>
          </cell>
          <cell r="T2182">
            <v>0</v>
          </cell>
          <cell r="U2182">
            <v>0</v>
          </cell>
          <cell r="V2182">
            <v>0</v>
          </cell>
          <cell r="W2182">
            <v>0</v>
          </cell>
          <cell r="X2182">
            <v>0</v>
          </cell>
          <cell r="Y2182">
            <v>0</v>
          </cell>
          <cell r="Z2182">
            <v>0</v>
          </cell>
          <cell r="AA2182">
            <v>0</v>
          </cell>
          <cell r="AC2182">
            <v>1992</v>
          </cell>
          <cell r="AD2182">
            <v>1</v>
          </cell>
          <cell r="AE2182">
            <v>0</v>
          </cell>
          <cell r="AF2182">
            <v>1</v>
          </cell>
        </row>
        <row r="2183">
          <cell r="A2183">
            <v>44</v>
          </cell>
          <cell r="B2183">
            <v>3</v>
          </cell>
          <cell r="C2183">
            <v>5</v>
          </cell>
          <cell r="D2183">
            <v>7</v>
          </cell>
          <cell r="E2183">
            <v>1</v>
          </cell>
          <cell r="F2183">
            <v>0</v>
          </cell>
          <cell r="G2183">
            <v>2.1370652598671356</v>
          </cell>
          <cell r="H2183">
            <v>1711.044546680763</v>
          </cell>
          <cell r="I2183">
            <v>17.558331705582351</v>
          </cell>
          <cell r="J2183">
            <v>0</v>
          </cell>
          <cell r="K2183">
            <v>0</v>
          </cell>
          <cell r="M2183">
            <v>2011</v>
          </cell>
          <cell r="N2183">
            <v>2052</v>
          </cell>
          <cell r="O2183">
            <v>1</v>
          </cell>
          <cell r="Q2183">
            <v>0</v>
          </cell>
          <cell r="R2183">
            <v>0</v>
          </cell>
          <cell r="S2183">
            <v>0</v>
          </cell>
          <cell r="T2183">
            <v>0</v>
          </cell>
          <cell r="U2183">
            <v>0</v>
          </cell>
          <cell r="V2183">
            <v>0</v>
          </cell>
          <cell r="W2183">
            <v>0</v>
          </cell>
          <cell r="X2183">
            <v>0</v>
          </cell>
          <cell r="Y2183">
            <v>0</v>
          </cell>
          <cell r="Z2183">
            <v>0</v>
          </cell>
          <cell r="AA2183">
            <v>0</v>
          </cell>
          <cell r="AC2183">
            <v>1992</v>
          </cell>
          <cell r="AD2183">
            <v>1</v>
          </cell>
          <cell r="AE2183">
            <v>0</v>
          </cell>
          <cell r="AF2183">
            <v>1</v>
          </cell>
        </row>
        <row r="2184">
          <cell r="A2184">
            <v>44</v>
          </cell>
          <cell r="B2184">
            <v>4</v>
          </cell>
          <cell r="C2184">
            <v>5</v>
          </cell>
          <cell r="D2184">
            <v>7</v>
          </cell>
          <cell r="E2184">
            <v>1</v>
          </cell>
          <cell r="F2184">
            <v>0</v>
          </cell>
          <cell r="G2184">
            <v>3.0582598501452671</v>
          </cell>
          <cell r="H2184">
            <v>1783.7657743963853</v>
          </cell>
          <cell r="I2184">
            <v>17.558331705582351</v>
          </cell>
          <cell r="J2184">
            <v>0</v>
          </cell>
          <cell r="K2184">
            <v>0</v>
          </cell>
          <cell r="M2184">
            <v>2010</v>
          </cell>
          <cell r="N2184">
            <v>2052</v>
          </cell>
          <cell r="O2184">
            <v>1</v>
          </cell>
          <cell r="Q2184">
            <v>0</v>
          </cell>
          <cell r="R2184">
            <v>0</v>
          </cell>
          <cell r="S2184">
            <v>0</v>
          </cell>
          <cell r="T2184">
            <v>0</v>
          </cell>
          <cell r="U2184">
            <v>0</v>
          </cell>
          <cell r="V2184">
            <v>0</v>
          </cell>
          <cell r="W2184">
            <v>0</v>
          </cell>
          <cell r="X2184">
            <v>0</v>
          </cell>
          <cell r="Y2184">
            <v>0</v>
          </cell>
          <cell r="Z2184">
            <v>0</v>
          </cell>
          <cell r="AA2184">
            <v>0</v>
          </cell>
          <cell r="AC2184">
            <v>1992</v>
          </cell>
          <cell r="AD2184">
            <v>1</v>
          </cell>
          <cell r="AE2184">
            <v>0</v>
          </cell>
          <cell r="AF2184">
            <v>1</v>
          </cell>
        </row>
        <row r="2185">
          <cell r="A2185">
            <v>44</v>
          </cell>
          <cell r="B2185">
            <v>5</v>
          </cell>
          <cell r="C2185">
            <v>5</v>
          </cell>
          <cell r="D2185">
            <v>7</v>
          </cell>
          <cell r="E2185">
            <v>1</v>
          </cell>
          <cell r="F2185">
            <v>0</v>
          </cell>
          <cell r="G2185">
            <v>5.4107674271800876</v>
          </cell>
          <cell r="H2185">
            <v>1845.6819516219387</v>
          </cell>
          <cell r="I2185">
            <v>17.558331705582351</v>
          </cell>
          <cell r="J2185">
            <v>0</v>
          </cell>
          <cell r="K2185">
            <v>0</v>
          </cell>
          <cell r="M2185">
            <v>2011</v>
          </cell>
          <cell r="N2185">
            <v>2052</v>
          </cell>
          <cell r="O2185">
            <v>1</v>
          </cell>
          <cell r="Q2185">
            <v>0</v>
          </cell>
          <cell r="R2185">
            <v>0</v>
          </cell>
          <cell r="S2185">
            <v>0</v>
          </cell>
          <cell r="T2185">
            <v>0</v>
          </cell>
          <cell r="U2185">
            <v>0</v>
          </cell>
          <cell r="V2185">
            <v>0</v>
          </cell>
          <cell r="W2185">
            <v>0</v>
          </cell>
          <cell r="X2185">
            <v>0</v>
          </cell>
          <cell r="Y2185">
            <v>0</v>
          </cell>
          <cell r="Z2185">
            <v>0</v>
          </cell>
          <cell r="AA2185">
            <v>0</v>
          </cell>
          <cell r="AC2185">
            <v>1992</v>
          </cell>
          <cell r="AD2185">
            <v>1</v>
          </cell>
          <cell r="AE2185">
            <v>0</v>
          </cell>
          <cell r="AF2185">
            <v>1</v>
          </cell>
        </row>
        <row r="2186">
          <cell r="A2186">
            <v>45</v>
          </cell>
          <cell r="B2186">
            <v>1</v>
          </cell>
          <cell r="C2186">
            <v>5</v>
          </cell>
          <cell r="D2186">
            <v>7</v>
          </cell>
          <cell r="E2186">
            <v>1</v>
          </cell>
          <cell r="F2186">
            <v>3.4609648146077886E-2</v>
          </cell>
          <cell r="G2186">
            <v>0.5990621336459554</v>
          </cell>
          <cell r="H2186">
            <v>2721.1890479969866</v>
          </cell>
          <cell r="I2186">
            <v>14.756730252875869</v>
          </cell>
          <cell r="J2186">
            <v>0</v>
          </cell>
          <cell r="K2186">
            <v>0</v>
          </cell>
          <cell r="M2186">
            <v>2003</v>
          </cell>
          <cell r="N2186">
            <v>2012</v>
          </cell>
          <cell r="O2186">
            <v>1</v>
          </cell>
          <cell r="Q2186">
            <v>0</v>
          </cell>
          <cell r="R2186">
            <v>0</v>
          </cell>
          <cell r="S2186">
            <v>0</v>
          </cell>
          <cell r="T2186">
            <v>0</v>
          </cell>
          <cell r="U2186">
            <v>0</v>
          </cell>
          <cell r="V2186">
            <v>0</v>
          </cell>
          <cell r="W2186">
            <v>0</v>
          </cell>
          <cell r="X2186">
            <v>0</v>
          </cell>
          <cell r="Y2186">
            <v>0</v>
          </cell>
          <cell r="Z2186">
            <v>0</v>
          </cell>
          <cell r="AA2186">
            <v>0</v>
          </cell>
          <cell r="AC2186">
            <v>1992</v>
          </cell>
          <cell r="AD2186">
            <v>1</v>
          </cell>
          <cell r="AE2186">
            <v>0</v>
          </cell>
          <cell r="AF2186">
            <v>1</v>
          </cell>
        </row>
        <row r="2187">
          <cell r="A2187">
            <v>45</v>
          </cell>
          <cell r="B2187">
            <v>2</v>
          </cell>
          <cell r="C2187">
            <v>5</v>
          </cell>
          <cell r="D2187">
            <v>7</v>
          </cell>
          <cell r="E2187">
            <v>1</v>
          </cell>
          <cell r="F2187">
            <v>0</v>
          </cell>
          <cell r="G2187">
            <v>2.115355475571941</v>
          </cell>
          <cell r="H2187">
            <v>865.7432946851784</v>
          </cell>
          <cell r="I2187">
            <v>4.304046323755462</v>
          </cell>
          <cell r="J2187">
            <v>0</v>
          </cell>
          <cell r="K2187">
            <v>0</v>
          </cell>
          <cell r="M2187">
            <v>2004</v>
          </cell>
          <cell r="N2187">
            <v>2012</v>
          </cell>
          <cell r="O2187">
            <v>1</v>
          </cell>
          <cell r="Q2187">
            <v>0</v>
          </cell>
          <cell r="R2187">
            <v>0</v>
          </cell>
          <cell r="S2187">
            <v>0</v>
          </cell>
          <cell r="T2187">
            <v>0</v>
          </cell>
          <cell r="U2187">
            <v>0</v>
          </cell>
          <cell r="V2187">
            <v>0</v>
          </cell>
          <cell r="W2187">
            <v>0</v>
          </cell>
          <cell r="X2187">
            <v>0</v>
          </cell>
          <cell r="Y2187">
            <v>0</v>
          </cell>
          <cell r="Z2187">
            <v>0</v>
          </cell>
          <cell r="AA2187">
            <v>0</v>
          </cell>
          <cell r="AC2187">
            <v>1992</v>
          </cell>
          <cell r="AD2187">
            <v>1</v>
          </cell>
          <cell r="AE2187">
            <v>0</v>
          </cell>
          <cell r="AF2187">
            <v>1</v>
          </cell>
        </row>
        <row r="2188">
          <cell r="A2188">
            <v>45</v>
          </cell>
          <cell r="B2188">
            <v>3</v>
          </cell>
          <cell r="C2188">
            <v>5</v>
          </cell>
          <cell r="D2188">
            <v>7</v>
          </cell>
          <cell r="E2188">
            <v>1</v>
          </cell>
          <cell r="F2188">
            <v>0</v>
          </cell>
          <cell r="G2188">
            <v>2.5854344701434835</v>
          </cell>
          <cell r="H2188">
            <v>785.87437836817946</v>
          </cell>
          <cell r="I2188">
            <v>4.304046323755462</v>
          </cell>
          <cell r="J2188">
            <v>0</v>
          </cell>
          <cell r="K2188">
            <v>0</v>
          </cell>
          <cell r="M2188">
            <v>2011</v>
          </cell>
          <cell r="N2188">
            <v>2012</v>
          </cell>
          <cell r="O2188">
            <v>1</v>
          </cell>
          <cell r="Q2188">
            <v>0</v>
          </cell>
          <cell r="R2188">
            <v>0</v>
          </cell>
          <cell r="S2188">
            <v>0</v>
          </cell>
          <cell r="T2188">
            <v>0</v>
          </cell>
          <cell r="U2188">
            <v>0</v>
          </cell>
          <cell r="V2188">
            <v>0</v>
          </cell>
          <cell r="W2188">
            <v>0</v>
          </cell>
          <cell r="X2188">
            <v>0</v>
          </cell>
          <cell r="Y2188">
            <v>0</v>
          </cell>
          <cell r="Z2188">
            <v>0</v>
          </cell>
          <cell r="AA2188">
            <v>0</v>
          </cell>
          <cell r="AC2188">
            <v>1992</v>
          </cell>
          <cell r="AD2188">
            <v>1</v>
          </cell>
          <cell r="AE2188">
            <v>0</v>
          </cell>
          <cell r="AF2188">
            <v>1</v>
          </cell>
        </row>
        <row r="2189">
          <cell r="A2189">
            <v>45</v>
          </cell>
          <cell r="B2189">
            <v>4</v>
          </cell>
          <cell r="C2189">
            <v>5</v>
          </cell>
          <cell r="D2189">
            <v>7</v>
          </cell>
          <cell r="E2189">
            <v>1</v>
          </cell>
          <cell r="F2189">
            <v>0</v>
          </cell>
          <cell r="G2189">
            <v>3.0362579807197618</v>
          </cell>
          <cell r="H2189">
            <v>916.60730760666013</v>
          </cell>
          <cell r="I2189">
            <v>4.304046323755462</v>
          </cell>
          <cell r="J2189">
            <v>0</v>
          </cell>
          <cell r="K2189">
            <v>0</v>
          </cell>
          <cell r="M2189">
            <v>2011</v>
          </cell>
          <cell r="N2189">
            <v>2012</v>
          </cell>
          <cell r="O2189">
            <v>1</v>
          </cell>
          <cell r="Q2189">
            <v>0</v>
          </cell>
          <cell r="R2189">
            <v>0</v>
          </cell>
          <cell r="S2189">
            <v>0</v>
          </cell>
          <cell r="T2189">
            <v>0</v>
          </cell>
          <cell r="U2189">
            <v>0</v>
          </cell>
          <cell r="V2189">
            <v>0</v>
          </cell>
          <cell r="W2189">
            <v>0</v>
          </cell>
          <cell r="X2189">
            <v>0</v>
          </cell>
          <cell r="Y2189">
            <v>0</v>
          </cell>
          <cell r="Z2189">
            <v>0</v>
          </cell>
          <cell r="AA2189">
            <v>0</v>
          </cell>
          <cell r="AC2189">
            <v>1992</v>
          </cell>
          <cell r="AD2189">
            <v>1</v>
          </cell>
          <cell r="AE2189">
            <v>0</v>
          </cell>
          <cell r="AF2189">
            <v>1</v>
          </cell>
        </row>
        <row r="2190">
          <cell r="A2190">
            <v>45</v>
          </cell>
          <cell r="B2190">
            <v>5</v>
          </cell>
          <cell r="C2190">
            <v>5</v>
          </cell>
          <cell r="D2190">
            <v>7</v>
          </cell>
          <cell r="E2190">
            <v>1</v>
          </cell>
          <cell r="F2190">
            <v>0</v>
          </cell>
          <cell r="G2190">
            <v>3.3830850446496745</v>
          </cell>
          <cell r="H2190">
            <v>938.22131844614989</v>
          </cell>
          <cell r="I2190">
            <v>4.304046323755462</v>
          </cell>
          <cell r="J2190">
            <v>0</v>
          </cell>
          <cell r="K2190">
            <v>0</v>
          </cell>
          <cell r="M2190">
            <v>2011</v>
          </cell>
          <cell r="N2190">
            <v>2018</v>
          </cell>
          <cell r="O2190">
            <v>1</v>
          </cell>
          <cell r="Q2190">
            <v>0</v>
          </cell>
          <cell r="R2190">
            <v>0</v>
          </cell>
          <cell r="S2190">
            <v>0</v>
          </cell>
          <cell r="T2190">
            <v>0</v>
          </cell>
          <cell r="U2190">
            <v>0</v>
          </cell>
          <cell r="V2190">
            <v>0</v>
          </cell>
          <cell r="W2190">
            <v>0</v>
          </cell>
          <cell r="X2190">
            <v>0</v>
          </cell>
          <cell r="Y2190">
            <v>0</v>
          </cell>
          <cell r="Z2190">
            <v>0</v>
          </cell>
          <cell r="AA2190">
            <v>0</v>
          </cell>
          <cell r="AC2190">
            <v>1992</v>
          </cell>
          <cell r="AD2190">
            <v>1</v>
          </cell>
          <cell r="AE2190">
            <v>0</v>
          </cell>
          <cell r="AF2190">
            <v>1</v>
          </cell>
        </row>
        <row r="2191">
          <cell r="A2191">
            <v>45</v>
          </cell>
          <cell r="B2191">
            <v>6</v>
          </cell>
          <cell r="C2191">
            <v>5</v>
          </cell>
          <cell r="D2191">
            <v>7</v>
          </cell>
          <cell r="E2191">
            <v>1</v>
          </cell>
          <cell r="F2191">
            <v>0</v>
          </cell>
          <cell r="G2191">
            <v>4.5307220191710913</v>
          </cell>
          <cell r="H2191">
            <v>1222.4713179507862</v>
          </cell>
          <cell r="I2191">
            <v>4.304046323755462</v>
          </cell>
          <cell r="J2191">
            <v>0</v>
          </cell>
          <cell r="K2191">
            <v>0</v>
          </cell>
          <cell r="M2191">
            <v>2019</v>
          </cell>
          <cell r="N2191">
            <v>2052</v>
          </cell>
          <cell r="O2191">
            <v>1</v>
          </cell>
          <cell r="Q2191">
            <v>0</v>
          </cell>
          <cell r="R2191">
            <v>0</v>
          </cell>
          <cell r="S2191">
            <v>0</v>
          </cell>
          <cell r="T2191">
            <v>0</v>
          </cell>
          <cell r="U2191">
            <v>0</v>
          </cell>
          <cell r="V2191">
            <v>0</v>
          </cell>
          <cell r="W2191">
            <v>0</v>
          </cell>
          <cell r="X2191">
            <v>0</v>
          </cell>
          <cell r="Y2191">
            <v>0</v>
          </cell>
          <cell r="Z2191">
            <v>0</v>
          </cell>
          <cell r="AA2191">
            <v>0</v>
          </cell>
          <cell r="AC2191">
            <v>1992</v>
          </cell>
          <cell r="AD2191">
            <v>1</v>
          </cell>
          <cell r="AE2191">
            <v>0</v>
          </cell>
          <cell r="AF2191">
            <v>1</v>
          </cell>
        </row>
        <row r="2192">
          <cell r="A2192">
            <v>45</v>
          </cell>
          <cell r="B2192">
            <v>7</v>
          </cell>
          <cell r="C2192">
            <v>5</v>
          </cell>
          <cell r="D2192">
            <v>7</v>
          </cell>
          <cell r="E2192">
            <v>1</v>
          </cell>
          <cell r="F2192">
            <v>0</v>
          </cell>
          <cell r="G2192">
            <v>4.7691810728116755</v>
          </cell>
          <cell r="H2192">
            <v>1416.7841363881471</v>
          </cell>
          <cell r="I2192">
            <v>4.304046323755462</v>
          </cell>
          <cell r="J2192">
            <v>0</v>
          </cell>
          <cell r="K2192">
            <v>0</v>
          </cell>
          <cell r="M2192">
            <v>2019</v>
          </cell>
          <cell r="N2192">
            <v>2052</v>
          </cell>
          <cell r="O2192">
            <v>1</v>
          </cell>
          <cell r="Q2192">
            <v>0</v>
          </cell>
          <cell r="R2192">
            <v>0</v>
          </cell>
          <cell r="S2192">
            <v>0</v>
          </cell>
          <cell r="T2192">
            <v>0</v>
          </cell>
          <cell r="U2192">
            <v>0</v>
          </cell>
          <cell r="V2192">
            <v>0</v>
          </cell>
          <cell r="W2192">
            <v>0</v>
          </cell>
          <cell r="X2192">
            <v>0</v>
          </cell>
          <cell r="Y2192">
            <v>0</v>
          </cell>
          <cell r="Z2192">
            <v>0</v>
          </cell>
          <cell r="AA2192">
            <v>0</v>
          </cell>
          <cell r="AC2192">
            <v>1992</v>
          </cell>
          <cell r="AD2192">
            <v>1</v>
          </cell>
          <cell r="AE2192">
            <v>0</v>
          </cell>
          <cell r="AF2192">
            <v>1</v>
          </cell>
        </row>
        <row r="2193">
          <cell r="A2193">
            <v>1</v>
          </cell>
          <cell r="B2193">
            <v>1</v>
          </cell>
          <cell r="C2193">
            <v>6</v>
          </cell>
          <cell r="D2193">
            <v>1</v>
          </cell>
          <cell r="E2193">
            <v>1</v>
          </cell>
          <cell r="F2193">
            <v>0.10024487051987996</v>
          </cell>
          <cell r="G2193">
            <v>3.1</v>
          </cell>
          <cell r="H2193">
            <v>67.777777777777771</v>
          </cell>
          <cell r="I2193">
            <v>1.4722222222222223</v>
          </cell>
          <cell r="J2193">
            <v>0</v>
          </cell>
          <cell r="K2193">
            <v>0</v>
          </cell>
          <cell r="M2193">
            <v>2003</v>
          </cell>
          <cell r="N2193">
            <v>2009</v>
          </cell>
          <cell r="O2193">
            <v>1</v>
          </cell>
          <cell r="Q2193">
            <v>0</v>
          </cell>
          <cell r="R2193">
            <v>0</v>
          </cell>
          <cell r="S2193">
            <v>0</v>
          </cell>
          <cell r="T2193">
            <v>0</v>
          </cell>
          <cell r="U2193">
            <v>1</v>
          </cell>
          <cell r="V2193">
            <v>1</v>
          </cell>
          <cell r="W2193">
            <v>1</v>
          </cell>
          <cell r="X2193">
            <v>0</v>
          </cell>
          <cell r="Y2193">
            <v>0</v>
          </cell>
          <cell r="Z2193">
            <v>1</v>
          </cell>
          <cell r="AA2193">
            <v>1</v>
          </cell>
          <cell r="AC2193">
            <v>1992</v>
          </cell>
          <cell r="AD2193">
            <v>1</v>
          </cell>
          <cell r="AE2193">
            <v>0</v>
          </cell>
          <cell r="AF2193">
            <v>1</v>
          </cell>
        </row>
        <row r="2194">
          <cell r="A2194">
            <v>1</v>
          </cell>
          <cell r="B2194">
            <v>2</v>
          </cell>
          <cell r="C2194">
            <v>6</v>
          </cell>
          <cell r="D2194">
            <v>1</v>
          </cell>
          <cell r="E2194">
            <v>1</v>
          </cell>
          <cell r="F2194">
            <v>0</v>
          </cell>
          <cell r="G2194">
            <v>3.25</v>
          </cell>
          <cell r="H2194">
            <v>81.388888888888886</v>
          </cell>
          <cell r="I2194">
            <v>1.4722222222222223</v>
          </cell>
          <cell r="J2194">
            <v>0</v>
          </cell>
          <cell r="K2194">
            <v>0</v>
          </cell>
          <cell r="M2194">
            <v>2003</v>
          </cell>
          <cell r="N2194">
            <v>2009</v>
          </cell>
          <cell r="O2194">
            <v>1</v>
          </cell>
          <cell r="Q2194">
            <v>0</v>
          </cell>
          <cell r="R2194">
            <v>0</v>
          </cell>
          <cell r="S2194">
            <v>0</v>
          </cell>
          <cell r="T2194">
            <v>0</v>
          </cell>
          <cell r="U2194">
            <v>1</v>
          </cell>
          <cell r="V2194">
            <v>1</v>
          </cell>
          <cell r="W2194">
            <v>1</v>
          </cell>
          <cell r="X2194">
            <v>0</v>
          </cell>
          <cell r="Y2194">
            <v>0</v>
          </cell>
          <cell r="Z2194">
            <v>1</v>
          </cell>
          <cell r="AA2194">
            <v>1</v>
          </cell>
          <cell r="AC2194">
            <v>1992</v>
          </cell>
          <cell r="AD2194">
            <v>1</v>
          </cell>
          <cell r="AE2194">
            <v>0</v>
          </cell>
          <cell r="AF2194">
            <v>1</v>
          </cell>
        </row>
        <row r="2195">
          <cell r="A2195">
            <v>1</v>
          </cell>
          <cell r="B2195">
            <v>3</v>
          </cell>
          <cell r="C2195">
            <v>6</v>
          </cell>
          <cell r="D2195">
            <v>1</v>
          </cell>
          <cell r="E2195">
            <v>1</v>
          </cell>
          <cell r="F2195">
            <v>0</v>
          </cell>
          <cell r="G2195">
            <v>3.3</v>
          </cell>
          <cell r="H2195">
            <v>81.388888888888886</v>
          </cell>
          <cell r="I2195">
            <v>1.4722222222222223</v>
          </cell>
          <cell r="J2195">
            <v>0</v>
          </cell>
          <cell r="K2195">
            <v>0</v>
          </cell>
          <cell r="M2195">
            <v>2003</v>
          </cell>
          <cell r="N2195">
            <v>2017</v>
          </cell>
          <cell r="O2195">
            <v>1</v>
          </cell>
          <cell r="Q2195">
            <v>0</v>
          </cell>
          <cell r="R2195">
            <v>0</v>
          </cell>
          <cell r="S2195">
            <v>0</v>
          </cell>
          <cell r="T2195">
            <v>0</v>
          </cell>
          <cell r="U2195">
            <v>1</v>
          </cell>
          <cell r="V2195">
            <v>1</v>
          </cell>
          <cell r="W2195">
            <v>1</v>
          </cell>
          <cell r="X2195">
            <v>0</v>
          </cell>
          <cell r="Y2195">
            <v>0</v>
          </cell>
          <cell r="Z2195">
            <v>1</v>
          </cell>
          <cell r="AA2195">
            <v>1</v>
          </cell>
          <cell r="AC2195">
            <v>1992</v>
          </cell>
          <cell r="AD2195">
            <v>1</v>
          </cell>
          <cell r="AE2195">
            <v>0</v>
          </cell>
          <cell r="AF2195">
            <v>1</v>
          </cell>
        </row>
        <row r="2196">
          <cell r="A2196">
            <v>1</v>
          </cell>
          <cell r="B2196">
            <v>4</v>
          </cell>
          <cell r="C2196">
            <v>6</v>
          </cell>
          <cell r="D2196">
            <v>1</v>
          </cell>
          <cell r="E2196">
            <v>1</v>
          </cell>
          <cell r="F2196">
            <v>0</v>
          </cell>
          <cell r="G2196">
            <v>3.35</v>
          </cell>
          <cell r="H2196">
            <v>83.611111111111114</v>
          </cell>
          <cell r="I2196">
            <v>1.4722222222222223</v>
          </cell>
          <cell r="J2196">
            <v>0</v>
          </cell>
          <cell r="K2196">
            <v>0</v>
          </cell>
          <cell r="M2196">
            <v>2003</v>
          </cell>
          <cell r="N2196">
            <v>2017</v>
          </cell>
          <cell r="O2196">
            <v>1</v>
          </cell>
          <cell r="Q2196">
            <v>0</v>
          </cell>
          <cell r="R2196">
            <v>0</v>
          </cell>
          <cell r="S2196">
            <v>0</v>
          </cell>
          <cell r="T2196">
            <v>0</v>
          </cell>
          <cell r="U2196">
            <v>1</v>
          </cell>
          <cell r="V2196">
            <v>1</v>
          </cell>
          <cell r="W2196">
            <v>1</v>
          </cell>
          <cell r="X2196">
            <v>0</v>
          </cell>
          <cell r="Y2196">
            <v>0</v>
          </cell>
          <cell r="Z2196">
            <v>1</v>
          </cell>
          <cell r="AA2196">
            <v>1</v>
          </cell>
          <cell r="AC2196">
            <v>1992</v>
          </cell>
          <cell r="AD2196">
            <v>1</v>
          </cell>
          <cell r="AE2196">
            <v>0</v>
          </cell>
          <cell r="AF2196">
            <v>1</v>
          </cell>
        </row>
        <row r="2197">
          <cell r="A2197">
            <v>1</v>
          </cell>
          <cell r="B2197">
            <v>5</v>
          </cell>
          <cell r="C2197">
            <v>6</v>
          </cell>
          <cell r="D2197">
            <v>1</v>
          </cell>
          <cell r="E2197">
            <v>1</v>
          </cell>
          <cell r="F2197">
            <v>0</v>
          </cell>
          <cell r="G2197">
            <v>3.4</v>
          </cell>
          <cell r="H2197">
            <v>102.77777777777777</v>
          </cell>
          <cell r="I2197">
            <v>1.4722222222222223</v>
          </cell>
          <cell r="J2197">
            <v>0</v>
          </cell>
          <cell r="K2197">
            <v>0</v>
          </cell>
          <cell r="M2197">
            <v>2003</v>
          </cell>
          <cell r="N2197">
            <v>2052</v>
          </cell>
          <cell r="O2197">
            <v>1</v>
          </cell>
          <cell r="Q2197">
            <v>0</v>
          </cell>
          <cell r="R2197">
            <v>0</v>
          </cell>
          <cell r="S2197">
            <v>0</v>
          </cell>
          <cell r="T2197">
            <v>0</v>
          </cell>
          <cell r="U2197">
            <v>1</v>
          </cell>
          <cell r="V2197">
            <v>1</v>
          </cell>
          <cell r="W2197">
            <v>1</v>
          </cell>
          <cell r="X2197">
            <v>0</v>
          </cell>
          <cell r="Y2197">
            <v>0</v>
          </cell>
          <cell r="Z2197">
            <v>1</v>
          </cell>
          <cell r="AA2197">
            <v>1</v>
          </cell>
          <cell r="AC2197">
            <v>1992</v>
          </cell>
          <cell r="AD2197">
            <v>1</v>
          </cell>
          <cell r="AE2197">
            <v>0</v>
          </cell>
          <cell r="AF2197">
            <v>1</v>
          </cell>
        </row>
        <row r="2198">
          <cell r="A2198">
            <v>1</v>
          </cell>
          <cell r="B2198">
            <v>6</v>
          </cell>
          <cell r="C2198">
            <v>6</v>
          </cell>
          <cell r="D2198">
            <v>1</v>
          </cell>
          <cell r="E2198">
            <v>1</v>
          </cell>
          <cell r="F2198">
            <v>0</v>
          </cell>
          <cell r="G2198">
            <v>3.3</v>
          </cell>
          <cell r="H2198">
            <v>80.277777777777771</v>
          </cell>
          <cell r="I2198">
            <v>1.4722222222222223</v>
          </cell>
          <cell r="J2198">
            <v>0</v>
          </cell>
          <cell r="K2198">
            <v>0</v>
          </cell>
          <cell r="M2198">
            <v>2018</v>
          </cell>
          <cell r="N2198">
            <v>2052</v>
          </cell>
          <cell r="O2198">
            <v>1</v>
          </cell>
          <cell r="Q2198">
            <v>0</v>
          </cell>
          <cell r="R2198">
            <v>0</v>
          </cell>
          <cell r="S2198">
            <v>0</v>
          </cell>
          <cell r="T2198">
            <v>0</v>
          </cell>
          <cell r="U2198">
            <v>1</v>
          </cell>
          <cell r="V2198">
            <v>1</v>
          </cell>
          <cell r="W2198">
            <v>1</v>
          </cell>
          <cell r="X2198">
            <v>0</v>
          </cell>
          <cell r="Y2198">
            <v>0</v>
          </cell>
          <cell r="Z2198">
            <v>1</v>
          </cell>
          <cell r="AA2198">
            <v>1</v>
          </cell>
          <cell r="AC2198">
            <v>1992</v>
          </cell>
          <cell r="AD2198">
            <v>1</v>
          </cell>
          <cell r="AE2198">
            <v>0</v>
          </cell>
          <cell r="AF2198">
            <v>1</v>
          </cell>
        </row>
        <row r="2199">
          <cell r="A2199">
            <v>1</v>
          </cell>
          <cell r="B2199">
            <v>7</v>
          </cell>
          <cell r="C2199">
            <v>6</v>
          </cell>
          <cell r="D2199">
            <v>1</v>
          </cell>
          <cell r="E2199">
            <v>1</v>
          </cell>
          <cell r="F2199">
            <v>0</v>
          </cell>
          <cell r="G2199">
            <v>3.4</v>
          </cell>
          <cell r="H2199">
            <v>102.77777777777777</v>
          </cell>
          <cell r="I2199">
            <v>1.4722222222222223</v>
          </cell>
          <cell r="J2199">
            <v>0</v>
          </cell>
          <cell r="K2199">
            <v>10.277777777777779</v>
          </cell>
          <cell r="M2199">
            <v>2020</v>
          </cell>
          <cell r="N2199">
            <v>2052</v>
          </cell>
          <cell r="O2199">
            <v>1</v>
          </cell>
          <cell r="Q2199">
            <v>0</v>
          </cell>
          <cell r="R2199">
            <v>0</v>
          </cell>
          <cell r="S2199">
            <v>0</v>
          </cell>
          <cell r="T2199">
            <v>0</v>
          </cell>
          <cell r="U2199">
            <v>1</v>
          </cell>
          <cell r="V2199">
            <v>1</v>
          </cell>
          <cell r="W2199">
            <v>1</v>
          </cell>
          <cell r="X2199">
            <v>0</v>
          </cell>
          <cell r="Y2199">
            <v>0</v>
          </cell>
          <cell r="Z2199">
            <v>1</v>
          </cell>
          <cell r="AA2199">
            <v>1</v>
          </cell>
          <cell r="AC2199">
            <v>1992</v>
          </cell>
          <cell r="AD2199">
            <v>1</v>
          </cell>
          <cell r="AE2199">
            <v>0</v>
          </cell>
          <cell r="AF2199">
            <v>1</v>
          </cell>
        </row>
        <row r="2200">
          <cell r="A2200">
            <v>1</v>
          </cell>
          <cell r="B2200">
            <v>9</v>
          </cell>
          <cell r="C2200">
            <v>6</v>
          </cell>
          <cell r="D2200">
            <v>1</v>
          </cell>
          <cell r="E2200">
            <v>1</v>
          </cell>
          <cell r="F2200">
            <v>0</v>
          </cell>
          <cell r="G2200">
            <v>3.4</v>
          </cell>
          <cell r="H2200">
            <v>102.77777777777777</v>
          </cell>
          <cell r="I2200">
            <v>1.4722222222222223</v>
          </cell>
          <cell r="J2200">
            <v>0</v>
          </cell>
          <cell r="K2200">
            <v>15.416666666666664</v>
          </cell>
          <cell r="M2200">
            <v>2022</v>
          </cell>
          <cell r="N2200">
            <v>2052</v>
          </cell>
          <cell r="O2200">
            <v>1</v>
          </cell>
          <cell r="Q2200">
            <v>0</v>
          </cell>
          <cell r="R2200">
            <v>0</v>
          </cell>
          <cell r="S2200">
            <v>0</v>
          </cell>
          <cell r="T2200">
            <v>0</v>
          </cell>
          <cell r="U2200">
            <v>1</v>
          </cell>
          <cell r="V2200">
            <v>1</v>
          </cell>
          <cell r="W2200">
            <v>1</v>
          </cell>
          <cell r="X2200">
            <v>0</v>
          </cell>
          <cell r="Y2200">
            <v>0</v>
          </cell>
          <cell r="Z2200">
            <v>1</v>
          </cell>
          <cell r="AA2200">
            <v>1</v>
          </cell>
          <cell r="AC2200">
            <v>1992</v>
          </cell>
          <cell r="AD2200">
            <v>1</v>
          </cell>
          <cell r="AE2200">
            <v>0</v>
          </cell>
          <cell r="AF2200">
            <v>1</v>
          </cell>
        </row>
        <row r="2201">
          <cell r="A2201">
            <v>1</v>
          </cell>
          <cell r="B2201">
            <v>8</v>
          </cell>
          <cell r="C2201">
            <v>6</v>
          </cell>
          <cell r="D2201">
            <v>1</v>
          </cell>
          <cell r="E2201">
            <v>1</v>
          </cell>
          <cell r="F2201">
            <v>0</v>
          </cell>
          <cell r="G2201">
            <v>3.4</v>
          </cell>
          <cell r="H2201">
            <v>94.064207650273232</v>
          </cell>
          <cell r="I2201">
            <v>1.4722222222222223</v>
          </cell>
          <cell r="J2201">
            <v>0</v>
          </cell>
          <cell r="K2201">
            <v>0</v>
          </cell>
          <cell r="M2201">
            <v>2023</v>
          </cell>
          <cell r="N2201">
            <v>2052</v>
          </cell>
          <cell r="O2201">
            <v>1</v>
          </cell>
          <cell r="Q2201">
            <v>0</v>
          </cell>
          <cell r="R2201">
            <v>0</v>
          </cell>
          <cell r="S2201">
            <v>0</v>
          </cell>
          <cell r="T2201">
            <v>0</v>
          </cell>
          <cell r="U2201">
            <v>1</v>
          </cell>
          <cell r="V2201">
            <v>1</v>
          </cell>
          <cell r="W2201">
            <v>1</v>
          </cell>
          <cell r="X2201">
            <v>0</v>
          </cell>
          <cell r="Y2201">
            <v>0</v>
          </cell>
          <cell r="Z2201">
            <v>1</v>
          </cell>
          <cell r="AA2201">
            <v>1</v>
          </cell>
          <cell r="AC2201">
            <v>1992</v>
          </cell>
          <cell r="AD2201">
            <v>1</v>
          </cell>
          <cell r="AE2201">
            <v>0</v>
          </cell>
          <cell r="AF2201">
            <v>1</v>
          </cell>
        </row>
        <row r="2202">
          <cell r="A2202">
            <v>2</v>
          </cell>
          <cell r="B2202">
            <v>1</v>
          </cell>
          <cell r="C2202">
            <v>6</v>
          </cell>
          <cell r="D2202">
            <v>1</v>
          </cell>
          <cell r="E2202">
            <v>1</v>
          </cell>
          <cell r="F2202">
            <v>8.5821545666090147E-3</v>
          </cell>
          <cell r="G2202">
            <v>3.4</v>
          </cell>
          <cell r="H2202">
            <v>545.83333333333337</v>
          </cell>
          <cell r="I2202">
            <v>3.125</v>
          </cell>
          <cell r="J2202">
            <v>0</v>
          </cell>
          <cell r="K2202">
            <v>0</v>
          </cell>
          <cell r="M2202">
            <v>2003</v>
          </cell>
          <cell r="N2202">
            <v>2052</v>
          </cell>
          <cell r="O2202">
            <v>1</v>
          </cell>
          <cell r="Q2202">
            <v>0</v>
          </cell>
          <cell r="R2202">
            <v>0</v>
          </cell>
          <cell r="S2202">
            <v>0</v>
          </cell>
          <cell r="T2202">
            <v>0</v>
          </cell>
          <cell r="U2202">
            <v>1</v>
          </cell>
          <cell r="V2202">
            <v>0</v>
          </cell>
          <cell r="W2202">
            <v>1</v>
          </cell>
          <cell r="X2202">
            <v>0</v>
          </cell>
          <cell r="Y2202">
            <v>0</v>
          </cell>
          <cell r="Z2202">
            <v>1</v>
          </cell>
          <cell r="AA2202">
            <v>1</v>
          </cell>
          <cell r="AC2202">
            <v>1992</v>
          </cell>
          <cell r="AD2202">
            <v>1</v>
          </cell>
          <cell r="AE2202">
            <v>0</v>
          </cell>
          <cell r="AF2202">
            <v>1</v>
          </cell>
        </row>
        <row r="2203">
          <cell r="A2203">
            <v>2</v>
          </cell>
          <cell r="B2203">
            <v>2</v>
          </cell>
          <cell r="C2203">
            <v>6</v>
          </cell>
          <cell r="D2203">
            <v>1</v>
          </cell>
          <cell r="E2203">
            <v>1</v>
          </cell>
          <cell r="F2203">
            <v>0</v>
          </cell>
          <cell r="G2203">
            <v>3.5</v>
          </cell>
          <cell r="H2203">
            <v>545.83333333333337</v>
          </cell>
          <cell r="I2203">
            <v>3.125</v>
          </cell>
          <cell r="J2203">
            <v>0</v>
          </cell>
          <cell r="K2203">
            <v>0</v>
          </cell>
          <cell r="M2203">
            <v>2003</v>
          </cell>
          <cell r="N2203">
            <v>2052</v>
          </cell>
          <cell r="O2203">
            <v>1</v>
          </cell>
          <cell r="Q2203">
            <v>0</v>
          </cell>
          <cell r="R2203">
            <v>0</v>
          </cell>
          <cell r="S2203">
            <v>0</v>
          </cell>
          <cell r="T2203">
            <v>0</v>
          </cell>
          <cell r="U2203">
            <v>1</v>
          </cell>
          <cell r="V2203">
            <v>0</v>
          </cell>
          <cell r="W2203">
            <v>1</v>
          </cell>
          <cell r="X2203">
            <v>0</v>
          </cell>
          <cell r="Y2203">
            <v>0</v>
          </cell>
          <cell r="Z2203">
            <v>1</v>
          </cell>
          <cell r="AA2203">
            <v>1</v>
          </cell>
          <cell r="AC2203">
            <v>1992</v>
          </cell>
          <cell r="AD2203">
            <v>1</v>
          </cell>
          <cell r="AE2203">
            <v>0</v>
          </cell>
          <cell r="AF2203">
            <v>1</v>
          </cell>
        </row>
        <row r="2204">
          <cell r="A2204">
            <v>2</v>
          </cell>
          <cell r="B2204">
            <v>3</v>
          </cell>
          <cell r="C2204">
            <v>6</v>
          </cell>
          <cell r="D2204">
            <v>1</v>
          </cell>
          <cell r="E2204">
            <v>1</v>
          </cell>
          <cell r="F2204">
            <v>0</v>
          </cell>
          <cell r="G2204">
            <v>3.6</v>
          </cell>
          <cell r="H2204">
            <v>514.58333333333337</v>
          </cell>
          <cell r="I2204">
            <v>3.125</v>
          </cell>
          <cell r="J2204">
            <v>0</v>
          </cell>
          <cell r="K2204">
            <v>0</v>
          </cell>
          <cell r="M2204">
            <v>2003</v>
          </cell>
          <cell r="N2204">
            <v>2052</v>
          </cell>
          <cell r="O2204">
            <v>1</v>
          </cell>
          <cell r="Q2204">
            <v>0</v>
          </cell>
          <cell r="R2204">
            <v>0</v>
          </cell>
          <cell r="S2204">
            <v>0</v>
          </cell>
          <cell r="T2204">
            <v>0</v>
          </cell>
          <cell r="U2204">
            <v>1</v>
          </cell>
          <cell r="V2204">
            <v>0</v>
          </cell>
          <cell r="W2204">
            <v>1</v>
          </cell>
          <cell r="X2204">
            <v>0</v>
          </cell>
          <cell r="Y2204">
            <v>0</v>
          </cell>
          <cell r="Z2204">
            <v>1</v>
          </cell>
          <cell r="AA2204">
            <v>1</v>
          </cell>
          <cell r="AC2204">
            <v>1992</v>
          </cell>
          <cell r="AD2204">
            <v>1</v>
          </cell>
          <cell r="AE2204">
            <v>0</v>
          </cell>
          <cell r="AF2204">
            <v>1</v>
          </cell>
        </row>
        <row r="2205">
          <cell r="A2205">
            <v>2</v>
          </cell>
          <cell r="B2205">
            <v>4</v>
          </cell>
          <cell r="C2205">
            <v>6</v>
          </cell>
          <cell r="D2205">
            <v>1</v>
          </cell>
          <cell r="E2205">
            <v>1</v>
          </cell>
          <cell r="F2205">
            <v>0</v>
          </cell>
          <cell r="G2205">
            <v>3.7</v>
          </cell>
          <cell r="H2205">
            <v>530.20833333333337</v>
          </cell>
          <cell r="I2205">
            <v>3.125</v>
          </cell>
          <cell r="J2205">
            <v>0</v>
          </cell>
          <cell r="K2205">
            <v>0</v>
          </cell>
          <cell r="M2205">
            <v>2003</v>
          </cell>
          <cell r="N2205">
            <v>2052</v>
          </cell>
          <cell r="O2205">
            <v>1</v>
          </cell>
          <cell r="Q2205">
            <v>0</v>
          </cell>
          <cell r="R2205">
            <v>0</v>
          </cell>
          <cell r="S2205">
            <v>0</v>
          </cell>
          <cell r="T2205">
            <v>0</v>
          </cell>
          <cell r="U2205">
            <v>1</v>
          </cell>
          <cell r="V2205">
            <v>0</v>
          </cell>
          <cell r="W2205">
            <v>1</v>
          </cell>
          <cell r="X2205">
            <v>0</v>
          </cell>
          <cell r="Y2205">
            <v>0</v>
          </cell>
          <cell r="Z2205">
            <v>1</v>
          </cell>
          <cell r="AA2205">
            <v>1</v>
          </cell>
          <cell r="AC2205">
            <v>1992</v>
          </cell>
          <cell r="AD2205">
            <v>1</v>
          </cell>
          <cell r="AE2205">
            <v>0</v>
          </cell>
          <cell r="AF2205">
            <v>1</v>
          </cell>
        </row>
        <row r="2206">
          <cell r="A2206">
            <v>2</v>
          </cell>
          <cell r="B2206">
            <v>5</v>
          </cell>
          <cell r="C2206">
            <v>6</v>
          </cell>
          <cell r="D2206">
            <v>1</v>
          </cell>
          <cell r="E2206">
            <v>1</v>
          </cell>
          <cell r="F2206">
            <v>0</v>
          </cell>
          <cell r="G2206">
            <v>4</v>
          </cell>
          <cell r="H2206">
            <v>571.875</v>
          </cell>
          <cell r="I2206">
            <v>3.125</v>
          </cell>
          <cell r="J2206">
            <v>0</v>
          </cell>
          <cell r="K2206">
            <v>0</v>
          </cell>
          <cell r="M2206">
            <v>2003</v>
          </cell>
          <cell r="N2206">
            <v>2052</v>
          </cell>
          <cell r="O2206">
            <v>1</v>
          </cell>
          <cell r="Q2206">
            <v>0</v>
          </cell>
          <cell r="R2206">
            <v>0</v>
          </cell>
          <cell r="S2206">
            <v>0</v>
          </cell>
          <cell r="T2206">
            <v>0</v>
          </cell>
          <cell r="U2206">
            <v>1</v>
          </cell>
          <cell r="V2206">
            <v>0</v>
          </cell>
          <cell r="W2206">
            <v>1</v>
          </cell>
          <cell r="X2206">
            <v>0</v>
          </cell>
          <cell r="Y2206">
            <v>0</v>
          </cell>
          <cell r="Z2206">
            <v>1</v>
          </cell>
          <cell r="AA2206">
            <v>1</v>
          </cell>
          <cell r="AC2206">
            <v>1992</v>
          </cell>
          <cell r="AD2206">
            <v>1</v>
          </cell>
          <cell r="AE2206">
            <v>0</v>
          </cell>
          <cell r="AF2206">
            <v>1</v>
          </cell>
        </row>
        <row r="2207">
          <cell r="A2207">
            <v>2</v>
          </cell>
          <cell r="B2207">
            <v>6</v>
          </cell>
          <cell r="C2207">
            <v>6</v>
          </cell>
          <cell r="D2207">
            <v>1</v>
          </cell>
          <cell r="E2207">
            <v>1</v>
          </cell>
          <cell r="F2207">
            <v>0</v>
          </cell>
          <cell r="G2207">
            <v>3.8</v>
          </cell>
          <cell r="H2207">
            <v>514.58333333333337</v>
          </cell>
          <cell r="I2207">
            <v>3.125</v>
          </cell>
          <cell r="J2207">
            <v>0</v>
          </cell>
          <cell r="K2207">
            <v>0</v>
          </cell>
          <cell r="M2207">
            <v>2020</v>
          </cell>
          <cell r="N2207">
            <v>2052</v>
          </cell>
          <cell r="O2207">
            <v>1</v>
          </cell>
          <cell r="Q2207">
            <v>0</v>
          </cell>
          <cell r="R2207">
            <v>0</v>
          </cell>
          <cell r="S2207">
            <v>0</v>
          </cell>
          <cell r="T2207">
            <v>0</v>
          </cell>
          <cell r="U2207">
            <v>1</v>
          </cell>
          <cell r="V2207">
            <v>0</v>
          </cell>
          <cell r="W2207">
            <v>1</v>
          </cell>
          <cell r="X2207">
            <v>0</v>
          </cell>
          <cell r="Y2207">
            <v>0</v>
          </cell>
          <cell r="Z2207">
            <v>1</v>
          </cell>
          <cell r="AA2207">
            <v>1</v>
          </cell>
          <cell r="AC2207">
            <v>1992</v>
          </cell>
          <cell r="AD2207">
            <v>1</v>
          </cell>
          <cell r="AE2207">
            <v>0</v>
          </cell>
          <cell r="AF2207">
            <v>1</v>
          </cell>
        </row>
        <row r="2208">
          <cell r="A2208">
            <v>2</v>
          </cell>
          <cell r="B2208">
            <v>7</v>
          </cell>
          <cell r="C2208">
            <v>6</v>
          </cell>
          <cell r="D2208">
            <v>1</v>
          </cell>
          <cell r="E2208">
            <v>1</v>
          </cell>
          <cell r="F2208">
            <v>0</v>
          </cell>
          <cell r="G2208">
            <v>4.2</v>
          </cell>
          <cell r="H2208">
            <v>571.875</v>
          </cell>
          <cell r="I2208">
            <v>3.125</v>
          </cell>
          <cell r="J2208">
            <v>0</v>
          </cell>
          <cell r="K2208">
            <v>0</v>
          </cell>
          <cell r="M2208">
            <v>2020</v>
          </cell>
          <cell r="N2208">
            <v>2052</v>
          </cell>
          <cell r="O2208">
            <v>1</v>
          </cell>
          <cell r="Q2208">
            <v>0</v>
          </cell>
          <cell r="R2208">
            <v>0</v>
          </cell>
          <cell r="S2208">
            <v>0</v>
          </cell>
          <cell r="T2208">
            <v>0</v>
          </cell>
          <cell r="U2208">
            <v>1</v>
          </cell>
          <cell r="V2208">
            <v>0</v>
          </cell>
          <cell r="W2208">
            <v>1</v>
          </cell>
          <cell r="X2208">
            <v>0</v>
          </cell>
          <cell r="Y2208">
            <v>0</v>
          </cell>
          <cell r="Z2208">
            <v>1</v>
          </cell>
          <cell r="AA2208">
            <v>1</v>
          </cell>
          <cell r="AC2208">
            <v>1992</v>
          </cell>
          <cell r="AD2208">
            <v>1</v>
          </cell>
          <cell r="AE2208">
            <v>0</v>
          </cell>
          <cell r="AF2208">
            <v>1</v>
          </cell>
        </row>
        <row r="2209">
          <cell r="A2209">
            <v>2</v>
          </cell>
          <cell r="B2209">
            <v>9</v>
          </cell>
          <cell r="C2209">
            <v>6</v>
          </cell>
          <cell r="D2209">
            <v>1</v>
          </cell>
          <cell r="E2209">
            <v>1</v>
          </cell>
          <cell r="F2209">
            <v>0</v>
          </cell>
          <cell r="G2209">
            <v>0.01</v>
          </cell>
          <cell r="H2209">
            <v>0.01</v>
          </cell>
          <cell r="I2209">
            <v>0.01</v>
          </cell>
          <cell r="J2209">
            <v>0</v>
          </cell>
          <cell r="K2209">
            <v>0</v>
          </cell>
          <cell r="M2209">
            <v>2051</v>
          </cell>
          <cell r="N2209">
            <v>2052</v>
          </cell>
          <cell r="O2209">
            <v>1</v>
          </cell>
          <cell r="Q2209">
            <v>1</v>
          </cell>
          <cell r="R2209">
            <v>1</v>
          </cell>
          <cell r="S2209">
            <v>1</v>
          </cell>
          <cell r="T2209">
            <v>1</v>
          </cell>
          <cell r="U2209">
            <v>1</v>
          </cell>
          <cell r="V2209">
            <v>1</v>
          </cell>
          <cell r="W2209">
            <v>1</v>
          </cell>
          <cell r="X2209">
            <v>1</v>
          </cell>
          <cell r="Y2209">
            <v>1</v>
          </cell>
          <cell r="Z2209">
            <v>1</v>
          </cell>
          <cell r="AA2209">
            <v>1</v>
          </cell>
          <cell r="AC2209">
            <v>1992</v>
          </cell>
          <cell r="AD2209">
            <v>1</v>
          </cell>
          <cell r="AE2209">
            <v>0</v>
          </cell>
          <cell r="AF2209">
            <v>1</v>
          </cell>
        </row>
        <row r="2210">
          <cell r="A2210">
            <v>2</v>
          </cell>
          <cell r="B2210">
            <v>8</v>
          </cell>
          <cell r="C2210">
            <v>6</v>
          </cell>
          <cell r="D2210">
            <v>1</v>
          </cell>
          <cell r="E2210">
            <v>1</v>
          </cell>
          <cell r="F2210">
            <v>0</v>
          </cell>
          <cell r="G2210">
            <v>0.01</v>
          </cell>
          <cell r="H2210">
            <v>0.01</v>
          </cell>
          <cell r="I2210">
            <v>0.01</v>
          </cell>
          <cell r="J2210">
            <v>0</v>
          </cell>
          <cell r="K2210">
            <v>0</v>
          </cell>
          <cell r="M2210">
            <v>2051</v>
          </cell>
          <cell r="N2210">
            <v>2052</v>
          </cell>
          <cell r="O2210">
            <v>1</v>
          </cell>
          <cell r="Q2210">
            <v>1</v>
          </cell>
          <cell r="R2210">
            <v>1</v>
          </cell>
          <cell r="S2210">
            <v>1</v>
          </cell>
          <cell r="T2210">
            <v>1</v>
          </cell>
          <cell r="U2210">
            <v>1</v>
          </cell>
          <cell r="V2210">
            <v>1</v>
          </cell>
          <cell r="W2210">
            <v>1</v>
          </cell>
          <cell r="X2210">
            <v>1</v>
          </cell>
          <cell r="Y2210">
            <v>1</v>
          </cell>
          <cell r="Z2210">
            <v>1</v>
          </cell>
          <cell r="AA2210">
            <v>1</v>
          </cell>
          <cell r="AC2210">
            <v>1992</v>
          </cell>
          <cell r="AD2210">
            <v>1</v>
          </cell>
          <cell r="AE2210">
            <v>0</v>
          </cell>
          <cell r="AF2210">
            <v>1</v>
          </cell>
        </row>
        <row r="2211">
          <cell r="A2211">
            <v>2</v>
          </cell>
          <cell r="B2211">
            <v>10</v>
          </cell>
          <cell r="C2211">
            <v>6</v>
          </cell>
          <cell r="D2211">
            <v>1</v>
          </cell>
          <cell r="E2211">
            <v>1</v>
          </cell>
          <cell r="F2211">
            <v>0</v>
          </cell>
          <cell r="G2211">
            <v>4</v>
          </cell>
          <cell r="H2211">
            <v>514.58333333333337</v>
          </cell>
          <cell r="I2211">
            <v>3.125</v>
          </cell>
          <cell r="J2211">
            <v>0</v>
          </cell>
          <cell r="K2211">
            <v>0</v>
          </cell>
          <cell r="M2211">
            <v>2030</v>
          </cell>
          <cell r="N2211">
            <v>2052</v>
          </cell>
          <cell r="O2211">
            <v>1</v>
          </cell>
          <cell r="Q2211">
            <v>0</v>
          </cell>
          <cell r="R2211">
            <v>0</v>
          </cell>
          <cell r="S2211">
            <v>0</v>
          </cell>
          <cell r="T2211">
            <v>0</v>
          </cell>
          <cell r="U2211">
            <v>1</v>
          </cell>
          <cell r="V2211">
            <v>0</v>
          </cell>
          <cell r="W2211">
            <v>1</v>
          </cell>
          <cell r="X2211">
            <v>0</v>
          </cell>
          <cell r="Y2211">
            <v>0</v>
          </cell>
          <cell r="Z2211">
            <v>1</v>
          </cell>
          <cell r="AA2211">
            <v>1</v>
          </cell>
          <cell r="AC2211">
            <v>1992</v>
          </cell>
          <cell r="AD2211">
            <v>1</v>
          </cell>
          <cell r="AE2211">
            <v>0</v>
          </cell>
          <cell r="AF2211">
            <v>1</v>
          </cell>
        </row>
        <row r="2212">
          <cell r="A2212">
            <v>2</v>
          </cell>
          <cell r="B2212">
            <v>11</v>
          </cell>
          <cell r="C2212">
            <v>6</v>
          </cell>
          <cell r="D2212">
            <v>1</v>
          </cell>
          <cell r="E2212">
            <v>1</v>
          </cell>
          <cell r="F2212">
            <v>0</v>
          </cell>
          <cell r="G2212">
            <v>4.4000000000000004</v>
          </cell>
          <cell r="H2212">
            <v>571.875</v>
          </cell>
          <cell r="I2212">
            <v>3.125</v>
          </cell>
          <cell r="J2212">
            <v>0</v>
          </cell>
          <cell r="K2212">
            <v>85.78125</v>
          </cell>
          <cell r="M2212">
            <v>2030</v>
          </cell>
          <cell r="N2212">
            <v>2052</v>
          </cell>
          <cell r="O2212">
            <v>1</v>
          </cell>
          <cell r="Q2212">
            <v>0</v>
          </cell>
          <cell r="R2212">
            <v>0</v>
          </cell>
          <cell r="S2212">
            <v>0</v>
          </cell>
          <cell r="T2212">
            <v>0</v>
          </cell>
          <cell r="U2212">
            <v>1</v>
          </cell>
          <cell r="V2212">
            <v>0</v>
          </cell>
          <cell r="W2212">
            <v>1</v>
          </cell>
          <cell r="X2212">
            <v>0</v>
          </cell>
          <cell r="Y2212">
            <v>0</v>
          </cell>
          <cell r="Z2212">
            <v>1</v>
          </cell>
          <cell r="AA2212">
            <v>1</v>
          </cell>
          <cell r="AC2212">
            <v>1992</v>
          </cell>
          <cell r="AD2212">
            <v>1</v>
          </cell>
          <cell r="AE2212">
            <v>0</v>
          </cell>
          <cell r="AF2212">
            <v>1</v>
          </cell>
        </row>
        <row r="2213">
          <cell r="A2213">
            <v>2</v>
          </cell>
          <cell r="B2213">
            <v>12</v>
          </cell>
          <cell r="C2213">
            <v>6</v>
          </cell>
          <cell r="D2213">
            <v>1</v>
          </cell>
          <cell r="E2213">
            <v>1</v>
          </cell>
          <cell r="F2213">
            <v>0</v>
          </cell>
          <cell r="G2213">
            <v>3.6</v>
          </cell>
          <cell r="H2213">
            <v>514.58333333333337</v>
          </cell>
          <cell r="I2213">
            <v>3.125</v>
          </cell>
          <cell r="J2213">
            <v>143.125</v>
          </cell>
          <cell r="K2213">
            <v>0</v>
          </cell>
          <cell r="M2213">
            <v>2008</v>
          </cell>
          <cell r="N2213">
            <v>2016</v>
          </cell>
          <cell r="O2213">
            <v>1</v>
          </cell>
          <cell r="Q2213">
            <v>0</v>
          </cell>
          <cell r="R2213">
            <v>0</v>
          </cell>
          <cell r="S2213">
            <v>0</v>
          </cell>
          <cell r="T2213">
            <v>0</v>
          </cell>
          <cell r="U2213">
            <v>1</v>
          </cell>
          <cell r="V2213">
            <v>0</v>
          </cell>
          <cell r="W2213">
            <v>1</v>
          </cell>
          <cell r="X2213">
            <v>0</v>
          </cell>
          <cell r="Y2213">
            <v>0</v>
          </cell>
          <cell r="Z2213">
            <v>1</v>
          </cell>
          <cell r="AA2213">
            <v>1</v>
          </cell>
          <cell r="AC2213">
            <v>1992</v>
          </cell>
          <cell r="AD2213">
            <v>1</v>
          </cell>
          <cell r="AE2213">
            <v>0</v>
          </cell>
          <cell r="AF2213">
            <v>1</v>
          </cell>
        </row>
        <row r="2214">
          <cell r="A2214">
            <v>2</v>
          </cell>
          <cell r="B2214">
            <v>13</v>
          </cell>
          <cell r="C2214">
            <v>6</v>
          </cell>
          <cell r="D2214">
            <v>1</v>
          </cell>
          <cell r="E2214">
            <v>1</v>
          </cell>
          <cell r="F2214">
            <v>0</v>
          </cell>
          <cell r="G2214">
            <v>3.7</v>
          </cell>
          <cell r="H2214">
            <v>530.20833333333337</v>
          </cell>
          <cell r="I2214">
            <v>3.125</v>
          </cell>
          <cell r="J2214">
            <v>146.77083333333334</v>
          </cell>
          <cell r="K2214">
            <v>0</v>
          </cell>
          <cell r="M2214">
            <v>2008</v>
          </cell>
          <cell r="N2214">
            <v>2016</v>
          </cell>
          <cell r="O2214">
            <v>1</v>
          </cell>
          <cell r="Q2214">
            <v>0</v>
          </cell>
          <cell r="R2214">
            <v>0</v>
          </cell>
          <cell r="S2214">
            <v>0</v>
          </cell>
          <cell r="T2214">
            <v>0</v>
          </cell>
          <cell r="U2214">
            <v>1</v>
          </cell>
          <cell r="V2214">
            <v>0</v>
          </cell>
          <cell r="W2214">
            <v>1</v>
          </cell>
          <cell r="X2214">
            <v>0</v>
          </cell>
          <cell r="Y2214">
            <v>0</v>
          </cell>
          <cell r="Z2214">
            <v>1</v>
          </cell>
          <cell r="AA2214">
            <v>1</v>
          </cell>
          <cell r="AC2214">
            <v>1992</v>
          </cell>
          <cell r="AD2214">
            <v>1</v>
          </cell>
          <cell r="AE2214">
            <v>0</v>
          </cell>
          <cell r="AF2214">
            <v>1</v>
          </cell>
        </row>
        <row r="2215">
          <cell r="A2215">
            <v>2</v>
          </cell>
          <cell r="B2215">
            <v>14</v>
          </cell>
          <cell r="C2215">
            <v>6</v>
          </cell>
          <cell r="D2215">
            <v>1</v>
          </cell>
          <cell r="E2215">
            <v>1</v>
          </cell>
          <cell r="F2215">
            <v>0</v>
          </cell>
          <cell r="G2215">
            <v>4</v>
          </cell>
          <cell r="H2215">
            <v>571.875</v>
          </cell>
          <cell r="I2215">
            <v>3.125</v>
          </cell>
          <cell r="J2215">
            <v>159.27083333333334</v>
          </cell>
          <cell r="K2215">
            <v>0</v>
          </cell>
          <cell r="M2215">
            <v>2008</v>
          </cell>
          <cell r="N2215">
            <v>2016</v>
          </cell>
          <cell r="O2215">
            <v>1</v>
          </cell>
          <cell r="Q2215">
            <v>0</v>
          </cell>
          <cell r="R2215">
            <v>0</v>
          </cell>
          <cell r="S2215">
            <v>0</v>
          </cell>
          <cell r="T2215">
            <v>0</v>
          </cell>
          <cell r="U2215">
            <v>1</v>
          </cell>
          <cell r="V2215">
            <v>0</v>
          </cell>
          <cell r="W2215">
            <v>1</v>
          </cell>
          <cell r="X2215">
            <v>0</v>
          </cell>
          <cell r="Y2215">
            <v>0</v>
          </cell>
          <cell r="Z2215">
            <v>1</v>
          </cell>
          <cell r="AA2215">
            <v>1</v>
          </cell>
          <cell r="AC2215">
            <v>1992</v>
          </cell>
          <cell r="AD2215">
            <v>1</v>
          </cell>
          <cell r="AE2215">
            <v>0</v>
          </cell>
          <cell r="AF2215">
            <v>1</v>
          </cell>
        </row>
        <row r="2216">
          <cell r="A2216">
            <v>3</v>
          </cell>
          <cell r="B2216">
            <v>1</v>
          </cell>
          <cell r="C2216">
            <v>6</v>
          </cell>
          <cell r="D2216">
            <v>1</v>
          </cell>
          <cell r="E2216">
            <v>2</v>
          </cell>
          <cell r="F2216">
            <v>1.24653163072516E-2</v>
          </cell>
          <cell r="G2216">
            <v>1.3</v>
          </cell>
          <cell r="H2216">
            <v>218.33333333333334</v>
          </cell>
          <cell r="I2216">
            <v>2.6666666666666665</v>
          </cell>
          <cell r="J2216">
            <v>0</v>
          </cell>
          <cell r="K2216">
            <v>0</v>
          </cell>
          <cell r="M2216">
            <v>2003</v>
          </cell>
          <cell r="N2216">
            <v>2052</v>
          </cell>
          <cell r="O2216">
            <v>1</v>
          </cell>
          <cell r="Q2216">
            <v>0</v>
          </cell>
          <cell r="R2216">
            <v>0</v>
          </cell>
          <cell r="S2216">
            <v>0</v>
          </cell>
          <cell r="T2216">
            <v>0</v>
          </cell>
          <cell r="U2216">
            <v>1</v>
          </cell>
          <cell r="V2216">
            <v>1</v>
          </cell>
          <cell r="W2216">
            <v>1</v>
          </cell>
          <cell r="X2216">
            <v>0</v>
          </cell>
          <cell r="Y2216">
            <v>0</v>
          </cell>
          <cell r="Z2216">
            <v>1</v>
          </cell>
          <cell r="AA2216">
            <v>1</v>
          </cell>
          <cell r="AC2216">
            <v>1992</v>
          </cell>
          <cell r="AD2216">
            <v>1</v>
          </cell>
          <cell r="AE2216">
            <v>0</v>
          </cell>
          <cell r="AF2216">
            <v>1</v>
          </cell>
        </row>
        <row r="2217">
          <cell r="A2217">
            <v>3</v>
          </cell>
          <cell r="B2217">
            <v>2</v>
          </cell>
          <cell r="C2217">
            <v>6</v>
          </cell>
          <cell r="D2217">
            <v>1</v>
          </cell>
          <cell r="E2217">
            <v>2</v>
          </cell>
          <cell r="F2217">
            <v>0</v>
          </cell>
          <cell r="G2217">
            <v>0.01</v>
          </cell>
          <cell r="H2217">
            <v>0.01</v>
          </cell>
          <cell r="I2217">
            <v>0.01</v>
          </cell>
          <cell r="J2217">
            <v>0</v>
          </cell>
          <cell r="K2217">
            <v>0</v>
          </cell>
          <cell r="M2217">
            <v>2051</v>
          </cell>
          <cell r="N2217">
            <v>2052</v>
          </cell>
          <cell r="O2217">
            <v>1</v>
          </cell>
          <cell r="Q2217">
            <v>1</v>
          </cell>
          <cell r="R2217">
            <v>1</v>
          </cell>
          <cell r="S2217">
            <v>1</v>
          </cell>
          <cell r="T2217">
            <v>1</v>
          </cell>
          <cell r="U2217">
            <v>1</v>
          </cell>
          <cell r="V2217">
            <v>1</v>
          </cell>
          <cell r="W2217">
            <v>1</v>
          </cell>
          <cell r="X2217">
            <v>1</v>
          </cell>
          <cell r="Y2217">
            <v>1</v>
          </cell>
          <cell r="Z2217">
            <v>1</v>
          </cell>
          <cell r="AA2217">
            <v>1</v>
          </cell>
          <cell r="AC2217">
            <v>1992</v>
          </cell>
          <cell r="AD2217">
            <v>1</v>
          </cell>
          <cell r="AE2217">
            <v>0</v>
          </cell>
          <cell r="AF2217">
            <v>1</v>
          </cell>
        </row>
        <row r="2218">
          <cell r="A2218">
            <v>3</v>
          </cell>
          <cell r="B2218">
            <v>3</v>
          </cell>
          <cell r="C2218">
            <v>6</v>
          </cell>
          <cell r="D2218">
            <v>1</v>
          </cell>
          <cell r="E2218">
            <v>2</v>
          </cell>
          <cell r="F2218">
            <v>0</v>
          </cell>
          <cell r="G2218">
            <v>1.4</v>
          </cell>
          <cell r="H2218">
            <v>300</v>
          </cell>
          <cell r="I2218">
            <v>4.916666666666667</v>
          </cell>
          <cell r="J2218">
            <v>0</v>
          </cell>
          <cell r="K2218">
            <v>0</v>
          </cell>
          <cell r="M2218">
            <v>2010</v>
          </cell>
          <cell r="N2218">
            <v>2052</v>
          </cell>
          <cell r="O2218">
            <v>1</v>
          </cell>
          <cell r="Q2218">
            <v>0</v>
          </cell>
          <cell r="R2218">
            <v>0</v>
          </cell>
          <cell r="S2218">
            <v>0</v>
          </cell>
          <cell r="T2218">
            <v>0</v>
          </cell>
          <cell r="U2218">
            <v>1</v>
          </cell>
          <cell r="V2218">
            <v>1</v>
          </cell>
          <cell r="W2218">
            <v>1</v>
          </cell>
          <cell r="X2218">
            <v>0</v>
          </cell>
          <cell r="Y2218">
            <v>0</v>
          </cell>
          <cell r="Z2218">
            <v>1</v>
          </cell>
          <cell r="AA2218">
            <v>1</v>
          </cell>
          <cell r="AC2218">
            <v>1992</v>
          </cell>
          <cell r="AD2218">
            <v>1</v>
          </cell>
          <cell r="AE2218">
            <v>0</v>
          </cell>
          <cell r="AF2218">
            <v>1</v>
          </cell>
        </row>
        <row r="2219">
          <cell r="A2219">
            <v>3</v>
          </cell>
          <cell r="B2219">
            <v>4</v>
          </cell>
          <cell r="C2219">
            <v>6</v>
          </cell>
          <cell r="D2219">
            <v>1</v>
          </cell>
          <cell r="E2219">
            <v>2</v>
          </cell>
          <cell r="F2219">
            <v>0</v>
          </cell>
          <cell r="G2219">
            <v>0.01</v>
          </cell>
          <cell r="H2219">
            <v>0.01</v>
          </cell>
          <cell r="I2219">
            <v>0.01</v>
          </cell>
          <cell r="J2219">
            <v>0</v>
          </cell>
          <cell r="K2219">
            <v>0</v>
          </cell>
          <cell r="M2219">
            <v>2051</v>
          </cell>
          <cell r="N2219">
            <v>2052</v>
          </cell>
          <cell r="O2219">
            <v>1</v>
          </cell>
          <cell r="Q2219">
            <v>1</v>
          </cell>
          <cell r="R2219">
            <v>1</v>
          </cell>
          <cell r="S2219">
            <v>1</v>
          </cell>
          <cell r="T2219">
            <v>1</v>
          </cell>
          <cell r="U2219">
            <v>1</v>
          </cell>
          <cell r="V2219">
            <v>1</v>
          </cell>
          <cell r="W2219">
            <v>1</v>
          </cell>
          <cell r="X2219">
            <v>1</v>
          </cell>
          <cell r="Y2219">
            <v>1</v>
          </cell>
          <cell r="Z2219">
            <v>1</v>
          </cell>
          <cell r="AA2219">
            <v>1</v>
          </cell>
          <cell r="AC2219">
            <v>1992</v>
          </cell>
          <cell r="AD2219">
            <v>1</v>
          </cell>
          <cell r="AE2219">
            <v>0</v>
          </cell>
          <cell r="AF2219">
            <v>1</v>
          </cell>
        </row>
        <row r="2220">
          <cell r="A2220">
            <v>3</v>
          </cell>
          <cell r="B2220">
            <v>5</v>
          </cell>
          <cell r="C2220">
            <v>6</v>
          </cell>
          <cell r="D2220">
            <v>1</v>
          </cell>
          <cell r="E2220">
            <v>2</v>
          </cell>
          <cell r="F2220">
            <v>0</v>
          </cell>
          <cell r="G2220">
            <v>0.01</v>
          </cell>
          <cell r="H2220">
            <v>0.01</v>
          </cell>
          <cell r="I2220">
            <v>0.01</v>
          </cell>
          <cell r="J2220">
            <v>0</v>
          </cell>
          <cell r="K2220">
            <v>0</v>
          </cell>
          <cell r="M2220">
            <v>2051</v>
          </cell>
          <cell r="N2220">
            <v>2052</v>
          </cell>
          <cell r="O2220">
            <v>1</v>
          </cell>
          <cell r="Q2220">
            <v>1</v>
          </cell>
          <cell r="R2220">
            <v>1</v>
          </cell>
          <cell r="S2220">
            <v>1</v>
          </cell>
          <cell r="T2220">
            <v>1</v>
          </cell>
          <cell r="U2220">
            <v>1</v>
          </cell>
          <cell r="V2220">
            <v>1</v>
          </cell>
          <cell r="W2220">
            <v>1</v>
          </cell>
          <cell r="X2220">
            <v>1</v>
          </cell>
          <cell r="Y2220">
            <v>1</v>
          </cell>
          <cell r="Z2220">
            <v>1</v>
          </cell>
          <cell r="AA2220">
            <v>1</v>
          </cell>
          <cell r="AC2220">
            <v>1992</v>
          </cell>
          <cell r="AD2220">
            <v>1</v>
          </cell>
          <cell r="AE2220">
            <v>0</v>
          </cell>
          <cell r="AF2220">
            <v>1</v>
          </cell>
        </row>
        <row r="2221">
          <cell r="A2221">
            <v>3</v>
          </cell>
          <cell r="B2221">
            <v>6</v>
          </cell>
          <cell r="C2221">
            <v>6</v>
          </cell>
          <cell r="D2221">
            <v>1</v>
          </cell>
          <cell r="E2221">
            <v>2</v>
          </cell>
          <cell r="F2221">
            <v>0</v>
          </cell>
          <cell r="G2221">
            <v>1.4</v>
          </cell>
          <cell r="H2221">
            <v>300</v>
          </cell>
          <cell r="I2221">
            <v>4.916666666666667</v>
          </cell>
          <cell r="J2221">
            <v>0</v>
          </cell>
          <cell r="K2221">
            <v>0</v>
          </cell>
          <cell r="M2221">
            <v>2020</v>
          </cell>
          <cell r="N2221">
            <v>2052</v>
          </cell>
          <cell r="O2221">
            <v>1</v>
          </cell>
          <cell r="Q2221">
            <v>0</v>
          </cell>
          <cell r="R2221">
            <v>0</v>
          </cell>
          <cell r="S2221">
            <v>0</v>
          </cell>
          <cell r="T2221">
            <v>0</v>
          </cell>
          <cell r="U2221">
            <v>1</v>
          </cell>
          <cell r="V2221">
            <v>1</v>
          </cell>
          <cell r="W2221">
            <v>1</v>
          </cell>
          <cell r="X2221">
            <v>0</v>
          </cell>
          <cell r="Y2221">
            <v>0</v>
          </cell>
          <cell r="Z2221">
            <v>1</v>
          </cell>
          <cell r="AA2221">
            <v>1</v>
          </cell>
          <cell r="AC2221">
            <v>1992</v>
          </cell>
          <cell r="AD2221">
            <v>1</v>
          </cell>
          <cell r="AE2221">
            <v>0</v>
          </cell>
          <cell r="AF2221">
            <v>1</v>
          </cell>
        </row>
        <row r="2222">
          <cell r="A2222">
            <v>3</v>
          </cell>
          <cell r="B2222">
            <v>7</v>
          </cell>
          <cell r="C2222">
            <v>6</v>
          </cell>
          <cell r="D2222">
            <v>1</v>
          </cell>
          <cell r="E2222">
            <v>2</v>
          </cell>
          <cell r="F2222">
            <v>0</v>
          </cell>
          <cell r="G2222">
            <v>0.01</v>
          </cell>
          <cell r="H2222">
            <v>0.01</v>
          </cell>
          <cell r="I2222">
            <v>0.01</v>
          </cell>
          <cell r="J2222">
            <v>0</v>
          </cell>
          <cell r="K2222">
            <v>0</v>
          </cell>
          <cell r="M2222">
            <v>2051</v>
          </cell>
          <cell r="N2222">
            <v>2052</v>
          </cell>
          <cell r="O2222">
            <v>1</v>
          </cell>
          <cell r="Q2222">
            <v>1</v>
          </cell>
          <cell r="R2222">
            <v>1</v>
          </cell>
          <cell r="S2222">
            <v>1</v>
          </cell>
          <cell r="T2222">
            <v>1</v>
          </cell>
          <cell r="U2222">
            <v>1</v>
          </cell>
          <cell r="V2222">
            <v>1</v>
          </cell>
          <cell r="W2222">
            <v>1</v>
          </cell>
          <cell r="X2222">
            <v>1</v>
          </cell>
          <cell r="Y2222">
            <v>1</v>
          </cell>
          <cell r="Z2222">
            <v>1</v>
          </cell>
          <cell r="AA2222">
            <v>1</v>
          </cell>
          <cell r="AC2222">
            <v>1992</v>
          </cell>
          <cell r="AD2222">
            <v>1</v>
          </cell>
          <cell r="AE2222">
            <v>0</v>
          </cell>
          <cell r="AF2222">
            <v>1</v>
          </cell>
        </row>
        <row r="2223">
          <cell r="A2223">
            <v>3</v>
          </cell>
          <cell r="B2223">
            <v>9</v>
          </cell>
          <cell r="C2223">
            <v>6</v>
          </cell>
          <cell r="D2223">
            <v>1</v>
          </cell>
          <cell r="E2223">
            <v>2</v>
          </cell>
          <cell r="F2223">
            <v>0</v>
          </cell>
          <cell r="G2223">
            <v>0.01</v>
          </cell>
          <cell r="H2223">
            <v>0.01</v>
          </cell>
          <cell r="I2223">
            <v>0.01</v>
          </cell>
          <cell r="J2223">
            <v>0</v>
          </cell>
          <cell r="K2223">
            <v>0</v>
          </cell>
          <cell r="M2223">
            <v>2051</v>
          </cell>
          <cell r="N2223">
            <v>2052</v>
          </cell>
          <cell r="O2223">
            <v>1</v>
          </cell>
          <cell r="Q2223">
            <v>1</v>
          </cell>
          <cell r="R2223">
            <v>1</v>
          </cell>
          <cell r="S2223">
            <v>1</v>
          </cell>
          <cell r="T2223">
            <v>1</v>
          </cell>
          <cell r="U2223">
            <v>1</v>
          </cell>
          <cell r="V2223">
            <v>1</v>
          </cell>
          <cell r="W2223">
            <v>1</v>
          </cell>
          <cell r="X2223">
            <v>1</v>
          </cell>
          <cell r="Y2223">
            <v>1</v>
          </cell>
          <cell r="Z2223">
            <v>1</v>
          </cell>
          <cell r="AA2223">
            <v>1</v>
          </cell>
          <cell r="AC2223">
            <v>1992</v>
          </cell>
          <cell r="AD2223">
            <v>1</v>
          </cell>
          <cell r="AE2223">
            <v>0</v>
          </cell>
          <cell r="AF2223">
            <v>1</v>
          </cell>
        </row>
        <row r="2224">
          <cell r="A2224">
            <v>3</v>
          </cell>
          <cell r="B2224">
            <v>8</v>
          </cell>
          <cell r="C2224">
            <v>6</v>
          </cell>
          <cell r="D2224">
            <v>1</v>
          </cell>
          <cell r="E2224">
            <v>2</v>
          </cell>
          <cell r="F2224">
            <v>0</v>
          </cell>
          <cell r="G2224">
            <v>0.01</v>
          </cell>
          <cell r="H2224">
            <v>0.01</v>
          </cell>
          <cell r="I2224">
            <v>0.01</v>
          </cell>
          <cell r="J2224">
            <v>0</v>
          </cell>
          <cell r="K2224">
            <v>0</v>
          </cell>
          <cell r="M2224">
            <v>2051</v>
          </cell>
          <cell r="N2224">
            <v>2052</v>
          </cell>
          <cell r="O2224">
            <v>1</v>
          </cell>
          <cell r="Q2224">
            <v>1</v>
          </cell>
          <cell r="R2224">
            <v>1</v>
          </cell>
          <cell r="S2224">
            <v>1</v>
          </cell>
          <cell r="T2224">
            <v>1</v>
          </cell>
          <cell r="U2224">
            <v>1</v>
          </cell>
          <cell r="V2224">
            <v>1</v>
          </cell>
          <cell r="W2224">
            <v>1</v>
          </cell>
          <cell r="X2224">
            <v>1</v>
          </cell>
          <cell r="Y2224">
            <v>1</v>
          </cell>
          <cell r="Z2224">
            <v>1</v>
          </cell>
          <cell r="AA2224">
            <v>1</v>
          </cell>
          <cell r="AC2224">
            <v>1992</v>
          </cell>
          <cell r="AD2224">
            <v>1</v>
          </cell>
          <cell r="AE2224">
            <v>0</v>
          </cell>
          <cell r="AF2224">
            <v>1</v>
          </cell>
        </row>
        <row r="2225">
          <cell r="A2225">
            <v>3</v>
          </cell>
          <cell r="B2225">
            <v>10</v>
          </cell>
          <cell r="C2225">
            <v>6</v>
          </cell>
          <cell r="D2225">
            <v>1</v>
          </cell>
          <cell r="E2225">
            <v>2</v>
          </cell>
          <cell r="F2225">
            <v>0</v>
          </cell>
          <cell r="G2225">
            <v>1.4</v>
          </cell>
          <cell r="H2225">
            <v>300</v>
          </cell>
          <cell r="I2225">
            <v>4.916666666666667</v>
          </cell>
          <cell r="J2225">
            <v>0</v>
          </cell>
          <cell r="K2225">
            <v>0</v>
          </cell>
          <cell r="M2225">
            <v>2030</v>
          </cell>
          <cell r="N2225">
            <v>2052</v>
          </cell>
          <cell r="O2225">
            <v>1</v>
          </cell>
          <cell r="Q2225">
            <v>0</v>
          </cell>
          <cell r="R2225">
            <v>0</v>
          </cell>
          <cell r="S2225">
            <v>0</v>
          </cell>
          <cell r="T2225">
            <v>0</v>
          </cell>
          <cell r="U2225">
            <v>1</v>
          </cell>
          <cell r="V2225">
            <v>1</v>
          </cell>
          <cell r="W2225">
            <v>1</v>
          </cell>
          <cell r="X2225">
            <v>0</v>
          </cell>
          <cell r="Y2225">
            <v>0</v>
          </cell>
          <cell r="Z2225">
            <v>1</v>
          </cell>
          <cell r="AA2225">
            <v>1</v>
          </cell>
          <cell r="AC2225">
            <v>1992</v>
          </cell>
          <cell r="AD2225">
            <v>1</v>
          </cell>
          <cell r="AE2225">
            <v>0</v>
          </cell>
          <cell r="AF2225">
            <v>1</v>
          </cell>
        </row>
        <row r="2226">
          <cell r="A2226">
            <v>46</v>
          </cell>
          <cell r="B2226">
            <v>1</v>
          </cell>
          <cell r="C2226">
            <v>6</v>
          </cell>
          <cell r="D2226">
            <v>1</v>
          </cell>
          <cell r="E2226">
            <v>1</v>
          </cell>
          <cell r="F2226">
            <v>3.561833005086408E-2</v>
          </cell>
          <cell r="G2226">
            <v>0.93709999999999993</v>
          </cell>
          <cell r="H2226">
            <v>16.680296553988345</v>
          </cell>
          <cell r="I2226">
            <v>0.25589091304413941</v>
          </cell>
          <cell r="J2226">
            <v>0</v>
          </cell>
          <cell r="K2226">
            <v>0</v>
          </cell>
          <cell r="M2226">
            <v>2003</v>
          </cell>
          <cell r="N2226">
            <v>2052</v>
          </cell>
          <cell r="O2226">
            <v>1</v>
          </cell>
          <cell r="Q2226">
            <v>0</v>
          </cell>
          <cell r="R2226">
            <v>0</v>
          </cell>
          <cell r="S2226">
            <v>0</v>
          </cell>
          <cell r="T2226">
            <v>0</v>
          </cell>
          <cell r="U2226">
            <v>0</v>
          </cell>
          <cell r="V2226">
            <v>0</v>
          </cell>
          <cell r="W2226">
            <v>0</v>
          </cell>
          <cell r="X2226">
            <v>0</v>
          </cell>
          <cell r="Y2226">
            <v>0</v>
          </cell>
          <cell r="Z2226">
            <v>0</v>
          </cell>
          <cell r="AA2226">
            <v>0</v>
          </cell>
          <cell r="AC2226">
            <v>1992</v>
          </cell>
          <cell r="AD2226">
            <v>1</v>
          </cell>
          <cell r="AE2226">
            <v>0</v>
          </cell>
          <cell r="AF2226">
            <v>1</v>
          </cell>
        </row>
        <row r="2227">
          <cell r="A2227">
            <v>46</v>
          </cell>
          <cell r="B2227">
            <v>2</v>
          </cell>
          <cell r="C2227">
            <v>6</v>
          </cell>
          <cell r="D2227">
            <v>1</v>
          </cell>
          <cell r="E2227">
            <v>1</v>
          </cell>
          <cell r="F2227">
            <v>0</v>
          </cell>
          <cell r="G2227">
            <v>0.93709999999999993</v>
          </cell>
          <cell r="H2227">
            <v>21.134693929201145</v>
          </cell>
          <cell r="I2227">
            <v>0.25589091304413941</v>
          </cell>
          <cell r="J2227">
            <v>0</v>
          </cell>
          <cell r="K2227">
            <v>0</v>
          </cell>
          <cell r="M2227">
            <v>2012</v>
          </cell>
          <cell r="N2227">
            <v>2052</v>
          </cell>
          <cell r="O2227">
            <v>1</v>
          </cell>
          <cell r="Q2227">
            <v>0</v>
          </cell>
          <cell r="R2227">
            <v>0</v>
          </cell>
          <cell r="S2227">
            <v>0</v>
          </cell>
          <cell r="T2227">
            <v>0</v>
          </cell>
          <cell r="U2227">
            <v>0</v>
          </cell>
          <cell r="V2227">
            <v>0</v>
          </cell>
          <cell r="W2227">
            <v>0</v>
          </cell>
          <cell r="X2227">
            <v>0</v>
          </cell>
          <cell r="Y2227">
            <v>0</v>
          </cell>
          <cell r="Z2227">
            <v>0</v>
          </cell>
          <cell r="AA2227">
            <v>0</v>
          </cell>
          <cell r="AC2227">
            <v>1992</v>
          </cell>
          <cell r="AD2227">
            <v>1</v>
          </cell>
          <cell r="AE2227">
            <v>0</v>
          </cell>
          <cell r="AF2227">
            <v>1</v>
          </cell>
        </row>
        <row r="2228">
          <cell r="A2228">
            <v>47</v>
          </cell>
          <cell r="B2228">
            <v>1</v>
          </cell>
          <cell r="C2228">
            <v>6</v>
          </cell>
          <cell r="D2228">
            <v>1</v>
          </cell>
          <cell r="E2228">
            <v>1</v>
          </cell>
          <cell r="F2228">
            <v>0.16311561436947911</v>
          </cell>
          <cell r="G2228">
            <v>0.98</v>
          </cell>
          <cell r="H2228">
            <v>21.764705882352942</v>
          </cell>
          <cell r="I2228">
            <v>0.01</v>
          </cell>
          <cell r="J2228">
            <v>0</v>
          </cell>
          <cell r="K2228">
            <v>0</v>
          </cell>
          <cell r="M2228">
            <v>2003</v>
          </cell>
          <cell r="N2228">
            <v>2052</v>
          </cell>
          <cell r="O2228">
            <v>1</v>
          </cell>
          <cell r="Q2228">
            <v>0</v>
          </cell>
          <cell r="R2228">
            <v>0</v>
          </cell>
          <cell r="S2228">
            <v>0</v>
          </cell>
          <cell r="T2228">
            <v>0</v>
          </cell>
          <cell r="U2228">
            <v>0</v>
          </cell>
          <cell r="V2228">
            <v>0</v>
          </cell>
          <cell r="W2228">
            <v>0</v>
          </cell>
          <cell r="X2228">
            <v>0</v>
          </cell>
          <cell r="Y2228">
            <v>0</v>
          </cell>
          <cell r="Z2228">
            <v>0</v>
          </cell>
          <cell r="AA2228">
            <v>0</v>
          </cell>
          <cell r="AC2228">
            <v>1992</v>
          </cell>
          <cell r="AD2228">
            <v>1</v>
          </cell>
          <cell r="AE2228">
            <v>0</v>
          </cell>
          <cell r="AF2228">
            <v>1</v>
          </cell>
        </row>
        <row r="2229">
          <cell r="A2229">
            <v>47</v>
          </cell>
          <cell r="B2229">
            <v>2</v>
          </cell>
          <cell r="C2229">
            <v>6</v>
          </cell>
          <cell r="D2229">
            <v>1</v>
          </cell>
          <cell r="E2229">
            <v>1</v>
          </cell>
          <cell r="F2229">
            <v>0</v>
          </cell>
          <cell r="G2229">
            <v>0.98</v>
          </cell>
          <cell r="H2229">
            <v>25</v>
          </cell>
          <cell r="I2229">
            <v>0.01</v>
          </cell>
          <cell r="J2229">
            <v>0</v>
          </cell>
          <cell r="K2229">
            <v>0</v>
          </cell>
          <cell r="M2229">
            <v>2013</v>
          </cell>
          <cell r="N2229">
            <v>2052</v>
          </cell>
          <cell r="O2229">
            <v>1</v>
          </cell>
          <cell r="Q2229">
            <v>0</v>
          </cell>
          <cell r="R2229">
            <v>0</v>
          </cell>
          <cell r="S2229">
            <v>0</v>
          </cell>
          <cell r="T2229">
            <v>0</v>
          </cell>
          <cell r="U2229">
            <v>0</v>
          </cell>
          <cell r="V2229">
            <v>0</v>
          </cell>
          <cell r="W2229">
            <v>0</v>
          </cell>
          <cell r="X2229">
            <v>0</v>
          </cell>
          <cell r="Y2229">
            <v>0</v>
          </cell>
          <cell r="Z2229">
            <v>0</v>
          </cell>
          <cell r="AA2229">
            <v>0</v>
          </cell>
          <cell r="AC2229">
            <v>1992</v>
          </cell>
          <cell r="AD2229">
            <v>1</v>
          </cell>
          <cell r="AE2229">
            <v>0</v>
          </cell>
          <cell r="AF2229">
            <v>1</v>
          </cell>
        </row>
        <row r="2230">
          <cell r="A2230">
            <v>48</v>
          </cell>
          <cell r="B2230">
            <v>1</v>
          </cell>
          <cell r="C2230">
            <v>6</v>
          </cell>
          <cell r="D2230">
            <v>1</v>
          </cell>
          <cell r="E2230">
            <v>2</v>
          </cell>
          <cell r="F2230">
            <v>0.44913425488265146</v>
          </cell>
          <cell r="G2230">
            <v>0.71050000000000002</v>
          </cell>
          <cell r="H2230">
            <v>8.4623504574243498</v>
          </cell>
          <cell r="I2230">
            <v>1.1259676284306828</v>
          </cell>
          <cell r="J2230">
            <v>0</v>
          </cell>
          <cell r="K2230">
            <v>0</v>
          </cell>
          <cell r="M2230">
            <v>2003</v>
          </cell>
          <cell r="N2230">
            <v>2003</v>
          </cell>
          <cell r="O2230">
            <v>1</v>
          </cell>
          <cell r="Q2230">
            <v>0</v>
          </cell>
          <cell r="R2230">
            <v>0</v>
          </cell>
          <cell r="S2230">
            <v>0</v>
          </cell>
          <cell r="T2230">
            <v>0</v>
          </cell>
          <cell r="U2230">
            <v>0</v>
          </cell>
          <cell r="V2230">
            <v>0</v>
          </cell>
          <cell r="W2230">
            <v>0</v>
          </cell>
          <cell r="X2230">
            <v>0</v>
          </cell>
          <cell r="Y2230">
            <v>0</v>
          </cell>
          <cell r="Z2230">
            <v>0</v>
          </cell>
          <cell r="AA2230">
            <v>0</v>
          </cell>
          <cell r="AC2230">
            <v>1992</v>
          </cell>
          <cell r="AD2230">
            <v>1</v>
          </cell>
          <cell r="AE2230">
            <v>0</v>
          </cell>
          <cell r="AF2230">
            <v>1</v>
          </cell>
        </row>
        <row r="2231">
          <cell r="A2231">
            <v>48</v>
          </cell>
          <cell r="B2231">
            <v>2</v>
          </cell>
          <cell r="C2231">
            <v>6</v>
          </cell>
          <cell r="D2231">
            <v>1</v>
          </cell>
          <cell r="E2231">
            <v>2</v>
          </cell>
          <cell r="F2231">
            <v>0</v>
          </cell>
          <cell r="G2231">
            <v>0.77525000000000011</v>
          </cell>
          <cell r="H2231">
            <v>9.2067075137052559</v>
          </cell>
          <cell r="I2231">
            <v>1.0319251854240568</v>
          </cell>
          <cell r="J2231">
            <v>0</v>
          </cell>
          <cell r="K2231">
            <v>0</v>
          </cell>
          <cell r="M2231">
            <v>2003</v>
          </cell>
          <cell r="N2231">
            <v>2022</v>
          </cell>
          <cell r="O2231">
            <v>1</v>
          </cell>
          <cell r="Q2231">
            <v>0</v>
          </cell>
          <cell r="R2231">
            <v>0</v>
          </cell>
          <cell r="S2231">
            <v>0</v>
          </cell>
          <cell r="T2231">
            <v>0</v>
          </cell>
          <cell r="U2231">
            <v>0</v>
          </cell>
          <cell r="V2231">
            <v>0</v>
          </cell>
          <cell r="W2231">
            <v>0</v>
          </cell>
          <cell r="X2231">
            <v>0</v>
          </cell>
          <cell r="Y2231">
            <v>0</v>
          </cell>
          <cell r="Z2231">
            <v>0</v>
          </cell>
          <cell r="AA2231">
            <v>0</v>
          </cell>
          <cell r="AC2231">
            <v>1992</v>
          </cell>
          <cell r="AD2231">
            <v>1</v>
          </cell>
          <cell r="AE2231">
            <v>0</v>
          </cell>
          <cell r="AF2231">
            <v>1</v>
          </cell>
        </row>
        <row r="2232">
          <cell r="A2232">
            <v>48</v>
          </cell>
          <cell r="B2232">
            <v>3</v>
          </cell>
          <cell r="C2232">
            <v>6</v>
          </cell>
          <cell r="D2232">
            <v>1</v>
          </cell>
          <cell r="E2232">
            <v>2</v>
          </cell>
          <cell r="F2232">
            <v>0</v>
          </cell>
          <cell r="G2232">
            <v>0.87525000000000008</v>
          </cell>
          <cell r="H2232">
            <v>11.782347900599827</v>
          </cell>
          <cell r="I2232">
            <v>2.656383890317052</v>
          </cell>
          <cell r="J2232">
            <v>0</v>
          </cell>
          <cell r="K2232">
            <v>0</v>
          </cell>
          <cell r="M2232">
            <v>2013</v>
          </cell>
          <cell r="N2232">
            <v>2052</v>
          </cell>
          <cell r="O2232">
            <v>1</v>
          </cell>
          <cell r="Q2232">
            <v>0</v>
          </cell>
          <cell r="R2232">
            <v>0</v>
          </cell>
          <cell r="S2232">
            <v>0</v>
          </cell>
          <cell r="T2232">
            <v>0</v>
          </cell>
          <cell r="U2232">
            <v>0</v>
          </cell>
          <cell r="V2232">
            <v>0</v>
          </cell>
          <cell r="W2232">
            <v>0</v>
          </cell>
          <cell r="X2232">
            <v>0</v>
          </cell>
          <cell r="Y2232">
            <v>0</v>
          </cell>
          <cell r="Z2232">
            <v>0</v>
          </cell>
          <cell r="AA2232">
            <v>0</v>
          </cell>
          <cell r="AC2232">
            <v>1992</v>
          </cell>
          <cell r="AD2232">
            <v>1</v>
          </cell>
          <cell r="AE2232">
            <v>0</v>
          </cell>
          <cell r="AF2232">
            <v>1</v>
          </cell>
        </row>
        <row r="2233">
          <cell r="A2233">
            <v>48</v>
          </cell>
          <cell r="B2233">
            <v>4</v>
          </cell>
          <cell r="C2233">
            <v>6</v>
          </cell>
          <cell r="D2233">
            <v>1</v>
          </cell>
          <cell r="E2233">
            <v>2</v>
          </cell>
          <cell r="F2233">
            <v>0</v>
          </cell>
          <cell r="G2233">
            <v>0.78525</v>
          </cell>
          <cell r="H2233">
            <v>10.948081264108351</v>
          </cell>
          <cell r="I2233">
            <v>1.0319251854240568</v>
          </cell>
          <cell r="J2233">
            <v>0</v>
          </cell>
          <cell r="K2233">
            <v>0</v>
          </cell>
          <cell r="M2233">
            <v>2020</v>
          </cell>
          <cell r="N2233">
            <v>2052</v>
          </cell>
          <cell r="O2233">
            <v>1</v>
          </cell>
          <cell r="Q2233">
            <v>0</v>
          </cell>
          <cell r="R2233">
            <v>0</v>
          </cell>
          <cell r="S2233">
            <v>0</v>
          </cell>
          <cell r="T2233">
            <v>0</v>
          </cell>
          <cell r="U2233">
            <v>0</v>
          </cell>
          <cell r="V2233">
            <v>0</v>
          </cell>
          <cell r="W2233">
            <v>0</v>
          </cell>
          <cell r="X2233">
            <v>0</v>
          </cell>
          <cell r="Y2233">
            <v>0</v>
          </cell>
          <cell r="Z2233">
            <v>0</v>
          </cell>
          <cell r="AA2233">
            <v>0</v>
          </cell>
          <cell r="AC2233">
            <v>1992</v>
          </cell>
          <cell r="AD2233">
            <v>1</v>
          </cell>
          <cell r="AE2233">
            <v>0</v>
          </cell>
          <cell r="AF2233">
            <v>1</v>
          </cell>
        </row>
        <row r="2234">
          <cell r="A2234">
            <v>48</v>
          </cell>
          <cell r="B2234">
            <v>5</v>
          </cell>
          <cell r="C2234">
            <v>6</v>
          </cell>
          <cell r="D2234">
            <v>1</v>
          </cell>
          <cell r="E2234">
            <v>2</v>
          </cell>
          <cell r="F2234">
            <v>0</v>
          </cell>
          <cell r="G2234">
            <v>0.87525000000000008</v>
          </cell>
          <cell r="H2234">
            <v>11.782347900599827</v>
          </cell>
          <cell r="I2234">
            <v>2.656383890317052</v>
          </cell>
          <cell r="J2234">
            <v>0</v>
          </cell>
          <cell r="K2234">
            <v>0</v>
          </cell>
          <cell r="M2234">
            <v>2020</v>
          </cell>
          <cell r="N2234">
            <v>2052</v>
          </cell>
          <cell r="O2234">
            <v>1</v>
          </cell>
          <cell r="Q2234">
            <v>0</v>
          </cell>
          <cell r="R2234">
            <v>0</v>
          </cell>
          <cell r="S2234">
            <v>0</v>
          </cell>
          <cell r="T2234">
            <v>0</v>
          </cell>
          <cell r="U2234">
            <v>0</v>
          </cell>
          <cell r="V2234">
            <v>0</v>
          </cell>
          <cell r="W2234">
            <v>0</v>
          </cell>
          <cell r="X2234">
            <v>0</v>
          </cell>
          <cell r="Y2234">
            <v>0</v>
          </cell>
          <cell r="Z2234">
            <v>0</v>
          </cell>
          <cell r="AA2234">
            <v>0</v>
          </cell>
          <cell r="AC2234">
            <v>1992</v>
          </cell>
          <cell r="AD2234">
            <v>1</v>
          </cell>
          <cell r="AE2234">
            <v>0</v>
          </cell>
          <cell r="AF2234">
            <v>1</v>
          </cell>
        </row>
        <row r="2235">
          <cell r="A2235">
            <v>48</v>
          </cell>
          <cell r="B2235">
            <v>6</v>
          </cell>
          <cell r="C2235">
            <v>6</v>
          </cell>
          <cell r="D2235">
            <v>1</v>
          </cell>
          <cell r="E2235">
            <v>2</v>
          </cell>
          <cell r="F2235">
            <v>0</v>
          </cell>
          <cell r="G2235">
            <v>0.78525</v>
          </cell>
          <cell r="H2235">
            <v>10.948081264108351</v>
          </cell>
          <cell r="I2235">
            <v>1.0319251854240568</v>
          </cell>
          <cell r="J2235">
            <v>0</v>
          </cell>
          <cell r="K2235">
            <v>0</v>
          </cell>
          <cell r="M2235">
            <v>2030</v>
          </cell>
          <cell r="N2235">
            <v>2052</v>
          </cell>
          <cell r="O2235">
            <v>1</v>
          </cell>
          <cell r="Q2235">
            <v>0</v>
          </cell>
          <cell r="R2235">
            <v>0</v>
          </cell>
          <cell r="S2235">
            <v>0</v>
          </cell>
          <cell r="T2235">
            <v>0</v>
          </cell>
          <cell r="U2235">
            <v>0</v>
          </cell>
          <cell r="V2235">
            <v>0</v>
          </cell>
          <cell r="W2235">
            <v>0</v>
          </cell>
          <cell r="X2235">
            <v>0</v>
          </cell>
          <cell r="Y2235">
            <v>0</v>
          </cell>
          <cell r="Z2235">
            <v>0</v>
          </cell>
          <cell r="AA2235">
            <v>0</v>
          </cell>
          <cell r="AC2235">
            <v>1992</v>
          </cell>
          <cell r="AD2235">
            <v>1</v>
          </cell>
          <cell r="AE2235">
            <v>0</v>
          </cell>
          <cell r="AF2235">
            <v>1</v>
          </cell>
        </row>
        <row r="2236">
          <cell r="A2236">
            <v>48</v>
          </cell>
          <cell r="B2236">
            <v>7</v>
          </cell>
          <cell r="C2236">
            <v>6</v>
          </cell>
          <cell r="D2236">
            <v>1</v>
          </cell>
          <cell r="E2236">
            <v>2</v>
          </cell>
          <cell r="F2236">
            <v>0</v>
          </cell>
          <cell r="G2236">
            <v>0.88525000000000009</v>
          </cell>
          <cell r="H2236">
            <v>11.782347900599827</v>
          </cell>
          <cell r="I2236">
            <v>2.656383890317052</v>
          </cell>
          <cell r="J2236">
            <v>0</v>
          </cell>
          <cell r="K2236">
            <v>0</v>
          </cell>
          <cell r="M2236">
            <v>2030</v>
          </cell>
          <cell r="N2236">
            <v>2052</v>
          </cell>
          <cell r="O2236">
            <v>1</v>
          </cell>
          <cell r="Q2236">
            <v>0</v>
          </cell>
          <cell r="R2236">
            <v>0</v>
          </cell>
          <cell r="S2236">
            <v>0</v>
          </cell>
          <cell r="T2236">
            <v>0</v>
          </cell>
          <cell r="U2236">
            <v>0</v>
          </cell>
          <cell r="V2236">
            <v>0</v>
          </cell>
          <cell r="W2236">
            <v>0</v>
          </cell>
          <cell r="X2236">
            <v>0</v>
          </cell>
          <cell r="Y2236">
            <v>0</v>
          </cell>
          <cell r="Z2236">
            <v>0</v>
          </cell>
          <cell r="AA2236">
            <v>0</v>
          </cell>
          <cell r="AC2236">
            <v>1992</v>
          </cell>
          <cell r="AD2236">
            <v>1</v>
          </cell>
          <cell r="AE2236">
            <v>0</v>
          </cell>
          <cell r="AF2236">
            <v>1</v>
          </cell>
        </row>
        <row r="2237">
          <cell r="A2237">
            <v>49</v>
          </cell>
          <cell r="B2237">
            <v>1</v>
          </cell>
          <cell r="C2237">
            <v>6</v>
          </cell>
          <cell r="D2237">
            <v>1</v>
          </cell>
          <cell r="E2237">
            <v>2</v>
          </cell>
          <cell r="F2237">
            <v>0.22176137365680504</v>
          </cell>
          <cell r="G2237">
            <v>0.76</v>
          </cell>
          <cell r="H2237">
            <v>29.358552631578949</v>
          </cell>
          <cell r="I2237">
            <v>0.78947368421052633</v>
          </cell>
          <cell r="J2237">
            <v>0</v>
          </cell>
          <cell r="K2237">
            <v>0</v>
          </cell>
          <cell r="M2237">
            <v>2003</v>
          </cell>
          <cell r="N2237">
            <v>2003</v>
          </cell>
          <cell r="O2237">
            <v>1</v>
          </cell>
          <cell r="Q2237">
            <v>0</v>
          </cell>
          <cell r="R2237">
            <v>0</v>
          </cell>
          <cell r="S2237">
            <v>0</v>
          </cell>
          <cell r="T2237">
            <v>0</v>
          </cell>
          <cell r="U2237">
            <v>0</v>
          </cell>
          <cell r="V2237">
            <v>0</v>
          </cell>
          <cell r="W2237">
            <v>0</v>
          </cell>
          <cell r="X2237">
            <v>0</v>
          </cell>
          <cell r="Y2237">
            <v>0</v>
          </cell>
          <cell r="Z2237">
            <v>0</v>
          </cell>
          <cell r="AA2237">
            <v>0</v>
          </cell>
          <cell r="AC2237">
            <v>1992</v>
          </cell>
          <cell r="AD2237">
            <v>1</v>
          </cell>
          <cell r="AE2237">
            <v>0</v>
          </cell>
          <cell r="AF2237">
            <v>1</v>
          </cell>
        </row>
        <row r="2238">
          <cell r="A2238">
            <v>49</v>
          </cell>
          <cell r="B2238">
            <v>2</v>
          </cell>
          <cell r="C2238">
            <v>6</v>
          </cell>
          <cell r="D2238">
            <v>1</v>
          </cell>
          <cell r="E2238">
            <v>2</v>
          </cell>
          <cell r="F2238">
            <v>0</v>
          </cell>
          <cell r="G2238">
            <v>0.77</v>
          </cell>
          <cell r="H2238">
            <v>30.113636363636363</v>
          </cell>
          <cell r="I2238">
            <v>0.77922077922077926</v>
          </cell>
          <cell r="J2238">
            <v>0</v>
          </cell>
          <cell r="K2238">
            <v>0</v>
          </cell>
          <cell r="M2238">
            <v>2003</v>
          </cell>
          <cell r="N2238">
            <v>2052</v>
          </cell>
          <cell r="O2238">
            <v>1</v>
          </cell>
          <cell r="Q2238">
            <v>0</v>
          </cell>
          <cell r="R2238">
            <v>0</v>
          </cell>
          <cell r="S2238">
            <v>0</v>
          </cell>
          <cell r="T2238">
            <v>0</v>
          </cell>
          <cell r="U2238">
            <v>0</v>
          </cell>
          <cell r="V2238">
            <v>0</v>
          </cell>
          <cell r="W2238">
            <v>0</v>
          </cell>
          <cell r="X2238">
            <v>0</v>
          </cell>
          <cell r="Y2238">
            <v>0</v>
          </cell>
          <cell r="Z2238">
            <v>0</v>
          </cell>
          <cell r="AA2238">
            <v>0</v>
          </cell>
          <cell r="AC2238">
            <v>1992</v>
          </cell>
          <cell r="AD2238">
            <v>1</v>
          </cell>
          <cell r="AE2238">
            <v>0</v>
          </cell>
          <cell r="AF2238">
            <v>1</v>
          </cell>
        </row>
        <row r="2239">
          <cell r="A2239">
            <v>49</v>
          </cell>
          <cell r="B2239">
            <v>3</v>
          </cell>
          <cell r="C2239">
            <v>6</v>
          </cell>
          <cell r="D2239">
            <v>1</v>
          </cell>
          <cell r="E2239">
            <v>2</v>
          </cell>
          <cell r="F2239">
            <v>0</v>
          </cell>
          <cell r="G2239">
            <v>0.8</v>
          </cell>
          <cell r="H2239">
            <v>31.640625</v>
          </cell>
          <cell r="I2239">
            <v>0.75</v>
          </cell>
          <cell r="J2239">
            <v>0</v>
          </cell>
          <cell r="K2239">
            <v>0</v>
          </cell>
          <cell r="M2239">
            <v>2003</v>
          </cell>
          <cell r="N2239">
            <v>2052</v>
          </cell>
          <cell r="O2239">
            <v>1</v>
          </cell>
          <cell r="Q2239">
            <v>0</v>
          </cell>
          <cell r="R2239">
            <v>0</v>
          </cell>
          <cell r="S2239">
            <v>0</v>
          </cell>
          <cell r="T2239">
            <v>0</v>
          </cell>
          <cell r="U2239">
            <v>0</v>
          </cell>
          <cell r="V2239">
            <v>0</v>
          </cell>
          <cell r="W2239">
            <v>0</v>
          </cell>
          <cell r="X2239">
            <v>0</v>
          </cell>
          <cell r="Y2239">
            <v>0</v>
          </cell>
          <cell r="Z2239">
            <v>0</v>
          </cell>
          <cell r="AA2239">
            <v>0</v>
          </cell>
          <cell r="AC2239">
            <v>1992</v>
          </cell>
          <cell r="AD2239">
            <v>1</v>
          </cell>
          <cell r="AE2239">
            <v>0</v>
          </cell>
          <cell r="AF2239">
            <v>1</v>
          </cell>
        </row>
        <row r="2240">
          <cell r="A2240">
            <v>49</v>
          </cell>
          <cell r="B2240">
            <v>4</v>
          </cell>
          <cell r="C2240">
            <v>6</v>
          </cell>
          <cell r="D2240">
            <v>1</v>
          </cell>
          <cell r="E2240">
            <v>2</v>
          </cell>
          <cell r="F2240">
            <v>0</v>
          </cell>
          <cell r="G2240">
            <v>0.85</v>
          </cell>
          <cell r="H2240">
            <v>33.970588235294116</v>
          </cell>
          <cell r="I2240">
            <v>0.70588235294117652</v>
          </cell>
          <cell r="J2240">
            <v>0</v>
          </cell>
          <cell r="K2240">
            <v>0</v>
          </cell>
          <cell r="M2240">
            <v>2003</v>
          </cell>
          <cell r="N2240">
            <v>2052</v>
          </cell>
          <cell r="O2240">
            <v>1</v>
          </cell>
          <cell r="Q2240">
            <v>0</v>
          </cell>
          <cell r="R2240">
            <v>0</v>
          </cell>
          <cell r="S2240">
            <v>0</v>
          </cell>
          <cell r="T2240">
            <v>0</v>
          </cell>
          <cell r="U2240">
            <v>0</v>
          </cell>
          <cell r="V2240">
            <v>0</v>
          </cell>
          <cell r="W2240">
            <v>0</v>
          </cell>
          <cell r="X2240">
            <v>0</v>
          </cell>
          <cell r="Y2240">
            <v>0</v>
          </cell>
          <cell r="Z2240">
            <v>0</v>
          </cell>
          <cell r="AA2240">
            <v>0</v>
          </cell>
          <cell r="AC2240">
            <v>1992</v>
          </cell>
          <cell r="AD2240">
            <v>1</v>
          </cell>
          <cell r="AE2240">
            <v>0</v>
          </cell>
          <cell r="AF2240">
            <v>1</v>
          </cell>
        </row>
        <row r="2241">
          <cell r="A2241">
            <v>49</v>
          </cell>
          <cell r="B2241">
            <v>5</v>
          </cell>
          <cell r="C2241">
            <v>6</v>
          </cell>
          <cell r="D2241">
            <v>1</v>
          </cell>
          <cell r="E2241">
            <v>2</v>
          </cell>
          <cell r="F2241">
            <v>0</v>
          </cell>
          <cell r="G2241">
            <v>0.98</v>
          </cell>
          <cell r="H2241">
            <v>32.33418367346939</v>
          </cell>
          <cell r="I2241">
            <v>0.61224489795918369</v>
          </cell>
          <cell r="J2241">
            <v>0</v>
          </cell>
          <cell r="K2241">
            <v>0</v>
          </cell>
          <cell r="M2241">
            <v>2003</v>
          </cell>
          <cell r="N2241">
            <v>2052</v>
          </cell>
          <cell r="O2241">
            <v>1</v>
          </cell>
          <cell r="Q2241">
            <v>0</v>
          </cell>
          <cell r="R2241">
            <v>0</v>
          </cell>
          <cell r="S2241">
            <v>0</v>
          </cell>
          <cell r="T2241">
            <v>0</v>
          </cell>
          <cell r="U2241">
            <v>0</v>
          </cell>
          <cell r="V2241">
            <v>0</v>
          </cell>
          <cell r="W2241">
            <v>0</v>
          </cell>
          <cell r="X2241">
            <v>0</v>
          </cell>
          <cell r="Y2241">
            <v>0</v>
          </cell>
          <cell r="Z2241">
            <v>0</v>
          </cell>
          <cell r="AA2241">
            <v>0</v>
          </cell>
          <cell r="AC2241">
            <v>1992</v>
          </cell>
          <cell r="AD2241">
            <v>1</v>
          </cell>
          <cell r="AE2241">
            <v>0</v>
          </cell>
          <cell r="AF2241">
            <v>1</v>
          </cell>
        </row>
        <row r="2242">
          <cell r="A2242">
            <v>49</v>
          </cell>
          <cell r="B2242">
            <v>6</v>
          </cell>
          <cell r="C2242">
            <v>6</v>
          </cell>
          <cell r="D2242">
            <v>1</v>
          </cell>
          <cell r="E2242">
            <v>2</v>
          </cell>
          <cell r="F2242">
            <v>0</v>
          </cell>
          <cell r="G2242">
            <v>0.82</v>
          </cell>
          <cell r="H2242">
            <v>32.621951219512198</v>
          </cell>
          <cell r="I2242">
            <v>0.73170731707317072</v>
          </cell>
          <cell r="J2242">
            <v>0</v>
          </cell>
          <cell r="K2242">
            <v>0</v>
          </cell>
          <cell r="M2242">
            <v>2020</v>
          </cell>
          <cell r="N2242">
            <v>2052</v>
          </cell>
          <cell r="O2242">
            <v>1</v>
          </cell>
          <cell r="Q2242">
            <v>0</v>
          </cell>
          <cell r="R2242">
            <v>0</v>
          </cell>
          <cell r="S2242">
            <v>0</v>
          </cell>
          <cell r="T2242">
            <v>0</v>
          </cell>
          <cell r="U2242">
            <v>0</v>
          </cell>
          <cell r="V2242">
            <v>0</v>
          </cell>
          <cell r="W2242">
            <v>0</v>
          </cell>
          <cell r="X2242">
            <v>0</v>
          </cell>
          <cell r="Y2242">
            <v>0</v>
          </cell>
          <cell r="Z2242">
            <v>0</v>
          </cell>
          <cell r="AA2242">
            <v>0</v>
          </cell>
          <cell r="AC2242">
            <v>1992</v>
          </cell>
          <cell r="AD2242">
            <v>1</v>
          </cell>
          <cell r="AE2242">
            <v>0</v>
          </cell>
          <cell r="AF2242">
            <v>1</v>
          </cell>
        </row>
        <row r="2243">
          <cell r="A2243">
            <v>49</v>
          </cell>
          <cell r="B2243">
            <v>7</v>
          </cell>
          <cell r="C2243">
            <v>6</v>
          </cell>
          <cell r="D2243">
            <v>1</v>
          </cell>
          <cell r="E2243">
            <v>2</v>
          </cell>
          <cell r="F2243">
            <v>0</v>
          </cell>
          <cell r="G2243">
            <v>0.98</v>
          </cell>
          <cell r="H2243">
            <v>32.33418367346939</v>
          </cell>
          <cell r="I2243">
            <v>0.61224489795918369</v>
          </cell>
          <cell r="J2243">
            <v>0</v>
          </cell>
          <cell r="K2243">
            <v>0</v>
          </cell>
          <cell r="M2243">
            <v>2020</v>
          </cell>
          <cell r="N2243">
            <v>2052</v>
          </cell>
          <cell r="O2243">
            <v>1</v>
          </cell>
          <cell r="Q2243">
            <v>0</v>
          </cell>
          <cell r="R2243">
            <v>0</v>
          </cell>
          <cell r="S2243">
            <v>0</v>
          </cell>
          <cell r="T2243">
            <v>0</v>
          </cell>
          <cell r="U2243">
            <v>0</v>
          </cell>
          <cell r="V2243">
            <v>0</v>
          </cell>
          <cell r="W2243">
            <v>0</v>
          </cell>
          <cell r="X2243">
            <v>0</v>
          </cell>
          <cell r="Y2243">
            <v>0</v>
          </cell>
          <cell r="Z2243">
            <v>0</v>
          </cell>
          <cell r="AA2243">
            <v>0</v>
          </cell>
          <cell r="AC2243">
            <v>1992</v>
          </cell>
          <cell r="AD2243">
            <v>1</v>
          </cell>
          <cell r="AE2243">
            <v>0</v>
          </cell>
          <cell r="AF2243">
            <v>1</v>
          </cell>
        </row>
        <row r="2244">
          <cell r="A2244">
            <v>49</v>
          </cell>
          <cell r="B2244">
            <v>8</v>
          </cell>
          <cell r="C2244">
            <v>6</v>
          </cell>
          <cell r="D2244">
            <v>1</v>
          </cell>
          <cell r="E2244">
            <v>2</v>
          </cell>
          <cell r="F2244">
            <v>0</v>
          </cell>
          <cell r="G2244">
            <v>0.83</v>
          </cell>
          <cell r="H2244">
            <v>33.057228915662648</v>
          </cell>
          <cell r="I2244">
            <v>0.72289156626506024</v>
          </cell>
          <cell r="J2244">
            <v>0</v>
          </cell>
          <cell r="K2244">
            <v>0</v>
          </cell>
          <cell r="M2244">
            <v>2030</v>
          </cell>
          <cell r="N2244">
            <v>2052</v>
          </cell>
          <cell r="O2244">
            <v>1</v>
          </cell>
          <cell r="Q2244">
            <v>0</v>
          </cell>
          <cell r="R2244">
            <v>0</v>
          </cell>
          <cell r="S2244">
            <v>0</v>
          </cell>
          <cell r="T2244">
            <v>0</v>
          </cell>
          <cell r="U2244">
            <v>0</v>
          </cell>
          <cell r="V2244">
            <v>0</v>
          </cell>
          <cell r="W2244">
            <v>0</v>
          </cell>
          <cell r="X2244">
            <v>0</v>
          </cell>
          <cell r="Y2244">
            <v>0</v>
          </cell>
          <cell r="Z2244">
            <v>0</v>
          </cell>
          <cell r="AA2244">
            <v>0</v>
          </cell>
          <cell r="AC2244">
            <v>1992</v>
          </cell>
          <cell r="AD2244">
            <v>1</v>
          </cell>
          <cell r="AE2244">
            <v>0</v>
          </cell>
          <cell r="AF2244">
            <v>1</v>
          </cell>
        </row>
        <row r="2245">
          <cell r="A2245">
            <v>50</v>
          </cell>
          <cell r="B2245">
            <v>1</v>
          </cell>
          <cell r="C2245">
            <v>6</v>
          </cell>
          <cell r="D2245">
            <v>1</v>
          </cell>
          <cell r="E2245">
            <v>3</v>
          </cell>
          <cell r="F2245">
            <v>3.6799399730686085E-3</v>
          </cell>
          <cell r="G2245">
            <v>0.76049999999999995</v>
          </cell>
          <cell r="H2245">
            <v>14.464168310322156</v>
          </cell>
          <cell r="I2245">
            <v>1.051939513477975</v>
          </cell>
          <cell r="J2245">
            <v>0</v>
          </cell>
          <cell r="K2245">
            <v>0</v>
          </cell>
          <cell r="M2245">
            <v>2003</v>
          </cell>
          <cell r="N2245">
            <v>2003</v>
          </cell>
          <cell r="O2245">
            <v>1</v>
          </cell>
          <cell r="Q2245">
            <v>0</v>
          </cell>
          <cell r="R2245">
            <v>0</v>
          </cell>
          <cell r="S2245">
            <v>0</v>
          </cell>
          <cell r="T2245">
            <v>0</v>
          </cell>
          <cell r="U2245">
            <v>0</v>
          </cell>
          <cell r="V2245">
            <v>0</v>
          </cell>
          <cell r="W2245">
            <v>0</v>
          </cell>
          <cell r="X2245">
            <v>0</v>
          </cell>
          <cell r="Y2245">
            <v>0</v>
          </cell>
          <cell r="Z2245">
            <v>0</v>
          </cell>
          <cell r="AA2245">
            <v>0</v>
          </cell>
          <cell r="AC2245">
            <v>1992</v>
          </cell>
          <cell r="AD2245">
            <v>1</v>
          </cell>
          <cell r="AE2245">
            <v>0</v>
          </cell>
          <cell r="AF2245">
            <v>1</v>
          </cell>
        </row>
        <row r="2246">
          <cell r="A2246">
            <v>50</v>
          </cell>
          <cell r="B2246">
            <v>2</v>
          </cell>
          <cell r="C2246">
            <v>6</v>
          </cell>
          <cell r="D2246">
            <v>1</v>
          </cell>
          <cell r="E2246">
            <v>3</v>
          </cell>
          <cell r="F2246">
            <v>0</v>
          </cell>
          <cell r="G2246">
            <v>0.78525</v>
          </cell>
          <cell r="H2246">
            <v>14.008277618592803</v>
          </cell>
          <cell r="I2246">
            <v>1.0187838268067493</v>
          </cell>
          <cell r="J2246">
            <v>0</v>
          </cell>
          <cell r="K2246">
            <v>0</v>
          </cell>
          <cell r="M2246">
            <v>2003</v>
          </cell>
          <cell r="N2246">
            <v>2022</v>
          </cell>
          <cell r="O2246">
            <v>1</v>
          </cell>
          <cell r="Q2246">
            <v>0</v>
          </cell>
          <cell r="R2246">
            <v>0</v>
          </cell>
          <cell r="S2246">
            <v>0</v>
          </cell>
          <cell r="T2246">
            <v>0</v>
          </cell>
          <cell r="U2246">
            <v>0</v>
          </cell>
          <cell r="V2246">
            <v>0</v>
          </cell>
          <cell r="W2246">
            <v>0</v>
          </cell>
          <cell r="X2246">
            <v>0</v>
          </cell>
          <cell r="Y2246">
            <v>0</v>
          </cell>
          <cell r="Z2246">
            <v>0</v>
          </cell>
          <cell r="AA2246">
            <v>0</v>
          </cell>
          <cell r="AC2246">
            <v>1992</v>
          </cell>
          <cell r="AD2246">
            <v>1</v>
          </cell>
          <cell r="AE2246">
            <v>0</v>
          </cell>
          <cell r="AF2246">
            <v>1</v>
          </cell>
        </row>
        <row r="2247">
          <cell r="A2247">
            <v>50</v>
          </cell>
          <cell r="B2247">
            <v>3</v>
          </cell>
          <cell r="C2247">
            <v>6</v>
          </cell>
          <cell r="D2247">
            <v>1</v>
          </cell>
          <cell r="E2247">
            <v>3</v>
          </cell>
          <cell r="F2247">
            <v>0</v>
          </cell>
          <cell r="G2247">
            <v>0.79525000000000001</v>
          </cell>
          <cell r="H2247">
            <v>14.5813435211716</v>
          </cell>
          <cell r="I2247">
            <v>1.0187838268067493</v>
          </cell>
          <cell r="J2247">
            <v>0</v>
          </cell>
          <cell r="K2247">
            <v>0</v>
          </cell>
          <cell r="M2247">
            <v>2010</v>
          </cell>
          <cell r="N2247">
            <v>2022</v>
          </cell>
          <cell r="O2247">
            <v>1</v>
          </cell>
          <cell r="Q2247">
            <v>0</v>
          </cell>
          <cell r="R2247">
            <v>0</v>
          </cell>
          <cell r="S2247">
            <v>0</v>
          </cell>
          <cell r="T2247">
            <v>0</v>
          </cell>
          <cell r="U2247">
            <v>0</v>
          </cell>
          <cell r="V2247">
            <v>0</v>
          </cell>
          <cell r="W2247">
            <v>0</v>
          </cell>
          <cell r="X2247">
            <v>0</v>
          </cell>
          <cell r="Y2247">
            <v>0</v>
          </cell>
          <cell r="Z2247">
            <v>0</v>
          </cell>
          <cell r="AA2247">
            <v>0</v>
          </cell>
          <cell r="AC2247">
            <v>1992</v>
          </cell>
          <cell r="AD2247">
            <v>1</v>
          </cell>
          <cell r="AE2247">
            <v>0</v>
          </cell>
          <cell r="AF2247">
            <v>1</v>
          </cell>
        </row>
        <row r="2248">
          <cell r="A2248">
            <v>50</v>
          </cell>
          <cell r="B2248">
            <v>4</v>
          </cell>
          <cell r="C2248">
            <v>6</v>
          </cell>
          <cell r="D2248">
            <v>1</v>
          </cell>
          <cell r="E2248">
            <v>3</v>
          </cell>
          <cell r="F2248">
            <v>0</v>
          </cell>
          <cell r="G2248">
            <v>0.79525000000000001</v>
          </cell>
          <cell r="H2248">
            <v>14.397988054071046</v>
          </cell>
          <cell r="I2248">
            <v>1.0059729644765796</v>
          </cell>
          <cell r="J2248">
            <v>0</v>
          </cell>
          <cell r="K2248">
            <v>0</v>
          </cell>
          <cell r="M2248">
            <v>2010</v>
          </cell>
          <cell r="N2248">
            <v>2052</v>
          </cell>
          <cell r="O2248">
            <v>1</v>
          </cell>
          <cell r="Q2248">
            <v>0</v>
          </cell>
          <cell r="R2248">
            <v>0</v>
          </cell>
          <cell r="S2248">
            <v>0</v>
          </cell>
          <cell r="T2248">
            <v>0</v>
          </cell>
          <cell r="U2248">
            <v>0</v>
          </cell>
          <cell r="V2248">
            <v>0</v>
          </cell>
          <cell r="W2248">
            <v>0</v>
          </cell>
          <cell r="X2248">
            <v>0</v>
          </cell>
          <cell r="Y2248">
            <v>0</v>
          </cell>
          <cell r="Z2248">
            <v>0</v>
          </cell>
          <cell r="AA2248">
            <v>0</v>
          </cell>
          <cell r="AC2248">
            <v>1992</v>
          </cell>
          <cell r="AD2248">
            <v>1</v>
          </cell>
          <cell r="AE2248">
            <v>0</v>
          </cell>
          <cell r="AF2248">
            <v>1</v>
          </cell>
        </row>
        <row r="2249">
          <cell r="A2249">
            <v>50</v>
          </cell>
          <cell r="B2249">
            <v>5</v>
          </cell>
          <cell r="C2249">
            <v>6</v>
          </cell>
          <cell r="D2249">
            <v>1</v>
          </cell>
          <cell r="E2249">
            <v>3</v>
          </cell>
          <cell r="F2249">
            <v>0</v>
          </cell>
          <cell r="G2249">
            <v>0.79525000000000001</v>
          </cell>
          <cell r="H2249">
            <v>14.397988054071046</v>
          </cell>
          <cell r="I2249">
            <v>1.0059729644765796</v>
          </cell>
          <cell r="J2249">
            <v>0</v>
          </cell>
          <cell r="K2249">
            <v>0</v>
          </cell>
          <cell r="M2249">
            <v>2020</v>
          </cell>
          <cell r="N2249">
            <v>2052</v>
          </cell>
          <cell r="O2249">
            <v>1</v>
          </cell>
          <cell r="Q2249">
            <v>0</v>
          </cell>
          <cell r="R2249">
            <v>0</v>
          </cell>
          <cell r="S2249">
            <v>0</v>
          </cell>
          <cell r="T2249">
            <v>0</v>
          </cell>
          <cell r="U2249">
            <v>0</v>
          </cell>
          <cell r="V2249">
            <v>0</v>
          </cell>
          <cell r="W2249">
            <v>0</v>
          </cell>
          <cell r="X2249">
            <v>0</v>
          </cell>
          <cell r="Y2249">
            <v>0</v>
          </cell>
          <cell r="Z2249">
            <v>0</v>
          </cell>
          <cell r="AA2249">
            <v>0</v>
          </cell>
          <cell r="AC2249">
            <v>1992</v>
          </cell>
          <cell r="AD2249">
            <v>1</v>
          </cell>
          <cell r="AE2249">
            <v>0</v>
          </cell>
          <cell r="AF2249">
            <v>1</v>
          </cell>
        </row>
        <row r="2250">
          <cell r="A2250">
            <v>51</v>
          </cell>
          <cell r="B2250">
            <v>1</v>
          </cell>
          <cell r="C2250">
            <v>6</v>
          </cell>
          <cell r="D2250">
            <v>1</v>
          </cell>
          <cell r="E2250">
            <v>3</v>
          </cell>
          <cell r="F2250">
            <v>5.3981456733912031E-3</v>
          </cell>
          <cell r="G2250">
            <v>0.79</v>
          </cell>
          <cell r="H2250">
            <v>17.827004219409282</v>
          </cell>
          <cell r="I2250">
            <v>0.17405063291139242</v>
          </cell>
          <cell r="J2250">
            <v>0</v>
          </cell>
          <cell r="K2250">
            <v>0</v>
          </cell>
          <cell r="M2250">
            <v>2003</v>
          </cell>
          <cell r="N2250">
            <v>2003</v>
          </cell>
          <cell r="O2250">
            <v>1</v>
          </cell>
          <cell r="Q2250">
            <v>0</v>
          </cell>
          <cell r="R2250">
            <v>0</v>
          </cell>
          <cell r="S2250">
            <v>0</v>
          </cell>
          <cell r="T2250">
            <v>0</v>
          </cell>
          <cell r="U2250">
            <v>0</v>
          </cell>
          <cell r="V2250">
            <v>0</v>
          </cell>
          <cell r="W2250">
            <v>0</v>
          </cell>
          <cell r="X2250">
            <v>0</v>
          </cell>
          <cell r="Y2250">
            <v>0</v>
          </cell>
          <cell r="Z2250">
            <v>0</v>
          </cell>
          <cell r="AA2250">
            <v>0</v>
          </cell>
          <cell r="AC2250">
            <v>1992</v>
          </cell>
          <cell r="AD2250">
            <v>1</v>
          </cell>
          <cell r="AE2250">
            <v>0</v>
          </cell>
          <cell r="AF2250">
            <v>1</v>
          </cell>
        </row>
        <row r="2251">
          <cell r="A2251">
            <v>51</v>
          </cell>
          <cell r="B2251">
            <v>2</v>
          </cell>
          <cell r="C2251">
            <v>6</v>
          </cell>
          <cell r="D2251">
            <v>1</v>
          </cell>
          <cell r="E2251">
            <v>3</v>
          </cell>
          <cell r="F2251">
            <v>0</v>
          </cell>
          <cell r="G2251">
            <v>0.81</v>
          </cell>
          <cell r="H2251">
            <v>19.032921810699587</v>
          </cell>
          <cell r="I2251">
            <v>0.16975308641975309</v>
          </cell>
          <cell r="J2251">
            <v>0</v>
          </cell>
          <cell r="K2251">
            <v>0</v>
          </cell>
          <cell r="M2251">
            <v>2003</v>
          </cell>
          <cell r="N2251">
            <v>2011</v>
          </cell>
          <cell r="O2251">
            <v>1</v>
          </cell>
          <cell r="Q2251">
            <v>0</v>
          </cell>
          <cell r="R2251">
            <v>0</v>
          </cell>
          <cell r="S2251">
            <v>0</v>
          </cell>
          <cell r="T2251">
            <v>0</v>
          </cell>
          <cell r="U2251">
            <v>0</v>
          </cell>
          <cell r="V2251">
            <v>0</v>
          </cell>
          <cell r="W2251">
            <v>0</v>
          </cell>
          <cell r="X2251">
            <v>0</v>
          </cell>
          <cell r="Y2251">
            <v>0</v>
          </cell>
          <cell r="Z2251">
            <v>0</v>
          </cell>
          <cell r="AA2251">
            <v>0</v>
          </cell>
          <cell r="AC2251">
            <v>1992</v>
          </cell>
          <cell r="AD2251">
            <v>1</v>
          </cell>
          <cell r="AE2251">
            <v>0</v>
          </cell>
          <cell r="AF2251">
            <v>1</v>
          </cell>
        </row>
        <row r="2252">
          <cell r="A2252">
            <v>51</v>
          </cell>
          <cell r="B2252">
            <v>3</v>
          </cell>
          <cell r="C2252">
            <v>6</v>
          </cell>
          <cell r="D2252">
            <v>1</v>
          </cell>
          <cell r="E2252">
            <v>3</v>
          </cell>
          <cell r="F2252">
            <v>0</v>
          </cell>
          <cell r="G2252">
            <v>0.82</v>
          </cell>
          <cell r="H2252">
            <v>19.817073170731707</v>
          </cell>
          <cell r="I2252">
            <v>0.1676829268292683</v>
          </cell>
          <cell r="J2252">
            <v>0</v>
          </cell>
          <cell r="K2252">
            <v>0</v>
          </cell>
          <cell r="M2252">
            <v>2003</v>
          </cell>
          <cell r="N2252">
            <v>2011</v>
          </cell>
          <cell r="O2252">
            <v>1</v>
          </cell>
          <cell r="Q2252">
            <v>0</v>
          </cell>
          <cell r="R2252">
            <v>0</v>
          </cell>
          <cell r="S2252">
            <v>0</v>
          </cell>
          <cell r="T2252">
            <v>0</v>
          </cell>
          <cell r="U2252">
            <v>0</v>
          </cell>
          <cell r="V2252">
            <v>0</v>
          </cell>
          <cell r="W2252">
            <v>0</v>
          </cell>
          <cell r="X2252">
            <v>0</v>
          </cell>
          <cell r="Y2252">
            <v>0</v>
          </cell>
          <cell r="Z2252">
            <v>0</v>
          </cell>
          <cell r="AA2252">
            <v>0</v>
          </cell>
          <cell r="AC2252">
            <v>1992</v>
          </cell>
          <cell r="AD2252">
            <v>1</v>
          </cell>
          <cell r="AE2252">
            <v>0</v>
          </cell>
          <cell r="AF2252">
            <v>1</v>
          </cell>
        </row>
        <row r="2253">
          <cell r="A2253">
            <v>51</v>
          </cell>
          <cell r="B2253">
            <v>4</v>
          </cell>
          <cell r="C2253">
            <v>6</v>
          </cell>
          <cell r="D2253">
            <v>1</v>
          </cell>
          <cell r="E2253">
            <v>3</v>
          </cell>
          <cell r="F2253">
            <v>0</v>
          </cell>
          <cell r="G2253">
            <v>0.83</v>
          </cell>
          <cell r="H2253">
            <v>20.682730923694781</v>
          </cell>
          <cell r="I2253">
            <v>0.16566265060240964</v>
          </cell>
          <cell r="J2253">
            <v>0</v>
          </cell>
          <cell r="K2253">
            <v>0</v>
          </cell>
          <cell r="M2253">
            <v>2003</v>
          </cell>
          <cell r="N2253">
            <v>2052</v>
          </cell>
          <cell r="O2253">
            <v>1</v>
          </cell>
          <cell r="Q2253">
            <v>0</v>
          </cell>
          <cell r="R2253">
            <v>0</v>
          </cell>
          <cell r="S2253">
            <v>0</v>
          </cell>
          <cell r="T2253">
            <v>0</v>
          </cell>
          <cell r="U2253">
            <v>0</v>
          </cell>
          <cell r="V2253">
            <v>0</v>
          </cell>
          <cell r="W2253">
            <v>0</v>
          </cell>
          <cell r="X2253">
            <v>0</v>
          </cell>
          <cell r="Y2253">
            <v>0</v>
          </cell>
          <cell r="Z2253">
            <v>0</v>
          </cell>
          <cell r="AA2253">
            <v>0</v>
          </cell>
          <cell r="AC2253">
            <v>1992</v>
          </cell>
          <cell r="AD2253">
            <v>1</v>
          </cell>
          <cell r="AE2253">
            <v>0</v>
          </cell>
          <cell r="AF2253">
            <v>1</v>
          </cell>
        </row>
        <row r="2254">
          <cell r="A2254">
            <v>51</v>
          </cell>
          <cell r="B2254">
            <v>5</v>
          </cell>
          <cell r="C2254">
            <v>6</v>
          </cell>
          <cell r="D2254">
            <v>1</v>
          </cell>
          <cell r="E2254">
            <v>3</v>
          </cell>
          <cell r="F2254">
            <v>0</v>
          </cell>
          <cell r="G2254">
            <v>0.89</v>
          </cell>
          <cell r="H2254">
            <v>30.898876404494381</v>
          </cell>
          <cell r="I2254">
            <v>0.1544943820224719</v>
          </cell>
          <cell r="J2254">
            <v>0</v>
          </cell>
          <cell r="K2254">
            <v>0</v>
          </cell>
          <cell r="M2254">
            <v>2013</v>
          </cell>
          <cell r="N2254">
            <v>2052</v>
          </cell>
          <cell r="O2254">
            <v>1</v>
          </cell>
          <cell r="Q2254">
            <v>0</v>
          </cell>
          <cell r="R2254">
            <v>0</v>
          </cell>
          <cell r="S2254">
            <v>0</v>
          </cell>
          <cell r="T2254">
            <v>0</v>
          </cell>
          <cell r="U2254">
            <v>0</v>
          </cell>
          <cell r="V2254">
            <v>0</v>
          </cell>
          <cell r="W2254">
            <v>0</v>
          </cell>
          <cell r="X2254">
            <v>0</v>
          </cell>
          <cell r="Y2254">
            <v>0</v>
          </cell>
          <cell r="Z2254">
            <v>0</v>
          </cell>
          <cell r="AA2254">
            <v>0</v>
          </cell>
          <cell r="AC2254">
            <v>1992</v>
          </cell>
          <cell r="AD2254">
            <v>1</v>
          </cell>
          <cell r="AE2254">
            <v>0</v>
          </cell>
          <cell r="AF2254">
            <v>1</v>
          </cell>
        </row>
        <row r="2255">
          <cell r="A2255">
            <v>51</v>
          </cell>
          <cell r="B2255">
            <v>6</v>
          </cell>
          <cell r="C2255">
            <v>6</v>
          </cell>
          <cell r="D2255">
            <v>1</v>
          </cell>
          <cell r="E2255">
            <v>3</v>
          </cell>
          <cell r="F2255">
            <v>0</v>
          </cell>
          <cell r="G2255">
            <v>0.83</v>
          </cell>
          <cell r="H2255">
            <v>20.682730923694781</v>
          </cell>
          <cell r="I2255">
            <v>0.16566265060240964</v>
          </cell>
          <cell r="J2255">
            <v>0</v>
          </cell>
          <cell r="K2255">
            <v>0</v>
          </cell>
          <cell r="M2255">
            <v>2020</v>
          </cell>
          <cell r="N2255">
            <v>2052</v>
          </cell>
          <cell r="O2255">
            <v>1</v>
          </cell>
          <cell r="Q2255">
            <v>0</v>
          </cell>
          <cell r="R2255">
            <v>0</v>
          </cell>
          <cell r="S2255">
            <v>0</v>
          </cell>
          <cell r="T2255">
            <v>0</v>
          </cell>
          <cell r="U2255">
            <v>0</v>
          </cell>
          <cell r="V2255">
            <v>0</v>
          </cell>
          <cell r="W2255">
            <v>0</v>
          </cell>
          <cell r="X2255">
            <v>0</v>
          </cell>
          <cell r="Y2255">
            <v>0</v>
          </cell>
          <cell r="Z2255">
            <v>0</v>
          </cell>
          <cell r="AA2255">
            <v>0</v>
          </cell>
          <cell r="AC2255">
            <v>1992</v>
          </cell>
          <cell r="AD2255">
            <v>1</v>
          </cell>
          <cell r="AE2255">
            <v>0</v>
          </cell>
          <cell r="AF2255">
            <v>1</v>
          </cell>
        </row>
        <row r="2256">
          <cell r="A2256">
            <v>51</v>
          </cell>
          <cell r="B2256">
            <v>7</v>
          </cell>
          <cell r="C2256">
            <v>6</v>
          </cell>
          <cell r="D2256">
            <v>1</v>
          </cell>
          <cell r="E2256">
            <v>3</v>
          </cell>
          <cell r="F2256">
            <v>0</v>
          </cell>
          <cell r="G2256">
            <v>0.89</v>
          </cell>
          <cell r="H2256">
            <v>30.898876404494381</v>
          </cell>
          <cell r="I2256">
            <v>0.1544943820224719</v>
          </cell>
          <cell r="J2256">
            <v>0</v>
          </cell>
          <cell r="K2256">
            <v>0</v>
          </cell>
          <cell r="M2256">
            <v>2020</v>
          </cell>
          <cell r="N2256">
            <v>2052</v>
          </cell>
          <cell r="O2256">
            <v>1</v>
          </cell>
          <cell r="Q2256">
            <v>0</v>
          </cell>
          <cell r="R2256">
            <v>0</v>
          </cell>
          <cell r="S2256">
            <v>0</v>
          </cell>
          <cell r="T2256">
            <v>0</v>
          </cell>
          <cell r="U2256">
            <v>0</v>
          </cell>
          <cell r="V2256">
            <v>0</v>
          </cell>
          <cell r="W2256">
            <v>0</v>
          </cell>
          <cell r="X2256">
            <v>0</v>
          </cell>
          <cell r="Y2256">
            <v>0</v>
          </cell>
          <cell r="Z2256">
            <v>0</v>
          </cell>
          <cell r="AA2256">
            <v>0</v>
          </cell>
          <cell r="AC2256">
            <v>1992</v>
          </cell>
          <cell r="AD2256">
            <v>1</v>
          </cell>
          <cell r="AE2256">
            <v>0</v>
          </cell>
          <cell r="AF2256">
            <v>1</v>
          </cell>
        </row>
        <row r="2257">
          <cell r="A2257">
            <v>6</v>
          </cell>
          <cell r="B2257">
            <v>1</v>
          </cell>
          <cell r="C2257">
            <v>6</v>
          </cell>
          <cell r="D2257">
            <v>2</v>
          </cell>
          <cell r="E2257">
            <v>1</v>
          </cell>
          <cell r="F2257">
            <v>0.12369647821296061</v>
          </cell>
          <cell r="G2257">
            <v>2.7256740914419697</v>
          </cell>
          <cell r="H2257">
            <v>67.777777777777771</v>
          </cell>
          <cell r="I2257">
            <v>1.4722222222222223</v>
          </cell>
          <cell r="J2257">
            <v>0</v>
          </cell>
          <cell r="K2257">
            <v>0</v>
          </cell>
          <cell r="M2257">
            <v>2003</v>
          </cell>
          <cell r="N2257">
            <v>2009</v>
          </cell>
          <cell r="O2257">
            <v>1</v>
          </cell>
          <cell r="Q2257">
            <v>1</v>
          </cell>
          <cell r="R2257">
            <v>1</v>
          </cell>
          <cell r="S2257">
            <v>1</v>
          </cell>
          <cell r="T2257">
            <v>1</v>
          </cell>
          <cell r="U2257">
            <v>1</v>
          </cell>
          <cell r="V2257">
            <v>1</v>
          </cell>
          <cell r="W2257">
            <v>1</v>
          </cell>
          <cell r="X2257">
            <v>1</v>
          </cell>
          <cell r="Y2257">
            <v>1</v>
          </cell>
          <cell r="Z2257">
            <v>1</v>
          </cell>
          <cell r="AA2257">
            <v>1</v>
          </cell>
          <cell r="AC2257">
            <v>1992</v>
          </cell>
          <cell r="AD2257">
            <v>1</v>
          </cell>
          <cell r="AE2257">
            <v>0</v>
          </cell>
          <cell r="AF2257">
            <v>1</v>
          </cell>
        </row>
        <row r="2258">
          <cell r="A2258">
            <v>6</v>
          </cell>
          <cell r="B2258">
            <v>2</v>
          </cell>
          <cell r="C2258">
            <v>6</v>
          </cell>
          <cell r="D2258">
            <v>2</v>
          </cell>
          <cell r="E2258">
            <v>1</v>
          </cell>
          <cell r="F2258">
            <v>0</v>
          </cell>
          <cell r="G2258">
            <v>2.9894490035169987</v>
          </cell>
          <cell r="H2258">
            <v>81.388888888888886</v>
          </cell>
          <cell r="I2258">
            <v>1.4722222222222223</v>
          </cell>
          <cell r="J2258">
            <v>0</v>
          </cell>
          <cell r="K2258">
            <v>0</v>
          </cell>
          <cell r="M2258">
            <v>2003</v>
          </cell>
          <cell r="N2258">
            <v>2009</v>
          </cell>
          <cell r="O2258">
            <v>1</v>
          </cell>
          <cell r="Q2258">
            <v>1</v>
          </cell>
          <cell r="R2258">
            <v>1</v>
          </cell>
          <cell r="S2258">
            <v>1</v>
          </cell>
          <cell r="T2258">
            <v>1</v>
          </cell>
          <cell r="U2258">
            <v>1</v>
          </cell>
          <cell r="V2258">
            <v>1</v>
          </cell>
          <cell r="W2258">
            <v>1</v>
          </cell>
          <cell r="X2258">
            <v>1</v>
          </cell>
          <cell r="Y2258">
            <v>1</v>
          </cell>
          <cell r="Z2258">
            <v>1</v>
          </cell>
          <cell r="AA2258">
            <v>1</v>
          </cell>
          <cell r="AC2258">
            <v>1992</v>
          </cell>
          <cell r="AD2258">
            <v>1</v>
          </cell>
          <cell r="AE2258">
            <v>0</v>
          </cell>
          <cell r="AF2258">
            <v>1</v>
          </cell>
        </row>
        <row r="2259">
          <cell r="A2259">
            <v>6</v>
          </cell>
          <cell r="B2259">
            <v>3</v>
          </cell>
          <cell r="C2259">
            <v>6</v>
          </cell>
          <cell r="D2259">
            <v>2</v>
          </cell>
          <cell r="E2259">
            <v>1</v>
          </cell>
          <cell r="F2259">
            <v>0</v>
          </cell>
          <cell r="G2259">
            <v>3.2239155920281362</v>
          </cell>
          <cell r="H2259">
            <v>81.388888888888886</v>
          </cell>
          <cell r="I2259">
            <v>1.4722222222222223</v>
          </cell>
          <cell r="J2259">
            <v>0</v>
          </cell>
          <cell r="K2259">
            <v>0</v>
          </cell>
          <cell r="M2259">
            <v>2003</v>
          </cell>
          <cell r="N2259">
            <v>2017</v>
          </cell>
          <cell r="O2259">
            <v>1</v>
          </cell>
          <cell r="Q2259">
            <v>1</v>
          </cell>
          <cell r="R2259">
            <v>1</v>
          </cell>
          <cell r="S2259">
            <v>1</v>
          </cell>
          <cell r="T2259">
            <v>1</v>
          </cell>
          <cell r="U2259">
            <v>1</v>
          </cell>
          <cell r="V2259">
            <v>1</v>
          </cell>
          <cell r="W2259">
            <v>1</v>
          </cell>
          <cell r="X2259">
            <v>1</v>
          </cell>
          <cell r="Y2259">
            <v>1</v>
          </cell>
          <cell r="Z2259">
            <v>1</v>
          </cell>
          <cell r="AA2259">
            <v>1</v>
          </cell>
          <cell r="AC2259">
            <v>1992</v>
          </cell>
          <cell r="AD2259">
            <v>1</v>
          </cell>
          <cell r="AE2259">
            <v>0</v>
          </cell>
          <cell r="AF2259">
            <v>1</v>
          </cell>
        </row>
        <row r="2260">
          <cell r="A2260">
            <v>6</v>
          </cell>
          <cell r="B2260">
            <v>4</v>
          </cell>
          <cell r="C2260">
            <v>6</v>
          </cell>
          <cell r="D2260">
            <v>2</v>
          </cell>
          <cell r="E2260">
            <v>1</v>
          </cell>
          <cell r="F2260">
            <v>0</v>
          </cell>
          <cell r="G2260">
            <v>3.3118405627198126</v>
          </cell>
          <cell r="H2260">
            <v>83.611111111111114</v>
          </cell>
          <cell r="I2260">
            <v>1.4722222222222223</v>
          </cell>
          <cell r="J2260">
            <v>0</v>
          </cell>
          <cell r="K2260">
            <v>0</v>
          </cell>
          <cell r="M2260">
            <v>2003</v>
          </cell>
          <cell r="N2260">
            <v>2017</v>
          </cell>
          <cell r="O2260">
            <v>1</v>
          </cell>
          <cell r="Q2260">
            <v>1</v>
          </cell>
          <cell r="R2260">
            <v>1</v>
          </cell>
          <cell r="S2260">
            <v>1</v>
          </cell>
          <cell r="T2260">
            <v>1</v>
          </cell>
          <cell r="U2260">
            <v>1</v>
          </cell>
          <cell r="V2260">
            <v>1</v>
          </cell>
          <cell r="W2260">
            <v>1</v>
          </cell>
          <cell r="X2260">
            <v>1</v>
          </cell>
          <cell r="Y2260">
            <v>1</v>
          </cell>
          <cell r="Z2260">
            <v>1</v>
          </cell>
          <cell r="AA2260">
            <v>1</v>
          </cell>
          <cell r="AC2260">
            <v>1992</v>
          </cell>
          <cell r="AD2260">
            <v>1</v>
          </cell>
          <cell r="AE2260">
            <v>0</v>
          </cell>
          <cell r="AF2260">
            <v>1</v>
          </cell>
        </row>
        <row r="2261">
          <cell r="A2261">
            <v>6</v>
          </cell>
          <cell r="B2261">
            <v>5</v>
          </cell>
          <cell r="C2261">
            <v>6</v>
          </cell>
          <cell r="D2261">
            <v>2</v>
          </cell>
          <cell r="E2261">
            <v>1</v>
          </cell>
          <cell r="F2261">
            <v>0</v>
          </cell>
          <cell r="G2261">
            <v>3.7221570926143022</v>
          </cell>
          <cell r="H2261">
            <v>102.77777777777777</v>
          </cell>
          <cell r="I2261">
            <v>1.4722222222222223</v>
          </cell>
          <cell r="J2261">
            <v>0</v>
          </cell>
          <cell r="K2261">
            <v>0</v>
          </cell>
          <cell r="M2261">
            <v>2003</v>
          </cell>
          <cell r="N2261">
            <v>2052</v>
          </cell>
          <cell r="O2261">
            <v>1</v>
          </cell>
          <cell r="Q2261">
            <v>1</v>
          </cell>
          <cell r="R2261">
            <v>1</v>
          </cell>
          <cell r="S2261">
            <v>1</v>
          </cell>
          <cell r="T2261">
            <v>1</v>
          </cell>
          <cell r="U2261">
            <v>1</v>
          </cell>
          <cell r="V2261">
            <v>1</v>
          </cell>
          <cell r="W2261">
            <v>1</v>
          </cell>
          <cell r="X2261">
            <v>1</v>
          </cell>
          <cell r="Y2261">
            <v>1</v>
          </cell>
          <cell r="Z2261">
            <v>1</v>
          </cell>
          <cell r="AA2261">
            <v>1</v>
          </cell>
          <cell r="AC2261">
            <v>1992</v>
          </cell>
          <cell r="AD2261">
            <v>1</v>
          </cell>
          <cell r="AE2261">
            <v>0</v>
          </cell>
          <cell r="AF2261">
            <v>1</v>
          </cell>
        </row>
        <row r="2262">
          <cell r="A2262">
            <v>6</v>
          </cell>
          <cell r="B2262">
            <v>6</v>
          </cell>
          <cell r="C2262">
            <v>6</v>
          </cell>
          <cell r="D2262">
            <v>2</v>
          </cell>
          <cell r="E2262">
            <v>1</v>
          </cell>
          <cell r="F2262">
            <v>0</v>
          </cell>
          <cell r="G2262">
            <v>3.3411488862837047</v>
          </cell>
          <cell r="H2262">
            <v>80.277777777777771</v>
          </cell>
          <cell r="I2262">
            <v>1.4722222222222223</v>
          </cell>
          <cell r="J2262">
            <v>0</v>
          </cell>
          <cell r="K2262">
            <v>0</v>
          </cell>
          <cell r="M2262">
            <v>2018</v>
          </cell>
          <cell r="N2262">
            <v>2052</v>
          </cell>
          <cell r="O2262">
            <v>1</v>
          </cell>
          <cell r="Q2262">
            <v>1</v>
          </cell>
          <cell r="R2262">
            <v>1</v>
          </cell>
          <cell r="S2262">
            <v>1</v>
          </cell>
          <cell r="T2262">
            <v>1</v>
          </cell>
          <cell r="U2262">
            <v>1</v>
          </cell>
          <cell r="V2262">
            <v>1</v>
          </cell>
          <cell r="W2262">
            <v>1</v>
          </cell>
          <cell r="X2262">
            <v>1</v>
          </cell>
          <cell r="Y2262">
            <v>1</v>
          </cell>
          <cell r="Z2262">
            <v>1</v>
          </cell>
          <cell r="AA2262">
            <v>1</v>
          </cell>
          <cell r="AC2262">
            <v>1992</v>
          </cell>
          <cell r="AD2262">
            <v>1</v>
          </cell>
          <cell r="AE2262">
            <v>0</v>
          </cell>
          <cell r="AF2262">
            <v>1</v>
          </cell>
        </row>
        <row r="2263">
          <cell r="A2263">
            <v>6</v>
          </cell>
          <cell r="B2263">
            <v>7</v>
          </cell>
          <cell r="C2263">
            <v>6</v>
          </cell>
          <cell r="D2263">
            <v>2</v>
          </cell>
          <cell r="E2263">
            <v>1</v>
          </cell>
          <cell r="F2263">
            <v>0</v>
          </cell>
          <cell r="G2263">
            <v>3.7221570926143022</v>
          </cell>
          <cell r="H2263">
            <v>102.77777777777777</v>
          </cell>
          <cell r="I2263">
            <v>1.4722222222222223</v>
          </cell>
          <cell r="J2263">
            <v>0</v>
          </cell>
          <cell r="K2263">
            <v>10.277777777777779</v>
          </cell>
          <cell r="M2263">
            <v>2020</v>
          </cell>
          <cell r="N2263">
            <v>2052</v>
          </cell>
          <cell r="O2263">
            <v>1</v>
          </cell>
          <cell r="Q2263">
            <v>1</v>
          </cell>
          <cell r="R2263">
            <v>1</v>
          </cell>
          <cell r="S2263">
            <v>1</v>
          </cell>
          <cell r="T2263">
            <v>1</v>
          </cell>
          <cell r="U2263">
            <v>1</v>
          </cell>
          <cell r="V2263">
            <v>1</v>
          </cell>
          <cell r="W2263">
            <v>1</v>
          </cell>
          <cell r="X2263">
            <v>1</v>
          </cell>
          <cell r="Y2263">
            <v>1</v>
          </cell>
          <cell r="Z2263">
            <v>1</v>
          </cell>
          <cell r="AA2263">
            <v>1</v>
          </cell>
          <cell r="AC2263">
            <v>1992</v>
          </cell>
          <cell r="AD2263">
            <v>1</v>
          </cell>
          <cell r="AE2263">
            <v>0</v>
          </cell>
          <cell r="AF2263">
            <v>1</v>
          </cell>
        </row>
        <row r="2264">
          <cell r="A2264">
            <v>6</v>
          </cell>
          <cell r="B2264">
            <v>9</v>
          </cell>
          <cell r="C2264">
            <v>6</v>
          </cell>
          <cell r="D2264">
            <v>2</v>
          </cell>
          <cell r="E2264">
            <v>1</v>
          </cell>
          <cell r="F2264">
            <v>0</v>
          </cell>
          <cell r="G2264">
            <v>3.7221570926143022</v>
          </cell>
          <cell r="H2264">
            <v>102.77777777777777</v>
          </cell>
          <cell r="I2264">
            <v>1.4722222222222223</v>
          </cell>
          <cell r="J2264">
            <v>0</v>
          </cell>
          <cell r="K2264">
            <v>15.416666666666664</v>
          </cell>
          <cell r="M2264">
            <v>2022</v>
          </cell>
          <cell r="N2264">
            <v>2052</v>
          </cell>
          <cell r="O2264">
            <v>1</v>
          </cell>
          <cell r="Q2264">
            <v>1</v>
          </cell>
          <cell r="R2264">
            <v>1</v>
          </cell>
          <cell r="S2264">
            <v>1</v>
          </cell>
          <cell r="T2264">
            <v>1</v>
          </cell>
          <cell r="U2264">
            <v>1</v>
          </cell>
          <cell r="V2264">
            <v>1</v>
          </cell>
          <cell r="W2264">
            <v>1</v>
          </cell>
          <cell r="X2264">
            <v>1</v>
          </cell>
          <cell r="Y2264">
            <v>1</v>
          </cell>
          <cell r="Z2264">
            <v>1</v>
          </cell>
          <cell r="AA2264">
            <v>1</v>
          </cell>
          <cell r="AC2264">
            <v>1992</v>
          </cell>
          <cell r="AD2264">
            <v>1</v>
          </cell>
          <cell r="AE2264">
            <v>0</v>
          </cell>
          <cell r="AF2264">
            <v>1</v>
          </cell>
        </row>
        <row r="2265">
          <cell r="A2265">
            <v>6</v>
          </cell>
          <cell r="B2265">
            <v>8</v>
          </cell>
          <cell r="C2265">
            <v>6</v>
          </cell>
          <cell r="D2265">
            <v>2</v>
          </cell>
          <cell r="E2265">
            <v>1</v>
          </cell>
          <cell r="F2265">
            <v>0</v>
          </cell>
          <cell r="G2265">
            <v>3.5169988276670576</v>
          </cell>
          <cell r="H2265">
            <v>94.064207650273232</v>
          </cell>
          <cell r="I2265">
            <v>1.4722222222222223</v>
          </cell>
          <cell r="J2265">
            <v>0</v>
          </cell>
          <cell r="K2265">
            <v>0</v>
          </cell>
          <cell r="M2265">
            <v>2023</v>
          </cell>
          <cell r="N2265">
            <v>2052</v>
          </cell>
          <cell r="O2265">
            <v>1</v>
          </cell>
          <cell r="Q2265">
            <v>1</v>
          </cell>
          <cell r="R2265">
            <v>1</v>
          </cell>
          <cell r="S2265">
            <v>1</v>
          </cell>
          <cell r="T2265">
            <v>1</v>
          </cell>
          <cell r="U2265">
            <v>1</v>
          </cell>
          <cell r="V2265">
            <v>1</v>
          </cell>
          <cell r="W2265">
            <v>1</v>
          </cell>
          <cell r="X2265">
            <v>1</v>
          </cell>
          <cell r="Y2265">
            <v>1</v>
          </cell>
          <cell r="Z2265">
            <v>1</v>
          </cell>
          <cell r="AA2265">
            <v>1</v>
          </cell>
          <cell r="AC2265">
            <v>1992</v>
          </cell>
          <cell r="AD2265">
            <v>1</v>
          </cell>
          <cell r="AE2265">
            <v>0</v>
          </cell>
          <cell r="AF2265">
            <v>1</v>
          </cell>
        </row>
        <row r="2266">
          <cell r="A2266">
            <v>7</v>
          </cell>
          <cell r="B2266">
            <v>1</v>
          </cell>
          <cell r="C2266">
            <v>6</v>
          </cell>
          <cell r="D2266">
            <v>2</v>
          </cell>
          <cell r="E2266">
            <v>1</v>
          </cell>
          <cell r="F2266">
            <v>1.948045588663927E-2</v>
          </cell>
          <cell r="G2266">
            <v>4.0445486518171165</v>
          </cell>
          <cell r="H2266">
            <v>545.83333333333337</v>
          </cell>
          <cell r="I2266">
            <v>3.125</v>
          </cell>
          <cell r="J2266">
            <v>0</v>
          </cell>
          <cell r="K2266">
            <v>0</v>
          </cell>
          <cell r="M2266">
            <v>2003</v>
          </cell>
          <cell r="N2266">
            <v>2052</v>
          </cell>
          <cell r="O2266">
            <v>1</v>
          </cell>
          <cell r="Q2266">
            <v>1</v>
          </cell>
          <cell r="R2266">
            <v>1</v>
          </cell>
          <cell r="S2266">
            <v>1</v>
          </cell>
          <cell r="T2266">
            <v>1</v>
          </cell>
          <cell r="U2266">
            <v>1</v>
          </cell>
          <cell r="V2266">
            <v>1</v>
          </cell>
          <cell r="W2266">
            <v>1</v>
          </cell>
          <cell r="X2266">
            <v>1</v>
          </cell>
          <cell r="Y2266">
            <v>1</v>
          </cell>
          <cell r="Z2266">
            <v>1</v>
          </cell>
          <cell r="AA2266">
            <v>1</v>
          </cell>
          <cell r="AC2266">
            <v>1992</v>
          </cell>
          <cell r="AD2266">
            <v>1</v>
          </cell>
          <cell r="AE2266">
            <v>0</v>
          </cell>
          <cell r="AF2266">
            <v>1</v>
          </cell>
        </row>
        <row r="2267">
          <cell r="A2267">
            <v>7</v>
          </cell>
          <cell r="B2267">
            <v>2</v>
          </cell>
          <cell r="C2267">
            <v>6</v>
          </cell>
          <cell r="D2267">
            <v>2</v>
          </cell>
          <cell r="E2267">
            <v>1</v>
          </cell>
          <cell r="F2267">
            <v>0</v>
          </cell>
          <cell r="G2267">
            <v>4.1031652989449006</v>
          </cell>
          <cell r="H2267">
            <v>545.83333333333337</v>
          </cell>
          <cell r="I2267">
            <v>3.125</v>
          </cell>
          <cell r="J2267">
            <v>0</v>
          </cell>
          <cell r="K2267">
            <v>0</v>
          </cell>
          <cell r="M2267">
            <v>2003</v>
          </cell>
          <cell r="N2267">
            <v>2052</v>
          </cell>
          <cell r="O2267">
            <v>1</v>
          </cell>
          <cell r="Q2267">
            <v>1</v>
          </cell>
          <cell r="R2267">
            <v>1</v>
          </cell>
          <cell r="S2267">
            <v>1</v>
          </cell>
          <cell r="T2267">
            <v>1</v>
          </cell>
          <cell r="U2267">
            <v>1</v>
          </cell>
          <cell r="V2267">
            <v>1</v>
          </cell>
          <cell r="W2267">
            <v>1</v>
          </cell>
          <cell r="X2267">
            <v>1</v>
          </cell>
          <cell r="Y2267">
            <v>1</v>
          </cell>
          <cell r="Z2267">
            <v>1</v>
          </cell>
          <cell r="AA2267">
            <v>1</v>
          </cell>
          <cell r="AC2267">
            <v>1992</v>
          </cell>
          <cell r="AD2267">
            <v>1</v>
          </cell>
          <cell r="AE2267">
            <v>0</v>
          </cell>
          <cell r="AF2267">
            <v>1</v>
          </cell>
        </row>
        <row r="2268">
          <cell r="A2268">
            <v>7</v>
          </cell>
          <cell r="B2268">
            <v>3</v>
          </cell>
          <cell r="C2268">
            <v>6</v>
          </cell>
          <cell r="D2268">
            <v>2</v>
          </cell>
          <cell r="E2268">
            <v>1</v>
          </cell>
          <cell r="F2268">
            <v>0</v>
          </cell>
          <cell r="G2268">
            <v>5.011723329425557</v>
          </cell>
          <cell r="H2268">
            <v>514.58333333333337</v>
          </cell>
          <cell r="I2268">
            <v>3.125</v>
          </cell>
          <cell r="J2268">
            <v>0</v>
          </cell>
          <cell r="K2268">
            <v>0</v>
          </cell>
          <cell r="M2268">
            <v>2003</v>
          </cell>
          <cell r="N2268">
            <v>2052</v>
          </cell>
          <cell r="O2268">
            <v>1</v>
          </cell>
          <cell r="Q2268">
            <v>1</v>
          </cell>
          <cell r="R2268">
            <v>1</v>
          </cell>
          <cell r="S2268">
            <v>1</v>
          </cell>
          <cell r="T2268">
            <v>1</v>
          </cell>
          <cell r="U2268">
            <v>1</v>
          </cell>
          <cell r="V2268">
            <v>1</v>
          </cell>
          <cell r="W2268">
            <v>1</v>
          </cell>
          <cell r="X2268">
            <v>1</v>
          </cell>
          <cell r="Y2268">
            <v>1</v>
          </cell>
          <cell r="Z2268">
            <v>1</v>
          </cell>
          <cell r="AA2268">
            <v>1</v>
          </cell>
          <cell r="AC2268">
            <v>1992</v>
          </cell>
          <cell r="AD2268">
            <v>1</v>
          </cell>
          <cell r="AE2268">
            <v>0</v>
          </cell>
          <cell r="AF2268">
            <v>1</v>
          </cell>
        </row>
        <row r="2269">
          <cell r="A2269">
            <v>7</v>
          </cell>
          <cell r="B2269">
            <v>4</v>
          </cell>
          <cell r="C2269">
            <v>6</v>
          </cell>
          <cell r="D2269">
            <v>2</v>
          </cell>
          <cell r="E2269">
            <v>1</v>
          </cell>
          <cell r="F2269">
            <v>0</v>
          </cell>
          <cell r="G2269">
            <v>5.1582649472450184</v>
          </cell>
          <cell r="H2269">
            <v>530.20833333333337</v>
          </cell>
          <cell r="I2269">
            <v>3.125</v>
          </cell>
          <cell r="J2269">
            <v>0</v>
          </cell>
          <cell r="K2269">
            <v>0</v>
          </cell>
          <cell r="M2269">
            <v>2003</v>
          </cell>
          <cell r="N2269">
            <v>2052</v>
          </cell>
          <cell r="O2269">
            <v>1</v>
          </cell>
          <cell r="Q2269">
            <v>1</v>
          </cell>
          <cell r="R2269">
            <v>1</v>
          </cell>
          <cell r="S2269">
            <v>1</v>
          </cell>
          <cell r="T2269">
            <v>1</v>
          </cell>
          <cell r="U2269">
            <v>1</v>
          </cell>
          <cell r="V2269">
            <v>1</v>
          </cell>
          <cell r="W2269">
            <v>1</v>
          </cell>
          <cell r="X2269">
            <v>1</v>
          </cell>
          <cell r="Y2269">
            <v>1</v>
          </cell>
          <cell r="Z2269">
            <v>1</v>
          </cell>
          <cell r="AA2269">
            <v>1</v>
          </cell>
          <cell r="AC2269">
            <v>1992</v>
          </cell>
          <cell r="AD2269">
            <v>1</v>
          </cell>
          <cell r="AE2269">
            <v>0</v>
          </cell>
          <cell r="AF2269">
            <v>1</v>
          </cell>
        </row>
        <row r="2270">
          <cell r="A2270">
            <v>7</v>
          </cell>
          <cell r="B2270">
            <v>5</v>
          </cell>
          <cell r="C2270">
            <v>6</v>
          </cell>
          <cell r="D2270">
            <v>2</v>
          </cell>
          <cell r="E2270">
            <v>1</v>
          </cell>
          <cell r="F2270">
            <v>0</v>
          </cell>
          <cell r="G2270">
            <v>6.0375146541617823</v>
          </cell>
          <cell r="H2270">
            <v>571.875</v>
          </cell>
          <cell r="I2270">
            <v>3.125</v>
          </cell>
          <cell r="J2270">
            <v>0</v>
          </cell>
          <cell r="K2270">
            <v>0</v>
          </cell>
          <cell r="M2270">
            <v>2003</v>
          </cell>
          <cell r="N2270">
            <v>2052</v>
          </cell>
          <cell r="O2270">
            <v>1</v>
          </cell>
          <cell r="Q2270">
            <v>1</v>
          </cell>
          <cell r="R2270">
            <v>1</v>
          </cell>
          <cell r="S2270">
            <v>1</v>
          </cell>
          <cell r="T2270">
            <v>1</v>
          </cell>
          <cell r="U2270">
            <v>1</v>
          </cell>
          <cell r="V2270">
            <v>1</v>
          </cell>
          <cell r="W2270">
            <v>1</v>
          </cell>
          <cell r="X2270">
            <v>1</v>
          </cell>
          <cell r="Y2270">
            <v>1</v>
          </cell>
          <cell r="Z2270">
            <v>1</v>
          </cell>
          <cell r="AA2270">
            <v>1</v>
          </cell>
          <cell r="AC2270">
            <v>1992</v>
          </cell>
          <cell r="AD2270">
            <v>1</v>
          </cell>
          <cell r="AE2270">
            <v>0</v>
          </cell>
          <cell r="AF2270">
            <v>1</v>
          </cell>
        </row>
        <row r="2271">
          <cell r="A2271">
            <v>7</v>
          </cell>
          <cell r="B2271">
            <v>6</v>
          </cell>
          <cell r="C2271">
            <v>6</v>
          </cell>
          <cell r="D2271">
            <v>2</v>
          </cell>
          <cell r="E2271">
            <v>1</v>
          </cell>
          <cell r="F2271">
            <v>0</v>
          </cell>
          <cell r="G2271">
            <v>5.2754982415005864</v>
          </cell>
          <cell r="H2271">
            <v>514.58333333333337</v>
          </cell>
          <cell r="I2271">
            <v>3.125</v>
          </cell>
          <cell r="J2271">
            <v>0</v>
          </cell>
          <cell r="K2271">
            <v>0</v>
          </cell>
          <cell r="M2271">
            <v>2020</v>
          </cell>
          <cell r="N2271">
            <v>2052</v>
          </cell>
          <cell r="O2271">
            <v>1</v>
          </cell>
          <cell r="Q2271">
            <v>1</v>
          </cell>
          <cell r="R2271">
            <v>1</v>
          </cell>
          <cell r="S2271">
            <v>1</v>
          </cell>
          <cell r="T2271">
            <v>1</v>
          </cell>
          <cell r="U2271">
            <v>1</v>
          </cell>
          <cell r="V2271">
            <v>1</v>
          </cell>
          <cell r="W2271">
            <v>1</v>
          </cell>
          <cell r="X2271">
            <v>1</v>
          </cell>
          <cell r="Y2271">
            <v>1</v>
          </cell>
          <cell r="Z2271">
            <v>1</v>
          </cell>
          <cell r="AA2271">
            <v>1</v>
          </cell>
          <cell r="AC2271">
            <v>1992</v>
          </cell>
          <cell r="AD2271">
            <v>1</v>
          </cell>
          <cell r="AE2271">
            <v>0</v>
          </cell>
          <cell r="AF2271">
            <v>1</v>
          </cell>
        </row>
        <row r="2272">
          <cell r="A2272">
            <v>7</v>
          </cell>
          <cell r="B2272">
            <v>7</v>
          </cell>
          <cell r="C2272">
            <v>6</v>
          </cell>
          <cell r="D2272">
            <v>2</v>
          </cell>
          <cell r="E2272">
            <v>1</v>
          </cell>
          <cell r="F2272">
            <v>0</v>
          </cell>
          <cell r="G2272">
            <v>6.4478311840562723</v>
          </cell>
          <cell r="H2272">
            <v>571.875</v>
          </cell>
          <cell r="I2272">
            <v>3.125</v>
          </cell>
          <cell r="J2272">
            <v>0</v>
          </cell>
          <cell r="K2272">
            <v>0</v>
          </cell>
          <cell r="M2272">
            <v>2020</v>
          </cell>
          <cell r="N2272">
            <v>2052</v>
          </cell>
          <cell r="O2272">
            <v>1</v>
          </cell>
          <cell r="Q2272">
            <v>1</v>
          </cell>
          <cell r="R2272">
            <v>1</v>
          </cell>
          <cell r="S2272">
            <v>1</v>
          </cell>
          <cell r="T2272">
            <v>1</v>
          </cell>
          <cell r="U2272">
            <v>1</v>
          </cell>
          <cell r="V2272">
            <v>1</v>
          </cell>
          <cell r="W2272">
            <v>1</v>
          </cell>
          <cell r="X2272">
            <v>1</v>
          </cell>
          <cell r="Y2272">
            <v>1</v>
          </cell>
          <cell r="Z2272">
            <v>1</v>
          </cell>
          <cell r="AA2272">
            <v>1</v>
          </cell>
          <cell r="AC2272">
            <v>1992</v>
          </cell>
          <cell r="AD2272">
            <v>1</v>
          </cell>
          <cell r="AE2272">
            <v>0</v>
          </cell>
          <cell r="AF2272">
            <v>1</v>
          </cell>
        </row>
        <row r="2273">
          <cell r="A2273">
            <v>7</v>
          </cell>
          <cell r="B2273">
            <v>9</v>
          </cell>
          <cell r="C2273">
            <v>6</v>
          </cell>
          <cell r="D2273">
            <v>2</v>
          </cell>
          <cell r="E2273">
            <v>1</v>
          </cell>
          <cell r="F2273">
            <v>0</v>
          </cell>
          <cell r="G2273">
            <v>0.01</v>
          </cell>
          <cell r="H2273">
            <v>0.01</v>
          </cell>
          <cell r="I2273">
            <v>0.01</v>
          </cell>
          <cell r="J2273">
            <v>0</v>
          </cell>
          <cell r="K2273">
            <v>0</v>
          </cell>
          <cell r="M2273">
            <v>2051</v>
          </cell>
          <cell r="N2273">
            <v>2052</v>
          </cell>
          <cell r="O2273">
            <v>1</v>
          </cell>
          <cell r="Q2273">
            <v>1</v>
          </cell>
          <cell r="R2273">
            <v>1</v>
          </cell>
          <cell r="S2273">
            <v>1</v>
          </cell>
          <cell r="T2273">
            <v>1</v>
          </cell>
          <cell r="U2273">
            <v>1</v>
          </cell>
          <cell r="V2273">
            <v>1</v>
          </cell>
          <cell r="W2273">
            <v>1</v>
          </cell>
          <cell r="X2273">
            <v>1</v>
          </cell>
          <cell r="Y2273">
            <v>1</v>
          </cell>
          <cell r="Z2273">
            <v>1</v>
          </cell>
          <cell r="AA2273">
            <v>1</v>
          </cell>
          <cell r="AC2273">
            <v>1992</v>
          </cell>
          <cell r="AD2273">
            <v>1</v>
          </cell>
          <cell r="AE2273">
            <v>0</v>
          </cell>
          <cell r="AF2273">
            <v>1</v>
          </cell>
        </row>
        <row r="2274">
          <cell r="A2274">
            <v>7</v>
          </cell>
          <cell r="B2274">
            <v>8</v>
          </cell>
          <cell r="C2274">
            <v>6</v>
          </cell>
          <cell r="D2274">
            <v>2</v>
          </cell>
          <cell r="E2274">
            <v>1</v>
          </cell>
          <cell r="F2274">
            <v>0</v>
          </cell>
          <cell r="G2274">
            <v>0.01</v>
          </cell>
          <cell r="H2274">
            <v>0.01</v>
          </cell>
          <cell r="I2274">
            <v>0.01</v>
          </cell>
          <cell r="J2274">
            <v>0</v>
          </cell>
          <cell r="K2274">
            <v>0</v>
          </cell>
          <cell r="M2274">
            <v>2051</v>
          </cell>
          <cell r="N2274">
            <v>2052</v>
          </cell>
          <cell r="O2274">
            <v>1</v>
          </cell>
          <cell r="Q2274">
            <v>1</v>
          </cell>
          <cell r="R2274">
            <v>1</v>
          </cell>
          <cell r="S2274">
            <v>1</v>
          </cell>
          <cell r="T2274">
            <v>1</v>
          </cell>
          <cell r="U2274">
            <v>1</v>
          </cell>
          <cell r="V2274">
            <v>1</v>
          </cell>
          <cell r="W2274">
            <v>1</v>
          </cell>
          <cell r="X2274">
            <v>1</v>
          </cell>
          <cell r="Y2274">
            <v>1</v>
          </cell>
          <cell r="Z2274">
            <v>1</v>
          </cell>
          <cell r="AA2274">
            <v>1</v>
          </cell>
          <cell r="AC2274">
            <v>1992</v>
          </cell>
          <cell r="AD2274">
            <v>1</v>
          </cell>
          <cell r="AE2274">
            <v>0</v>
          </cell>
          <cell r="AF2274">
            <v>1</v>
          </cell>
        </row>
        <row r="2275">
          <cell r="A2275">
            <v>7</v>
          </cell>
          <cell r="B2275">
            <v>10</v>
          </cell>
          <cell r="C2275">
            <v>6</v>
          </cell>
          <cell r="D2275">
            <v>2</v>
          </cell>
          <cell r="E2275">
            <v>1</v>
          </cell>
          <cell r="F2275">
            <v>0</v>
          </cell>
          <cell r="G2275">
            <v>5.8616647127784294</v>
          </cell>
          <cell r="H2275">
            <v>514.58333333333337</v>
          </cell>
          <cell r="I2275">
            <v>3.125</v>
          </cell>
          <cell r="J2275">
            <v>0</v>
          </cell>
          <cell r="K2275">
            <v>0</v>
          </cell>
          <cell r="M2275">
            <v>2030</v>
          </cell>
          <cell r="N2275">
            <v>2052</v>
          </cell>
          <cell r="O2275">
            <v>1</v>
          </cell>
          <cell r="Q2275">
            <v>1</v>
          </cell>
          <cell r="R2275">
            <v>1</v>
          </cell>
          <cell r="S2275">
            <v>1</v>
          </cell>
          <cell r="T2275">
            <v>1</v>
          </cell>
          <cell r="U2275">
            <v>1</v>
          </cell>
          <cell r="V2275">
            <v>1</v>
          </cell>
          <cell r="W2275">
            <v>1</v>
          </cell>
          <cell r="X2275">
            <v>1</v>
          </cell>
          <cell r="Y2275">
            <v>1</v>
          </cell>
          <cell r="Z2275">
            <v>1</v>
          </cell>
          <cell r="AA2275">
            <v>1</v>
          </cell>
          <cell r="AC2275">
            <v>1992</v>
          </cell>
          <cell r="AD2275">
            <v>1</v>
          </cell>
          <cell r="AE2275">
            <v>0</v>
          </cell>
          <cell r="AF2275">
            <v>1</v>
          </cell>
        </row>
        <row r="2276">
          <cell r="A2276">
            <v>7</v>
          </cell>
          <cell r="B2276">
            <v>11</v>
          </cell>
          <cell r="C2276">
            <v>6</v>
          </cell>
          <cell r="D2276">
            <v>2</v>
          </cell>
          <cell r="E2276">
            <v>1</v>
          </cell>
          <cell r="F2276">
            <v>0</v>
          </cell>
          <cell r="G2276">
            <v>7.0339976553341153</v>
          </cell>
          <cell r="H2276">
            <v>571.875</v>
          </cell>
          <cell r="I2276">
            <v>3.125</v>
          </cell>
          <cell r="J2276">
            <v>0</v>
          </cell>
          <cell r="K2276">
            <v>0</v>
          </cell>
          <cell r="M2276">
            <v>2030</v>
          </cell>
          <cell r="N2276">
            <v>2052</v>
          </cell>
          <cell r="O2276">
            <v>1</v>
          </cell>
          <cell r="Q2276">
            <v>1</v>
          </cell>
          <cell r="R2276">
            <v>1</v>
          </cell>
          <cell r="S2276">
            <v>1</v>
          </cell>
          <cell r="T2276">
            <v>1</v>
          </cell>
          <cell r="U2276">
            <v>1</v>
          </cell>
          <cell r="V2276">
            <v>1</v>
          </cell>
          <cell r="W2276">
            <v>1</v>
          </cell>
          <cell r="X2276">
            <v>1</v>
          </cell>
          <cell r="Y2276">
            <v>1</v>
          </cell>
          <cell r="Z2276">
            <v>1</v>
          </cell>
          <cell r="AA2276">
            <v>1</v>
          </cell>
          <cell r="AC2276">
            <v>1992</v>
          </cell>
          <cell r="AD2276">
            <v>1</v>
          </cell>
          <cell r="AE2276">
            <v>0</v>
          </cell>
          <cell r="AF2276">
            <v>1</v>
          </cell>
        </row>
        <row r="2277">
          <cell r="A2277">
            <v>7</v>
          </cell>
          <cell r="B2277">
            <v>12</v>
          </cell>
          <cell r="C2277">
            <v>6</v>
          </cell>
          <cell r="D2277">
            <v>2</v>
          </cell>
          <cell r="E2277">
            <v>1</v>
          </cell>
          <cell r="F2277">
            <v>0</v>
          </cell>
          <cell r="G2277">
            <v>5.011723329425557</v>
          </cell>
          <cell r="H2277">
            <v>514.58333333333337</v>
          </cell>
          <cell r="I2277">
            <v>3.125</v>
          </cell>
          <cell r="J2277">
            <v>143.125</v>
          </cell>
          <cell r="K2277">
            <v>0</v>
          </cell>
          <cell r="M2277">
            <v>2008</v>
          </cell>
          <cell r="N2277">
            <v>2016</v>
          </cell>
          <cell r="O2277">
            <v>1</v>
          </cell>
          <cell r="Q2277">
            <v>1</v>
          </cell>
          <cell r="R2277">
            <v>1</v>
          </cell>
          <cell r="S2277">
            <v>1</v>
          </cell>
          <cell r="T2277">
            <v>1</v>
          </cell>
          <cell r="U2277">
            <v>1</v>
          </cell>
          <cell r="V2277">
            <v>1</v>
          </cell>
          <cell r="W2277">
            <v>1</v>
          </cell>
          <cell r="X2277">
            <v>1</v>
          </cell>
          <cell r="Y2277">
            <v>1</v>
          </cell>
          <cell r="Z2277">
            <v>1</v>
          </cell>
          <cell r="AA2277">
            <v>1</v>
          </cell>
          <cell r="AC2277">
            <v>1992</v>
          </cell>
          <cell r="AD2277">
            <v>1</v>
          </cell>
          <cell r="AE2277">
            <v>0</v>
          </cell>
          <cell r="AF2277">
            <v>1</v>
          </cell>
        </row>
        <row r="2278">
          <cell r="A2278">
            <v>7</v>
          </cell>
          <cell r="B2278">
            <v>13</v>
          </cell>
          <cell r="C2278">
            <v>6</v>
          </cell>
          <cell r="D2278">
            <v>2</v>
          </cell>
          <cell r="E2278">
            <v>1</v>
          </cell>
          <cell r="F2278">
            <v>0</v>
          </cell>
          <cell r="G2278">
            <v>5.1582649472450184</v>
          </cell>
          <cell r="H2278">
            <v>530.20833333333337</v>
          </cell>
          <cell r="I2278">
            <v>3.125</v>
          </cell>
          <cell r="J2278">
            <v>146.77083333333334</v>
          </cell>
          <cell r="K2278">
            <v>0</v>
          </cell>
          <cell r="M2278">
            <v>2008</v>
          </cell>
          <cell r="N2278">
            <v>2016</v>
          </cell>
          <cell r="O2278">
            <v>1</v>
          </cell>
          <cell r="Q2278">
            <v>1</v>
          </cell>
          <cell r="R2278">
            <v>1</v>
          </cell>
          <cell r="S2278">
            <v>1</v>
          </cell>
          <cell r="T2278">
            <v>1</v>
          </cell>
          <cell r="U2278">
            <v>1</v>
          </cell>
          <cell r="V2278">
            <v>1</v>
          </cell>
          <cell r="W2278">
            <v>1</v>
          </cell>
          <cell r="X2278">
            <v>1</v>
          </cell>
          <cell r="Y2278">
            <v>1</v>
          </cell>
          <cell r="Z2278">
            <v>1</v>
          </cell>
          <cell r="AA2278">
            <v>1</v>
          </cell>
          <cell r="AC2278">
            <v>1992</v>
          </cell>
          <cell r="AD2278">
            <v>1</v>
          </cell>
          <cell r="AE2278">
            <v>0</v>
          </cell>
          <cell r="AF2278">
            <v>1</v>
          </cell>
        </row>
        <row r="2279">
          <cell r="A2279">
            <v>7</v>
          </cell>
          <cell r="B2279">
            <v>14</v>
          </cell>
          <cell r="C2279">
            <v>6</v>
          </cell>
          <cell r="D2279">
            <v>2</v>
          </cell>
          <cell r="E2279">
            <v>1</v>
          </cell>
          <cell r="F2279">
            <v>0</v>
          </cell>
          <cell r="G2279">
            <v>6.0375146541617823</v>
          </cell>
          <cell r="H2279">
            <v>571.875</v>
          </cell>
          <cell r="I2279">
            <v>3.125</v>
          </cell>
          <cell r="J2279">
            <v>159.27083333333334</v>
          </cell>
          <cell r="K2279">
            <v>0</v>
          </cell>
          <cell r="M2279">
            <v>2008</v>
          </cell>
          <cell r="N2279">
            <v>2016</v>
          </cell>
          <cell r="O2279">
            <v>1</v>
          </cell>
          <cell r="Q2279">
            <v>1</v>
          </cell>
          <cell r="R2279">
            <v>1</v>
          </cell>
          <cell r="S2279">
            <v>1</v>
          </cell>
          <cell r="T2279">
            <v>1</v>
          </cell>
          <cell r="U2279">
            <v>1</v>
          </cell>
          <cell r="V2279">
            <v>1</v>
          </cell>
          <cell r="W2279">
            <v>1</v>
          </cell>
          <cell r="X2279">
            <v>1</v>
          </cell>
          <cell r="Y2279">
            <v>1</v>
          </cell>
          <cell r="Z2279">
            <v>1</v>
          </cell>
          <cell r="AA2279">
            <v>1</v>
          </cell>
          <cell r="AC2279">
            <v>1992</v>
          </cell>
          <cell r="AD2279">
            <v>1</v>
          </cell>
          <cell r="AE2279">
            <v>0</v>
          </cell>
          <cell r="AF2279">
            <v>1</v>
          </cell>
        </row>
        <row r="2280">
          <cell r="A2280">
            <v>8</v>
          </cell>
          <cell r="B2280">
            <v>1</v>
          </cell>
          <cell r="C2280">
            <v>6</v>
          </cell>
          <cell r="D2280">
            <v>2</v>
          </cell>
          <cell r="E2280">
            <v>2</v>
          </cell>
          <cell r="F2280">
            <v>0</v>
          </cell>
          <cell r="G2280">
            <v>0.6</v>
          </cell>
          <cell r="H2280">
            <v>218.33333333333334</v>
          </cell>
          <cell r="I2280">
            <v>2.6666666666666665</v>
          </cell>
          <cell r="J2280">
            <v>0</v>
          </cell>
          <cell r="K2280">
            <v>0</v>
          </cell>
          <cell r="M2280">
            <v>2003</v>
          </cell>
          <cell r="N2280">
            <v>2052</v>
          </cell>
          <cell r="O2280">
            <v>1</v>
          </cell>
          <cell r="Q2280">
            <v>1</v>
          </cell>
          <cell r="R2280">
            <v>1</v>
          </cell>
          <cell r="S2280">
            <v>1</v>
          </cell>
          <cell r="T2280">
            <v>1</v>
          </cell>
          <cell r="U2280">
            <v>1</v>
          </cell>
          <cell r="V2280">
            <v>1</v>
          </cell>
          <cell r="W2280">
            <v>1</v>
          </cell>
          <cell r="X2280">
            <v>1</v>
          </cell>
          <cell r="Y2280">
            <v>1</v>
          </cell>
          <cell r="Z2280">
            <v>1</v>
          </cell>
          <cell r="AA2280">
            <v>1</v>
          </cell>
          <cell r="AC2280">
            <v>1992</v>
          </cell>
          <cell r="AD2280">
            <v>1</v>
          </cell>
          <cell r="AE2280">
            <v>0</v>
          </cell>
          <cell r="AF2280">
            <v>1</v>
          </cell>
        </row>
        <row r="2281">
          <cell r="A2281">
            <v>8</v>
          </cell>
          <cell r="B2281">
            <v>2</v>
          </cell>
          <cell r="C2281">
            <v>6</v>
          </cell>
          <cell r="D2281">
            <v>2</v>
          </cell>
          <cell r="E2281">
            <v>2</v>
          </cell>
          <cell r="F2281">
            <v>0</v>
          </cell>
          <cell r="G2281">
            <v>0.01</v>
          </cell>
          <cell r="H2281">
            <v>0.01</v>
          </cell>
          <cell r="I2281">
            <v>0.01</v>
          </cell>
          <cell r="J2281">
            <v>0</v>
          </cell>
          <cell r="K2281">
            <v>0</v>
          </cell>
          <cell r="M2281">
            <v>2051</v>
          </cell>
          <cell r="N2281">
            <v>2052</v>
          </cell>
          <cell r="O2281">
            <v>1</v>
          </cell>
          <cell r="Q2281">
            <v>1</v>
          </cell>
          <cell r="R2281">
            <v>1</v>
          </cell>
          <cell r="S2281">
            <v>1</v>
          </cell>
          <cell r="T2281">
            <v>1</v>
          </cell>
          <cell r="U2281">
            <v>1</v>
          </cell>
          <cell r="V2281">
            <v>1</v>
          </cell>
          <cell r="W2281">
            <v>1</v>
          </cell>
          <cell r="X2281">
            <v>1</v>
          </cell>
          <cell r="Y2281">
            <v>1</v>
          </cell>
          <cell r="Z2281">
            <v>1</v>
          </cell>
          <cell r="AA2281">
            <v>1</v>
          </cell>
          <cell r="AC2281">
            <v>1992</v>
          </cell>
          <cell r="AD2281">
            <v>1</v>
          </cell>
          <cell r="AE2281">
            <v>0</v>
          </cell>
          <cell r="AF2281">
            <v>1</v>
          </cell>
        </row>
        <row r="2282">
          <cell r="A2282">
            <v>8</v>
          </cell>
          <cell r="B2282">
            <v>3</v>
          </cell>
          <cell r="C2282">
            <v>6</v>
          </cell>
          <cell r="D2282">
            <v>2</v>
          </cell>
          <cell r="E2282">
            <v>2</v>
          </cell>
          <cell r="F2282">
            <v>0</v>
          </cell>
          <cell r="G2282">
            <v>1.1000000000000001</v>
          </cell>
          <cell r="H2282">
            <v>300</v>
          </cell>
          <cell r="I2282">
            <v>4.916666666666667</v>
          </cell>
          <cell r="J2282">
            <v>0</v>
          </cell>
          <cell r="K2282">
            <v>0</v>
          </cell>
          <cell r="M2282">
            <v>2010</v>
          </cell>
          <cell r="N2282">
            <v>2052</v>
          </cell>
          <cell r="O2282">
            <v>1</v>
          </cell>
          <cell r="Q2282">
            <v>1</v>
          </cell>
          <cell r="R2282">
            <v>1</v>
          </cell>
          <cell r="S2282">
            <v>1</v>
          </cell>
          <cell r="T2282">
            <v>1</v>
          </cell>
          <cell r="U2282">
            <v>1</v>
          </cell>
          <cell r="V2282">
            <v>1</v>
          </cell>
          <cell r="W2282">
            <v>1</v>
          </cell>
          <cell r="X2282">
            <v>1</v>
          </cell>
          <cell r="Y2282">
            <v>1</v>
          </cell>
          <cell r="Z2282">
            <v>1</v>
          </cell>
          <cell r="AA2282">
            <v>1</v>
          </cell>
          <cell r="AC2282">
            <v>1992</v>
          </cell>
          <cell r="AD2282">
            <v>1</v>
          </cell>
          <cell r="AE2282">
            <v>0</v>
          </cell>
          <cell r="AF2282">
            <v>1</v>
          </cell>
        </row>
        <row r="2283">
          <cell r="A2283">
            <v>8</v>
          </cell>
          <cell r="B2283">
            <v>4</v>
          </cell>
          <cell r="C2283">
            <v>6</v>
          </cell>
          <cell r="D2283">
            <v>2</v>
          </cell>
          <cell r="E2283">
            <v>2</v>
          </cell>
          <cell r="F2283">
            <v>0</v>
          </cell>
          <cell r="G2283">
            <v>0.01</v>
          </cell>
          <cell r="H2283">
            <v>0.01</v>
          </cell>
          <cell r="I2283">
            <v>0.01</v>
          </cell>
          <cell r="J2283">
            <v>0</v>
          </cell>
          <cell r="K2283">
            <v>0</v>
          </cell>
          <cell r="M2283">
            <v>2051</v>
          </cell>
          <cell r="N2283">
            <v>2052</v>
          </cell>
          <cell r="O2283">
            <v>1</v>
          </cell>
          <cell r="Q2283">
            <v>1</v>
          </cell>
          <cell r="R2283">
            <v>1</v>
          </cell>
          <cell r="S2283">
            <v>1</v>
          </cell>
          <cell r="T2283">
            <v>1</v>
          </cell>
          <cell r="U2283">
            <v>1</v>
          </cell>
          <cell r="V2283">
            <v>1</v>
          </cell>
          <cell r="W2283">
            <v>1</v>
          </cell>
          <cell r="X2283">
            <v>1</v>
          </cell>
          <cell r="Y2283">
            <v>1</v>
          </cell>
          <cell r="Z2283">
            <v>1</v>
          </cell>
          <cell r="AA2283">
            <v>1</v>
          </cell>
          <cell r="AC2283">
            <v>1992</v>
          </cell>
          <cell r="AD2283">
            <v>1</v>
          </cell>
          <cell r="AE2283">
            <v>0</v>
          </cell>
          <cell r="AF2283">
            <v>1</v>
          </cell>
        </row>
        <row r="2284">
          <cell r="A2284">
            <v>8</v>
          </cell>
          <cell r="B2284">
            <v>5</v>
          </cell>
          <cell r="C2284">
            <v>6</v>
          </cell>
          <cell r="D2284">
            <v>2</v>
          </cell>
          <cell r="E2284">
            <v>2</v>
          </cell>
          <cell r="F2284">
            <v>0</v>
          </cell>
          <cell r="G2284">
            <v>0.01</v>
          </cell>
          <cell r="H2284">
            <v>0.01</v>
          </cell>
          <cell r="I2284">
            <v>0.01</v>
          </cell>
          <cell r="J2284">
            <v>0</v>
          </cell>
          <cell r="K2284">
            <v>0</v>
          </cell>
          <cell r="M2284">
            <v>2051</v>
          </cell>
          <cell r="N2284">
            <v>2052</v>
          </cell>
          <cell r="O2284">
            <v>1</v>
          </cell>
          <cell r="Q2284">
            <v>1</v>
          </cell>
          <cell r="R2284">
            <v>1</v>
          </cell>
          <cell r="S2284">
            <v>1</v>
          </cell>
          <cell r="T2284">
            <v>1</v>
          </cell>
          <cell r="U2284">
            <v>1</v>
          </cell>
          <cell r="V2284">
            <v>1</v>
          </cell>
          <cell r="W2284">
            <v>1</v>
          </cell>
          <cell r="X2284">
            <v>1</v>
          </cell>
          <cell r="Y2284">
            <v>1</v>
          </cell>
          <cell r="Z2284">
            <v>1</v>
          </cell>
          <cell r="AA2284">
            <v>1</v>
          </cell>
          <cell r="AC2284">
            <v>1992</v>
          </cell>
          <cell r="AD2284">
            <v>1</v>
          </cell>
          <cell r="AE2284">
            <v>0</v>
          </cell>
          <cell r="AF2284">
            <v>1</v>
          </cell>
        </row>
        <row r="2285">
          <cell r="A2285">
            <v>8</v>
          </cell>
          <cell r="B2285">
            <v>6</v>
          </cell>
          <cell r="C2285">
            <v>6</v>
          </cell>
          <cell r="D2285">
            <v>2</v>
          </cell>
          <cell r="E2285">
            <v>2</v>
          </cell>
          <cell r="F2285">
            <v>0</v>
          </cell>
          <cell r="G2285">
            <v>1.1000000000000001</v>
          </cell>
          <cell r="H2285">
            <v>300</v>
          </cell>
          <cell r="I2285">
            <v>4.916666666666667</v>
          </cell>
          <cell r="J2285">
            <v>0</v>
          </cell>
          <cell r="K2285">
            <v>0</v>
          </cell>
          <cell r="M2285">
            <v>2020</v>
          </cell>
          <cell r="N2285">
            <v>2052</v>
          </cell>
          <cell r="O2285">
            <v>1</v>
          </cell>
          <cell r="Q2285">
            <v>1</v>
          </cell>
          <cell r="R2285">
            <v>1</v>
          </cell>
          <cell r="S2285">
            <v>1</v>
          </cell>
          <cell r="T2285">
            <v>1</v>
          </cell>
          <cell r="U2285">
            <v>1</v>
          </cell>
          <cell r="V2285">
            <v>1</v>
          </cell>
          <cell r="W2285">
            <v>1</v>
          </cell>
          <cell r="X2285">
            <v>1</v>
          </cell>
          <cell r="Y2285">
            <v>1</v>
          </cell>
          <cell r="Z2285">
            <v>1</v>
          </cell>
          <cell r="AA2285">
            <v>1</v>
          </cell>
          <cell r="AC2285">
            <v>1992</v>
          </cell>
          <cell r="AD2285">
            <v>1</v>
          </cell>
          <cell r="AE2285">
            <v>0</v>
          </cell>
          <cell r="AF2285">
            <v>1</v>
          </cell>
        </row>
        <row r="2286">
          <cell r="A2286">
            <v>8</v>
          </cell>
          <cell r="B2286">
            <v>7</v>
          </cell>
          <cell r="C2286">
            <v>6</v>
          </cell>
          <cell r="D2286">
            <v>2</v>
          </cell>
          <cell r="E2286">
            <v>2</v>
          </cell>
          <cell r="F2286">
            <v>0</v>
          </cell>
          <cell r="G2286">
            <v>0.01</v>
          </cell>
          <cell r="H2286">
            <v>0.01</v>
          </cell>
          <cell r="I2286">
            <v>0.01</v>
          </cell>
          <cell r="J2286">
            <v>0</v>
          </cell>
          <cell r="K2286">
            <v>0</v>
          </cell>
          <cell r="M2286">
            <v>2051</v>
          </cell>
          <cell r="N2286">
            <v>2052</v>
          </cell>
          <cell r="O2286">
            <v>1</v>
          </cell>
          <cell r="Q2286">
            <v>1</v>
          </cell>
          <cell r="R2286">
            <v>1</v>
          </cell>
          <cell r="S2286">
            <v>1</v>
          </cell>
          <cell r="T2286">
            <v>1</v>
          </cell>
          <cell r="U2286">
            <v>1</v>
          </cell>
          <cell r="V2286">
            <v>1</v>
          </cell>
          <cell r="W2286">
            <v>1</v>
          </cell>
          <cell r="X2286">
            <v>1</v>
          </cell>
          <cell r="Y2286">
            <v>1</v>
          </cell>
          <cell r="Z2286">
            <v>1</v>
          </cell>
          <cell r="AA2286">
            <v>1</v>
          </cell>
          <cell r="AC2286">
            <v>1992</v>
          </cell>
          <cell r="AD2286">
            <v>1</v>
          </cell>
          <cell r="AE2286">
            <v>0</v>
          </cell>
          <cell r="AF2286">
            <v>1</v>
          </cell>
        </row>
        <row r="2287">
          <cell r="A2287">
            <v>8</v>
          </cell>
          <cell r="B2287">
            <v>9</v>
          </cell>
          <cell r="C2287">
            <v>6</v>
          </cell>
          <cell r="D2287">
            <v>2</v>
          </cell>
          <cell r="E2287">
            <v>2</v>
          </cell>
          <cell r="F2287">
            <v>0</v>
          </cell>
          <cell r="G2287">
            <v>0.01</v>
          </cell>
          <cell r="H2287">
            <v>0.01</v>
          </cell>
          <cell r="I2287">
            <v>0.01</v>
          </cell>
          <cell r="J2287">
            <v>0</v>
          </cell>
          <cell r="K2287">
            <v>0</v>
          </cell>
          <cell r="M2287">
            <v>2051</v>
          </cell>
          <cell r="N2287">
            <v>2052</v>
          </cell>
          <cell r="O2287">
            <v>1</v>
          </cell>
          <cell r="Q2287">
            <v>1</v>
          </cell>
          <cell r="R2287">
            <v>1</v>
          </cell>
          <cell r="S2287">
            <v>1</v>
          </cell>
          <cell r="T2287">
            <v>1</v>
          </cell>
          <cell r="U2287">
            <v>1</v>
          </cell>
          <cell r="V2287">
            <v>1</v>
          </cell>
          <cell r="W2287">
            <v>1</v>
          </cell>
          <cell r="X2287">
            <v>1</v>
          </cell>
          <cell r="Y2287">
            <v>1</v>
          </cell>
          <cell r="Z2287">
            <v>1</v>
          </cell>
          <cell r="AA2287">
            <v>1</v>
          </cell>
          <cell r="AC2287">
            <v>1992</v>
          </cell>
          <cell r="AD2287">
            <v>1</v>
          </cell>
          <cell r="AE2287">
            <v>0</v>
          </cell>
          <cell r="AF2287">
            <v>1</v>
          </cell>
        </row>
        <row r="2288">
          <cell r="A2288">
            <v>8</v>
          </cell>
          <cell r="B2288">
            <v>8</v>
          </cell>
          <cell r="C2288">
            <v>6</v>
          </cell>
          <cell r="D2288">
            <v>2</v>
          </cell>
          <cell r="E2288">
            <v>2</v>
          </cell>
          <cell r="F2288">
            <v>0</v>
          </cell>
          <cell r="G2288">
            <v>0.01</v>
          </cell>
          <cell r="H2288">
            <v>0.01</v>
          </cell>
          <cell r="I2288">
            <v>0.01</v>
          </cell>
          <cell r="J2288">
            <v>0</v>
          </cell>
          <cell r="K2288">
            <v>0</v>
          </cell>
          <cell r="M2288">
            <v>2051</v>
          </cell>
          <cell r="N2288">
            <v>2052</v>
          </cell>
          <cell r="O2288">
            <v>1</v>
          </cell>
          <cell r="Q2288">
            <v>1</v>
          </cell>
          <cell r="R2288">
            <v>1</v>
          </cell>
          <cell r="S2288">
            <v>1</v>
          </cell>
          <cell r="T2288">
            <v>1</v>
          </cell>
          <cell r="U2288">
            <v>1</v>
          </cell>
          <cell r="V2288">
            <v>1</v>
          </cell>
          <cell r="W2288">
            <v>1</v>
          </cell>
          <cell r="X2288">
            <v>1</v>
          </cell>
          <cell r="Y2288">
            <v>1</v>
          </cell>
          <cell r="Z2288">
            <v>1</v>
          </cell>
          <cell r="AA2288">
            <v>1</v>
          </cell>
          <cell r="AC2288">
            <v>1992</v>
          </cell>
          <cell r="AD2288">
            <v>1</v>
          </cell>
          <cell r="AE2288">
            <v>0</v>
          </cell>
          <cell r="AF2288">
            <v>1</v>
          </cell>
        </row>
        <row r="2289">
          <cell r="A2289">
            <v>8</v>
          </cell>
          <cell r="B2289">
            <v>10</v>
          </cell>
          <cell r="C2289">
            <v>6</v>
          </cell>
          <cell r="D2289">
            <v>2</v>
          </cell>
          <cell r="E2289">
            <v>2</v>
          </cell>
          <cell r="F2289">
            <v>0</v>
          </cell>
          <cell r="G2289">
            <v>1.1000000000000001</v>
          </cell>
          <cell r="H2289">
            <v>300</v>
          </cell>
          <cell r="I2289">
            <v>4.916666666666667</v>
          </cell>
          <cell r="J2289">
            <v>0</v>
          </cell>
          <cell r="K2289">
            <v>0</v>
          </cell>
          <cell r="M2289">
            <v>2030</v>
          </cell>
          <cell r="N2289">
            <v>2052</v>
          </cell>
          <cell r="O2289">
            <v>1</v>
          </cell>
          <cell r="Q2289">
            <v>1</v>
          </cell>
          <cell r="R2289">
            <v>1</v>
          </cell>
          <cell r="S2289">
            <v>1</v>
          </cell>
          <cell r="T2289">
            <v>1</v>
          </cell>
          <cell r="U2289">
            <v>1</v>
          </cell>
          <cell r="V2289">
            <v>1</v>
          </cell>
          <cell r="W2289">
            <v>1</v>
          </cell>
          <cell r="X2289">
            <v>1</v>
          </cell>
          <cell r="Y2289">
            <v>1</v>
          </cell>
          <cell r="Z2289">
            <v>1</v>
          </cell>
          <cell r="AA2289">
            <v>1</v>
          </cell>
          <cell r="AC2289">
            <v>1992</v>
          </cell>
          <cell r="AD2289">
            <v>1</v>
          </cell>
          <cell r="AE2289">
            <v>0</v>
          </cell>
          <cell r="AF2289">
            <v>1</v>
          </cell>
        </row>
        <row r="2290">
          <cell r="A2290">
            <v>11</v>
          </cell>
          <cell r="B2290">
            <v>1</v>
          </cell>
          <cell r="C2290">
            <v>6</v>
          </cell>
          <cell r="D2290">
            <v>2</v>
          </cell>
          <cell r="E2290">
            <v>1</v>
          </cell>
          <cell r="F2290">
            <v>0</v>
          </cell>
          <cell r="G2290">
            <v>3.0582598501452676</v>
          </cell>
          <cell r="H2290">
            <v>39.583333333333336</v>
          </cell>
          <cell r="I2290">
            <v>3.75</v>
          </cell>
          <cell r="J2290">
            <v>0</v>
          </cell>
          <cell r="K2290">
            <v>0</v>
          </cell>
          <cell r="M2290">
            <v>2003</v>
          </cell>
          <cell r="N2290">
            <v>2052</v>
          </cell>
          <cell r="O2290">
            <v>1</v>
          </cell>
          <cell r="Q2290">
            <v>0</v>
          </cell>
          <cell r="R2290">
            <v>0</v>
          </cell>
          <cell r="S2290">
            <v>1</v>
          </cell>
          <cell r="T2290">
            <v>1</v>
          </cell>
          <cell r="U2290">
            <v>0</v>
          </cell>
          <cell r="V2290">
            <v>0</v>
          </cell>
          <cell r="W2290">
            <v>0</v>
          </cell>
          <cell r="X2290">
            <v>0</v>
          </cell>
          <cell r="Y2290">
            <v>0</v>
          </cell>
          <cell r="Z2290">
            <v>1</v>
          </cell>
          <cell r="AA2290">
            <v>0</v>
          </cell>
          <cell r="AC2290">
            <v>1992</v>
          </cell>
          <cell r="AD2290">
            <v>1</v>
          </cell>
          <cell r="AE2290">
            <v>0</v>
          </cell>
          <cell r="AF2290">
            <v>1</v>
          </cell>
        </row>
        <row r="2291">
          <cell r="A2291">
            <v>11</v>
          </cell>
          <cell r="B2291">
            <v>2</v>
          </cell>
          <cell r="C2291">
            <v>6</v>
          </cell>
          <cell r="D2291">
            <v>2</v>
          </cell>
          <cell r="E2291">
            <v>1</v>
          </cell>
          <cell r="F2291">
            <v>0</v>
          </cell>
          <cell r="G2291">
            <v>3.5543191790470527</v>
          </cell>
          <cell r="H2291">
            <v>62.5</v>
          </cell>
          <cell r="I2291">
            <v>3.75</v>
          </cell>
          <cell r="J2291">
            <v>0</v>
          </cell>
          <cell r="K2291">
            <v>0</v>
          </cell>
          <cell r="M2291">
            <v>2007</v>
          </cell>
          <cell r="N2291">
            <v>2052</v>
          </cell>
          <cell r="O2291">
            <v>1</v>
          </cell>
          <cell r="Q2291">
            <v>0</v>
          </cell>
          <cell r="R2291">
            <v>0</v>
          </cell>
          <cell r="S2291">
            <v>1</v>
          </cell>
          <cell r="T2291">
            <v>1</v>
          </cell>
          <cell r="U2291">
            <v>0</v>
          </cell>
          <cell r="V2291">
            <v>0</v>
          </cell>
          <cell r="W2291">
            <v>0</v>
          </cell>
          <cell r="X2291">
            <v>0</v>
          </cell>
          <cell r="Y2291">
            <v>0</v>
          </cell>
          <cell r="Z2291">
            <v>1</v>
          </cell>
          <cell r="AA2291">
            <v>0</v>
          </cell>
          <cell r="AC2291">
            <v>1992</v>
          </cell>
          <cell r="AD2291">
            <v>1</v>
          </cell>
          <cell r="AE2291">
            <v>0</v>
          </cell>
          <cell r="AF2291">
            <v>1</v>
          </cell>
        </row>
        <row r="2292">
          <cell r="A2292">
            <v>11</v>
          </cell>
          <cell r="B2292">
            <v>3</v>
          </cell>
          <cell r="C2292">
            <v>6</v>
          </cell>
          <cell r="D2292">
            <v>2</v>
          </cell>
          <cell r="E2292">
            <v>1</v>
          </cell>
          <cell r="F2292">
            <v>0</v>
          </cell>
          <cell r="G2292">
            <v>4.542790152403283</v>
          </cell>
          <cell r="H2292">
            <v>62.5</v>
          </cell>
          <cell r="I2292">
            <v>3.75</v>
          </cell>
          <cell r="J2292">
            <v>0</v>
          </cell>
          <cell r="K2292">
            <v>0</v>
          </cell>
          <cell r="M2292">
            <v>2013</v>
          </cell>
          <cell r="N2292">
            <v>2052</v>
          </cell>
          <cell r="O2292">
            <v>1</v>
          </cell>
          <cell r="Q2292">
            <v>0</v>
          </cell>
          <cell r="R2292">
            <v>0</v>
          </cell>
          <cell r="S2292">
            <v>1</v>
          </cell>
          <cell r="T2292">
            <v>1</v>
          </cell>
          <cell r="U2292">
            <v>0</v>
          </cell>
          <cell r="V2292">
            <v>0</v>
          </cell>
          <cell r="W2292">
            <v>0</v>
          </cell>
          <cell r="X2292">
            <v>0</v>
          </cell>
          <cell r="Y2292">
            <v>0</v>
          </cell>
          <cell r="Z2292">
            <v>1</v>
          </cell>
          <cell r="AA2292">
            <v>0</v>
          </cell>
          <cell r="AC2292">
            <v>1992</v>
          </cell>
          <cell r="AD2292">
            <v>1</v>
          </cell>
          <cell r="AE2292">
            <v>0</v>
          </cell>
          <cell r="AF2292">
            <v>1</v>
          </cell>
        </row>
        <row r="2293">
          <cell r="A2293">
            <v>11</v>
          </cell>
          <cell r="B2293">
            <v>4</v>
          </cell>
          <cell r="C2293">
            <v>6</v>
          </cell>
          <cell r="D2293">
            <v>2</v>
          </cell>
          <cell r="E2293">
            <v>1</v>
          </cell>
          <cell r="F2293">
            <v>0</v>
          </cell>
          <cell r="G2293">
            <v>4.6658851113716295</v>
          </cell>
          <cell r="H2293">
            <v>70.833333333333329</v>
          </cell>
          <cell r="I2293">
            <v>3.75</v>
          </cell>
          <cell r="J2293">
            <v>0</v>
          </cell>
          <cell r="K2293">
            <v>0</v>
          </cell>
          <cell r="M2293">
            <v>2013</v>
          </cell>
          <cell r="N2293">
            <v>2052</v>
          </cell>
          <cell r="O2293">
            <v>1</v>
          </cell>
          <cell r="Q2293">
            <v>0</v>
          </cell>
          <cell r="R2293">
            <v>0</v>
          </cell>
          <cell r="S2293">
            <v>1</v>
          </cell>
          <cell r="T2293">
            <v>1</v>
          </cell>
          <cell r="U2293">
            <v>0</v>
          </cell>
          <cell r="V2293">
            <v>0</v>
          </cell>
          <cell r="W2293">
            <v>0</v>
          </cell>
          <cell r="X2293">
            <v>0</v>
          </cell>
          <cell r="Y2293">
            <v>0</v>
          </cell>
          <cell r="Z2293">
            <v>1</v>
          </cell>
          <cell r="AA2293">
            <v>0</v>
          </cell>
          <cell r="AC2293">
            <v>1992</v>
          </cell>
          <cell r="AD2293">
            <v>1</v>
          </cell>
          <cell r="AE2293">
            <v>0</v>
          </cell>
          <cell r="AF2293">
            <v>1</v>
          </cell>
        </row>
        <row r="2294">
          <cell r="A2294">
            <v>11</v>
          </cell>
          <cell r="B2294">
            <v>5</v>
          </cell>
          <cell r="C2294">
            <v>6</v>
          </cell>
          <cell r="D2294">
            <v>2</v>
          </cell>
          <cell r="E2294">
            <v>1</v>
          </cell>
          <cell r="F2294">
            <v>0</v>
          </cell>
          <cell r="G2294">
            <v>4.8651817116060965</v>
          </cell>
          <cell r="H2294">
            <v>81.25</v>
          </cell>
          <cell r="I2294">
            <v>3.75</v>
          </cell>
          <cell r="J2294">
            <v>0</v>
          </cell>
          <cell r="K2294">
            <v>0</v>
          </cell>
          <cell r="M2294">
            <v>2013</v>
          </cell>
          <cell r="N2294">
            <v>2052</v>
          </cell>
          <cell r="O2294">
            <v>1</v>
          </cell>
          <cell r="Q2294">
            <v>0</v>
          </cell>
          <cell r="R2294">
            <v>0</v>
          </cell>
          <cell r="S2294">
            <v>1</v>
          </cell>
          <cell r="T2294">
            <v>1</v>
          </cell>
          <cell r="U2294">
            <v>0</v>
          </cell>
          <cell r="V2294">
            <v>0</v>
          </cell>
          <cell r="W2294">
            <v>0</v>
          </cell>
          <cell r="X2294">
            <v>0</v>
          </cell>
          <cell r="Y2294">
            <v>0</v>
          </cell>
          <cell r="Z2294">
            <v>1</v>
          </cell>
          <cell r="AA2294">
            <v>0</v>
          </cell>
          <cell r="AC2294">
            <v>1992</v>
          </cell>
          <cell r="AD2294">
            <v>1</v>
          </cell>
          <cell r="AE2294">
            <v>0</v>
          </cell>
          <cell r="AF2294">
            <v>1</v>
          </cell>
        </row>
        <row r="2295">
          <cell r="A2295">
            <v>11</v>
          </cell>
          <cell r="B2295">
            <v>6</v>
          </cell>
          <cell r="C2295">
            <v>6</v>
          </cell>
          <cell r="D2295">
            <v>2</v>
          </cell>
          <cell r="E2295">
            <v>1</v>
          </cell>
          <cell r="F2295">
            <v>0</v>
          </cell>
          <cell r="G2295">
            <v>4.6658851113716295</v>
          </cell>
          <cell r="H2295">
            <v>70.833333333333329</v>
          </cell>
          <cell r="I2295">
            <v>3.75</v>
          </cell>
          <cell r="J2295">
            <v>0</v>
          </cell>
          <cell r="K2295">
            <v>0</v>
          </cell>
          <cell r="M2295">
            <v>2020</v>
          </cell>
          <cell r="N2295">
            <v>2052</v>
          </cell>
          <cell r="O2295">
            <v>1</v>
          </cell>
          <cell r="Q2295">
            <v>0</v>
          </cell>
          <cell r="R2295">
            <v>0</v>
          </cell>
          <cell r="S2295">
            <v>1</v>
          </cell>
          <cell r="T2295">
            <v>1</v>
          </cell>
          <cell r="U2295">
            <v>0</v>
          </cell>
          <cell r="V2295">
            <v>0</v>
          </cell>
          <cell r="W2295">
            <v>0</v>
          </cell>
          <cell r="X2295">
            <v>0</v>
          </cell>
          <cell r="Y2295">
            <v>0</v>
          </cell>
          <cell r="Z2295">
            <v>1</v>
          </cell>
          <cell r="AA2295">
            <v>0</v>
          </cell>
          <cell r="AC2295">
            <v>1992</v>
          </cell>
          <cell r="AD2295">
            <v>1</v>
          </cell>
          <cell r="AE2295">
            <v>0</v>
          </cell>
          <cell r="AF2295">
            <v>1</v>
          </cell>
        </row>
        <row r="2296">
          <cell r="A2296">
            <v>11</v>
          </cell>
          <cell r="B2296">
            <v>7</v>
          </cell>
          <cell r="C2296">
            <v>6</v>
          </cell>
          <cell r="D2296">
            <v>2</v>
          </cell>
          <cell r="E2296">
            <v>1</v>
          </cell>
          <cell r="F2296">
            <v>0</v>
          </cell>
          <cell r="G2296">
            <v>4.9886508193858976</v>
          </cell>
          <cell r="H2296">
            <v>81.25</v>
          </cell>
          <cell r="I2296">
            <v>3.75</v>
          </cell>
          <cell r="J2296">
            <v>0</v>
          </cell>
          <cell r="K2296">
            <v>8.125</v>
          </cell>
          <cell r="M2296">
            <v>2020</v>
          </cell>
          <cell r="N2296">
            <v>2052</v>
          </cell>
          <cell r="O2296">
            <v>1</v>
          </cell>
          <cell r="Q2296">
            <v>0</v>
          </cell>
          <cell r="R2296">
            <v>0</v>
          </cell>
          <cell r="S2296">
            <v>1</v>
          </cell>
          <cell r="T2296">
            <v>1</v>
          </cell>
          <cell r="U2296">
            <v>0</v>
          </cell>
          <cell r="V2296">
            <v>0</v>
          </cell>
          <cell r="W2296">
            <v>0</v>
          </cell>
          <cell r="X2296">
            <v>0</v>
          </cell>
          <cell r="Y2296">
            <v>0</v>
          </cell>
          <cell r="Z2296">
            <v>1</v>
          </cell>
          <cell r="AA2296">
            <v>0</v>
          </cell>
          <cell r="AC2296">
            <v>1992</v>
          </cell>
          <cell r="AD2296">
            <v>1</v>
          </cell>
          <cell r="AE2296">
            <v>0</v>
          </cell>
          <cell r="AF2296">
            <v>1</v>
          </cell>
        </row>
        <row r="2297">
          <cell r="A2297">
            <v>11</v>
          </cell>
          <cell r="B2297">
            <v>11</v>
          </cell>
          <cell r="C2297">
            <v>6</v>
          </cell>
          <cell r="D2297">
            <v>2</v>
          </cell>
          <cell r="E2297">
            <v>1</v>
          </cell>
          <cell r="F2297">
            <v>0</v>
          </cell>
          <cell r="G2297">
            <v>4.9886508193858976</v>
          </cell>
          <cell r="H2297">
            <v>81.25</v>
          </cell>
          <cell r="I2297">
            <v>3.75</v>
          </cell>
          <cell r="J2297">
            <v>0</v>
          </cell>
          <cell r="K2297">
            <v>12.1875</v>
          </cell>
          <cell r="M2297">
            <v>2022</v>
          </cell>
          <cell r="N2297">
            <v>2052</v>
          </cell>
          <cell r="O2297">
            <v>1</v>
          </cell>
          <cell r="Q2297">
            <v>0</v>
          </cell>
          <cell r="R2297">
            <v>0</v>
          </cell>
          <cell r="S2297">
            <v>1</v>
          </cell>
          <cell r="T2297">
            <v>1</v>
          </cell>
          <cell r="U2297">
            <v>0</v>
          </cell>
          <cell r="V2297">
            <v>0</v>
          </cell>
          <cell r="W2297">
            <v>0</v>
          </cell>
          <cell r="X2297">
            <v>0</v>
          </cell>
          <cell r="Y2297">
            <v>0</v>
          </cell>
          <cell r="Z2297">
            <v>1</v>
          </cell>
          <cell r="AA2297">
            <v>0</v>
          </cell>
          <cell r="AC2297">
            <v>1992</v>
          </cell>
          <cell r="AD2297">
            <v>1</v>
          </cell>
          <cell r="AE2297">
            <v>0</v>
          </cell>
          <cell r="AF2297">
            <v>1</v>
          </cell>
        </row>
        <row r="2298">
          <cell r="A2298">
            <v>11</v>
          </cell>
          <cell r="B2298">
            <v>8</v>
          </cell>
          <cell r="C2298">
            <v>6</v>
          </cell>
          <cell r="D2298">
            <v>2</v>
          </cell>
          <cell r="E2298">
            <v>1</v>
          </cell>
          <cell r="F2298">
            <v>0</v>
          </cell>
          <cell r="G2298">
            <v>0.01</v>
          </cell>
          <cell r="H2298">
            <v>0.01</v>
          </cell>
          <cell r="I2298">
            <v>0.01</v>
          </cell>
          <cell r="J2298">
            <v>0</v>
          </cell>
          <cell r="K2298">
            <v>0</v>
          </cell>
          <cell r="M2298">
            <v>2051</v>
          </cell>
          <cell r="N2298">
            <v>2052</v>
          </cell>
          <cell r="O2298">
            <v>1</v>
          </cell>
          <cell r="Q2298">
            <v>1</v>
          </cell>
          <cell r="R2298">
            <v>1</v>
          </cell>
          <cell r="S2298">
            <v>1</v>
          </cell>
          <cell r="T2298">
            <v>1</v>
          </cell>
          <cell r="U2298">
            <v>1</v>
          </cell>
          <cell r="V2298">
            <v>1</v>
          </cell>
          <cell r="W2298">
            <v>1</v>
          </cell>
          <cell r="X2298">
            <v>1</v>
          </cell>
          <cell r="Y2298">
            <v>1</v>
          </cell>
          <cell r="Z2298">
            <v>1</v>
          </cell>
          <cell r="AA2298">
            <v>1</v>
          </cell>
          <cell r="AC2298">
            <v>1992</v>
          </cell>
          <cell r="AD2298">
            <v>1</v>
          </cell>
          <cell r="AE2298">
            <v>0</v>
          </cell>
          <cell r="AF2298">
            <v>1</v>
          </cell>
        </row>
        <row r="2299">
          <cell r="A2299">
            <v>11</v>
          </cell>
          <cell r="B2299">
            <v>9</v>
          </cell>
          <cell r="C2299">
            <v>6</v>
          </cell>
          <cell r="D2299">
            <v>2</v>
          </cell>
          <cell r="E2299">
            <v>1</v>
          </cell>
          <cell r="F2299">
            <v>0</v>
          </cell>
          <cell r="G2299">
            <v>4.8178066132425448</v>
          </cell>
          <cell r="H2299">
            <v>70.833333333333329</v>
          </cell>
          <cell r="I2299">
            <v>3.75</v>
          </cell>
          <cell r="J2299">
            <v>0</v>
          </cell>
          <cell r="K2299">
            <v>0</v>
          </cell>
          <cell r="M2299">
            <v>2030</v>
          </cell>
          <cell r="N2299">
            <v>2052</v>
          </cell>
          <cell r="O2299">
            <v>1</v>
          </cell>
          <cell r="Q2299">
            <v>0</v>
          </cell>
          <cell r="R2299">
            <v>0</v>
          </cell>
          <cell r="S2299">
            <v>1</v>
          </cell>
          <cell r="T2299">
            <v>1</v>
          </cell>
          <cell r="U2299">
            <v>0</v>
          </cell>
          <cell r="V2299">
            <v>0</v>
          </cell>
          <cell r="W2299">
            <v>0</v>
          </cell>
          <cell r="X2299">
            <v>0</v>
          </cell>
          <cell r="Y2299">
            <v>0</v>
          </cell>
          <cell r="Z2299">
            <v>1</v>
          </cell>
          <cell r="AA2299">
            <v>0</v>
          </cell>
          <cell r="AC2299">
            <v>1992</v>
          </cell>
          <cell r="AD2299">
            <v>1</v>
          </cell>
          <cell r="AE2299">
            <v>0</v>
          </cell>
          <cell r="AF2299">
            <v>1</v>
          </cell>
        </row>
        <row r="2300">
          <cell r="A2300">
            <v>11</v>
          </cell>
          <cell r="B2300">
            <v>10</v>
          </cell>
          <cell r="C2300">
            <v>6</v>
          </cell>
          <cell r="D2300">
            <v>2</v>
          </cell>
          <cell r="E2300">
            <v>1</v>
          </cell>
          <cell r="F2300">
            <v>0</v>
          </cell>
          <cell r="G2300">
            <v>5.0970997502421129</v>
          </cell>
          <cell r="H2300">
            <v>81.25</v>
          </cell>
          <cell r="I2300">
            <v>3.75</v>
          </cell>
          <cell r="J2300">
            <v>0</v>
          </cell>
          <cell r="K2300">
            <v>12.1875</v>
          </cell>
          <cell r="M2300">
            <v>2030</v>
          </cell>
          <cell r="N2300">
            <v>2052</v>
          </cell>
          <cell r="O2300">
            <v>1</v>
          </cell>
          <cell r="Q2300">
            <v>0</v>
          </cell>
          <cell r="R2300">
            <v>0</v>
          </cell>
          <cell r="S2300">
            <v>1</v>
          </cell>
          <cell r="T2300">
            <v>1</v>
          </cell>
          <cell r="U2300">
            <v>0</v>
          </cell>
          <cell r="V2300">
            <v>0</v>
          </cell>
          <cell r="W2300">
            <v>0</v>
          </cell>
          <cell r="X2300">
            <v>0</v>
          </cell>
          <cell r="Y2300">
            <v>0</v>
          </cell>
          <cell r="Z2300">
            <v>1</v>
          </cell>
          <cell r="AA2300">
            <v>0</v>
          </cell>
          <cell r="AC2300">
            <v>1992</v>
          </cell>
          <cell r="AD2300">
            <v>1</v>
          </cell>
          <cell r="AE2300">
            <v>0</v>
          </cell>
          <cell r="AF2300">
            <v>1</v>
          </cell>
        </row>
        <row r="2301">
          <cell r="A2301">
            <v>12</v>
          </cell>
          <cell r="B2301">
            <v>1</v>
          </cell>
          <cell r="C2301">
            <v>6</v>
          </cell>
          <cell r="D2301">
            <v>2</v>
          </cell>
          <cell r="E2301">
            <v>1</v>
          </cell>
          <cell r="F2301">
            <v>0</v>
          </cell>
          <cell r="G2301">
            <v>3.0582598501452676</v>
          </cell>
          <cell r="H2301">
            <v>36.458333333333336</v>
          </cell>
          <cell r="I2301">
            <v>2.6666666666666665</v>
          </cell>
          <cell r="J2301">
            <v>0</v>
          </cell>
          <cell r="K2301">
            <v>0</v>
          </cell>
          <cell r="M2301">
            <v>2003</v>
          </cell>
          <cell r="N2301">
            <v>2052</v>
          </cell>
          <cell r="O2301">
            <v>1</v>
          </cell>
          <cell r="Q2301">
            <v>0</v>
          </cell>
          <cell r="R2301">
            <v>0</v>
          </cell>
          <cell r="S2301">
            <v>1</v>
          </cell>
          <cell r="T2301">
            <v>1</v>
          </cell>
          <cell r="U2301">
            <v>0</v>
          </cell>
          <cell r="V2301">
            <v>0</v>
          </cell>
          <cell r="W2301">
            <v>0</v>
          </cell>
          <cell r="X2301">
            <v>0</v>
          </cell>
          <cell r="Y2301">
            <v>0</v>
          </cell>
          <cell r="Z2301">
            <v>1</v>
          </cell>
          <cell r="AA2301">
            <v>0</v>
          </cell>
          <cell r="AC2301">
            <v>1992</v>
          </cell>
          <cell r="AD2301">
            <v>1</v>
          </cell>
          <cell r="AE2301">
            <v>0</v>
          </cell>
          <cell r="AF2301">
            <v>1</v>
          </cell>
        </row>
        <row r="2302">
          <cell r="A2302">
            <v>12</v>
          </cell>
          <cell r="B2302">
            <v>2</v>
          </cell>
          <cell r="C2302">
            <v>6</v>
          </cell>
          <cell r="D2302">
            <v>2</v>
          </cell>
          <cell r="E2302">
            <v>1</v>
          </cell>
          <cell r="F2302">
            <v>0</v>
          </cell>
          <cell r="G2302">
            <v>3.1148205298431875</v>
          </cell>
          <cell r="H2302">
            <v>59.375</v>
          </cell>
          <cell r="I2302">
            <v>2.6666666666666665</v>
          </cell>
          <cell r="J2302">
            <v>0</v>
          </cell>
          <cell r="K2302">
            <v>0</v>
          </cell>
          <cell r="M2302">
            <v>2007</v>
          </cell>
          <cell r="N2302">
            <v>2052</v>
          </cell>
          <cell r="O2302">
            <v>1</v>
          </cell>
          <cell r="Q2302">
            <v>0</v>
          </cell>
          <cell r="R2302">
            <v>0</v>
          </cell>
          <cell r="S2302">
            <v>1</v>
          </cell>
          <cell r="T2302">
            <v>1</v>
          </cell>
          <cell r="U2302">
            <v>0</v>
          </cell>
          <cell r="V2302">
            <v>0</v>
          </cell>
          <cell r="W2302">
            <v>0</v>
          </cell>
          <cell r="X2302">
            <v>0</v>
          </cell>
          <cell r="Y2302">
            <v>0</v>
          </cell>
          <cell r="Z2302">
            <v>1</v>
          </cell>
          <cell r="AA2302">
            <v>0</v>
          </cell>
          <cell r="AC2302">
            <v>1992</v>
          </cell>
          <cell r="AD2302">
            <v>1</v>
          </cell>
          <cell r="AE2302">
            <v>0</v>
          </cell>
          <cell r="AF2302">
            <v>1</v>
          </cell>
        </row>
        <row r="2303">
          <cell r="A2303">
            <v>12</v>
          </cell>
          <cell r="B2303">
            <v>3</v>
          </cell>
          <cell r="C2303">
            <v>6</v>
          </cell>
          <cell r="D2303">
            <v>2</v>
          </cell>
          <cell r="E2303">
            <v>1</v>
          </cell>
          <cell r="F2303">
            <v>0</v>
          </cell>
          <cell r="G2303">
            <v>3.7368112543962484</v>
          </cell>
          <cell r="H2303">
            <v>59.375</v>
          </cell>
          <cell r="I2303">
            <v>2.6666666666666665</v>
          </cell>
          <cell r="J2303">
            <v>0</v>
          </cell>
          <cell r="K2303">
            <v>0</v>
          </cell>
          <cell r="M2303">
            <v>2013</v>
          </cell>
          <cell r="N2303">
            <v>2052</v>
          </cell>
          <cell r="O2303">
            <v>1</v>
          </cell>
          <cell r="Q2303">
            <v>0</v>
          </cell>
          <cell r="R2303">
            <v>0</v>
          </cell>
          <cell r="S2303">
            <v>1</v>
          </cell>
          <cell r="T2303">
            <v>1</v>
          </cell>
          <cell r="U2303">
            <v>0</v>
          </cell>
          <cell r="V2303">
            <v>0</v>
          </cell>
          <cell r="W2303">
            <v>0</v>
          </cell>
          <cell r="X2303">
            <v>0</v>
          </cell>
          <cell r="Y2303">
            <v>0</v>
          </cell>
          <cell r="Z2303">
            <v>1</v>
          </cell>
          <cell r="AA2303">
            <v>0</v>
          </cell>
          <cell r="AC2303">
            <v>1992</v>
          </cell>
          <cell r="AD2303">
            <v>1</v>
          </cell>
          <cell r="AE2303">
            <v>0</v>
          </cell>
          <cell r="AF2303">
            <v>1</v>
          </cell>
        </row>
        <row r="2304">
          <cell r="A2304">
            <v>12</v>
          </cell>
          <cell r="B2304">
            <v>4</v>
          </cell>
          <cell r="C2304">
            <v>6</v>
          </cell>
          <cell r="D2304">
            <v>2</v>
          </cell>
          <cell r="E2304">
            <v>1</v>
          </cell>
          <cell r="F2304">
            <v>0</v>
          </cell>
          <cell r="G2304">
            <v>4.5836862445541549</v>
          </cell>
          <cell r="H2304">
            <v>67.708333333333329</v>
          </cell>
          <cell r="I2304">
            <v>2.6666666666666665</v>
          </cell>
          <cell r="J2304">
            <v>0</v>
          </cell>
          <cell r="K2304">
            <v>0</v>
          </cell>
          <cell r="M2304">
            <v>2013</v>
          </cell>
          <cell r="N2304">
            <v>2052</v>
          </cell>
          <cell r="O2304">
            <v>1</v>
          </cell>
          <cell r="Q2304">
            <v>0</v>
          </cell>
          <cell r="R2304">
            <v>0</v>
          </cell>
          <cell r="S2304">
            <v>1</v>
          </cell>
          <cell r="T2304">
            <v>1</v>
          </cell>
          <cell r="U2304">
            <v>0</v>
          </cell>
          <cell r="V2304">
            <v>0</v>
          </cell>
          <cell r="W2304">
            <v>0</v>
          </cell>
          <cell r="X2304">
            <v>0</v>
          </cell>
          <cell r="Y2304">
            <v>0</v>
          </cell>
          <cell r="Z2304">
            <v>1</v>
          </cell>
          <cell r="AA2304">
            <v>0</v>
          </cell>
          <cell r="AC2304">
            <v>1992</v>
          </cell>
          <cell r="AD2304">
            <v>1</v>
          </cell>
          <cell r="AE2304">
            <v>0</v>
          </cell>
          <cell r="AF2304">
            <v>1</v>
          </cell>
        </row>
        <row r="2305">
          <cell r="A2305">
            <v>12</v>
          </cell>
          <cell r="B2305">
            <v>5</v>
          </cell>
          <cell r="C2305">
            <v>6</v>
          </cell>
          <cell r="D2305">
            <v>2</v>
          </cell>
          <cell r="E2305">
            <v>1</v>
          </cell>
          <cell r="F2305">
            <v>0</v>
          </cell>
          <cell r="G2305">
            <v>5.8030480656506445</v>
          </cell>
          <cell r="H2305">
            <v>76.041666666666671</v>
          </cell>
          <cell r="I2305">
            <v>2.6666666666666665</v>
          </cell>
          <cell r="J2305">
            <v>0</v>
          </cell>
          <cell r="K2305">
            <v>0</v>
          </cell>
          <cell r="M2305">
            <v>2013</v>
          </cell>
          <cell r="N2305">
            <v>2052</v>
          </cell>
          <cell r="O2305">
            <v>1</v>
          </cell>
          <cell r="Q2305">
            <v>0</v>
          </cell>
          <cell r="R2305">
            <v>0</v>
          </cell>
          <cell r="S2305">
            <v>1</v>
          </cell>
          <cell r="T2305">
            <v>1</v>
          </cell>
          <cell r="U2305">
            <v>0</v>
          </cell>
          <cell r="V2305">
            <v>0</v>
          </cell>
          <cell r="W2305">
            <v>0</v>
          </cell>
          <cell r="X2305">
            <v>0</v>
          </cell>
          <cell r="Y2305">
            <v>0</v>
          </cell>
          <cell r="Z2305">
            <v>1</v>
          </cell>
          <cell r="AA2305">
            <v>0</v>
          </cell>
          <cell r="AC2305">
            <v>1992</v>
          </cell>
          <cell r="AD2305">
            <v>1</v>
          </cell>
          <cell r="AE2305">
            <v>0</v>
          </cell>
          <cell r="AF2305">
            <v>1</v>
          </cell>
        </row>
        <row r="2306">
          <cell r="A2306">
            <v>12</v>
          </cell>
          <cell r="B2306">
            <v>6</v>
          </cell>
          <cell r="C2306">
            <v>6</v>
          </cell>
          <cell r="D2306">
            <v>2</v>
          </cell>
          <cell r="E2306">
            <v>1</v>
          </cell>
          <cell r="F2306">
            <v>0</v>
          </cell>
          <cell r="G2306">
            <v>4.5836862445541549</v>
          </cell>
          <cell r="H2306">
            <v>67.708333333333329</v>
          </cell>
          <cell r="I2306">
            <v>2.6666666666666665</v>
          </cell>
          <cell r="J2306">
            <v>0</v>
          </cell>
          <cell r="K2306">
            <v>0</v>
          </cell>
          <cell r="M2306">
            <v>2020</v>
          </cell>
          <cell r="N2306">
            <v>2052</v>
          </cell>
          <cell r="O2306">
            <v>1</v>
          </cell>
          <cell r="Q2306">
            <v>0</v>
          </cell>
          <cell r="R2306">
            <v>0</v>
          </cell>
          <cell r="S2306">
            <v>1</v>
          </cell>
          <cell r="T2306">
            <v>1</v>
          </cell>
          <cell r="U2306">
            <v>0</v>
          </cell>
          <cell r="V2306">
            <v>0</v>
          </cell>
          <cell r="W2306">
            <v>0</v>
          </cell>
          <cell r="X2306">
            <v>0</v>
          </cell>
          <cell r="Y2306">
            <v>0</v>
          </cell>
          <cell r="Z2306">
            <v>1</v>
          </cell>
          <cell r="AA2306">
            <v>0</v>
          </cell>
          <cell r="AC2306">
            <v>1992</v>
          </cell>
          <cell r="AD2306">
            <v>1</v>
          </cell>
          <cell r="AE2306">
            <v>0</v>
          </cell>
          <cell r="AF2306">
            <v>1</v>
          </cell>
        </row>
        <row r="2307">
          <cell r="A2307">
            <v>12</v>
          </cell>
          <cell r="B2307">
            <v>7</v>
          </cell>
          <cell r="C2307">
            <v>6</v>
          </cell>
          <cell r="D2307">
            <v>2</v>
          </cell>
          <cell r="E2307">
            <v>1</v>
          </cell>
          <cell r="F2307">
            <v>0</v>
          </cell>
          <cell r="G2307">
            <v>6.063791082184582</v>
          </cell>
          <cell r="H2307">
            <v>76.041666666666671</v>
          </cell>
          <cell r="I2307">
            <v>2.6666666666666665</v>
          </cell>
          <cell r="J2307">
            <v>0</v>
          </cell>
          <cell r="K2307">
            <v>7.6041666666666679</v>
          </cell>
          <cell r="M2307">
            <v>2020</v>
          </cell>
          <cell r="N2307">
            <v>2052</v>
          </cell>
          <cell r="O2307">
            <v>1</v>
          </cell>
          <cell r="Q2307">
            <v>0</v>
          </cell>
          <cell r="R2307">
            <v>0</v>
          </cell>
          <cell r="S2307">
            <v>1</v>
          </cell>
          <cell r="T2307">
            <v>1</v>
          </cell>
          <cell r="U2307">
            <v>0</v>
          </cell>
          <cell r="V2307">
            <v>0</v>
          </cell>
          <cell r="W2307">
            <v>0</v>
          </cell>
          <cell r="X2307">
            <v>0</v>
          </cell>
          <cell r="Y2307">
            <v>0</v>
          </cell>
          <cell r="Z2307">
            <v>1</v>
          </cell>
          <cell r="AA2307">
            <v>0</v>
          </cell>
          <cell r="AC2307">
            <v>1992</v>
          </cell>
          <cell r="AD2307">
            <v>1</v>
          </cell>
          <cell r="AE2307">
            <v>0</v>
          </cell>
          <cell r="AF2307">
            <v>1</v>
          </cell>
        </row>
        <row r="2308">
          <cell r="A2308">
            <v>12</v>
          </cell>
          <cell r="B2308">
            <v>9</v>
          </cell>
          <cell r="C2308">
            <v>6</v>
          </cell>
          <cell r="D2308">
            <v>2</v>
          </cell>
          <cell r="E2308">
            <v>1</v>
          </cell>
          <cell r="F2308">
            <v>0</v>
          </cell>
          <cell r="G2308">
            <v>6.063791082184582</v>
          </cell>
          <cell r="H2308">
            <v>76.041666666666671</v>
          </cell>
          <cell r="I2308">
            <v>2.6666666666666665</v>
          </cell>
          <cell r="J2308">
            <v>0</v>
          </cell>
          <cell r="K2308">
            <v>11.40625</v>
          </cell>
          <cell r="M2308">
            <v>2022</v>
          </cell>
          <cell r="N2308">
            <v>2052</v>
          </cell>
          <cell r="O2308">
            <v>1</v>
          </cell>
          <cell r="Q2308">
            <v>0</v>
          </cell>
          <cell r="R2308">
            <v>0</v>
          </cell>
          <cell r="S2308">
            <v>1</v>
          </cell>
          <cell r="T2308">
            <v>1</v>
          </cell>
          <cell r="U2308">
            <v>0</v>
          </cell>
          <cell r="V2308">
            <v>0</v>
          </cell>
          <cell r="W2308">
            <v>0</v>
          </cell>
          <cell r="X2308">
            <v>0</v>
          </cell>
          <cell r="Y2308">
            <v>0</v>
          </cell>
          <cell r="Z2308">
            <v>1</v>
          </cell>
          <cell r="AA2308">
            <v>0</v>
          </cell>
          <cell r="AC2308">
            <v>1992</v>
          </cell>
          <cell r="AD2308">
            <v>1</v>
          </cell>
          <cell r="AE2308">
            <v>0</v>
          </cell>
          <cell r="AF2308">
            <v>1</v>
          </cell>
        </row>
        <row r="2309">
          <cell r="A2309">
            <v>12</v>
          </cell>
          <cell r="B2309">
            <v>8</v>
          </cell>
          <cell r="C2309">
            <v>6</v>
          </cell>
          <cell r="D2309">
            <v>2</v>
          </cell>
          <cell r="E2309">
            <v>1</v>
          </cell>
          <cell r="F2309">
            <v>0</v>
          </cell>
          <cell r="G2309">
            <v>0.01</v>
          </cell>
          <cell r="H2309">
            <v>0.01</v>
          </cell>
          <cell r="I2309">
            <v>0.01</v>
          </cell>
          <cell r="J2309">
            <v>0</v>
          </cell>
          <cell r="K2309">
            <v>0</v>
          </cell>
          <cell r="M2309">
            <v>2051</v>
          </cell>
          <cell r="N2309">
            <v>2052</v>
          </cell>
          <cell r="O2309">
            <v>1</v>
          </cell>
          <cell r="Q2309">
            <v>1</v>
          </cell>
          <cell r="R2309">
            <v>1</v>
          </cell>
          <cell r="S2309">
            <v>1</v>
          </cell>
          <cell r="T2309">
            <v>1</v>
          </cell>
          <cell r="U2309">
            <v>1</v>
          </cell>
          <cell r="V2309">
            <v>1</v>
          </cell>
          <cell r="W2309">
            <v>1</v>
          </cell>
          <cell r="X2309">
            <v>1</v>
          </cell>
          <cell r="Y2309">
            <v>1</v>
          </cell>
          <cell r="Z2309">
            <v>1</v>
          </cell>
          <cell r="AA2309">
            <v>1</v>
          </cell>
          <cell r="AC2309">
            <v>1992</v>
          </cell>
          <cell r="AD2309">
            <v>1</v>
          </cell>
          <cell r="AE2309">
            <v>0</v>
          </cell>
          <cell r="AF2309">
            <v>1</v>
          </cell>
        </row>
        <row r="2310">
          <cell r="A2310">
            <v>12</v>
          </cell>
          <cell r="B2310">
            <v>10</v>
          </cell>
          <cell r="C2310">
            <v>6</v>
          </cell>
          <cell r="D2310">
            <v>2</v>
          </cell>
          <cell r="E2310">
            <v>1</v>
          </cell>
          <cell r="F2310">
            <v>0</v>
          </cell>
          <cell r="G2310">
            <v>4.8847205939820251</v>
          </cell>
          <cell r="H2310">
            <v>67.708333333333329</v>
          </cell>
          <cell r="I2310">
            <v>2.6666666666666665</v>
          </cell>
          <cell r="J2310">
            <v>0</v>
          </cell>
          <cell r="K2310">
            <v>0</v>
          </cell>
          <cell r="M2310">
            <v>2030</v>
          </cell>
          <cell r="N2310">
            <v>2052</v>
          </cell>
          <cell r="O2310">
            <v>1</v>
          </cell>
          <cell r="Q2310">
            <v>0</v>
          </cell>
          <cell r="R2310">
            <v>0</v>
          </cell>
          <cell r="S2310">
            <v>1</v>
          </cell>
          <cell r="T2310">
            <v>1</v>
          </cell>
          <cell r="U2310">
            <v>0</v>
          </cell>
          <cell r="V2310">
            <v>0</v>
          </cell>
          <cell r="W2310">
            <v>0</v>
          </cell>
          <cell r="X2310">
            <v>0</v>
          </cell>
          <cell r="Y2310">
            <v>0</v>
          </cell>
          <cell r="Z2310">
            <v>1</v>
          </cell>
          <cell r="AA2310">
            <v>0</v>
          </cell>
          <cell r="AC2310">
            <v>1992</v>
          </cell>
          <cell r="AD2310">
            <v>1</v>
          </cell>
          <cell r="AE2310">
            <v>0</v>
          </cell>
          <cell r="AF2310">
            <v>1</v>
          </cell>
        </row>
        <row r="2311">
          <cell r="A2311">
            <v>12</v>
          </cell>
          <cell r="B2311">
            <v>11</v>
          </cell>
          <cell r="C2311">
            <v>6</v>
          </cell>
          <cell r="D2311">
            <v>2</v>
          </cell>
          <cell r="E2311">
            <v>1</v>
          </cell>
          <cell r="F2311">
            <v>0</v>
          </cell>
          <cell r="G2311">
            <v>6.2803550494054594</v>
          </cell>
          <cell r="H2311">
            <v>76.041666666666671</v>
          </cell>
          <cell r="I2311">
            <v>2.6666666666666665</v>
          </cell>
          <cell r="J2311">
            <v>0</v>
          </cell>
          <cell r="K2311">
            <v>11.40625</v>
          </cell>
          <cell r="M2311">
            <v>2030</v>
          </cell>
          <cell r="N2311">
            <v>2052</v>
          </cell>
          <cell r="O2311">
            <v>1</v>
          </cell>
          <cell r="Q2311">
            <v>0</v>
          </cell>
          <cell r="R2311">
            <v>0</v>
          </cell>
          <cell r="S2311">
            <v>1</v>
          </cell>
          <cell r="T2311">
            <v>1</v>
          </cell>
          <cell r="U2311">
            <v>0</v>
          </cell>
          <cell r="V2311">
            <v>0</v>
          </cell>
          <cell r="W2311">
            <v>0</v>
          </cell>
          <cell r="X2311">
            <v>0</v>
          </cell>
          <cell r="Y2311">
            <v>0</v>
          </cell>
          <cell r="Z2311">
            <v>1</v>
          </cell>
          <cell r="AA2311">
            <v>0</v>
          </cell>
          <cell r="AC2311">
            <v>1992</v>
          </cell>
          <cell r="AD2311">
            <v>1</v>
          </cell>
          <cell r="AE2311">
            <v>0</v>
          </cell>
          <cell r="AF2311">
            <v>1</v>
          </cell>
        </row>
        <row r="2312">
          <cell r="A2312">
            <v>12</v>
          </cell>
          <cell r="B2312">
            <v>12</v>
          </cell>
          <cell r="C2312">
            <v>6</v>
          </cell>
          <cell r="D2312">
            <v>2</v>
          </cell>
          <cell r="E2312">
            <v>1</v>
          </cell>
          <cell r="F2312">
            <v>0</v>
          </cell>
          <cell r="G2312">
            <v>0.01</v>
          </cell>
          <cell r="H2312">
            <v>0.01</v>
          </cell>
          <cell r="I2312">
            <v>0.01</v>
          </cell>
          <cell r="J2312">
            <v>0</v>
          </cell>
          <cell r="K2312">
            <v>0</v>
          </cell>
          <cell r="M2312">
            <v>2051</v>
          </cell>
          <cell r="N2312">
            <v>2052</v>
          </cell>
          <cell r="O2312">
            <v>1</v>
          </cell>
          <cell r="Q2312">
            <v>1</v>
          </cell>
          <cell r="R2312">
            <v>1</v>
          </cell>
          <cell r="S2312">
            <v>1</v>
          </cell>
          <cell r="T2312">
            <v>1</v>
          </cell>
          <cell r="U2312">
            <v>1</v>
          </cell>
          <cell r="V2312">
            <v>1</v>
          </cell>
          <cell r="W2312">
            <v>1</v>
          </cell>
          <cell r="X2312">
            <v>1</v>
          </cell>
          <cell r="Y2312">
            <v>1</v>
          </cell>
          <cell r="Z2312">
            <v>1</v>
          </cell>
          <cell r="AA2312">
            <v>1</v>
          </cell>
          <cell r="AC2312">
            <v>1992</v>
          </cell>
          <cell r="AD2312">
            <v>1</v>
          </cell>
          <cell r="AE2312">
            <v>0</v>
          </cell>
          <cell r="AF2312">
            <v>1</v>
          </cell>
        </row>
        <row r="2313">
          <cell r="A2313">
            <v>12</v>
          </cell>
          <cell r="B2313">
            <v>13</v>
          </cell>
          <cell r="C2313">
            <v>6</v>
          </cell>
          <cell r="D2313">
            <v>2</v>
          </cell>
          <cell r="E2313">
            <v>1</v>
          </cell>
          <cell r="F2313">
            <v>0</v>
          </cell>
          <cell r="G2313">
            <v>0.01</v>
          </cell>
          <cell r="H2313">
            <v>0.01</v>
          </cell>
          <cell r="I2313">
            <v>0.01</v>
          </cell>
          <cell r="J2313">
            <v>0</v>
          </cell>
          <cell r="K2313">
            <v>0</v>
          </cell>
          <cell r="M2313">
            <v>2051</v>
          </cell>
          <cell r="N2313">
            <v>2052</v>
          </cell>
          <cell r="O2313">
            <v>1</v>
          </cell>
          <cell r="Q2313">
            <v>1</v>
          </cell>
          <cell r="R2313">
            <v>1</v>
          </cell>
          <cell r="S2313">
            <v>1</v>
          </cell>
          <cell r="T2313">
            <v>1</v>
          </cell>
          <cell r="U2313">
            <v>1</v>
          </cell>
          <cell r="V2313">
            <v>1</v>
          </cell>
          <cell r="W2313">
            <v>1</v>
          </cell>
          <cell r="X2313">
            <v>1</v>
          </cell>
          <cell r="Y2313">
            <v>1</v>
          </cell>
          <cell r="Z2313">
            <v>1</v>
          </cell>
          <cell r="AA2313">
            <v>1</v>
          </cell>
          <cell r="AC2313">
            <v>1992</v>
          </cell>
          <cell r="AD2313">
            <v>1</v>
          </cell>
          <cell r="AE2313">
            <v>0</v>
          </cell>
          <cell r="AF2313">
            <v>1</v>
          </cell>
        </row>
        <row r="2314">
          <cell r="A2314">
            <v>12</v>
          </cell>
          <cell r="B2314">
            <v>14</v>
          </cell>
          <cell r="C2314">
            <v>6</v>
          </cell>
          <cell r="D2314">
            <v>2</v>
          </cell>
          <cell r="E2314">
            <v>1</v>
          </cell>
          <cell r="F2314">
            <v>0</v>
          </cell>
          <cell r="G2314">
            <v>0.01</v>
          </cell>
          <cell r="H2314">
            <v>0.01</v>
          </cell>
          <cell r="I2314">
            <v>0.01</v>
          </cell>
          <cell r="J2314">
            <v>0</v>
          </cell>
          <cell r="K2314">
            <v>0</v>
          </cell>
          <cell r="M2314">
            <v>2051</v>
          </cell>
          <cell r="N2314">
            <v>2052</v>
          </cell>
          <cell r="O2314">
            <v>1</v>
          </cell>
          <cell r="Q2314">
            <v>1</v>
          </cell>
          <cell r="R2314">
            <v>1</v>
          </cell>
          <cell r="S2314">
            <v>1</v>
          </cell>
          <cell r="T2314">
            <v>1</v>
          </cell>
          <cell r="U2314">
            <v>1</v>
          </cell>
          <cell r="V2314">
            <v>1</v>
          </cell>
          <cell r="W2314">
            <v>1</v>
          </cell>
          <cell r="X2314">
            <v>1</v>
          </cell>
          <cell r="Y2314">
            <v>1</v>
          </cell>
          <cell r="Z2314">
            <v>1</v>
          </cell>
          <cell r="AA2314">
            <v>1</v>
          </cell>
          <cell r="AC2314">
            <v>1992</v>
          </cell>
          <cell r="AD2314">
            <v>1</v>
          </cell>
          <cell r="AE2314">
            <v>0</v>
          </cell>
          <cell r="AF2314">
            <v>1</v>
          </cell>
        </row>
        <row r="2315">
          <cell r="A2315">
            <v>13</v>
          </cell>
          <cell r="B2315">
            <v>1</v>
          </cell>
          <cell r="C2315">
            <v>6</v>
          </cell>
          <cell r="D2315">
            <v>2</v>
          </cell>
          <cell r="E2315">
            <v>1</v>
          </cell>
          <cell r="F2315">
            <v>0.16728927765177268</v>
          </cell>
          <cell r="G2315">
            <v>3.0582598501452676</v>
          </cell>
          <cell r="H2315">
            <v>44.791666666666664</v>
          </cell>
          <cell r="I2315">
            <v>2.9166666666666665</v>
          </cell>
          <cell r="J2315">
            <v>0</v>
          </cell>
          <cell r="K2315">
            <v>0</v>
          </cell>
          <cell r="M2315">
            <v>2003</v>
          </cell>
          <cell r="N2315">
            <v>2052</v>
          </cell>
          <cell r="O2315">
            <v>1</v>
          </cell>
          <cell r="Q2315">
            <v>0</v>
          </cell>
          <cell r="R2315">
            <v>0</v>
          </cell>
          <cell r="S2315">
            <v>1</v>
          </cell>
          <cell r="T2315">
            <v>1</v>
          </cell>
          <cell r="U2315">
            <v>0</v>
          </cell>
          <cell r="V2315">
            <v>0</v>
          </cell>
          <cell r="W2315">
            <v>0</v>
          </cell>
          <cell r="X2315">
            <v>0</v>
          </cell>
          <cell r="Y2315">
            <v>0</v>
          </cell>
          <cell r="Z2315">
            <v>1</v>
          </cell>
          <cell r="AA2315">
            <v>0</v>
          </cell>
          <cell r="AC2315">
            <v>1992</v>
          </cell>
          <cell r="AD2315">
            <v>1</v>
          </cell>
          <cell r="AE2315">
            <v>0</v>
          </cell>
          <cell r="AF2315">
            <v>1</v>
          </cell>
        </row>
        <row r="2316">
          <cell r="A2316">
            <v>13</v>
          </cell>
          <cell r="B2316">
            <v>2</v>
          </cell>
          <cell r="C2316">
            <v>6</v>
          </cell>
          <cell r="D2316">
            <v>2</v>
          </cell>
          <cell r="E2316">
            <v>1</v>
          </cell>
          <cell r="F2316">
            <v>0</v>
          </cell>
          <cell r="G2316">
            <v>3.1096364524023503</v>
          </cell>
          <cell r="H2316">
            <v>59.375</v>
          </cell>
          <cell r="I2316">
            <v>2.9166666666666665</v>
          </cell>
          <cell r="J2316">
            <v>0</v>
          </cell>
          <cell r="K2316">
            <v>0</v>
          </cell>
          <cell r="M2316">
            <v>2007</v>
          </cell>
          <cell r="N2316">
            <v>2052</v>
          </cell>
          <cell r="O2316">
            <v>1</v>
          </cell>
          <cell r="Q2316">
            <v>0</v>
          </cell>
          <cell r="R2316">
            <v>0</v>
          </cell>
          <cell r="S2316">
            <v>1</v>
          </cell>
          <cell r="T2316">
            <v>1</v>
          </cell>
          <cell r="U2316">
            <v>0</v>
          </cell>
          <cell r="V2316">
            <v>0</v>
          </cell>
          <cell r="W2316">
            <v>0</v>
          </cell>
          <cell r="X2316">
            <v>0</v>
          </cell>
          <cell r="Y2316">
            <v>0</v>
          </cell>
          <cell r="Z2316">
            <v>1</v>
          </cell>
          <cell r="AA2316">
            <v>0</v>
          </cell>
          <cell r="AC2316">
            <v>1992</v>
          </cell>
          <cell r="AD2316">
            <v>1</v>
          </cell>
          <cell r="AE2316">
            <v>0</v>
          </cell>
          <cell r="AF2316">
            <v>1</v>
          </cell>
        </row>
        <row r="2317">
          <cell r="A2317">
            <v>13</v>
          </cell>
          <cell r="B2317">
            <v>3</v>
          </cell>
          <cell r="C2317">
            <v>6</v>
          </cell>
          <cell r="D2317">
            <v>2</v>
          </cell>
          <cell r="E2317">
            <v>1</v>
          </cell>
          <cell r="F2317">
            <v>0</v>
          </cell>
          <cell r="G2317">
            <v>3.6635404454865186</v>
          </cell>
          <cell r="H2317">
            <v>62.5</v>
          </cell>
          <cell r="I2317">
            <v>2.9166666666666665</v>
          </cell>
          <cell r="J2317">
            <v>0</v>
          </cell>
          <cell r="K2317">
            <v>0</v>
          </cell>
          <cell r="M2317">
            <v>2013</v>
          </cell>
          <cell r="N2317">
            <v>2052</v>
          </cell>
          <cell r="O2317">
            <v>1</v>
          </cell>
          <cell r="Q2317">
            <v>0</v>
          </cell>
          <cell r="R2317">
            <v>0</v>
          </cell>
          <cell r="S2317">
            <v>1</v>
          </cell>
          <cell r="T2317">
            <v>1</v>
          </cell>
          <cell r="U2317">
            <v>0</v>
          </cell>
          <cell r="V2317">
            <v>0</v>
          </cell>
          <cell r="W2317">
            <v>0</v>
          </cell>
          <cell r="X2317">
            <v>0</v>
          </cell>
          <cell r="Y2317">
            <v>0</v>
          </cell>
          <cell r="Z2317">
            <v>1</v>
          </cell>
          <cell r="AA2317">
            <v>0</v>
          </cell>
          <cell r="AC2317">
            <v>1992</v>
          </cell>
          <cell r="AD2317">
            <v>1</v>
          </cell>
          <cell r="AE2317">
            <v>0</v>
          </cell>
          <cell r="AF2317">
            <v>1</v>
          </cell>
        </row>
        <row r="2318">
          <cell r="A2318">
            <v>13</v>
          </cell>
          <cell r="B2318">
            <v>4</v>
          </cell>
          <cell r="C2318">
            <v>6</v>
          </cell>
          <cell r="D2318">
            <v>2</v>
          </cell>
          <cell r="E2318">
            <v>1</v>
          </cell>
          <cell r="F2318">
            <v>0</v>
          </cell>
          <cell r="G2318">
            <v>4.3962485345838216</v>
          </cell>
          <cell r="H2318">
            <v>70.833333333333329</v>
          </cell>
          <cell r="I2318">
            <v>2.9166666666666665</v>
          </cell>
          <cell r="J2318">
            <v>0</v>
          </cell>
          <cell r="K2318">
            <v>0</v>
          </cell>
          <cell r="M2318">
            <v>2013</v>
          </cell>
          <cell r="N2318">
            <v>2052</v>
          </cell>
          <cell r="O2318">
            <v>1</v>
          </cell>
          <cell r="Q2318">
            <v>0</v>
          </cell>
          <cell r="R2318">
            <v>0</v>
          </cell>
          <cell r="S2318">
            <v>1</v>
          </cell>
          <cell r="T2318">
            <v>1</v>
          </cell>
          <cell r="U2318">
            <v>0</v>
          </cell>
          <cell r="V2318">
            <v>0</v>
          </cell>
          <cell r="W2318">
            <v>0</v>
          </cell>
          <cell r="X2318">
            <v>0</v>
          </cell>
          <cell r="Y2318">
            <v>0</v>
          </cell>
          <cell r="Z2318">
            <v>1</v>
          </cell>
          <cell r="AA2318">
            <v>0</v>
          </cell>
          <cell r="AC2318">
            <v>1992</v>
          </cell>
          <cell r="AD2318">
            <v>1</v>
          </cell>
          <cell r="AE2318">
            <v>0</v>
          </cell>
          <cell r="AF2318">
            <v>1</v>
          </cell>
        </row>
        <row r="2319">
          <cell r="A2319">
            <v>13</v>
          </cell>
          <cell r="B2319">
            <v>5</v>
          </cell>
          <cell r="C2319">
            <v>6</v>
          </cell>
          <cell r="D2319">
            <v>2</v>
          </cell>
          <cell r="E2319">
            <v>1</v>
          </cell>
          <cell r="F2319">
            <v>0</v>
          </cell>
          <cell r="G2319">
            <v>4.4518972502114655</v>
          </cell>
          <cell r="H2319">
            <v>79.166666666666671</v>
          </cell>
          <cell r="I2319">
            <v>2.9166666666666665</v>
          </cell>
          <cell r="J2319">
            <v>0</v>
          </cell>
          <cell r="K2319">
            <v>0</v>
          </cell>
          <cell r="M2319">
            <v>2013</v>
          </cell>
          <cell r="N2319">
            <v>2052</v>
          </cell>
          <cell r="O2319">
            <v>1</v>
          </cell>
          <cell r="Q2319">
            <v>0</v>
          </cell>
          <cell r="R2319">
            <v>0</v>
          </cell>
          <cell r="S2319">
            <v>1</v>
          </cell>
          <cell r="T2319">
            <v>1</v>
          </cell>
          <cell r="U2319">
            <v>0</v>
          </cell>
          <cell r="V2319">
            <v>0</v>
          </cell>
          <cell r="W2319">
            <v>0</v>
          </cell>
          <cell r="X2319">
            <v>0</v>
          </cell>
          <cell r="Y2319">
            <v>0</v>
          </cell>
          <cell r="Z2319">
            <v>1</v>
          </cell>
          <cell r="AA2319">
            <v>0</v>
          </cell>
          <cell r="AC2319">
            <v>1992</v>
          </cell>
          <cell r="AD2319">
            <v>1</v>
          </cell>
          <cell r="AE2319">
            <v>0</v>
          </cell>
          <cell r="AF2319">
            <v>1</v>
          </cell>
        </row>
        <row r="2320">
          <cell r="A2320">
            <v>13</v>
          </cell>
          <cell r="B2320">
            <v>6</v>
          </cell>
          <cell r="C2320">
            <v>6</v>
          </cell>
          <cell r="D2320">
            <v>2</v>
          </cell>
          <cell r="E2320">
            <v>1</v>
          </cell>
          <cell r="F2320">
            <v>0</v>
          </cell>
          <cell r="G2320">
            <v>4.3962485345838216</v>
          </cell>
          <cell r="H2320">
            <v>70.833333333333329</v>
          </cell>
          <cell r="I2320">
            <v>2.9166666666666665</v>
          </cell>
          <cell r="J2320">
            <v>0</v>
          </cell>
          <cell r="K2320">
            <v>0</v>
          </cell>
          <cell r="M2320">
            <v>2020</v>
          </cell>
          <cell r="N2320">
            <v>2052</v>
          </cell>
          <cell r="O2320">
            <v>1</v>
          </cell>
          <cell r="Q2320">
            <v>0</v>
          </cell>
          <cell r="R2320">
            <v>0</v>
          </cell>
          <cell r="S2320">
            <v>1</v>
          </cell>
          <cell r="T2320">
            <v>1</v>
          </cell>
          <cell r="U2320">
            <v>0</v>
          </cell>
          <cell r="V2320">
            <v>0</v>
          </cell>
          <cell r="W2320">
            <v>0</v>
          </cell>
          <cell r="X2320">
            <v>0</v>
          </cell>
          <cell r="Y2320">
            <v>0</v>
          </cell>
          <cell r="Z2320">
            <v>1</v>
          </cell>
          <cell r="AA2320">
            <v>0</v>
          </cell>
          <cell r="AC2320">
            <v>1992</v>
          </cell>
          <cell r="AD2320">
            <v>1</v>
          </cell>
          <cell r="AE2320">
            <v>0</v>
          </cell>
          <cell r="AF2320">
            <v>1</v>
          </cell>
        </row>
        <row r="2321">
          <cell r="A2321">
            <v>13</v>
          </cell>
          <cell r="B2321">
            <v>7</v>
          </cell>
          <cell r="C2321">
            <v>6</v>
          </cell>
          <cell r="D2321">
            <v>2</v>
          </cell>
          <cell r="E2321">
            <v>1</v>
          </cell>
          <cell r="F2321">
            <v>0</v>
          </cell>
          <cell r="G2321">
            <v>4.4518972502114655</v>
          </cell>
          <cell r="H2321">
            <v>79.166666666666671</v>
          </cell>
          <cell r="I2321">
            <v>2.9166666666666665</v>
          </cell>
          <cell r="J2321">
            <v>0</v>
          </cell>
          <cell r="K2321">
            <v>7.9166666666666679</v>
          </cell>
          <cell r="M2321">
            <v>2020</v>
          </cell>
          <cell r="N2321">
            <v>2052</v>
          </cell>
          <cell r="O2321">
            <v>1</v>
          </cell>
          <cell r="Q2321">
            <v>0</v>
          </cell>
          <cell r="R2321">
            <v>0</v>
          </cell>
          <cell r="S2321">
            <v>1</v>
          </cell>
          <cell r="T2321">
            <v>1</v>
          </cell>
          <cell r="U2321">
            <v>0</v>
          </cell>
          <cell r="V2321">
            <v>0</v>
          </cell>
          <cell r="W2321">
            <v>0</v>
          </cell>
          <cell r="X2321">
            <v>0</v>
          </cell>
          <cell r="Y2321">
            <v>0</v>
          </cell>
          <cell r="Z2321">
            <v>1</v>
          </cell>
          <cell r="AA2321">
            <v>0</v>
          </cell>
          <cell r="AC2321">
            <v>1992</v>
          </cell>
          <cell r="AD2321">
            <v>1</v>
          </cell>
          <cell r="AE2321">
            <v>0</v>
          </cell>
          <cell r="AF2321">
            <v>1</v>
          </cell>
        </row>
        <row r="2322">
          <cell r="A2322">
            <v>13</v>
          </cell>
          <cell r="B2322">
            <v>8</v>
          </cell>
          <cell r="C2322">
            <v>6</v>
          </cell>
          <cell r="D2322">
            <v>2</v>
          </cell>
          <cell r="E2322">
            <v>1</v>
          </cell>
          <cell r="F2322">
            <v>0</v>
          </cell>
          <cell r="G2322">
            <v>4.4518972502114655</v>
          </cell>
          <cell r="H2322">
            <v>79.166666666666671</v>
          </cell>
          <cell r="I2322">
            <v>2.9166666666666665</v>
          </cell>
          <cell r="J2322">
            <v>0</v>
          </cell>
          <cell r="K2322">
            <v>11.875</v>
          </cell>
          <cell r="M2322">
            <v>2022</v>
          </cell>
          <cell r="N2322">
            <v>2052</v>
          </cell>
          <cell r="O2322">
            <v>1</v>
          </cell>
          <cell r="Q2322">
            <v>0</v>
          </cell>
          <cell r="R2322">
            <v>0</v>
          </cell>
          <cell r="S2322">
            <v>1</v>
          </cell>
          <cell r="T2322">
            <v>1</v>
          </cell>
          <cell r="U2322">
            <v>0</v>
          </cell>
          <cell r="V2322">
            <v>0</v>
          </cell>
          <cell r="W2322">
            <v>0</v>
          </cell>
          <cell r="X2322">
            <v>0</v>
          </cell>
          <cell r="Y2322">
            <v>0</v>
          </cell>
          <cell r="Z2322">
            <v>1</v>
          </cell>
          <cell r="AA2322">
            <v>0</v>
          </cell>
          <cell r="AC2322">
            <v>1992</v>
          </cell>
          <cell r="AD2322">
            <v>1</v>
          </cell>
          <cell r="AE2322">
            <v>0</v>
          </cell>
          <cell r="AF2322">
            <v>1</v>
          </cell>
        </row>
        <row r="2323">
          <cell r="A2323">
            <v>14</v>
          </cell>
          <cell r="B2323">
            <v>1</v>
          </cell>
          <cell r="C2323">
            <v>6</v>
          </cell>
          <cell r="D2323">
            <v>2</v>
          </cell>
          <cell r="E2323">
            <v>1</v>
          </cell>
          <cell r="F2323">
            <v>4.718415523511537E-2</v>
          </cell>
          <cell r="G2323">
            <v>5.2492519815926224</v>
          </cell>
          <cell r="H2323">
            <v>31.25</v>
          </cell>
          <cell r="I2323">
            <v>2</v>
          </cell>
          <cell r="J2323">
            <v>0</v>
          </cell>
          <cell r="K2323">
            <v>0</v>
          </cell>
          <cell r="M2323">
            <v>2003</v>
          </cell>
          <cell r="N2323">
            <v>2052</v>
          </cell>
          <cell r="O2323">
            <v>1</v>
          </cell>
          <cell r="Q2323">
            <v>1</v>
          </cell>
          <cell r="R2323">
            <v>0</v>
          </cell>
          <cell r="S2323">
            <v>1</v>
          </cell>
          <cell r="T2323">
            <v>1</v>
          </cell>
          <cell r="U2323">
            <v>0</v>
          </cell>
          <cell r="V2323">
            <v>1</v>
          </cell>
          <cell r="W2323">
            <v>0</v>
          </cell>
          <cell r="X2323">
            <v>1</v>
          </cell>
          <cell r="Y2323">
            <v>0</v>
          </cell>
          <cell r="Z2323">
            <v>1</v>
          </cell>
          <cell r="AA2323">
            <v>1</v>
          </cell>
          <cell r="AC2323">
            <v>1992</v>
          </cell>
          <cell r="AD2323">
            <v>1</v>
          </cell>
          <cell r="AE2323">
            <v>0</v>
          </cell>
          <cell r="AF2323">
            <v>1</v>
          </cell>
        </row>
        <row r="2324">
          <cell r="A2324">
            <v>14</v>
          </cell>
          <cell r="B2324">
            <v>2</v>
          </cell>
          <cell r="C2324">
            <v>6</v>
          </cell>
          <cell r="D2324">
            <v>2</v>
          </cell>
          <cell r="E2324">
            <v>1</v>
          </cell>
          <cell r="F2324">
            <v>0</v>
          </cell>
          <cell r="G2324">
            <v>5.7769363135135645</v>
          </cell>
          <cell r="H2324">
            <v>31.25</v>
          </cell>
          <cell r="I2324">
            <v>2</v>
          </cell>
          <cell r="J2324">
            <v>0</v>
          </cell>
          <cell r="K2324">
            <v>0</v>
          </cell>
          <cell r="M2324">
            <v>2007</v>
          </cell>
          <cell r="N2324">
            <v>2052</v>
          </cell>
          <cell r="O2324">
            <v>1</v>
          </cell>
          <cell r="Q2324">
            <v>1</v>
          </cell>
          <cell r="R2324">
            <v>0</v>
          </cell>
          <cell r="S2324">
            <v>1</v>
          </cell>
          <cell r="T2324">
            <v>1</v>
          </cell>
          <cell r="U2324">
            <v>0</v>
          </cell>
          <cell r="V2324">
            <v>1</v>
          </cell>
          <cell r="W2324">
            <v>0</v>
          </cell>
          <cell r="X2324">
            <v>1</v>
          </cell>
          <cell r="Y2324">
            <v>0</v>
          </cell>
          <cell r="Z2324">
            <v>1</v>
          </cell>
          <cell r="AA2324">
            <v>1</v>
          </cell>
          <cell r="AC2324">
            <v>1992</v>
          </cell>
          <cell r="AD2324">
            <v>1</v>
          </cell>
          <cell r="AE2324">
            <v>0</v>
          </cell>
          <cell r="AF2324">
            <v>1</v>
          </cell>
        </row>
        <row r="2325">
          <cell r="A2325">
            <v>14</v>
          </cell>
          <cell r="B2325">
            <v>3</v>
          </cell>
          <cell r="C2325">
            <v>6</v>
          </cell>
          <cell r="D2325">
            <v>2</v>
          </cell>
          <cell r="E2325">
            <v>1</v>
          </cell>
          <cell r="F2325">
            <v>0</v>
          </cell>
          <cell r="G2325">
            <v>8.7924970691676432</v>
          </cell>
          <cell r="H2325">
            <v>31.25</v>
          </cell>
          <cell r="I2325">
            <v>2</v>
          </cell>
          <cell r="J2325">
            <v>0</v>
          </cell>
          <cell r="K2325">
            <v>0</v>
          </cell>
          <cell r="M2325">
            <v>2013</v>
          </cell>
          <cell r="N2325">
            <v>2052</v>
          </cell>
          <cell r="O2325">
            <v>1</v>
          </cell>
          <cell r="Q2325">
            <v>1</v>
          </cell>
          <cell r="R2325">
            <v>0</v>
          </cell>
          <cell r="S2325">
            <v>1</v>
          </cell>
          <cell r="T2325">
            <v>1</v>
          </cell>
          <cell r="U2325">
            <v>0</v>
          </cell>
          <cell r="V2325">
            <v>1</v>
          </cell>
          <cell r="W2325">
            <v>0</v>
          </cell>
          <cell r="X2325">
            <v>1</v>
          </cell>
          <cell r="Y2325">
            <v>0</v>
          </cell>
          <cell r="Z2325">
            <v>1</v>
          </cell>
          <cell r="AA2325">
            <v>1</v>
          </cell>
          <cell r="AC2325">
            <v>1992</v>
          </cell>
          <cell r="AD2325">
            <v>1</v>
          </cell>
          <cell r="AE2325">
            <v>0</v>
          </cell>
          <cell r="AF2325">
            <v>1</v>
          </cell>
        </row>
        <row r="2326">
          <cell r="A2326">
            <v>14</v>
          </cell>
          <cell r="B2326">
            <v>4</v>
          </cell>
          <cell r="C2326">
            <v>6</v>
          </cell>
          <cell r="D2326">
            <v>2</v>
          </cell>
          <cell r="E2326">
            <v>1</v>
          </cell>
          <cell r="F2326">
            <v>0</v>
          </cell>
          <cell r="G2326">
            <v>9.7694411879640501</v>
          </cell>
          <cell r="H2326">
            <v>35.416666666666664</v>
          </cell>
          <cell r="I2326">
            <v>2</v>
          </cell>
          <cell r="J2326">
            <v>0</v>
          </cell>
          <cell r="K2326">
            <v>0</v>
          </cell>
          <cell r="M2326">
            <v>2013</v>
          </cell>
          <cell r="N2326">
            <v>2052</v>
          </cell>
          <cell r="O2326">
            <v>1</v>
          </cell>
          <cell r="Q2326">
            <v>1</v>
          </cell>
          <cell r="R2326">
            <v>0</v>
          </cell>
          <cell r="S2326">
            <v>1</v>
          </cell>
          <cell r="T2326">
            <v>1</v>
          </cell>
          <cell r="U2326">
            <v>0</v>
          </cell>
          <cell r="V2326">
            <v>1</v>
          </cell>
          <cell r="W2326">
            <v>0</v>
          </cell>
          <cell r="X2326">
            <v>1</v>
          </cell>
          <cell r="Y2326">
            <v>0</v>
          </cell>
          <cell r="Z2326">
            <v>1</v>
          </cell>
          <cell r="AA2326">
            <v>1</v>
          </cell>
          <cell r="AC2326">
            <v>1992</v>
          </cell>
          <cell r="AD2326">
            <v>1</v>
          </cell>
          <cell r="AE2326">
            <v>0</v>
          </cell>
          <cell r="AF2326">
            <v>1</v>
          </cell>
        </row>
        <row r="2327">
          <cell r="A2327">
            <v>14</v>
          </cell>
          <cell r="B2327">
            <v>5</v>
          </cell>
          <cell r="C2327">
            <v>6</v>
          </cell>
          <cell r="D2327">
            <v>2</v>
          </cell>
          <cell r="E2327">
            <v>1</v>
          </cell>
          <cell r="F2327">
            <v>0</v>
          </cell>
          <cell r="G2327">
            <v>10.657572205051688</v>
          </cell>
          <cell r="H2327">
            <v>43.75</v>
          </cell>
          <cell r="I2327">
            <v>2</v>
          </cell>
          <cell r="J2327">
            <v>0</v>
          </cell>
          <cell r="K2327">
            <v>0</v>
          </cell>
          <cell r="M2327">
            <v>2013</v>
          </cell>
          <cell r="N2327">
            <v>2052</v>
          </cell>
          <cell r="O2327">
            <v>1</v>
          </cell>
          <cell r="Q2327">
            <v>1</v>
          </cell>
          <cell r="R2327">
            <v>0</v>
          </cell>
          <cell r="S2327">
            <v>1</v>
          </cell>
          <cell r="T2327">
            <v>1</v>
          </cell>
          <cell r="U2327">
            <v>0</v>
          </cell>
          <cell r="V2327">
            <v>1</v>
          </cell>
          <cell r="W2327">
            <v>0</v>
          </cell>
          <cell r="X2327">
            <v>1</v>
          </cell>
          <cell r="Y2327">
            <v>0</v>
          </cell>
          <cell r="Z2327">
            <v>1</v>
          </cell>
          <cell r="AA2327">
            <v>1</v>
          </cell>
          <cell r="AC2327">
            <v>1992</v>
          </cell>
          <cell r="AD2327">
            <v>1</v>
          </cell>
          <cell r="AE2327">
            <v>0</v>
          </cell>
          <cell r="AF2327">
            <v>1</v>
          </cell>
        </row>
        <row r="2328">
          <cell r="A2328">
            <v>14</v>
          </cell>
          <cell r="B2328">
            <v>6</v>
          </cell>
          <cell r="C2328">
            <v>6</v>
          </cell>
          <cell r="D2328">
            <v>2</v>
          </cell>
          <cell r="E2328">
            <v>1</v>
          </cell>
          <cell r="F2328">
            <v>0</v>
          </cell>
          <cell r="G2328">
            <v>9.7694411879640501</v>
          </cell>
          <cell r="H2328">
            <v>35.416666666666664</v>
          </cell>
          <cell r="I2328">
            <v>2</v>
          </cell>
          <cell r="J2328">
            <v>0</v>
          </cell>
          <cell r="K2328">
            <v>0</v>
          </cell>
          <cell r="M2328">
            <v>2020</v>
          </cell>
          <cell r="N2328">
            <v>2052</v>
          </cell>
          <cell r="O2328">
            <v>1</v>
          </cell>
          <cell r="Q2328">
            <v>1</v>
          </cell>
          <cell r="R2328">
            <v>0</v>
          </cell>
          <cell r="S2328">
            <v>1</v>
          </cell>
          <cell r="T2328">
            <v>1</v>
          </cell>
          <cell r="U2328">
            <v>0</v>
          </cell>
          <cell r="V2328">
            <v>1</v>
          </cell>
          <cell r="W2328">
            <v>0</v>
          </cell>
          <cell r="X2328">
            <v>1</v>
          </cell>
          <cell r="Y2328">
            <v>0</v>
          </cell>
          <cell r="Z2328">
            <v>1</v>
          </cell>
          <cell r="AA2328">
            <v>1</v>
          </cell>
          <cell r="AC2328">
            <v>1992</v>
          </cell>
          <cell r="AD2328">
            <v>1</v>
          </cell>
          <cell r="AE2328">
            <v>0</v>
          </cell>
          <cell r="AF2328">
            <v>1</v>
          </cell>
        </row>
        <row r="2329">
          <cell r="A2329">
            <v>14</v>
          </cell>
          <cell r="B2329">
            <v>7</v>
          </cell>
          <cell r="C2329">
            <v>6</v>
          </cell>
          <cell r="D2329">
            <v>2</v>
          </cell>
          <cell r="E2329">
            <v>1</v>
          </cell>
          <cell r="F2329">
            <v>0</v>
          </cell>
          <cell r="G2329">
            <v>10.990621336459554</v>
          </cell>
          <cell r="H2329">
            <v>43.75</v>
          </cell>
          <cell r="I2329">
            <v>2</v>
          </cell>
          <cell r="J2329">
            <v>0</v>
          </cell>
          <cell r="K2329">
            <v>4.375</v>
          </cell>
          <cell r="M2329">
            <v>2020</v>
          </cell>
          <cell r="N2329">
            <v>2052</v>
          </cell>
          <cell r="O2329">
            <v>1</v>
          </cell>
          <cell r="Q2329">
            <v>1</v>
          </cell>
          <cell r="R2329">
            <v>0</v>
          </cell>
          <cell r="S2329">
            <v>1</v>
          </cell>
          <cell r="T2329">
            <v>1</v>
          </cell>
          <cell r="U2329">
            <v>0</v>
          </cell>
          <cell r="V2329">
            <v>1</v>
          </cell>
          <cell r="W2329">
            <v>0</v>
          </cell>
          <cell r="X2329">
            <v>1</v>
          </cell>
          <cell r="Y2329">
            <v>0</v>
          </cell>
          <cell r="Z2329">
            <v>1</v>
          </cell>
          <cell r="AA2329">
            <v>1</v>
          </cell>
          <cell r="AC2329">
            <v>1992</v>
          </cell>
          <cell r="AD2329">
            <v>1</v>
          </cell>
          <cell r="AE2329">
            <v>0</v>
          </cell>
          <cell r="AF2329">
            <v>1</v>
          </cell>
        </row>
        <row r="2330">
          <cell r="A2330">
            <v>14</v>
          </cell>
          <cell r="B2330">
            <v>8</v>
          </cell>
          <cell r="C2330">
            <v>6</v>
          </cell>
          <cell r="D2330">
            <v>2</v>
          </cell>
          <cell r="E2330">
            <v>1</v>
          </cell>
          <cell r="F2330">
            <v>0</v>
          </cell>
          <cell r="G2330">
            <v>10.990621336459554</v>
          </cell>
          <cell r="H2330">
            <v>43.75</v>
          </cell>
          <cell r="I2330">
            <v>2</v>
          </cell>
          <cell r="J2330">
            <v>0</v>
          </cell>
          <cell r="K2330">
            <v>6.5625</v>
          </cell>
          <cell r="M2330">
            <v>2022</v>
          </cell>
          <cell r="N2330">
            <v>2052</v>
          </cell>
          <cell r="O2330">
            <v>1</v>
          </cell>
          <cell r="Q2330">
            <v>1</v>
          </cell>
          <cell r="R2330">
            <v>0</v>
          </cell>
          <cell r="S2330">
            <v>1</v>
          </cell>
          <cell r="T2330">
            <v>1</v>
          </cell>
          <cell r="U2330">
            <v>0</v>
          </cell>
          <cell r="V2330">
            <v>1</v>
          </cell>
          <cell r="W2330">
            <v>0</v>
          </cell>
          <cell r="X2330">
            <v>1</v>
          </cell>
          <cell r="Y2330">
            <v>0</v>
          </cell>
          <cell r="Z2330">
            <v>1</v>
          </cell>
          <cell r="AA2330">
            <v>1</v>
          </cell>
          <cell r="AC2330">
            <v>1992</v>
          </cell>
          <cell r="AD2330">
            <v>1</v>
          </cell>
          <cell r="AE2330">
            <v>0</v>
          </cell>
          <cell r="AF2330">
            <v>1</v>
          </cell>
        </row>
        <row r="2331">
          <cell r="A2331">
            <v>52</v>
          </cell>
          <cell r="B2331">
            <v>1</v>
          </cell>
          <cell r="C2331">
            <v>6</v>
          </cell>
          <cell r="D2331">
            <v>2</v>
          </cell>
          <cell r="E2331">
            <v>1</v>
          </cell>
          <cell r="F2331">
            <v>0.42827073051334136</v>
          </cell>
          <cell r="G2331">
            <v>2.6963657678780772</v>
          </cell>
          <cell r="H2331">
            <v>66.111111111111114</v>
          </cell>
          <cell r="I2331">
            <v>2.6666666666666665</v>
          </cell>
          <cell r="J2331">
            <v>0</v>
          </cell>
          <cell r="K2331">
            <v>0</v>
          </cell>
          <cell r="M2331">
            <v>2003</v>
          </cell>
          <cell r="N2331">
            <v>2003</v>
          </cell>
          <cell r="O2331">
            <v>1</v>
          </cell>
          <cell r="Q2331">
            <v>0</v>
          </cell>
          <cell r="R2331">
            <v>0</v>
          </cell>
          <cell r="S2331">
            <v>0</v>
          </cell>
          <cell r="T2331">
            <v>0</v>
          </cell>
          <cell r="U2331">
            <v>0</v>
          </cell>
          <cell r="V2331">
            <v>0</v>
          </cell>
          <cell r="W2331">
            <v>0</v>
          </cell>
          <cell r="X2331">
            <v>0</v>
          </cell>
          <cell r="Y2331">
            <v>0</v>
          </cell>
          <cell r="Z2331">
            <v>0</v>
          </cell>
          <cell r="AA2331">
            <v>0</v>
          </cell>
          <cell r="AC2331">
            <v>1992</v>
          </cell>
          <cell r="AD2331">
            <v>1</v>
          </cell>
          <cell r="AE2331">
            <v>0</v>
          </cell>
          <cell r="AF2331">
            <v>1</v>
          </cell>
        </row>
        <row r="2332">
          <cell r="A2332">
            <v>52</v>
          </cell>
          <cell r="B2332">
            <v>2</v>
          </cell>
          <cell r="C2332">
            <v>6</v>
          </cell>
          <cell r="D2332">
            <v>2</v>
          </cell>
          <cell r="E2332">
            <v>1</v>
          </cell>
          <cell r="F2332">
            <v>0</v>
          </cell>
          <cell r="G2332">
            <v>3.1066822977725672</v>
          </cell>
          <cell r="H2332">
            <v>94.722222222222229</v>
          </cell>
          <cell r="I2332">
            <v>2.6666666666666665</v>
          </cell>
          <cell r="J2332">
            <v>0</v>
          </cell>
          <cell r="K2332">
            <v>0</v>
          </cell>
          <cell r="M2332">
            <v>2003</v>
          </cell>
          <cell r="N2332">
            <v>2009</v>
          </cell>
          <cell r="O2332">
            <v>1</v>
          </cell>
          <cell r="Q2332">
            <v>0</v>
          </cell>
          <cell r="R2332">
            <v>0</v>
          </cell>
          <cell r="S2332">
            <v>0</v>
          </cell>
          <cell r="T2332">
            <v>0</v>
          </cell>
          <cell r="U2332">
            <v>0</v>
          </cell>
          <cell r="V2332">
            <v>0</v>
          </cell>
          <cell r="W2332">
            <v>0</v>
          </cell>
          <cell r="X2332">
            <v>0</v>
          </cell>
          <cell r="Y2332">
            <v>0</v>
          </cell>
          <cell r="Z2332">
            <v>0</v>
          </cell>
          <cell r="AA2332">
            <v>0</v>
          </cell>
          <cell r="AC2332">
            <v>1992</v>
          </cell>
          <cell r="AD2332">
            <v>1</v>
          </cell>
          <cell r="AE2332">
            <v>0</v>
          </cell>
          <cell r="AF2332">
            <v>1</v>
          </cell>
        </row>
        <row r="2333">
          <cell r="A2333">
            <v>52</v>
          </cell>
          <cell r="B2333">
            <v>3</v>
          </cell>
          <cell r="C2333">
            <v>6</v>
          </cell>
          <cell r="D2333">
            <v>2</v>
          </cell>
          <cell r="E2333">
            <v>1</v>
          </cell>
          <cell r="F2333">
            <v>0</v>
          </cell>
          <cell r="G2333">
            <v>3.2825322391559202</v>
          </cell>
          <cell r="H2333">
            <v>94.722222222222229</v>
          </cell>
          <cell r="I2333">
            <v>2.6666666666666665</v>
          </cell>
          <cell r="J2333">
            <v>0</v>
          </cell>
          <cell r="K2333">
            <v>0</v>
          </cell>
          <cell r="M2333">
            <v>2003</v>
          </cell>
          <cell r="N2333">
            <v>2017</v>
          </cell>
          <cell r="O2333">
            <v>1</v>
          </cell>
          <cell r="Q2333">
            <v>0</v>
          </cell>
          <cell r="R2333">
            <v>0</v>
          </cell>
          <cell r="S2333">
            <v>0</v>
          </cell>
          <cell r="T2333">
            <v>0</v>
          </cell>
          <cell r="U2333">
            <v>0</v>
          </cell>
          <cell r="V2333">
            <v>0</v>
          </cell>
          <cell r="W2333">
            <v>0</v>
          </cell>
          <cell r="X2333">
            <v>0</v>
          </cell>
          <cell r="Y2333">
            <v>0</v>
          </cell>
          <cell r="Z2333">
            <v>0</v>
          </cell>
          <cell r="AA2333">
            <v>0</v>
          </cell>
          <cell r="AC2333">
            <v>1992</v>
          </cell>
          <cell r="AD2333">
            <v>1</v>
          </cell>
          <cell r="AE2333">
            <v>0</v>
          </cell>
          <cell r="AF2333">
            <v>1</v>
          </cell>
        </row>
        <row r="2334">
          <cell r="A2334">
            <v>52</v>
          </cell>
          <cell r="B2334">
            <v>4</v>
          </cell>
          <cell r="C2334">
            <v>6</v>
          </cell>
          <cell r="D2334">
            <v>2</v>
          </cell>
          <cell r="E2334">
            <v>1</v>
          </cell>
          <cell r="F2334">
            <v>0</v>
          </cell>
          <cell r="G2334">
            <v>3.4290738569753807</v>
          </cell>
          <cell r="H2334">
            <v>101.38888888888889</v>
          </cell>
          <cell r="I2334">
            <v>2.6666666666666665</v>
          </cell>
          <cell r="J2334">
            <v>0</v>
          </cell>
          <cell r="K2334">
            <v>0</v>
          </cell>
          <cell r="M2334">
            <v>2003</v>
          </cell>
          <cell r="N2334">
            <v>2017</v>
          </cell>
          <cell r="O2334">
            <v>1</v>
          </cell>
          <cell r="Q2334">
            <v>0</v>
          </cell>
          <cell r="R2334">
            <v>0</v>
          </cell>
          <cell r="S2334">
            <v>0</v>
          </cell>
          <cell r="T2334">
            <v>0</v>
          </cell>
          <cell r="U2334">
            <v>0</v>
          </cell>
          <cell r="V2334">
            <v>0</v>
          </cell>
          <cell r="W2334">
            <v>0</v>
          </cell>
          <cell r="X2334">
            <v>0</v>
          </cell>
          <cell r="Y2334">
            <v>0</v>
          </cell>
          <cell r="Z2334">
            <v>0</v>
          </cell>
          <cell r="AA2334">
            <v>0</v>
          </cell>
          <cell r="AC2334">
            <v>1992</v>
          </cell>
          <cell r="AD2334">
            <v>1</v>
          </cell>
          <cell r="AE2334">
            <v>0</v>
          </cell>
          <cell r="AF2334">
            <v>1</v>
          </cell>
        </row>
        <row r="2335">
          <cell r="A2335">
            <v>52</v>
          </cell>
          <cell r="B2335">
            <v>5</v>
          </cell>
          <cell r="C2335">
            <v>6</v>
          </cell>
          <cell r="D2335">
            <v>2</v>
          </cell>
          <cell r="E2335">
            <v>1</v>
          </cell>
          <cell r="F2335">
            <v>0</v>
          </cell>
          <cell r="G2335">
            <v>4.0738569753810081</v>
          </cell>
          <cell r="H2335">
            <v>272.22222222222223</v>
          </cell>
          <cell r="I2335">
            <v>2.6666666666666665</v>
          </cell>
          <cell r="J2335">
            <v>0</v>
          </cell>
          <cell r="K2335">
            <v>0</v>
          </cell>
          <cell r="M2335">
            <v>2010</v>
          </cell>
          <cell r="N2335">
            <v>2052</v>
          </cell>
          <cell r="O2335">
            <v>1</v>
          </cell>
          <cell r="Q2335">
            <v>0</v>
          </cell>
          <cell r="R2335">
            <v>0</v>
          </cell>
          <cell r="S2335">
            <v>0</v>
          </cell>
          <cell r="T2335">
            <v>0</v>
          </cell>
          <cell r="U2335">
            <v>0</v>
          </cell>
          <cell r="V2335">
            <v>0</v>
          </cell>
          <cell r="W2335">
            <v>0</v>
          </cell>
          <cell r="X2335">
            <v>0</v>
          </cell>
          <cell r="Y2335">
            <v>0</v>
          </cell>
          <cell r="Z2335">
            <v>0</v>
          </cell>
          <cell r="AA2335">
            <v>0</v>
          </cell>
          <cell r="AC2335">
            <v>1992</v>
          </cell>
          <cell r="AD2335">
            <v>1</v>
          </cell>
          <cell r="AE2335">
            <v>0</v>
          </cell>
          <cell r="AF2335">
            <v>1</v>
          </cell>
        </row>
        <row r="2336">
          <cell r="A2336">
            <v>52</v>
          </cell>
          <cell r="B2336">
            <v>6</v>
          </cell>
          <cell r="C2336">
            <v>6</v>
          </cell>
          <cell r="D2336">
            <v>2</v>
          </cell>
          <cell r="E2336">
            <v>1</v>
          </cell>
          <cell r="F2336">
            <v>0</v>
          </cell>
          <cell r="G2336">
            <v>3.4876905041031656</v>
          </cell>
          <cell r="H2336">
            <v>99.166666666666671</v>
          </cell>
          <cell r="I2336">
            <v>2.6666666666666665</v>
          </cell>
          <cell r="J2336">
            <v>0</v>
          </cell>
          <cell r="K2336">
            <v>0</v>
          </cell>
          <cell r="M2336">
            <v>2018</v>
          </cell>
          <cell r="N2336">
            <v>2052</v>
          </cell>
          <cell r="O2336">
            <v>1</v>
          </cell>
          <cell r="Q2336">
            <v>0</v>
          </cell>
          <cell r="R2336">
            <v>0</v>
          </cell>
          <cell r="S2336">
            <v>0</v>
          </cell>
          <cell r="T2336">
            <v>0</v>
          </cell>
          <cell r="U2336">
            <v>0</v>
          </cell>
          <cell r="V2336">
            <v>0</v>
          </cell>
          <cell r="W2336">
            <v>0</v>
          </cell>
          <cell r="X2336">
            <v>0</v>
          </cell>
          <cell r="Y2336">
            <v>0</v>
          </cell>
          <cell r="Z2336">
            <v>0</v>
          </cell>
          <cell r="AA2336">
            <v>0</v>
          </cell>
          <cell r="AC2336">
            <v>1992</v>
          </cell>
          <cell r="AD2336">
            <v>1</v>
          </cell>
          <cell r="AE2336">
            <v>0</v>
          </cell>
          <cell r="AF2336">
            <v>1</v>
          </cell>
        </row>
        <row r="2337">
          <cell r="A2337">
            <v>52</v>
          </cell>
          <cell r="B2337">
            <v>7</v>
          </cell>
          <cell r="C2337">
            <v>6</v>
          </cell>
          <cell r="D2337">
            <v>2</v>
          </cell>
          <cell r="E2337">
            <v>1</v>
          </cell>
          <cell r="F2337">
            <v>0</v>
          </cell>
          <cell r="G2337">
            <v>4.0738569753810081</v>
          </cell>
          <cell r="H2337">
            <v>272.22222222222223</v>
          </cell>
          <cell r="I2337">
            <v>2.6666666666666665</v>
          </cell>
          <cell r="J2337">
            <v>0</v>
          </cell>
          <cell r="K2337">
            <v>27.222222222222225</v>
          </cell>
          <cell r="M2337">
            <v>2020</v>
          </cell>
          <cell r="N2337">
            <v>2052</v>
          </cell>
          <cell r="O2337">
            <v>1</v>
          </cell>
          <cell r="Q2337">
            <v>0</v>
          </cell>
          <cell r="R2337">
            <v>0</v>
          </cell>
          <cell r="S2337">
            <v>0</v>
          </cell>
          <cell r="T2337">
            <v>0</v>
          </cell>
          <cell r="U2337">
            <v>0</v>
          </cell>
          <cell r="V2337">
            <v>0</v>
          </cell>
          <cell r="W2337">
            <v>0</v>
          </cell>
          <cell r="X2337">
            <v>0</v>
          </cell>
          <cell r="Y2337">
            <v>0</v>
          </cell>
          <cell r="Z2337">
            <v>0</v>
          </cell>
          <cell r="AA2337">
            <v>0</v>
          </cell>
          <cell r="AC2337">
            <v>1992</v>
          </cell>
          <cell r="AD2337">
            <v>1</v>
          </cell>
          <cell r="AE2337">
            <v>0</v>
          </cell>
          <cell r="AF2337">
            <v>1</v>
          </cell>
        </row>
        <row r="2338">
          <cell r="A2338">
            <v>52</v>
          </cell>
          <cell r="B2338">
            <v>9</v>
          </cell>
          <cell r="C2338">
            <v>6</v>
          </cell>
          <cell r="D2338">
            <v>2</v>
          </cell>
          <cell r="E2338">
            <v>1</v>
          </cell>
          <cell r="F2338">
            <v>0</v>
          </cell>
          <cell r="G2338">
            <v>4.0738569753810081</v>
          </cell>
          <cell r="H2338">
            <v>272.22222222222223</v>
          </cell>
          <cell r="I2338">
            <v>2.6666666666666665</v>
          </cell>
          <cell r="J2338">
            <v>0</v>
          </cell>
          <cell r="K2338">
            <v>40.833333333333336</v>
          </cell>
          <cell r="M2338">
            <v>2020</v>
          </cell>
          <cell r="N2338">
            <v>2052</v>
          </cell>
          <cell r="O2338">
            <v>1</v>
          </cell>
          <cell r="Q2338">
            <v>0</v>
          </cell>
          <cell r="R2338">
            <v>0</v>
          </cell>
          <cell r="S2338">
            <v>0</v>
          </cell>
          <cell r="T2338">
            <v>0</v>
          </cell>
          <cell r="U2338">
            <v>0</v>
          </cell>
          <cell r="V2338">
            <v>0</v>
          </cell>
          <cell r="W2338">
            <v>0</v>
          </cell>
          <cell r="X2338">
            <v>0</v>
          </cell>
          <cell r="Y2338">
            <v>0</v>
          </cell>
          <cell r="Z2338">
            <v>0</v>
          </cell>
          <cell r="AA2338">
            <v>0</v>
          </cell>
          <cell r="AC2338">
            <v>1992</v>
          </cell>
          <cell r="AD2338">
            <v>1</v>
          </cell>
          <cell r="AE2338">
            <v>0</v>
          </cell>
          <cell r="AF2338">
            <v>1</v>
          </cell>
        </row>
        <row r="2339">
          <cell r="A2339">
            <v>52</v>
          </cell>
          <cell r="B2339">
            <v>8</v>
          </cell>
          <cell r="C2339">
            <v>6</v>
          </cell>
          <cell r="D2339">
            <v>2</v>
          </cell>
          <cell r="E2339">
            <v>1</v>
          </cell>
          <cell r="F2339">
            <v>0</v>
          </cell>
          <cell r="G2339">
            <v>3.6342321219226261</v>
          </cell>
          <cell r="H2339">
            <v>113.77260981912146</v>
          </cell>
          <cell r="I2339">
            <v>2.6666666666666665</v>
          </cell>
          <cell r="J2339">
            <v>0</v>
          </cell>
          <cell r="K2339">
            <v>0</v>
          </cell>
          <cell r="M2339">
            <v>2023</v>
          </cell>
          <cell r="N2339">
            <v>2052</v>
          </cell>
          <cell r="O2339">
            <v>1</v>
          </cell>
          <cell r="Q2339">
            <v>0</v>
          </cell>
          <cell r="R2339">
            <v>0</v>
          </cell>
          <cell r="S2339">
            <v>0</v>
          </cell>
          <cell r="T2339">
            <v>0</v>
          </cell>
          <cell r="U2339">
            <v>0</v>
          </cell>
          <cell r="V2339">
            <v>0</v>
          </cell>
          <cell r="W2339">
            <v>0</v>
          </cell>
          <cell r="X2339">
            <v>0</v>
          </cell>
          <cell r="Y2339">
            <v>0</v>
          </cell>
          <cell r="Z2339">
            <v>0</v>
          </cell>
          <cell r="AA2339">
            <v>0</v>
          </cell>
          <cell r="AC2339">
            <v>1992</v>
          </cell>
          <cell r="AD2339">
            <v>1</v>
          </cell>
          <cell r="AE2339">
            <v>0</v>
          </cell>
          <cell r="AF2339">
            <v>1</v>
          </cell>
        </row>
        <row r="2340">
          <cell r="A2340">
            <v>53</v>
          </cell>
          <cell r="B2340">
            <v>1</v>
          </cell>
          <cell r="C2340">
            <v>6</v>
          </cell>
          <cell r="D2340">
            <v>2</v>
          </cell>
          <cell r="E2340">
            <v>1</v>
          </cell>
          <cell r="F2340">
            <v>8.9864620655184524E-2</v>
          </cell>
          <cell r="G2340">
            <v>2.5498241500586163</v>
          </cell>
          <cell r="H2340">
            <v>21.666666666666668</v>
          </cell>
          <cell r="I2340">
            <v>0.95238095238095233</v>
          </cell>
          <cell r="J2340">
            <v>0</v>
          </cell>
          <cell r="K2340">
            <v>0</v>
          </cell>
          <cell r="M2340">
            <v>2003</v>
          </cell>
          <cell r="N2340">
            <v>2003</v>
          </cell>
          <cell r="O2340">
            <v>1</v>
          </cell>
          <cell r="Q2340">
            <v>1</v>
          </cell>
          <cell r="R2340">
            <v>1</v>
          </cell>
          <cell r="S2340">
            <v>0</v>
          </cell>
          <cell r="T2340">
            <v>0</v>
          </cell>
          <cell r="U2340">
            <v>1</v>
          </cell>
          <cell r="V2340">
            <v>1</v>
          </cell>
          <cell r="W2340">
            <v>1</v>
          </cell>
          <cell r="X2340">
            <v>0</v>
          </cell>
          <cell r="Y2340">
            <v>0</v>
          </cell>
          <cell r="Z2340">
            <v>1</v>
          </cell>
          <cell r="AA2340">
            <v>1</v>
          </cell>
          <cell r="AC2340">
            <v>1992</v>
          </cell>
          <cell r="AD2340">
            <v>1</v>
          </cell>
          <cell r="AE2340">
            <v>0</v>
          </cell>
          <cell r="AF2340">
            <v>1</v>
          </cell>
        </row>
        <row r="2341">
          <cell r="A2341">
            <v>53</v>
          </cell>
          <cell r="B2341">
            <v>2</v>
          </cell>
          <cell r="C2341">
            <v>6</v>
          </cell>
          <cell r="D2341">
            <v>2</v>
          </cell>
          <cell r="E2341">
            <v>1</v>
          </cell>
          <cell r="F2341">
            <v>0</v>
          </cell>
          <cell r="G2341">
            <v>2.8722157092614307</v>
          </cell>
          <cell r="H2341">
            <v>25.238095238095237</v>
          </cell>
          <cell r="I2341">
            <v>0.95238095238095233</v>
          </cell>
          <cell r="J2341">
            <v>0</v>
          </cell>
          <cell r="K2341">
            <v>0</v>
          </cell>
          <cell r="M2341">
            <v>2003</v>
          </cell>
          <cell r="N2341">
            <v>2013</v>
          </cell>
          <cell r="O2341">
            <v>1</v>
          </cell>
          <cell r="Q2341">
            <v>1</v>
          </cell>
          <cell r="R2341">
            <v>1</v>
          </cell>
          <cell r="S2341">
            <v>0</v>
          </cell>
          <cell r="T2341">
            <v>0</v>
          </cell>
          <cell r="U2341">
            <v>1</v>
          </cell>
          <cell r="V2341">
            <v>1</v>
          </cell>
          <cell r="W2341">
            <v>1</v>
          </cell>
          <cell r="X2341">
            <v>0</v>
          </cell>
          <cell r="Y2341">
            <v>0</v>
          </cell>
          <cell r="Z2341">
            <v>1</v>
          </cell>
          <cell r="AA2341">
            <v>1</v>
          </cell>
          <cell r="AC2341">
            <v>1992</v>
          </cell>
          <cell r="AD2341">
            <v>1</v>
          </cell>
          <cell r="AE2341">
            <v>0</v>
          </cell>
          <cell r="AF2341">
            <v>1</v>
          </cell>
        </row>
        <row r="2342">
          <cell r="A2342">
            <v>53</v>
          </cell>
          <cell r="B2342">
            <v>3</v>
          </cell>
          <cell r="C2342">
            <v>6</v>
          </cell>
          <cell r="D2342">
            <v>2</v>
          </cell>
          <cell r="E2342">
            <v>1</v>
          </cell>
          <cell r="F2342">
            <v>0</v>
          </cell>
          <cell r="G2342">
            <v>3.1652989449003521</v>
          </cell>
          <cell r="H2342">
            <v>27.142857142857142</v>
          </cell>
          <cell r="I2342">
            <v>0.95238095238095233</v>
          </cell>
          <cell r="J2342">
            <v>0</v>
          </cell>
          <cell r="K2342">
            <v>0</v>
          </cell>
          <cell r="M2342">
            <v>2003</v>
          </cell>
          <cell r="N2342">
            <v>2013</v>
          </cell>
          <cell r="O2342">
            <v>1</v>
          </cell>
          <cell r="Q2342">
            <v>1</v>
          </cell>
          <cell r="R2342">
            <v>1</v>
          </cell>
          <cell r="S2342">
            <v>0</v>
          </cell>
          <cell r="T2342">
            <v>0</v>
          </cell>
          <cell r="U2342">
            <v>1</v>
          </cell>
          <cell r="V2342">
            <v>1</v>
          </cell>
          <cell r="W2342">
            <v>1</v>
          </cell>
          <cell r="X2342">
            <v>0</v>
          </cell>
          <cell r="Y2342">
            <v>0</v>
          </cell>
          <cell r="Z2342">
            <v>1</v>
          </cell>
          <cell r="AA2342">
            <v>1</v>
          </cell>
          <cell r="AC2342">
            <v>1992</v>
          </cell>
          <cell r="AD2342">
            <v>1</v>
          </cell>
          <cell r="AE2342">
            <v>0</v>
          </cell>
          <cell r="AF2342">
            <v>1</v>
          </cell>
        </row>
        <row r="2343">
          <cell r="A2343">
            <v>53</v>
          </cell>
          <cell r="B2343">
            <v>4</v>
          </cell>
          <cell r="C2343">
            <v>6</v>
          </cell>
          <cell r="D2343">
            <v>2</v>
          </cell>
          <cell r="E2343">
            <v>1</v>
          </cell>
          <cell r="F2343">
            <v>0</v>
          </cell>
          <cell r="G2343">
            <v>3.3704572098475967</v>
          </cell>
          <cell r="H2343">
            <v>41.428571428571431</v>
          </cell>
          <cell r="I2343">
            <v>0.95238095238095233</v>
          </cell>
          <cell r="J2343">
            <v>0</v>
          </cell>
          <cell r="K2343">
            <v>0</v>
          </cell>
          <cell r="M2343">
            <v>2003</v>
          </cell>
          <cell r="N2343">
            <v>2052</v>
          </cell>
          <cell r="O2343">
            <v>1</v>
          </cell>
          <cell r="Q2343">
            <v>1</v>
          </cell>
          <cell r="R2343">
            <v>1</v>
          </cell>
          <cell r="S2343">
            <v>0</v>
          </cell>
          <cell r="T2343">
            <v>0</v>
          </cell>
          <cell r="U2343">
            <v>1</v>
          </cell>
          <cell r="V2343">
            <v>1</v>
          </cell>
          <cell r="W2343">
            <v>1</v>
          </cell>
          <cell r="X2343">
            <v>0</v>
          </cell>
          <cell r="Y2343">
            <v>0</v>
          </cell>
          <cell r="Z2343">
            <v>1</v>
          </cell>
          <cell r="AA2343">
            <v>1</v>
          </cell>
          <cell r="AC2343">
            <v>1992</v>
          </cell>
          <cell r="AD2343">
            <v>1</v>
          </cell>
          <cell r="AE2343">
            <v>0</v>
          </cell>
          <cell r="AF2343">
            <v>1</v>
          </cell>
        </row>
        <row r="2344">
          <cell r="A2344">
            <v>53</v>
          </cell>
          <cell r="B2344">
            <v>5</v>
          </cell>
          <cell r="C2344">
            <v>6</v>
          </cell>
          <cell r="D2344">
            <v>2</v>
          </cell>
          <cell r="E2344">
            <v>1</v>
          </cell>
          <cell r="F2344">
            <v>0</v>
          </cell>
          <cell r="G2344">
            <v>3.2239155920281362</v>
          </cell>
          <cell r="H2344">
            <v>38.571428571428569</v>
          </cell>
          <cell r="I2344">
            <v>0.95238095238095233</v>
          </cell>
          <cell r="J2344">
            <v>0</v>
          </cell>
          <cell r="K2344">
            <v>0</v>
          </cell>
          <cell r="M2344">
            <v>2014</v>
          </cell>
          <cell r="N2344">
            <v>2052</v>
          </cell>
          <cell r="O2344">
            <v>1</v>
          </cell>
          <cell r="Q2344">
            <v>1</v>
          </cell>
          <cell r="R2344">
            <v>1</v>
          </cell>
          <cell r="S2344">
            <v>0</v>
          </cell>
          <cell r="T2344">
            <v>0</v>
          </cell>
          <cell r="U2344">
            <v>1</v>
          </cell>
          <cell r="V2344">
            <v>1</v>
          </cell>
          <cell r="W2344">
            <v>1</v>
          </cell>
          <cell r="X2344">
            <v>0</v>
          </cell>
          <cell r="Y2344">
            <v>0</v>
          </cell>
          <cell r="Z2344">
            <v>1</v>
          </cell>
          <cell r="AA2344">
            <v>1</v>
          </cell>
          <cell r="AC2344">
            <v>1992</v>
          </cell>
          <cell r="AD2344">
            <v>1</v>
          </cell>
          <cell r="AE2344">
            <v>0</v>
          </cell>
          <cell r="AF2344">
            <v>1</v>
          </cell>
        </row>
        <row r="2345">
          <cell r="A2345">
            <v>53</v>
          </cell>
          <cell r="B2345">
            <v>6</v>
          </cell>
          <cell r="C2345">
            <v>6</v>
          </cell>
          <cell r="D2345">
            <v>2</v>
          </cell>
          <cell r="E2345">
            <v>1</v>
          </cell>
          <cell r="F2345">
            <v>0</v>
          </cell>
          <cell r="G2345">
            <v>3.3704572098475967</v>
          </cell>
          <cell r="H2345">
            <v>41.428571428571431</v>
          </cell>
          <cell r="I2345">
            <v>0.95238095238095233</v>
          </cell>
          <cell r="J2345">
            <v>0</v>
          </cell>
          <cell r="K2345">
            <v>6.2142857142857144</v>
          </cell>
          <cell r="M2345">
            <v>2020</v>
          </cell>
          <cell r="N2345">
            <v>2052</v>
          </cell>
          <cell r="O2345">
            <v>1</v>
          </cell>
          <cell r="Q2345">
            <v>1</v>
          </cell>
          <cell r="R2345">
            <v>1</v>
          </cell>
          <cell r="S2345">
            <v>0</v>
          </cell>
          <cell r="T2345">
            <v>0</v>
          </cell>
          <cell r="U2345">
            <v>1</v>
          </cell>
          <cell r="V2345">
            <v>1</v>
          </cell>
          <cell r="W2345">
            <v>1</v>
          </cell>
          <cell r="X2345">
            <v>0</v>
          </cell>
          <cell r="Y2345">
            <v>0</v>
          </cell>
          <cell r="Z2345">
            <v>1</v>
          </cell>
          <cell r="AA2345">
            <v>1</v>
          </cell>
          <cell r="AC2345">
            <v>1992</v>
          </cell>
          <cell r="AD2345">
            <v>1</v>
          </cell>
          <cell r="AE2345">
            <v>0</v>
          </cell>
          <cell r="AF2345">
            <v>1</v>
          </cell>
        </row>
        <row r="2346">
          <cell r="A2346">
            <v>53</v>
          </cell>
          <cell r="B2346">
            <v>8</v>
          </cell>
          <cell r="C2346">
            <v>6</v>
          </cell>
          <cell r="D2346">
            <v>2</v>
          </cell>
          <cell r="E2346">
            <v>1</v>
          </cell>
          <cell r="F2346">
            <v>0</v>
          </cell>
          <cell r="G2346">
            <v>3.3704572098475967</v>
          </cell>
          <cell r="H2346">
            <v>41.428571428571431</v>
          </cell>
          <cell r="I2346">
            <v>0.95238095238095233</v>
          </cell>
          <cell r="J2346">
            <v>0</v>
          </cell>
          <cell r="K2346">
            <v>6.2142857142857144</v>
          </cell>
          <cell r="M2346">
            <v>2022</v>
          </cell>
          <cell r="N2346">
            <v>2052</v>
          </cell>
          <cell r="O2346">
            <v>1</v>
          </cell>
          <cell r="Q2346">
            <v>1</v>
          </cell>
          <cell r="R2346">
            <v>1</v>
          </cell>
          <cell r="S2346">
            <v>0</v>
          </cell>
          <cell r="T2346">
            <v>0</v>
          </cell>
          <cell r="U2346">
            <v>1</v>
          </cell>
          <cell r="V2346">
            <v>1</v>
          </cell>
          <cell r="W2346">
            <v>1</v>
          </cell>
          <cell r="X2346">
            <v>0</v>
          </cell>
          <cell r="Y2346">
            <v>0</v>
          </cell>
          <cell r="Z2346">
            <v>1</v>
          </cell>
          <cell r="AA2346">
            <v>1</v>
          </cell>
          <cell r="AC2346">
            <v>1992</v>
          </cell>
          <cell r="AD2346">
            <v>1</v>
          </cell>
          <cell r="AE2346">
            <v>0</v>
          </cell>
          <cell r="AF2346">
            <v>1</v>
          </cell>
        </row>
        <row r="2347">
          <cell r="A2347">
            <v>53</v>
          </cell>
          <cell r="B2347">
            <v>7</v>
          </cell>
          <cell r="C2347">
            <v>6</v>
          </cell>
          <cell r="D2347">
            <v>2</v>
          </cell>
          <cell r="E2347">
            <v>1</v>
          </cell>
          <cell r="F2347">
            <v>0</v>
          </cell>
          <cell r="G2347">
            <v>3.8100820633059791</v>
          </cell>
          <cell r="H2347">
            <v>61.904761904761905</v>
          </cell>
          <cell r="I2347">
            <v>0.95238095238095233</v>
          </cell>
          <cell r="J2347">
            <v>0</v>
          </cell>
          <cell r="K2347">
            <v>9.2857142857142847</v>
          </cell>
          <cell r="M2347">
            <v>2030</v>
          </cell>
          <cell r="N2347">
            <v>2052</v>
          </cell>
          <cell r="O2347">
            <v>1</v>
          </cell>
          <cell r="Q2347">
            <v>1</v>
          </cell>
          <cell r="R2347">
            <v>1</v>
          </cell>
          <cell r="S2347">
            <v>0</v>
          </cell>
          <cell r="T2347">
            <v>0</v>
          </cell>
          <cell r="U2347">
            <v>1</v>
          </cell>
          <cell r="V2347">
            <v>1</v>
          </cell>
          <cell r="W2347">
            <v>1</v>
          </cell>
          <cell r="X2347">
            <v>0</v>
          </cell>
          <cell r="Y2347">
            <v>0</v>
          </cell>
          <cell r="Z2347">
            <v>1</v>
          </cell>
          <cell r="AA2347">
            <v>1</v>
          </cell>
          <cell r="AC2347">
            <v>1992</v>
          </cell>
          <cell r="AD2347">
            <v>1</v>
          </cell>
          <cell r="AE2347">
            <v>0</v>
          </cell>
          <cell r="AF2347">
            <v>1</v>
          </cell>
        </row>
        <row r="2348">
          <cell r="A2348">
            <v>54</v>
          </cell>
          <cell r="B2348">
            <v>1</v>
          </cell>
          <cell r="C2348">
            <v>6</v>
          </cell>
          <cell r="D2348">
            <v>2</v>
          </cell>
          <cell r="E2348">
            <v>1</v>
          </cell>
          <cell r="F2348">
            <v>0.12380975339222315</v>
          </cell>
          <cell r="G2348">
            <v>3.3411488862837047</v>
          </cell>
          <cell r="H2348">
            <v>58.333333333333336</v>
          </cell>
          <cell r="I2348">
            <v>2.1111111111111112</v>
          </cell>
          <cell r="J2348">
            <v>0</v>
          </cell>
          <cell r="K2348">
            <v>0</v>
          </cell>
          <cell r="M2348">
            <v>2003</v>
          </cell>
          <cell r="N2348">
            <v>2005</v>
          </cell>
          <cell r="O2348">
            <v>1</v>
          </cell>
          <cell r="Q2348">
            <v>0</v>
          </cell>
          <cell r="R2348">
            <v>1</v>
          </cell>
          <cell r="S2348">
            <v>0</v>
          </cell>
          <cell r="T2348">
            <v>0</v>
          </cell>
          <cell r="U2348">
            <v>1</v>
          </cell>
          <cell r="V2348">
            <v>1</v>
          </cell>
          <cell r="W2348">
            <v>1</v>
          </cell>
          <cell r="X2348">
            <v>0</v>
          </cell>
          <cell r="Y2348">
            <v>0</v>
          </cell>
          <cell r="Z2348">
            <v>0</v>
          </cell>
          <cell r="AA2348">
            <v>1</v>
          </cell>
          <cell r="AC2348">
            <v>1992</v>
          </cell>
          <cell r="AD2348">
            <v>1</v>
          </cell>
          <cell r="AE2348">
            <v>0</v>
          </cell>
          <cell r="AF2348">
            <v>1</v>
          </cell>
        </row>
        <row r="2349">
          <cell r="A2349">
            <v>54</v>
          </cell>
          <cell r="B2349">
            <v>2</v>
          </cell>
          <cell r="C2349">
            <v>6</v>
          </cell>
          <cell r="D2349">
            <v>2</v>
          </cell>
          <cell r="E2349">
            <v>1</v>
          </cell>
          <cell r="F2349">
            <v>0</v>
          </cell>
          <cell r="G2349">
            <v>3.8100820633059791</v>
          </cell>
          <cell r="H2349">
            <v>58.333333333333336</v>
          </cell>
          <cell r="I2349">
            <v>2.1111111111111112</v>
          </cell>
          <cell r="J2349">
            <v>0</v>
          </cell>
          <cell r="K2349">
            <v>0</v>
          </cell>
          <cell r="M2349">
            <v>2003</v>
          </cell>
          <cell r="N2349">
            <v>2014</v>
          </cell>
          <cell r="O2349">
            <v>1</v>
          </cell>
          <cell r="Q2349">
            <v>0</v>
          </cell>
          <cell r="R2349">
            <v>1</v>
          </cell>
          <cell r="S2349">
            <v>0</v>
          </cell>
          <cell r="T2349">
            <v>0</v>
          </cell>
          <cell r="U2349">
            <v>1</v>
          </cell>
          <cell r="V2349">
            <v>1</v>
          </cell>
          <cell r="W2349">
            <v>1</v>
          </cell>
          <cell r="X2349">
            <v>0</v>
          </cell>
          <cell r="Y2349">
            <v>0</v>
          </cell>
          <cell r="Z2349">
            <v>0</v>
          </cell>
          <cell r="AA2349">
            <v>1</v>
          </cell>
          <cell r="AC2349">
            <v>1992</v>
          </cell>
          <cell r="AD2349">
            <v>1</v>
          </cell>
          <cell r="AE2349">
            <v>0</v>
          </cell>
          <cell r="AF2349">
            <v>1</v>
          </cell>
        </row>
        <row r="2350">
          <cell r="A2350">
            <v>54</v>
          </cell>
          <cell r="B2350">
            <v>3</v>
          </cell>
          <cell r="C2350">
            <v>6</v>
          </cell>
          <cell r="D2350">
            <v>2</v>
          </cell>
          <cell r="E2350">
            <v>1</v>
          </cell>
          <cell r="F2350">
            <v>0</v>
          </cell>
          <cell r="G2350">
            <v>3.9566236811254396</v>
          </cell>
          <cell r="H2350">
            <v>59.722222222222221</v>
          </cell>
          <cell r="I2350">
            <v>2.1111111111111112</v>
          </cell>
          <cell r="J2350">
            <v>0</v>
          </cell>
          <cell r="K2350">
            <v>0</v>
          </cell>
          <cell r="M2350">
            <v>2003</v>
          </cell>
          <cell r="N2350">
            <v>2014</v>
          </cell>
          <cell r="O2350">
            <v>1</v>
          </cell>
          <cell r="Q2350">
            <v>0</v>
          </cell>
          <cell r="R2350">
            <v>1</v>
          </cell>
          <cell r="S2350">
            <v>0</v>
          </cell>
          <cell r="T2350">
            <v>0</v>
          </cell>
          <cell r="U2350">
            <v>1</v>
          </cell>
          <cell r="V2350">
            <v>1</v>
          </cell>
          <cell r="W2350">
            <v>1</v>
          </cell>
          <cell r="X2350">
            <v>0</v>
          </cell>
          <cell r="Y2350">
            <v>0</v>
          </cell>
          <cell r="Z2350">
            <v>0</v>
          </cell>
          <cell r="AA2350">
            <v>1</v>
          </cell>
          <cell r="AC2350">
            <v>1992</v>
          </cell>
          <cell r="AD2350">
            <v>1</v>
          </cell>
          <cell r="AE2350">
            <v>0</v>
          </cell>
          <cell r="AF2350">
            <v>1</v>
          </cell>
        </row>
        <row r="2351">
          <cell r="A2351">
            <v>54</v>
          </cell>
          <cell r="B2351">
            <v>4</v>
          </cell>
          <cell r="C2351">
            <v>6</v>
          </cell>
          <cell r="D2351">
            <v>2</v>
          </cell>
          <cell r="E2351">
            <v>1</v>
          </cell>
          <cell r="F2351">
            <v>0</v>
          </cell>
          <cell r="G2351">
            <v>4.2497069167643611</v>
          </cell>
          <cell r="H2351">
            <v>63.888888888888886</v>
          </cell>
          <cell r="I2351">
            <v>2.1111111111111112</v>
          </cell>
          <cell r="J2351">
            <v>0</v>
          </cell>
          <cell r="K2351">
            <v>0</v>
          </cell>
          <cell r="M2351">
            <v>2003</v>
          </cell>
          <cell r="N2351">
            <v>2052</v>
          </cell>
          <cell r="O2351">
            <v>1</v>
          </cell>
          <cell r="Q2351">
            <v>0</v>
          </cell>
          <cell r="R2351">
            <v>1</v>
          </cell>
          <cell r="S2351">
            <v>0</v>
          </cell>
          <cell r="T2351">
            <v>0</v>
          </cell>
          <cell r="U2351">
            <v>1</v>
          </cell>
          <cell r="V2351">
            <v>1</v>
          </cell>
          <cell r="W2351">
            <v>1</v>
          </cell>
          <cell r="X2351">
            <v>0</v>
          </cell>
          <cell r="Y2351">
            <v>0</v>
          </cell>
          <cell r="Z2351">
            <v>0</v>
          </cell>
          <cell r="AA2351">
            <v>1</v>
          </cell>
          <cell r="AC2351">
            <v>1992</v>
          </cell>
          <cell r="AD2351">
            <v>1</v>
          </cell>
          <cell r="AE2351">
            <v>0</v>
          </cell>
          <cell r="AF2351">
            <v>1</v>
          </cell>
        </row>
        <row r="2352">
          <cell r="A2352">
            <v>54</v>
          </cell>
          <cell r="B2352">
            <v>5</v>
          </cell>
          <cell r="C2352">
            <v>6</v>
          </cell>
          <cell r="D2352">
            <v>2</v>
          </cell>
          <cell r="E2352">
            <v>1</v>
          </cell>
          <cell r="F2352">
            <v>0</v>
          </cell>
          <cell r="G2352">
            <v>7.0339976553341153</v>
          </cell>
          <cell r="H2352">
            <v>141.66666666666666</v>
          </cell>
          <cell r="I2352">
            <v>2.1111111111111112</v>
          </cell>
          <cell r="J2352">
            <v>0</v>
          </cell>
          <cell r="K2352">
            <v>0</v>
          </cell>
          <cell r="M2352">
            <v>2010</v>
          </cell>
          <cell r="N2352">
            <v>2052</v>
          </cell>
          <cell r="O2352">
            <v>1</v>
          </cell>
          <cell r="Q2352">
            <v>0</v>
          </cell>
          <cell r="R2352">
            <v>1</v>
          </cell>
          <cell r="S2352">
            <v>0</v>
          </cell>
          <cell r="T2352">
            <v>0</v>
          </cell>
          <cell r="U2352">
            <v>1</v>
          </cell>
          <cell r="V2352">
            <v>1</v>
          </cell>
          <cell r="W2352">
            <v>1</v>
          </cell>
          <cell r="X2352">
            <v>0</v>
          </cell>
          <cell r="Y2352">
            <v>0</v>
          </cell>
          <cell r="Z2352">
            <v>0</v>
          </cell>
          <cell r="AA2352">
            <v>1</v>
          </cell>
          <cell r="AC2352">
            <v>1992</v>
          </cell>
          <cell r="AD2352">
            <v>1</v>
          </cell>
          <cell r="AE2352">
            <v>0</v>
          </cell>
          <cell r="AF2352">
            <v>1</v>
          </cell>
        </row>
        <row r="2353">
          <cell r="A2353">
            <v>54</v>
          </cell>
          <cell r="B2353">
            <v>6</v>
          </cell>
          <cell r="C2353">
            <v>6</v>
          </cell>
          <cell r="D2353">
            <v>2</v>
          </cell>
          <cell r="E2353">
            <v>1</v>
          </cell>
          <cell r="F2353">
            <v>0</v>
          </cell>
          <cell r="G2353">
            <v>4.2497069167643611</v>
          </cell>
          <cell r="H2353">
            <v>63.888888888888886</v>
          </cell>
          <cell r="I2353">
            <v>2.1111111111111112</v>
          </cell>
          <cell r="J2353">
            <v>0</v>
          </cell>
          <cell r="K2353">
            <v>0</v>
          </cell>
          <cell r="M2353">
            <v>2007</v>
          </cell>
          <cell r="N2353">
            <v>2052</v>
          </cell>
          <cell r="O2353">
            <v>1</v>
          </cell>
          <cell r="Q2353">
            <v>0</v>
          </cell>
          <cell r="R2353">
            <v>1</v>
          </cell>
          <cell r="S2353">
            <v>0</v>
          </cell>
          <cell r="T2353">
            <v>0</v>
          </cell>
          <cell r="U2353">
            <v>1</v>
          </cell>
          <cell r="V2353">
            <v>1</v>
          </cell>
          <cell r="W2353">
            <v>1</v>
          </cell>
          <cell r="X2353">
            <v>0</v>
          </cell>
          <cell r="Y2353">
            <v>0</v>
          </cell>
          <cell r="Z2353">
            <v>0</v>
          </cell>
          <cell r="AA2353">
            <v>1</v>
          </cell>
          <cell r="AC2353">
            <v>1992</v>
          </cell>
          <cell r="AD2353">
            <v>1</v>
          </cell>
          <cell r="AE2353">
            <v>0</v>
          </cell>
          <cell r="AF2353">
            <v>1</v>
          </cell>
        </row>
        <row r="2354">
          <cell r="A2354">
            <v>54</v>
          </cell>
          <cell r="B2354">
            <v>7</v>
          </cell>
          <cell r="C2354">
            <v>6</v>
          </cell>
          <cell r="D2354">
            <v>2</v>
          </cell>
          <cell r="E2354">
            <v>1</v>
          </cell>
          <cell r="F2354">
            <v>0</v>
          </cell>
          <cell r="G2354">
            <v>7.0339976553341153</v>
          </cell>
          <cell r="H2354">
            <v>141.66666666666666</v>
          </cell>
          <cell r="I2354">
            <v>2.1111111111111112</v>
          </cell>
          <cell r="J2354">
            <v>0</v>
          </cell>
          <cell r="K2354">
            <v>14.166666666666666</v>
          </cell>
          <cell r="M2354">
            <v>2020</v>
          </cell>
          <cell r="N2354">
            <v>2052</v>
          </cell>
          <cell r="O2354">
            <v>1</v>
          </cell>
          <cell r="Q2354">
            <v>0</v>
          </cell>
          <cell r="R2354">
            <v>1</v>
          </cell>
          <cell r="S2354">
            <v>0</v>
          </cell>
          <cell r="T2354">
            <v>0</v>
          </cell>
          <cell r="U2354">
            <v>1</v>
          </cell>
          <cell r="V2354">
            <v>1</v>
          </cell>
          <cell r="W2354">
            <v>1</v>
          </cell>
          <cell r="X2354">
            <v>0</v>
          </cell>
          <cell r="Y2354">
            <v>0</v>
          </cell>
          <cell r="Z2354">
            <v>0</v>
          </cell>
          <cell r="AA2354">
            <v>1</v>
          </cell>
          <cell r="AC2354">
            <v>1992</v>
          </cell>
          <cell r="AD2354">
            <v>1</v>
          </cell>
          <cell r="AE2354">
            <v>0</v>
          </cell>
          <cell r="AF2354">
            <v>1</v>
          </cell>
        </row>
        <row r="2355">
          <cell r="A2355">
            <v>54</v>
          </cell>
          <cell r="B2355">
            <v>9</v>
          </cell>
          <cell r="C2355">
            <v>6</v>
          </cell>
          <cell r="D2355">
            <v>2</v>
          </cell>
          <cell r="E2355">
            <v>1</v>
          </cell>
          <cell r="F2355">
            <v>0</v>
          </cell>
          <cell r="G2355">
            <v>7.0339976553341153</v>
          </cell>
          <cell r="H2355">
            <v>141.66666666666666</v>
          </cell>
          <cell r="I2355">
            <v>2.1111111111111112</v>
          </cell>
          <cell r="J2355">
            <v>0</v>
          </cell>
          <cell r="K2355">
            <v>21.249999999999996</v>
          </cell>
          <cell r="M2355">
            <v>2022</v>
          </cell>
          <cell r="N2355">
            <v>2052</v>
          </cell>
          <cell r="O2355">
            <v>1</v>
          </cell>
          <cell r="Q2355">
            <v>0</v>
          </cell>
          <cell r="R2355">
            <v>1</v>
          </cell>
          <cell r="S2355">
            <v>0</v>
          </cell>
          <cell r="T2355">
            <v>0</v>
          </cell>
          <cell r="U2355">
            <v>1</v>
          </cell>
          <cell r="V2355">
            <v>1</v>
          </cell>
          <cell r="W2355">
            <v>1</v>
          </cell>
          <cell r="X2355">
            <v>0</v>
          </cell>
          <cell r="Y2355">
            <v>0</v>
          </cell>
          <cell r="Z2355">
            <v>0</v>
          </cell>
          <cell r="AA2355">
            <v>1</v>
          </cell>
          <cell r="AC2355">
            <v>1992</v>
          </cell>
          <cell r="AD2355">
            <v>1</v>
          </cell>
          <cell r="AE2355">
            <v>0</v>
          </cell>
          <cell r="AF2355">
            <v>1</v>
          </cell>
        </row>
        <row r="2356">
          <cell r="A2356">
            <v>54</v>
          </cell>
          <cell r="B2356">
            <v>8</v>
          </cell>
          <cell r="C2356">
            <v>6</v>
          </cell>
          <cell r="D2356">
            <v>2</v>
          </cell>
          <cell r="E2356">
            <v>1</v>
          </cell>
          <cell r="F2356">
            <v>0</v>
          </cell>
          <cell r="G2356">
            <v>4.2497069167643611</v>
          </cell>
          <cell r="H2356">
            <v>63.888888888888886</v>
          </cell>
          <cell r="I2356">
            <v>2.1111111111111112</v>
          </cell>
          <cell r="J2356">
            <v>0</v>
          </cell>
          <cell r="K2356">
            <v>0</v>
          </cell>
          <cell r="M2356">
            <v>2030</v>
          </cell>
          <cell r="N2356">
            <v>2052</v>
          </cell>
          <cell r="O2356">
            <v>1</v>
          </cell>
          <cell r="Q2356">
            <v>0</v>
          </cell>
          <cell r="R2356">
            <v>1</v>
          </cell>
          <cell r="S2356">
            <v>0</v>
          </cell>
          <cell r="T2356">
            <v>0</v>
          </cell>
          <cell r="U2356">
            <v>1</v>
          </cell>
          <cell r="V2356">
            <v>1</v>
          </cell>
          <cell r="W2356">
            <v>1</v>
          </cell>
          <cell r="X2356">
            <v>0</v>
          </cell>
          <cell r="Y2356">
            <v>0</v>
          </cell>
          <cell r="Z2356">
            <v>0</v>
          </cell>
          <cell r="AA2356">
            <v>1</v>
          </cell>
          <cell r="AC2356">
            <v>1992</v>
          </cell>
          <cell r="AD2356">
            <v>1</v>
          </cell>
          <cell r="AE2356">
            <v>0</v>
          </cell>
          <cell r="AF2356">
            <v>1</v>
          </cell>
        </row>
        <row r="2357">
          <cell r="A2357">
            <v>16</v>
          </cell>
          <cell r="B2357">
            <v>1</v>
          </cell>
          <cell r="C2357">
            <v>6</v>
          </cell>
          <cell r="D2357">
            <v>2</v>
          </cell>
          <cell r="E2357">
            <v>2</v>
          </cell>
          <cell r="F2357">
            <v>4.0452845276294809E-4</v>
          </cell>
          <cell r="G2357">
            <v>0.7</v>
          </cell>
          <cell r="H2357">
            <v>104.16666666666667</v>
          </cell>
          <cell r="I2357">
            <v>4.583333333333333</v>
          </cell>
          <cell r="J2357">
            <v>0</v>
          </cell>
          <cell r="K2357">
            <v>0</v>
          </cell>
          <cell r="M2357">
            <v>2003</v>
          </cell>
          <cell r="N2357">
            <v>2009</v>
          </cell>
          <cell r="O2357">
            <v>1</v>
          </cell>
          <cell r="Q2357">
            <v>0</v>
          </cell>
          <cell r="R2357">
            <v>0</v>
          </cell>
          <cell r="S2357">
            <v>0</v>
          </cell>
          <cell r="T2357">
            <v>0</v>
          </cell>
          <cell r="U2357">
            <v>0</v>
          </cell>
          <cell r="V2357">
            <v>0</v>
          </cell>
          <cell r="W2357">
            <v>0</v>
          </cell>
          <cell r="X2357">
            <v>0</v>
          </cell>
          <cell r="Y2357">
            <v>0</v>
          </cell>
          <cell r="Z2357">
            <v>0</v>
          </cell>
          <cell r="AA2357">
            <v>0</v>
          </cell>
          <cell r="AC2357">
            <v>1992</v>
          </cell>
          <cell r="AD2357">
            <v>1</v>
          </cell>
          <cell r="AE2357">
            <v>0</v>
          </cell>
          <cell r="AF2357">
            <v>1</v>
          </cell>
        </row>
        <row r="2358">
          <cell r="A2358">
            <v>16</v>
          </cell>
          <cell r="B2358">
            <v>2</v>
          </cell>
          <cell r="C2358">
            <v>6</v>
          </cell>
          <cell r="D2358">
            <v>2</v>
          </cell>
          <cell r="E2358">
            <v>2</v>
          </cell>
          <cell r="F2358">
            <v>0</v>
          </cell>
          <cell r="G2358">
            <v>0.7</v>
          </cell>
          <cell r="H2358">
            <v>999</v>
          </cell>
          <cell r="I2358">
            <v>999</v>
          </cell>
          <cell r="J2358">
            <v>0</v>
          </cell>
          <cell r="K2358">
            <v>0</v>
          </cell>
          <cell r="M2358">
            <v>2010</v>
          </cell>
          <cell r="N2358">
            <v>2052</v>
          </cell>
          <cell r="O2358">
            <v>1</v>
          </cell>
          <cell r="Q2358">
            <v>0</v>
          </cell>
          <cell r="R2358">
            <v>0</v>
          </cell>
          <cell r="S2358">
            <v>0</v>
          </cell>
          <cell r="T2358">
            <v>0</v>
          </cell>
          <cell r="U2358">
            <v>0</v>
          </cell>
          <cell r="V2358">
            <v>0</v>
          </cell>
          <cell r="W2358">
            <v>0</v>
          </cell>
          <cell r="X2358">
            <v>0</v>
          </cell>
          <cell r="Y2358">
            <v>0</v>
          </cell>
          <cell r="Z2358">
            <v>0</v>
          </cell>
          <cell r="AA2358">
            <v>0</v>
          </cell>
          <cell r="AC2358">
            <v>1992</v>
          </cell>
          <cell r="AD2358">
            <v>1</v>
          </cell>
          <cell r="AE2358">
            <v>0</v>
          </cell>
          <cell r="AF2358">
            <v>1</v>
          </cell>
        </row>
        <row r="2359">
          <cell r="A2359">
            <v>18</v>
          </cell>
          <cell r="B2359">
            <v>1</v>
          </cell>
          <cell r="C2359">
            <v>6</v>
          </cell>
          <cell r="D2359">
            <v>2</v>
          </cell>
          <cell r="E2359">
            <v>2</v>
          </cell>
          <cell r="F2359">
            <v>0</v>
          </cell>
          <cell r="G2359">
            <v>1</v>
          </cell>
          <cell r="H2359">
            <v>72.916666666666671</v>
          </cell>
          <cell r="I2359">
            <v>2</v>
          </cell>
          <cell r="J2359">
            <v>0</v>
          </cell>
          <cell r="K2359">
            <v>0</v>
          </cell>
          <cell r="M2359">
            <v>2003</v>
          </cell>
          <cell r="N2359">
            <v>2052</v>
          </cell>
          <cell r="O2359">
            <v>1</v>
          </cell>
          <cell r="Q2359">
            <v>0</v>
          </cell>
          <cell r="R2359">
            <v>0</v>
          </cell>
          <cell r="S2359">
            <v>1</v>
          </cell>
          <cell r="T2359">
            <v>1</v>
          </cell>
          <cell r="U2359">
            <v>0</v>
          </cell>
          <cell r="V2359">
            <v>1</v>
          </cell>
          <cell r="W2359">
            <v>0</v>
          </cell>
          <cell r="X2359">
            <v>1</v>
          </cell>
          <cell r="Y2359">
            <v>0</v>
          </cell>
          <cell r="Z2359">
            <v>1</v>
          </cell>
          <cell r="AA2359">
            <v>1</v>
          </cell>
          <cell r="AC2359">
            <v>1992</v>
          </cell>
          <cell r="AD2359">
            <v>1</v>
          </cell>
          <cell r="AE2359">
            <v>0</v>
          </cell>
          <cell r="AF2359">
            <v>1</v>
          </cell>
        </row>
        <row r="2360">
          <cell r="A2360">
            <v>18</v>
          </cell>
          <cell r="B2360">
            <v>2</v>
          </cell>
          <cell r="C2360">
            <v>6</v>
          </cell>
          <cell r="D2360">
            <v>2</v>
          </cell>
          <cell r="E2360">
            <v>2</v>
          </cell>
          <cell r="F2360">
            <v>0</v>
          </cell>
          <cell r="G2360">
            <v>1.5</v>
          </cell>
          <cell r="H2360">
            <v>79.166666666666671</v>
          </cell>
          <cell r="I2360">
            <v>3.5416666666666665</v>
          </cell>
          <cell r="J2360">
            <v>0</v>
          </cell>
          <cell r="K2360">
            <v>0</v>
          </cell>
          <cell r="M2360">
            <v>2003</v>
          </cell>
          <cell r="N2360">
            <v>2052</v>
          </cell>
          <cell r="O2360">
            <v>1</v>
          </cell>
          <cell r="Q2360">
            <v>0</v>
          </cell>
          <cell r="R2360">
            <v>0</v>
          </cell>
          <cell r="S2360">
            <v>1</v>
          </cell>
          <cell r="T2360">
            <v>1</v>
          </cell>
          <cell r="U2360">
            <v>0</v>
          </cell>
          <cell r="V2360">
            <v>1</v>
          </cell>
          <cell r="W2360">
            <v>0</v>
          </cell>
          <cell r="X2360">
            <v>1</v>
          </cell>
          <cell r="Y2360">
            <v>0</v>
          </cell>
          <cell r="Z2360">
            <v>1</v>
          </cell>
          <cell r="AA2360">
            <v>1</v>
          </cell>
          <cell r="AC2360">
            <v>1992</v>
          </cell>
          <cell r="AD2360">
            <v>1</v>
          </cell>
          <cell r="AE2360">
            <v>0</v>
          </cell>
          <cell r="AF2360">
            <v>1</v>
          </cell>
        </row>
        <row r="2361">
          <cell r="A2361">
            <v>18</v>
          </cell>
          <cell r="B2361">
            <v>3</v>
          </cell>
          <cell r="C2361">
            <v>6</v>
          </cell>
          <cell r="D2361">
            <v>2</v>
          </cell>
          <cell r="E2361">
            <v>2</v>
          </cell>
          <cell r="F2361">
            <v>0</v>
          </cell>
          <cell r="G2361">
            <v>1.1000000000000001</v>
          </cell>
          <cell r="H2361">
            <v>77.083333333333329</v>
          </cell>
          <cell r="I2361">
            <v>2</v>
          </cell>
          <cell r="J2361">
            <v>0</v>
          </cell>
          <cell r="K2361">
            <v>0</v>
          </cell>
          <cell r="M2361">
            <v>2007</v>
          </cell>
          <cell r="N2361">
            <v>2052</v>
          </cell>
          <cell r="O2361">
            <v>1</v>
          </cell>
          <cell r="Q2361">
            <v>0</v>
          </cell>
          <cell r="R2361">
            <v>0</v>
          </cell>
          <cell r="S2361">
            <v>1</v>
          </cell>
          <cell r="T2361">
            <v>1</v>
          </cell>
          <cell r="U2361">
            <v>0</v>
          </cell>
          <cell r="V2361">
            <v>1</v>
          </cell>
          <cell r="W2361">
            <v>0</v>
          </cell>
          <cell r="X2361">
            <v>1</v>
          </cell>
          <cell r="Y2361">
            <v>0</v>
          </cell>
          <cell r="Z2361">
            <v>1</v>
          </cell>
          <cell r="AA2361">
            <v>1</v>
          </cell>
          <cell r="AC2361">
            <v>1992</v>
          </cell>
          <cell r="AD2361">
            <v>1</v>
          </cell>
          <cell r="AE2361">
            <v>0</v>
          </cell>
          <cell r="AF2361">
            <v>1</v>
          </cell>
        </row>
        <row r="2362">
          <cell r="A2362">
            <v>18</v>
          </cell>
          <cell r="B2362">
            <v>4</v>
          </cell>
          <cell r="C2362">
            <v>6</v>
          </cell>
          <cell r="D2362">
            <v>2</v>
          </cell>
          <cell r="E2362">
            <v>2</v>
          </cell>
          <cell r="F2362">
            <v>0</v>
          </cell>
          <cell r="G2362">
            <v>1.7</v>
          </cell>
          <cell r="H2362">
            <v>75</v>
          </cell>
          <cell r="I2362">
            <v>3.25</v>
          </cell>
          <cell r="J2362">
            <v>0</v>
          </cell>
          <cell r="K2362">
            <v>0</v>
          </cell>
          <cell r="M2362">
            <v>2007</v>
          </cell>
          <cell r="N2362">
            <v>2052</v>
          </cell>
          <cell r="O2362">
            <v>1</v>
          </cell>
          <cell r="Q2362">
            <v>0</v>
          </cell>
          <cell r="R2362">
            <v>0</v>
          </cell>
          <cell r="S2362">
            <v>1</v>
          </cell>
          <cell r="T2362">
            <v>1</v>
          </cell>
          <cell r="U2362">
            <v>0</v>
          </cell>
          <cell r="V2362">
            <v>1</v>
          </cell>
          <cell r="W2362">
            <v>0</v>
          </cell>
          <cell r="X2362">
            <v>1</v>
          </cell>
          <cell r="Y2362">
            <v>0</v>
          </cell>
          <cell r="Z2362">
            <v>1</v>
          </cell>
          <cell r="AA2362">
            <v>1</v>
          </cell>
          <cell r="AC2362">
            <v>1992</v>
          </cell>
          <cell r="AD2362">
            <v>1</v>
          </cell>
          <cell r="AE2362">
            <v>0</v>
          </cell>
          <cell r="AF2362">
            <v>1</v>
          </cell>
        </row>
        <row r="2363">
          <cell r="A2363">
            <v>18</v>
          </cell>
          <cell r="B2363">
            <v>5</v>
          </cell>
          <cell r="C2363">
            <v>6</v>
          </cell>
          <cell r="D2363">
            <v>2</v>
          </cell>
          <cell r="E2363">
            <v>2</v>
          </cell>
          <cell r="F2363">
            <v>0</v>
          </cell>
          <cell r="G2363">
            <v>1.2</v>
          </cell>
          <cell r="H2363">
            <v>77.083333333333329</v>
          </cell>
          <cell r="I2363">
            <v>2</v>
          </cell>
          <cell r="J2363">
            <v>0</v>
          </cell>
          <cell r="K2363">
            <v>0</v>
          </cell>
          <cell r="M2363">
            <v>2020</v>
          </cell>
          <cell r="N2363">
            <v>2052</v>
          </cell>
          <cell r="O2363">
            <v>1</v>
          </cell>
          <cell r="Q2363">
            <v>0</v>
          </cell>
          <cell r="R2363">
            <v>0</v>
          </cell>
          <cell r="S2363">
            <v>1</v>
          </cell>
          <cell r="T2363">
            <v>1</v>
          </cell>
          <cell r="U2363">
            <v>0</v>
          </cell>
          <cell r="V2363">
            <v>1</v>
          </cell>
          <cell r="W2363">
            <v>0</v>
          </cell>
          <cell r="X2363">
            <v>1</v>
          </cell>
          <cell r="Y2363">
            <v>0</v>
          </cell>
          <cell r="Z2363">
            <v>1</v>
          </cell>
          <cell r="AA2363">
            <v>1</v>
          </cell>
          <cell r="AC2363">
            <v>1992</v>
          </cell>
          <cell r="AD2363">
            <v>1</v>
          </cell>
          <cell r="AE2363">
            <v>0</v>
          </cell>
          <cell r="AF2363">
            <v>1</v>
          </cell>
        </row>
        <row r="2364">
          <cell r="A2364">
            <v>18</v>
          </cell>
          <cell r="B2364">
            <v>6</v>
          </cell>
          <cell r="C2364">
            <v>6</v>
          </cell>
          <cell r="D2364">
            <v>2</v>
          </cell>
          <cell r="E2364">
            <v>2</v>
          </cell>
          <cell r="F2364">
            <v>0</v>
          </cell>
          <cell r="G2364">
            <v>1.8</v>
          </cell>
          <cell r="H2364">
            <v>75</v>
          </cell>
          <cell r="I2364">
            <v>3.25</v>
          </cell>
          <cell r="J2364">
            <v>0</v>
          </cell>
          <cell r="K2364">
            <v>0</v>
          </cell>
          <cell r="M2364">
            <v>2020</v>
          </cell>
          <cell r="N2364">
            <v>2052</v>
          </cell>
          <cell r="O2364">
            <v>1</v>
          </cell>
          <cell r="Q2364">
            <v>0</v>
          </cell>
          <cell r="R2364">
            <v>0</v>
          </cell>
          <cell r="S2364">
            <v>1</v>
          </cell>
          <cell r="T2364">
            <v>1</v>
          </cell>
          <cell r="U2364">
            <v>0</v>
          </cell>
          <cell r="V2364">
            <v>1</v>
          </cell>
          <cell r="W2364">
            <v>0</v>
          </cell>
          <cell r="X2364">
            <v>1</v>
          </cell>
          <cell r="Y2364">
            <v>0</v>
          </cell>
          <cell r="Z2364">
            <v>1</v>
          </cell>
          <cell r="AA2364">
            <v>1</v>
          </cell>
          <cell r="AC2364">
            <v>1992</v>
          </cell>
          <cell r="AD2364">
            <v>1</v>
          </cell>
          <cell r="AE2364">
            <v>0</v>
          </cell>
          <cell r="AF2364">
            <v>1</v>
          </cell>
        </row>
        <row r="2365">
          <cell r="A2365">
            <v>18</v>
          </cell>
          <cell r="B2365">
            <v>7</v>
          </cell>
          <cell r="C2365">
            <v>6</v>
          </cell>
          <cell r="D2365">
            <v>2</v>
          </cell>
          <cell r="E2365">
            <v>2</v>
          </cell>
          <cell r="F2365">
            <v>0</v>
          </cell>
          <cell r="G2365">
            <v>1.3</v>
          </cell>
          <cell r="H2365">
            <v>77.083333333333329</v>
          </cell>
          <cell r="I2365">
            <v>2</v>
          </cell>
          <cell r="J2365">
            <v>0</v>
          </cell>
          <cell r="K2365">
            <v>0</v>
          </cell>
          <cell r="M2365">
            <v>2030</v>
          </cell>
          <cell r="N2365">
            <v>2052</v>
          </cell>
          <cell r="O2365">
            <v>1</v>
          </cell>
          <cell r="Q2365">
            <v>0</v>
          </cell>
          <cell r="R2365">
            <v>0</v>
          </cell>
          <cell r="S2365">
            <v>1</v>
          </cell>
          <cell r="T2365">
            <v>1</v>
          </cell>
          <cell r="U2365">
            <v>0</v>
          </cell>
          <cell r="V2365">
            <v>1</v>
          </cell>
          <cell r="W2365">
            <v>0</v>
          </cell>
          <cell r="X2365">
            <v>1</v>
          </cell>
          <cell r="Y2365">
            <v>0</v>
          </cell>
          <cell r="Z2365">
            <v>1</v>
          </cell>
          <cell r="AA2365">
            <v>1</v>
          </cell>
          <cell r="AC2365">
            <v>1992</v>
          </cell>
          <cell r="AD2365">
            <v>1</v>
          </cell>
          <cell r="AE2365">
            <v>0</v>
          </cell>
          <cell r="AF2365">
            <v>1</v>
          </cell>
        </row>
        <row r="2366">
          <cell r="A2366">
            <v>19</v>
          </cell>
          <cell r="B2366">
            <v>1</v>
          </cell>
          <cell r="C2366">
            <v>6</v>
          </cell>
          <cell r="D2366">
            <v>3</v>
          </cell>
          <cell r="E2366">
            <v>1</v>
          </cell>
          <cell r="F2366">
            <v>0</v>
          </cell>
          <cell r="G2366">
            <v>0.97</v>
          </cell>
          <cell r="H2366">
            <v>11.340206185567011</v>
          </cell>
          <cell r="I2366">
            <v>6.8728522336769765E-2</v>
          </cell>
          <cell r="J2366">
            <v>0</v>
          </cell>
          <cell r="K2366">
            <v>0</v>
          </cell>
          <cell r="M2366">
            <v>2051</v>
          </cell>
          <cell r="N2366">
            <v>2052</v>
          </cell>
          <cell r="O2366">
            <v>1</v>
          </cell>
          <cell r="Q2366">
            <v>1</v>
          </cell>
          <cell r="R2366">
            <v>1</v>
          </cell>
          <cell r="S2366">
            <v>1</v>
          </cell>
          <cell r="T2366">
            <v>1</v>
          </cell>
          <cell r="U2366">
            <v>1</v>
          </cell>
          <cell r="V2366">
            <v>1</v>
          </cell>
          <cell r="W2366">
            <v>0</v>
          </cell>
          <cell r="X2366">
            <v>0</v>
          </cell>
          <cell r="Y2366">
            <v>0</v>
          </cell>
          <cell r="Z2366">
            <v>1</v>
          </cell>
          <cell r="AA2366">
            <v>1</v>
          </cell>
          <cell r="AC2366">
            <v>1992</v>
          </cell>
          <cell r="AD2366">
            <v>1</v>
          </cell>
          <cell r="AE2366">
            <v>0</v>
          </cell>
          <cell r="AF2366">
            <v>1</v>
          </cell>
        </row>
        <row r="2367">
          <cell r="A2367">
            <v>19</v>
          </cell>
          <cell r="B2367">
            <v>2</v>
          </cell>
          <cell r="C2367">
            <v>6</v>
          </cell>
          <cell r="D2367">
            <v>3</v>
          </cell>
          <cell r="E2367">
            <v>1</v>
          </cell>
          <cell r="F2367">
            <v>0</v>
          </cell>
          <cell r="G2367">
            <v>0.97</v>
          </cell>
          <cell r="H2367">
            <v>14.948453608247423</v>
          </cell>
          <cell r="I2367">
            <v>6.8728522336769765E-2</v>
          </cell>
          <cell r="J2367">
            <v>0</v>
          </cell>
          <cell r="K2367">
            <v>0</v>
          </cell>
          <cell r="M2367">
            <v>2051</v>
          </cell>
          <cell r="N2367">
            <v>2052</v>
          </cell>
          <cell r="O2367">
            <v>1</v>
          </cell>
          <cell r="Q2367">
            <v>1</v>
          </cell>
          <cell r="R2367">
            <v>1</v>
          </cell>
          <cell r="S2367">
            <v>1</v>
          </cell>
          <cell r="T2367">
            <v>1</v>
          </cell>
          <cell r="U2367">
            <v>1</v>
          </cell>
          <cell r="V2367">
            <v>1</v>
          </cell>
          <cell r="W2367">
            <v>0</v>
          </cell>
          <cell r="X2367">
            <v>0</v>
          </cell>
          <cell r="Y2367">
            <v>0</v>
          </cell>
          <cell r="Z2367">
            <v>1</v>
          </cell>
          <cell r="AA2367">
            <v>1</v>
          </cell>
          <cell r="AC2367">
            <v>1992</v>
          </cell>
          <cell r="AD2367">
            <v>1</v>
          </cell>
          <cell r="AE2367">
            <v>0</v>
          </cell>
          <cell r="AF2367">
            <v>1</v>
          </cell>
        </row>
        <row r="2368">
          <cell r="A2368">
            <v>19</v>
          </cell>
          <cell r="B2368">
            <v>3</v>
          </cell>
          <cell r="C2368">
            <v>6</v>
          </cell>
          <cell r="D2368">
            <v>3</v>
          </cell>
          <cell r="E2368">
            <v>1</v>
          </cell>
          <cell r="F2368">
            <v>0</v>
          </cell>
          <cell r="G2368">
            <v>0.97</v>
          </cell>
          <cell r="H2368">
            <v>14.948453608247423</v>
          </cell>
          <cell r="I2368">
            <v>6.8728522336769765E-2</v>
          </cell>
          <cell r="J2368">
            <v>0</v>
          </cell>
          <cell r="K2368">
            <v>0</v>
          </cell>
          <cell r="M2368">
            <v>2051</v>
          </cell>
          <cell r="N2368">
            <v>2052</v>
          </cell>
          <cell r="O2368">
            <v>1</v>
          </cell>
          <cell r="Q2368">
            <v>1</v>
          </cell>
          <cell r="R2368">
            <v>1</v>
          </cell>
          <cell r="S2368">
            <v>1</v>
          </cell>
          <cell r="T2368">
            <v>1</v>
          </cell>
          <cell r="U2368">
            <v>1</v>
          </cell>
          <cell r="V2368">
            <v>1</v>
          </cell>
          <cell r="W2368">
            <v>0</v>
          </cell>
          <cell r="X2368">
            <v>0</v>
          </cell>
          <cell r="Y2368">
            <v>0</v>
          </cell>
          <cell r="Z2368">
            <v>1</v>
          </cell>
          <cell r="AA2368">
            <v>1</v>
          </cell>
          <cell r="AC2368">
            <v>1992</v>
          </cell>
          <cell r="AD2368">
            <v>1</v>
          </cell>
          <cell r="AE2368">
            <v>0</v>
          </cell>
          <cell r="AF2368">
            <v>1</v>
          </cell>
        </row>
        <row r="2369">
          <cell r="A2369">
            <v>20</v>
          </cell>
          <cell r="B2369">
            <v>1</v>
          </cell>
          <cell r="C2369">
            <v>6</v>
          </cell>
          <cell r="D2369">
            <v>3</v>
          </cell>
          <cell r="E2369">
            <v>1</v>
          </cell>
          <cell r="F2369">
            <v>0</v>
          </cell>
          <cell r="G2369">
            <v>2.5</v>
          </cell>
          <cell r="H2369">
            <v>267.692568159789</v>
          </cell>
          <cell r="I2369">
            <v>0.88056765842035867</v>
          </cell>
          <cell r="J2369">
            <v>26.769256815978903</v>
          </cell>
          <cell r="K2369">
            <v>0</v>
          </cell>
          <cell r="M2369">
            <v>2003</v>
          </cell>
          <cell r="N2369">
            <v>2052</v>
          </cell>
          <cell r="O2369">
            <v>1</v>
          </cell>
          <cell r="Q2369">
            <v>1</v>
          </cell>
          <cell r="R2369">
            <v>0</v>
          </cell>
          <cell r="S2369">
            <v>1</v>
          </cell>
          <cell r="T2369">
            <v>0</v>
          </cell>
          <cell r="U2369">
            <v>0</v>
          </cell>
          <cell r="V2369">
            <v>0</v>
          </cell>
          <cell r="W2369">
            <v>0</v>
          </cell>
          <cell r="X2369">
            <v>0</v>
          </cell>
          <cell r="Y2369">
            <v>0</v>
          </cell>
          <cell r="Z2369">
            <v>1</v>
          </cell>
          <cell r="AA2369">
            <v>0</v>
          </cell>
          <cell r="AC2369">
            <v>1992</v>
          </cell>
          <cell r="AD2369">
            <v>1</v>
          </cell>
          <cell r="AE2369">
            <v>0</v>
          </cell>
          <cell r="AF2369">
            <v>1</v>
          </cell>
        </row>
        <row r="2370">
          <cell r="A2370">
            <v>20</v>
          </cell>
          <cell r="B2370">
            <v>2</v>
          </cell>
          <cell r="C2370">
            <v>6</v>
          </cell>
          <cell r="D2370">
            <v>3</v>
          </cell>
          <cell r="E2370">
            <v>1</v>
          </cell>
          <cell r="F2370">
            <v>0</v>
          </cell>
          <cell r="G2370">
            <v>2.5</v>
          </cell>
          <cell r="H2370">
            <v>267.692568159789</v>
          </cell>
          <cell r="I2370">
            <v>0.88056765842035867</v>
          </cell>
          <cell r="J2370">
            <v>119.05274741843249</v>
          </cell>
          <cell r="K2370">
            <v>0</v>
          </cell>
          <cell r="M2370">
            <v>2006</v>
          </cell>
          <cell r="N2370">
            <v>2019</v>
          </cell>
          <cell r="O2370">
            <v>1</v>
          </cell>
          <cell r="Q2370">
            <v>1</v>
          </cell>
          <cell r="R2370">
            <v>0</v>
          </cell>
          <cell r="S2370">
            <v>1</v>
          </cell>
          <cell r="T2370">
            <v>0</v>
          </cell>
          <cell r="U2370">
            <v>0</v>
          </cell>
          <cell r="V2370">
            <v>0</v>
          </cell>
          <cell r="W2370">
            <v>0</v>
          </cell>
          <cell r="X2370">
            <v>0</v>
          </cell>
          <cell r="Y2370">
            <v>0</v>
          </cell>
          <cell r="Z2370">
            <v>1</v>
          </cell>
          <cell r="AA2370">
            <v>0</v>
          </cell>
          <cell r="AC2370">
            <v>1992</v>
          </cell>
          <cell r="AD2370">
            <v>1</v>
          </cell>
          <cell r="AE2370">
            <v>0</v>
          </cell>
          <cell r="AF2370">
            <v>1</v>
          </cell>
        </row>
        <row r="2371">
          <cell r="A2371">
            <v>20</v>
          </cell>
          <cell r="B2371">
            <v>3</v>
          </cell>
          <cell r="C2371">
            <v>6</v>
          </cell>
          <cell r="D2371">
            <v>3</v>
          </cell>
          <cell r="E2371">
            <v>1</v>
          </cell>
          <cell r="F2371">
            <v>0</v>
          </cell>
          <cell r="G2371">
            <v>2.5</v>
          </cell>
          <cell r="H2371">
            <v>267.692568159789</v>
          </cell>
          <cell r="I2371">
            <v>0.88056765842035867</v>
          </cell>
          <cell r="J2371">
            <v>26.769256815978903</v>
          </cell>
          <cell r="K2371">
            <v>0</v>
          </cell>
          <cell r="M2371">
            <v>2010</v>
          </cell>
          <cell r="N2371">
            <v>2052</v>
          </cell>
          <cell r="O2371">
            <v>1</v>
          </cell>
          <cell r="Q2371">
            <v>1</v>
          </cell>
          <cell r="R2371">
            <v>0</v>
          </cell>
          <cell r="S2371">
            <v>1</v>
          </cell>
          <cell r="T2371">
            <v>0</v>
          </cell>
          <cell r="U2371">
            <v>0</v>
          </cell>
          <cell r="V2371">
            <v>0</v>
          </cell>
          <cell r="W2371">
            <v>0</v>
          </cell>
          <cell r="X2371">
            <v>0</v>
          </cell>
          <cell r="Y2371">
            <v>0</v>
          </cell>
          <cell r="Z2371">
            <v>1</v>
          </cell>
          <cell r="AA2371">
            <v>0</v>
          </cell>
          <cell r="AC2371">
            <v>1992</v>
          </cell>
          <cell r="AD2371">
            <v>1</v>
          </cell>
          <cell r="AE2371">
            <v>0</v>
          </cell>
          <cell r="AF2371">
            <v>1</v>
          </cell>
        </row>
        <row r="2372">
          <cell r="A2372">
            <v>20</v>
          </cell>
          <cell r="B2372">
            <v>4</v>
          </cell>
          <cell r="C2372">
            <v>6</v>
          </cell>
          <cell r="D2372">
            <v>3</v>
          </cell>
          <cell r="E2372">
            <v>1</v>
          </cell>
          <cell r="F2372">
            <v>0</v>
          </cell>
          <cell r="G2372">
            <v>3</v>
          </cell>
          <cell r="H2372">
            <v>214.2714635489539</v>
          </cell>
          <cell r="I2372">
            <v>0.73380638201696535</v>
          </cell>
          <cell r="J2372">
            <v>21.427146354895388</v>
          </cell>
          <cell r="K2372">
            <v>0</v>
          </cell>
          <cell r="M2372">
            <v>2020</v>
          </cell>
          <cell r="N2372">
            <v>2052</v>
          </cell>
          <cell r="O2372">
            <v>1</v>
          </cell>
          <cell r="Q2372">
            <v>1</v>
          </cell>
          <cell r="R2372">
            <v>0</v>
          </cell>
          <cell r="S2372">
            <v>1</v>
          </cell>
          <cell r="T2372">
            <v>0</v>
          </cell>
          <cell r="U2372">
            <v>0</v>
          </cell>
          <cell r="V2372">
            <v>0</v>
          </cell>
          <cell r="W2372">
            <v>0</v>
          </cell>
          <cell r="X2372">
            <v>0</v>
          </cell>
          <cell r="Y2372">
            <v>0</v>
          </cell>
          <cell r="Z2372">
            <v>1</v>
          </cell>
          <cell r="AA2372">
            <v>0</v>
          </cell>
          <cell r="AC2372">
            <v>1992</v>
          </cell>
          <cell r="AD2372">
            <v>1</v>
          </cell>
          <cell r="AE2372">
            <v>0</v>
          </cell>
          <cell r="AF2372">
            <v>1</v>
          </cell>
        </row>
        <row r="2373">
          <cell r="A2373">
            <v>20</v>
          </cell>
          <cell r="B2373">
            <v>5</v>
          </cell>
          <cell r="C2373">
            <v>6</v>
          </cell>
          <cell r="D2373">
            <v>3</v>
          </cell>
          <cell r="E2373">
            <v>1</v>
          </cell>
          <cell r="F2373">
            <v>0</v>
          </cell>
          <cell r="G2373">
            <v>3</v>
          </cell>
          <cell r="H2373">
            <v>214.2714635489539</v>
          </cell>
          <cell r="I2373">
            <v>0.73380638201696535</v>
          </cell>
          <cell r="J2373">
            <v>55.710580522728016</v>
          </cell>
          <cell r="K2373">
            <v>0</v>
          </cell>
          <cell r="M2373">
            <v>2020</v>
          </cell>
          <cell r="N2373">
            <v>2020</v>
          </cell>
          <cell r="O2373">
            <v>1</v>
          </cell>
          <cell r="Q2373">
            <v>1</v>
          </cell>
          <cell r="R2373">
            <v>0</v>
          </cell>
          <cell r="S2373">
            <v>1</v>
          </cell>
          <cell r="T2373">
            <v>0</v>
          </cell>
          <cell r="U2373">
            <v>0</v>
          </cell>
          <cell r="V2373">
            <v>0</v>
          </cell>
          <cell r="W2373">
            <v>0</v>
          </cell>
          <cell r="X2373">
            <v>0</v>
          </cell>
          <cell r="Y2373">
            <v>0</v>
          </cell>
          <cell r="Z2373">
            <v>1</v>
          </cell>
          <cell r="AA2373">
            <v>0</v>
          </cell>
          <cell r="AC2373">
            <v>1992</v>
          </cell>
          <cell r="AD2373">
            <v>1</v>
          </cell>
          <cell r="AE2373">
            <v>0</v>
          </cell>
          <cell r="AF2373">
            <v>1</v>
          </cell>
        </row>
        <row r="2374">
          <cell r="A2374">
            <v>20</v>
          </cell>
          <cell r="B2374">
            <v>6</v>
          </cell>
          <cell r="C2374">
            <v>6</v>
          </cell>
          <cell r="D2374">
            <v>3</v>
          </cell>
          <cell r="E2374">
            <v>1</v>
          </cell>
          <cell r="F2374">
            <v>0</v>
          </cell>
          <cell r="G2374">
            <v>3</v>
          </cell>
          <cell r="H2374">
            <v>214.2714635489539</v>
          </cell>
          <cell r="I2374">
            <v>0.73380638201696535</v>
          </cell>
          <cell r="J2374">
            <v>47.139721980769856</v>
          </cell>
          <cell r="K2374">
            <v>0</v>
          </cell>
          <cell r="M2374">
            <v>2021</v>
          </cell>
          <cell r="N2374">
            <v>2021</v>
          </cell>
          <cell r="O2374">
            <v>1</v>
          </cell>
          <cell r="Q2374">
            <v>1</v>
          </cell>
          <cell r="R2374">
            <v>0</v>
          </cell>
          <cell r="S2374">
            <v>1</v>
          </cell>
          <cell r="T2374">
            <v>0</v>
          </cell>
          <cell r="U2374">
            <v>0</v>
          </cell>
          <cell r="V2374">
            <v>0</v>
          </cell>
          <cell r="W2374">
            <v>0</v>
          </cell>
          <cell r="X2374">
            <v>0</v>
          </cell>
          <cell r="Y2374">
            <v>0</v>
          </cell>
          <cell r="Z2374">
            <v>1</v>
          </cell>
          <cell r="AA2374">
            <v>0</v>
          </cell>
          <cell r="AC2374">
            <v>1992</v>
          </cell>
          <cell r="AD2374">
            <v>1</v>
          </cell>
          <cell r="AE2374">
            <v>0</v>
          </cell>
          <cell r="AF2374">
            <v>1</v>
          </cell>
        </row>
        <row r="2375">
          <cell r="A2375">
            <v>20</v>
          </cell>
          <cell r="B2375">
            <v>7</v>
          </cell>
          <cell r="C2375">
            <v>6</v>
          </cell>
          <cell r="D2375">
            <v>3</v>
          </cell>
          <cell r="E2375">
            <v>1</v>
          </cell>
          <cell r="F2375">
            <v>0</v>
          </cell>
          <cell r="G2375">
            <v>3.5</v>
          </cell>
          <cell r="H2375">
            <v>173.59762408858498</v>
          </cell>
          <cell r="I2375">
            <v>0.62897689887168462</v>
          </cell>
          <cell r="J2375">
            <v>17.359762408858497</v>
          </cell>
          <cell r="K2375">
            <v>0</v>
          </cell>
          <cell r="M2375">
            <v>2030</v>
          </cell>
          <cell r="N2375">
            <v>2052</v>
          </cell>
          <cell r="O2375">
            <v>1</v>
          </cell>
          <cell r="Q2375">
            <v>1</v>
          </cell>
          <cell r="R2375">
            <v>0</v>
          </cell>
          <cell r="S2375">
            <v>1</v>
          </cell>
          <cell r="T2375">
            <v>0</v>
          </cell>
          <cell r="U2375">
            <v>0</v>
          </cell>
          <cell r="V2375">
            <v>0</v>
          </cell>
          <cell r="W2375">
            <v>0</v>
          </cell>
          <cell r="X2375">
            <v>0</v>
          </cell>
          <cell r="Y2375">
            <v>0</v>
          </cell>
          <cell r="Z2375">
            <v>1</v>
          </cell>
          <cell r="AA2375">
            <v>0</v>
          </cell>
          <cell r="AC2375">
            <v>1992</v>
          </cell>
          <cell r="AD2375">
            <v>1</v>
          </cell>
          <cell r="AE2375">
            <v>0</v>
          </cell>
          <cell r="AF2375">
            <v>1</v>
          </cell>
        </row>
        <row r="2376">
          <cell r="A2376">
            <v>21</v>
          </cell>
          <cell r="B2376">
            <v>1</v>
          </cell>
          <cell r="C2376">
            <v>6</v>
          </cell>
          <cell r="D2376">
            <v>3</v>
          </cell>
          <cell r="E2376">
            <v>1</v>
          </cell>
          <cell r="F2376">
            <v>1.5139030243203499E-2</v>
          </cell>
          <cell r="G2376">
            <v>2</v>
          </cell>
          <cell r="H2376">
            <v>281.42857142857144</v>
          </cell>
          <cell r="I2376">
            <v>2.2857142857142856</v>
          </cell>
          <cell r="J2376">
            <v>0</v>
          </cell>
          <cell r="K2376">
            <v>0</v>
          </cell>
          <cell r="M2376">
            <v>2003</v>
          </cell>
          <cell r="N2376">
            <v>2052</v>
          </cell>
          <cell r="O2376">
            <v>1</v>
          </cell>
          <cell r="Q2376">
            <v>0</v>
          </cell>
          <cell r="R2376">
            <v>0</v>
          </cell>
          <cell r="S2376">
            <v>0</v>
          </cell>
          <cell r="T2376">
            <v>0</v>
          </cell>
          <cell r="U2376">
            <v>0</v>
          </cell>
          <cell r="V2376">
            <v>0</v>
          </cell>
          <cell r="W2376">
            <v>0</v>
          </cell>
          <cell r="X2376">
            <v>0</v>
          </cell>
          <cell r="Y2376">
            <v>0</v>
          </cell>
          <cell r="Z2376">
            <v>0</v>
          </cell>
          <cell r="AA2376">
            <v>0</v>
          </cell>
          <cell r="AC2376">
            <v>1992</v>
          </cell>
          <cell r="AD2376">
            <v>1</v>
          </cell>
          <cell r="AE2376">
            <v>0</v>
          </cell>
          <cell r="AF2376">
            <v>1</v>
          </cell>
        </row>
        <row r="2377">
          <cell r="A2377">
            <v>21</v>
          </cell>
          <cell r="B2377">
            <v>2</v>
          </cell>
          <cell r="C2377">
            <v>6</v>
          </cell>
          <cell r="D2377">
            <v>3</v>
          </cell>
          <cell r="E2377">
            <v>1</v>
          </cell>
          <cell r="F2377">
            <v>0</v>
          </cell>
          <cell r="G2377">
            <v>2</v>
          </cell>
          <cell r="H2377">
            <v>281.42857142857144</v>
          </cell>
          <cell r="I2377">
            <v>2.2857142857142856</v>
          </cell>
          <cell r="J2377">
            <v>0</v>
          </cell>
          <cell r="K2377">
            <v>0</v>
          </cell>
          <cell r="M2377">
            <v>2003</v>
          </cell>
          <cell r="N2377">
            <v>2052</v>
          </cell>
          <cell r="O2377">
            <v>1</v>
          </cell>
          <cell r="Q2377">
            <v>0</v>
          </cell>
          <cell r="R2377">
            <v>0</v>
          </cell>
          <cell r="S2377">
            <v>0</v>
          </cell>
          <cell r="T2377">
            <v>0</v>
          </cell>
          <cell r="U2377">
            <v>0</v>
          </cell>
          <cell r="V2377">
            <v>0</v>
          </cell>
          <cell r="W2377">
            <v>0</v>
          </cell>
          <cell r="X2377">
            <v>0</v>
          </cell>
          <cell r="Y2377">
            <v>0</v>
          </cell>
          <cell r="Z2377">
            <v>0</v>
          </cell>
          <cell r="AA2377">
            <v>0</v>
          </cell>
          <cell r="AC2377">
            <v>1992</v>
          </cell>
          <cell r="AD2377">
            <v>1</v>
          </cell>
          <cell r="AE2377">
            <v>0</v>
          </cell>
          <cell r="AF2377">
            <v>1</v>
          </cell>
        </row>
        <row r="2378">
          <cell r="A2378">
            <v>21</v>
          </cell>
          <cell r="B2378">
            <v>3</v>
          </cell>
          <cell r="C2378">
            <v>6</v>
          </cell>
          <cell r="D2378">
            <v>3</v>
          </cell>
          <cell r="E2378">
            <v>1</v>
          </cell>
          <cell r="F2378">
            <v>0</v>
          </cell>
          <cell r="G2378">
            <v>2.4500000000000002</v>
          </cell>
          <cell r="H2378">
            <v>310</v>
          </cell>
          <cell r="I2378">
            <v>2.2857142857142856</v>
          </cell>
          <cell r="J2378">
            <v>0</v>
          </cell>
          <cell r="K2378">
            <v>0</v>
          </cell>
          <cell r="M2378">
            <v>2003</v>
          </cell>
          <cell r="N2378">
            <v>2052</v>
          </cell>
          <cell r="O2378">
            <v>1</v>
          </cell>
          <cell r="Q2378">
            <v>0</v>
          </cell>
          <cell r="R2378">
            <v>0</v>
          </cell>
          <cell r="S2378">
            <v>0</v>
          </cell>
          <cell r="T2378">
            <v>0</v>
          </cell>
          <cell r="U2378">
            <v>0</v>
          </cell>
          <cell r="V2378">
            <v>0</v>
          </cell>
          <cell r="W2378">
            <v>0</v>
          </cell>
          <cell r="X2378">
            <v>0</v>
          </cell>
          <cell r="Y2378">
            <v>0</v>
          </cell>
          <cell r="Z2378">
            <v>0</v>
          </cell>
          <cell r="AA2378">
            <v>0</v>
          </cell>
          <cell r="AC2378">
            <v>1992</v>
          </cell>
          <cell r="AD2378">
            <v>1</v>
          </cell>
          <cell r="AE2378">
            <v>0</v>
          </cell>
          <cell r="AF2378">
            <v>1</v>
          </cell>
        </row>
        <row r="2379">
          <cell r="A2379">
            <v>21</v>
          </cell>
          <cell r="B2379">
            <v>4</v>
          </cell>
          <cell r="C2379">
            <v>6</v>
          </cell>
          <cell r="D2379">
            <v>3</v>
          </cell>
          <cell r="E2379">
            <v>1</v>
          </cell>
          <cell r="F2379">
            <v>0</v>
          </cell>
          <cell r="G2379">
            <v>2</v>
          </cell>
          <cell r="H2379">
            <v>267.14285714285717</v>
          </cell>
          <cell r="I2379">
            <v>2.2857142857142856</v>
          </cell>
          <cell r="J2379">
            <v>0</v>
          </cell>
          <cell r="K2379">
            <v>0</v>
          </cell>
          <cell r="M2379">
            <v>2020</v>
          </cell>
          <cell r="N2379">
            <v>2052</v>
          </cell>
          <cell r="O2379">
            <v>1</v>
          </cell>
          <cell r="Q2379">
            <v>0</v>
          </cell>
          <cell r="R2379">
            <v>0</v>
          </cell>
          <cell r="S2379">
            <v>0</v>
          </cell>
          <cell r="T2379">
            <v>0</v>
          </cell>
          <cell r="U2379">
            <v>0</v>
          </cell>
          <cell r="V2379">
            <v>0</v>
          </cell>
          <cell r="W2379">
            <v>0</v>
          </cell>
          <cell r="X2379">
            <v>0</v>
          </cell>
          <cell r="Y2379">
            <v>0</v>
          </cell>
          <cell r="Z2379">
            <v>0</v>
          </cell>
          <cell r="AA2379">
            <v>0</v>
          </cell>
          <cell r="AC2379">
            <v>1992</v>
          </cell>
          <cell r="AD2379">
            <v>1</v>
          </cell>
          <cell r="AE2379">
            <v>0</v>
          </cell>
          <cell r="AF2379">
            <v>1</v>
          </cell>
        </row>
        <row r="2380">
          <cell r="A2380">
            <v>21</v>
          </cell>
          <cell r="B2380">
            <v>5</v>
          </cell>
          <cell r="C2380">
            <v>6</v>
          </cell>
          <cell r="D2380">
            <v>3</v>
          </cell>
          <cell r="E2380">
            <v>1</v>
          </cell>
          <cell r="F2380">
            <v>0</v>
          </cell>
          <cell r="G2380">
            <v>2.4500000000000002</v>
          </cell>
          <cell r="H2380">
            <v>310</v>
          </cell>
          <cell r="I2380">
            <v>2.2857142857142856</v>
          </cell>
          <cell r="J2380">
            <v>0</v>
          </cell>
          <cell r="K2380">
            <v>46.5</v>
          </cell>
          <cell r="M2380">
            <v>2025</v>
          </cell>
          <cell r="N2380">
            <v>2052</v>
          </cell>
          <cell r="O2380">
            <v>1</v>
          </cell>
          <cell r="Q2380">
            <v>0</v>
          </cell>
          <cell r="R2380">
            <v>0</v>
          </cell>
          <cell r="S2380">
            <v>0</v>
          </cell>
          <cell r="T2380">
            <v>0</v>
          </cell>
          <cell r="U2380">
            <v>0</v>
          </cell>
          <cell r="V2380">
            <v>0</v>
          </cell>
          <cell r="W2380">
            <v>0</v>
          </cell>
          <cell r="X2380">
            <v>0</v>
          </cell>
          <cell r="Y2380">
            <v>0</v>
          </cell>
          <cell r="Z2380">
            <v>0</v>
          </cell>
          <cell r="AA2380">
            <v>0</v>
          </cell>
          <cell r="AC2380">
            <v>1992</v>
          </cell>
          <cell r="AD2380">
            <v>1</v>
          </cell>
          <cell r="AE2380">
            <v>0</v>
          </cell>
          <cell r="AF2380">
            <v>1</v>
          </cell>
        </row>
        <row r="2381">
          <cell r="A2381">
            <v>58</v>
          </cell>
          <cell r="B2381">
            <v>1</v>
          </cell>
          <cell r="C2381">
            <v>6</v>
          </cell>
          <cell r="D2381">
            <v>3</v>
          </cell>
          <cell r="E2381">
            <v>1</v>
          </cell>
          <cell r="F2381">
            <v>0.5259841450934194</v>
          </cell>
          <cell r="G2381">
            <v>0.97474999999999989</v>
          </cell>
          <cell r="H2381">
            <v>35.156696519952256</v>
          </cell>
          <cell r="I2381">
            <v>1.0633405374654747</v>
          </cell>
          <cell r="J2381">
            <v>0</v>
          </cell>
          <cell r="K2381">
            <v>0</v>
          </cell>
          <cell r="M2381">
            <v>2003</v>
          </cell>
          <cell r="N2381">
            <v>2052</v>
          </cell>
          <cell r="O2381">
            <v>1</v>
          </cell>
          <cell r="Q2381">
            <v>0</v>
          </cell>
          <cell r="R2381">
            <v>0</v>
          </cell>
          <cell r="S2381">
            <v>0</v>
          </cell>
          <cell r="T2381">
            <v>0</v>
          </cell>
          <cell r="U2381">
            <v>0</v>
          </cell>
          <cell r="V2381">
            <v>0</v>
          </cell>
          <cell r="W2381">
            <v>0</v>
          </cell>
          <cell r="X2381">
            <v>0</v>
          </cell>
          <cell r="Y2381">
            <v>0</v>
          </cell>
          <cell r="Z2381">
            <v>0</v>
          </cell>
          <cell r="AA2381">
            <v>0</v>
          </cell>
          <cell r="AC2381">
            <v>1992</v>
          </cell>
          <cell r="AD2381">
            <v>1</v>
          </cell>
          <cell r="AE2381">
            <v>0</v>
          </cell>
          <cell r="AF2381">
            <v>1</v>
          </cell>
        </row>
        <row r="2382">
          <cell r="A2382">
            <v>58</v>
          </cell>
          <cell r="B2382">
            <v>2</v>
          </cell>
          <cell r="C2382">
            <v>6</v>
          </cell>
          <cell r="D2382">
            <v>3</v>
          </cell>
          <cell r="E2382">
            <v>1</v>
          </cell>
          <cell r="F2382">
            <v>0</v>
          </cell>
          <cell r="G2382">
            <v>0.97474999999999989</v>
          </cell>
          <cell r="H2382">
            <v>29.297247099960213</v>
          </cell>
          <cell r="I2382">
            <v>0.88611711455456221</v>
          </cell>
          <cell r="J2382">
            <v>0</v>
          </cell>
          <cell r="K2382">
            <v>0</v>
          </cell>
          <cell r="M2382">
            <v>2013</v>
          </cell>
          <cell r="N2382">
            <v>2052</v>
          </cell>
          <cell r="O2382">
            <v>1</v>
          </cell>
          <cell r="Q2382">
            <v>0</v>
          </cell>
          <cell r="R2382">
            <v>0</v>
          </cell>
          <cell r="S2382">
            <v>0</v>
          </cell>
          <cell r="T2382">
            <v>0</v>
          </cell>
          <cell r="U2382">
            <v>0</v>
          </cell>
          <cell r="V2382">
            <v>0</v>
          </cell>
          <cell r="W2382">
            <v>0</v>
          </cell>
          <cell r="X2382">
            <v>0</v>
          </cell>
          <cell r="Y2382">
            <v>0</v>
          </cell>
          <cell r="Z2382">
            <v>0</v>
          </cell>
          <cell r="AA2382">
            <v>0</v>
          </cell>
          <cell r="AC2382">
            <v>1992</v>
          </cell>
          <cell r="AD2382">
            <v>1</v>
          </cell>
          <cell r="AE2382">
            <v>0</v>
          </cell>
          <cell r="AF2382">
            <v>1</v>
          </cell>
        </row>
        <row r="2383">
          <cell r="A2383">
            <v>22</v>
          </cell>
          <cell r="B2383">
            <v>1</v>
          </cell>
          <cell r="C2383">
            <v>6</v>
          </cell>
          <cell r="D2383">
            <v>3</v>
          </cell>
          <cell r="E2383">
            <v>2</v>
          </cell>
          <cell r="F2383">
            <v>0</v>
          </cell>
          <cell r="G2383">
            <v>0.76</v>
          </cell>
          <cell r="H2383">
            <v>5.2310654685494216</v>
          </cell>
          <cell r="I2383">
            <v>6.4184852374839535E-2</v>
          </cell>
          <cell r="J2383">
            <v>0</v>
          </cell>
          <cell r="K2383">
            <v>0</v>
          </cell>
          <cell r="M2383">
            <v>2051</v>
          </cell>
          <cell r="N2383">
            <v>2052</v>
          </cell>
          <cell r="O2383">
            <v>1</v>
          </cell>
          <cell r="Q2383">
            <v>1</v>
          </cell>
          <cell r="R2383">
            <v>1</v>
          </cell>
          <cell r="S2383">
            <v>1</v>
          </cell>
          <cell r="T2383">
            <v>0</v>
          </cell>
          <cell r="U2383">
            <v>1</v>
          </cell>
          <cell r="V2383">
            <v>1</v>
          </cell>
          <cell r="W2383">
            <v>0</v>
          </cell>
          <cell r="X2383">
            <v>0</v>
          </cell>
          <cell r="Y2383">
            <v>1</v>
          </cell>
          <cell r="Z2383">
            <v>1</v>
          </cell>
          <cell r="AA2383">
            <v>1</v>
          </cell>
          <cell r="AC2383">
            <v>1992</v>
          </cell>
          <cell r="AD2383">
            <v>1</v>
          </cell>
          <cell r="AE2383">
            <v>0</v>
          </cell>
          <cell r="AF2383">
            <v>1</v>
          </cell>
        </row>
        <row r="2384">
          <cell r="A2384">
            <v>22</v>
          </cell>
          <cell r="B2384">
            <v>2</v>
          </cell>
          <cell r="C2384">
            <v>6</v>
          </cell>
          <cell r="D2384">
            <v>3</v>
          </cell>
          <cell r="E2384">
            <v>2</v>
          </cell>
          <cell r="F2384">
            <v>0</v>
          </cell>
          <cell r="G2384">
            <v>0.78</v>
          </cell>
          <cell r="H2384">
            <v>5.7535959974984365</v>
          </cell>
          <cell r="I2384">
            <v>6.2539086929330828E-2</v>
          </cell>
          <cell r="J2384">
            <v>0</v>
          </cell>
          <cell r="K2384">
            <v>0</v>
          </cell>
          <cell r="M2384">
            <v>2051</v>
          </cell>
          <cell r="N2384">
            <v>2052</v>
          </cell>
          <cell r="O2384">
            <v>1</v>
          </cell>
          <cell r="Q2384">
            <v>1</v>
          </cell>
          <cell r="R2384">
            <v>1</v>
          </cell>
          <cell r="S2384">
            <v>1</v>
          </cell>
          <cell r="T2384">
            <v>0</v>
          </cell>
          <cell r="U2384">
            <v>1</v>
          </cell>
          <cell r="V2384">
            <v>1</v>
          </cell>
          <cell r="W2384">
            <v>0</v>
          </cell>
          <cell r="X2384">
            <v>0</v>
          </cell>
          <cell r="Y2384">
            <v>1</v>
          </cell>
          <cell r="Z2384">
            <v>1</v>
          </cell>
          <cell r="AA2384">
            <v>1</v>
          </cell>
          <cell r="AC2384">
            <v>1992</v>
          </cell>
          <cell r="AD2384">
            <v>1</v>
          </cell>
          <cell r="AE2384">
            <v>0</v>
          </cell>
          <cell r="AF2384">
            <v>1</v>
          </cell>
        </row>
        <row r="2385">
          <cell r="A2385">
            <v>22</v>
          </cell>
          <cell r="B2385">
            <v>3</v>
          </cell>
          <cell r="C2385">
            <v>6</v>
          </cell>
          <cell r="D2385">
            <v>3</v>
          </cell>
          <cell r="E2385">
            <v>2</v>
          </cell>
          <cell r="F2385">
            <v>0</v>
          </cell>
          <cell r="G2385">
            <v>0.8</v>
          </cell>
          <cell r="H2385">
            <v>6.3953488372093021</v>
          </cell>
          <cell r="I2385">
            <v>5.8139534883720929E-2</v>
          </cell>
          <cell r="J2385">
            <v>0</v>
          </cell>
          <cell r="K2385">
            <v>0</v>
          </cell>
          <cell r="M2385">
            <v>2051</v>
          </cell>
          <cell r="N2385">
            <v>2052</v>
          </cell>
          <cell r="O2385">
            <v>1</v>
          </cell>
          <cell r="Q2385">
            <v>1</v>
          </cell>
          <cell r="R2385">
            <v>1</v>
          </cell>
          <cell r="S2385">
            <v>1</v>
          </cell>
          <cell r="T2385">
            <v>0</v>
          </cell>
          <cell r="U2385">
            <v>1</v>
          </cell>
          <cell r="V2385">
            <v>1</v>
          </cell>
          <cell r="W2385">
            <v>0</v>
          </cell>
          <cell r="X2385">
            <v>0</v>
          </cell>
          <cell r="Y2385">
            <v>1</v>
          </cell>
          <cell r="Z2385">
            <v>1</v>
          </cell>
          <cell r="AA2385">
            <v>1</v>
          </cell>
          <cell r="AC2385">
            <v>1992</v>
          </cell>
          <cell r="AD2385">
            <v>1</v>
          </cell>
          <cell r="AE2385">
            <v>0</v>
          </cell>
          <cell r="AF2385">
            <v>1</v>
          </cell>
        </row>
        <row r="2386">
          <cell r="A2386">
            <v>22</v>
          </cell>
          <cell r="B2386">
            <v>4</v>
          </cell>
          <cell r="C2386">
            <v>6</v>
          </cell>
          <cell r="D2386">
            <v>3</v>
          </cell>
          <cell r="E2386">
            <v>2</v>
          </cell>
          <cell r="F2386">
            <v>0</v>
          </cell>
          <cell r="G2386">
            <v>0.89</v>
          </cell>
          <cell r="H2386">
            <v>9.79879801411027</v>
          </cell>
          <cell r="I2386">
            <v>5.2260256075254773E-2</v>
          </cell>
          <cell r="J2386">
            <v>0</v>
          </cell>
          <cell r="K2386">
            <v>0</v>
          </cell>
          <cell r="M2386">
            <v>2051</v>
          </cell>
          <cell r="N2386">
            <v>2052</v>
          </cell>
          <cell r="O2386">
            <v>1</v>
          </cell>
          <cell r="Q2386">
            <v>1</v>
          </cell>
          <cell r="R2386">
            <v>1</v>
          </cell>
          <cell r="S2386">
            <v>1</v>
          </cell>
          <cell r="T2386">
            <v>0</v>
          </cell>
          <cell r="U2386">
            <v>1</v>
          </cell>
          <cell r="V2386">
            <v>1</v>
          </cell>
          <cell r="W2386">
            <v>0</v>
          </cell>
          <cell r="X2386">
            <v>0</v>
          </cell>
          <cell r="Y2386">
            <v>1</v>
          </cell>
          <cell r="Z2386">
            <v>1</v>
          </cell>
          <cell r="AA2386">
            <v>1</v>
          </cell>
          <cell r="AC2386">
            <v>1992</v>
          </cell>
          <cell r="AD2386">
            <v>1</v>
          </cell>
          <cell r="AE2386">
            <v>0</v>
          </cell>
          <cell r="AF2386">
            <v>1</v>
          </cell>
        </row>
        <row r="2387">
          <cell r="A2387">
            <v>22</v>
          </cell>
          <cell r="B2387">
            <v>5</v>
          </cell>
          <cell r="C2387">
            <v>6</v>
          </cell>
          <cell r="D2387">
            <v>3</v>
          </cell>
          <cell r="E2387">
            <v>2</v>
          </cell>
          <cell r="F2387">
            <v>0</v>
          </cell>
          <cell r="G2387">
            <v>0.97</v>
          </cell>
          <cell r="H2387">
            <v>9.9496523615439934</v>
          </cell>
          <cell r="I2387">
            <v>4.7950131862862622E-2</v>
          </cell>
          <cell r="J2387">
            <v>0</v>
          </cell>
          <cell r="K2387">
            <v>0</v>
          </cell>
          <cell r="M2387">
            <v>2051</v>
          </cell>
          <cell r="N2387">
            <v>2052</v>
          </cell>
          <cell r="O2387">
            <v>1</v>
          </cell>
          <cell r="Q2387">
            <v>1</v>
          </cell>
          <cell r="R2387">
            <v>1</v>
          </cell>
          <cell r="S2387">
            <v>1</v>
          </cell>
          <cell r="T2387">
            <v>0</v>
          </cell>
          <cell r="U2387">
            <v>1</v>
          </cell>
          <cell r="V2387">
            <v>1</v>
          </cell>
          <cell r="W2387">
            <v>0</v>
          </cell>
          <cell r="X2387">
            <v>0</v>
          </cell>
          <cell r="Y2387">
            <v>1</v>
          </cell>
          <cell r="Z2387">
            <v>1</v>
          </cell>
          <cell r="AA2387">
            <v>1</v>
          </cell>
          <cell r="AC2387">
            <v>1992</v>
          </cell>
          <cell r="AD2387">
            <v>1</v>
          </cell>
          <cell r="AE2387">
            <v>0</v>
          </cell>
          <cell r="AF2387">
            <v>1</v>
          </cell>
        </row>
        <row r="2388">
          <cell r="A2388">
            <v>23</v>
          </cell>
          <cell r="B2388">
            <v>1</v>
          </cell>
          <cell r="C2388">
            <v>6</v>
          </cell>
          <cell r="D2388">
            <v>3</v>
          </cell>
          <cell r="E2388">
            <v>2</v>
          </cell>
          <cell r="F2388">
            <v>0</v>
          </cell>
          <cell r="G2388">
            <v>0.77</v>
          </cell>
          <cell r="H2388">
            <v>53.246753246753244</v>
          </cell>
          <cell r="I2388">
            <v>1.3852813852813852</v>
          </cell>
          <cell r="J2388">
            <v>0</v>
          </cell>
          <cell r="K2388">
            <v>0</v>
          </cell>
          <cell r="M2388">
            <v>2051</v>
          </cell>
          <cell r="N2388">
            <v>2052</v>
          </cell>
          <cell r="O2388">
            <v>1</v>
          </cell>
          <cell r="Q2388">
            <v>1</v>
          </cell>
          <cell r="R2388">
            <v>1</v>
          </cell>
          <cell r="S2388">
            <v>1</v>
          </cell>
          <cell r="T2388">
            <v>0</v>
          </cell>
          <cell r="U2388">
            <v>1</v>
          </cell>
          <cell r="V2388">
            <v>1</v>
          </cell>
          <cell r="W2388">
            <v>0</v>
          </cell>
          <cell r="X2388">
            <v>0</v>
          </cell>
          <cell r="Y2388">
            <v>1</v>
          </cell>
          <cell r="Z2388">
            <v>1</v>
          </cell>
          <cell r="AA2388">
            <v>1</v>
          </cell>
          <cell r="AC2388">
            <v>1992</v>
          </cell>
          <cell r="AD2388">
            <v>1</v>
          </cell>
          <cell r="AE2388">
            <v>0</v>
          </cell>
          <cell r="AF2388">
            <v>1</v>
          </cell>
        </row>
        <row r="2389">
          <cell r="A2389">
            <v>23</v>
          </cell>
          <cell r="B2389">
            <v>2</v>
          </cell>
          <cell r="C2389">
            <v>6</v>
          </cell>
          <cell r="D2389">
            <v>3</v>
          </cell>
          <cell r="E2389">
            <v>2</v>
          </cell>
          <cell r="F2389">
            <v>0</v>
          </cell>
          <cell r="G2389">
            <v>0.78</v>
          </cell>
          <cell r="H2389">
            <v>49.572649572649574</v>
          </cell>
          <cell r="I2389">
            <v>1.3675213675213675</v>
          </cell>
          <cell r="J2389">
            <v>0</v>
          </cell>
          <cell r="K2389">
            <v>0</v>
          </cell>
          <cell r="M2389">
            <v>2051</v>
          </cell>
          <cell r="N2389">
            <v>2052</v>
          </cell>
          <cell r="O2389">
            <v>1</v>
          </cell>
          <cell r="Q2389">
            <v>1</v>
          </cell>
          <cell r="R2389">
            <v>1</v>
          </cell>
          <cell r="S2389">
            <v>1</v>
          </cell>
          <cell r="T2389">
            <v>0</v>
          </cell>
          <cell r="U2389">
            <v>1</v>
          </cell>
          <cell r="V2389">
            <v>1</v>
          </cell>
          <cell r="W2389">
            <v>0</v>
          </cell>
          <cell r="X2389">
            <v>0</v>
          </cell>
          <cell r="Y2389">
            <v>1</v>
          </cell>
          <cell r="Z2389">
            <v>1</v>
          </cell>
          <cell r="AA2389">
            <v>1</v>
          </cell>
          <cell r="AC2389">
            <v>1992</v>
          </cell>
          <cell r="AD2389">
            <v>1</v>
          </cell>
          <cell r="AE2389">
            <v>0</v>
          </cell>
          <cell r="AF2389">
            <v>1</v>
          </cell>
        </row>
        <row r="2390">
          <cell r="A2390">
            <v>23</v>
          </cell>
          <cell r="B2390">
            <v>3</v>
          </cell>
          <cell r="C2390">
            <v>6</v>
          </cell>
          <cell r="D2390">
            <v>3</v>
          </cell>
          <cell r="E2390">
            <v>2</v>
          </cell>
          <cell r="F2390">
            <v>0</v>
          </cell>
          <cell r="G2390">
            <v>0.89</v>
          </cell>
          <cell r="H2390">
            <v>69.662921348314612</v>
          </cell>
          <cell r="I2390">
            <v>1.1985018726591761</v>
          </cell>
          <cell r="J2390">
            <v>0</v>
          </cell>
          <cell r="K2390">
            <v>0</v>
          </cell>
          <cell r="M2390">
            <v>2051</v>
          </cell>
          <cell r="N2390">
            <v>2052</v>
          </cell>
          <cell r="O2390">
            <v>1</v>
          </cell>
          <cell r="Q2390">
            <v>1</v>
          </cell>
          <cell r="R2390">
            <v>1</v>
          </cell>
          <cell r="S2390">
            <v>1</v>
          </cell>
          <cell r="T2390">
            <v>0</v>
          </cell>
          <cell r="U2390">
            <v>1</v>
          </cell>
          <cell r="V2390">
            <v>1</v>
          </cell>
          <cell r="W2390">
            <v>0</v>
          </cell>
          <cell r="X2390">
            <v>0</v>
          </cell>
          <cell r="Y2390">
            <v>1</v>
          </cell>
          <cell r="Z2390">
            <v>1</v>
          </cell>
          <cell r="AA2390">
            <v>1</v>
          </cell>
          <cell r="AC2390">
            <v>1992</v>
          </cell>
          <cell r="AD2390">
            <v>1</v>
          </cell>
          <cell r="AE2390">
            <v>0</v>
          </cell>
          <cell r="AF2390">
            <v>1</v>
          </cell>
        </row>
        <row r="2391">
          <cell r="A2391">
            <v>23</v>
          </cell>
          <cell r="B2391">
            <v>4</v>
          </cell>
          <cell r="C2391">
            <v>6</v>
          </cell>
          <cell r="D2391">
            <v>3</v>
          </cell>
          <cell r="E2391">
            <v>2</v>
          </cell>
          <cell r="F2391">
            <v>0</v>
          </cell>
          <cell r="G2391">
            <v>0.8</v>
          </cell>
          <cell r="H2391">
            <v>48.333333333333336</v>
          </cell>
          <cell r="I2391">
            <v>1.3333333333333333</v>
          </cell>
          <cell r="J2391">
            <v>0</v>
          </cell>
          <cell r="K2391">
            <v>0</v>
          </cell>
          <cell r="M2391">
            <v>2051</v>
          </cell>
          <cell r="N2391">
            <v>2052</v>
          </cell>
          <cell r="O2391">
            <v>1</v>
          </cell>
          <cell r="Q2391">
            <v>1</v>
          </cell>
          <cell r="R2391">
            <v>1</v>
          </cell>
          <cell r="S2391">
            <v>1</v>
          </cell>
          <cell r="T2391">
            <v>0</v>
          </cell>
          <cell r="U2391">
            <v>1</v>
          </cell>
          <cell r="V2391">
            <v>1</v>
          </cell>
          <cell r="W2391">
            <v>0</v>
          </cell>
          <cell r="X2391">
            <v>0</v>
          </cell>
          <cell r="Y2391">
            <v>1</v>
          </cell>
          <cell r="Z2391">
            <v>1</v>
          </cell>
          <cell r="AA2391">
            <v>1</v>
          </cell>
          <cell r="AC2391">
            <v>1992</v>
          </cell>
          <cell r="AD2391">
            <v>1</v>
          </cell>
          <cell r="AE2391">
            <v>0</v>
          </cell>
          <cell r="AF2391">
            <v>1</v>
          </cell>
        </row>
        <row r="2392">
          <cell r="A2392">
            <v>23</v>
          </cell>
          <cell r="B2392">
            <v>5</v>
          </cell>
          <cell r="C2392">
            <v>6</v>
          </cell>
          <cell r="D2392">
            <v>3</v>
          </cell>
          <cell r="E2392">
            <v>2</v>
          </cell>
          <cell r="F2392">
            <v>0</v>
          </cell>
          <cell r="G2392">
            <v>0.91</v>
          </cell>
          <cell r="H2392">
            <v>68.131868131868131</v>
          </cell>
          <cell r="I2392">
            <v>1.1721611721611722</v>
          </cell>
          <cell r="J2392">
            <v>0</v>
          </cell>
          <cell r="K2392">
            <v>0</v>
          </cell>
          <cell r="M2392">
            <v>2051</v>
          </cell>
          <cell r="N2392">
            <v>2052</v>
          </cell>
          <cell r="O2392">
            <v>1</v>
          </cell>
          <cell r="Q2392">
            <v>1</v>
          </cell>
          <cell r="R2392">
            <v>1</v>
          </cell>
          <cell r="S2392">
            <v>1</v>
          </cell>
          <cell r="T2392">
            <v>0</v>
          </cell>
          <cell r="U2392">
            <v>1</v>
          </cell>
          <cell r="V2392">
            <v>1</v>
          </cell>
          <cell r="W2392">
            <v>0</v>
          </cell>
          <cell r="X2392">
            <v>0</v>
          </cell>
          <cell r="Y2392">
            <v>1</v>
          </cell>
          <cell r="Z2392">
            <v>1</v>
          </cell>
          <cell r="AA2392">
            <v>1</v>
          </cell>
          <cell r="AC2392">
            <v>1992</v>
          </cell>
          <cell r="AD2392">
            <v>1</v>
          </cell>
          <cell r="AE2392">
            <v>0</v>
          </cell>
          <cell r="AF2392">
            <v>1</v>
          </cell>
        </row>
        <row r="2393">
          <cell r="A2393">
            <v>23</v>
          </cell>
          <cell r="B2393">
            <v>6</v>
          </cell>
          <cell r="C2393">
            <v>6</v>
          </cell>
          <cell r="D2393">
            <v>3</v>
          </cell>
          <cell r="E2393">
            <v>2</v>
          </cell>
          <cell r="F2393">
            <v>0</v>
          </cell>
          <cell r="G2393">
            <v>0.83</v>
          </cell>
          <cell r="H2393">
            <v>46.586345381526101</v>
          </cell>
          <cell r="I2393">
            <v>1.285140562248996</v>
          </cell>
          <cell r="J2393">
            <v>0</v>
          </cell>
          <cell r="K2393">
            <v>0</v>
          </cell>
          <cell r="M2393">
            <v>2051</v>
          </cell>
          <cell r="N2393">
            <v>2052</v>
          </cell>
          <cell r="O2393">
            <v>1</v>
          </cell>
          <cell r="Q2393">
            <v>1</v>
          </cell>
          <cell r="R2393">
            <v>1</v>
          </cell>
          <cell r="S2393">
            <v>1</v>
          </cell>
          <cell r="T2393">
            <v>0</v>
          </cell>
          <cell r="U2393">
            <v>1</v>
          </cell>
          <cell r="V2393">
            <v>1</v>
          </cell>
          <cell r="W2393">
            <v>0</v>
          </cell>
          <cell r="X2393">
            <v>0</v>
          </cell>
          <cell r="Y2393">
            <v>1</v>
          </cell>
          <cell r="Z2393">
            <v>1</v>
          </cell>
          <cell r="AA2393">
            <v>1</v>
          </cell>
          <cell r="AC2393">
            <v>1992</v>
          </cell>
          <cell r="AD2393">
            <v>1</v>
          </cell>
          <cell r="AE2393">
            <v>0</v>
          </cell>
          <cell r="AF2393">
            <v>1</v>
          </cell>
        </row>
        <row r="2394">
          <cell r="A2394">
            <v>23</v>
          </cell>
          <cell r="B2394">
            <v>7</v>
          </cell>
          <cell r="C2394">
            <v>6</v>
          </cell>
          <cell r="D2394">
            <v>3</v>
          </cell>
          <cell r="E2394">
            <v>2</v>
          </cell>
          <cell r="F2394">
            <v>0</v>
          </cell>
          <cell r="G2394">
            <v>0.93</v>
          </cell>
          <cell r="H2394">
            <v>66.666666666666671</v>
          </cell>
          <cell r="I2394">
            <v>1.1469534050179211</v>
          </cell>
          <cell r="J2394">
            <v>0</v>
          </cell>
          <cell r="K2394">
            <v>0</v>
          </cell>
          <cell r="M2394">
            <v>2051</v>
          </cell>
          <cell r="N2394">
            <v>2052</v>
          </cell>
          <cell r="O2394">
            <v>1</v>
          </cell>
          <cell r="Q2394">
            <v>1</v>
          </cell>
          <cell r="R2394">
            <v>1</v>
          </cell>
          <cell r="S2394">
            <v>1</v>
          </cell>
          <cell r="T2394">
            <v>0</v>
          </cell>
          <cell r="U2394">
            <v>1</v>
          </cell>
          <cell r="V2394">
            <v>1</v>
          </cell>
          <cell r="W2394">
            <v>0</v>
          </cell>
          <cell r="X2394">
            <v>0</v>
          </cell>
          <cell r="Y2394">
            <v>1</v>
          </cell>
          <cell r="Z2394">
            <v>1</v>
          </cell>
          <cell r="AA2394">
            <v>1</v>
          </cell>
          <cell r="AC2394">
            <v>1992</v>
          </cell>
          <cell r="AD2394">
            <v>1</v>
          </cell>
          <cell r="AE2394">
            <v>0</v>
          </cell>
          <cell r="AF2394">
            <v>1</v>
          </cell>
        </row>
        <row r="2395">
          <cell r="A2395">
            <v>57</v>
          </cell>
          <cell r="B2395">
            <v>1</v>
          </cell>
          <cell r="C2395">
            <v>6</v>
          </cell>
          <cell r="D2395">
            <v>3</v>
          </cell>
          <cell r="E2395">
            <v>2</v>
          </cell>
          <cell r="F2395">
            <v>0.45887682466337709</v>
          </cell>
          <cell r="G2395">
            <v>0.77</v>
          </cell>
          <cell r="H2395">
            <v>23.077853432748974</v>
          </cell>
          <cell r="I2395">
            <v>0.7191399086692315</v>
          </cell>
          <cell r="J2395">
            <v>0</v>
          </cell>
          <cell r="K2395">
            <v>0</v>
          </cell>
          <cell r="M2395">
            <v>2003</v>
          </cell>
          <cell r="N2395">
            <v>2003</v>
          </cell>
          <cell r="O2395">
            <v>1</v>
          </cell>
          <cell r="Q2395">
            <v>0</v>
          </cell>
          <cell r="R2395">
            <v>0</v>
          </cell>
          <cell r="S2395">
            <v>0</v>
          </cell>
          <cell r="T2395">
            <v>0</v>
          </cell>
          <cell r="U2395">
            <v>0</v>
          </cell>
          <cell r="V2395">
            <v>0</v>
          </cell>
          <cell r="W2395">
            <v>0</v>
          </cell>
          <cell r="X2395">
            <v>0</v>
          </cell>
          <cell r="Y2395">
            <v>0</v>
          </cell>
          <cell r="Z2395">
            <v>0</v>
          </cell>
          <cell r="AA2395">
            <v>0</v>
          </cell>
          <cell r="AC2395">
            <v>1992</v>
          </cell>
          <cell r="AD2395">
            <v>1</v>
          </cell>
          <cell r="AE2395">
            <v>0</v>
          </cell>
          <cell r="AF2395">
            <v>1</v>
          </cell>
        </row>
        <row r="2396">
          <cell r="A2396">
            <v>57</v>
          </cell>
          <cell r="B2396">
            <v>2</v>
          </cell>
          <cell r="C2396">
            <v>6</v>
          </cell>
          <cell r="D2396">
            <v>3</v>
          </cell>
          <cell r="E2396">
            <v>2</v>
          </cell>
          <cell r="F2396">
            <v>0</v>
          </cell>
          <cell r="G2396">
            <v>0.8</v>
          </cell>
          <cell r="H2396">
            <v>26.4375</v>
          </cell>
          <cell r="I2396">
            <v>0.6875</v>
          </cell>
          <cell r="J2396">
            <v>0</v>
          </cell>
          <cell r="K2396">
            <v>0</v>
          </cell>
          <cell r="M2396">
            <v>2003</v>
          </cell>
          <cell r="N2396">
            <v>2052</v>
          </cell>
          <cell r="O2396">
            <v>1</v>
          </cell>
          <cell r="Q2396">
            <v>0</v>
          </cell>
          <cell r="R2396">
            <v>0</v>
          </cell>
          <cell r="S2396">
            <v>0</v>
          </cell>
          <cell r="T2396">
            <v>0</v>
          </cell>
          <cell r="U2396">
            <v>0</v>
          </cell>
          <cell r="V2396">
            <v>0</v>
          </cell>
          <cell r="W2396">
            <v>0</v>
          </cell>
          <cell r="X2396">
            <v>0</v>
          </cell>
          <cell r="Y2396">
            <v>0</v>
          </cell>
          <cell r="Z2396">
            <v>0</v>
          </cell>
          <cell r="AA2396">
            <v>0</v>
          </cell>
          <cell r="AC2396">
            <v>1992</v>
          </cell>
          <cell r="AD2396">
            <v>1</v>
          </cell>
          <cell r="AE2396">
            <v>0</v>
          </cell>
          <cell r="AF2396">
            <v>1</v>
          </cell>
        </row>
        <row r="2397">
          <cell r="A2397">
            <v>57</v>
          </cell>
          <cell r="B2397">
            <v>3</v>
          </cell>
          <cell r="C2397">
            <v>6</v>
          </cell>
          <cell r="D2397">
            <v>3</v>
          </cell>
          <cell r="E2397">
            <v>2</v>
          </cell>
          <cell r="F2397">
            <v>0</v>
          </cell>
          <cell r="G2397">
            <v>0.99</v>
          </cell>
          <cell r="H2397">
            <v>29.444444444444443</v>
          </cell>
          <cell r="I2397">
            <v>0.55555555555555558</v>
          </cell>
          <cell r="J2397">
            <v>0</v>
          </cell>
          <cell r="K2397">
            <v>0</v>
          </cell>
          <cell r="M2397">
            <v>2013</v>
          </cell>
          <cell r="N2397">
            <v>2052</v>
          </cell>
          <cell r="O2397">
            <v>1</v>
          </cell>
          <cell r="Q2397">
            <v>0</v>
          </cell>
          <cell r="R2397">
            <v>0</v>
          </cell>
          <cell r="S2397">
            <v>0</v>
          </cell>
          <cell r="T2397">
            <v>0</v>
          </cell>
          <cell r="U2397">
            <v>0</v>
          </cell>
          <cell r="V2397">
            <v>0</v>
          </cell>
          <cell r="W2397">
            <v>0</v>
          </cell>
          <cell r="X2397">
            <v>0</v>
          </cell>
          <cell r="Y2397">
            <v>0</v>
          </cell>
          <cell r="Z2397">
            <v>0</v>
          </cell>
          <cell r="AA2397">
            <v>0</v>
          </cell>
          <cell r="AC2397">
            <v>1992</v>
          </cell>
          <cell r="AD2397">
            <v>1</v>
          </cell>
          <cell r="AE2397">
            <v>0</v>
          </cell>
          <cell r="AF2397">
            <v>1</v>
          </cell>
        </row>
        <row r="2398">
          <cell r="A2398">
            <v>57</v>
          </cell>
          <cell r="B2398">
            <v>4</v>
          </cell>
          <cell r="C2398">
            <v>6</v>
          </cell>
          <cell r="D2398">
            <v>3</v>
          </cell>
          <cell r="E2398">
            <v>2</v>
          </cell>
          <cell r="F2398">
            <v>0</v>
          </cell>
          <cell r="G2398">
            <v>0.8</v>
          </cell>
          <cell r="H2398">
            <v>26.4375</v>
          </cell>
          <cell r="I2398">
            <v>0.6875</v>
          </cell>
          <cell r="J2398">
            <v>0</v>
          </cell>
          <cell r="K2398">
            <v>0</v>
          </cell>
          <cell r="M2398">
            <v>2020</v>
          </cell>
          <cell r="N2398">
            <v>2052</v>
          </cell>
          <cell r="O2398">
            <v>1</v>
          </cell>
          <cell r="Q2398">
            <v>0</v>
          </cell>
          <cell r="R2398">
            <v>0</v>
          </cell>
          <cell r="S2398">
            <v>0</v>
          </cell>
          <cell r="T2398">
            <v>0</v>
          </cell>
          <cell r="U2398">
            <v>0</v>
          </cell>
          <cell r="V2398">
            <v>0</v>
          </cell>
          <cell r="W2398">
            <v>0</v>
          </cell>
          <cell r="X2398">
            <v>0</v>
          </cell>
          <cell r="Y2398">
            <v>0</v>
          </cell>
          <cell r="Z2398">
            <v>0</v>
          </cell>
          <cell r="AA2398">
            <v>0</v>
          </cell>
          <cell r="AC2398">
            <v>1992</v>
          </cell>
          <cell r="AD2398">
            <v>1</v>
          </cell>
          <cell r="AE2398">
            <v>0</v>
          </cell>
          <cell r="AF2398">
            <v>1</v>
          </cell>
        </row>
        <row r="2399">
          <cell r="A2399">
            <v>57</v>
          </cell>
          <cell r="B2399">
            <v>5</v>
          </cell>
          <cell r="C2399">
            <v>6</v>
          </cell>
          <cell r="D2399">
            <v>3</v>
          </cell>
          <cell r="E2399">
            <v>2</v>
          </cell>
          <cell r="F2399">
            <v>0</v>
          </cell>
          <cell r="G2399">
            <v>0.99</v>
          </cell>
          <cell r="H2399">
            <v>29.444444444444443</v>
          </cell>
          <cell r="I2399">
            <v>0.55555555555555558</v>
          </cell>
          <cell r="J2399">
            <v>0</v>
          </cell>
          <cell r="K2399">
            <v>0</v>
          </cell>
          <cell r="M2399">
            <v>2020</v>
          </cell>
          <cell r="N2399">
            <v>2052</v>
          </cell>
          <cell r="O2399">
            <v>1</v>
          </cell>
          <cell r="Q2399">
            <v>0</v>
          </cell>
          <cell r="R2399">
            <v>0</v>
          </cell>
          <cell r="S2399">
            <v>0</v>
          </cell>
          <cell r="T2399">
            <v>0</v>
          </cell>
          <cell r="U2399">
            <v>0</v>
          </cell>
          <cell r="V2399">
            <v>0</v>
          </cell>
          <cell r="W2399">
            <v>0</v>
          </cell>
          <cell r="X2399">
            <v>0</v>
          </cell>
          <cell r="Y2399">
            <v>0</v>
          </cell>
          <cell r="Z2399">
            <v>0</v>
          </cell>
          <cell r="AA2399">
            <v>0</v>
          </cell>
          <cell r="AC2399">
            <v>1992</v>
          </cell>
          <cell r="AD2399">
            <v>1</v>
          </cell>
          <cell r="AE2399">
            <v>0</v>
          </cell>
          <cell r="AF2399">
            <v>1</v>
          </cell>
        </row>
        <row r="2400">
          <cell r="A2400">
            <v>59</v>
          </cell>
          <cell r="B2400">
            <v>1</v>
          </cell>
          <cell r="C2400">
            <v>6</v>
          </cell>
          <cell r="D2400">
            <v>3</v>
          </cell>
          <cell r="E2400">
            <v>3</v>
          </cell>
          <cell r="F2400">
            <v>0</v>
          </cell>
          <cell r="G2400">
            <v>0.78</v>
          </cell>
          <cell r="H2400">
            <v>44.780219780219781</v>
          </cell>
          <cell r="I2400">
            <v>1.4652014652014651</v>
          </cell>
          <cell r="J2400">
            <v>0</v>
          </cell>
          <cell r="K2400">
            <v>0</v>
          </cell>
          <cell r="M2400">
            <v>2003</v>
          </cell>
          <cell r="N2400">
            <v>2003</v>
          </cell>
          <cell r="O2400">
            <v>1</v>
          </cell>
          <cell r="Q2400">
            <v>0</v>
          </cell>
          <cell r="R2400">
            <v>0</v>
          </cell>
          <cell r="S2400">
            <v>0</v>
          </cell>
          <cell r="T2400">
            <v>0</v>
          </cell>
          <cell r="U2400">
            <v>0</v>
          </cell>
          <cell r="V2400">
            <v>0</v>
          </cell>
          <cell r="W2400">
            <v>0</v>
          </cell>
          <cell r="X2400">
            <v>0</v>
          </cell>
          <cell r="Y2400">
            <v>0</v>
          </cell>
          <cell r="Z2400">
            <v>0</v>
          </cell>
          <cell r="AA2400">
            <v>0</v>
          </cell>
          <cell r="AC2400">
            <v>1992</v>
          </cell>
          <cell r="AD2400">
            <v>1</v>
          </cell>
          <cell r="AE2400">
            <v>0</v>
          </cell>
          <cell r="AF2400">
            <v>1</v>
          </cell>
        </row>
        <row r="2401">
          <cell r="A2401">
            <v>59</v>
          </cell>
          <cell r="B2401">
            <v>2</v>
          </cell>
          <cell r="C2401">
            <v>6</v>
          </cell>
          <cell r="D2401">
            <v>3</v>
          </cell>
          <cell r="E2401">
            <v>3</v>
          </cell>
          <cell r="F2401">
            <v>0</v>
          </cell>
          <cell r="G2401">
            <v>0.79</v>
          </cell>
          <cell r="H2401">
            <v>44.755877034358051</v>
          </cell>
          <cell r="I2401">
            <v>1.4466546112115732</v>
          </cell>
          <cell r="J2401">
            <v>0</v>
          </cell>
          <cell r="K2401">
            <v>0</v>
          </cell>
          <cell r="M2401">
            <v>2007</v>
          </cell>
          <cell r="N2401">
            <v>2052</v>
          </cell>
          <cell r="O2401">
            <v>1</v>
          </cell>
          <cell r="Q2401">
            <v>0</v>
          </cell>
          <cell r="R2401">
            <v>0</v>
          </cell>
          <cell r="S2401">
            <v>0</v>
          </cell>
          <cell r="T2401">
            <v>0</v>
          </cell>
          <cell r="U2401">
            <v>0</v>
          </cell>
          <cell r="V2401">
            <v>0</v>
          </cell>
          <cell r="W2401">
            <v>0</v>
          </cell>
          <cell r="X2401">
            <v>0</v>
          </cell>
          <cell r="Y2401">
            <v>0</v>
          </cell>
          <cell r="Z2401">
            <v>0</v>
          </cell>
          <cell r="AA2401">
            <v>0</v>
          </cell>
          <cell r="AC2401">
            <v>1992</v>
          </cell>
          <cell r="AD2401">
            <v>1</v>
          </cell>
          <cell r="AE2401">
            <v>0</v>
          </cell>
          <cell r="AF2401">
            <v>1</v>
          </cell>
        </row>
        <row r="2402">
          <cell r="A2402">
            <v>59</v>
          </cell>
          <cell r="B2402">
            <v>3</v>
          </cell>
          <cell r="C2402">
            <v>6</v>
          </cell>
          <cell r="D2402">
            <v>3</v>
          </cell>
          <cell r="E2402">
            <v>3</v>
          </cell>
          <cell r="F2402">
            <v>0</v>
          </cell>
          <cell r="G2402">
            <v>0.78</v>
          </cell>
          <cell r="H2402">
            <v>44.780219780219781</v>
          </cell>
          <cell r="I2402">
            <v>1.4652014652014651</v>
          </cell>
          <cell r="J2402">
            <v>0</v>
          </cell>
          <cell r="K2402">
            <v>0</v>
          </cell>
          <cell r="M2402">
            <v>2003</v>
          </cell>
          <cell r="N2402">
            <v>2052</v>
          </cell>
          <cell r="O2402">
            <v>1</v>
          </cell>
          <cell r="Q2402">
            <v>0</v>
          </cell>
          <cell r="R2402">
            <v>0</v>
          </cell>
          <cell r="S2402">
            <v>0</v>
          </cell>
          <cell r="T2402">
            <v>0</v>
          </cell>
          <cell r="U2402">
            <v>0</v>
          </cell>
          <cell r="V2402">
            <v>0</v>
          </cell>
          <cell r="W2402">
            <v>0</v>
          </cell>
          <cell r="X2402">
            <v>0</v>
          </cell>
          <cell r="Y2402">
            <v>0</v>
          </cell>
          <cell r="Z2402">
            <v>0</v>
          </cell>
          <cell r="AA2402">
            <v>0</v>
          </cell>
          <cell r="AC2402">
            <v>1992</v>
          </cell>
          <cell r="AD2402">
            <v>1</v>
          </cell>
          <cell r="AE2402">
            <v>0</v>
          </cell>
          <cell r="AF2402">
            <v>1</v>
          </cell>
        </row>
        <row r="2403">
          <cell r="A2403">
            <v>59</v>
          </cell>
          <cell r="B2403">
            <v>4</v>
          </cell>
          <cell r="C2403">
            <v>6</v>
          </cell>
          <cell r="D2403">
            <v>3</v>
          </cell>
          <cell r="E2403">
            <v>3</v>
          </cell>
          <cell r="F2403">
            <v>0</v>
          </cell>
          <cell r="G2403">
            <v>0.8</v>
          </cell>
          <cell r="H2403">
            <v>62.767857142857146</v>
          </cell>
          <cell r="I2403">
            <v>1.4285714285714286</v>
          </cell>
          <cell r="J2403">
            <v>0</v>
          </cell>
          <cell r="K2403">
            <v>0</v>
          </cell>
          <cell r="M2403">
            <v>2003</v>
          </cell>
          <cell r="N2403">
            <v>2052</v>
          </cell>
          <cell r="O2403">
            <v>1</v>
          </cell>
          <cell r="Q2403">
            <v>0</v>
          </cell>
          <cell r="R2403">
            <v>0</v>
          </cell>
          <cell r="S2403">
            <v>0</v>
          </cell>
          <cell r="T2403">
            <v>0</v>
          </cell>
          <cell r="U2403">
            <v>0</v>
          </cell>
          <cell r="V2403">
            <v>0</v>
          </cell>
          <cell r="W2403">
            <v>0</v>
          </cell>
          <cell r="X2403">
            <v>0</v>
          </cell>
          <cell r="Y2403">
            <v>0</v>
          </cell>
          <cell r="Z2403">
            <v>0</v>
          </cell>
          <cell r="AA2403">
            <v>0</v>
          </cell>
          <cell r="AC2403">
            <v>1992</v>
          </cell>
          <cell r="AD2403">
            <v>1</v>
          </cell>
          <cell r="AE2403">
            <v>0</v>
          </cell>
          <cell r="AF2403">
            <v>1</v>
          </cell>
        </row>
        <row r="2404">
          <cell r="A2404">
            <v>59</v>
          </cell>
          <cell r="B2404">
            <v>5</v>
          </cell>
          <cell r="C2404">
            <v>6</v>
          </cell>
          <cell r="D2404">
            <v>3</v>
          </cell>
          <cell r="E2404">
            <v>3</v>
          </cell>
          <cell r="F2404">
            <v>0</v>
          </cell>
          <cell r="G2404">
            <v>0.85</v>
          </cell>
          <cell r="H2404">
            <v>75.882352941176464</v>
          </cell>
          <cell r="I2404">
            <v>1.3445378151260505</v>
          </cell>
          <cell r="J2404">
            <v>0</v>
          </cell>
          <cell r="K2404">
            <v>0</v>
          </cell>
          <cell r="M2404">
            <v>2007</v>
          </cell>
          <cell r="N2404">
            <v>2052</v>
          </cell>
          <cell r="O2404">
            <v>1</v>
          </cell>
          <cell r="Q2404">
            <v>0</v>
          </cell>
          <cell r="R2404">
            <v>0</v>
          </cell>
          <cell r="S2404">
            <v>0</v>
          </cell>
          <cell r="T2404">
            <v>0</v>
          </cell>
          <cell r="U2404">
            <v>0</v>
          </cell>
          <cell r="V2404">
            <v>0</v>
          </cell>
          <cell r="W2404">
            <v>0</v>
          </cell>
          <cell r="X2404">
            <v>0</v>
          </cell>
          <cell r="Y2404">
            <v>0</v>
          </cell>
          <cell r="Z2404">
            <v>0</v>
          </cell>
          <cell r="AA2404">
            <v>0</v>
          </cell>
          <cell r="AC2404">
            <v>1992</v>
          </cell>
          <cell r="AD2404">
            <v>1</v>
          </cell>
          <cell r="AE2404">
            <v>0</v>
          </cell>
          <cell r="AF2404">
            <v>1</v>
          </cell>
        </row>
        <row r="2405">
          <cell r="A2405">
            <v>31</v>
          </cell>
          <cell r="B2405">
            <v>1</v>
          </cell>
          <cell r="C2405">
            <v>6</v>
          </cell>
          <cell r="D2405">
            <v>4</v>
          </cell>
          <cell r="E2405">
            <v>1</v>
          </cell>
          <cell r="F2405">
            <v>0.71378602881963127</v>
          </cell>
          <cell r="G2405">
            <v>0.37430809149287547</v>
          </cell>
          <cell r="H2405">
            <v>4798.9330145229314</v>
          </cell>
          <cell r="I2405">
            <v>32.64580281988389</v>
          </cell>
          <cell r="J2405">
            <v>0</v>
          </cell>
          <cell r="K2405">
            <v>0</v>
          </cell>
          <cell r="M2405">
            <v>2003</v>
          </cell>
          <cell r="N2405">
            <v>2003</v>
          </cell>
          <cell r="O2405">
            <v>1</v>
          </cell>
          <cell r="Q2405">
            <v>0</v>
          </cell>
          <cell r="R2405">
            <v>0</v>
          </cell>
          <cell r="S2405">
            <v>0</v>
          </cell>
          <cell r="T2405">
            <v>0</v>
          </cell>
          <cell r="U2405">
            <v>0</v>
          </cell>
          <cell r="V2405">
            <v>0</v>
          </cell>
          <cell r="W2405">
            <v>0</v>
          </cell>
          <cell r="X2405">
            <v>0</v>
          </cell>
          <cell r="Y2405">
            <v>0</v>
          </cell>
          <cell r="Z2405">
            <v>0</v>
          </cell>
          <cell r="AA2405">
            <v>0</v>
          </cell>
          <cell r="AC2405">
            <v>1992</v>
          </cell>
          <cell r="AD2405">
            <v>1</v>
          </cell>
          <cell r="AE2405">
            <v>0</v>
          </cell>
          <cell r="AF2405">
            <v>1</v>
          </cell>
        </row>
        <row r="2406">
          <cell r="A2406">
            <v>31</v>
          </cell>
          <cell r="B2406">
            <v>2</v>
          </cell>
          <cell r="C2406">
            <v>6</v>
          </cell>
          <cell r="D2406">
            <v>4</v>
          </cell>
          <cell r="E2406">
            <v>1</v>
          </cell>
          <cell r="F2406">
            <v>0</v>
          </cell>
          <cell r="G2406">
            <v>0.380627578751846</v>
          </cell>
          <cell r="H2406">
            <v>5061.5584767364226</v>
          </cell>
          <cell r="I2406">
            <v>34.432370590043696</v>
          </cell>
          <cell r="J2406">
            <v>0</v>
          </cell>
          <cell r="K2406">
            <v>0</v>
          </cell>
          <cell r="M2406">
            <v>2004</v>
          </cell>
          <cell r="N2406">
            <v>2052</v>
          </cell>
          <cell r="O2406">
            <v>1</v>
          </cell>
          <cell r="Q2406">
            <v>0</v>
          </cell>
          <cell r="R2406">
            <v>0</v>
          </cell>
          <cell r="S2406">
            <v>0</v>
          </cell>
          <cell r="T2406">
            <v>0</v>
          </cell>
          <cell r="U2406">
            <v>0</v>
          </cell>
          <cell r="V2406">
            <v>0</v>
          </cell>
          <cell r="W2406">
            <v>0</v>
          </cell>
          <cell r="X2406">
            <v>0</v>
          </cell>
          <cell r="Y2406">
            <v>0</v>
          </cell>
          <cell r="Z2406">
            <v>0</v>
          </cell>
          <cell r="AA2406">
            <v>0</v>
          </cell>
          <cell r="AC2406">
            <v>1992</v>
          </cell>
          <cell r="AD2406">
            <v>1</v>
          </cell>
          <cell r="AE2406">
            <v>0</v>
          </cell>
          <cell r="AF2406">
            <v>1</v>
          </cell>
        </row>
        <row r="2407">
          <cell r="A2407">
            <v>31</v>
          </cell>
          <cell r="B2407">
            <v>3</v>
          </cell>
          <cell r="C2407">
            <v>6</v>
          </cell>
          <cell r="D2407">
            <v>4</v>
          </cell>
          <cell r="E2407">
            <v>1</v>
          </cell>
          <cell r="F2407">
            <v>0</v>
          </cell>
          <cell r="G2407">
            <v>0.40626810387690959</v>
          </cell>
          <cell r="H2407">
            <v>5061.5584767364226</v>
          </cell>
          <cell r="I2407">
            <v>34.432370590043696</v>
          </cell>
          <cell r="J2407">
            <v>0</v>
          </cell>
          <cell r="K2407">
            <v>0</v>
          </cell>
          <cell r="M2407">
            <v>2011</v>
          </cell>
          <cell r="N2407">
            <v>2052</v>
          </cell>
          <cell r="O2407">
            <v>1</v>
          </cell>
          <cell r="Q2407">
            <v>0</v>
          </cell>
          <cell r="R2407">
            <v>0</v>
          </cell>
          <cell r="S2407">
            <v>0</v>
          </cell>
          <cell r="T2407">
            <v>0</v>
          </cell>
          <cell r="U2407">
            <v>0</v>
          </cell>
          <cell r="V2407">
            <v>0</v>
          </cell>
          <cell r="W2407">
            <v>0</v>
          </cell>
          <cell r="X2407">
            <v>0</v>
          </cell>
          <cell r="Y2407">
            <v>0</v>
          </cell>
          <cell r="Z2407">
            <v>0</v>
          </cell>
          <cell r="AA2407">
            <v>0</v>
          </cell>
          <cell r="AC2407">
            <v>1992</v>
          </cell>
          <cell r="AD2407">
            <v>1</v>
          </cell>
          <cell r="AE2407">
            <v>0</v>
          </cell>
          <cell r="AF2407">
            <v>1</v>
          </cell>
        </row>
        <row r="2408">
          <cell r="A2408">
            <v>31</v>
          </cell>
          <cell r="B2408">
            <v>4</v>
          </cell>
          <cell r="C2408">
            <v>6</v>
          </cell>
          <cell r="D2408">
            <v>4</v>
          </cell>
          <cell r="E2408">
            <v>1</v>
          </cell>
          <cell r="F2408">
            <v>0</v>
          </cell>
          <cell r="G2408">
            <v>0.42765063565990485</v>
          </cell>
          <cell r="H2408">
            <v>5061.5584767364226</v>
          </cell>
          <cell r="I2408">
            <v>34.432370590043696</v>
          </cell>
          <cell r="J2408">
            <v>0</v>
          </cell>
          <cell r="K2408">
            <v>0</v>
          </cell>
          <cell r="M2408">
            <v>2011</v>
          </cell>
          <cell r="N2408">
            <v>2052</v>
          </cell>
          <cell r="O2408">
            <v>1</v>
          </cell>
          <cell r="Q2408">
            <v>0</v>
          </cell>
          <cell r="R2408">
            <v>0</v>
          </cell>
          <cell r="S2408">
            <v>0</v>
          </cell>
          <cell r="T2408">
            <v>0</v>
          </cell>
          <cell r="U2408">
            <v>0</v>
          </cell>
          <cell r="V2408">
            <v>0</v>
          </cell>
          <cell r="W2408">
            <v>0</v>
          </cell>
          <cell r="X2408">
            <v>0</v>
          </cell>
          <cell r="Y2408">
            <v>0</v>
          </cell>
          <cell r="Z2408">
            <v>0</v>
          </cell>
          <cell r="AA2408">
            <v>0</v>
          </cell>
          <cell r="AC2408">
            <v>1992</v>
          </cell>
          <cell r="AD2408">
            <v>1</v>
          </cell>
          <cell r="AE2408">
            <v>0</v>
          </cell>
          <cell r="AF2408">
            <v>1</v>
          </cell>
        </row>
        <row r="2409">
          <cell r="A2409">
            <v>31</v>
          </cell>
          <cell r="B2409">
            <v>5</v>
          </cell>
          <cell r="C2409">
            <v>6</v>
          </cell>
          <cell r="D2409">
            <v>4</v>
          </cell>
          <cell r="E2409">
            <v>1</v>
          </cell>
          <cell r="F2409">
            <v>0</v>
          </cell>
          <cell r="G2409">
            <v>0.4779624751493054</v>
          </cell>
          <cell r="H2409">
            <v>5509.1792944069903</v>
          </cell>
          <cell r="I2409">
            <v>34.432370590043696</v>
          </cell>
          <cell r="J2409">
            <v>0</v>
          </cell>
          <cell r="K2409">
            <v>0</v>
          </cell>
          <cell r="M2409">
            <v>2011</v>
          </cell>
          <cell r="N2409">
            <v>2052</v>
          </cell>
          <cell r="O2409">
            <v>1</v>
          </cell>
          <cell r="Q2409">
            <v>0</v>
          </cell>
          <cell r="R2409">
            <v>0</v>
          </cell>
          <cell r="S2409">
            <v>0</v>
          </cell>
          <cell r="T2409">
            <v>0</v>
          </cell>
          <cell r="U2409">
            <v>0</v>
          </cell>
          <cell r="V2409">
            <v>0</v>
          </cell>
          <cell r="W2409">
            <v>0</v>
          </cell>
          <cell r="X2409">
            <v>0</v>
          </cell>
          <cell r="Y2409">
            <v>0</v>
          </cell>
          <cell r="Z2409">
            <v>0</v>
          </cell>
          <cell r="AA2409">
            <v>0</v>
          </cell>
          <cell r="AC2409">
            <v>1992</v>
          </cell>
          <cell r="AD2409">
            <v>1</v>
          </cell>
          <cell r="AE2409">
            <v>0</v>
          </cell>
          <cell r="AF2409">
            <v>1</v>
          </cell>
        </row>
        <row r="2410">
          <cell r="A2410">
            <v>31</v>
          </cell>
          <cell r="B2410">
            <v>6</v>
          </cell>
          <cell r="C2410">
            <v>6</v>
          </cell>
          <cell r="D2410">
            <v>4</v>
          </cell>
          <cell r="E2410">
            <v>1</v>
          </cell>
          <cell r="F2410">
            <v>0</v>
          </cell>
          <cell r="G2410">
            <v>0.45140900430767733</v>
          </cell>
          <cell r="H2410">
            <v>5061.5584767364226</v>
          </cell>
          <cell r="I2410">
            <v>34.432370590043696</v>
          </cell>
          <cell r="J2410">
            <v>0</v>
          </cell>
          <cell r="K2410">
            <v>0</v>
          </cell>
          <cell r="M2410">
            <v>2020</v>
          </cell>
          <cell r="N2410">
            <v>2052</v>
          </cell>
          <cell r="O2410">
            <v>1</v>
          </cell>
          <cell r="Q2410">
            <v>0</v>
          </cell>
          <cell r="R2410">
            <v>0</v>
          </cell>
          <cell r="S2410">
            <v>0</v>
          </cell>
          <cell r="T2410">
            <v>0</v>
          </cell>
          <cell r="U2410">
            <v>0</v>
          </cell>
          <cell r="V2410">
            <v>0</v>
          </cell>
          <cell r="W2410">
            <v>0</v>
          </cell>
          <cell r="X2410">
            <v>0</v>
          </cell>
          <cell r="Y2410">
            <v>0</v>
          </cell>
          <cell r="Z2410">
            <v>0</v>
          </cell>
          <cell r="AA2410">
            <v>0</v>
          </cell>
          <cell r="AC2410">
            <v>1992</v>
          </cell>
          <cell r="AD2410">
            <v>1</v>
          </cell>
          <cell r="AE2410">
            <v>0</v>
          </cell>
          <cell r="AF2410">
            <v>1</v>
          </cell>
        </row>
        <row r="2411">
          <cell r="A2411">
            <v>31</v>
          </cell>
          <cell r="B2411">
            <v>7</v>
          </cell>
          <cell r="C2411">
            <v>6</v>
          </cell>
          <cell r="D2411">
            <v>4</v>
          </cell>
          <cell r="E2411">
            <v>1</v>
          </cell>
          <cell r="F2411">
            <v>0</v>
          </cell>
          <cell r="G2411">
            <v>0.50783512984613699</v>
          </cell>
          <cell r="H2411">
            <v>5509.1792944069903</v>
          </cell>
          <cell r="I2411">
            <v>34.432370590043696</v>
          </cell>
          <cell r="J2411">
            <v>0</v>
          </cell>
          <cell r="K2411">
            <v>0</v>
          </cell>
          <cell r="M2411">
            <v>2020</v>
          </cell>
          <cell r="N2411">
            <v>2052</v>
          </cell>
          <cell r="O2411">
            <v>1</v>
          </cell>
          <cell r="Q2411">
            <v>0</v>
          </cell>
          <cell r="R2411">
            <v>0</v>
          </cell>
          <cell r="S2411">
            <v>0</v>
          </cell>
          <cell r="T2411">
            <v>0</v>
          </cell>
          <cell r="U2411">
            <v>0</v>
          </cell>
          <cell r="V2411">
            <v>0</v>
          </cell>
          <cell r="W2411">
            <v>0</v>
          </cell>
          <cell r="X2411">
            <v>0</v>
          </cell>
          <cell r="Y2411">
            <v>0</v>
          </cell>
          <cell r="Z2411">
            <v>0</v>
          </cell>
          <cell r="AA2411">
            <v>0</v>
          </cell>
          <cell r="AC2411">
            <v>1992</v>
          </cell>
          <cell r="AD2411">
            <v>1</v>
          </cell>
          <cell r="AE2411">
            <v>0</v>
          </cell>
          <cell r="AF2411">
            <v>1</v>
          </cell>
        </row>
        <row r="2412">
          <cell r="A2412">
            <v>31</v>
          </cell>
          <cell r="B2412">
            <v>8</v>
          </cell>
          <cell r="C2412">
            <v>6</v>
          </cell>
          <cell r="D2412">
            <v>4</v>
          </cell>
          <cell r="E2412">
            <v>1</v>
          </cell>
          <cell r="F2412">
            <v>0</v>
          </cell>
          <cell r="G2412">
            <v>0.4779624751493054</v>
          </cell>
          <cell r="H2412">
            <v>5061.5584767364226</v>
          </cell>
          <cell r="I2412">
            <v>34.432370590043696</v>
          </cell>
          <cell r="J2412">
            <v>0</v>
          </cell>
          <cell r="K2412">
            <v>0</v>
          </cell>
          <cell r="M2412">
            <v>2030</v>
          </cell>
          <cell r="N2412">
            <v>2052</v>
          </cell>
          <cell r="O2412">
            <v>1</v>
          </cell>
          <cell r="Q2412">
            <v>0</v>
          </cell>
          <cell r="R2412">
            <v>0</v>
          </cell>
          <cell r="S2412">
            <v>0</v>
          </cell>
          <cell r="T2412">
            <v>0</v>
          </cell>
          <cell r="U2412">
            <v>0</v>
          </cell>
          <cell r="V2412">
            <v>0</v>
          </cell>
          <cell r="W2412">
            <v>0</v>
          </cell>
          <cell r="X2412">
            <v>0</v>
          </cell>
          <cell r="Y2412">
            <v>0</v>
          </cell>
          <cell r="Z2412">
            <v>0</v>
          </cell>
          <cell r="AA2412">
            <v>0</v>
          </cell>
          <cell r="AC2412">
            <v>1992</v>
          </cell>
          <cell r="AD2412">
            <v>1</v>
          </cell>
          <cell r="AE2412">
            <v>0</v>
          </cell>
          <cell r="AF2412">
            <v>1</v>
          </cell>
        </row>
        <row r="2413">
          <cell r="A2413">
            <v>31</v>
          </cell>
          <cell r="B2413">
            <v>9</v>
          </cell>
          <cell r="C2413">
            <v>6</v>
          </cell>
          <cell r="D2413">
            <v>4</v>
          </cell>
          <cell r="E2413">
            <v>1</v>
          </cell>
          <cell r="F2413">
            <v>0</v>
          </cell>
          <cell r="G2413">
            <v>0.54169080516921275</v>
          </cell>
          <cell r="H2413">
            <v>5509.1792944069903</v>
          </cell>
          <cell r="I2413">
            <v>34.432370590043696</v>
          </cell>
          <cell r="J2413">
            <v>0</v>
          </cell>
          <cell r="K2413">
            <v>0</v>
          </cell>
          <cell r="M2413">
            <v>2030</v>
          </cell>
          <cell r="N2413">
            <v>2052</v>
          </cell>
          <cell r="O2413">
            <v>1</v>
          </cell>
          <cell r="Q2413">
            <v>0</v>
          </cell>
          <cell r="R2413">
            <v>0</v>
          </cell>
          <cell r="S2413">
            <v>0</v>
          </cell>
          <cell r="T2413">
            <v>0</v>
          </cell>
          <cell r="U2413">
            <v>0</v>
          </cell>
          <cell r="V2413">
            <v>0</v>
          </cell>
          <cell r="W2413">
            <v>0</v>
          </cell>
          <cell r="X2413">
            <v>0</v>
          </cell>
          <cell r="Y2413">
            <v>0</v>
          </cell>
          <cell r="Z2413">
            <v>0</v>
          </cell>
          <cell r="AA2413">
            <v>0</v>
          </cell>
          <cell r="AC2413">
            <v>1992</v>
          </cell>
          <cell r="AD2413">
            <v>1</v>
          </cell>
          <cell r="AE2413">
            <v>0</v>
          </cell>
          <cell r="AF2413">
            <v>1</v>
          </cell>
        </row>
        <row r="2414">
          <cell r="A2414">
            <v>32</v>
          </cell>
          <cell r="B2414">
            <v>1</v>
          </cell>
          <cell r="C2414">
            <v>6</v>
          </cell>
          <cell r="D2414">
            <v>4</v>
          </cell>
          <cell r="E2414">
            <v>1</v>
          </cell>
          <cell r="F2414">
            <v>0.28621397118036873</v>
          </cell>
          <cell r="G2414">
            <v>1.1519614143855001</v>
          </cell>
          <cell r="H2414">
            <v>6266.6914473879524</v>
          </cell>
          <cell r="I2414">
            <v>18.937803824524028</v>
          </cell>
          <cell r="J2414">
            <v>0</v>
          </cell>
          <cell r="K2414">
            <v>0</v>
          </cell>
          <cell r="M2414">
            <v>2003</v>
          </cell>
          <cell r="N2414">
            <v>2003</v>
          </cell>
          <cell r="O2414">
            <v>1</v>
          </cell>
          <cell r="Q2414">
            <v>0</v>
          </cell>
          <cell r="R2414">
            <v>0</v>
          </cell>
          <cell r="S2414">
            <v>0</v>
          </cell>
          <cell r="T2414">
            <v>0</v>
          </cell>
          <cell r="U2414">
            <v>0</v>
          </cell>
          <cell r="V2414">
            <v>0</v>
          </cell>
          <cell r="W2414">
            <v>0</v>
          </cell>
          <cell r="X2414">
            <v>0</v>
          </cell>
          <cell r="Y2414">
            <v>0</v>
          </cell>
          <cell r="Z2414">
            <v>0</v>
          </cell>
          <cell r="AA2414">
            <v>0</v>
          </cell>
          <cell r="AC2414">
            <v>1992</v>
          </cell>
          <cell r="AD2414">
            <v>1</v>
          </cell>
          <cell r="AE2414">
            <v>0</v>
          </cell>
          <cell r="AF2414">
            <v>1</v>
          </cell>
        </row>
        <row r="2415">
          <cell r="A2415">
            <v>32</v>
          </cell>
          <cell r="B2415">
            <v>2</v>
          </cell>
          <cell r="C2415">
            <v>6</v>
          </cell>
          <cell r="D2415">
            <v>4</v>
          </cell>
          <cell r="E2415">
            <v>1</v>
          </cell>
          <cell r="F2415">
            <v>0</v>
          </cell>
          <cell r="G2415">
            <v>1.2555989801892915</v>
          </cell>
          <cell r="H2415">
            <v>6266.6914473879524</v>
          </cell>
          <cell r="I2415">
            <v>18.937803824524028</v>
          </cell>
          <cell r="J2415">
            <v>0</v>
          </cell>
          <cell r="K2415">
            <v>0</v>
          </cell>
          <cell r="M2415">
            <v>2004</v>
          </cell>
          <cell r="N2415">
            <v>2052</v>
          </cell>
          <cell r="O2415">
            <v>1</v>
          </cell>
          <cell r="Q2415">
            <v>0</v>
          </cell>
          <cell r="R2415">
            <v>0</v>
          </cell>
          <cell r="S2415">
            <v>0</v>
          </cell>
          <cell r="T2415">
            <v>0</v>
          </cell>
          <cell r="U2415">
            <v>0</v>
          </cell>
          <cell r="V2415">
            <v>0</v>
          </cell>
          <cell r="W2415">
            <v>0</v>
          </cell>
          <cell r="X2415">
            <v>0</v>
          </cell>
          <cell r="Y2415">
            <v>0</v>
          </cell>
          <cell r="Z2415">
            <v>0</v>
          </cell>
          <cell r="AA2415">
            <v>0</v>
          </cell>
          <cell r="AC2415">
            <v>1992</v>
          </cell>
          <cell r="AD2415">
            <v>1</v>
          </cell>
          <cell r="AE2415">
            <v>0</v>
          </cell>
          <cell r="AF2415">
            <v>1</v>
          </cell>
        </row>
        <row r="2416">
          <cell r="A2416">
            <v>32</v>
          </cell>
          <cell r="B2416">
            <v>3</v>
          </cell>
          <cell r="C2416">
            <v>6</v>
          </cell>
          <cell r="D2416">
            <v>4</v>
          </cell>
          <cell r="E2416">
            <v>1</v>
          </cell>
          <cell r="F2416">
            <v>0</v>
          </cell>
          <cell r="G2416">
            <v>1.2756371740545605</v>
          </cell>
          <cell r="H2416">
            <v>6266.6914473879524</v>
          </cell>
          <cell r="I2416">
            <v>18.937803824524028</v>
          </cell>
          <cell r="J2416">
            <v>0</v>
          </cell>
          <cell r="K2416">
            <v>0</v>
          </cell>
          <cell r="M2416">
            <v>2011</v>
          </cell>
          <cell r="N2416">
            <v>2052</v>
          </cell>
          <cell r="O2416">
            <v>1</v>
          </cell>
          <cell r="Q2416">
            <v>0</v>
          </cell>
          <cell r="R2416">
            <v>0</v>
          </cell>
          <cell r="S2416">
            <v>0</v>
          </cell>
          <cell r="T2416">
            <v>0</v>
          </cell>
          <cell r="U2416">
            <v>0</v>
          </cell>
          <cell r="V2416">
            <v>0</v>
          </cell>
          <cell r="W2416">
            <v>0</v>
          </cell>
          <cell r="X2416">
            <v>0</v>
          </cell>
          <cell r="Y2416">
            <v>0</v>
          </cell>
          <cell r="Z2416">
            <v>0</v>
          </cell>
          <cell r="AA2416">
            <v>0</v>
          </cell>
          <cell r="AC2416">
            <v>1992</v>
          </cell>
          <cell r="AD2416">
            <v>1</v>
          </cell>
          <cell r="AE2416">
            <v>0</v>
          </cell>
          <cell r="AF2416">
            <v>1</v>
          </cell>
        </row>
        <row r="2417">
          <cell r="A2417">
            <v>32</v>
          </cell>
          <cell r="B2417">
            <v>4</v>
          </cell>
          <cell r="C2417">
            <v>6</v>
          </cell>
          <cell r="D2417">
            <v>4</v>
          </cell>
          <cell r="E2417">
            <v>1</v>
          </cell>
          <cell r="F2417">
            <v>0</v>
          </cell>
          <cell r="G2417">
            <v>1.3427975589919237</v>
          </cell>
          <cell r="H2417">
            <v>6266.6914473879524</v>
          </cell>
          <cell r="I2417">
            <v>18.937803824524028</v>
          </cell>
          <cell r="J2417">
            <v>0</v>
          </cell>
          <cell r="K2417">
            <v>0</v>
          </cell>
          <cell r="M2417">
            <v>2011</v>
          </cell>
          <cell r="N2417">
            <v>2052</v>
          </cell>
          <cell r="O2417">
            <v>1</v>
          </cell>
          <cell r="Q2417">
            <v>0</v>
          </cell>
          <cell r="R2417">
            <v>0</v>
          </cell>
          <cell r="S2417">
            <v>0</v>
          </cell>
          <cell r="T2417">
            <v>0</v>
          </cell>
          <cell r="U2417">
            <v>0</v>
          </cell>
          <cell r="V2417">
            <v>0</v>
          </cell>
          <cell r="W2417">
            <v>0</v>
          </cell>
          <cell r="X2417">
            <v>0</v>
          </cell>
          <cell r="Y2417">
            <v>0</v>
          </cell>
          <cell r="Z2417">
            <v>0</v>
          </cell>
          <cell r="AA2417">
            <v>0</v>
          </cell>
          <cell r="AC2417">
            <v>1992</v>
          </cell>
          <cell r="AD2417">
            <v>1</v>
          </cell>
          <cell r="AE2417">
            <v>0</v>
          </cell>
          <cell r="AF2417">
            <v>1</v>
          </cell>
        </row>
        <row r="2418">
          <cell r="A2418">
            <v>32</v>
          </cell>
          <cell r="B2418">
            <v>5</v>
          </cell>
          <cell r="C2418">
            <v>6</v>
          </cell>
          <cell r="D2418">
            <v>4</v>
          </cell>
          <cell r="E2418">
            <v>1</v>
          </cell>
          <cell r="F2418">
            <v>0</v>
          </cell>
          <cell r="G2418">
            <v>1.5008305122108097</v>
          </cell>
          <cell r="H2418">
            <v>6886.4741180087385</v>
          </cell>
          <cell r="I2418">
            <v>18.937803824524028</v>
          </cell>
          <cell r="J2418">
            <v>0</v>
          </cell>
          <cell r="K2418">
            <v>0</v>
          </cell>
          <cell r="M2418">
            <v>2011</v>
          </cell>
          <cell r="N2418">
            <v>2052</v>
          </cell>
          <cell r="O2418">
            <v>1</v>
          </cell>
          <cell r="Q2418">
            <v>0</v>
          </cell>
          <cell r="R2418">
            <v>0</v>
          </cell>
          <cell r="S2418">
            <v>0</v>
          </cell>
          <cell r="T2418">
            <v>0</v>
          </cell>
          <cell r="U2418">
            <v>0</v>
          </cell>
          <cell r="V2418">
            <v>0</v>
          </cell>
          <cell r="W2418">
            <v>0</v>
          </cell>
          <cell r="X2418">
            <v>0</v>
          </cell>
          <cell r="Y2418">
            <v>0</v>
          </cell>
          <cell r="Z2418">
            <v>0</v>
          </cell>
          <cell r="AA2418">
            <v>0</v>
          </cell>
          <cell r="AC2418">
            <v>1992</v>
          </cell>
          <cell r="AD2418">
            <v>1</v>
          </cell>
          <cell r="AE2418">
            <v>0</v>
          </cell>
          <cell r="AF2418">
            <v>1</v>
          </cell>
        </row>
        <row r="2419">
          <cell r="A2419">
            <v>32</v>
          </cell>
          <cell r="B2419">
            <v>6</v>
          </cell>
          <cell r="C2419">
            <v>6</v>
          </cell>
          <cell r="D2419">
            <v>4</v>
          </cell>
          <cell r="E2419">
            <v>1</v>
          </cell>
          <cell r="F2419">
            <v>0</v>
          </cell>
          <cell r="G2419">
            <v>1.4174227415084442</v>
          </cell>
          <cell r="H2419">
            <v>6266.6914473879524</v>
          </cell>
          <cell r="I2419">
            <v>18.937803824524028</v>
          </cell>
          <cell r="J2419">
            <v>0</v>
          </cell>
          <cell r="K2419">
            <v>0</v>
          </cell>
          <cell r="M2419">
            <v>2020</v>
          </cell>
          <cell r="N2419">
            <v>2052</v>
          </cell>
          <cell r="O2419">
            <v>1</v>
          </cell>
          <cell r="Q2419">
            <v>0</v>
          </cell>
          <cell r="R2419">
            <v>0</v>
          </cell>
          <cell r="S2419">
            <v>0</v>
          </cell>
          <cell r="T2419">
            <v>0</v>
          </cell>
          <cell r="U2419">
            <v>0</v>
          </cell>
          <cell r="V2419">
            <v>0</v>
          </cell>
          <cell r="W2419">
            <v>0</v>
          </cell>
          <cell r="X2419">
            <v>0</v>
          </cell>
          <cell r="Y2419">
            <v>0</v>
          </cell>
          <cell r="Z2419">
            <v>0</v>
          </cell>
          <cell r="AA2419">
            <v>0</v>
          </cell>
          <cell r="AC2419">
            <v>1992</v>
          </cell>
          <cell r="AD2419">
            <v>1</v>
          </cell>
          <cell r="AE2419">
            <v>0</v>
          </cell>
          <cell r="AF2419">
            <v>1</v>
          </cell>
        </row>
        <row r="2420">
          <cell r="A2420">
            <v>32</v>
          </cell>
          <cell r="B2420">
            <v>7</v>
          </cell>
          <cell r="C2420">
            <v>6</v>
          </cell>
          <cell r="D2420">
            <v>4</v>
          </cell>
          <cell r="E2420">
            <v>1</v>
          </cell>
          <cell r="F2420">
            <v>0</v>
          </cell>
          <cell r="G2420">
            <v>1.5945160285786506</v>
          </cell>
          <cell r="H2420">
            <v>6886.4741180087385</v>
          </cell>
          <cell r="I2420">
            <v>18.937803824524028</v>
          </cell>
          <cell r="J2420">
            <v>0</v>
          </cell>
          <cell r="K2420">
            <v>0</v>
          </cell>
          <cell r="M2420">
            <v>2020</v>
          </cell>
          <cell r="N2420">
            <v>2052</v>
          </cell>
          <cell r="O2420">
            <v>1</v>
          </cell>
          <cell r="Q2420">
            <v>0</v>
          </cell>
          <cell r="R2420">
            <v>0</v>
          </cell>
          <cell r="S2420">
            <v>0</v>
          </cell>
          <cell r="T2420">
            <v>0</v>
          </cell>
          <cell r="U2420">
            <v>0</v>
          </cell>
          <cell r="V2420">
            <v>0</v>
          </cell>
          <cell r="W2420">
            <v>0</v>
          </cell>
          <cell r="X2420">
            <v>0</v>
          </cell>
          <cell r="Y2420">
            <v>0</v>
          </cell>
          <cell r="Z2420">
            <v>0</v>
          </cell>
          <cell r="AA2420">
            <v>0</v>
          </cell>
          <cell r="AC2420">
            <v>1992</v>
          </cell>
          <cell r="AD2420">
            <v>1</v>
          </cell>
          <cell r="AE2420">
            <v>0</v>
          </cell>
          <cell r="AF2420">
            <v>1</v>
          </cell>
        </row>
        <row r="2421">
          <cell r="A2421">
            <v>32</v>
          </cell>
          <cell r="B2421">
            <v>12</v>
          </cell>
          <cell r="C2421">
            <v>6</v>
          </cell>
          <cell r="D2421">
            <v>4</v>
          </cell>
          <cell r="E2421">
            <v>1</v>
          </cell>
          <cell r="F2421">
            <v>0</v>
          </cell>
          <cell r="G2421">
            <v>1.5945160285786506</v>
          </cell>
          <cell r="H2421">
            <v>6886.4741180087385</v>
          </cell>
          <cell r="I2421">
            <v>18.937803824524028</v>
          </cell>
          <cell r="J2421">
            <v>0</v>
          </cell>
          <cell r="K2421">
            <v>688.6474118008739</v>
          </cell>
          <cell r="M2421">
            <v>2022</v>
          </cell>
          <cell r="N2421">
            <v>2052</v>
          </cell>
          <cell r="O2421">
            <v>1</v>
          </cell>
          <cell r="Q2421">
            <v>0</v>
          </cell>
          <cell r="R2421">
            <v>0</v>
          </cell>
          <cell r="S2421">
            <v>0</v>
          </cell>
          <cell r="T2421">
            <v>0</v>
          </cell>
          <cell r="U2421">
            <v>0</v>
          </cell>
          <cell r="V2421">
            <v>0</v>
          </cell>
          <cell r="W2421">
            <v>0</v>
          </cell>
          <cell r="X2421">
            <v>0</v>
          </cell>
          <cell r="Y2421">
            <v>0</v>
          </cell>
          <cell r="Z2421">
            <v>0</v>
          </cell>
          <cell r="AA2421">
            <v>0</v>
          </cell>
          <cell r="AC2421">
            <v>1992</v>
          </cell>
          <cell r="AD2421">
            <v>1</v>
          </cell>
          <cell r="AE2421">
            <v>0</v>
          </cell>
          <cell r="AF2421">
            <v>1</v>
          </cell>
        </row>
        <row r="2422">
          <cell r="A2422">
            <v>32</v>
          </cell>
          <cell r="B2422">
            <v>13</v>
          </cell>
          <cell r="C2422">
            <v>6</v>
          </cell>
          <cell r="D2422">
            <v>4</v>
          </cell>
          <cell r="E2422">
            <v>1</v>
          </cell>
          <cell r="F2422">
            <v>0</v>
          </cell>
          <cell r="G2422">
            <v>1.5945160285786506</v>
          </cell>
          <cell r="H2422">
            <v>6886.4741180087385</v>
          </cell>
          <cell r="I2422">
            <v>18.937803824524028</v>
          </cell>
          <cell r="J2422">
            <v>0</v>
          </cell>
          <cell r="K2422">
            <v>1032.9711177013107</v>
          </cell>
          <cell r="M2422">
            <v>2025</v>
          </cell>
          <cell r="N2422">
            <v>2052</v>
          </cell>
          <cell r="O2422">
            <v>1</v>
          </cell>
          <cell r="Q2422">
            <v>0</v>
          </cell>
          <cell r="R2422">
            <v>0</v>
          </cell>
          <cell r="S2422">
            <v>0</v>
          </cell>
          <cell r="T2422">
            <v>0</v>
          </cell>
          <cell r="U2422">
            <v>0</v>
          </cell>
          <cell r="V2422">
            <v>0</v>
          </cell>
          <cell r="W2422">
            <v>0</v>
          </cell>
          <cell r="X2422">
            <v>0</v>
          </cell>
          <cell r="Y2422">
            <v>0</v>
          </cell>
          <cell r="Z2422">
            <v>0</v>
          </cell>
          <cell r="AA2422">
            <v>0</v>
          </cell>
          <cell r="AC2422">
            <v>1992</v>
          </cell>
          <cell r="AD2422">
            <v>1</v>
          </cell>
          <cell r="AE2422">
            <v>0</v>
          </cell>
          <cell r="AF2422">
            <v>1</v>
          </cell>
        </row>
        <row r="2423">
          <cell r="A2423">
            <v>32</v>
          </cell>
          <cell r="B2423">
            <v>8</v>
          </cell>
          <cell r="C2423">
            <v>6</v>
          </cell>
          <cell r="D2423">
            <v>4</v>
          </cell>
          <cell r="E2423">
            <v>1</v>
          </cell>
          <cell r="F2423">
            <v>0</v>
          </cell>
          <cell r="G2423">
            <v>1.5008305122108097</v>
          </cell>
          <cell r="H2423">
            <v>6266.6914473879524</v>
          </cell>
          <cell r="I2423">
            <v>18.937803824524028</v>
          </cell>
          <cell r="J2423">
            <v>0</v>
          </cell>
          <cell r="K2423">
            <v>0</v>
          </cell>
          <cell r="M2423">
            <v>2030</v>
          </cell>
          <cell r="N2423">
            <v>2052</v>
          </cell>
          <cell r="O2423">
            <v>1</v>
          </cell>
          <cell r="Q2423">
            <v>0</v>
          </cell>
          <cell r="R2423">
            <v>0</v>
          </cell>
          <cell r="S2423">
            <v>0</v>
          </cell>
          <cell r="T2423">
            <v>0</v>
          </cell>
          <cell r="U2423">
            <v>0</v>
          </cell>
          <cell r="V2423">
            <v>0</v>
          </cell>
          <cell r="W2423">
            <v>0</v>
          </cell>
          <cell r="X2423">
            <v>0</v>
          </cell>
          <cell r="Y2423">
            <v>0</v>
          </cell>
          <cell r="Z2423">
            <v>0</v>
          </cell>
          <cell r="AA2423">
            <v>0</v>
          </cell>
          <cell r="AC2423">
            <v>1992</v>
          </cell>
          <cell r="AD2423">
            <v>1</v>
          </cell>
          <cell r="AE2423">
            <v>0</v>
          </cell>
          <cell r="AF2423">
            <v>1</v>
          </cell>
        </row>
        <row r="2424">
          <cell r="A2424">
            <v>32</v>
          </cell>
          <cell r="B2424">
            <v>9</v>
          </cell>
          <cell r="C2424">
            <v>6</v>
          </cell>
          <cell r="D2424">
            <v>4</v>
          </cell>
          <cell r="E2424">
            <v>1</v>
          </cell>
          <cell r="F2424">
            <v>0</v>
          </cell>
          <cell r="G2424">
            <v>1.7008495654060805</v>
          </cell>
          <cell r="H2424">
            <v>6886.4741180087385</v>
          </cell>
          <cell r="I2424">
            <v>18.937803824524028</v>
          </cell>
          <cell r="J2424">
            <v>0</v>
          </cell>
          <cell r="K2424">
            <v>1032.9711177013107</v>
          </cell>
          <cell r="M2424">
            <v>2030</v>
          </cell>
          <cell r="N2424">
            <v>2052</v>
          </cell>
          <cell r="O2424">
            <v>1</v>
          </cell>
          <cell r="Q2424">
            <v>0</v>
          </cell>
          <cell r="R2424">
            <v>0</v>
          </cell>
          <cell r="S2424">
            <v>0</v>
          </cell>
          <cell r="T2424">
            <v>0</v>
          </cell>
          <cell r="U2424">
            <v>0</v>
          </cell>
          <cell r="V2424">
            <v>0</v>
          </cell>
          <cell r="W2424">
            <v>0</v>
          </cell>
          <cell r="X2424">
            <v>0</v>
          </cell>
          <cell r="Y2424">
            <v>0</v>
          </cell>
          <cell r="Z2424">
            <v>0</v>
          </cell>
          <cell r="AA2424">
            <v>0</v>
          </cell>
          <cell r="AC2424">
            <v>1992</v>
          </cell>
          <cell r="AD2424">
            <v>1</v>
          </cell>
          <cell r="AE2424">
            <v>0</v>
          </cell>
          <cell r="AF2424">
            <v>1</v>
          </cell>
        </row>
        <row r="2425">
          <cell r="A2425">
            <v>34</v>
          </cell>
          <cell r="B2425">
            <v>1</v>
          </cell>
          <cell r="C2425">
            <v>6</v>
          </cell>
          <cell r="D2425">
            <v>5</v>
          </cell>
          <cell r="E2425">
            <v>1</v>
          </cell>
          <cell r="F2425">
            <v>0.45854322006981996</v>
          </cell>
          <cell r="G2425">
            <v>0.7</v>
          </cell>
          <cell r="H2425">
            <v>52.560439969176251</v>
          </cell>
          <cell r="I2425">
            <v>0.4277070160240386</v>
          </cell>
          <cell r="J2425">
            <v>0</v>
          </cell>
          <cell r="K2425">
            <v>0</v>
          </cell>
          <cell r="M2425">
            <v>1995</v>
          </cell>
          <cell r="N2425">
            <v>2052</v>
          </cell>
          <cell r="O2425">
            <v>1</v>
          </cell>
          <cell r="Q2425">
            <v>0</v>
          </cell>
          <cell r="R2425">
            <v>0</v>
          </cell>
          <cell r="S2425">
            <v>0</v>
          </cell>
          <cell r="T2425">
            <v>0</v>
          </cell>
          <cell r="U2425">
            <v>0</v>
          </cell>
          <cell r="V2425">
            <v>0</v>
          </cell>
          <cell r="W2425">
            <v>0</v>
          </cell>
          <cell r="X2425">
            <v>0</v>
          </cell>
          <cell r="Y2425">
            <v>0</v>
          </cell>
          <cell r="Z2425">
            <v>0</v>
          </cell>
          <cell r="AA2425">
            <v>0</v>
          </cell>
          <cell r="AC2425">
            <v>1992</v>
          </cell>
          <cell r="AD2425">
            <v>1</v>
          </cell>
          <cell r="AE2425">
            <v>0</v>
          </cell>
          <cell r="AF2425">
            <v>1</v>
          </cell>
        </row>
        <row r="2426">
          <cell r="A2426">
            <v>34</v>
          </cell>
          <cell r="B2426">
            <v>2</v>
          </cell>
          <cell r="C2426">
            <v>6</v>
          </cell>
          <cell r="D2426">
            <v>5</v>
          </cell>
          <cell r="E2426">
            <v>1</v>
          </cell>
          <cell r="F2426">
            <v>0</v>
          </cell>
          <cell r="G2426">
            <v>0.8</v>
          </cell>
          <cell r="H2426">
            <v>61.463082302713701</v>
          </cell>
          <cell r="I2426">
            <v>0.4277070160240386</v>
          </cell>
          <cell r="J2426">
            <v>0</v>
          </cell>
          <cell r="K2426">
            <v>0</v>
          </cell>
          <cell r="M2426">
            <v>2000</v>
          </cell>
          <cell r="N2426">
            <v>2052</v>
          </cell>
          <cell r="O2426">
            <v>1</v>
          </cell>
          <cell r="Q2426">
            <v>0</v>
          </cell>
          <cell r="R2426">
            <v>0</v>
          </cell>
          <cell r="S2426">
            <v>0</v>
          </cell>
          <cell r="T2426">
            <v>0</v>
          </cell>
          <cell r="U2426">
            <v>0</v>
          </cell>
          <cell r="V2426">
            <v>0</v>
          </cell>
          <cell r="W2426">
            <v>0</v>
          </cell>
          <cell r="X2426">
            <v>0</v>
          </cell>
          <cell r="Y2426">
            <v>0</v>
          </cell>
          <cell r="Z2426">
            <v>0</v>
          </cell>
          <cell r="AA2426">
            <v>0</v>
          </cell>
          <cell r="AC2426">
            <v>1992</v>
          </cell>
          <cell r="AD2426">
            <v>1</v>
          </cell>
          <cell r="AE2426">
            <v>0</v>
          </cell>
          <cell r="AF2426">
            <v>1</v>
          </cell>
        </row>
        <row r="2427">
          <cell r="A2427">
            <v>35</v>
          </cell>
          <cell r="B2427">
            <v>1</v>
          </cell>
          <cell r="C2427">
            <v>6</v>
          </cell>
          <cell r="D2427">
            <v>5</v>
          </cell>
          <cell r="E2427">
            <v>2</v>
          </cell>
          <cell r="F2427">
            <v>0.3248740654776095</v>
          </cell>
          <cell r="G2427">
            <v>0.45</v>
          </cell>
          <cell r="H2427">
            <v>37.701581412489269</v>
          </cell>
          <cell r="I2427">
            <v>0.4277070160240386</v>
          </cell>
          <cell r="J2427">
            <v>0</v>
          </cell>
          <cell r="K2427">
            <v>0</v>
          </cell>
          <cell r="M2427">
            <v>1995</v>
          </cell>
          <cell r="N2427">
            <v>2052</v>
          </cell>
          <cell r="O2427">
            <v>1</v>
          </cell>
          <cell r="Q2427">
            <v>0</v>
          </cell>
          <cell r="R2427">
            <v>0</v>
          </cell>
          <cell r="S2427">
            <v>0</v>
          </cell>
          <cell r="T2427">
            <v>0</v>
          </cell>
          <cell r="U2427">
            <v>0</v>
          </cell>
          <cell r="V2427">
            <v>0</v>
          </cell>
          <cell r="W2427">
            <v>0</v>
          </cell>
          <cell r="X2427">
            <v>0</v>
          </cell>
          <cell r="Y2427">
            <v>0</v>
          </cell>
          <cell r="Z2427">
            <v>0</v>
          </cell>
          <cell r="AA2427">
            <v>0</v>
          </cell>
          <cell r="AC2427">
            <v>1992</v>
          </cell>
          <cell r="AD2427">
            <v>1</v>
          </cell>
          <cell r="AE2427">
            <v>0</v>
          </cell>
          <cell r="AF2427">
            <v>1</v>
          </cell>
        </row>
        <row r="2428">
          <cell r="A2428">
            <v>35</v>
          </cell>
          <cell r="B2428">
            <v>2</v>
          </cell>
          <cell r="C2428">
            <v>6</v>
          </cell>
          <cell r="D2428">
            <v>5</v>
          </cell>
          <cell r="E2428">
            <v>2</v>
          </cell>
          <cell r="F2428">
            <v>0.21658271031840634</v>
          </cell>
          <cell r="G2428">
            <v>0.6</v>
          </cell>
          <cell r="H2428">
            <v>51.372364924665021</v>
          </cell>
          <cell r="I2428">
            <v>0.4277070160240386</v>
          </cell>
          <cell r="J2428">
            <v>0</v>
          </cell>
          <cell r="K2428">
            <v>0</v>
          </cell>
          <cell r="M2428">
            <v>1995</v>
          </cell>
          <cell r="N2428">
            <v>2052</v>
          </cell>
          <cell r="O2428">
            <v>1</v>
          </cell>
          <cell r="Q2428">
            <v>0</v>
          </cell>
          <cell r="R2428">
            <v>0</v>
          </cell>
          <cell r="S2428">
            <v>0</v>
          </cell>
          <cell r="T2428">
            <v>0</v>
          </cell>
          <cell r="U2428">
            <v>0</v>
          </cell>
          <cell r="V2428">
            <v>0</v>
          </cell>
          <cell r="W2428">
            <v>0</v>
          </cell>
          <cell r="X2428">
            <v>0</v>
          </cell>
          <cell r="Y2428">
            <v>0</v>
          </cell>
          <cell r="Z2428">
            <v>0</v>
          </cell>
          <cell r="AA2428">
            <v>0</v>
          </cell>
          <cell r="AC2428">
            <v>1992</v>
          </cell>
          <cell r="AD2428">
            <v>1</v>
          </cell>
          <cell r="AE2428">
            <v>0</v>
          </cell>
          <cell r="AF2428">
            <v>1</v>
          </cell>
        </row>
        <row r="2429">
          <cell r="A2429">
            <v>24</v>
          </cell>
          <cell r="B2429">
            <v>1</v>
          </cell>
          <cell r="C2429">
            <v>6</v>
          </cell>
          <cell r="D2429">
            <v>6</v>
          </cell>
          <cell r="E2429">
            <v>1</v>
          </cell>
          <cell r="F2429">
            <v>0.28148717865451756</v>
          </cell>
          <cell r="G2429">
            <v>10</v>
          </cell>
          <cell r="H2429">
            <v>92.998482973791027</v>
          </cell>
          <cell r="I2429">
            <v>4.7852631976013074</v>
          </cell>
          <cell r="J2429">
            <v>0</v>
          </cell>
          <cell r="K2429">
            <v>0</v>
          </cell>
          <cell r="M2429">
            <v>2003</v>
          </cell>
          <cell r="N2429">
            <v>2007</v>
          </cell>
          <cell r="O2429">
            <v>1</v>
          </cell>
          <cell r="Q2429">
            <v>0</v>
          </cell>
          <cell r="R2429">
            <v>0</v>
          </cell>
          <cell r="S2429">
            <v>0</v>
          </cell>
          <cell r="T2429">
            <v>0</v>
          </cell>
          <cell r="U2429">
            <v>0</v>
          </cell>
          <cell r="V2429">
            <v>0</v>
          </cell>
          <cell r="W2429">
            <v>0</v>
          </cell>
          <cell r="X2429">
            <v>0</v>
          </cell>
          <cell r="Y2429">
            <v>0</v>
          </cell>
          <cell r="Z2429">
            <v>0</v>
          </cell>
          <cell r="AA2429">
            <v>0</v>
          </cell>
          <cell r="AC2429">
            <v>2005</v>
          </cell>
          <cell r="AD2429">
            <v>1</v>
          </cell>
          <cell r="AE2429">
            <v>0</v>
          </cell>
          <cell r="AF2429">
            <v>1</v>
          </cell>
        </row>
        <row r="2430">
          <cell r="A2430">
            <v>24</v>
          </cell>
          <cell r="B2430">
            <v>2</v>
          </cell>
          <cell r="C2430">
            <v>6</v>
          </cell>
          <cell r="D2430">
            <v>6</v>
          </cell>
          <cell r="E2430">
            <v>1</v>
          </cell>
          <cell r="F2430">
            <v>0</v>
          </cell>
          <cell r="G2430">
            <v>10</v>
          </cell>
          <cell r="H2430">
            <v>76.103504888536023</v>
          </cell>
          <cell r="I2430">
            <v>4.5899646778998626</v>
          </cell>
          <cell r="J2430">
            <v>0</v>
          </cell>
          <cell r="K2430">
            <v>0</v>
          </cell>
          <cell r="M2430">
            <v>2007</v>
          </cell>
          <cell r="N2430">
            <v>2010</v>
          </cell>
          <cell r="O2430">
            <v>1</v>
          </cell>
          <cell r="Q2430">
            <v>0</v>
          </cell>
          <cell r="R2430">
            <v>0</v>
          </cell>
          <cell r="S2430">
            <v>0</v>
          </cell>
          <cell r="T2430">
            <v>0</v>
          </cell>
          <cell r="U2430">
            <v>0</v>
          </cell>
          <cell r="V2430">
            <v>0</v>
          </cell>
          <cell r="W2430">
            <v>0</v>
          </cell>
          <cell r="X2430">
            <v>0</v>
          </cell>
          <cell r="Y2430">
            <v>0</v>
          </cell>
          <cell r="Z2430">
            <v>0</v>
          </cell>
          <cell r="AA2430">
            <v>0</v>
          </cell>
          <cell r="AC2430">
            <v>2005</v>
          </cell>
          <cell r="AD2430">
            <v>1</v>
          </cell>
          <cell r="AE2430">
            <v>0</v>
          </cell>
          <cell r="AF2430">
            <v>1</v>
          </cell>
        </row>
        <row r="2431">
          <cell r="A2431">
            <v>24</v>
          </cell>
          <cell r="B2431">
            <v>3</v>
          </cell>
          <cell r="C2431">
            <v>6</v>
          </cell>
          <cell r="D2431">
            <v>6</v>
          </cell>
          <cell r="E2431">
            <v>1</v>
          </cell>
          <cell r="F2431">
            <v>0</v>
          </cell>
          <cell r="G2431">
            <v>9.6</v>
          </cell>
          <cell r="H2431">
            <v>91.358177884712831</v>
          </cell>
          <cell r="I2431">
            <v>5.4606870986280347</v>
          </cell>
          <cell r="J2431">
            <v>0</v>
          </cell>
          <cell r="K2431">
            <v>0</v>
          </cell>
          <cell r="M2431">
            <v>2011</v>
          </cell>
          <cell r="N2431">
            <v>2011</v>
          </cell>
          <cell r="O2431">
            <v>1</v>
          </cell>
          <cell r="Q2431">
            <v>0</v>
          </cell>
          <cell r="R2431">
            <v>0</v>
          </cell>
          <cell r="S2431">
            <v>0</v>
          </cell>
          <cell r="T2431">
            <v>0</v>
          </cell>
          <cell r="U2431">
            <v>0</v>
          </cell>
          <cell r="V2431">
            <v>0</v>
          </cell>
          <cell r="W2431">
            <v>0</v>
          </cell>
          <cell r="X2431">
            <v>0</v>
          </cell>
          <cell r="Y2431">
            <v>0</v>
          </cell>
          <cell r="Z2431">
            <v>0</v>
          </cell>
          <cell r="AA2431">
            <v>0</v>
          </cell>
          <cell r="AC2431">
            <v>2005</v>
          </cell>
          <cell r="AD2431">
            <v>1</v>
          </cell>
          <cell r="AE2431">
            <v>0</v>
          </cell>
          <cell r="AF2431">
            <v>1</v>
          </cell>
        </row>
        <row r="2432">
          <cell r="A2432">
            <v>24</v>
          </cell>
          <cell r="B2432">
            <v>4</v>
          </cell>
          <cell r="C2432">
            <v>6</v>
          </cell>
          <cell r="D2432">
            <v>6</v>
          </cell>
          <cell r="E2432">
            <v>1</v>
          </cell>
          <cell r="F2432">
            <v>0</v>
          </cell>
          <cell r="G2432">
            <v>12.2</v>
          </cell>
          <cell r="H2432">
            <v>83.436802453689495</v>
          </cell>
          <cell r="I2432">
            <v>4.602572767458625</v>
          </cell>
          <cell r="J2432">
            <v>0</v>
          </cell>
          <cell r="K2432">
            <v>0</v>
          </cell>
          <cell r="M2432">
            <v>2012</v>
          </cell>
          <cell r="N2432">
            <v>2019</v>
          </cell>
          <cell r="O2432">
            <v>1</v>
          </cell>
          <cell r="Q2432">
            <v>0</v>
          </cell>
          <cell r="R2432">
            <v>0</v>
          </cell>
          <cell r="S2432">
            <v>0</v>
          </cell>
          <cell r="T2432">
            <v>0</v>
          </cell>
          <cell r="U2432">
            <v>0</v>
          </cell>
          <cell r="V2432">
            <v>0</v>
          </cell>
          <cell r="W2432">
            <v>0</v>
          </cell>
          <cell r="X2432">
            <v>0</v>
          </cell>
          <cell r="Y2432">
            <v>0</v>
          </cell>
          <cell r="Z2432">
            <v>0</v>
          </cell>
          <cell r="AA2432">
            <v>0</v>
          </cell>
          <cell r="AC2432">
            <v>2005</v>
          </cell>
          <cell r="AD2432">
            <v>1</v>
          </cell>
          <cell r="AE2432">
            <v>0</v>
          </cell>
          <cell r="AF2432">
            <v>1</v>
          </cell>
        </row>
        <row r="2433">
          <cell r="A2433">
            <v>24</v>
          </cell>
          <cell r="B2433">
            <v>5</v>
          </cell>
          <cell r="C2433">
            <v>6</v>
          </cell>
          <cell r="D2433">
            <v>6</v>
          </cell>
          <cell r="E2433">
            <v>1</v>
          </cell>
          <cell r="F2433">
            <v>0.18821587899732492</v>
          </cell>
          <cell r="G2433">
            <v>41.1</v>
          </cell>
          <cell r="H2433">
            <v>93.39296921838816</v>
          </cell>
          <cell r="I2433">
            <v>1.8851992166924549</v>
          </cell>
          <cell r="J2433">
            <v>0</v>
          </cell>
          <cell r="K2433">
            <v>0</v>
          </cell>
          <cell r="M2433">
            <v>2003</v>
          </cell>
          <cell r="N2433">
            <v>2052</v>
          </cell>
          <cell r="O2433">
            <v>1</v>
          </cell>
          <cell r="Q2433">
            <v>0</v>
          </cell>
          <cell r="R2433">
            <v>0</v>
          </cell>
          <cell r="S2433">
            <v>0</v>
          </cell>
          <cell r="T2433">
            <v>0</v>
          </cell>
          <cell r="U2433">
            <v>0</v>
          </cell>
          <cell r="V2433">
            <v>0</v>
          </cell>
          <cell r="W2433">
            <v>0</v>
          </cell>
          <cell r="X2433">
            <v>0</v>
          </cell>
          <cell r="Y2433">
            <v>0</v>
          </cell>
          <cell r="Z2433">
            <v>0</v>
          </cell>
          <cell r="AA2433">
            <v>0</v>
          </cell>
          <cell r="AC2433">
            <v>2005</v>
          </cell>
          <cell r="AD2433">
            <v>1</v>
          </cell>
          <cell r="AE2433">
            <v>0</v>
          </cell>
          <cell r="AF2433">
            <v>0.82</v>
          </cell>
        </row>
        <row r="2434">
          <cell r="A2434">
            <v>24</v>
          </cell>
          <cell r="B2434">
            <v>6</v>
          </cell>
          <cell r="C2434">
            <v>6</v>
          </cell>
          <cell r="D2434">
            <v>6</v>
          </cell>
          <cell r="E2434">
            <v>1</v>
          </cell>
          <cell r="F2434">
            <v>0</v>
          </cell>
          <cell r="G2434">
            <v>41.1</v>
          </cell>
          <cell r="H2434">
            <v>76.426325055964128</v>
          </cell>
          <cell r="I2434">
            <v>1.610394782596418</v>
          </cell>
          <cell r="J2434">
            <v>0</v>
          </cell>
          <cell r="K2434">
            <v>0</v>
          </cell>
          <cell r="M2434">
            <v>2007</v>
          </cell>
          <cell r="N2434">
            <v>2052</v>
          </cell>
          <cell r="O2434">
            <v>1</v>
          </cell>
          <cell r="Q2434">
            <v>0</v>
          </cell>
          <cell r="R2434">
            <v>0</v>
          </cell>
          <cell r="S2434">
            <v>0</v>
          </cell>
          <cell r="T2434">
            <v>0</v>
          </cell>
          <cell r="U2434">
            <v>0</v>
          </cell>
          <cell r="V2434">
            <v>0</v>
          </cell>
          <cell r="W2434">
            <v>0</v>
          </cell>
          <cell r="X2434">
            <v>0</v>
          </cell>
          <cell r="Y2434">
            <v>0</v>
          </cell>
          <cell r="Z2434">
            <v>0</v>
          </cell>
          <cell r="AA2434">
            <v>0</v>
          </cell>
          <cell r="AC2434">
            <v>2005</v>
          </cell>
          <cell r="AD2434">
            <v>1</v>
          </cell>
          <cell r="AE2434">
            <v>0</v>
          </cell>
          <cell r="AF2434">
            <v>0.82</v>
          </cell>
        </row>
        <row r="2435">
          <cell r="A2435">
            <v>24</v>
          </cell>
          <cell r="B2435">
            <v>7</v>
          </cell>
          <cell r="C2435">
            <v>6</v>
          </cell>
          <cell r="D2435">
            <v>6</v>
          </cell>
          <cell r="E2435">
            <v>1</v>
          </cell>
          <cell r="F2435">
            <v>0</v>
          </cell>
          <cell r="G2435">
            <v>42.4</v>
          </cell>
          <cell r="H2435">
            <v>84.669763746009082</v>
          </cell>
          <cell r="I2435">
            <v>0.89858344507898613</v>
          </cell>
          <cell r="J2435">
            <v>0</v>
          </cell>
          <cell r="K2435">
            <v>0</v>
          </cell>
          <cell r="M2435">
            <v>2011</v>
          </cell>
          <cell r="N2435">
            <v>2052</v>
          </cell>
          <cell r="O2435">
            <v>1</v>
          </cell>
          <cell r="Q2435">
            <v>0</v>
          </cell>
          <cell r="R2435">
            <v>0</v>
          </cell>
          <cell r="S2435">
            <v>0</v>
          </cell>
          <cell r="T2435">
            <v>0</v>
          </cell>
          <cell r="U2435">
            <v>0</v>
          </cell>
          <cell r="V2435">
            <v>0</v>
          </cell>
          <cell r="W2435">
            <v>0</v>
          </cell>
          <cell r="X2435">
            <v>0</v>
          </cell>
          <cell r="Y2435">
            <v>0</v>
          </cell>
          <cell r="Z2435">
            <v>0</v>
          </cell>
          <cell r="AA2435">
            <v>0</v>
          </cell>
          <cell r="AC2435">
            <v>2005</v>
          </cell>
          <cell r="AD2435">
            <v>1</v>
          </cell>
          <cell r="AE2435">
            <v>0</v>
          </cell>
          <cell r="AF2435">
            <v>0.82</v>
          </cell>
        </row>
        <row r="2436">
          <cell r="A2436">
            <v>24</v>
          </cell>
          <cell r="B2436">
            <v>8</v>
          </cell>
          <cell r="C2436">
            <v>6</v>
          </cell>
          <cell r="D2436">
            <v>6</v>
          </cell>
          <cell r="E2436">
            <v>1</v>
          </cell>
          <cell r="F2436">
            <v>0</v>
          </cell>
          <cell r="G2436">
            <v>44.556521739130432</v>
          </cell>
          <cell r="H2436">
            <v>78.621923478437012</v>
          </cell>
          <cell r="I2436">
            <v>0.85522357105803182</v>
          </cell>
          <cell r="J2436">
            <v>0</v>
          </cell>
          <cell r="K2436">
            <v>0</v>
          </cell>
          <cell r="M2436">
            <v>2020</v>
          </cell>
          <cell r="N2436">
            <v>2052</v>
          </cell>
          <cell r="O2436">
            <v>1</v>
          </cell>
          <cell r="Q2436">
            <v>0</v>
          </cell>
          <cell r="R2436">
            <v>0</v>
          </cell>
          <cell r="S2436">
            <v>0</v>
          </cell>
          <cell r="T2436">
            <v>0</v>
          </cell>
          <cell r="U2436">
            <v>0</v>
          </cell>
          <cell r="V2436">
            <v>0</v>
          </cell>
          <cell r="W2436">
            <v>0</v>
          </cell>
          <cell r="X2436">
            <v>0</v>
          </cell>
          <cell r="Y2436">
            <v>0</v>
          </cell>
          <cell r="Z2436">
            <v>0</v>
          </cell>
          <cell r="AA2436">
            <v>0</v>
          </cell>
          <cell r="AC2436">
            <v>2005</v>
          </cell>
          <cell r="AD2436">
            <v>1</v>
          </cell>
          <cell r="AE2436">
            <v>0</v>
          </cell>
          <cell r="AF2436">
            <v>0.82</v>
          </cell>
        </row>
        <row r="2437">
          <cell r="A2437">
            <v>24</v>
          </cell>
          <cell r="B2437">
            <v>9</v>
          </cell>
          <cell r="C2437">
            <v>6</v>
          </cell>
          <cell r="D2437">
            <v>6</v>
          </cell>
          <cell r="E2437">
            <v>1</v>
          </cell>
          <cell r="F2437">
            <v>0</v>
          </cell>
          <cell r="G2437">
            <v>46.784347826086957</v>
          </cell>
          <cell r="H2437">
            <v>73.006071801405795</v>
          </cell>
          <cell r="I2437">
            <v>0.81395626690186407</v>
          </cell>
          <cell r="J2437">
            <v>0</v>
          </cell>
          <cell r="K2437">
            <v>0</v>
          </cell>
          <cell r="M2437">
            <v>2030</v>
          </cell>
          <cell r="N2437">
            <v>2052</v>
          </cell>
          <cell r="O2437">
            <v>1</v>
          </cell>
          <cell r="Q2437">
            <v>0</v>
          </cell>
          <cell r="R2437">
            <v>0</v>
          </cell>
          <cell r="S2437">
            <v>0</v>
          </cell>
          <cell r="T2437">
            <v>0</v>
          </cell>
          <cell r="U2437">
            <v>0</v>
          </cell>
          <cell r="V2437">
            <v>0</v>
          </cell>
          <cell r="W2437">
            <v>0</v>
          </cell>
          <cell r="X2437">
            <v>0</v>
          </cell>
          <cell r="Y2437">
            <v>0</v>
          </cell>
          <cell r="Z2437">
            <v>0</v>
          </cell>
          <cell r="AA2437">
            <v>0</v>
          </cell>
          <cell r="AC2437">
            <v>2005</v>
          </cell>
          <cell r="AD2437">
            <v>1</v>
          </cell>
          <cell r="AE2437">
            <v>0</v>
          </cell>
          <cell r="AF2437">
            <v>0.82</v>
          </cell>
        </row>
        <row r="2438">
          <cell r="A2438">
            <v>24</v>
          </cell>
          <cell r="B2438">
            <v>10</v>
          </cell>
          <cell r="C2438">
            <v>6</v>
          </cell>
          <cell r="D2438">
            <v>6</v>
          </cell>
          <cell r="E2438">
            <v>1</v>
          </cell>
          <cell r="F2438">
            <v>0</v>
          </cell>
          <cell r="G2438">
            <v>13.5</v>
          </cell>
          <cell r="H2438">
            <v>81.891372024005392</v>
          </cell>
          <cell r="I2438">
            <v>8.721862953369051</v>
          </cell>
          <cell r="J2438">
            <v>0</v>
          </cell>
          <cell r="K2438">
            <v>0</v>
          </cell>
          <cell r="M2438">
            <v>2003</v>
          </cell>
          <cell r="N2438">
            <v>2012</v>
          </cell>
          <cell r="O2438">
            <v>1</v>
          </cell>
          <cell r="Q2438">
            <v>0</v>
          </cell>
          <cell r="R2438">
            <v>0</v>
          </cell>
          <cell r="S2438">
            <v>0</v>
          </cell>
          <cell r="T2438">
            <v>0</v>
          </cell>
          <cell r="U2438">
            <v>0</v>
          </cell>
          <cell r="V2438">
            <v>0</v>
          </cell>
          <cell r="W2438">
            <v>0</v>
          </cell>
          <cell r="X2438">
            <v>0</v>
          </cell>
          <cell r="Y2438">
            <v>0</v>
          </cell>
          <cell r="Z2438">
            <v>0</v>
          </cell>
          <cell r="AA2438">
            <v>0</v>
          </cell>
          <cell r="AC2438">
            <v>2005</v>
          </cell>
          <cell r="AD2438">
            <v>1</v>
          </cell>
          <cell r="AE2438">
            <v>0</v>
          </cell>
          <cell r="AF2438">
            <v>1</v>
          </cell>
        </row>
        <row r="2439">
          <cell r="A2439">
            <v>24</v>
          </cell>
          <cell r="B2439">
            <v>11</v>
          </cell>
          <cell r="C2439">
            <v>6</v>
          </cell>
          <cell r="D2439">
            <v>6</v>
          </cell>
          <cell r="E2439">
            <v>1</v>
          </cell>
          <cell r="F2439">
            <v>0</v>
          </cell>
          <cell r="G2439">
            <v>13.5</v>
          </cell>
          <cell r="H2439">
            <v>67.01421605892422</v>
          </cell>
          <cell r="I2439">
            <v>7.1373673922823659</v>
          </cell>
          <cell r="J2439">
            <v>0</v>
          </cell>
          <cell r="K2439">
            <v>0</v>
          </cell>
          <cell r="M2439">
            <v>2007</v>
          </cell>
          <cell r="N2439">
            <v>2012</v>
          </cell>
          <cell r="O2439">
            <v>1</v>
          </cell>
          <cell r="Q2439">
            <v>0</v>
          </cell>
          <cell r="R2439">
            <v>0</v>
          </cell>
          <cell r="S2439">
            <v>0</v>
          </cell>
          <cell r="T2439">
            <v>0</v>
          </cell>
          <cell r="U2439">
            <v>0</v>
          </cell>
          <cell r="V2439">
            <v>0</v>
          </cell>
          <cell r="W2439">
            <v>0</v>
          </cell>
          <cell r="X2439">
            <v>0</v>
          </cell>
          <cell r="Y2439">
            <v>0</v>
          </cell>
          <cell r="Z2439">
            <v>0</v>
          </cell>
          <cell r="AA2439">
            <v>0</v>
          </cell>
          <cell r="AC2439">
            <v>2005</v>
          </cell>
          <cell r="AD2439">
            <v>1</v>
          </cell>
          <cell r="AE2439">
            <v>0</v>
          </cell>
          <cell r="AF2439">
            <v>1</v>
          </cell>
        </row>
        <row r="2440">
          <cell r="A2440">
            <v>24</v>
          </cell>
          <cell r="B2440">
            <v>12</v>
          </cell>
          <cell r="C2440">
            <v>6</v>
          </cell>
          <cell r="D2440">
            <v>6</v>
          </cell>
          <cell r="E2440">
            <v>1</v>
          </cell>
          <cell r="F2440">
            <v>0</v>
          </cell>
          <cell r="G2440">
            <v>19.399999999999999</v>
          </cell>
          <cell r="H2440">
            <v>59.238487036634311</v>
          </cell>
          <cell r="I2440">
            <v>5.7838663075931454</v>
          </cell>
          <cell r="J2440">
            <v>0</v>
          </cell>
          <cell r="K2440">
            <v>0</v>
          </cell>
          <cell r="M2440">
            <v>2011</v>
          </cell>
          <cell r="N2440">
            <v>2052</v>
          </cell>
          <cell r="O2440">
            <v>1</v>
          </cell>
          <cell r="Q2440">
            <v>0</v>
          </cell>
          <cell r="R2440">
            <v>0</v>
          </cell>
          <cell r="S2440">
            <v>0</v>
          </cell>
          <cell r="T2440">
            <v>0</v>
          </cell>
          <cell r="U2440">
            <v>0</v>
          </cell>
          <cell r="V2440">
            <v>0</v>
          </cell>
          <cell r="W2440">
            <v>0</v>
          </cell>
          <cell r="X2440">
            <v>0</v>
          </cell>
          <cell r="Y2440">
            <v>0</v>
          </cell>
          <cell r="Z2440">
            <v>0</v>
          </cell>
          <cell r="AA2440">
            <v>0</v>
          </cell>
          <cell r="AC2440">
            <v>2005</v>
          </cell>
          <cell r="AD2440">
            <v>1</v>
          </cell>
          <cell r="AE2440">
            <v>0</v>
          </cell>
          <cell r="AF2440">
            <v>1</v>
          </cell>
        </row>
        <row r="2441">
          <cell r="A2441">
            <v>24</v>
          </cell>
          <cell r="B2441">
            <v>13</v>
          </cell>
          <cell r="C2441">
            <v>6</v>
          </cell>
          <cell r="D2441">
            <v>6</v>
          </cell>
          <cell r="E2441">
            <v>1</v>
          </cell>
          <cell r="F2441">
            <v>0</v>
          </cell>
          <cell r="G2441">
            <v>20.34375</v>
          </cell>
          <cell r="H2441">
            <v>55.007166534017578</v>
          </cell>
          <cell r="I2441">
            <v>5.5029391222448396</v>
          </cell>
          <cell r="J2441">
            <v>0</v>
          </cell>
          <cell r="K2441">
            <v>0</v>
          </cell>
          <cell r="M2441">
            <v>2020</v>
          </cell>
          <cell r="N2441">
            <v>2052</v>
          </cell>
          <cell r="O2441">
            <v>1</v>
          </cell>
          <cell r="Q2441">
            <v>0</v>
          </cell>
          <cell r="R2441">
            <v>0</v>
          </cell>
          <cell r="S2441">
            <v>0</v>
          </cell>
          <cell r="T2441">
            <v>0</v>
          </cell>
          <cell r="U2441">
            <v>0</v>
          </cell>
          <cell r="V2441">
            <v>0</v>
          </cell>
          <cell r="W2441">
            <v>0</v>
          </cell>
          <cell r="X2441">
            <v>0</v>
          </cell>
          <cell r="Y2441">
            <v>0</v>
          </cell>
          <cell r="Z2441">
            <v>0</v>
          </cell>
          <cell r="AA2441">
            <v>0</v>
          </cell>
          <cell r="AC2441">
            <v>2005</v>
          </cell>
          <cell r="AD2441">
            <v>1</v>
          </cell>
          <cell r="AE2441">
            <v>0</v>
          </cell>
          <cell r="AF2441">
            <v>1</v>
          </cell>
        </row>
        <row r="2442">
          <cell r="A2442">
            <v>24</v>
          </cell>
          <cell r="B2442">
            <v>14</v>
          </cell>
          <cell r="C2442">
            <v>6</v>
          </cell>
          <cell r="D2442">
            <v>6</v>
          </cell>
          <cell r="E2442">
            <v>1</v>
          </cell>
          <cell r="F2442">
            <v>0</v>
          </cell>
          <cell r="G2442">
            <v>21.360937500000002</v>
          </cell>
          <cell r="H2442">
            <v>51.078083210159164</v>
          </cell>
          <cell r="I2442">
            <v>5.2356579575338422</v>
          </cell>
          <cell r="J2442">
            <v>0</v>
          </cell>
          <cell r="K2442">
            <v>0</v>
          </cell>
          <cell r="M2442">
            <v>2030</v>
          </cell>
          <cell r="N2442">
            <v>2052</v>
          </cell>
          <cell r="O2442">
            <v>1</v>
          </cell>
          <cell r="Q2442">
            <v>0</v>
          </cell>
          <cell r="R2442">
            <v>0</v>
          </cell>
          <cell r="S2442">
            <v>0</v>
          </cell>
          <cell r="T2442">
            <v>0</v>
          </cell>
          <cell r="U2442">
            <v>0</v>
          </cell>
          <cell r="V2442">
            <v>0</v>
          </cell>
          <cell r="W2442">
            <v>0</v>
          </cell>
          <cell r="X2442">
            <v>0</v>
          </cell>
          <cell r="Y2442">
            <v>0</v>
          </cell>
          <cell r="Z2442">
            <v>0</v>
          </cell>
          <cell r="AA2442">
            <v>0</v>
          </cell>
          <cell r="AC2442">
            <v>2005</v>
          </cell>
          <cell r="AD2442">
            <v>1</v>
          </cell>
          <cell r="AE2442">
            <v>0</v>
          </cell>
          <cell r="AF2442">
            <v>1</v>
          </cell>
        </row>
        <row r="2443">
          <cell r="A2443">
            <v>24</v>
          </cell>
          <cell r="B2443">
            <v>15</v>
          </cell>
          <cell r="C2443">
            <v>6</v>
          </cell>
          <cell r="D2443">
            <v>6</v>
          </cell>
          <cell r="E2443">
            <v>1</v>
          </cell>
          <cell r="F2443">
            <v>2.9131051471079854E-2</v>
          </cell>
          <cell r="G2443">
            <v>13.5</v>
          </cell>
          <cell r="H2443">
            <v>81.891372024005392</v>
          </cell>
          <cell r="I2443">
            <v>8.340401476332211</v>
          </cell>
          <cell r="J2443">
            <v>0</v>
          </cell>
          <cell r="K2443">
            <v>0</v>
          </cell>
          <cell r="M2443">
            <v>2003</v>
          </cell>
          <cell r="N2443">
            <v>2012</v>
          </cell>
          <cell r="O2443">
            <v>1</v>
          </cell>
          <cell r="Q2443">
            <v>0</v>
          </cell>
          <cell r="R2443">
            <v>0</v>
          </cell>
          <cell r="S2443">
            <v>0</v>
          </cell>
          <cell r="T2443">
            <v>0</v>
          </cell>
          <cell r="U2443">
            <v>0</v>
          </cell>
          <cell r="V2443">
            <v>0</v>
          </cell>
          <cell r="W2443">
            <v>0</v>
          </cell>
          <cell r="X2443">
            <v>0</v>
          </cell>
          <cell r="Y2443">
            <v>0</v>
          </cell>
          <cell r="Z2443">
            <v>0</v>
          </cell>
          <cell r="AA2443">
            <v>0</v>
          </cell>
          <cell r="AC2443">
            <v>2005</v>
          </cell>
          <cell r="AD2443">
            <v>1</v>
          </cell>
          <cell r="AE2443">
            <v>0</v>
          </cell>
          <cell r="AF2443">
            <v>1</v>
          </cell>
        </row>
        <row r="2444">
          <cell r="A2444">
            <v>24</v>
          </cell>
          <cell r="B2444">
            <v>16</v>
          </cell>
          <cell r="C2444">
            <v>6</v>
          </cell>
          <cell r="D2444">
            <v>6</v>
          </cell>
          <cell r="E2444">
            <v>1</v>
          </cell>
          <cell r="F2444">
            <v>0</v>
          </cell>
          <cell r="G2444">
            <v>13.5</v>
          </cell>
          <cell r="H2444">
            <v>67.01421605892422</v>
          </cell>
          <cell r="I2444">
            <v>7.0513536604675595</v>
          </cell>
          <cell r="J2444">
            <v>0</v>
          </cell>
          <cell r="K2444">
            <v>0</v>
          </cell>
          <cell r="M2444">
            <v>2007</v>
          </cell>
          <cell r="N2444">
            <v>2012</v>
          </cell>
          <cell r="O2444">
            <v>1</v>
          </cell>
          <cell r="Q2444">
            <v>0</v>
          </cell>
          <cell r="R2444">
            <v>0</v>
          </cell>
          <cell r="S2444">
            <v>0</v>
          </cell>
          <cell r="T2444">
            <v>0</v>
          </cell>
          <cell r="U2444">
            <v>0</v>
          </cell>
          <cell r="V2444">
            <v>0</v>
          </cell>
          <cell r="W2444">
            <v>0</v>
          </cell>
          <cell r="X2444">
            <v>0</v>
          </cell>
          <cell r="Y2444">
            <v>0</v>
          </cell>
          <cell r="Z2444">
            <v>0</v>
          </cell>
          <cell r="AA2444">
            <v>0</v>
          </cell>
          <cell r="AC2444">
            <v>2005</v>
          </cell>
          <cell r="AD2444">
            <v>1</v>
          </cell>
          <cell r="AE2444">
            <v>0</v>
          </cell>
          <cell r="AF2444">
            <v>1</v>
          </cell>
        </row>
        <row r="2445">
          <cell r="A2445">
            <v>24</v>
          </cell>
          <cell r="B2445">
            <v>17</v>
          </cell>
          <cell r="C2445">
            <v>6</v>
          </cell>
          <cell r="D2445">
            <v>6</v>
          </cell>
          <cell r="E2445">
            <v>1</v>
          </cell>
          <cell r="F2445">
            <v>0</v>
          </cell>
          <cell r="G2445">
            <v>13.7</v>
          </cell>
          <cell r="H2445">
            <v>68.024927263257055</v>
          </cell>
          <cell r="I2445">
            <v>5.4943387327292035</v>
          </cell>
          <cell r="J2445">
            <v>0</v>
          </cell>
          <cell r="K2445">
            <v>0</v>
          </cell>
          <cell r="M2445">
            <v>2011</v>
          </cell>
          <cell r="N2445">
            <v>2052</v>
          </cell>
          <cell r="O2445">
            <v>1</v>
          </cell>
          <cell r="Q2445">
            <v>0</v>
          </cell>
          <cell r="R2445">
            <v>0</v>
          </cell>
          <cell r="S2445">
            <v>0</v>
          </cell>
          <cell r="T2445">
            <v>0</v>
          </cell>
          <cell r="U2445">
            <v>0</v>
          </cell>
          <cell r="V2445">
            <v>0</v>
          </cell>
          <cell r="W2445">
            <v>0</v>
          </cell>
          <cell r="X2445">
            <v>0</v>
          </cell>
          <cell r="Y2445">
            <v>0</v>
          </cell>
          <cell r="Z2445">
            <v>0</v>
          </cell>
          <cell r="AA2445">
            <v>0</v>
          </cell>
          <cell r="AC2445">
            <v>2005</v>
          </cell>
          <cell r="AD2445">
            <v>1</v>
          </cell>
          <cell r="AE2445">
            <v>0</v>
          </cell>
          <cell r="AF2445">
            <v>1</v>
          </cell>
        </row>
        <row r="2446">
          <cell r="A2446">
            <v>24</v>
          </cell>
          <cell r="B2446">
            <v>18</v>
          </cell>
          <cell r="C2446">
            <v>6</v>
          </cell>
          <cell r="D2446">
            <v>6</v>
          </cell>
          <cell r="E2446">
            <v>1</v>
          </cell>
          <cell r="F2446">
            <v>0</v>
          </cell>
          <cell r="G2446">
            <v>14.343700000000002</v>
          </cell>
          <cell r="H2446">
            <v>64.165958983516646</v>
          </cell>
          <cell r="I2446">
            <v>5.2085910615201065</v>
          </cell>
          <cell r="J2446">
            <v>0</v>
          </cell>
          <cell r="K2446">
            <v>0</v>
          </cell>
          <cell r="M2446">
            <v>2020</v>
          </cell>
          <cell r="N2446">
            <v>2052</v>
          </cell>
          <cell r="O2446">
            <v>1</v>
          </cell>
          <cell r="Q2446">
            <v>0</v>
          </cell>
          <cell r="R2446">
            <v>0</v>
          </cell>
          <cell r="S2446">
            <v>0</v>
          </cell>
          <cell r="T2446">
            <v>0</v>
          </cell>
          <cell r="U2446">
            <v>0</v>
          </cell>
          <cell r="V2446">
            <v>0</v>
          </cell>
          <cell r="W2446">
            <v>0</v>
          </cell>
          <cell r="X2446">
            <v>0</v>
          </cell>
          <cell r="Y2446">
            <v>0</v>
          </cell>
          <cell r="Z2446">
            <v>0</v>
          </cell>
          <cell r="AA2446">
            <v>0</v>
          </cell>
          <cell r="AC2446">
            <v>2005</v>
          </cell>
          <cell r="AD2446">
            <v>1</v>
          </cell>
          <cell r="AE2446">
            <v>0</v>
          </cell>
          <cell r="AF2446">
            <v>1</v>
          </cell>
        </row>
        <row r="2447">
          <cell r="A2447">
            <v>24</v>
          </cell>
          <cell r="B2447">
            <v>19</v>
          </cell>
          <cell r="C2447">
            <v>6</v>
          </cell>
          <cell r="D2447">
            <v>6</v>
          </cell>
          <cell r="E2447">
            <v>1</v>
          </cell>
          <cell r="F2447">
            <v>0</v>
          </cell>
          <cell r="G2447">
            <v>15.060885000000003</v>
          </cell>
          <cell r="H2447">
            <v>60.499332755887124</v>
          </cell>
          <cell r="I2447">
            <v>4.9372498808619874</v>
          </cell>
          <cell r="J2447">
            <v>0</v>
          </cell>
          <cell r="K2447">
            <v>0</v>
          </cell>
          <cell r="M2447">
            <v>2030</v>
          </cell>
          <cell r="N2447">
            <v>2052</v>
          </cell>
          <cell r="O2447">
            <v>1</v>
          </cell>
          <cell r="Q2447">
            <v>0</v>
          </cell>
          <cell r="R2447">
            <v>0</v>
          </cell>
          <cell r="S2447">
            <v>0</v>
          </cell>
          <cell r="T2447">
            <v>0</v>
          </cell>
          <cell r="U2447">
            <v>0</v>
          </cell>
          <cell r="V2447">
            <v>0</v>
          </cell>
          <cell r="W2447">
            <v>0</v>
          </cell>
          <cell r="X2447">
            <v>0</v>
          </cell>
          <cell r="Y2447">
            <v>0</v>
          </cell>
          <cell r="Z2447">
            <v>0</v>
          </cell>
          <cell r="AA2447">
            <v>0</v>
          </cell>
          <cell r="AC2447">
            <v>2005</v>
          </cell>
          <cell r="AD2447">
            <v>1</v>
          </cell>
          <cell r="AE2447">
            <v>0</v>
          </cell>
          <cell r="AF2447">
            <v>1</v>
          </cell>
        </row>
        <row r="2448">
          <cell r="A2448">
            <v>24</v>
          </cell>
          <cell r="B2448">
            <v>20</v>
          </cell>
          <cell r="C2448">
            <v>6</v>
          </cell>
          <cell r="D2448">
            <v>6</v>
          </cell>
          <cell r="E2448">
            <v>1</v>
          </cell>
          <cell r="F2448">
            <v>0</v>
          </cell>
          <cell r="G2448">
            <v>16.7</v>
          </cell>
          <cell r="H2448">
            <v>86.304208059140237</v>
          </cell>
          <cell r="I2448">
            <v>9.1028550470379042</v>
          </cell>
          <cell r="J2448">
            <v>0</v>
          </cell>
          <cell r="K2448">
            <v>0</v>
          </cell>
          <cell r="M2448">
            <v>2003</v>
          </cell>
          <cell r="N2448">
            <v>2012</v>
          </cell>
          <cell r="O2448">
            <v>1</v>
          </cell>
          <cell r="Q2448">
            <v>0</v>
          </cell>
          <cell r="R2448">
            <v>0</v>
          </cell>
          <cell r="S2448">
            <v>0</v>
          </cell>
          <cell r="T2448">
            <v>0</v>
          </cell>
          <cell r="U2448">
            <v>0</v>
          </cell>
          <cell r="V2448">
            <v>0</v>
          </cell>
          <cell r="W2448">
            <v>0</v>
          </cell>
          <cell r="X2448">
            <v>0</v>
          </cell>
          <cell r="Y2448">
            <v>0</v>
          </cell>
          <cell r="Z2448">
            <v>0</v>
          </cell>
          <cell r="AA2448">
            <v>0</v>
          </cell>
          <cell r="AC2448">
            <v>2005</v>
          </cell>
          <cell r="AD2448">
            <v>1</v>
          </cell>
          <cell r="AE2448">
            <v>0</v>
          </cell>
          <cell r="AF2448">
            <v>1</v>
          </cell>
        </row>
        <row r="2449">
          <cell r="A2449">
            <v>24</v>
          </cell>
          <cell r="B2449">
            <v>21</v>
          </cell>
          <cell r="C2449">
            <v>6</v>
          </cell>
          <cell r="D2449">
            <v>6</v>
          </cell>
          <cell r="E2449">
            <v>1</v>
          </cell>
          <cell r="F2449">
            <v>0</v>
          </cell>
          <cell r="G2449">
            <v>16.7</v>
          </cell>
          <cell r="H2449">
            <v>70.625374843813617</v>
          </cell>
          <cell r="I2449">
            <v>7.6441647818176586</v>
          </cell>
          <cell r="J2449">
            <v>0</v>
          </cell>
          <cell r="K2449">
            <v>0</v>
          </cell>
          <cell r="M2449">
            <v>2007</v>
          </cell>
          <cell r="N2449">
            <v>2012</v>
          </cell>
          <cell r="O2449">
            <v>1</v>
          </cell>
          <cell r="Q2449">
            <v>0</v>
          </cell>
          <cell r="R2449">
            <v>0</v>
          </cell>
          <cell r="S2449">
            <v>0</v>
          </cell>
          <cell r="T2449">
            <v>0</v>
          </cell>
          <cell r="U2449">
            <v>0</v>
          </cell>
          <cell r="V2449">
            <v>0</v>
          </cell>
          <cell r="W2449">
            <v>0</v>
          </cell>
          <cell r="X2449">
            <v>0</v>
          </cell>
          <cell r="Y2449">
            <v>0</v>
          </cell>
          <cell r="Z2449">
            <v>0</v>
          </cell>
          <cell r="AA2449">
            <v>0</v>
          </cell>
          <cell r="AC2449">
            <v>2005</v>
          </cell>
          <cell r="AD2449">
            <v>1</v>
          </cell>
          <cell r="AE2449">
            <v>0</v>
          </cell>
          <cell r="AF2449">
            <v>1</v>
          </cell>
        </row>
        <row r="2450">
          <cell r="A2450">
            <v>24</v>
          </cell>
          <cell r="B2450">
            <v>22</v>
          </cell>
          <cell r="C2450">
            <v>6</v>
          </cell>
          <cell r="D2450">
            <v>6</v>
          </cell>
          <cell r="E2450">
            <v>1</v>
          </cell>
          <cell r="F2450">
            <v>0</v>
          </cell>
          <cell r="G2450">
            <v>18.7</v>
          </cell>
          <cell r="H2450">
            <v>73.557667646417997</v>
          </cell>
          <cell r="I2450">
            <v>12.040668458538761</v>
          </cell>
          <cell r="J2450">
            <v>0</v>
          </cell>
          <cell r="K2450">
            <v>0</v>
          </cell>
          <cell r="M2450">
            <v>2011</v>
          </cell>
          <cell r="N2450">
            <v>2052</v>
          </cell>
          <cell r="O2450">
            <v>1</v>
          </cell>
          <cell r="Q2450">
            <v>0</v>
          </cell>
          <cell r="R2450">
            <v>0</v>
          </cell>
          <cell r="S2450">
            <v>0</v>
          </cell>
          <cell r="T2450">
            <v>0</v>
          </cell>
          <cell r="U2450">
            <v>0</v>
          </cell>
          <cell r="V2450">
            <v>0</v>
          </cell>
          <cell r="W2450">
            <v>0</v>
          </cell>
          <cell r="X2450">
            <v>0</v>
          </cell>
          <cell r="Y2450">
            <v>0</v>
          </cell>
          <cell r="Z2450">
            <v>0</v>
          </cell>
          <cell r="AA2450">
            <v>0</v>
          </cell>
          <cell r="AC2450">
            <v>2005</v>
          </cell>
          <cell r="AD2450">
            <v>1</v>
          </cell>
          <cell r="AE2450">
            <v>0</v>
          </cell>
          <cell r="AF2450">
            <v>1</v>
          </cell>
        </row>
        <row r="2451">
          <cell r="A2451">
            <v>24</v>
          </cell>
          <cell r="B2451">
            <v>23</v>
          </cell>
          <cell r="C2451">
            <v>6</v>
          </cell>
          <cell r="D2451">
            <v>6</v>
          </cell>
          <cell r="E2451">
            <v>1</v>
          </cell>
          <cell r="F2451">
            <v>0</v>
          </cell>
          <cell r="G2451">
            <v>19.59975</v>
          </cell>
          <cell r="H2451">
            <v>69.319871650520071</v>
          </cell>
          <cell r="I2451">
            <v>11.40283091974578</v>
          </cell>
          <cell r="J2451">
            <v>0</v>
          </cell>
          <cell r="K2451">
            <v>0</v>
          </cell>
          <cell r="M2451">
            <v>2020</v>
          </cell>
          <cell r="N2451">
            <v>2052</v>
          </cell>
          <cell r="O2451">
            <v>1</v>
          </cell>
          <cell r="Q2451">
            <v>0</v>
          </cell>
          <cell r="R2451">
            <v>0</v>
          </cell>
          <cell r="S2451">
            <v>0</v>
          </cell>
          <cell r="T2451">
            <v>0</v>
          </cell>
          <cell r="U2451">
            <v>0</v>
          </cell>
          <cell r="V2451">
            <v>0</v>
          </cell>
          <cell r="W2451">
            <v>0</v>
          </cell>
          <cell r="X2451">
            <v>0</v>
          </cell>
          <cell r="Y2451">
            <v>0</v>
          </cell>
          <cell r="Z2451">
            <v>0</v>
          </cell>
          <cell r="AA2451">
            <v>0</v>
          </cell>
          <cell r="AC2451">
            <v>2005</v>
          </cell>
          <cell r="AD2451">
            <v>1</v>
          </cell>
          <cell r="AE2451">
            <v>0</v>
          </cell>
          <cell r="AF2451">
            <v>1</v>
          </cell>
        </row>
        <row r="2452">
          <cell r="A2452">
            <v>24</v>
          </cell>
          <cell r="B2452">
            <v>24</v>
          </cell>
          <cell r="C2452">
            <v>6</v>
          </cell>
          <cell r="D2452">
            <v>6</v>
          </cell>
          <cell r="E2452">
            <v>1</v>
          </cell>
          <cell r="F2452">
            <v>0</v>
          </cell>
          <cell r="G2452">
            <v>20.5797375</v>
          </cell>
          <cell r="H2452">
            <v>65.358736127633222</v>
          </cell>
          <cell r="I2452">
            <v>10.799241326538027</v>
          </cell>
          <cell r="J2452">
            <v>0</v>
          </cell>
          <cell r="K2452">
            <v>0</v>
          </cell>
          <cell r="M2452">
            <v>2030</v>
          </cell>
          <cell r="N2452">
            <v>2052</v>
          </cell>
          <cell r="O2452">
            <v>1</v>
          </cell>
          <cell r="Q2452">
            <v>0</v>
          </cell>
          <cell r="R2452">
            <v>0</v>
          </cell>
          <cell r="S2452">
            <v>0</v>
          </cell>
          <cell r="T2452">
            <v>0</v>
          </cell>
          <cell r="U2452">
            <v>0</v>
          </cell>
          <cell r="V2452">
            <v>0</v>
          </cell>
          <cell r="W2452">
            <v>0</v>
          </cell>
          <cell r="X2452">
            <v>0</v>
          </cell>
          <cell r="Y2452">
            <v>0</v>
          </cell>
          <cell r="Z2452">
            <v>0</v>
          </cell>
          <cell r="AA2452">
            <v>0</v>
          </cell>
          <cell r="AC2452">
            <v>2005</v>
          </cell>
          <cell r="AD2452">
            <v>1</v>
          </cell>
          <cell r="AE2452">
            <v>0</v>
          </cell>
          <cell r="AF2452">
            <v>1</v>
          </cell>
        </row>
        <row r="2453">
          <cell r="A2453">
            <v>24</v>
          </cell>
          <cell r="B2453">
            <v>25</v>
          </cell>
          <cell r="C2453">
            <v>6</v>
          </cell>
          <cell r="D2453">
            <v>6</v>
          </cell>
          <cell r="E2453">
            <v>1</v>
          </cell>
          <cell r="F2453">
            <v>0</v>
          </cell>
          <cell r="G2453">
            <v>15.054945054945055</v>
          </cell>
          <cell r="H2453">
            <v>509.766874839151</v>
          </cell>
          <cell r="I2453">
            <v>27.523251886627747</v>
          </cell>
          <cell r="J2453">
            <v>0</v>
          </cell>
          <cell r="K2453">
            <v>0</v>
          </cell>
          <cell r="M2453">
            <v>2003</v>
          </cell>
          <cell r="N2453">
            <v>2019</v>
          </cell>
          <cell r="O2453">
            <v>1</v>
          </cell>
          <cell r="Q2453">
            <v>0</v>
          </cell>
          <cell r="R2453">
            <v>0</v>
          </cell>
          <cell r="S2453">
            <v>0</v>
          </cell>
          <cell r="T2453">
            <v>0</v>
          </cell>
          <cell r="U2453">
            <v>0</v>
          </cell>
          <cell r="V2453">
            <v>0</v>
          </cell>
          <cell r="W2453">
            <v>0</v>
          </cell>
          <cell r="X2453">
            <v>0</v>
          </cell>
          <cell r="Y2453">
            <v>0</v>
          </cell>
          <cell r="Z2453">
            <v>0</v>
          </cell>
          <cell r="AA2453">
            <v>0</v>
          </cell>
          <cell r="AC2453">
            <v>2005</v>
          </cell>
          <cell r="AD2453">
            <v>1</v>
          </cell>
          <cell r="AE2453">
            <v>0</v>
          </cell>
          <cell r="AF2453">
            <v>0.92</v>
          </cell>
        </row>
        <row r="2454">
          <cell r="A2454">
            <v>24</v>
          </cell>
          <cell r="B2454">
            <v>26</v>
          </cell>
          <cell r="C2454">
            <v>6</v>
          </cell>
          <cell r="D2454">
            <v>6</v>
          </cell>
          <cell r="E2454">
            <v>1</v>
          </cell>
          <cell r="F2454">
            <v>0</v>
          </cell>
          <cell r="G2454">
            <v>51</v>
          </cell>
          <cell r="H2454">
            <v>296.81135573825793</v>
          </cell>
          <cell r="I2454">
            <v>28.708206851793367</v>
          </cell>
          <cell r="J2454">
            <v>0</v>
          </cell>
          <cell r="K2454">
            <v>0</v>
          </cell>
          <cell r="M2454">
            <v>2007</v>
          </cell>
          <cell r="N2454">
            <v>2052</v>
          </cell>
          <cell r="O2454">
            <v>1</v>
          </cell>
          <cell r="Q2454">
            <v>0</v>
          </cell>
          <cell r="R2454">
            <v>0</v>
          </cell>
          <cell r="S2454">
            <v>0</v>
          </cell>
          <cell r="T2454">
            <v>0</v>
          </cell>
          <cell r="U2454">
            <v>0</v>
          </cell>
          <cell r="V2454">
            <v>0</v>
          </cell>
          <cell r="W2454">
            <v>0</v>
          </cell>
          <cell r="X2454">
            <v>0</v>
          </cell>
          <cell r="Y2454">
            <v>0</v>
          </cell>
          <cell r="Z2454">
            <v>0</v>
          </cell>
          <cell r="AA2454">
            <v>0</v>
          </cell>
          <cell r="AC2454">
            <v>2005</v>
          </cell>
          <cell r="AD2454">
            <v>1</v>
          </cell>
          <cell r="AE2454">
            <v>0</v>
          </cell>
          <cell r="AF2454">
            <v>0.85</v>
          </cell>
        </row>
        <row r="2455">
          <cell r="A2455">
            <v>24</v>
          </cell>
          <cell r="B2455">
            <v>27</v>
          </cell>
          <cell r="C2455">
            <v>6</v>
          </cell>
          <cell r="D2455">
            <v>6</v>
          </cell>
          <cell r="E2455">
            <v>1</v>
          </cell>
          <cell r="F2455">
            <v>0</v>
          </cell>
          <cell r="G2455">
            <v>60</v>
          </cell>
          <cell r="H2455">
            <v>167.68996602559412</v>
          </cell>
          <cell r="I2455">
            <v>5.69195759561984</v>
          </cell>
          <cell r="J2455">
            <v>0</v>
          </cell>
          <cell r="K2455">
            <v>0</v>
          </cell>
          <cell r="M2455">
            <v>2011</v>
          </cell>
          <cell r="N2455">
            <v>2052</v>
          </cell>
          <cell r="O2455">
            <v>1</v>
          </cell>
          <cell r="Q2455">
            <v>0</v>
          </cell>
          <cell r="R2455">
            <v>0</v>
          </cell>
          <cell r="S2455">
            <v>0</v>
          </cell>
          <cell r="T2455">
            <v>0</v>
          </cell>
          <cell r="U2455">
            <v>0</v>
          </cell>
          <cell r="V2455">
            <v>0</v>
          </cell>
          <cell r="W2455">
            <v>0</v>
          </cell>
          <cell r="X2455">
            <v>0</v>
          </cell>
          <cell r="Y2455">
            <v>0</v>
          </cell>
          <cell r="Z2455">
            <v>0</v>
          </cell>
          <cell r="AA2455">
            <v>0</v>
          </cell>
          <cell r="AC2455">
            <v>2005</v>
          </cell>
          <cell r="AD2455">
            <v>1</v>
          </cell>
          <cell r="AE2455">
            <v>0</v>
          </cell>
          <cell r="AF2455">
            <v>0.9</v>
          </cell>
        </row>
        <row r="2456">
          <cell r="A2456">
            <v>24</v>
          </cell>
          <cell r="B2456">
            <v>28</v>
          </cell>
          <cell r="C2456">
            <v>6</v>
          </cell>
          <cell r="D2456">
            <v>6</v>
          </cell>
          <cell r="E2456">
            <v>1</v>
          </cell>
          <cell r="F2456">
            <v>0</v>
          </cell>
          <cell r="G2456">
            <v>170</v>
          </cell>
          <cell r="H2456">
            <v>105.71169896351547</v>
          </cell>
          <cell r="I2456">
            <v>1.0422102711403398</v>
          </cell>
          <cell r="J2456">
            <v>0</v>
          </cell>
          <cell r="K2456">
            <v>10.571169896351549</v>
          </cell>
          <cell r="M2456">
            <v>2020</v>
          </cell>
          <cell r="N2456">
            <v>2052</v>
          </cell>
          <cell r="O2456">
            <v>1</v>
          </cell>
          <cell r="Q2456">
            <v>0</v>
          </cell>
          <cell r="R2456">
            <v>0</v>
          </cell>
          <cell r="S2456">
            <v>0</v>
          </cell>
          <cell r="T2456">
            <v>0</v>
          </cell>
          <cell r="U2456">
            <v>0</v>
          </cell>
          <cell r="V2456">
            <v>0</v>
          </cell>
          <cell r="W2456">
            <v>0</v>
          </cell>
          <cell r="X2456">
            <v>0</v>
          </cell>
          <cell r="Y2456">
            <v>0</v>
          </cell>
          <cell r="Z2456">
            <v>0</v>
          </cell>
          <cell r="AA2456">
            <v>0</v>
          </cell>
          <cell r="AC2456">
            <v>2005</v>
          </cell>
          <cell r="AD2456">
            <v>1</v>
          </cell>
          <cell r="AE2456">
            <v>0</v>
          </cell>
          <cell r="AF2456">
            <v>0.92</v>
          </cell>
        </row>
        <row r="2457">
          <cell r="A2457">
            <v>24</v>
          </cell>
          <cell r="B2457">
            <v>30</v>
          </cell>
          <cell r="C2457">
            <v>6</v>
          </cell>
          <cell r="D2457">
            <v>6</v>
          </cell>
          <cell r="E2457">
            <v>1</v>
          </cell>
          <cell r="F2457">
            <v>0</v>
          </cell>
          <cell r="G2457">
            <v>170</v>
          </cell>
          <cell r="H2457">
            <v>105.71169896351547</v>
          </cell>
          <cell r="I2457">
            <v>1.0422102711403398</v>
          </cell>
          <cell r="J2457">
            <v>0</v>
          </cell>
          <cell r="K2457">
            <v>15.85675484452732</v>
          </cell>
          <cell r="M2457">
            <v>2022</v>
          </cell>
          <cell r="N2457">
            <v>2052</v>
          </cell>
          <cell r="O2457">
            <v>1</v>
          </cell>
          <cell r="Q2457">
            <v>0</v>
          </cell>
          <cell r="R2457">
            <v>0</v>
          </cell>
          <cell r="S2457">
            <v>0</v>
          </cell>
          <cell r="T2457">
            <v>0</v>
          </cell>
          <cell r="U2457">
            <v>0</v>
          </cell>
          <cell r="V2457">
            <v>0</v>
          </cell>
          <cell r="W2457">
            <v>0</v>
          </cell>
          <cell r="X2457">
            <v>0</v>
          </cell>
          <cell r="Y2457">
            <v>0</v>
          </cell>
          <cell r="Z2457">
            <v>0</v>
          </cell>
          <cell r="AA2457">
            <v>0</v>
          </cell>
          <cell r="AC2457">
            <v>2005</v>
          </cell>
          <cell r="AD2457">
            <v>1</v>
          </cell>
          <cell r="AE2457">
            <v>0</v>
          </cell>
          <cell r="AF2457">
            <v>0.92</v>
          </cell>
        </row>
        <row r="2458">
          <cell r="A2458">
            <v>24</v>
          </cell>
          <cell r="B2458">
            <v>29</v>
          </cell>
          <cell r="C2458">
            <v>6</v>
          </cell>
          <cell r="D2458">
            <v>6</v>
          </cell>
          <cell r="E2458">
            <v>1</v>
          </cell>
          <cell r="F2458">
            <v>0</v>
          </cell>
          <cell r="G2458">
            <v>202</v>
          </cell>
          <cell r="H2458">
            <v>98.480901139606303</v>
          </cell>
          <cell r="I2458">
            <v>0.71672795842677472</v>
          </cell>
          <cell r="J2458">
            <v>0</v>
          </cell>
          <cell r="K2458">
            <v>14.772135170940945</v>
          </cell>
          <cell r="M2458">
            <v>2030</v>
          </cell>
          <cell r="N2458">
            <v>2052</v>
          </cell>
          <cell r="O2458">
            <v>1</v>
          </cell>
          <cell r="Q2458">
            <v>0</v>
          </cell>
          <cell r="R2458">
            <v>0</v>
          </cell>
          <cell r="S2458">
            <v>0</v>
          </cell>
          <cell r="T2458">
            <v>0</v>
          </cell>
          <cell r="U2458">
            <v>0</v>
          </cell>
          <cell r="V2458">
            <v>0</v>
          </cell>
          <cell r="W2458">
            <v>0</v>
          </cell>
          <cell r="X2458">
            <v>0</v>
          </cell>
          <cell r="Y2458">
            <v>0</v>
          </cell>
          <cell r="Z2458">
            <v>0</v>
          </cell>
          <cell r="AA2458">
            <v>0</v>
          </cell>
          <cell r="AC2458">
            <v>2005</v>
          </cell>
          <cell r="AD2458">
            <v>1</v>
          </cell>
          <cell r="AE2458">
            <v>0</v>
          </cell>
          <cell r="AF2458">
            <v>0.92</v>
          </cell>
        </row>
        <row r="2459">
          <cell r="A2459">
            <v>25</v>
          </cell>
          <cell r="B2459">
            <v>1</v>
          </cell>
          <cell r="C2459">
            <v>6</v>
          </cell>
          <cell r="D2459">
            <v>6</v>
          </cell>
          <cell r="E2459">
            <v>1</v>
          </cell>
          <cell r="F2459">
            <v>1.7608624407126086E-2</v>
          </cell>
          <cell r="G2459">
            <v>41.6</v>
          </cell>
          <cell r="H2459">
            <v>19.766996212851847</v>
          </cell>
          <cell r="I2459">
            <v>1.4475999634765355</v>
          </cell>
          <cell r="J2459">
            <v>0</v>
          </cell>
          <cell r="K2459">
            <v>0</v>
          </cell>
          <cell r="M2459">
            <v>2003</v>
          </cell>
          <cell r="N2459">
            <v>2005</v>
          </cell>
          <cell r="O2459">
            <v>1</v>
          </cell>
          <cell r="Q2459">
            <v>0</v>
          </cell>
          <cell r="R2459">
            <v>0</v>
          </cell>
          <cell r="S2459">
            <v>0</v>
          </cell>
          <cell r="T2459">
            <v>0</v>
          </cell>
          <cell r="U2459">
            <v>0</v>
          </cell>
          <cell r="V2459">
            <v>0</v>
          </cell>
          <cell r="W2459">
            <v>0</v>
          </cell>
          <cell r="X2459">
            <v>0</v>
          </cell>
          <cell r="Y2459">
            <v>0</v>
          </cell>
          <cell r="Z2459">
            <v>0</v>
          </cell>
          <cell r="AA2459">
            <v>0</v>
          </cell>
          <cell r="AC2459">
            <v>2005</v>
          </cell>
          <cell r="AD2459">
            <v>1</v>
          </cell>
          <cell r="AE2459">
            <v>0</v>
          </cell>
          <cell r="AF2459">
            <v>0.62</v>
          </cell>
        </row>
        <row r="2460">
          <cell r="A2460">
            <v>25</v>
          </cell>
          <cell r="B2460">
            <v>2</v>
          </cell>
          <cell r="C2460">
            <v>6</v>
          </cell>
          <cell r="D2460">
            <v>6</v>
          </cell>
          <cell r="E2460">
            <v>1</v>
          </cell>
          <cell r="F2460">
            <v>5.278742902293472E-2</v>
          </cell>
          <cell r="G2460">
            <v>59.001096914997611</v>
          </cell>
          <cell r="H2460">
            <v>31.107112877950648</v>
          </cell>
          <cell r="I2460">
            <v>0.84270712793396041</v>
          </cell>
          <cell r="J2460">
            <v>0</v>
          </cell>
          <cell r="K2460">
            <v>0</v>
          </cell>
          <cell r="M2460">
            <v>2003</v>
          </cell>
          <cell r="N2460">
            <v>2052</v>
          </cell>
          <cell r="O2460">
            <v>1</v>
          </cell>
          <cell r="Q2460">
            <v>0</v>
          </cell>
          <cell r="R2460">
            <v>0</v>
          </cell>
          <cell r="S2460">
            <v>0</v>
          </cell>
          <cell r="T2460">
            <v>0</v>
          </cell>
          <cell r="U2460">
            <v>0</v>
          </cell>
          <cell r="V2460">
            <v>0</v>
          </cell>
          <cell r="W2460">
            <v>0</v>
          </cell>
          <cell r="X2460">
            <v>0</v>
          </cell>
          <cell r="Y2460">
            <v>0</v>
          </cell>
          <cell r="Z2460">
            <v>0</v>
          </cell>
          <cell r="AA2460">
            <v>0</v>
          </cell>
          <cell r="AC2460">
            <v>2005</v>
          </cell>
          <cell r="AD2460">
            <v>1</v>
          </cell>
          <cell r="AE2460">
            <v>0</v>
          </cell>
          <cell r="AF2460">
            <v>0.82</v>
          </cell>
        </row>
        <row r="2461">
          <cell r="A2461">
            <v>25</v>
          </cell>
          <cell r="B2461">
            <v>3</v>
          </cell>
          <cell r="C2461">
            <v>6</v>
          </cell>
          <cell r="D2461">
            <v>6</v>
          </cell>
          <cell r="E2461">
            <v>1</v>
          </cell>
          <cell r="F2461">
            <v>8.7255419048959199E-2</v>
          </cell>
          <cell r="G2461">
            <v>50.116499999999995</v>
          </cell>
          <cell r="H2461">
            <v>23.290095653517316</v>
          </cell>
          <cell r="I2461">
            <v>1.0223612210273088</v>
          </cell>
          <cell r="J2461">
            <v>0</v>
          </cell>
          <cell r="K2461">
            <v>0</v>
          </cell>
          <cell r="M2461">
            <v>2003</v>
          </cell>
          <cell r="N2461">
            <v>2012</v>
          </cell>
          <cell r="O2461">
            <v>1</v>
          </cell>
          <cell r="Q2461">
            <v>0</v>
          </cell>
          <cell r="R2461">
            <v>0</v>
          </cell>
          <cell r="S2461">
            <v>0</v>
          </cell>
          <cell r="T2461">
            <v>0</v>
          </cell>
          <cell r="U2461">
            <v>0</v>
          </cell>
          <cell r="V2461">
            <v>0</v>
          </cell>
          <cell r="W2461">
            <v>0</v>
          </cell>
          <cell r="X2461">
            <v>0</v>
          </cell>
          <cell r="Y2461">
            <v>0</v>
          </cell>
          <cell r="Z2461">
            <v>0</v>
          </cell>
          <cell r="AA2461">
            <v>0</v>
          </cell>
          <cell r="AC2461">
            <v>2005</v>
          </cell>
          <cell r="AD2461">
            <v>1</v>
          </cell>
          <cell r="AE2461">
            <v>0</v>
          </cell>
          <cell r="AF2461">
            <v>0.75</v>
          </cell>
        </row>
        <row r="2462">
          <cell r="A2462">
            <v>25</v>
          </cell>
          <cell r="B2462">
            <v>4</v>
          </cell>
          <cell r="C2462">
            <v>6</v>
          </cell>
          <cell r="D2462">
            <v>6</v>
          </cell>
          <cell r="E2462">
            <v>1</v>
          </cell>
          <cell r="F2462">
            <v>0</v>
          </cell>
          <cell r="G2462">
            <v>60.040593750000006</v>
          </cell>
          <cell r="H2462">
            <v>21.075279621034834</v>
          </cell>
          <cell r="I2462">
            <v>0.92224926317389644</v>
          </cell>
          <cell r="J2462">
            <v>0</v>
          </cell>
          <cell r="K2462">
            <v>0</v>
          </cell>
          <cell r="M2462">
            <v>2020</v>
          </cell>
          <cell r="N2462">
            <v>2029</v>
          </cell>
          <cell r="O2462">
            <v>1</v>
          </cell>
          <cell r="Q2462">
            <v>0</v>
          </cell>
          <cell r="R2462">
            <v>0</v>
          </cell>
          <cell r="S2462">
            <v>0</v>
          </cell>
          <cell r="T2462">
            <v>0</v>
          </cell>
          <cell r="U2462">
            <v>0</v>
          </cell>
          <cell r="V2462">
            <v>0</v>
          </cell>
          <cell r="W2462">
            <v>0</v>
          </cell>
          <cell r="X2462">
            <v>0</v>
          </cell>
          <cell r="Y2462">
            <v>0</v>
          </cell>
          <cell r="Z2462">
            <v>0</v>
          </cell>
          <cell r="AA2462">
            <v>0</v>
          </cell>
          <cell r="AC2462">
            <v>2005</v>
          </cell>
          <cell r="AD2462">
            <v>1</v>
          </cell>
          <cell r="AE2462">
            <v>0</v>
          </cell>
          <cell r="AF2462">
            <v>0.85</v>
          </cell>
        </row>
        <row r="2463">
          <cell r="A2463">
            <v>25</v>
          </cell>
          <cell r="B2463">
            <v>5</v>
          </cell>
          <cell r="C2463">
            <v>6</v>
          </cell>
          <cell r="D2463">
            <v>6</v>
          </cell>
          <cell r="E2463">
            <v>1</v>
          </cell>
          <cell r="F2463">
            <v>0</v>
          </cell>
          <cell r="G2463">
            <v>60.040593750000006</v>
          </cell>
          <cell r="H2463">
            <v>20.853670722456549</v>
          </cell>
          <cell r="I2463">
            <v>0.91853297841089832</v>
          </cell>
          <cell r="J2463">
            <v>0</v>
          </cell>
          <cell r="K2463">
            <v>0</v>
          </cell>
          <cell r="M2463">
            <v>2030</v>
          </cell>
          <cell r="N2463">
            <v>2052</v>
          </cell>
          <cell r="O2463">
            <v>1</v>
          </cell>
          <cell r="Q2463">
            <v>0</v>
          </cell>
          <cell r="R2463">
            <v>0</v>
          </cell>
          <cell r="S2463">
            <v>0</v>
          </cell>
          <cell r="T2463">
            <v>0</v>
          </cell>
          <cell r="U2463">
            <v>0</v>
          </cell>
          <cell r="V2463">
            <v>0</v>
          </cell>
          <cell r="W2463">
            <v>0</v>
          </cell>
          <cell r="X2463">
            <v>0</v>
          </cell>
          <cell r="Y2463">
            <v>0</v>
          </cell>
          <cell r="Z2463">
            <v>0</v>
          </cell>
          <cell r="AA2463">
            <v>0</v>
          </cell>
          <cell r="AC2463">
            <v>2005</v>
          </cell>
          <cell r="AD2463">
            <v>1</v>
          </cell>
          <cell r="AE2463">
            <v>0</v>
          </cell>
          <cell r="AF2463">
            <v>0.85</v>
          </cell>
        </row>
        <row r="2464">
          <cell r="A2464">
            <v>25</v>
          </cell>
          <cell r="B2464">
            <v>6</v>
          </cell>
          <cell r="C2464">
            <v>6</v>
          </cell>
          <cell r="D2464">
            <v>6</v>
          </cell>
          <cell r="E2464">
            <v>1</v>
          </cell>
          <cell r="F2464">
            <v>8.7255419048959199E-2</v>
          </cell>
          <cell r="G2464">
            <v>58.185142857142857</v>
          </cell>
          <cell r="H2464">
            <v>23.739923911618586</v>
          </cell>
          <cell r="I2464">
            <v>1.1029769471832198</v>
          </cell>
          <cell r="J2464">
            <v>0</v>
          </cell>
          <cell r="K2464">
            <v>0</v>
          </cell>
          <cell r="M2464">
            <v>2003</v>
          </cell>
          <cell r="N2464">
            <v>2011</v>
          </cell>
          <cell r="O2464">
            <v>1</v>
          </cell>
          <cell r="Q2464">
            <v>0</v>
          </cell>
          <cell r="R2464">
            <v>0</v>
          </cell>
          <cell r="S2464">
            <v>0</v>
          </cell>
          <cell r="T2464">
            <v>0</v>
          </cell>
          <cell r="U2464">
            <v>0</v>
          </cell>
          <cell r="V2464">
            <v>0</v>
          </cell>
          <cell r="W2464">
            <v>0</v>
          </cell>
          <cell r="X2464">
            <v>0</v>
          </cell>
          <cell r="Y2464">
            <v>0</v>
          </cell>
          <cell r="Z2464">
            <v>0</v>
          </cell>
          <cell r="AA2464">
            <v>0</v>
          </cell>
          <cell r="AC2464">
            <v>2005</v>
          </cell>
          <cell r="AD2464">
            <v>1</v>
          </cell>
          <cell r="AE2464">
            <v>0</v>
          </cell>
          <cell r="AF2464">
            <v>0.82</v>
          </cell>
        </row>
        <row r="2465">
          <cell r="A2465">
            <v>25</v>
          </cell>
          <cell r="B2465">
            <v>7</v>
          </cell>
          <cell r="C2465">
            <v>6</v>
          </cell>
          <cell r="D2465">
            <v>6</v>
          </cell>
          <cell r="E2465">
            <v>1</v>
          </cell>
          <cell r="F2465">
            <v>0</v>
          </cell>
          <cell r="G2465">
            <v>62.560191999999986</v>
          </cell>
          <cell r="H2465">
            <v>23.169511975391082</v>
          </cell>
          <cell r="I2465">
            <v>1.0813281055819752</v>
          </cell>
          <cell r="J2465">
            <v>0</v>
          </cell>
          <cell r="K2465">
            <v>0</v>
          </cell>
          <cell r="M2465">
            <v>2012</v>
          </cell>
          <cell r="N2465">
            <v>2029</v>
          </cell>
          <cell r="O2465">
            <v>1</v>
          </cell>
          <cell r="Q2465">
            <v>0</v>
          </cell>
          <cell r="R2465">
            <v>0</v>
          </cell>
          <cell r="S2465">
            <v>0</v>
          </cell>
          <cell r="T2465">
            <v>0</v>
          </cell>
          <cell r="U2465">
            <v>0</v>
          </cell>
          <cell r="V2465">
            <v>0</v>
          </cell>
          <cell r="W2465">
            <v>0</v>
          </cell>
          <cell r="X2465">
            <v>0</v>
          </cell>
          <cell r="Y2465">
            <v>0</v>
          </cell>
          <cell r="Z2465">
            <v>0</v>
          </cell>
          <cell r="AA2465">
            <v>0</v>
          </cell>
          <cell r="AC2465">
            <v>2005</v>
          </cell>
          <cell r="AD2465">
            <v>1</v>
          </cell>
          <cell r="AE2465">
            <v>0</v>
          </cell>
          <cell r="AF2465">
            <v>0.82</v>
          </cell>
        </row>
        <row r="2466">
          <cell r="A2466">
            <v>25</v>
          </cell>
          <cell r="B2466">
            <v>8</v>
          </cell>
          <cell r="C2466">
            <v>6</v>
          </cell>
          <cell r="D2466">
            <v>6</v>
          </cell>
          <cell r="E2466">
            <v>1</v>
          </cell>
          <cell r="F2466">
            <v>0</v>
          </cell>
          <cell r="G2466">
            <v>63.587452952380957</v>
          </cell>
          <cell r="H2466">
            <v>22.555174941220358</v>
          </cell>
          <cell r="I2466">
            <v>1.058360427608555</v>
          </cell>
          <cell r="J2466">
            <v>0</v>
          </cell>
          <cell r="K2466">
            <v>0</v>
          </cell>
          <cell r="M2466">
            <v>2030</v>
          </cell>
          <cell r="N2466">
            <v>2052</v>
          </cell>
          <cell r="O2466">
            <v>1</v>
          </cell>
          <cell r="Q2466">
            <v>0</v>
          </cell>
          <cell r="R2466">
            <v>0</v>
          </cell>
          <cell r="S2466">
            <v>0</v>
          </cell>
          <cell r="T2466">
            <v>0</v>
          </cell>
          <cell r="U2466">
            <v>0</v>
          </cell>
          <cell r="V2466">
            <v>0</v>
          </cell>
          <cell r="W2466">
            <v>0</v>
          </cell>
          <cell r="X2466">
            <v>0</v>
          </cell>
          <cell r="Y2466">
            <v>0</v>
          </cell>
          <cell r="Z2466">
            <v>0</v>
          </cell>
          <cell r="AA2466">
            <v>0</v>
          </cell>
          <cell r="AC2466">
            <v>2005</v>
          </cell>
          <cell r="AD2466">
            <v>1</v>
          </cell>
          <cell r="AE2466">
            <v>0</v>
          </cell>
          <cell r="AF2466">
            <v>0.82</v>
          </cell>
        </row>
        <row r="2467">
          <cell r="A2467">
            <v>25</v>
          </cell>
          <cell r="B2467">
            <v>9</v>
          </cell>
          <cell r="C2467">
            <v>6</v>
          </cell>
          <cell r="D2467">
            <v>6</v>
          </cell>
          <cell r="E2467">
            <v>1</v>
          </cell>
          <cell r="F2467">
            <v>9.5298012469242684E-3</v>
          </cell>
          <cell r="G2467">
            <v>151.13024118738406</v>
          </cell>
          <cell r="H2467">
            <v>24.675005760387791</v>
          </cell>
          <cell r="I2467">
            <v>1.6138223295769607</v>
          </cell>
          <cell r="J2467">
            <v>0</v>
          </cell>
          <cell r="K2467">
            <v>0</v>
          </cell>
          <cell r="M2467">
            <v>2003</v>
          </cell>
          <cell r="N2467">
            <v>2012</v>
          </cell>
          <cell r="O2467">
            <v>1</v>
          </cell>
          <cell r="Q2467">
            <v>0</v>
          </cell>
          <cell r="R2467">
            <v>0</v>
          </cell>
          <cell r="S2467">
            <v>0</v>
          </cell>
          <cell r="T2467">
            <v>0</v>
          </cell>
          <cell r="U2467">
            <v>0</v>
          </cell>
          <cell r="V2467">
            <v>0</v>
          </cell>
          <cell r="W2467">
            <v>0</v>
          </cell>
          <cell r="X2467">
            <v>0</v>
          </cell>
          <cell r="Y2467">
            <v>0</v>
          </cell>
          <cell r="Z2467">
            <v>0</v>
          </cell>
          <cell r="AA2467">
            <v>0</v>
          </cell>
          <cell r="AC2467">
            <v>2005</v>
          </cell>
          <cell r="AD2467">
            <v>1</v>
          </cell>
          <cell r="AE2467">
            <v>0</v>
          </cell>
          <cell r="AF2467">
            <v>0.82</v>
          </cell>
        </row>
        <row r="2468">
          <cell r="A2468">
            <v>25</v>
          </cell>
          <cell r="B2468">
            <v>10</v>
          </cell>
          <cell r="C2468">
            <v>6</v>
          </cell>
          <cell r="D2468">
            <v>6</v>
          </cell>
          <cell r="E2468">
            <v>1</v>
          </cell>
          <cell r="F2468">
            <v>0</v>
          </cell>
          <cell r="G2468">
            <v>162.49400519480514</v>
          </cell>
          <cell r="H2468">
            <v>24.076955937004545</v>
          </cell>
          <cell r="I2468">
            <v>1.5792753591546116</v>
          </cell>
          <cell r="J2468">
            <v>0</v>
          </cell>
          <cell r="K2468">
            <v>0</v>
          </cell>
          <cell r="M2468">
            <v>2020</v>
          </cell>
          <cell r="N2468">
            <v>2029</v>
          </cell>
          <cell r="O2468">
            <v>1</v>
          </cell>
          <cell r="Q2468">
            <v>0</v>
          </cell>
          <cell r="R2468">
            <v>0</v>
          </cell>
          <cell r="S2468">
            <v>0</v>
          </cell>
          <cell r="T2468">
            <v>0</v>
          </cell>
          <cell r="U2468">
            <v>0</v>
          </cell>
          <cell r="V2468">
            <v>0</v>
          </cell>
          <cell r="W2468">
            <v>0</v>
          </cell>
          <cell r="X2468">
            <v>0</v>
          </cell>
          <cell r="Y2468">
            <v>0</v>
          </cell>
          <cell r="Z2468">
            <v>0</v>
          </cell>
          <cell r="AA2468">
            <v>0</v>
          </cell>
          <cell r="AC2468">
            <v>2005</v>
          </cell>
          <cell r="AD2468">
            <v>1</v>
          </cell>
          <cell r="AE2468">
            <v>0</v>
          </cell>
          <cell r="AF2468">
            <v>0.82</v>
          </cell>
        </row>
        <row r="2469">
          <cell r="A2469">
            <v>25</v>
          </cell>
          <cell r="B2469">
            <v>11</v>
          </cell>
          <cell r="C2469">
            <v>6</v>
          </cell>
          <cell r="D2469">
            <v>6</v>
          </cell>
          <cell r="E2469">
            <v>1</v>
          </cell>
          <cell r="F2469">
            <v>0</v>
          </cell>
          <cell r="G2469">
            <v>165.16221546072973</v>
          </cell>
          <cell r="H2469">
            <v>23.43285273465316</v>
          </cell>
          <cell r="I2469">
            <v>1.542764572707114</v>
          </cell>
          <cell r="J2469">
            <v>0</v>
          </cell>
          <cell r="K2469">
            <v>0</v>
          </cell>
          <cell r="M2469">
            <v>2030</v>
          </cell>
          <cell r="N2469">
            <v>2052</v>
          </cell>
          <cell r="O2469">
            <v>1</v>
          </cell>
          <cell r="Q2469">
            <v>0</v>
          </cell>
          <cell r="R2469">
            <v>0</v>
          </cell>
          <cell r="S2469">
            <v>0</v>
          </cell>
          <cell r="T2469">
            <v>0</v>
          </cell>
          <cell r="U2469">
            <v>0</v>
          </cell>
          <cell r="V2469">
            <v>0</v>
          </cell>
          <cell r="W2469">
            <v>0</v>
          </cell>
          <cell r="X2469">
            <v>0</v>
          </cell>
          <cell r="Y2469">
            <v>0</v>
          </cell>
          <cell r="Z2469">
            <v>0</v>
          </cell>
          <cell r="AA2469">
            <v>0</v>
          </cell>
          <cell r="AC2469">
            <v>2005</v>
          </cell>
          <cell r="AD2469">
            <v>1</v>
          </cell>
          <cell r="AE2469">
            <v>0</v>
          </cell>
          <cell r="AF2469">
            <v>0.82</v>
          </cell>
        </row>
        <row r="2470">
          <cell r="A2470">
            <v>25</v>
          </cell>
          <cell r="B2470">
            <v>12</v>
          </cell>
          <cell r="C2470">
            <v>6</v>
          </cell>
          <cell r="D2470">
            <v>6</v>
          </cell>
          <cell r="E2470">
            <v>1</v>
          </cell>
          <cell r="F2470">
            <v>0.18794883273271043</v>
          </cell>
          <cell r="G2470">
            <v>68.800000000000011</v>
          </cell>
          <cell r="H2470">
            <v>25.728873751825518</v>
          </cell>
          <cell r="I2470">
            <v>0.95197520430823357</v>
          </cell>
          <cell r="J2470">
            <v>0</v>
          </cell>
          <cell r="K2470">
            <v>0</v>
          </cell>
          <cell r="M2470">
            <v>2003</v>
          </cell>
          <cell r="N2470">
            <v>2012</v>
          </cell>
          <cell r="O2470">
            <v>1</v>
          </cell>
          <cell r="Q2470">
            <v>0</v>
          </cell>
          <cell r="R2470">
            <v>0</v>
          </cell>
          <cell r="S2470">
            <v>0</v>
          </cell>
          <cell r="T2470">
            <v>0</v>
          </cell>
          <cell r="U2470">
            <v>0</v>
          </cell>
          <cell r="V2470">
            <v>0</v>
          </cell>
          <cell r="W2470">
            <v>0</v>
          </cell>
          <cell r="X2470">
            <v>0</v>
          </cell>
          <cell r="Y2470">
            <v>0</v>
          </cell>
          <cell r="Z2470">
            <v>0</v>
          </cell>
          <cell r="AA2470">
            <v>0</v>
          </cell>
          <cell r="AC2470">
            <v>2005</v>
          </cell>
          <cell r="AD2470">
            <v>1</v>
          </cell>
          <cell r="AE2470">
            <v>0</v>
          </cell>
          <cell r="AF2470">
            <v>0.82</v>
          </cell>
        </row>
        <row r="2471">
          <cell r="A2471">
            <v>25</v>
          </cell>
          <cell r="B2471">
            <v>13</v>
          </cell>
          <cell r="C2471">
            <v>6</v>
          </cell>
          <cell r="D2471">
            <v>6</v>
          </cell>
          <cell r="E2471">
            <v>1</v>
          </cell>
          <cell r="F2471">
            <v>0</v>
          </cell>
          <cell r="G2471">
            <v>73.973199999999977</v>
          </cell>
          <cell r="H2471">
            <v>25.079423471236673</v>
          </cell>
          <cell r="I2471">
            <v>0.93255791555735845</v>
          </cell>
          <cell r="J2471">
            <v>0</v>
          </cell>
          <cell r="K2471">
            <v>0</v>
          </cell>
          <cell r="M2471">
            <v>2020</v>
          </cell>
          <cell r="N2471">
            <v>2029</v>
          </cell>
          <cell r="O2471">
            <v>1</v>
          </cell>
          <cell r="Q2471">
            <v>0</v>
          </cell>
          <cell r="R2471">
            <v>0</v>
          </cell>
          <cell r="S2471">
            <v>0</v>
          </cell>
          <cell r="T2471">
            <v>0</v>
          </cell>
          <cell r="U2471">
            <v>0</v>
          </cell>
          <cell r="V2471">
            <v>0</v>
          </cell>
          <cell r="W2471">
            <v>0</v>
          </cell>
          <cell r="X2471">
            <v>0</v>
          </cell>
          <cell r="Y2471">
            <v>0</v>
          </cell>
          <cell r="Z2471">
            <v>0</v>
          </cell>
          <cell r="AA2471">
            <v>0</v>
          </cell>
          <cell r="AC2471">
            <v>2005</v>
          </cell>
          <cell r="AD2471">
            <v>1</v>
          </cell>
          <cell r="AE2471">
            <v>0</v>
          </cell>
          <cell r="AF2471">
            <v>0.82</v>
          </cell>
        </row>
        <row r="2472">
          <cell r="A2472">
            <v>25</v>
          </cell>
          <cell r="B2472">
            <v>14</v>
          </cell>
          <cell r="C2472">
            <v>6</v>
          </cell>
          <cell r="D2472">
            <v>6</v>
          </cell>
          <cell r="E2472">
            <v>1</v>
          </cell>
          <cell r="F2472">
            <v>0</v>
          </cell>
          <cell r="G2472">
            <v>75.187866666666665</v>
          </cell>
          <cell r="H2472">
            <v>24.379961672002583</v>
          </cell>
          <cell r="I2472">
            <v>0.91199363322246163</v>
          </cell>
          <cell r="J2472">
            <v>0</v>
          </cell>
          <cell r="K2472">
            <v>0</v>
          </cell>
          <cell r="M2472">
            <v>2030</v>
          </cell>
          <cell r="N2472">
            <v>2052</v>
          </cell>
          <cell r="O2472">
            <v>1</v>
          </cell>
          <cell r="Q2472">
            <v>0</v>
          </cell>
          <cell r="R2472">
            <v>0</v>
          </cell>
          <cell r="S2472">
            <v>0</v>
          </cell>
          <cell r="T2472">
            <v>0</v>
          </cell>
          <cell r="U2472">
            <v>0</v>
          </cell>
          <cell r="V2472">
            <v>0</v>
          </cell>
          <cell r="W2472">
            <v>0</v>
          </cell>
          <cell r="X2472">
            <v>0</v>
          </cell>
          <cell r="Y2472">
            <v>0</v>
          </cell>
          <cell r="Z2472">
            <v>0</v>
          </cell>
          <cell r="AA2472">
            <v>0</v>
          </cell>
          <cell r="AC2472">
            <v>2005</v>
          </cell>
          <cell r="AD2472">
            <v>1</v>
          </cell>
          <cell r="AE2472">
            <v>0</v>
          </cell>
          <cell r="AF2472">
            <v>0.82</v>
          </cell>
        </row>
        <row r="2473">
          <cell r="A2473">
            <v>25</v>
          </cell>
          <cell r="B2473">
            <v>15</v>
          </cell>
          <cell r="C2473">
            <v>6</v>
          </cell>
          <cell r="D2473">
            <v>6</v>
          </cell>
          <cell r="E2473">
            <v>1</v>
          </cell>
          <cell r="F2473">
            <v>0</v>
          </cell>
          <cell r="G2473">
            <v>178.70129870129873</v>
          </cell>
          <cell r="H2473">
            <v>26.519685829641755</v>
          </cell>
          <cell r="I2473">
            <v>1.4031762852516505</v>
          </cell>
          <cell r="J2473">
            <v>0</v>
          </cell>
          <cell r="K2473">
            <v>0</v>
          </cell>
          <cell r="M2473">
            <v>2003</v>
          </cell>
          <cell r="N2473">
            <v>2019</v>
          </cell>
          <cell r="O2473">
            <v>1</v>
          </cell>
          <cell r="Q2473">
            <v>0</v>
          </cell>
          <cell r="R2473">
            <v>0</v>
          </cell>
          <cell r="S2473">
            <v>0</v>
          </cell>
          <cell r="T2473">
            <v>0</v>
          </cell>
          <cell r="U2473">
            <v>0</v>
          </cell>
          <cell r="V2473">
            <v>0</v>
          </cell>
          <cell r="W2473">
            <v>0</v>
          </cell>
          <cell r="X2473">
            <v>0</v>
          </cell>
          <cell r="Y2473">
            <v>0</v>
          </cell>
          <cell r="Z2473">
            <v>0</v>
          </cell>
          <cell r="AA2473">
            <v>0</v>
          </cell>
          <cell r="AC2473">
            <v>2005</v>
          </cell>
          <cell r="AD2473">
            <v>1</v>
          </cell>
          <cell r="AE2473">
            <v>0</v>
          </cell>
          <cell r="AF2473">
            <v>0.82</v>
          </cell>
        </row>
        <row r="2474">
          <cell r="A2474">
            <v>25</v>
          </cell>
          <cell r="B2474">
            <v>16</v>
          </cell>
          <cell r="C2474">
            <v>6</v>
          </cell>
          <cell r="D2474">
            <v>6</v>
          </cell>
          <cell r="E2474">
            <v>1</v>
          </cell>
          <cell r="F2474">
            <v>0</v>
          </cell>
          <cell r="G2474">
            <v>192.13818181818175</v>
          </cell>
          <cell r="H2474">
            <v>25.846861793058345</v>
          </cell>
          <cell r="I2474">
            <v>1.3717423105582471</v>
          </cell>
          <cell r="J2474">
            <v>0</v>
          </cell>
          <cell r="K2474">
            <v>0</v>
          </cell>
          <cell r="M2474">
            <v>2020</v>
          </cell>
          <cell r="N2474">
            <v>2029</v>
          </cell>
          <cell r="O2474">
            <v>1</v>
          </cell>
          <cell r="Q2474">
            <v>0</v>
          </cell>
          <cell r="R2474">
            <v>0</v>
          </cell>
          <cell r="S2474">
            <v>0</v>
          </cell>
          <cell r="T2474">
            <v>0</v>
          </cell>
          <cell r="U2474">
            <v>0</v>
          </cell>
          <cell r="V2474">
            <v>0</v>
          </cell>
          <cell r="W2474">
            <v>0</v>
          </cell>
          <cell r="X2474">
            <v>0</v>
          </cell>
          <cell r="Y2474">
            <v>0</v>
          </cell>
          <cell r="Z2474">
            <v>0</v>
          </cell>
          <cell r="AA2474">
            <v>0</v>
          </cell>
          <cell r="AC2474">
            <v>2005</v>
          </cell>
          <cell r="AD2474">
            <v>1</v>
          </cell>
          <cell r="AE2474">
            <v>0</v>
          </cell>
          <cell r="AF2474">
            <v>0.82</v>
          </cell>
        </row>
        <row r="2475">
          <cell r="A2475">
            <v>25</v>
          </cell>
          <cell r="B2475">
            <v>17</v>
          </cell>
          <cell r="C2475">
            <v>6</v>
          </cell>
          <cell r="D2475">
            <v>6</v>
          </cell>
          <cell r="E2475">
            <v>1</v>
          </cell>
          <cell r="F2475">
            <v>0</v>
          </cell>
          <cell r="G2475">
            <v>195.29316017316017</v>
          </cell>
          <cell r="H2475">
            <v>25.122226320162898</v>
          </cell>
          <cell r="I2475">
            <v>1.3385842389507552</v>
          </cell>
          <cell r="J2475">
            <v>0</v>
          </cell>
          <cell r="K2475">
            <v>0</v>
          </cell>
          <cell r="M2475">
            <v>2030</v>
          </cell>
          <cell r="N2475">
            <v>2052</v>
          </cell>
          <cell r="O2475">
            <v>1</v>
          </cell>
          <cell r="Q2475">
            <v>0</v>
          </cell>
          <cell r="R2475">
            <v>0</v>
          </cell>
          <cell r="S2475">
            <v>0</v>
          </cell>
          <cell r="T2475">
            <v>0</v>
          </cell>
          <cell r="U2475">
            <v>0</v>
          </cell>
          <cell r="V2475">
            <v>0</v>
          </cell>
          <cell r="W2475">
            <v>0</v>
          </cell>
          <cell r="X2475">
            <v>0</v>
          </cell>
          <cell r="Y2475">
            <v>0</v>
          </cell>
          <cell r="Z2475">
            <v>0</v>
          </cell>
          <cell r="AA2475">
            <v>0</v>
          </cell>
          <cell r="AC2475">
            <v>2005</v>
          </cell>
          <cell r="AD2475">
            <v>1</v>
          </cell>
          <cell r="AE2475">
            <v>0</v>
          </cell>
          <cell r="AF2475">
            <v>0.82</v>
          </cell>
        </row>
        <row r="2476">
          <cell r="A2476">
            <v>25</v>
          </cell>
          <cell r="B2476">
            <v>18</v>
          </cell>
          <cell r="C2476">
            <v>6</v>
          </cell>
          <cell r="D2476">
            <v>6</v>
          </cell>
          <cell r="E2476">
            <v>1</v>
          </cell>
          <cell r="F2476">
            <v>8.6841087750886257E-4</v>
          </cell>
          <cell r="G2476">
            <v>71.2</v>
          </cell>
          <cell r="H2476">
            <v>36.267274458920738</v>
          </cell>
          <cell r="I2476">
            <v>0.88866669837763734</v>
          </cell>
          <cell r="J2476">
            <v>0</v>
          </cell>
          <cell r="K2476">
            <v>0</v>
          </cell>
          <cell r="M2476">
            <v>2003</v>
          </cell>
          <cell r="N2476">
            <v>2011</v>
          </cell>
          <cell r="O2476">
            <v>1</v>
          </cell>
          <cell r="Q2476">
            <v>0</v>
          </cell>
          <cell r="R2476">
            <v>0</v>
          </cell>
          <cell r="S2476">
            <v>0</v>
          </cell>
          <cell r="T2476">
            <v>0</v>
          </cell>
          <cell r="U2476">
            <v>0</v>
          </cell>
          <cell r="V2476">
            <v>0</v>
          </cell>
          <cell r="W2476">
            <v>0</v>
          </cell>
          <cell r="X2476">
            <v>0</v>
          </cell>
          <cell r="Y2476">
            <v>0</v>
          </cell>
          <cell r="Z2476">
            <v>0</v>
          </cell>
          <cell r="AA2476">
            <v>0</v>
          </cell>
          <cell r="AC2476">
            <v>2005</v>
          </cell>
          <cell r="AD2476">
            <v>1</v>
          </cell>
          <cell r="AE2476">
            <v>0</v>
          </cell>
          <cell r="AF2476">
            <v>0.85</v>
          </cell>
        </row>
        <row r="2477">
          <cell r="A2477">
            <v>25</v>
          </cell>
          <cell r="B2477">
            <v>19</v>
          </cell>
          <cell r="C2477">
            <v>6</v>
          </cell>
          <cell r="D2477">
            <v>6</v>
          </cell>
          <cell r="E2477">
            <v>1</v>
          </cell>
          <cell r="F2477">
            <v>0</v>
          </cell>
          <cell r="G2477">
            <v>74.405995000000004</v>
          </cell>
          <cell r="H2477">
            <v>35.488311267501004</v>
          </cell>
          <cell r="I2477">
            <v>0.76303104475159567</v>
          </cell>
          <cell r="J2477">
            <v>0</v>
          </cell>
          <cell r="K2477">
            <v>0</v>
          </cell>
          <cell r="M2477">
            <v>2007</v>
          </cell>
          <cell r="N2477">
            <v>2019</v>
          </cell>
          <cell r="O2477">
            <v>1</v>
          </cell>
          <cell r="Q2477">
            <v>0</v>
          </cell>
          <cell r="R2477">
            <v>0</v>
          </cell>
          <cell r="S2477">
            <v>0</v>
          </cell>
          <cell r="T2477">
            <v>0</v>
          </cell>
          <cell r="U2477">
            <v>0</v>
          </cell>
          <cell r="V2477">
            <v>0</v>
          </cell>
          <cell r="W2477">
            <v>0</v>
          </cell>
          <cell r="X2477">
            <v>0</v>
          </cell>
          <cell r="Y2477">
            <v>0</v>
          </cell>
          <cell r="Z2477">
            <v>0</v>
          </cell>
          <cell r="AA2477">
            <v>0</v>
          </cell>
          <cell r="AC2477">
            <v>2005</v>
          </cell>
          <cell r="AD2477">
            <v>1</v>
          </cell>
          <cell r="AE2477">
            <v>0</v>
          </cell>
          <cell r="AF2477">
            <v>0.85</v>
          </cell>
        </row>
        <row r="2478">
          <cell r="A2478">
            <v>25</v>
          </cell>
          <cell r="B2478">
            <v>20</v>
          </cell>
          <cell r="C2478">
            <v>6</v>
          </cell>
          <cell r="D2478">
            <v>6</v>
          </cell>
          <cell r="E2478">
            <v>1</v>
          </cell>
          <cell r="F2478">
            <v>0</v>
          </cell>
          <cell r="G2478">
            <v>78.331812999999983</v>
          </cell>
          <cell r="H2478">
            <v>34.529354833923151</v>
          </cell>
          <cell r="I2478">
            <v>0.74664261354618167</v>
          </cell>
          <cell r="J2478">
            <v>0</v>
          </cell>
          <cell r="K2478">
            <v>0</v>
          </cell>
          <cell r="M2478">
            <v>2020</v>
          </cell>
          <cell r="N2478">
            <v>2029</v>
          </cell>
          <cell r="O2478">
            <v>1</v>
          </cell>
          <cell r="Q2478">
            <v>0</v>
          </cell>
          <cell r="R2478">
            <v>0</v>
          </cell>
          <cell r="S2478">
            <v>0</v>
          </cell>
          <cell r="T2478">
            <v>0</v>
          </cell>
          <cell r="U2478">
            <v>0</v>
          </cell>
          <cell r="V2478">
            <v>0</v>
          </cell>
          <cell r="W2478">
            <v>0</v>
          </cell>
          <cell r="X2478">
            <v>0</v>
          </cell>
          <cell r="Y2478">
            <v>0</v>
          </cell>
          <cell r="Z2478">
            <v>0</v>
          </cell>
          <cell r="AA2478">
            <v>0</v>
          </cell>
          <cell r="AC2478">
            <v>2005</v>
          </cell>
          <cell r="AD2478">
            <v>1</v>
          </cell>
          <cell r="AE2478">
            <v>0</v>
          </cell>
          <cell r="AF2478">
            <v>0.85</v>
          </cell>
        </row>
        <row r="2479">
          <cell r="A2479">
            <v>25</v>
          </cell>
          <cell r="B2479">
            <v>21</v>
          </cell>
          <cell r="C2479">
            <v>6</v>
          </cell>
          <cell r="D2479">
            <v>6</v>
          </cell>
          <cell r="E2479">
            <v>1</v>
          </cell>
          <cell r="F2479">
            <v>0</v>
          </cell>
          <cell r="G2479">
            <v>79.618049666666678</v>
          </cell>
          <cell r="H2479">
            <v>33.496553074550093</v>
          </cell>
          <cell r="I2479">
            <v>0.72932502507222141</v>
          </cell>
          <cell r="J2479">
            <v>0</v>
          </cell>
          <cell r="K2479">
            <v>0</v>
          </cell>
          <cell r="M2479">
            <v>2030</v>
          </cell>
          <cell r="N2479">
            <v>2052</v>
          </cell>
          <cell r="O2479">
            <v>1</v>
          </cell>
          <cell r="Q2479">
            <v>0</v>
          </cell>
          <cell r="R2479">
            <v>0</v>
          </cell>
          <cell r="S2479">
            <v>0</v>
          </cell>
          <cell r="T2479">
            <v>0</v>
          </cell>
          <cell r="U2479">
            <v>0</v>
          </cell>
          <cell r="V2479">
            <v>0</v>
          </cell>
          <cell r="W2479">
            <v>0</v>
          </cell>
          <cell r="X2479">
            <v>0</v>
          </cell>
          <cell r="Y2479">
            <v>0</v>
          </cell>
          <cell r="Z2479">
            <v>0</v>
          </cell>
          <cell r="AA2479">
            <v>0</v>
          </cell>
          <cell r="AC2479">
            <v>2005</v>
          </cell>
          <cell r="AD2479">
            <v>1</v>
          </cell>
          <cell r="AE2479">
            <v>0</v>
          </cell>
          <cell r="AF2479">
            <v>0.85</v>
          </cell>
        </row>
        <row r="2480">
          <cell r="A2480">
            <v>25</v>
          </cell>
          <cell r="B2480">
            <v>22</v>
          </cell>
          <cell r="C2480">
            <v>6</v>
          </cell>
          <cell r="D2480">
            <v>6</v>
          </cell>
          <cell r="E2480">
            <v>1</v>
          </cell>
          <cell r="F2480">
            <v>0</v>
          </cell>
          <cell r="G2480">
            <v>15.054945054945055</v>
          </cell>
          <cell r="H2480">
            <v>509.766874839151</v>
          </cell>
          <cell r="I2480">
            <v>27.523251886627747</v>
          </cell>
          <cell r="J2480">
            <v>0</v>
          </cell>
          <cell r="K2480">
            <v>0</v>
          </cell>
          <cell r="M2480">
            <v>2003</v>
          </cell>
          <cell r="N2480">
            <v>2006</v>
          </cell>
          <cell r="O2480">
            <v>1</v>
          </cell>
          <cell r="Q2480">
            <v>0</v>
          </cell>
          <cell r="R2480">
            <v>0</v>
          </cell>
          <cell r="S2480">
            <v>0</v>
          </cell>
          <cell r="T2480">
            <v>0</v>
          </cell>
          <cell r="U2480">
            <v>0</v>
          </cell>
          <cell r="V2480">
            <v>0</v>
          </cell>
          <cell r="W2480">
            <v>0</v>
          </cell>
          <cell r="X2480">
            <v>0</v>
          </cell>
          <cell r="Y2480">
            <v>0</v>
          </cell>
          <cell r="Z2480">
            <v>0</v>
          </cell>
          <cell r="AA2480">
            <v>0</v>
          </cell>
          <cell r="AC2480">
            <v>2005</v>
          </cell>
          <cell r="AD2480">
            <v>1</v>
          </cell>
          <cell r="AE2480">
            <v>0</v>
          </cell>
          <cell r="AF2480">
            <v>0.92</v>
          </cell>
        </row>
        <row r="2481">
          <cell r="A2481">
            <v>25</v>
          </cell>
          <cell r="B2481">
            <v>23</v>
          </cell>
          <cell r="C2481">
            <v>6</v>
          </cell>
          <cell r="D2481">
            <v>6</v>
          </cell>
          <cell r="E2481">
            <v>1</v>
          </cell>
          <cell r="F2481">
            <v>0</v>
          </cell>
          <cell r="G2481">
            <v>63</v>
          </cell>
          <cell r="H2481">
            <v>321.89335003844536</v>
          </cell>
          <cell r="I2481">
            <v>42.001696420220298</v>
          </cell>
          <cell r="J2481">
            <v>0</v>
          </cell>
          <cell r="K2481">
            <v>0</v>
          </cell>
          <cell r="M2481">
            <v>2007</v>
          </cell>
          <cell r="N2481">
            <v>2011</v>
          </cell>
          <cell r="O2481">
            <v>1</v>
          </cell>
          <cell r="Q2481">
            <v>0</v>
          </cell>
          <cell r="R2481">
            <v>0</v>
          </cell>
          <cell r="S2481">
            <v>0</v>
          </cell>
          <cell r="T2481">
            <v>0</v>
          </cell>
          <cell r="U2481">
            <v>0</v>
          </cell>
          <cell r="V2481">
            <v>0</v>
          </cell>
          <cell r="W2481">
            <v>0</v>
          </cell>
          <cell r="X2481">
            <v>0</v>
          </cell>
          <cell r="Y2481">
            <v>0</v>
          </cell>
          <cell r="Z2481">
            <v>0</v>
          </cell>
          <cell r="AA2481">
            <v>0</v>
          </cell>
          <cell r="AC2481">
            <v>2005</v>
          </cell>
          <cell r="AD2481">
            <v>1</v>
          </cell>
          <cell r="AE2481">
            <v>0</v>
          </cell>
          <cell r="AF2481">
            <v>0.7</v>
          </cell>
        </row>
        <row r="2482">
          <cell r="A2482">
            <v>25</v>
          </cell>
          <cell r="B2482">
            <v>24</v>
          </cell>
          <cell r="C2482">
            <v>6</v>
          </cell>
          <cell r="D2482">
            <v>6</v>
          </cell>
          <cell r="E2482">
            <v>1</v>
          </cell>
          <cell r="F2482">
            <v>0</v>
          </cell>
          <cell r="G2482">
            <v>91</v>
          </cell>
          <cell r="H2482">
            <v>124.59586655749499</v>
          </cell>
          <cell r="I2482">
            <v>7.6865611655615886</v>
          </cell>
          <cell r="J2482">
            <v>0</v>
          </cell>
          <cell r="K2482">
            <v>0</v>
          </cell>
          <cell r="M2482">
            <v>2011</v>
          </cell>
          <cell r="N2482">
            <v>2019</v>
          </cell>
          <cell r="O2482">
            <v>1</v>
          </cell>
          <cell r="Q2482">
            <v>0</v>
          </cell>
          <cell r="R2482">
            <v>0</v>
          </cell>
          <cell r="S2482">
            <v>0</v>
          </cell>
          <cell r="T2482">
            <v>0</v>
          </cell>
          <cell r="U2482">
            <v>0</v>
          </cell>
          <cell r="V2482">
            <v>0</v>
          </cell>
          <cell r="W2482">
            <v>0</v>
          </cell>
          <cell r="X2482">
            <v>0</v>
          </cell>
          <cell r="Y2482">
            <v>0</v>
          </cell>
          <cell r="Z2482">
            <v>0</v>
          </cell>
          <cell r="AA2482">
            <v>0</v>
          </cell>
          <cell r="AC2482">
            <v>2005</v>
          </cell>
          <cell r="AD2482">
            <v>1</v>
          </cell>
          <cell r="AE2482">
            <v>0</v>
          </cell>
          <cell r="AF2482">
            <v>0.8</v>
          </cell>
        </row>
        <row r="2483">
          <cell r="A2483">
            <v>25</v>
          </cell>
          <cell r="B2483">
            <v>25</v>
          </cell>
          <cell r="C2483">
            <v>6</v>
          </cell>
          <cell r="D2483">
            <v>6</v>
          </cell>
          <cell r="E2483">
            <v>1</v>
          </cell>
          <cell r="F2483">
            <v>0</v>
          </cell>
          <cell r="G2483">
            <v>170</v>
          </cell>
          <cell r="H2483">
            <v>31.628465964377018</v>
          </cell>
          <cell r="I2483">
            <v>0.94442754506631377</v>
          </cell>
          <cell r="J2483">
            <v>0</v>
          </cell>
          <cell r="K2483">
            <v>3.1628465964377019</v>
          </cell>
          <cell r="M2483">
            <v>2020</v>
          </cell>
          <cell r="N2483">
            <v>2029</v>
          </cell>
          <cell r="O2483">
            <v>1</v>
          </cell>
          <cell r="Q2483">
            <v>0</v>
          </cell>
          <cell r="R2483">
            <v>0</v>
          </cell>
          <cell r="S2483">
            <v>0</v>
          </cell>
          <cell r="T2483">
            <v>0</v>
          </cell>
          <cell r="U2483">
            <v>0</v>
          </cell>
          <cell r="V2483">
            <v>0</v>
          </cell>
          <cell r="W2483">
            <v>0</v>
          </cell>
          <cell r="X2483">
            <v>0</v>
          </cell>
          <cell r="Y2483">
            <v>0</v>
          </cell>
          <cell r="Z2483">
            <v>0</v>
          </cell>
          <cell r="AA2483">
            <v>0</v>
          </cell>
          <cell r="AC2483">
            <v>2005</v>
          </cell>
          <cell r="AD2483">
            <v>1</v>
          </cell>
          <cell r="AE2483">
            <v>0</v>
          </cell>
          <cell r="AF2483">
            <v>0.85</v>
          </cell>
        </row>
        <row r="2484">
          <cell r="A2484">
            <v>25</v>
          </cell>
          <cell r="B2484">
            <v>27</v>
          </cell>
          <cell r="C2484">
            <v>6</v>
          </cell>
          <cell r="D2484">
            <v>6</v>
          </cell>
          <cell r="E2484">
            <v>1</v>
          </cell>
          <cell r="F2484">
            <v>0</v>
          </cell>
          <cell r="G2484">
            <v>170</v>
          </cell>
          <cell r="H2484">
            <v>31.628465964377018</v>
          </cell>
          <cell r="I2484">
            <v>0.94442754506631377</v>
          </cell>
          <cell r="J2484">
            <v>0</v>
          </cell>
          <cell r="K2484">
            <v>4.7442698946565525</v>
          </cell>
          <cell r="M2484">
            <v>2022</v>
          </cell>
          <cell r="N2484">
            <v>2029</v>
          </cell>
          <cell r="O2484">
            <v>1</v>
          </cell>
          <cell r="Q2484">
            <v>0</v>
          </cell>
          <cell r="R2484">
            <v>0</v>
          </cell>
          <cell r="S2484">
            <v>0</v>
          </cell>
          <cell r="T2484">
            <v>0</v>
          </cell>
          <cell r="U2484">
            <v>0</v>
          </cell>
          <cell r="V2484">
            <v>0</v>
          </cell>
          <cell r="W2484">
            <v>0</v>
          </cell>
          <cell r="X2484">
            <v>0</v>
          </cell>
          <cell r="Y2484">
            <v>0</v>
          </cell>
          <cell r="Z2484">
            <v>0</v>
          </cell>
          <cell r="AA2484">
            <v>0</v>
          </cell>
          <cell r="AC2484">
            <v>2005</v>
          </cell>
          <cell r="AD2484">
            <v>1</v>
          </cell>
          <cell r="AE2484">
            <v>0</v>
          </cell>
          <cell r="AF2484">
            <v>0.85</v>
          </cell>
        </row>
        <row r="2485">
          <cell r="A2485">
            <v>25</v>
          </cell>
          <cell r="B2485">
            <v>26</v>
          </cell>
          <cell r="C2485">
            <v>6</v>
          </cell>
          <cell r="D2485">
            <v>6</v>
          </cell>
          <cell r="E2485">
            <v>1</v>
          </cell>
          <cell r="F2485">
            <v>0</v>
          </cell>
          <cell r="G2485">
            <v>202</v>
          </cell>
          <cell r="H2485">
            <v>24.397668140467836</v>
          </cell>
          <cell r="I2485">
            <v>0.6189452323527489</v>
          </cell>
          <cell r="J2485">
            <v>0</v>
          </cell>
          <cell r="K2485">
            <v>3.6596502210701751</v>
          </cell>
          <cell r="M2485">
            <v>2030</v>
          </cell>
          <cell r="N2485">
            <v>2052</v>
          </cell>
          <cell r="O2485">
            <v>1</v>
          </cell>
          <cell r="Q2485">
            <v>0</v>
          </cell>
          <cell r="R2485">
            <v>0</v>
          </cell>
          <cell r="S2485">
            <v>0</v>
          </cell>
          <cell r="T2485">
            <v>0</v>
          </cell>
          <cell r="U2485">
            <v>0</v>
          </cell>
          <cell r="V2485">
            <v>0</v>
          </cell>
          <cell r="W2485">
            <v>0</v>
          </cell>
          <cell r="X2485">
            <v>0</v>
          </cell>
          <cell r="Y2485">
            <v>0</v>
          </cell>
          <cell r="Z2485">
            <v>0</v>
          </cell>
          <cell r="AA2485">
            <v>0</v>
          </cell>
          <cell r="AC2485">
            <v>2005</v>
          </cell>
          <cell r="AD2485">
            <v>1</v>
          </cell>
          <cell r="AE2485">
            <v>0</v>
          </cell>
          <cell r="AF2485">
            <v>0.85</v>
          </cell>
        </row>
        <row r="2486">
          <cell r="A2486">
            <v>26</v>
          </cell>
          <cell r="B2486">
            <v>1</v>
          </cell>
          <cell r="C2486">
            <v>6</v>
          </cell>
          <cell r="D2486">
            <v>6</v>
          </cell>
          <cell r="E2486">
            <v>1</v>
          </cell>
          <cell r="F2486">
            <v>8.2041378069473894E-3</v>
          </cell>
          <cell r="G2486">
            <v>64.599999999999994</v>
          </cell>
          <cell r="H2486">
            <v>10.768508911922947</v>
          </cell>
          <cell r="I2486">
            <v>0.76262839250749126</v>
          </cell>
          <cell r="J2486">
            <v>0</v>
          </cell>
          <cell r="K2486">
            <v>0</v>
          </cell>
          <cell r="M2486">
            <v>2003</v>
          </cell>
          <cell r="N2486">
            <v>2005</v>
          </cell>
          <cell r="O2486">
            <v>1</v>
          </cell>
          <cell r="Q2486">
            <v>0</v>
          </cell>
          <cell r="R2486">
            <v>0</v>
          </cell>
          <cell r="S2486">
            <v>0</v>
          </cell>
          <cell r="T2486">
            <v>0</v>
          </cell>
          <cell r="U2486">
            <v>0</v>
          </cell>
          <cell r="V2486">
            <v>0</v>
          </cell>
          <cell r="W2486">
            <v>0</v>
          </cell>
          <cell r="X2486">
            <v>0</v>
          </cell>
          <cell r="Y2486">
            <v>0</v>
          </cell>
          <cell r="Z2486">
            <v>0</v>
          </cell>
          <cell r="AA2486">
            <v>0</v>
          </cell>
          <cell r="AC2486">
            <v>2005</v>
          </cell>
          <cell r="AD2486">
            <v>1</v>
          </cell>
          <cell r="AE2486">
            <v>0</v>
          </cell>
          <cell r="AF2486">
            <v>0.7</v>
          </cell>
        </row>
        <row r="2487">
          <cell r="A2487">
            <v>26</v>
          </cell>
          <cell r="B2487">
            <v>2</v>
          </cell>
          <cell r="C2487">
            <v>6</v>
          </cell>
          <cell r="D2487">
            <v>6</v>
          </cell>
          <cell r="E2487">
            <v>1</v>
          </cell>
          <cell r="F2487">
            <v>8.3226108201169373E-3</v>
          </cell>
          <cell r="G2487">
            <v>59.9</v>
          </cell>
          <cell r="H2487">
            <v>13.984619853431363</v>
          </cell>
          <cell r="I2487">
            <v>0.85290975589273033</v>
          </cell>
          <cell r="J2487">
            <v>0</v>
          </cell>
          <cell r="K2487">
            <v>0</v>
          </cell>
          <cell r="M2487">
            <v>2003</v>
          </cell>
          <cell r="N2487">
            <v>2009</v>
          </cell>
          <cell r="O2487">
            <v>1</v>
          </cell>
          <cell r="Q2487">
            <v>0</v>
          </cell>
          <cell r="R2487">
            <v>0</v>
          </cell>
          <cell r="S2487">
            <v>0</v>
          </cell>
          <cell r="T2487">
            <v>0</v>
          </cell>
          <cell r="U2487">
            <v>0</v>
          </cell>
          <cell r="V2487">
            <v>0</v>
          </cell>
          <cell r="W2487">
            <v>0</v>
          </cell>
          <cell r="X2487">
            <v>0</v>
          </cell>
          <cell r="Y2487">
            <v>0</v>
          </cell>
          <cell r="Z2487">
            <v>0</v>
          </cell>
          <cell r="AA2487">
            <v>0</v>
          </cell>
          <cell r="AC2487">
            <v>2005</v>
          </cell>
          <cell r="AD2487">
            <v>1</v>
          </cell>
          <cell r="AE2487">
            <v>0</v>
          </cell>
          <cell r="AF2487">
            <v>0.62</v>
          </cell>
        </row>
        <row r="2488">
          <cell r="A2488">
            <v>26</v>
          </cell>
          <cell r="B2488">
            <v>3</v>
          </cell>
          <cell r="C2488">
            <v>6</v>
          </cell>
          <cell r="D2488">
            <v>6</v>
          </cell>
          <cell r="E2488">
            <v>1</v>
          </cell>
          <cell r="F2488">
            <v>9.5302565382622585E-3</v>
          </cell>
          <cell r="G2488">
            <v>73.5</v>
          </cell>
          <cell r="H2488">
            <v>13.111528865443415</v>
          </cell>
          <cell r="I2488">
            <v>0.73486159902435544</v>
          </cell>
          <cell r="J2488">
            <v>0</v>
          </cell>
          <cell r="K2488">
            <v>0</v>
          </cell>
          <cell r="M2488">
            <v>2003</v>
          </cell>
          <cell r="N2488">
            <v>2012</v>
          </cell>
          <cell r="O2488">
            <v>1</v>
          </cell>
          <cell r="Q2488">
            <v>0</v>
          </cell>
          <cell r="R2488">
            <v>0</v>
          </cell>
          <cell r="S2488">
            <v>0</v>
          </cell>
          <cell r="T2488">
            <v>0</v>
          </cell>
          <cell r="U2488">
            <v>0</v>
          </cell>
          <cell r="V2488">
            <v>0</v>
          </cell>
          <cell r="W2488">
            <v>0</v>
          </cell>
          <cell r="X2488">
            <v>0</v>
          </cell>
          <cell r="Y2488">
            <v>0</v>
          </cell>
          <cell r="Z2488">
            <v>0</v>
          </cell>
          <cell r="AA2488">
            <v>0</v>
          </cell>
          <cell r="AC2488">
            <v>2005</v>
          </cell>
          <cell r="AD2488">
            <v>1</v>
          </cell>
          <cell r="AE2488">
            <v>0</v>
          </cell>
          <cell r="AF2488">
            <v>0.75</v>
          </cell>
        </row>
        <row r="2489">
          <cell r="A2489">
            <v>26</v>
          </cell>
          <cell r="B2489">
            <v>4</v>
          </cell>
          <cell r="C2489">
            <v>6</v>
          </cell>
          <cell r="D2489">
            <v>6</v>
          </cell>
          <cell r="E2489">
            <v>1</v>
          </cell>
          <cell r="F2489">
            <v>1.1779314851553677E-2</v>
          </cell>
          <cell r="G2489">
            <v>83.1</v>
          </cell>
          <cell r="H2489">
            <v>13.887761511437242</v>
          </cell>
          <cell r="I2489">
            <v>0.76824555652708382</v>
          </cell>
          <cell r="J2489">
            <v>0</v>
          </cell>
          <cell r="K2489">
            <v>0</v>
          </cell>
          <cell r="M2489">
            <v>2003</v>
          </cell>
          <cell r="N2489">
            <v>2050</v>
          </cell>
          <cell r="O2489">
            <v>1</v>
          </cell>
          <cell r="Q2489">
            <v>0</v>
          </cell>
          <cell r="R2489">
            <v>0</v>
          </cell>
          <cell r="S2489">
            <v>0</v>
          </cell>
          <cell r="T2489">
            <v>0</v>
          </cell>
          <cell r="U2489">
            <v>0</v>
          </cell>
          <cell r="V2489">
            <v>0</v>
          </cell>
          <cell r="W2489">
            <v>0</v>
          </cell>
          <cell r="X2489">
            <v>0</v>
          </cell>
          <cell r="Y2489">
            <v>0</v>
          </cell>
          <cell r="Z2489">
            <v>0</v>
          </cell>
          <cell r="AA2489">
            <v>0</v>
          </cell>
          <cell r="AC2489">
            <v>2005</v>
          </cell>
          <cell r="AD2489">
            <v>1</v>
          </cell>
          <cell r="AE2489">
            <v>0</v>
          </cell>
          <cell r="AF2489">
            <v>0.85</v>
          </cell>
        </row>
        <row r="2490">
          <cell r="A2490">
            <v>26</v>
          </cell>
          <cell r="B2490">
            <v>5</v>
          </cell>
          <cell r="C2490">
            <v>6</v>
          </cell>
          <cell r="D2490">
            <v>6</v>
          </cell>
          <cell r="E2490">
            <v>1</v>
          </cell>
          <cell r="F2490">
            <v>0</v>
          </cell>
          <cell r="G2490">
            <v>73.910953220338982</v>
          </cell>
          <cell r="H2490">
            <v>12.813298094832295</v>
          </cell>
          <cell r="I2490">
            <v>0.64224841199281879</v>
          </cell>
          <cell r="J2490">
            <v>0</v>
          </cell>
          <cell r="K2490">
            <v>0</v>
          </cell>
          <cell r="M2490">
            <v>2011</v>
          </cell>
          <cell r="N2490">
            <v>2019</v>
          </cell>
          <cell r="O2490">
            <v>1</v>
          </cell>
          <cell r="Q2490">
            <v>0</v>
          </cell>
          <cell r="R2490">
            <v>0</v>
          </cell>
          <cell r="S2490">
            <v>0</v>
          </cell>
          <cell r="T2490">
            <v>0</v>
          </cell>
          <cell r="U2490">
            <v>0</v>
          </cell>
          <cell r="V2490">
            <v>0</v>
          </cell>
          <cell r="W2490">
            <v>0</v>
          </cell>
          <cell r="X2490">
            <v>0</v>
          </cell>
          <cell r="Y2490">
            <v>0</v>
          </cell>
          <cell r="Z2490">
            <v>0</v>
          </cell>
          <cell r="AA2490">
            <v>0</v>
          </cell>
          <cell r="AC2490">
            <v>2005</v>
          </cell>
          <cell r="AD2490">
            <v>1</v>
          </cell>
          <cell r="AE2490">
            <v>0</v>
          </cell>
          <cell r="AF2490">
            <v>0.75</v>
          </cell>
        </row>
        <row r="2491">
          <cell r="A2491">
            <v>26</v>
          </cell>
          <cell r="B2491">
            <v>6</v>
          </cell>
          <cell r="C2491">
            <v>6</v>
          </cell>
          <cell r="D2491">
            <v>6</v>
          </cell>
          <cell r="E2491">
            <v>1</v>
          </cell>
          <cell r="F2491">
            <v>0</v>
          </cell>
          <cell r="G2491">
            <v>79.314304000000007</v>
          </cell>
          <cell r="H2491">
            <v>12.540585485874045</v>
          </cell>
          <cell r="I2491">
            <v>0.65043008288380477</v>
          </cell>
          <cell r="J2491">
            <v>0</v>
          </cell>
          <cell r="K2491">
            <v>0</v>
          </cell>
          <cell r="M2491">
            <v>2020</v>
          </cell>
          <cell r="N2491">
            <v>2029</v>
          </cell>
          <cell r="O2491">
            <v>1</v>
          </cell>
          <cell r="Q2491">
            <v>0</v>
          </cell>
          <cell r="R2491">
            <v>0</v>
          </cell>
          <cell r="S2491">
            <v>0</v>
          </cell>
          <cell r="T2491">
            <v>0</v>
          </cell>
          <cell r="U2491">
            <v>0</v>
          </cell>
          <cell r="V2491">
            <v>0</v>
          </cell>
          <cell r="W2491">
            <v>0</v>
          </cell>
          <cell r="X2491">
            <v>0</v>
          </cell>
          <cell r="Y2491">
            <v>0</v>
          </cell>
          <cell r="Z2491">
            <v>0</v>
          </cell>
          <cell r="AA2491">
            <v>0</v>
          </cell>
          <cell r="AC2491">
            <v>2005</v>
          </cell>
          <cell r="AD2491">
            <v>1</v>
          </cell>
          <cell r="AE2491">
            <v>0</v>
          </cell>
          <cell r="AF2491">
            <v>0.82</v>
          </cell>
        </row>
        <row r="2492">
          <cell r="A2492">
            <v>26</v>
          </cell>
          <cell r="B2492">
            <v>7</v>
          </cell>
          <cell r="C2492">
            <v>6</v>
          </cell>
          <cell r="D2492">
            <v>6</v>
          </cell>
          <cell r="E2492">
            <v>1</v>
          </cell>
          <cell r="F2492">
            <v>0</v>
          </cell>
          <cell r="G2492">
            <v>79.314304000000007</v>
          </cell>
          <cell r="H2492">
            <v>12.428449504981327</v>
          </cell>
          <cell r="I2492">
            <v>0.64387608062378132</v>
          </cell>
          <cell r="J2492">
            <v>0</v>
          </cell>
          <cell r="K2492">
            <v>0</v>
          </cell>
          <cell r="M2492">
            <v>2030</v>
          </cell>
          <cell r="N2492">
            <v>2052</v>
          </cell>
          <cell r="O2492">
            <v>1</v>
          </cell>
          <cell r="Q2492">
            <v>0</v>
          </cell>
          <cell r="R2492">
            <v>0</v>
          </cell>
          <cell r="S2492">
            <v>0</v>
          </cell>
          <cell r="T2492">
            <v>0</v>
          </cell>
          <cell r="U2492">
            <v>0</v>
          </cell>
          <cell r="V2492">
            <v>0</v>
          </cell>
          <cell r="W2492">
            <v>0</v>
          </cell>
          <cell r="X2492">
            <v>0</v>
          </cell>
          <cell r="Y2492">
            <v>0</v>
          </cell>
          <cell r="Z2492">
            <v>0</v>
          </cell>
          <cell r="AA2492">
            <v>0</v>
          </cell>
          <cell r="AC2492">
            <v>2005</v>
          </cell>
          <cell r="AD2492">
            <v>1</v>
          </cell>
          <cell r="AE2492">
            <v>0</v>
          </cell>
          <cell r="AF2492">
            <v>0.82</v>
          </cell>
        </row>
        <row r="2493">
          <cell r="A2493">
            <v>26</v>
          </cell>
          <cell r="B2493">
            <v>8</v>
          </cell>
          <cell r="C2493">
            <v>6</v>
          </cell>
          <cell r="D2493">
            <v>6</v>
          </cell>
          <cell r="E2493">
            <v>1</v>
          </cell>
          <cell r="F2493">
            <v>0</v>
          </cell>
          <cell r="G2493">
            <v>69.599999999999994</v>
          </cell>
          <cell r="H2493">
            <v>14.735759576800188</v>
          </cell>
          <cell r="I2493">
            <v>0.56394435718973646</v>
          </cell>
          <cell r="J2493">
            <v>0</v>
          </cell>
          <cell r="K2493">
            <v>0</v>
          </cell>
          <cell r="M2493">
            <v>2003</v>
          </cell>
          <cell r="N2493">
            <v>2012</v>
          </cell>
          <cell r="O2493">
            <v>1</v>
          </cell>
          <cell r="Q2493">
            <v>0</v>
          </cell>
          <cell r="R2493">
            <v>0</v>
          </cell>
          <cell r="S2493">
            <v>0</v>
          </cell>
          <cell r="T2493">
            <v>0</v>
          </cell>
          <cell r="U2493">
            <v>0</v>
          </cell>
          <cell r="V2493">
            <v>0</v>
          </cell>
          <cell r="W2493">
            <v>0</v>
          </cell>
          <cell r="X2493">
            <v>0</v>
          </cell>
          <cell r="Y2493">
            <v>0</v>
          </cell>
          <cell r="Z2493">
            <v>0</v>
          </cell>
          <cell r="AA2493">
            <v>0</v>
          </cell>
          <cell r="AC2493">
            <v>2005</v>
          </cell>
          <cell r="AD2493">
            <v>1</v>
          </cell>
          <cell r="AE2493">
            <v>0</v>
          </cell>
          <cell r="AF2493">
            <v>0.78</v>
          </cell>
        </row>
        <row r="2494">
          <cell r="A2494">
            <v>26</v>
          </cell>
          <cell r="B2494">
            <v>9</v>
          </cell>
          <cell r="C2494">
            <v>6</v>
          </cell>
          <cell r="D2494">
            <v>6</v>
          </cell>
          <cell r="E2494">
            <v>1</v>
          </cell>
          <cell r="F2494">
            <v>0</v>
          </cell>
          <cell r="G2494">
            <v>70.254995348837213</v>
          </cell>
          <cell r="H2494">
            <v>14.498514278793014</v>
          </cell>
          <cell r="I2494">
            <v>0.48101209350691232</v>
          </cell>
          <cell r="J2494">
            <v>0</v>
          </cell>
          <cell r="K2494">
            <v>0</v>
          </cell>
          <cell r="M2494">
            <v>2007</v>
          </cell>
          <cell r="N2494">
            <v>2012</v>
          </cell>
          <cell r="O2494">
            <v>1</v>
          </cell>
          <cell r="Q2494">
            <v>0</v>
          </cell>
          <cell r="R2494">
            <v>0</v>
          </cell>
          <cell r="S2494">
            <v>0</v>
          </cell>
          <cell r="T2494">
            <v>0</v>
          </cell>
          <cell r="U2494">
            <v>0</v>
          </cell>
          <cell r="V2494">
            <v>0</v>
          </cell>
          <cell r="W2494">
            <v>0</v>
          </cell>
          <cell r="X2494">
            <v>0</v>
          </cell>
          <cell r="Y2494">
            <v>0</v>
          </cell>
          <cell r="Z2494">
            <v>0</v>
          </cell>
          <cell r="AA2494">
            <v>0</v>
          </cell>
          <cell r="AC2494">
            <v>2005</v>
          </cell>
          <cell r="AD2494">
            <v>1</v>
          </cell>
          <cell r="AE2494">
            <v>0</v>
          </cell>
          <cell r="AF2494">
            <v>0.78</v>
          </cell>
        </row>
        <row r="2495">
          <cell r="A2495">
            <v>26</v>
          </cell>
          <cell r="B2495">
            <v>10</v>
          </cell>
          <cell r="C2495">
            <v>6</v>
          </cell>
          <cell r="D2495">
            <v>6</v>
          </cell>
          <cell r="E2495">
            <v>1</v>
          </cell>
          <cell r="F2495">
            <v>0</v>
          </cell>
          <cell r="G2495">
            <v>71.308820279069764</v>
          </cell>
          <cell r="H2495">
            <v>13.985780932059672</v>
          </cell>
          <cell r="I2495">
            <v>0.46609915183236572</v>
          </cell>
          <cell r="J2495">
            <v>0</v>
          </cell>
          <cell r="K2495">
            <v>0</v>
          </cell>
          <cell r="M2495">
            <v>2013</v>
          </cell>
          <cell r="N2495">
            <v>2029</v>
          </cell>
          <cell r="O2495">
            <v>1</v>
          </cell>
          <cell r="Q2495">
            <v>0</v>
          </cell>
          <cell r="R2495">
            <v>0</v>
          </cell>
          <cell r="S2495">
            <v>0</v>
          </cell>
          <cell r="T2495">
            <v>0</v>
          </cell>
          <cell r="U2495">
            <v>0</v>
          </cell>
          <cell r="V2495">
            <v>0</v>
          </cell>
          <cell r="W2495">
            <v>0</v>
          </cell>
          <cell r="X2495">
            <v>0</v>
          </cell>
          <cell r="Y2495">
            <v>0</v>
          </cell>
          <cell r="Z2495">
            <v>0</v>
          </cell>
          <cell r="AA2495">
            <v>0</v>
          </cell>
          <cell r="AC2495">
            <v>2005</v>
          </cell>
          <cell r="AD2495">
            <v>1</v>
          </cell>
          <cell r="AE2495">
            <v>0</v>
          </cell>
          <cell r="AF2495">
            <v>0.78</v>
          </cell>
        </row>
        <row r="2496">
          <cell r="A2496">
            <v>26</v>
          </cell>
          <cell r="B2496">
            <v>11</v>
          </cell>
          <cell r="C2496">
            <v>6</v>
          </cell>
          <cell r="D2496">
            <v>6</v>
          </cell>
          <cell r="E2496">
            <v>1</v>
          </cell>
          <cell r="F2496">
            <v>0</v>
          </cell>
          <cell r="G2496">
            <v>72.47973686821706</v>
          </cell>
          <cell r="H2496">
            <v>13.759839398423811</v>
          </cell>
          <cell r="I2496">
            <v>0.45965488856231362</v>
          </cell>
          <cell r="J2496">
            <v>0</v>
          </cell>
          <cell r="K2496">
            <v>0</v>
          </cell>
          <cell r="M2496">
            <v>2030</v>
          </cell>
          <cell r="N2496">
            <v>2052</v>
          </cell>
          <cell r="O2496">
            <v>1</v>
          </cell>
          <cell r="Q2496">
            <v>0</v>
          </cell>
          <cell r="R2496">
            <v>0</v>
          </cell>
          <cell r="S2496">
            <v>0</v>
          </cell>
          <cell r="T2496">
            <v>0</v>
          </cell>
          <cell r="U2496">
            <v>0</v>
          </cell>
          <cell r="V2496">
            <v>0</v>
          </cell>
          <cell r="W2496">
            <v>0</v>
          </cell>
          <cell r="X2496">
            <v>0</v>
          </cell>
          <cell r="Y2496">
            <v>0</v>
          </cell>
          <cell r="Z2496">
            <v>0</v>
          </cell>
          <cell r="AA2496">
            <v>0</v>
          </cell>
          <cell r="AC2496">
            <v>2005</v>
          </cell>
          <cell r="AD2496">
            <v>1</v>
          </cell>
          <cell r="AE2496">
            <v>0</v>
          </cell>
          <cell r="AF2496">
            <v>0.78</v>
          </cell>
        </row>
        <row r="2497">
          <cell r="A2497">
            <v>26</v>
          </cell>
          <cell r="B2497">
            <v>12</v>
          </cell>
          <cell r="C2497">
            <v>6</v>
          </cell>
          <cell r="D2497">
            <v>6</v>
          </cell>
          <cell r="E2497">
            <v>1</v>
          </cell>
          <cell r="F2497">
            <v>0</v>
          </cell>
          <cell r="G2497">
            <v>15.054945054945055</v>
          </cell>
          <cell r="H2497">
            <v>509.766874839151</v>
          </cell>
          <cell r="I2497">
            <v>27.523251886627747</v>
          </cell>
          <cell r="J2497">
            <v>0</v>
          </cell>
          <cell r="K2497">
            <v>0</v>
          </cell>
          <cell r="M2497">
            <v>2003</v>
          </cell>
          <cell r="N2497">
            <v>2006</v>
          </cell>
          <cell r="O2497">
            <v>1</v>
          </cell>
          <cell r="Q2497">
            <v>0</v>
          </cell>
          <cell r="R2497">
            <v>0</v>
          </cell>
          <cell r="S2497">
            <v>0</v>
          </cell>
          <cell r="T2497">
            <v>0</v>
          </cell>
          <cell r="U2497">
            <v>0</v>
          </cell>
          <cell r="V2497">
            <v>0</v>
          </cell>
          <cell r="W2497">
            <v>0</v>
          </cell>
          <cell r="X2497">
            <v>0</v>
          </cell>
          <cell r="Y2497">
            <v>0</v>
          </cell>
          <cell r="Z2497">
            <v>0</v>
          </cell>
          <cell r="AA2497">
            <v>0</v>
          </cell>
          <cell r="AC2497">
            <v>2005</v>
          </cell>
          <cell r="AD2497">
            <v>1</v>
          </cell>
          <cell r="AE2497">
            <v>0</v>
          </cell>
          <cell r="AF2497">
            <v>0.92</v>
          </cell>
        </row>
        <row r="2498">
          <cell r="A2498">
            <v>26</v>
          </cell>
          <cell r="B2498">
            <v>13</v>
          </cell>
          <cell r="C2498">
            <v>6</v>
          </cell>
          <cell r="D2498">
            <v>6</v>
          </cell>
          <cell r="E2498">
            <v>1</v>
          </cell>
          <cell r="F2498">
            <v>0</v>
          </cell>
          <cell r="G2498">
            <v>63</v>
          </cell>
          <cell r="H2498">
            <v>321.89335003844536</v>
          </cell>
          <cell r="I2498">
            <v>42.001696420220298</v>
          </cell>
          <cell r="J2498">
            <v>0</v>
          </cell>
          <cell r="K2498">
            <v>0</v>
          </cell>
          <cell r="M2498">
            <v>2007</v>
          </cell>
          <cell r="N2498">
            <v>2011</v>
          </cell>
          <cell r="O2498">
            <v>1</v>
          </cell>
          <cell r="Q2498">
            <v>0</v>
          </cell>
          <cell r="R2498">
            <v>0</v>
          </cell>
          <cell r="S2498">
            <v>0</v>
          </cell>
          <cell r="T2498">
            <v>0</v>
          </cell>
          <cell r="U2498">
            <v>0</v>
          </cell>
          <cell r="V2498">
            <v>0</v>
          </cell>
          <cell r="W2498">
            <v>0</v>
          </cell>
          <cell r="X2498">
            <v>0</v>
          </cell>
          <cell r="Y2498">
            <v>0</v>
          </cell>
          <cell r="Z2498">
            <v>0</v>
          </cell>
          <cell r="AA2498">
            <v>0</v>
          </cell>
          <cell r="AC2498">
            <v>2005</v>
          </cell>
          <cell r="AD2498">
            <v>1</v>
          </cell>
          <cell r="AE2498">
            <v>0</v>
          </cell>
          <cell r="AF2498">
            <v>0.7</v>
          </cell>
        </row>
        <row r="2499">
          <cell r="A2499">
            <v>26</v>
          </cell>
          <cell r="B2499">
            <v>14</v>
          </cell>
          <cell r="C2499">
            <v>6</v>
          </cell>
          <cell r="D2499">
            <v>6</v>
          </cell>
          <cell r="E2499">
            <v>1</v>
          </cell>
          <cell r="F2499">
            <v>0</v>
          </cell>
          <cell r="G2499">
            <v>91</v>
          </cell>
          <cell r="H2499">
            <v>124.59586655749499</v>
          </cell>
          <cell r="I2499">
            <v>7.6865611655615886</v>
          </cell>
          <cell r="J2499">
            <v>0</v>
          </cell>
          <cell r="K2499">
            <v>0</v>
          </cell>
          <cell r="M2499">
            <v>2011</v>
          </cell>
          <cell r="N2499">
            <v>2019</v>
          </cell>
          <cell r="O2499">
            <v>1</v>
          </cell>
          <cell r="Q2499">
            <v>0</v>
          </cell>
          <cell r="R2499">
            <v>0</v>
          </cell>
          <cell r="S2499">
            <v>0</v>
          </cell>
          <cell r="T2499">
            <v>0</v>
          </cell>
          <cell r="U2499">
            <v>0</v>
          </cell>
          <cell r="V2499">
            <v>0</v>
          </cell>
          <cell r="W2499">
            <v>0</v>
          </cell>
          <cell r="X2499">
            <v>0</v>
          </cell>
          <cell r="Y2499">
            <v>0</v>
          </cell>
          <cell r="Z2499">
            <v>0</v>
          </cell>
          <cell r="AA2499">
            <v>0</v>
          </cell>
          <cell r="AC2499">
            <v>2005</v>
          </cell>
          <cell r="AD2499">
            <v>1</v>
          </cell>
          <cell r="AE2499">
            <v>0</v>
          </cell>
          <cell r="AF2499">
            <v>0.8</v>
          </cell>
        </row>
        <row r="2500">
          <cell r="A2500">
            <v>26</v>
          </cell>
          <cell r="B2500">
            <v>15</v>
          </cell>
          <cell r="C2500">
            <v>6</v>
          </cell>
          <cell r="D2500">
            <v>6</v>
          </cell>
          <cell r="E2500">
            <v>1</v>
          </cell>
          <cell r="F2500">
            <v>0</v>
          </cell>
          <cell r="G2500">
            <v>170</v>
          </cell>
          <cell r="H2500">
            <v>31.628465964377018</v>
          </cell>
          <cell r="I2500">
            <v>0.94442754506631377</v>
          </cell>
          <cell r="J2500">
            <v>0</v>
          </cell>
          <cell r="K2500">
            <v>3.1628465964377019</v>
          </cell>
          <cell r="M2500">
            <v>2020</v>
          </cell>
          <cell r="N2500">
            <v>2029</v>
          </cell>
          <cell r="O2500">
            <v>1</v>
          </cell>
          <cell r="Q2500">
            <v>0</v>
          </cell>
          <cell r="R2500">
            <v>0</v>
          </cell>
          <cell r="S2500">
            <v>0</v>
          </cell>
          <cell r="T2500">
            <v>0</v>
          </cell>
          <cell r="U2500">
            <v>0</v>
          </cell>
          <cell r="V2500">
            <v>0</v>
          </cell>
          <cell r="W2500">
            <v>0</v>
          </cell>
          <cell r="X2500">
            <v>0</v>
          </cell>
          <cell r="Y2500">
            <v>0</v>
          </cell>
          <cell r="Z2500">
            <v>0</v>
          </cell>
          <cell r="AA2500">
            <v>0</v>
          </cell>
          <cell r="AC2500">
            <v>2005</v>
          </cell>
          <cell r="AD2500">
            <v>1</v>
          </cell>
          <cell r="AE2500">
            <v>0</v>
          </cell>
          <cell r="AF2500">
            <v>0.85</v>
          </cell>
        </row>
        <row r="2501">
          <cell r="A2501">
            <v>26</v>
          </cell>
          <cell r="B2501">
            <v>17</v>
          </cell>
          <cell r="C2501">
            <v>6</v>
          </cell>
          <cell r="D2501">
            <v>6</v>
          </cell>
          <cell r="E2501">
            <v>1</v>
          </cell>
          <cell r="F2501">
            <v>0</v>
          </cell>
          <cell r="G2501">
            <v>170</v>
          </cell>
          <cell r="H2501">
            <v>31.628465964377018</v>
          </cell>
          <cell r="I2501">
            <v>0.94442754506631377</v>
          </cell>
          <cell r="J2501">
            <v>0</v>
          </cell>
          <cell r="K2501">
            <v>4.7442698946565525</v>
          </cell>
          <cell r="M2501">
            <v>2022</v>
          </cell>
          <cell r="N2501">
            <v>2029</v>
          </cell>
          <cell r="O2501">
            <v>1</v>
          </cell>
          <cell r="Q2501">
            <v>0</v>
          </cell>
          <cell r="R2501">
            <v>0</v>
          </cell>
          <cell r="S2501">
            <v>0</v>
          </cell>
          <cell r="T2501">
            <v>0</v>
          </cell>
          <cell r="U2501">
            <v>0</v>
          </cell>
          <cell r="V2501">
            <v>0</v>
          </cell>
          <cell r="W2501">
            <v>0</v>
          </cell>
          <cell r="X2501">
            <v>0</v>
          </cell>
          <cell r="Y2501">
            <v>0</v>
          </cell>
          <cell r="Z2501">
            <v>0</v>
          </cell>
          <cell r="AA2501">
            <v>0</v>
          </cell>
          <cell r="AC2501">
            <v>2005</v>
          </cell>
          <cell r="AD2501">
            <v>1</v>
          </cell>
          <cell r="AE2501">
            <v>0</v>
          </cell>
          <cell r="AF2501">
            <v>0.85</v>
          </cell>
        </row>
        <row r="2502">
          <cell r="A2502">
            <v>26</v>
          </cell>
          <cell r="B2502">
            <v>16</v>
          </cell>
          <cell r="C2502">
            <v>6</v>
          </cell>
          <cell r="D2502">
            <v>6</v>
          </cell>
          <cell r="E2502">
            <v>1</v>
          </cell>
          <cell r="F2502">
            <v>0</v>
          </cell>
          <cell r="G2502">
            <v>202</v>
          </cell>
          <cell r="H2502">
            <v>24.397668140467836</v>
          </cell>
          <cell r="I2502">
            <v>0.6189452323527489</v>
          </cell>
          <cell r="J2502">
            <v>0</v>
          </cell>
          <cell r="K2502">
            <v>3.6596502210701751</v>
          </cell>
          <cell r="M2502">
            <v>2030</v>
          </cell>
          <cell r="N2502">
            <v>2052</v>
          </cell>
          <cell r="O2502">
            <v>1</v>
          </cell>
          <cell r="Q2502">
            <v>0</v>
          </cell>
          <cell r="R2502">
            <v>0</v>
          </cell>
          <cell r="S2502">
            <v>0</v>
          </cell>
          <cell r="T2502">
            <v>0</v>
          </cell>
          <cell r="U2502">
            <v>0</v>
          </cell>
          <cell r="V2502">
            <v>0</v>
          </cell>
          <cell r="W2502">
            <v>0</v>
          </cell>
          <cell r="X2502">
            <v>0</v>
          </cell>
          <cell r="Y2502">
            <v>0</v>
          </cell>
          <cell r="Z2502">
            <v>0</v>
          </cell>
          <cell r="AA2502">
            <v>0</v>
          </cell>
          <cell r="AC2502">
            <v>2005</v>
          </cell>
          <cell r="AD2502">
            <v>1</v>
          </cell>
          <cell r="AE2502">
            <v>0</v>
          </cell>
          <cell r="AF2502">
            <v>0.85</v>
          </cell>
        </row>
        <row r="2503">
          <cell r="A2503">
            <v>27</v>
          </cell>
          <cell r="B2503">
            <v>1</v>
          </cell>
          <cell r="C2503">
            <v>6</v>
          </cell>
          <cell r="D2503">
            <v>6</v>
          </cell>
          <cell r="E2503">
            <v>1</v>
          </cell>
          <cell r="F2503">
            <v>2.9607802060171232E-3</v>
          </cell>
          <cell r="G2503">
            <v>24.9</v>
          </cell>
          <cell r="H2503">
            <v>65.623659471848953</v>
          </cell>
          <cell r="I2503">
            <v>1.1277504944989922</v>
          </cell>
          <cell r="J2503">
            <v>0</v>
          </cell>
          <cell r="K2503">
            <v>0</v>
          </cell>
          <cell r="M2503">
            <v>2003</v>
          </cell>
          <cell r="N2503">
            <v>2008</v>
          </cell>
          <cell r="O2503">
            <v>1</v>
          </cell>
          <cell r="Q2503">
            <v>0</v>
          </cell>
          <cell r="R2503">
            <v>0</v>
          </cell>
          <cell r="S2503">
            <v>0</v>
          </cell>
          <cell r="T2503">
            <v>0</v>
          </cell>
          <cell r="U2503">
            <v>0</v>
          </cell>
          <cell r="V2503">
            <v>0</v>
          </cell>
          <cell r="W2503">
            <v>0</v>
          </cell>
          <cell r="X2503">
            <v>0</v>
          </cell>
          <cell r="Y2503">
            <v>0</v>
          </cell>
          <cell r="Z2503">
            <v>0</v>
          </cell>
          <cell r="AA2503">
            <v>0</v>
          </cell>
          <cell r="AC2503">
            <v>2005</v>
          </cell>
          <cell r="AD2503">
            <v>1</v>
          </cell>
          <cell r="AE2503">
            <v>0</v>
          </cell>
          <cell r="AF2503">
            <v>0.15</v>
          </cell>
        </row>
        <row r="2504">
          <cell r="A2504">
            <v>27</v>
          </cell>
          <cell r="B2504">
            <v>2</v>
          </cell>
          <cell r="C2504">
            <v>6</v>
          </cell>
          <cell r="D2504">
            <v>6</v>
          </cell>
          <cell r="E2504">
            <v>1</v>
          </cell>
          <cell r="F2504">
            <v>6.4909153185414284E-3</v>
          </cell>
          <cell r="G2504">
            <v>31.8</v>
          </cell>
          <cell r="H2504">
            <v>49.284085699355117</v>
          </cell>
          <cell r="I2504">
            <v>1.7800325016548759</v>
          </cell>
          <cell r="J2504">
            <v>0</v>
          </cell>
          <cell r="K2504">
            <v>0</v>
          </cell>
          <cell r="M2504">
            <v>2003</v>
          </cell>
          <cell r="N2504">
            <v>2016</v>
          </cell>
          <cell r="O2504">
            <v>1</v>
          </cell>
          <cell r="Q2504">
            <v>0</v>
          </cell>
          <cell r="R2504">
            <v>0</v>
          </cell>
          <cell r="S2504">
            <v>0</v>
          </cell>
          <cell r="T2504">
            <v>0</v>
          </cell>
          <cell r="U2504">
            <v>0</v>
          </cell>
          <cell r="V2504">
            <v>0</v>
          </cell>
          <cell r="W2504">
            <v>0</v>
          </cell>
          <cell r="X2504">
            <v>0</v>
          </cell>
          <cell r="Y2504">
            <v>0</v>
          </cell>
          <cell r="Z2504">
            <v>0</v>
          </cell>
          <cell r="AA2504">
            <v>0</v>
          </cell>
          <cell r="AC2504">
            <v>2005</v>
          </cell>
          <cell r="AD2504">
            <v>1</v>
          </cell>
          <cell r="AE2504">
            <v>0</v>
          </cell>
          <cell r="AF2504">
            <v>0.65</v>
          </cell>
        </row>
        <row r="2505">
          <cell r="A2505">
            <v>27</v>
          </cell>
          <cell r="B2505">
            <v>3</v>
          </cell>
          <cell r="C2505">
            <v>6</v>
          </cell>
          <cell r="D2505">
            <v>6</v>
          </cell>
          <cell r="E2505">
            <v>1</v>
          </cell>
          <cell r="F2505">
            <v>0</v>
          </cell>
          <cell r="G2505">
            <v>34.012293333333332</v>
          </cell>
          <cell r="H2505">
            <v>111.15423165455991</v>
          </cell>
          <cell r="I2505">
            <v>2.8835593985093739</v>
          </cell>
          <cell r="J2505">
            <v>0</v>
          </cell>
          <cell r="K2505">
            <v>0</v>
          </cell>
          <cell r="M2505">
            <v>2007</v>
          </cell>
          <cell r="N2505">
            <v>2016</v>
          </cell>
          <cell r="O2505">
            <v>1</v>
          </cell>
          <cell r="Q2505">
            <v>0</v>
          </cell>
          <cell r="R2505">
            <v>0</v>
          </cell>
          <cell r="S2505">
            <v>0</v>
          </cell>
          <cell r="T2505">
            <v>0</v>
          </cell>
          <cell r="U2505">
            <v>0</v>
          </cell>
          <cell r="V2505">
            <v>0</v>
          </cell>
          <cell r="W2505">
            <v>0</v>
          </cell>
          <cell r="X2505">
            <v>0</v>
          </cell>
          <cell r="Y2505">
            <v>0</v>
          </cell>
          <cell r="Z2505">
            <v>0</v>
          </cell>
          <cell r="AA2505">
            <v>0</v>
          </cell>
          <cell r="AC2505">
            <v>2005</v>
          </cell>
          <cell r="AD2505">
            <v>1</v>
          </cell>
          <cell r="AE2505">
            <v>0</v>
          </cell>
          <cell r="AF2505">
            <v>0.66900000000000004</v>
          </cell>
        </row>
        <row r="2506">
          <cell r="A2506">
            <v>27</v>
          </cell>
          <cell r="B2506">
            <v>4</v>
          </cell>
          <cell r="C2506">
            <v>6</v>
          </cell>
          <cell r="D2506">
            <v>6</v>
          </cell>
          <cell r="E2506">
            <v>1</v>
          </cell>
          <cell r="F2506">
            <v>0</v>
          </cell>
          <cell r="G2506">
            <v>51.223333333333322</v>
          </cell>
          <cell r="H2506">
            <v>87.066855239390549</v>
          </cell>
          <cell r="I2506">
            <v>1.8620595615647806</v>
          </cell>
          <cell r="J2506">
            <v>0</v>
          </cell>
          <cell r="K2506">
            <v>0</v>
          </cell>
          <cell r="M2506">
            <v>2011</v>
          </cell>
          <cell r="N2506">
            <v>2052</v>
          </cell>
          <cell r="O2506">
            <v>1</v>
          </cell>
          <cell r="Q2506">
            <v>0</v>
          </cell>
          <cell r="R2506">
            <v>0</v>
          </cell>
          <cell r="S2506">
            <v>0</v>
          </cell>
          <cell r="T2506">
            <v>0</v>
          </cell>
          <cell r="U2506">
            <v>0</v>
          </cell>
          <cell r="V2506">
            <v>0</v>
          </cell>
          <cell r="W2506">
            <v>0</v>
          </cell>
          <cell r="X2506">
            <v>0</v>
          </cell>
          <cell r="Y2506">
            <v>0</v>
          </cell>
          <cell r="Z2506">
            <v>0</v>
          </cell>
          <cell r="AA2506">
            <v>0</v>
          </cell>
          <cell r="AC2506">
            <v>2005</v>
          </cell>
          <cell r="AD2506">
            <v>1</v>
          </cell>
          <cell r="AE2506">
            <v>0</v>
          </cell>
          <cell r="AF2506">
            <v>0.68600000000000005</v>
          </cell>
        </row>
        <row r="2507">
          <cell r="A2507">
            <v>27</v>
          </cell>
          <cell r="B2507">
            <v>5</v>
          </cell>
          <cell r="C2507">
            <v>6</v>
          </cell>
          <cell r="D2507">
            <v>6</v>
          </cell>
          <cell r="E2507">
            <v>1</v>
          </cell>
          <cell r="F2507">
            <v>0</v>
          </cell>
          <cell r="G2507">
            <v>52.760033333333325</v>
          </cell>
          <cell r="H2507">
            <v>83.930391471645976</v>
          </cell>
          <cell r="I2507">
            <v>1.7473537243607391</v>
          </cell>
          <cell r="J2507">
            <v>0</v>
          </cell>
          <cell r="K2507">
            <v>0</v>
          </cell>
          <cell r="M2507">
            <v>2017</v>
          </cell>
          <cell r="N2507">
            <v>2052</v>
          </cell>
          <cell r="O2507">
            <v>1</v>
          </cell>
          <cell r="Q2507">
            <v>0</v>
          </cell>
          <cell r="R2507">
            <v>0</v>
          </cell>
          <cell r="S2507">
            <v>0</v>
          </cell>
          <cell r="T2507">
            <v>0</v>
          </cell>
          <cell r="U2507">
            <v>0</v>
          </cell>
          <cell r="V2507">
            <v>0</v>
          </cell>
          <cell r="W2507">
            <v>0</v>
          </cell>
          <cell r="X2507">
            <v>0</v>
          </cell>
          <cell r="Y2507">
            <v>0</v>
          </cell>
          <cell r="Z2507">
            <v>0</v>
          </cell>
          <cell r="AA2507">
            <v>0</v>
          </cell>
          <cell r="AC2507">
            <v>2005</v>
          </cell>
          <cell r="AD2507">
            <v>1</v>
          </cell>
          <cell r="AE2507">
            <v>0</v>
          </cell>
          <cell r="AF2507">
            <v>0.68600000000000005</v>
          </cell>
        </row>
        <row r="2508">
          <cell r="A2508">
            <v>27</v>
          </cell>
          <cell r="B2508">
            <v>6</v>
          </cell>
          <cell r="C2508">
            <v>6</v>
          </cell>
          <cell r="D2508">
            <v>6</v>
          </cell>
          <cell r="E2508">
            <v>1</v>
          </cell>
          <cell r="F2508">
            <v>0</v>
          </cell>
          <cell r="G2508">
            <v>54.467477777777766</v>
          </cell>
          <cell r="H2508">
            <v>80.652999864807356</v>
          </cell>
          <cell r="I2508">
            <v>1.6313703817438956</v>
          </cell>
          <cell r="J2508">
            <v>0</v>
          </cell>
          <cell r="K2508">
            <v>0</v>
          </cell>
          <cell r="M2508">
            <v>2030</v>
          </cell>
          <cell r="N2508">
            <v>2052</v>
          </cell>
          <cell r="O2508">
            <v>1</v>
          </cell>
          <cell r="Q2508">
            <v>0</v>
          </cell>
          <cell r="R2508">
            <v>0</v>
          </cell>
          <cell r="S2508">
            <v>0</v>
          </cell>
          <cell r="T2508">
            <v>0</v>
          </cell>
          <cell r="U2508">
            <v>0</v>
          </cell>
          <cell r="V2508">
            <v>0</v>
          </cell>
          <cell r="W2508">
            <v>0</v>
          </cell>
          <cell r="X2508">
            <v>0</v>
          </cell>
          <cell r="Y2508">
            <v>0</v>
          </cell>
          <cell r="Z2508">
            <v>0</v>
          </cell>
          <cell r="AA2508">
            <v>0</v>
          </cell>
          <cell r="AC2508">
            <v>2005</v>
          </cell>
          <cell r="AD2508">
            <v>1</v>
          </cell>
          <cell r="AE2508">
            <v>0</v>
          </cell>
          <cell r="AF2508">
            <v>0.68600000000000005</v>
          </cell>
        </row>
        <row r="2509">
          <cell r="A2509">
            <v>27</v>
          </cell>
          <cell r="B2509">
            <v>7</v>
          </cell>
          <cell r="C2509">
            <v>6</v>
          </cell>
          <cell r="D2509">
            <v>6</v>
          </cell>
          <cell r="E2509">
            <v>1</v>
          </cell>
          <cell r="F2509">
            <v>2.0163818736425557E-3</v>
          </cell>
          <cell r="G2509">
            <v>44.4</v>
          </cell>
          <cell r="H2509">
            <v>78.251651472240624</v>
          </cell>
          <cell r="I2509">
            <v>1.4699249951548816</v>
          </cell>
          <cell r="J2509">
            <v>0</v>
          </cell>
          <cell r="K2509">
            <v>0</v>
          </cell>
          <cell r="M2509">
            <v>2003</v>
          </cell>
          <cell r="N2509">
            <v>2052</v>
          </cell>
          <cell r="O2509">
            <v>1</v>
          </cell>
          <cell r="Q2509">
            <v>0</v>
          </cell>
          <cell r="R2509">
            <v>0</v>
          </cell>
          <cell r="S2509">
            <v>0</v>
          </cell>
          <cell r="T2509">
            <v>0</v>
          </cell>
          <cell r="U2509">
            <v>0</v>
          </cell>
          <cell r="V2509">
            <v>0</v>
          </cell>
          <cell r="W2509">
            <v>0</v>
          </cell>
          <cell r="X2509">
            <v>0</v>
          </cell>
          <cell r="Y2509">
            <v>0</v>
          </cell>
          <cell r="Z2509">
            <v>0</v>
          </cell>
          <cell r="AA2509">
            <v>0</v>
          </cell>
          <cell r="AC2509">
            <v>2005</v>
          </cell>
          <cell r="AD2509">
            <v>1</v>
          </cell>
          <cell r="AE2509">
            <v>0</v>
          </cell>
          <cell r="AF2509">
            <v>0.22</v>
          </cell>
        </row>
        <row r="2510">
          <cell r="A2510">
            <v>27</v>
          </cell>
          <cell r="B2510">
            <v>8</v>
          </cell>
          <cell r="C2510">
            <v>6</v>
          </cell>
          <cell r="D2510">
            <v>6</v>
          </cell>
          <cell r="E2510">
            <v>1</v>
          </cell>
          <cell r="F2510">
            <v>0</v>
          </cell>
          <cell r="G2510">
            <v>55.465759124999998</v>
          </cell>
          <cell r="H2510">
            <v>109.84805980242103</v>
          </cell>
          <cell r="I2510">
            <v>1.4054863935944411</v>
          </cell>
          <cell r="J2510">
            <v>0</v>
          </cell>
          <cell r="K2510">
            <v>0</v>
          </cell>
          <cell r="M2510">
            <v>2007</v>
          </cell>
          <cell r="N2510">
            <v>2052</v>
          </cell>
          <cell r="O2510">
            <v>1</v>
          </cell>
          <cell r="Q2510">
            <v>0</v>
          </cell>
          <cell r="R2510">
            <v>0</v>
          </cell>
          <cell r="S2510">
            <v>0</v>
          </cell>
          <cell r="T2510">
            <v>0</v>
          </cell>
          <cell r="U2510">
            <v>0</v>
          </cell>
          <cell r="V2510">
            <v>0</v>
          </cell>
          <cell r="W2510">
            <v>0</v>
          </cell>
          <cell r="X2510">
            <v>0</v>
          </cell>
          <cell r="Y2510">
            <v>0</v>
          </cell>
          <cell r="Z2510">
            <v>0</v>
          </cell>
          <cell r="AA2510">
            <v>0</v>
          </cell>
          <cell r="AC2510">
            <v>2005</v>
          </cell>
          <cell r="AD2510">
            <v>1</v>
          </cell>
          <cell r="AE2510">
            <v>0</v>
          </cell>
          <cell r="AF2510">
            <v>0.215</v>
          </cell>
        </row>
        <row r="2511">
          <cell r="A2511">
            <v>27</v>
          </cell>
          <cell r="B2511">
            <v>9</v>
          </cell>
          <cell r="C2511">
            <v>6</v>
          </cell>
          <cell r="D2511">
            <v>6</v>
          </cell>
          <cell r="E2511">
            <v>1</v>
          </cell>
          <cell r="F2511">
            <v>0</v>
          </cell>
          <cell r="G2511">
            <v>55.465759124999998</v>
          </cell>
          <cell r="H2511">
            <v>109.17122038462085</v>
          </cell>
          <cell r="I2511">
            <v>1.3928287401608184</v>
          </cell>
          <cell r="J2511">
            <v>0</v>
          </cell>
          <cell r="K2511">
            <v>0</v>
          </cell>
          <cell r="M2511">
            <v>2020</v>
          </cell>
          <cell r="N2511">
            <v>2052</v>
          </cell>
          <cell r="O2511">
            <v>1</v>
          </cell>
          <cell r="Q2511">
            <v>0</v>
          </cell>
          <cell r="R2511">
            <v>0</v>
          </cell>
          <cell r="S2511">
            <v>0</v>
          </cell>
          <cell r="T2511">
            <v>0</v>
          </cell>
          <cell r="U2511">
            <v>0</v>
          </cell>
          <cell r="V2511">
            <v>0</v>
          </cell>
          <cell r="W2511">
            <v>0</v>
          </cell>
          <cell r="X2511">
            <v>0</v>
          </cell>
          <cell r="Y2511">
            <v>0</v>
          </cell>
          <cell r="Z2511">
            <v>0</v>
          </cell>
          <cell r="AA2511">
            <v>0</v>
          </cell>
          <cell r="AC2511">
            <v>2005</v>
          </cell>
          <cell r="AD2511">
            <v>1</v>
          </cell>
          <cell r="AE2511">
            <v>0</v>
          </cell>
          <cell r="AF2511">
            <v>0.215</v>
          </cell>
        </row>
        <row r="2512">
          <cell r="A2512">
            <v>27</v>
          </cell>
          <cell r="B2512">
            <v>10</v>
          </cell>
          <cell r="C2512">
            <v>6</v>
          </cell>
          <cell r="D2512">
            <v>6</v>
          </cell>
          <cell r="E2512">
            <v>1</v>
          </cell>
          <cell r="F2512">
            <v>0</v>
          </cell>
          <cell r="G2512">
            <v>55.465759124999998</v>
          </cell>
          <cell r="H2512">
            <v>108.41917658706507</v>
          </cell>
          <cell r="I2512">
            <v>1.3787646807901266</v>
          </cell>
          <cell r="J2512">
            <v>0</v>
          </cell>
          <cell r="K2512">
            <v>0</v>
          </cell>
          <cell r="M2512">
            <v>2030</v>
          </cell>
          <cell r="N2512">
            <v>2052</v>
          </cell>
          <cell r="O2512">
            <v>1</v>
          </cell>
          <cell r="Q2512">
            <v>0</v>
          </cell>
          <cell r="R2512">
            <v>0</v>
          </cell>
          <cell r="S2512">
            <v>0</v>
          </cell>
          <cell r="T2512">
            <v>0</v>
          </cell>
          <cell r="U2512">
            <v>0</v>
          </cell>
          <cell r="V2512">
            <v>0</v>
          </cell>
          <cell r="W2512">
            <v>0</v>
          </cell>
          <cell r="X2512">
            <v>0</v>
          </cell>
          <cell r="Y2512">
            <v>0</v>
          </cell>
          <cell r="Z2512">
            <v>0</v>
          </cell>
          <cell r="AA2512">
            <v>0</v>
          </cell>
          <cell r="AC2512">
            <v>2005</v>
          </cell>
          <cell r="AD2512">
            <v>1</v>
          </cell>
          <cell r="AE2512">
            <v>0</v>
          </cell>
          <cell r="AF2512">
            <v>0.215</v>
          </cell>
        </row>
        <row r="2513">
          <cell r="A2513">
            <v>27</v>
          </cell>
          <cell r="B2513">
            <v>11</v>
          </cell>
          <cell r="C2513">
            <v>6</v>
          </cell>
          <cell r="D2513">
            <v>6</v>
          </cell>
          <cell r="E2513">
            <v>1</v>
          </cell>
          <cell r="F2513">
            <v>0</v>
          </cell>
          <cell r="G2513">
            <v>67.8</v>
          </cell>
          <cell r="H2513">
            <v>29.910586374710039</v>
          </cell>
          <cell r="I2513">
            <v>0.69216217975744099</v>
          </cell>
          <cell r="J2513">
            <v>0</v>
          </cell>
          <cell r="K2513">
            <v>0</v>
          </cell>
          <cell r="M2513">
            <v>2010</v>
          </cell>
          <cell r="N2513">
            <v>2050</v>
          </cell>
          <cell r="O2513">
            <v>1</v>
          </cell>
          <cell r="Q2513">
            <v>0</v>
          </cell>
          <cell r="R2513">
            <v>0</v>
          </cell>
          <cell r="S2513">
            <v>0</v>
          </cell>
          <cell r="T2513">
            <v>0</v>
          </cell>
          <cell r="U2513">
            <v>0</v>
          </cell>
          <cell r="V2513">
            <v>0</v>
          </cell>
          <cell r="W2513">
            <v>0</v>
          </cell>
          <cell r="X2513">
            <v>0</v>
          </cell>
          <cell r="Y2513">
            <v>0</v>
          </cell>
          <cell r="Z2513">
            <v>0</v>
          </cell>
          <cell r="AA2513">
            <v>0</v>
          </cell>
          <cell r="AC2513">
            <v>2005</v>
          </cell>
          <cell r="AD2513">
            <v>1</v>
          </cell>
          <cell r="AE2513">
            <v>0</v>
          </cell>
          <cell r="AF2513">
            <v>0.85</v>
          </cell>
        </row>
        <row r="2514">
          <cell r="A2514">
            <v>27</v>
          </cell>
          <cell r="B2514">
            <v>12</v>
          </cell>
          <cell r="C2514">
            <v>6</v>
          </cell>
          <cell r="D2514">
            <v>6</v>
          </cell>
          <cell r="E2514">
            <v>1</v>
          </cell>
          <cell r="F2514">
            <v>0</v>
          </cell>
          <cell r="G2514">
            <v>69.599999999999994</v>
          </cell>
          <cell r="H2514">
            <v>14.735759576800188</v>
          </cell>
          <cell r="I2514">
            <v>0.56394435718973646</v>
          </cell>
          <cell r="J2514">
            <v>0</v>
          </cell>
          <cell r="K2514">
            <v>0</v>
          </cell>
          <cell r="M2514">
            <v>2003</v>
          </cell>
          <cell r="N2514">
            <v>2012</v>
          </cell>
          <cell r="O2514">
            <v>1</v>
          </cell>
          <cell r="Q2514">
            <v>0</v>
          </cell>
          <cell r="R2514">
            <v>0</v>
          </cell>
          <cell r="S2514">
            <v>0</v>
          </cell>
          <cell r="T2514">
            <v>0</v>
          </cell>
          <cell r="U2514">
            <v>0</v>
          </cell>
          <cell r="V2514">
            <v>0</v>
          </cell>
          <cell r="W2514">
            <v>0</v>
          </cell>
          <cell r="X2514">
            <v>0</v>
          </cell>
          <cell r="Y2514">
            <v>0</v>
          </cell>
          <cell r="Z2514">
            <v>0</v>
          </cell>
          <cell r="AA2514">
            <v>0</v>
          </cell>
          <cell r="AC2514">
            <v>2005</v>
          </cell>
          <cell r="AD2514">
            <v>1</v>
          </cell>
          <cell r="AE2514">
            <v>0</v>
          </cell>
          <cell r="AF2514">
            <v>0.78</v>
          </cell>
        </row>
        <row r="2515">
          <cell r="A2515">
            <v>27</v>
          </cell>
          <cell r="B2515">
            <v>13</v>
          </cell>
          <cell r="C2515">
            <v>6</v>
          </cell>
          <cell r="D2515">
            <v>6</v>
          </cell>
          <cell r="E2515">
            <v>1</v>
          </cell>
          <cell r="F2515">
            <v>0</v>
          </cell>
          <cell r="G2515">
            <v>70.254995348837213</v>
          </cell>
          <cell r="H2515">
            <v>14.498514278793014</v>
          </cell>
          <cell r="I2515">
            <v>0.48101209350691232</v>
          </cell>
          <cell r="J2515">
            <v>0</v>
          </cell>
          <cell r="K2515">
            <v>0</v>
          </cell>
          <cell r="M2515">
            <v>2007</v>
          </cell>
          <cell r="N2515">
            <v>2012</v>
          </cell>
          <cell r="O2515">
            <v>1</v>
          </cell>
          <cell r="Q2515">
            <v>0</v>
          </cell>
          <cell r="R2515">
            <v>0</v>
          </cell>
          <cell r="S2515">
            <v>0</v>
          </cell>
          <cell r="T2515">
            <v>0</v>
          </cell>
          <cell r="U2515">
            <v>0</v>
          </cell>
          <cell r="V2515">
            <v>0</v>
          </cell>
          <cell r="W2515">
            <v>0</v>
          </cell>
          <cell r="X2515">
            <v>0</v>
          </cell>
          <cell r="Y2515">
            <v>0</v>
          </cell>
          <cell r="Z2515">
            <v>0</v>
          </cell>
          <cell r="AA2515">
            <v>0</v>
          </cell>
          <cell r="AC2515">
            <v>2005</v>
          </cell>
          <cell r="AD2515">
            <v>1</v>
          </cell>
          <cell r="AE2515">
            <v>0</v>
          </cell>
          <cell r="AF2515">
            <v>0.78</v>
          </cell>
        </row>
        <row r="2516">
          <cell r="A2516">
            <v>27</v>
          </cell>
          <cell r="B2516">
            <v>14</v>
          </cell>
          <cell r="C2516">
            <v>6</v>
          </cell>
          <cell r="D2516">
            <v>6</v>
          </cell>
          <cell r="E2516">
            <v>1</v>
          </cell>
          <cell r="F2516">
            <v>0</v>
          </cell>
          <cell r="G2516">
            <v>71.308820279069764</v>
          </cell>
          <cell r="H2516">
            <v>13.985780932059672</v>
          </cell>
          <cell r="I2516">
            <v>0.46609915183236572</v>
          </cell>
          <cell r="J2516">
            <v>0</v>
          </cell>
          <cell r="K2516">
            <v>0</v>
          </cell>
          <cell r="M2516">
            <v>2013</v>
          </cell>
          <cell r="N2516">
            <v>2029</v>
          </cell>
          <cell r="O2516">
            <v>1</v>
          </cell>
          <cell r="Q2516">
            <v>0</v>
          </cell>
          <cell r="R2516">
            <v>0</v>
          </cell>
          <cell r="S2516">
            <v>0</v>
          </cell>
          <cell r="T2516">
            <v>0</v>
          </cell>
          <cell r="U2516">
            <v>0</v>
          </cell>
          <cell r="V2516">
            <v>0</v>
          </cell>
          <cell r="W2516">
            <v>0</v>
          </cell>
          <cell r="X2516">
            <v>0</v>
          </cell>
          <cell r="Y2516">
            <v>0</v>
          </cell>
          <cell r="Z2516">
            <v>0</v>
          </cell>
          <cell r="AA2516">
            <v>0</v>
          </cell>
          <cell r="AC2516">
            <v>2005</v>
          </cell>
          <cell r="AD2516">
            <v>1</v>
          </cell>
          <cell r="AE2516">
            <v>0</v>
          </cell>
          <cell r="AF2516">
            <v>0.78</v>
          </cell>
        </row>
        <row r="2517">
          <cell r="A2517">
            <v>27</v>
          </cell>
          <cell r="B2517">
            <v>15</v>
          </cell>
          <cell r="C2517">
            <v>6</v>
          </cell>
          <cell r="D2517">
            <v>6</v>
          </cell>
          <cell r="E2517">
            <v>1</v>
          </cell>
          <cell r="F2517">
            <v>0</v>
          </cell>
          <cell r="G2517">
            <v>72.47973686821706</v>
          </cell>
          <cell r="H2517">
            <v>13.759839398423811</v>
          </cell>
          <cell r="I2517">
            <v>0.45965488856231362</v>
          </cell>
          <cell r="J2517">
            <v>0</v>
          </cell>
          <cell r="K2517">
            <v>0</v>
          </cell>
          <cell r="M2517">
            <v>2030</v>
          </cell>
          <cell r="N2517">
            <v>2052</v>
          </cell>
          <cell r="O2517">
            <v>1</v>
          </cell>
          <cell r="Q2517">
            <v>0</v>
          </cell>
          <cell r="R2517">
            <v>0</v>
          </cell>
          <cell r="S2517">
            <v>0</v>
          </cell>
          <cell r="T2517">
            <v>0</v>
          </cell>
          <cell r="U2517">
            <v>0</v>
          </cell>
          <cell r="V2517">
            <v>0</v>
          </cell>
          <cell r="W2517">
            <v>0</v>
          </cell>
          <cell r="X2517">
            <v>0</v>
          </cell>
          <cell r="Y2517">
            <v>0</v>
          </cell>
          <cell r="Z2517">
            <v>0</v>
          </cell>
          <cell r="AA2517">
            <v>0</v>
          </cell>
          <cell r="AC2517">
            <v>2005</v>
          </cell>
          <cell r="AD2517">
            <v>1</v>
          </cell>
          <cell r="AE2517">
            <v>0</v>
          </cell>
          <cell r="AF2517">
            <v>0.78</v>
          </cell>
        </row>
        <row r="2518">
          <cell r="A2518">
            <v>27</v>
          </cell>
          <cell r="B2518">
            <v>16</v>
          </cell>
          <cell r="C2518">
            <v>6</v>
          </cell>
          <cell r="D2518">
            <v>6</v>
          </cell>
          <cell r="E2518">
            <v>1</v>
          </cell>
          <cell r="F2518">
            <v>0</v>
          </cell>
          <cell r="G2518">
            <v>15.054945054945055</v>
          </cell>
          <cell r="H2518">
            <v>509.766874839151</v>
          </cell>
          <cell r="I2518">
            <v>27.523251886627747</v>
          </cell>
          <cell r="J2518">
            <v>0</v>
          </cell>
          <cell r="K2518">
            <v>0</v>
          </cell>
          <cell r="M2518">
            <v>2003</v>
          </cell>
          <cell r="N2518">
            <v>2019</v>
          </cell>
          <cell r="O2518">
            <v>1</v>
          </cell>
          <cell r="Q2518">
            <v>0</v>
          </cell>
          <cell r="R2518">
            <v>0</v>
          </cell>
          <cell r="S2518">
            <v>0</v>
          </cell>
          <cell r="T2518">
            <v>0</v>
          </cell>
          <cell r="U2518">
            <v>0</v>
          </cell>
          <cell r="V2518">
            <v>0</v>
          </cell>
          <cell r="W2518">
            <v>0</v>
          </cell>
          <cell r="X2518">
            <v>0</v>
          </cell>
          <cell r="Y2518">
            <v>0</v>
          </cell>
          <cell r="Z2518">
            <v>0</v>
          </cell>
          <cell r="AA2518">
            <v>0</v>
          </cell>
          <cell r="AC2518">
            <v>2005</v>
          </cell>
          <cell r="AD2518">
            <v>1</v>
          </cell>
          <cell r="AE2518">
            <v>0</v>
          </cell>
          <cell r="AF2518">
            <v>0.92</v>
          </cell>
        </row>
        <row r="2519">
          <cell r="A2519">
            <v>27</v>
          </cell>
          <cell r="B2519">
            <v>17</v>
          </cell>
          <cell r="C2519">
            <v>6</v>
          </cell>
          <cell r="D2519">
            <v>6</v>
          </cell>
          <cell r="E2519">
            <v>1</v>
          </cell>
          <cell r="F2519">
            <v>0</v>
          </cell>
          <cell r="G2519">
            <v>72</v>
          </cell>
          <cell r="H2519">
            <v>123.37109570979237</v>
          </cell>
          <cell r="I2519">
            <v>7.821710161244849</v>
          </cell>
          <cell r="J2519">
            <v>0</v>
          </cell>
          <cell r="K2519">
            <v>0</v>
          </cell>
          <cell r="M2519">
            <v>2011</v>
          </cell>
          <cell r="N2519">
            <v>2019</v>
          </cell>
          <cell r="O2519">
            <v>1</v>
          </cell>
          <cell r="Q2519">
            <v>0</v>
          </cell>
          <cell r="R2519">
            <v>0</v>
          </cell>
          <cell r="S2519">
            <v>0</v>
          </cell>
          <cell r="T2519">
            <v>0</v>
          </cell>
          <cell r="U2519">
            <v>0</v>
          </cell>
          <cell r="V2519">
            <v>0</v>
          </cell>
          <cell r="W2519">
            <v>0</v>
          </cell>
          <cell r="X2519">
            <v>0</v>
          </cell>
          <cell r="Y2519">
            <v>0</v>
          </cell>
          <cell r="Z2519">
            <v>0</v>
          </cell>
          <cell r="AA2519">
            <v>0</v>
          </cell>
          <cell r="AC2519">
            <v>2005</v>
          </cell>
          <cell r="AD2519">
            <v>1</v>
          </cell>
          <cell r="AE2519">
            <v>0</v>
          </cell>
          <cell r="AF2519">
            <v>0.8</v>
          </cell>
        </row>
        <row r="2520">
          <cell r="A2520">
            <v>27</v>
          </cell>
          <cell r="B2520">
            <v>18</v>
          </cell>
          <cell r="C2520">
            <v>6</v>
          </cell>
          <cell r="D2520">
            <v>6</v>
          </cell>
          <cell r="E2520">
            <v>1</v>
          </cell>
          <cell r="F2520">
            <v>0</v>
          </cell>
          <cell r="G2520">
            <v>170</v>
          </cell>
          <cell r="H2520">
            <v>28.337752881271772</v>
          </cell>
          <cell r="I2520">
            <v>0.94008412101518968</v>
          </cell>
          <cell r="J2520">
            <v>0</v>
          </cell>
          <cell r="K2520">
            <v>2.8337752881271774</v>
          </cell>
          <cell r="M2520">
            <v>2020</v>
          </cell>
          <cell r="N2520">
            <v>2029</v>
          </cell>
          <cell r="O2520">
            <v>1</v>
          </cell>
          <cell r="Q2520">
            <v>0</v>
          </cell>
          <cell r="R2520">
            <v>0</v>
          </cell>
          <cell r="S2520">
            <v>0</v>
          </cell>
          <cell r="T2520">
            <v>0</v>
          </cell>
          <cell r="U2520">
            <v>0</v>
          </cell>
          <cell r="V2520">
            <v>0</v>
          </cell>
          <cell r="W2520">
            <v>0</v>
          </cell>
          <cell r="X2520">
            <v>0</v>
          </cell>
          <cell r="Y2520">
            <v>0</v>
          </cell>
          <cell r="Z2520">
            <v>0</v>
          </cell>
          <cell r="AA2520">
            <v>0</v>
          </cell>
          <cell r="AC2520">
            <v>2005</v>
          </cell>
          <cell r="AD2520">
            <v>1</v>
          </cell>
          <cell r="AE2520">
            <v>0</v>
          </cell>
          <cell r="AF2520">
            <v>0.8</v>
          </cell>
        </row>
        <row r="2521">
          <cell r="A2521">
            <v>27</v>
          </cell>
          <cell r="B2521">
            <v>20</v>
          </cell>
          <cell r="C2521">
            <v>6</v>
          </cell>
          <cell r="D2521">
            <v>6</v>
          </cell>
          <cell r="E2521">
            <v>1</v>
          </cell>
          <cell r="F2521">
            <v>0</v>
          </cell>
          <cell r="G2521">
            <v>170</v>
          </cell>
          <cell r="H2521">
            <v>28.337752881271772</v>
          </cell>
          <cell r="I2521">
            <v>0.94008412101518968</v>
          </cell>
          <cell r="J2521">
            <v>0</v>
          </cell>
          <cell r="K2521">
            <v>4.2506629321907656</v>
          </cell>
          <cell r="M2521">
            <v>2022</v>
          </cell>
          <cell r="N2521">
            <v>2029</v>
          </cell>
          <cell r="O2521">
            <v>1</v>
          </cell>
          <cell r="Q2521">
            <v>0</v>
          </cell>
          <cell r="R2521">
            <v>0</v>
          </cell>
          <cell r="S2521">
            <v>0</v>
          </cell>
          <cell r="T2521">
            <v>0</v>
          </cell>
          <cell r="U2521">
            <v>0</v>
          </cell>
          <cell r="V2521">
            <v>0</v>
          </cell>
          <cell r="W2521">
            <v>0</v>
          </cell>
          <cell r="X2521">
            <v>0</v>
          </cell>
          <cell r="Y2521">
            <v>0</v>
          </cell>
          <cell r="Z2521">
            <v>0</v>
          </cell>
          <cell r="AA2521">
            <v>0</v>
          </cell>
          <cell r="AC2521">
            <v>2005</v>
          </cell>
          <cell r="AD2521">
            <v>1</v>
          </cell>
          <cell r="AE2521">
            <v>0</v>
          </cell>
          <cell r="AF2521">
            <v>0.8</v>
          </cell>
        </row>
        <row r="2522">
          <cell r="A2522">
            <v>27</v>
          </cell>
          <cell r="B2522">
            <v>19</v>
          </cell>
          <cell r="C2522">
            <v>6</v>
          </cell>
          <cell r="D2522">
            <v>6</v>
          </cell>
          <cell r="E2522">
            <v>1</v>
          </cell>
          <cell r="F2522">
            <v>0</v>
          </cell>
          <cell r="G2522">
            <v>202</v>
          </cell>
          <cell r="H2522">
            <v>21.106955057362597</v>
          </cell>
          <cell r="I2522">
            <v>0.61460180830162481</v>
          </cell>
          <cell r="J2522">
            <v>0</v>
          </cell>
          <cell r="K2522">
            <v>3.1660432586043896</v>
          </cell>
          <cell r="M2522">
            <v>2030</v>
          </cell>
          <cell r="N2522">
            <v>2052</v>
          </cell>
          <cell r="O2522">
            <v>1</v>
          </cell>
          <cell r="Q2522">
            <v>0</v>
          </cell>
          <cell r="R2522">
            <v>0</v>
          </cell>
          <cell r="S2522">
            <v>0</v>
          </cell>
          <cell r="T2522">
            <v>0</v>
          </cell>
          <cell r="U2522">
            <v>0</v>
          </cell>
          <cell r="V2522">
            <v>0</v>
          </cell>
          <cell r="W2522">
            <v>0</v>
          </cell>
          <cell r="X2522">
            <v>0</v>
          </cell>
          <cell r="Y2522">
            <v>0</v>
          </cell>
          <cell r="Z2522">
            <v>0</v>
          </cell>
          <cell r="AA2522">
            <v>0</v>
          </cell>
          <cell r="AC2522">
            <v>2005</v>
          </cell>
          <cell r="AD2522">
            <v>1</v>
          </cell>
          <cell r="AE2522">
            <v>0</v>
          </cell>
          <cell r="AF2522">
            <v>0.8</v>
          </cell>
        </row>
        <row r="2523">
          <cell r="A2523">
            <v>28</v>
          </cell>
          <cell r="B2523">
            <v>1</v>
          </cell>
          <cell r="C2523">
            <v>6</v>
          </cell>
          <cell r="D2523">
            <v>6</v>
          </cell>
          <cell r="E2523">
            <v>1</v>
          </cell>
          <cell r="F2523">
            <v>4.4411703090256847E-3</v>
          </cell>
          <cell r="G2523">
            <v>28.8</v>
          </cell>
          <cell r="H2523">
            <v>22.723936545965508</v>
          </cell>
          <cell r="I2523">
            <v>0.49266650966100967</v>
          </cell>
          <cell r="J2523">
            <v>0</v>
          </cell>
          <cell r="K2523">
            <v>0</v>
          </cell>
          <cell r="M2523">
            <v>2003</v>
          </cell>
          <cell r="N2523">
            <v>2008</v>
          </cell>
          <cell r="O2523">
            <v>1</v>
          </cell>
          <cell r="Q2523">
            <v>0</v>
          </cell>
          <cell r="R2523">
            <v>0</v>
          </cell>
          <cell r="S2523">
            <v>0</v>
          </cell>
          <cell r="T2523">
            <v>0</v>
          </cell>
          <cell r="U2523">
            <v>0</v>
          </cell>
          <cell r="V2523">
            <v>0</v>
          </cell>
          <cell r="W2523">
            <v>0</v>
          </cell>
          <cell r="X2523">
            <v>0</v>
          </cell>
          <cell r="Y2523">
            <v>0</v>
          </cell>
          <cell r="Z2523">
            <v>0</v>
          </cell>
          <cell r="AA2523">
            <v>0</v>
          </cell>
          <cell r="AC2523">
            <v>2005</v>
          </cell>
          <cell r="AD2523">
            <v>1</v>
          </cell>
          <cell r="AE2523">
            <v>0</v>
          </cell>
          <cell r="AF2523">
            <v>0.5</v>
          </cell>
        </row>
        <row r="2524">
          <cell r="A2524">
            <v>28</v>
          </cell>
          <cell r="B2524">
            <v>2</v>
          </cell>
          <cell r="C2524">
            <v>6</v>
          </cell>
          <cell r="D2524">
            <v>6</v>
          </cell>
          <cell r="E2524">
            <v>1</v>
          </cell>
          <cell r="F2524">
            <v>2.1636384395138093E-3</v>
          </cell>
          <cell r="G2524">
            <v>41.8</v>
          </cell>
          <cell r="H2524">
            <v>25.315502482940353</v>
          </cell>
          <cell r="I2524">
            <v>0.89918655203525588</v>
          </cell>
          <cell r="J2524">
            <v>0</v>
          </cell>
          <cell r="K2524">
            <v>0</v>
          </cell>
          <cell r="M2524">
            <v>2003</v>
          </cell>
          <cell r="N2524">
            <v>2016</v>
          </cell>
          <cell r="O2524">
            <v>1</v>
          </cell>
          <cell r="Q2524">
            <v>0</v>
          </cell>
          <cell r="R2524">
            <v>0</v>
          </cell>
          <cell r="S2524">
            <v>0</v>
          </cell>
          <cell r="T2524">
            <v>0</v>
          </cell>
          <cell r="U2524">
            <v>0</v>
          </cell>
          <cell r="V2524">
            <v>0</v>
          </cell>
          <cell r="W2524">
            <v>0</v>
          </cell>
          <cell r="X2524">
            <v>0</v>
          </cell>
          <cell r="Y2524">
            <v>0</v>
          </cell>
          <cell r="Z2524">
            <v>0</v>
          </cell>
          <cell r="AA2524">
            <v>0</v>
          </cell>
          <cell r="AC2524">
            <v>2005</v>
          </cell>
          <cell r="AD2524">
            <v>1</v>
          </cell>
          <cell r="AE2524">
            <v>0</v>
          </cell>
          <cell r="AF2524">
            <v>0.65</v>
          </cell>
        </row>
        <row r="2525">
          <cell r="A2525">
            <v>28</v>
          </cell>
          <cell r="B2525">
            <v>3</v>
          </cell>
          <cell r="C2525">
            <v>6</v>
          </cell>
          <cell r="D2525">
            <v>6</v>
          </cell>
          <cell r="E2525">
            <v>1</v>
          </cell>
          <cell r="F2525">
            <v>0</v>
          </cell>
          <cell r="G2525">
            <v>44.304566250000001</v>
          </cell>
          <cell r="H2525">
            <v>46.45065436593984</v>
          </cell>
          <cell r="I2525">
            <v>0.65491941165536471</v>
          </cell>
          <cell r="J2525">
            <v>0</v>
          </cell>
          <cell r="K2525">
            <v>0</v>
          </cell>
          <cell r="M2525">
            <v>2007</v>
          </cell>
          <cell r="N2525">
            <v>2016</v>
          </cell>
          <cell r="O2525">
            <v>1</v>
          </cell>
          <cell r="Q2525">
            <v>0</v>
          </cell>
          <cell r="R2525">
            <v>0</v>
          </cell>
          <cell r="S2525">
            <v>0</v>
          </cell>
          <cell r="T2525">
            <v>0</v>
          </cell>
          <cell r="U2525">
            <v>0</v>
          </cell>
          <cell r="V2525">
            <v>0</v>
          </cell>
          <cell r="W2525">
            <v>0</v>
          </cell>
          <cell r="X2525">
            <v>0</v>
          </cell>
          <cell r="Y2525">
            <v>0</v>
          </cell>
          <cell r="Z2525">
            <v>0</v>
          </cell>
          <cell r="AA2525">
            <v>0</v>
          </cell>
          <cell r="AC2525">
            <v>2005</v>
          </cell>
          <cell r="AD2525">
            <v>1</v>
          </cell>
          <cell r="AE2525">
            <v>0</v>
          </cell>
          <cell r="AF2525">
            <v>0.67549999999999999</v>
          </cell>
        </row>
        <row r="2526">
          <cell r="A2526">
            <v>28</v>
          </cell>
          <cell r="B2526">
            <v>4</v>
          </cell>
          <cell r="C2526">
            <v>6</v>
          </cell>
          <cell r="D2526">
            <v>6</v>
          </cell>
          <cell r="E2526">
            <v>1</v>
          </cell>
          <cell r="F2526">
            <v>0</v>
          </cell>
          <cell r="G2526">
            <v>44.339850538755655</v>
          </cell>
          <cell r="H2526">
            <v>40.181668966817952</v>
          </cell>
          <cell r="I2526">
            <v>0.92953265988110545</v>
          </cell>
          <cell r="J2526">
            <v>0</v>
          </cell>
          <cell r="K2526">
            <v>0</v>
          </cell>
          <cell r="M2526">
            <v>2011</v>
          </cell>
          <cell r="N2526">
            <v>2016</v>
          </cell>
          <cell r="O2526">
            <v>1</v>
          </cell>
          <cell r="Q2526">
            <v>0</v>
          </cell>
          <cell r="R2526">
            <v>0</v>
          </cell>
          <cell r="S2526">
            <v>0</v>
          </cell>
          <cell r="T2526">
            <v>0</v>
          </cell>
          <cell r="U2526">
            <v>0</v>
          </cell>
          <cell r="V2526">
            <v>0</v>
          </cell>
          <cell r="W2526">
            <v>0</v>
          </cell>
          <cell r="X2526">
            <v>0</v>
          </cell>
          <cell r="Y2526">
            <v>0</v>
          </cell>
          <cell r="Z2526">
            <v>0</v>
          </cell>
          <cell r="AA2526">
            <v>0</v>
          </cell>
          <cell r="AC2526">
            <v>2005</v>
          </cell>
          <cell r="AD2526">
            <v>1</v>
          </cell>
          <cell r="AE2526">
            <v>0</v>
          </cell>
          <cell r="AF2526">
            <v>0.66300000000000003</v>
          </cell>
        </row>
        <row r="2527">
          <cell r="A2527">
            <v>28</v>
          </cell>
          <cell r="B2527">
            <v>5</v>
          </cell>
          <cell r="C2527">
            <v>6</v>
          </cell>
          <cell r="D2527">
            <v>6</v>
          </cell>
          <cell r="E2527">
            <v>1</v>
          </cell>
          <cell r="F2527">
            <v>0</v>
          </cell>
          <cell r="G2527">
            <v>48.177331583333341</v>
          </cell>
          <cell r="H2527">
            <v>38.767820776612481</v>
          </cell>
          <cell r="I2527">
            <v>0.86182304710111424</v>
          </cell>
          <cell r="J2527">
            <v>0</v>
          </cell>
          <cell r="K2527">
            <v>0</v>
          </cell>
          <cell r="M2527">
            <v>2017</v>
          </cell>
          <cell r="N2527">
            <v>2029</v>
          </cell>
          <cell r="O2527">
            <v>1</v>
          </cell>
          <cell r="Q2527">
            <v>0</v>
          </cell>
          <cell r="R2527">
            <v>0</v>
          </cell>
          <cell r="S2527">
            <v>0</v>
          </cell>
          <cell r="T2527">
            <v>0</v>
          </cell>
          <cell r="U2527">
            <v>0</v>
          </cell>
          <cell r="V2527">
            <v>0</v>
          </cell>
          <cell r="W2527">
            <v>0</v>
          </cell>
          <cell r="X2527">
            <v>0</v>
          </cell>
          <cell r="Y2527">
            <v>0</v>
          </cell>
          <cell r="Z2527">
            <v>0</v>
          </cell>
          <cell r="AA2527">
            <v>0</v>
          </cell>
          <cell r="AC2527">
            <v>2005</v>
          </cell>
          <cell r="AD2527">
            <v>1</v>
          </cell>
          <cell r="AE2527">
            <v>0</v>
          </cell>
          <cell r="AF2527">
            <v>0.66300000000000003</v>
          </cell>
        </row>
        <row r="2528">
          <cell r="A2528">
            <v>28</v>
          </cell>
          <cell r="B2528">
            <v>6</v>
          </cell>
          <cell r="C2528">
            <v>6</v>
          </cell>
          <cell r="D2528">
            <v>6</v>
          </cell>
          <cell r="E2528">
            <v>1</v>
          </cell>
          <cell r="F2528">
            <v>0</v>
          </cell>
          <cell r="G2528">
            <v>49.736468527777774</v>
          </cell>
          <cell r="H2528">
            <v>37.29044544724421</v>
          </cell>
          <cell r="I2528">
            <v>0.79486550907157061</v>
          </cell>
          <cell r="J2528">
            <v>0</v>
          </cell>
          <cell r="K2528">
            <v>0</v>
          </cell>
          <cell r="M2528">
            <v>2030</v>
          </cell>
          <cell r="N2528">
            <v>2052</v>
          </cell>
          <cell r="O2528">
            <v>1</v>
          </cell>
          <cell r="Q2528">
            <v>0</v>
          </cell>
          <cell r="R2528">
            <v>0</v>
          </cell>
          <cell r="S2528">
            <v>0</v>
          </cell>
          <cell r="T2528">
            <v>0</v>
          </cell>
          <cell r="U2528">
            <v>0</v>
          </cell>
          <cell r="V2528">
            <v>0</v>
          </cell>
          <cell r="W2528">
            <v>0</v>
          </cell>
          <cell r="X2528">
            <v>0</v>
          </cell>
          <cell r="Y2528">
            <v>0</v>
          </cell>
          <cell r="Z2528">
            <v>0</v>
          </cell>
          <cell r="AA2528">
            <v>0</v>
          </cell>
          <cell r="AC2528">
            <v>2005</v>
          </cell>
          <cell r="AD2528">
            <v>1</v>
          </cell>
          <cell r="AE2528">
            <v>0</v>
          </cell>
          <cell r="AF2528">
            <v>0.66300000000000003</v>
          </cell>
        </row>
        <row r="2529">
          <cell r="A2529">
            <v>28</v>
          </cell>
          <cell r="B2529">
            <v>7</v>
          </cell>
          <cell r="C2529">
            <v>6</v>
          </cell>
          <cell r="D2529">
            <v>6</v>
          </cell>
          <cell r="E2529">
            <v>1</v>
          </cell>
          <cell r="F2529">
            <v>7.8414850641654935E-4</v>
          </cell>
          <cell r="G2529">
            <v>56.565382500000005</v>
          </cell>
          <cell r="H2529">
            <v>78.365614182794545</v>
          </cell>
          <cell r="I2529">
            <v>1.1078791437605595</v>
          </cell>
          <cell r="J2529">
            <v>0</v>
          </cell>
          <cell r="K2529">
            <v>0</v>
          </cell>
          <cell r="M2529">
            <v>2003</v>
          </cell>
          <cell r="N2529">
            <v>2006</v>
          </cell>
          <cell r="O2529">
            <v>1</v>
          </cell>
          <cell r="Q2529">
            <v>0</v>
          </cell>
          <cell r="R2529">
            <v>0</v>
          </cell>
          <cell r="S2529">
            <v>0</v>
          </cell>
          <cell r="T2529">
            <v>0</v>
          </cell>
          <cell r="U2529">
            <v>0</v>
          </cell>
          <cell r="V2529">
            <v>0</v>
          </cell>
          <cell r="W2529">
            <v>0</v>
          </cell>
          <cell r="X2529">
            <v>0</v>
          </cell>
          <cell r="Y2529">
            <v>0</v>
          </cell>
          <cell r="Z2529">
            <v>0</v>
          </cell>
          <cell r="AA2529">
            <v>0</v>
          </cell>
          <cell r="AC2529">
            <v>2005</v>
          </cell>
          <cell r="AD2529">
            <v>1</v>
          </cell>
          <cell r="AE2529">
            <v>0</v>
          </cell>
          <cell r="AF2529">
            <v>0.22</v>
          </cell>
        </row>
        <row r="2530">
          <cell r="A2530">
            <v>28</v>
          </cell>
          <cell r="B2530">
            <v>8</v>
          </cell>
          <cell r="C2530">
            <v>6</v>
          </cell>
          <cell r="D2530">
            <v>6</v>
          </cell>
          <cell r="E2530">
            <v>1</v>
          </cell>
          <cell r="F2530">
            <v>0</v>
          </cell>
          <cell r="G2530">
            <v>56.565382500000005</v>
          </cell>
          <cell r="H2530">
            <v>78.365614182794545</v>
          </cell>
          <cell r="I2530">
            <v>1.1078791437605595</v>
          </cell>
          <cell r="J2530">
            <v>0</v>
          </cell>
          <cell r="K2530">
            <v>0</v>
          </cell>
          <cell r="M2530">
            <v>2011</v>
          </cell>
          <cell r="N2530">
            <v>2019</v>
          </cell>
          <cell r="O2530">
            <v>1</v>
          </cell>
          <cell r="Q2530">
            <v>0</v>
          </cell>
          <cell r="R2530">
            <v>0</v>
          </cell>
          <cell r="S2530">
            <v>0</v>
          </cell>
          <cell r="T2530">
            <v>0</v>
          </cell>
          <cell r="U2530">
            <v>0</v>
          </cell>
          <cell r="V2530">
            <v>0</v>
          </cell>
          <cell r="W2530">
            <v>0</v>
          </cell>
          <cell r="X2530">
            <v>0</v>
          </cell>
          <cell r="Y2530">
            <v>0</v>
          </cell>
          <cell r="Z2530">
            <v>0</v>
          </cell>
          <cell r="AA2530">
            <v>0</v>
          </cell>
          <cell r="AC2530">
            <v>2005</v>
          </cell>
          <cell r="AD2530">
            <v>1</v>
          </cell>
          <cell r="AE2530">
            <v>0</v>
          </cell>
          <cell r="AF2530">
            <v>0.216</v>
          </cell>
        </row>
        <row r="2531">
          <cell r="A2531">
            <v>28</v>
          </cell>
          <cell r="B2531">
            <v>9</v>
          </cell>
          <cell r="C2531">
            <v>6</v>
          </cell>
          <cell r="D2531">
            <v>6</v>
          </cell>
          <cell r="E2531">
            <v>1</v>
          </cell>
          <cell r="F2531">
            <v>0</v>
          </cell>
          <cell r="G2531">
            <v>56.565382500000005</v>
          </cell>
          <cell r="H2531">
            <v>77.885876856599452</v>
          </cell>
          <cell r="I2531">
            <v>1.0974193679535218</v>
          </cell>
          <cell r="J2531">
            <v>0</v>
          </cell>
          <cell r="K2531">
            <v>0</v>
          </cell>
          <cell r="M2531">
            <v>2020</v>
          </cell>
          <cell r="N2531">
            <v>2029</v>
          </cell>
          <cell r="O2531">
            <v>1</v>
          </cell>
          <cell r="Q2531">
            <v>0</v>
          </cell>
          <cell r="R2531">
            <v>0</v>
          </cell>
          <cell r="S2531">
            <v>0</v>
          </cell>
          <cell r="T2531">
            <v>0</v>
          </cell>
          <cell r="U2531">
            <v>0</v>
          </cell>
          <cell r="V2531">
            <v>0</v>
          </cell>
          <cell r="W2531">
            <v>0</v>
          </cell>
          <cell r="X2531">
            <v>0</v>
          </cell>
          <cell r="Y2531">
            <v>0</v>
          </cell>
          <cell r="Z2531">
            <v>0</v>
          </cell>
          <cell r="AA2531">
            <v>0</v>
          </cell>
          <cell r="AC2531">
            <v>2005</v>
          </cell>
          <cell r="AD2531">
            <v>1</v>
          </cell>
          <cell r="AE2531">
            <v>0</v>
          </cell>
          <cell r="AF2531">
            <v>0.216</v>
          </cell>
        </row>
        <row r="2532">
          <cell r="A2532">
            <v>28</v>
          </cell>
          <cell r="B2532">
            <v>10</v>
          </cell>
          <cell r="C2532">
            <v>6</v>
          </cell>
          <cell r="D2532">
            <v>6</v>
          </cell>
          <cell r="E2532">
            <v>1</v>
          </cell>
          <cell r="F2532">
            <v>0</v>
          </cell>
          <cell r="G2532">
            <v>56.565382500000005</v>
          </cell>
          <cell r="H2532">
            <v>77.352835383049324</v>
          </cell>
          <cell r="I2532">
            <v>1.0852388012383443</v>
          </cell>
          <cell r="J2532">
            <v>0</v>
          </cell>
          <cell r="K2532">
            <v>0</v>
          </cell>
          <cell r="M2532">
            <v>2030</v>
          </cell>
          <cell r="N2532">
            <v>2052</v>
          </cell>
          <cell r="O2532">
            <v>1</v>
          </cell>
          <cell r="Q2532">
            <v>0</v>
          </cell>
          <cell r="R2532">
            <v>0</v>
          </cell>
          <cell r="S2532">
            <v>0</v>
          </cell>
          <cell r="T2532">
            <v>0</v>
          </cell>
          <cell r="U2532">
            <v>0</v>
          </cell>
          <cell r="V2532">
            <v>0</v>
          </cell>
          <cell r="W2532">
            <v>0</v>
          </cell>
          <cell r="X2532">
            <v>0</v>
          </cell>
          <cell r="Y2532">
            <v>0</v>
          </cell>
          <cell r="Z2532">
            <v>0</v>
          </cell>
          <cell r="AA2532">
            <v>0</v>
          </cell>
          <cell r="AC2532">
            <v>2005</v>
          </cell>
          <cell r="AD2532">
            <v>1</v>
          </cell>
          <cell r="AE2532">
            <v>0</v>
          </cell>
          <cell r="AF2532">
            <v>0.216</v>
          </cell>
        </row>
        <row r="2533">
          <cell r="A2533">
            <v>28</v>
          </cell>
          <cell r="B2533">
            <v>11</v>
          </cell>
          <cell r="C2533">
            <v>6</v>
          </cell>
          <cell r="D2533">
            <v>6</v>
          </cell>
          <cell r="E2533">
            <v>1</v>
          </cell>
          <cell r="F2533">
            <v>1.2185998219173266E-3</v>
          </cell>
          <cell r="G2533">
            <v>69.599999999999994</v>
          </cell>
          <cell r="H2533">
            <v>14.735759576800188</v>
          </cell>
          <cell r="I2533">
            <v>0.56394435718973646</v>
          </cell>
          <cell r="J2533">
            <v>0</v>
          </cell>
          <cell r="K2533">
            <v>0</v>
          </cell>
          <cell r="M2533">
            <v>2003</v>
          </cell>
          <cell r="N2533">
            <v>2012</v>
          </cell>
          <cell r="O2533">
            <v>1</v>
          </cell>
          <cell r="Q2533">
            <v>0</v>
          </cell>
          <cell r="R2533">
            <v>0</v>
          </cell>
          <cell r="S2533">
            <v>0</v>
          </cell>
          <cell r="T2533">
            <v>0</v>
          </cell>
          <cell r="U2533">
            <v>0</v>
          </cell>
          <cell r="V2533">
            <v>0</v>
          </cell>
          <cell r="W2533">
            <v>0</v>
          </cell>
          <cell r="X2533">
            <v>0</v>
          </cell>
          <cell r="Y2533">
            <v>0</v>
          </cell>
          <cell r="Z2533">
            <v>0</v>
          </cell>
          <cell r="AA2533">
            <v>0</v>
          </cell>
          <cell r="AC2533">
            <v>2005</v>
          </cell>
          <cell r="AD2533">
            <v>1</v>
          </cell>
          <cell r="AE2533">
            <v>0</v>
          </cell>
          <cell r="AF2533">
            <v>0.78</v>
          </cell>
        </row>
        <row r="2534">
          <cell r="A2534">
            <v>28</v>
          </cell>
          <cell r="B2534">
            <v>12</v>
          </cell>
          <cell r="C2534">
            <v>6</v>
          </cell>
          <cell r="D2534">
            <v>6</v>
          </cell>
          <cell r="E2534">
            <v>1</v>
          </cell>
          <cell r="F2534">
            <v>0</v>
          </cell>
          <cell r="G2534">
            <v>70.254995348837213</v>
          </cell>
          <cell r="H2534">
            <v>14.498514278793014</v>
          </cell>
          <cell r="I2534">
            <v>0.48101209350691232</v>
          </cell>
          <cell r="J2534">
            <v>0</v>
          </cell>
          <cell r="K2534">
            <v>0</v>
          </cell>
          <cell r="M2534">
            <v>2007</v>
          </cell>
          <cell r="N2534">
            <v>2012</v>
          </cell>
          <cell r="O2534">
            <v>1</v>
          </cell>
          <cell r="Q2534">
            <v>0</v>
          </cell>
          <cell r="R2534">
            <v>0</v>
          </cell>
          <cell r="S2534">
            <v>0</v>
          </cell>
          <cell r="T2534">
            <v>0</v>
          </cell>
          <cell r="U2534">
            <v>0</v>
          </cell>
          <cell r="V2534">
            <v>0</v>
          </cell>
          <cell r="W2534">
            <v>0</v>
          </cell>
          <cell r="X2534">
            <v>0</v>
          </cell>
          <cell r="Y2534">
            <v>0</v>
          </cell>
          <cell r="Z2534">
            <v>0</v>
          </cell>
          <cell r="AA2534">
            <v>0</v>
          </cell>
          <cell r="AC2534">
            <v>2005</v>
          </cell>
          <cell r="AD2534">
            <v>1</v>
          </cell>
          <cell r="AE2534">
            <v>0</v>
          </cell>
          <cell r="AF2534">
            <v>0.78</v>
          </cell>
        </row>
        <row r="2535">
          <cell r="A2535">
            <v>28</v>
          </cell>
          <cell r="B2535">
            <v>13</v>
          </cell>
          <cell r="C2535">
            <v>6</v>
          </cell>
          <cell r="D2535">
            <v>6</v>
          </cell>
          <cell r="E2535">
            <v>1</v>
          </cell>
          <cell r="F2535">
            <v>0</v>
          </cell>
          <cell r="G2535">
            <v>71.308820279069764</v>
          </cell>
          <cell r="H2535">
            <v>13.985780932059672</v>
          </cell>
          <cell r="I2535">
            <v>0.46609915183236572</v>
          </cell>
          <cell r="J2535">
            <v>0</v>
          </cell>
          <cell r="K2535">
            <v>0</v>
          </cell>
          <cell r="M2535">
            <v>2013</v>
          </cell>
          <cell r="N2535">
            <v>2029</v>
          </cell>
          <cell r="O2535">
            <v>1</v>
          </cell>
          <cell r="Q2535">
            <v>0</v>
          </cell>
          <cell r="R2535">
            <v>0</v>
          </cell>
          <cell r="S2535">
            <v>0</v>
          </cell>
          <cell r="T2535">
            <v>0</v>
          </cell>
          <cell r="U2535">
            <v>0</v>
          </cell>
          <cell r="V2535">
            <v>0</v>
          </cell>
          <cell r="W2535">
            <v>0</v>
          </cell>
          <cell r="X2535">
            <v>0</v>
          </cell>
          <cell r="Y2535">
            <v>0</v>
          </cell>
          <cell r="Z2535">
            <v>0</v>
          </cell>
          <cell r="AA2535">
            <v>0</v>
          </cell>
          <cell r="AC2535">
            <v>2005</v>
          </cell>
          <cell r="AD2535">
            <v>1</v>
          </cell>
          <cell r="AE2535">
            <v>0</v>
          </cell>
          <cell r="AF2535">
            <v>0.78</v>
          </cell>
        </row>
        <row r="2536">
          <cell r="A2536">
            <v>28</v>
          </cell>
          <cell r="B2536">
            <v>14</v>
          </cell>
          <cell r="C2536">
            <v>6</v>
          </cell>
          <cell r="D2536">
            <v>6</v>
          </cell>
          <cell r="E2536">
            <v>1</v>
          </cell>
          <cell r="F2536">
            <v>0</v>
          </cell>
          <cell r="G2536">
            <v>72.47973686821706</v>
          </cell>
          <cell r="H2536">
            <v>13.759839398423811</v>
          </cell>
          <cell r="I2536">
            <v>0.45965488856231362</v>
          </cell>
          <cell r="J2536">
            <v>0</v>
          </cell>
          <cell r="K2536">
            <v>0</v>
          </cell>
          <cell r="M2536">
            <v>2030</v>
          </cell>
          <cell r="N2536">
            <v>2052</v>
          </cell>
          <cell r="O2536">
            <v>1</v>
          </cell>
          <cell r="Q2536">
            <v>0</v>
          </cell>
          <cell r="R2536">
            <v>0</v>
          </cell>
          <cell r="S2536">
            <v>0</v>
          </cell>
          <cell r="T2536">
            <v>0</v>
          </cell>
          <cell r="U2536">
            <v>0</v>
          </cell>
          <cell r="V2536">
            <v>0</v>
          </cell>
          <cell r="W2536">
            <v>0</v>
          </cell>
          <cell r="X2536">
            <v>0</v>
          </cell>
          <cell r="Y2536">
            <v>0</v>
          </cell>
          <cell r="Z2536">
            <v>0</v>
          </cell>
          <cell r="AA2536">
            <v>0</v>
          </cell>
          <cell r="AC2536">
            <v>2005</v>
          </cell>
          <cell r="AD2536">
            <v>1</v>
          </cell>
          <cell r="AE2536">
            <v>0</v>
          </cell>
          <cell r="AF2536">
            <v>0.78</v>
          </cell>
        </row>
        <row r="2537">
          <cell r="A2537">
            <v>28</v>
          </cell>
          <cell r="B2537">
            <v>15</v>
          </cell>
          <cell r="C2537">
            <v>6</v>
          </cell>
          <cell r="D2537">
            <v>6</v>
          </cell>
          <cell r="E2537">
            <v>1</v>
          </cell>
          <cell r="F2537">
            <v>0</v>
          </cell>
          <cell r="G2537">
            <v>75.2</v>
          </cell>
          <cell r="H2537">
            <v>10.52990832907715</v>
          </cell>
          <cell r="I2537">
            <v>0.34924613772902946</v>
          </cell>
          <cell r="J2537">
            <v>0</v>
          </cell>
          <cell r="K2537">
            <v>0</v>
          </cell>
          <cell r="M2537">
            <v>2003</v>
          </cell>
          <cell r="N2537">
            <v>2010</v>
          </cell>
          <cell r="O2537">
            <v>1</v>
          </cell>
          <cell r="Q2537">
            <v>0</v>
          </cell>
          <cell r="R2537">
            <v>0</v>
          </cell>
          <cell r="S2537">
            <v>0</v>
          </cell>
          <cell r="T2537">
            <v>0</v>
          </cell>
          <cell r="U2537">
            <v>0</v>
          </cell>
          <cell r="V2537">
            <v>0</v>
          </cell>
          <cell r="W2537">
            <v>0</v>
          </cell>
          <cell r="X2537">
            <v>0</v>
          </cell>
          <cell r="Y2537">
            <v>0</v>
          </cell>
          <cell r="Z2537">
            <v>0</v>
          </cell>
          <cell r="AA2537">
            <v>0</v>
          </cell>
          <cell r="AC2537">
            <v>2005</v>
          </cell>
          <cell r="AD2537">
            <v>1</v>
          </cell>
          <cell r="AE2537">
            <v>0</v>
          </cell>
          <cell r="AF2537">
            <v>0.85</v>
          </cell>
        </row>
        <row r="2538">
          <cell r="A2538">
            <v>28</v>
          </cell>
          <cell r="B2538">
            <v>16</v>
          </cell>
          <cell r="C2538">
            <v>6</v>
          </cell>
          <cell r="D2538">
            <v>6</v>
          </cell>
          <cell r="E2538">
            <v>1</v>
          </cell>
          <cell r="F2538">
            <v>0</v>
          </cell>
          <cell r="G2538">
            <v>75.485831158952649</v>
          </cell>
          <cell r="H2538">
            <v>10.192732436699623</v>
          </cell>
          <cell r="I2538">
            <v>0.21744254916312333</v>
          </cell>
          <cell r="J2538">
            <v>0</v>
          </cell>
          <cell r="K2538">
            <v>0</v>
          </cell>
          <cell r="M2538">
            <v>2011</v>
          </cell>
          <cell r="N2538">
            <v>2019</v>
          </cell>
          <cell r="O2538">
            <v>1</v>
          </cell>
          <cell r="Q2538">
            <v>0</v>
          </cell>
          <cell r="R2538">
            <v>0</v>
          </cell>
          <cell r="S2538">
            <v>0</v>
          </cell>
          <cell r="T2538">
            <v>0</v>
          </cell>
          <cell r="U2538">
            <v>0</v>
          </cell>
          <cell r="V2538">
            <v>0</v>
          </cell>
          <cell r="W2538">
            <v>0</v>
          </cell>
          <cell r="X2538">
            <v>0</v>
          </cell>
          <cell r="Y2538">
            <v>0</v>
          </cell>
          <cell r="Z2538">
            <v>0</v>
          </cell>
          <cell r="AA2538">
            <v>0</v>
          </cell>
          <cell r="AC2538">
            <v>2005</v>
          </cell>
          <cell r="AD2538">
            <v>1</v>
          </cell>
          <cell r="AE2538">
            <v>0</v>
          </cell>
          <cell r="AF2538">
            <v>0.85</v>
          </cell>
        </row>
        <row r="2539">
          <cell r="A2539">
            <v>28</v>
          </cell>
          <cell r="B2539">
            <v>17</v>
          </cell>
          <cell r="C2539">
            <v>6</v>
          </cell>
          <cell r="D2539">
            <v>6</v>
          </cell>
          <cell r="E2539">
            <v>1</v>
          </cell>
          <cell r="F2539">
            <v>0</v>
          </cell>
          <cell r="G2539">
            <v>77.501367307259585</v>
          </cell>
          <cell r="H2539">
            <v>9.9154180761290291</v>
          </cell>
          <cell r="I2539">
            <v>0.21225219828173394</v>
          </cell>
          <cell r="J2539">
            <v>0</v>
          </cell>
          <cell r="K2539">
            <v>0</v>
          </cell>
          <cell r="M2539">
            <v>2020</v>
          </cell>
          <cell r="N2539">
            <v>2029</v>
          </cell>
          <cell r="O2539">
            <v>1</v>
          </cell>
          <cell r="Q2539">
            <v>0</v>
          </cell>
          <cell r="R2539">
            <v>0</v>
          </cell>
          <cell r="S2539">
            <v>0</v>
          </cell>
          <cell r="T2539">
            <v>0</v>
          </cell>
          <cell r="U2539">
            <v>0</v>
          </cell>
          <cell r="V2539">
            <v>0</v>
          </cell>
          <cell r="W2539">
            <v>0</v>
          </cell>
          <cell r="X2539">
            <v>0</v>
          </cell>
          <cell r="Y2539">
            <v>0</v>
          </cell>
          <cell r="Z2539">
            <v>0</v>
          </cell>
          <cell r="AA2539">
            <v>0</v>
          </cell>
          <cell r="AC2539">
            <v>2005</v>
          </cell>
          <cell r="AD2539">
            <v>1</v>
          </cell>
          <cell r="AE2539">
            <v>0</v>
          </cell>
          <cell r="AF2539">
            <v>0.85</v>
          </cell>
        </row>
        <row r="2540">
          <cell r="A2540">
            <v>28</v>
          </cell>
          <cell r="B2540">
            <v>18</v>
          </cell>
          <cell r="C2540">
            <v>6</v>
          </cell>
          <cell r="D2540">
            <v>6</v>
          </cell>
          <cell r="E2540">
            <v>1</v>
          </cell>
          <cell r="F2540">
            <v>0</v>
          </cell>
          <cell r="G2540">
            <v>78.773967755654667</v>
          </cell>
          <cell r="H2540">
            <v>9.616748867113845</v>
          </cell>
          <cell r="I2540">
            <v>0.20679087632979709</v>
          </cell>
          <cell r="J2540">
            <v>0</v>
          </cell>
          <cell r="K2540">
            <v>0</v>
          </cell>
          <cell r="M2540">
            <v>2030</v>
          </cell>
          <cell r="N2540">
            <v>2052</v>
          </cell>
          <cell r="O2540">
            <v>1</v>
          </cell>
          <cell r="Q2540">
            <v>0</v>
          </cell>
          <cell r="R2540">
            <v>0</v>
          </cell>
          <cell r="S2540">
            <v>0</v>
          </cell>
          <cell r="T2540">
            <v>0</v>
          </cell>
          <cell r="U2540">
            <v>0</v>
          </cell>
          <cell r="V2540">
            <v>0</v>
          </cell>
          <cell r="W2540">
            <v>0</v>
          </cell>
          <cell r="X2540">
            <v>0</v>
          </cell>
          <cell r="Y2540">
            <v>0</v>
          </cell>
          <cell r="Z2540">
            <v>0</v>
          </cell>
          <cell r="AA2540">
            <v>0</v>
          </cell>
          <cell r="AC2540">
            <v>2005</v>
          </cell>
          <cell r="AD2540">
            <v>1</v>
          </cell>
          <cell r="AE2540">
            <v>0</v>
          </cell>
          <cell r="AF2540">
            <v>0.85</v>
          </cell>
        </row>
        <row r="2541">
          <cell r="A2541">
            <v>28</v>
          </cell>
          <cell r="B2541">
            <v>19</v>
          </cell>
          <cell r="C2541">
            <v>6</v>
          </cell>
          <cell r="D2541">
            <v>6</v>
          </cell>
          <cell r="E2541">
            <v>1</v>
          </cell>
          <cell r="F2541">
            <v>0</v>
          </cell>
          <cell r="G2541">
            <v>15.054945054945055</v>
          </cell>
          <cell r="H2541">
            <v>509.766874839151</v>
          </cell>
          <cell r="I2541">
            <v>27.523251886627747</v>
          </cell>
          <cell r="J2541">
            <v>0</v>
          </cell>
          <cell r="K2541">
            <v>0</v>
          </cell>
          <cell r="M2541">
            <v>2003</v>
          </cell>
          <cell r="N2541">
            <v>2019</v>
          </cell>
          <cell r="O2541">
            <v>1</v>
          </cell>
          <cell r="Q2541">
            <v>0</v>
          </cell>
          <cell r="R2541">
            <v>0</v>
          </cell>
          <cell r="S2541">
            <v>0</v>
          </cell>
          <cell r="T2541">
            <v>0</v>
          </cell>
          <cell r="U2541">
            <v>0</v>
          </cell>
          <cell r="V2541">
            <v>0</v>
          </cell>
          <cell r="W2541">
            <v>0</v>
          </cell>
          <cell r="X2541">
            <v>0</v>
          </cell>
          <cell r="Y2541">
            <v>0</v>
          </cell>
          <cell r="Z2541">
            <v>0</v>
          </cell>
          <cell r="AA2541">
            <v>0</v>
          </cell>
          <cell r="AC2541">
            <v>2005</v>
          </cell>
          <cell r="AD2541">
            <v>1</v>
          </cell>
          <cell r="AE2541">
            <v>0</v>
          </cell>
          <cell r="AF2541">
            <v>0.92</v>
          </cell>
        </row>
        <row r="2542">
          <cell r="A2542">
            <v>28</v>
          </cell>
          <cell r="B2542">
            <v>20</v>
          </cell>
          <cell r="C2542">
            <v>6</v>
          </cell>
          <cell r="D2542">
            <v>6</v>
          </cell>
          <cell r="E2542">
            <v>1</v>
          </cell>
          <cell r="F2542">
            <v>0</v>
          </cell>
          <cell r="G2542">
            <v>85.36</v>
          </cell>
          <cell r="H2542">
            <v>70.243907498936608</v>
          </cell>
          <cell r="I2542">
            <v>4.4008308033208738</v>
          </cell>
          <cell r="J2542">
            <v>0</v>
          </cell>
          <cell r="K2542">
            <v>0</v>
          </cell>
          <cell r="M2542">
            <v>2011</v>
          </cell>
          <cell r="N2542">
            <v>2019</v>
          </cell>
          <cell r="O2542">
            <v>1</v>
          </cell>
          <cell r="Q2542">
            <v>0</v>
          </cell>
          <cell r="R2542">
            <v>0</v>
          </cell>
          <cell r="S2542">
            <v>0</v>
          </cell>
          <cell r="T2542">
            <v>0</v>
          </cell>
          <cell r="U2542">
            <v>0</v>
          </cell>
          <cell r="V2542">
            <v>0</v>
          </cell>
          <cell r="W2542">
            <v>0</v>
          </cell>
          <cell r="X2542">
            <v>0</v>
          </cell>
          <cell r="Y2542">
            <v>0</v>
          </cell>
          <cell r="Z2542">
            <v>0</v>
          </cell>
          <cell r="AA2542">
            <v>0</v>
          </cell>
          <cell r="AC2542">
            <v>2005</v>
          </cell>
          <cell r="AD2542">
            <v>1</v>
          </cell>
          <cell r="AE2542">
            <v>0</v>
          </cell>
          <cell r="AF2542">
            <v>0.8</v>
          </cell>
        </row>
        <row r="2543">
          <cell r="A2543">
            <v>28</v>
          </cell>
          <cell r="B2543">
            <v>21</v>
          </cell>
          <cell r="C2543">
            <v>6</v>
          </cell>
          <cell r="D2543">
            <v>6</v>
          </cell>
          <cell r="E2543">
            <v>1</v>
          </cell>
          <cell r="F2543">
            <v>0</v>
          </cell>
          <cell r="G2543">
            <v>170</v>
          </cell>
          <cell r="H2543">
            <v>25.826149437780238</v>
          </cell>
          <cell r="I2543">
            <v>0.93676904658364624</v>
          </cell>
          <cell r="J2543">
            <v>0</v>
          </cell>
          <cell r="K2543">
            <v>2.5826149437780241</v>
          </cell>
          <cell r="M2543">
            <v>2020</v>
          </cell>
          <cell r="N2543">
            <v>2029</v>
          </cell>
          <cell r="O2543">
            <v>1</v>
          </cell>
          <cell r="Q2543">
            <v>0</v>
          </cell>
          <cell r="R2543">
            <v>0</v>
          </cell>
          <cell r="S2543">
            <v>0</v>
          </cell>
          <cell r="T2543">
            <v>0</v>
          </cell>
          <cell r="U2543">
            <v>0</v>
          </cell>
          <cell r="V2543">
            <v>0</v>
          </cell>
          <cell r="W2543">
            <v>0</v>
          </cell>
          <cell r="X2543">
            <v>0</v>
          </cell>
          <cell r="Y2543">
            <v>0</v>
          </cell>
          <cell r="Z2543">
            <v>0</v>
          </cell>
          <cell r="AA2543">
            <v>0</v>
          </cell>
          <cell r="AC2543">
            <v>2005</v>
          </cell>
          <cell r="AD2543">
            <v>1</v>
          </cell>
          <cell r="AE2543">
            <v>0</v>
          </cell>
          <cell r="AF2543">
            <v>0.8</v>
          </cell>
        </row>
        <row r="2544">
          <cell r="A2544">
            <v>28</v>
          </cell>
          <cell r="B2544">
            <v>23</v>
          </cell>
          <cell r="C2544">
            <v>6</v>
          </cell>
          <cell r="D2544">
            <v>6</v>
          </cell>
          <cell r="E2544">
            <v>1</v>
          </cell>
          <cell r="F2544">
            <v>0</v>
          </cell>
          <cell r="G2544">
            <v>170</v>
          </cell>
          <cell r="H2544">
            <v>25.826149437780238</v>
          </cell>
          <cell r="I2544">
            <v>0.93676904658364624</v>
          </cell>
          <cell r="J2544">
            <v>0</v>
          </cell>
          <cell r="K2544">
            <v>3.8739224156670353</v>
          </cell>
          <cell r="M2544">
            <v>2022</v>
          </cell>
          <cell r="N2544">
            <v>2029</v>
          </cell>
          <cell r="O2544">
            <v>1</v>
          </cell>
          <cell r="Q2544">
            <v>0</v>
          </cell>
          <cell r="R2544">
            <v>0</v>
          </cell>
          <cell r="S2544">
            <v>0</v>
          </cell>
          <cell r="T2544">
            <v>0</v>
          </cell>
          <cell r="U2544">
            <v>0</v>
          </cell>
          <cell r="V2544">
            <v>0</v>
          </cell>
          <cell r="W2544">
            <v>0</v>
          </cell>
          <cell r="X2544">
            <v>0</v>
          </cell>
          <cell r="Y2544">
            <v>0</v>
          </cell>
          <cell r="Z2544">
            <v>0</v>
          </cell>
          <cell r="AA2544">
            <v>0</v>
          </cell>
          <cell r="AC2544">
            <v>2005</v>
          </cell>
          <cell r="AD2544">
            <v>1</v>
          </cell>
          <cell r="AE2544">
            <v>0</v>
          </cell>
          <cell r="AF2544">
            <v>0.8</v>
          </cell>
        </row>
        <row r="2545">
          <cell r="A2545">
            <v>28</v>
          </cell>
          <cell r="B2545">
            <v>22</v>
          </cell>
          <cell r="C2545">
            <v>6</v>
          </cell>
          <cell r="D2545">
            <v>6</v>
          </cell>
          <cell r="E2545">
            <v>1</v>
          </cell>
          <cell r="F2545">
            <v>0</v>
          </cell>
          <cell r="G2545">
            <v>202</v>
          </cell>
          <cell r="H2545">
            <v>18.595351613871063</v>
          </cell>
          <cell r="I2545">
            <v>0.61128673387008137</v>
          </cell>
          <cell r="J2545">
            <v>0</v>
          </cell>
          <cell r="K2545">
            <v>2.7893027420806593</v>
          </cell>
          <cell r="M2545">
            <v>2030</v>
          </cell>
          <cell r="N2545">
            <v>2052</v>
          </cell>
          <cell r="O2545">
            <v>1</v>
          </cell>
          <cell r="Q2545">
            <v>0</v>
          </cell>
          <cell r="R2545">
            <v>0</v>
          </cell>
          <cell r="S2545">
            <v>0</v>
          </cell>
          <cell r="T2545">
            <v>0</v>
          </cell>
          <cell r="U2545">
            <v>0</v>
          </cell>
          <cell r="V2545">
            <v>0</v>
          </cell>
          <cell r="W2545">
            <v>0</v>
          </cell>
          <cell r="X2545">
            <v>0</v>
          </cell>
          <cell r="Y2545">
            <v>0</v>
          </cell>
          <cell r="Z2545">
            <v>0</v>
          </cell>
          <cell r="AA2545">
            <v>0</v>
          </cell>
          <cell r="AC2545">
            <v>2005</v>
          </cell>
          <cell r="AD2545">
            <v>1</v>
          </cell>
          <cell r="AE2545">
            <v>0</v>
          </cell>
          <cell r="AF2545">
            <v>0.8</v>
          </cell>
        </row>
        <row r="2546">
          <cell r="A2546">
            <v>36</v>
          </cell>
          <cell r="B2546">
            <v>1</v>
          </cell>
          <cell r="C2546">
            <v>6</v>
          </cell>
          <cell r="D2546">
            <v>7</v>
          </cell>
          <cell r="E2546">
            <v>1</v>
          </cell>
          <cell r="F2546">
            <v>0</v>
          </cell>
          <cell r="G2546">
            <v>2.6957796014067998</v>
          </cell>
          <cell r="H2546">
            <v>619.78267062078646</v>
          </cell>
          <cell r="I2546">
            <v>32.162834856171543</v>
          </cell>
          <cell r="J2546">
            <v>0</v>
          </cell>
          <cell r="K2546">
            <v>0</v>
          </cell>
          <cell r="M2546">
            <v>2003</v>
          </cell>
          <cell r="N2546">
            <v>2052</v>
          </cell>
          <cell r="O2546">
            <v>1</v>
          </cell>
          <cell r="Q2546">
            <v>1</v>
          </cell>
          <cell r="R2546">
            <v>1</v>
          </cell>
          <cell r="S2546">
            <v>0</v>
          </cell>
          <cell r="T2546">
            <v>1</v>
          </cell>
          <cell r="U2546">
            <v>1</v>
          </cell>
          <cell r="V2546">
            <v>1</v>
          </cell>
          <cell r="W2546">
            <v>1</v>
          </cell>
          <cell r="X2546">
            <v>1</v>
          </cell>
          <cell r="Y2546">
            <v>1</v>
          </cell>
          <cell r="Z2546">
            <v>1</v>
          </cell>
          <cell r="AA2546">
            <v>1</v>
          </cell>
          <cell r="AC2546">
            <v>1992</v>
          </cell>
          <cell r="AD2546">
            <v>1</v>
          </cell>
          <cell r="AE2546">
            <v>0</v>
          </cell>
          <cell r="AF2546">
            <v>1</v>
          </cell>
        </row>
        <row r="2547">
          <cell r="A2547">
            <v>36</v>
          </cell>
          <cell r="B2547">
            <v>2</v>
          </cell>
          <cell r="C2547">
            <v>6</v>
          </cell>
          <cell r="D2547">
            <v>7</v>
          </cell>
          <cell r="E2547">
            <v>1</v>
          </cell>
          <cell r="F2547">
            <v>0</v>
          </cell>
          <cell r="G2547">
            <v>2.7029322075269961</v>
          </cell>
          <cell r="H2547">
            <v>604.24494350215946</v>
          </cell>
          <cell r="I2547">
            <v>31.356524233036318</v>
          </cell>
          <cell r="J2547">
            <v>0</v>
          </cell>
          <cell r="K2547">
            <v>0</v>
          </cell>
          <cell r="M2547">
            <v>2004</v>
          </cell>
          <cell r="N2547">
            <v>2052</v>
          </cell>
          <cell r="O2547">
            <v>1</v>
          </cell>
          <cell r="Q2547">
            <v>1</v>
          </cell>
          <cell r="R2547">
            <v>1</v>
          </cell>
          <cell r="S2547">
            <v>0</v>
          </cell>
          <cell r="T2547">
            <v>1</v>
          </cell>
          <cell r="U2547">
            <v>1</v>
          </cell>
          <cell r="V2547">
            <v>1</v>
          </cell>
          <cell r="W2547">
            <v>1</v>
          </cell>
          <cell r="X2547">
            <v>1</v>
          </cell>
          <cell r="Y2547">
            <v>1</v>
          </cell>
          <cell r="Z2547">
            <v>1</v>
          </cell>
          <cell r="AA2547">
            <v>1</v>
          </cell>
          <cell r="AC2547">
            <v>1992</v>
          </cell>
          <cell r="AD2547">
            <v>1</v>
          </cell>
          <cell r="AE2547">
            <v>0</v>
          </cell>
          <cell r="AF2547">
            <v>1</v>
          </cell>
        </row>
        <row r="2548">
          <cell r="A2548">
            <v>36</v>
          </cell>
          <cell r="B2548">
            <v>3</v>
          </cell>
          <cell r="C2548">
            <v>6</v>
          </cell>
          <cell r="D2548">
            <v>7</v>
          </cell>
          <cell r="E2548">
            <v>1</v>
          </cell>
          <cell r="F2548">
            <v>0</v>
          </cell>
          <cell r="G2548">
            <v>3.0723329425556858</v>
          </cell>
          <cell r="H2548">
            <v>604.24494350215946</v>
          </cell>
          <cell r="I2548">
            <v>31.356524233036318</v>
          </cell>
          <cell r="J2548">
            <v>0</v>
          </cell>
          <cell r="K2548">
            <v>0</v>
          </cell>
          <cell r="M2548">
            <v>2011</v>
          </cell>
          <cell r="N2548">
            <v>2052</v>
          </cell>
          <cell r="O2548">
            <v>1</v>
          </cell>
          <cell r="Q2548">
            <v>1</v>
          </cell>
          <cell r="R2548">
            <v>1</v>
          </cell>
          <cell r="S2548">
            <v>0</v>
          </cell>
          <cell r="T2548">
            <v>1</v>
          </cell>
          <cell r="U2548">
            <v>1</v>
          </cell>
          <cell r="V2548">
            <v>1</v>
          </cell>
          <cell r="W2548">
            <v>1</v>
          </cell>
          <cell r="X2548">
            <v>1</v>
          </cell>
          <cell r="Y2548">
            <v>1</v>
          </cell>
          <cell r="Z2548">
            <v>1</v>
          </cell>
          <cell r="AA2548">
            <v>1</v>
          </cell>
          <cell r="AC2548">
            <v>1992</v>
          </cell>
          <cell r="AD2548">
            <v>1</v>
          </cell>
          <cell r="AE2548">
            <v>0</v>
          </cell>
          <cell r="AF2548">
            <v>1</v>
          </cell>
        </row>
        <row r="2549">
          <cell r="A2549">
            <v>36</v>
          </cell>
          <cell r="B2549">
            <v>4</v>
          </cell>
          <cell r="C2549">
            <v>6</v>
          </cell>
          <cell r="D2549">
            <v>7</v>
          </cell>
          <cell r="E2549">
            <v>1</v>
          </cell>
          <cell r="F2549">
            <v>0</v>
          </cell>
          <cell r="G2549">
            <v>3.4137032695063176</v>
          </cell>
          <cell r="H2549">
            <v>664.66943785237549</v>
          </cell>
          <cell r="I2549">
            <v>31.356524233036318</v>
          </cell>
          <cell r="J2549">
            <v>0</v>
          </cell>
          <cell r="K2549">
            <v>0</v>
          </cell>
          <cell r="M2549">
            <v>2011</v>
          </cell>
          <cell r="N2549">
            <v>2052</v>
          </cell>
          <cell r="O2549">
            <v>1</v>
          </cell>
          <cell r="Q2549">
            <v>1</v>
          </cell>
          <cell r="R2549">
            <v>1</v>
          </cell>
          <cell r="S2549">
            <v>0</v>
          </cell>
          <cell r="T2549">
            <v>1</v>
          </cell>
          <cell r="U2549">
            <v>1</v>
          </cell>
          <cell r="V2549">
            <v>1</v>
          </cell>
          <cell r="W2549">
            <v>1</v>
          </cell>
          <cell r="X2549">
            <v>1</v>
          </cell>
          <cell r="Y2549">
            <v>1</v>
          </cell>
          <cell r="Z2549">
            <v>1</v>
          </cell>
          <cell r="AA2549">
            <v>1</v>
          </cell>
          <cell r="AC2549">
            <v>1992</v>
          </cell>
          <cell r="AD2549">
            <v>1</v>
          </cell>
          <cell r="AE2549">
            <v>0</v>
          </cell>
          <cell r="AF2549">
            <v>1</v>
          </cell>
        </row>
        <row r="2550">
          <cell r="A2550">
            <v>36</v>
          </cell>
          <cell r="B2550">
            <v>5</v>
          </cell>
          <cell r="C2550">
            <v>6</v>
          </cell>
          <cell r="D2550">
            <v>7</v>
          </cell>
          <cell r="E2550">
            <v>1</v>
          </cell>
          <cell r="F2550">
            <v>0</v>
          </cell>
          <cell r="G2550">
            <v>3.4137032695063176</v>
          </cell>
          <cell r="H2550">
            <v>664.66943785237549</v>
          </cell>
          <cell r="I2550">
            <v>31.356524233036318</v>
          </cell>
          <cell r="J2550">
            <v>0</v>
          </cell>
          <cell r="K2550">
            <v>66.466943785237547</v>
          </cell>
          <cell r="M2550">
            <v>2022</v>
          </cell>
          <cell r="N2550">
            <v>2052</v>
          </cell>
          <cell r="O2550">
            <v>1</v>
          </cell>
          <cell r="Q2550">
            <v>1</v>
          </cell>
          <cell r="R2550">
            <v>1</v>
          </cell>
          <cell r="S2550">
            <v>0</v>
          </cell>
          <cell r="T2550">
            <v>1</v>
          </cell>
          <cell r="U2550">
            <v>1</v>
          </cell>
          <cell r="V2550">
            <v>1</v>
          </cell>
          <cell r="W2550">
            <v>1</v>
          </cell>
          <cell r="X2550">
            <v>1</v>
          </cell>
          <cell r="Y2550">
            <v>1</v>
          </cell>
          <cell r="Z2550">
            <v>1</v>
          </cell>
          <cell r="AA2550">
            <v>1</v>
          </cell>
          <cell r="AC2550">
            <v>1992</v>
          </cell>
          <cell r="AD2550">
            <v>1</v>
          </cell>
          <cell r="AE2550">
            <v>0</v>
          </cell>
          <cell r="AF2550">
            <v>1</v>
          </cell>
        </row>
        <row r="2551">
          <cell r="A2551">
            <v>36</v>
          </cell>
          <cell r="B2551">
            <v>6</v>
          </cell>
          <cell r="C2551">
            <v>6</v>
          </cell>
          <cell r="D2551">
            <v>7</v>
          </cell>
          <cell r="E2551">
            <v>1</v>
          </cell>
          <cell r="F2551">
            <v>0</v>
          </cell>
          <cell r="G2551">
            <v>3.4137032695063176</v>
          </cell>
          <cell r="H2551">
            <v>664.66943785237549</v>
          </cell>
          <cell r="I2551">
            <v>31.356524233036318</v>
          </cell>
          <cell r="J2551">
            <v>0</v>
          </cell>
          <cell r="K2551">
            <v>99.700415677856327</v>
          </cell>
          <cell r="M2551">
            <v>2025</v>
          </cell>
          <cell r="N2551">
            <v>2052</v>
          </cell>
          <cell r="O2551">
            <v>1</v>
          </cell>
          <cell r="Q2551">
            <v>1</v>
          </cell>
          <cell r="R2551">
            <v>1</v>
          </cell>
          <cell r="S2551">
            <v>0</v>
          </cell>
          <cell r="T2551">
            <v>1</v>
          </cell>
          <cell r="U2551">
            <v>1</v>
          </cell>
          <cell r="V2551">
            <v>1</v>
          </cell>
          <cell r="W2551">
            <v>1</v>
          </cell>
          <cell r="X2551">
            <v>1</v>
          </cell>
          <cell r="Y2551">
            <v>1</v>
          </cell>
          <cell r="Z2551">
            <v>1</v>
          </cell>
          <cell r="AA2551">
            <v>1</v>
          </cell>
          <cell r="AC2551">
            <v>1992</v>
          </cell>
          <cell r="AD2551">
            <v>1</v>
          </cell>
          <cell r="AE2551">
            <v>0</v>
          </cell>
          <cell r="AF2551">
            <v>1</v>
          </cell>
        </row>
        <row r="2552">
          <cell r="A2552">
            <v>37</v>
          </cell>
          <cell r="B2552">
            <v>1</v>
          </cell>
          <cell r="C2552">
            <v>6</v>
          </cell>
          <cell r="D2552">
            <v>7</v>
          </cell>
          <cell r="E2552">
            <v>1</v>
          </cell>
          <cell r="F2552">
            <v>0</v>
          </cell>
          <cell r="G2552">
            <v>17.819460726846426</v>
          </cell>
          <cell r="H2552">
            <v>31.824527374623184</v>
          </cell>
          <cell r="I2552">
            <v>0.30819236965627922</v>
          </cell>
          <cell r="J2552">
            <v>0</v>
          </cell>
          <cell r="K2552">
            <v>0</v>
          </cell>
          <cell r="M2552">
            <v>2003</v>
          </cell>
          <cell r="N2552">
            <v>2052</v>
          </cell>
          <cell r="O2552">
            <v>1</v>
          </cell>
          <cell r="Q2552">
            <v>1</v>
          </cell>
          <cell r="R2552">
            <v>1</v>
          </cell>
          <cell r="S2552">
            <v>0</v>
          </cell>
          <cell r="T2552">
            <v>1</v>
          </cell>
          <cell r="U2552">
            <v>1</v>
          </cell>
          <cell r="V2552">
            <v>1</v>
          </cell>
          <cell r="W2552">
            <v>1</v>
          </cell>
          <cell r="X2552">
            <v>1</v>
          </cell>
          <cell r="Y2552">
            <v>1</v>
          </cell>
          <cell r="Z2552">
            <v>1</v>
          </cell>
          <cell r="AA2552">
            <v>1</v>
          </cell>
          <cell r="AC2552">
            <v>1992</v>
          </cell>
          <cell r="AD2552">
            <v>1</v>
          </cell>
          <cell r="AE2552">
            <v>0</v>
          </cell>
          <cell r="AF2552">
            <v>1</v>
          </cell>
        </row>
        <row r="2553">
          <cell r="A2553">
            <v>37</v>
          </cell>
          <cell r="B2553">
            <v>2</v>
          </cell>
          <cell r="C2553">
            <v>6</v>
          </cell>
          <cell r="D2553">
            <v>7</v>
          </cell>
          <cell r="E2553">
            <v>1</v>
          </cell>
          <cell r="F2553">
            <v>0</v>
          </cell>
          <cell r="G2553">
            <v>17.819460726846426</v>
          </cell>
          <cell r="H2553">
            <v>36.775009410675686</v>
          </cell>
          <cell r="I2553">
            <v>0.30819236965627922</v>
          </cell>
          <cell r="J2553">
            <v>0</v>
          </cell>
          <cell r="K2553">
            <v>0</v>
          </cell>
          <cell r="M2553">
            <v>2004</v>
          </cell>
          <cell r="N2553">
            <v>2052</v>
          </cell>
          <cell r="O2553">
            <v>1</v>
          </cell>
          <cell r="Q2553">
            <v>1</v>
          </cell>
          <cell r="R2553">
            <v>1</v>
          </cell>
          <cell r="S2553">
            <v>0</v>
          </cell>
          <cell r="T2553">
            <v>1</v>
          </cell>
          <cell r="U2553">
            <v>1</v>
          </cell>
          <cell r="V2553">
            <v>1</v>
          </cell>
          <cell r="W2553">
            <v>1</v>
          </cell>
          <cell r="X2553">
            <v>1</v>
          </cell>
          <cell r="Y2553">
            <v>1</v>
          </cell>
          <cell r="Z2553">
            <v>1</v>
          </cell>
          <cell r="AA2553">
            <v>1</v>
          </cell>
          <cell r="AC2553">
            <v>1992</v>
          </cell>
          <cell r="AD2553">
            <v>1</v>
          </cell>
          <cell r="AE2553">
            <v>0</v>
          </cell>
          <cell r="AF2553">
            <v>1</v>
          </cell>
        </row>
        <row r="2554">
          <cell r="A2554">
            <v>37</v>
          </cell>
          <cell r="B2554">
            <v>3</v>
          </cell>
          <cell r="C2554">
            <v>6</v>
          </cell>
          <cell r="D2554">
            <v>7</v>
          </cell>
          <cell r="E2554">
            <v>1</v>
          </cell>
          <cell r="F2554">
            <v>0</v>
          </cell>
          <cell r="G2554">
            <v>20.249387189598213</v>
          </cell>
          <cell r="H2554">
            <v>36.775009410675686</v>
          </cell>
          <cell r="I2554">
            <v>0.30819236965627922</v>
          </cell>
          <cell r="J2554">
            <v>0</v>
          </cell>
          <cell r="K2554">
            <v>0</v>
          </cell>
          <cell r="M2554">
            <v>2011</v>
          </cell>
          <cell r="N2554">
            <v>2052</v>
          </cell>
          <cell r="O2554">
            <v>1</v>
          </cell>
          <cell r="Q2554">
            <v>1</v>
          </cell>
          <cell r="R2554">
            <v>1</v>
          </cell>
          <cell r="S2554">
            <v>0</v>
          </cell>
          <cell r="T2554">
            <v>1</v>
          </cell>
          <cell r="U2554">
            <v>1</v>
          </cell>
          <cell r="V2554">
            <v>1</v>
          </cell>
          <cell r="W2554">
            <v>1</v>
          </cell>
          <cell r="X2554">
            <v>1</v>
          </cell>
          <cell r="Y2554">
            <v>1</v>
          </cell>
          <cell r="Z2554">
            <v>1</v>
          </cell>
          <cell r="AA2554">
            <v>1</v>
          </cell>
          <cell r="AC2554">
            <v>1992</v>
          </cell>
          <cell r="AD2554">
            <v>1</v>
          </cell>
          <cell r="AE2554">
            <v>0</v>
          </cell>
          <cell r="AF2554">
            <v>1</v>
          </cell>
        </row>
        <row r="2555">
          <cell r="A2555">
            <v>37</v>
          </cell>
          <cell r="B2555">
            <v>4</v>
          </cell>
          <cell r="C2555">
            <v>6</v>
          </cell>
          <cell r="D2555">
            <v>7</v>
          </cell>
          <cell r="E2555">
            <v>1</v>
          </cell>
          <cell r="F2555">
            <v>0</v>
          </cell>
          <cell r="G2555">
            <v>22.499319099553563</v>
          </cell>
          <cell r="H2555">
            <v>40.45251035174325</v>
          </cell>
          <cell r="I2555">
            <v>0.30819236965627922</v>
          </cell>
          <cell r="J2555">
            <v>0</v>
          </cell>
          <cell r="K2555">
            <v>0</v>
          </cell>
          <cell r="M2555">
            <v>2011</v>
          </cell>
          <cell r="N2555">
            <v>2052</v>
          </cell>
          <cell r="O2555">
            <v>1</v>
          </cell>
          <cell r="Q2555">
            <v>1</v>
          </cell>
          <cell r="R2555">
            <v>1</v>
          </cell>
          <cell r="S2555">
            <v>0</v>
          </cell>
          <cell r="T2555">
            <v>1</v>
          </cell>
          <cell r="U2555">
            <v>1</v>
          </cell>
          <cell r="V2555">
            <v>1</v>
          </cell>
          <cell r="W2555">
            <v>1</v>
          </cell>
          <cell r="X2555">
            <v>1</v>
          </cell>
          <cell r="Y2555">
            <v>1</v>
          </cell>
          <cell r="Z2555">
            <v>1</v>
          </cell>
          <cell r="AA2555">
            <v>1</v>
          </cell>
          <cell r="AC2555">
            <v>1992</v>
          </cell>
          <cell r="AD2555">
            <v>1</v>
          </cell>
          <cell r="AE2555">
            <v>0</v>
          </cell>
          <cell r="AF2555">
            <v>1</v>
          </cell>
        </row>
        <row r="2556">
          <cell r="A2556">
            <v>37</v>
          </cell>
          <cell r="B2556">
            <v>5</v>
          </cell>
          <cell r="C2556">
            <v>6</v>
          </cell>
          <cell r="D2556">
            <v>7</v>
          </cell>
          <cell r="E2556">
            <v>1</v>
          </cell>
          <cell r="F2556">
            <v>0</v>
          </cell>
          <cell r="G2556">
            <v>22.499319099553563</v>
          </cell>
          <cell r="H2556">
            <v>40.45251035174325</v>
          </cell>
          <cell r="I2556">
            <v>0.30819236965627922</v>
          </cell>
          <cell r="J2556">
            <v>0</v>
          </cell>
          <cell r="K2556">
            <v>4.0452510351743252</v>
          </cell>
          <cell r="M2556">
            <v>2022</v>
          </cell>
          <cell r="N2556">
            <v>2052</v>
          </cell>
          <cell r="O2556">
            <v>1</v>
          </cell>
          <cell r="Q2556">
            <v>1</v>
          </cell>
          <cell r="R2556">
            <v>1</v>
          </cell>
          <cell r="S2556">
            <v>0</v>
          </cell>
          <cell r="T2556">
            <v>1</v>
          </cell>
          <cell r="U2556">
            <v>1</v>
          </cell>
          <cell r="V2556">
            <v>1</v>
          </cell>
          <cell r="W2556">
            <v>1</v>
          </cell>
          <cell r="X2556">
            <v>1</v>
          </cell>
          <cell r="Y2556">
            <v>1</v>
          </cell>
          <cell r="Z2556">
            <v>1</v>
          </cell>
          <cell r="AA2556">
            <v>1</v>
          </cell>
          <cell r="AC2556">
            <v>1992</v>
          </cell>
          <cell r="AD2556">
            <v>1</v>
          </cell>
          <cell r="AE2556">
            <v>0</v>
          </cell>
          <cell r="AF2556">
            <v>1</v>
          </cell>
        </row>
        <row r="2557">
          <cell r="A2557">
            <v>37</v>
          </cell>
          <cell r="B2557">
            <v>6</v>
          </cell>
          <cell r="C2557">
            <v>6</v>
          </cell>
          <cell r="D2557">
            <v>7</v>
          </cell>
          <cell r="E2557">
            <v>1</v>
          </cell>
          <cell r="F2557">
            <v>0</v>
          </cell>
          <cell r="G2557">
            <v>22.499319099553563</v>
          </cell>
          <cell r="H2557">
            <v>40.45251035174325</v>
          </cell>
          <cell r="I2557">
            <v>0.30819236965627922</v>
          </cell>
          <cell r="J2557">
            <v>0</v>
          </cell>
          <cell r="K2557">
            <v>6.0678765527614873</v>
          </cell>
          <cell r="M2557">
            <v>2025</v>
          </cell>
          <cell r="N2557">
            <v>2052</v>
          </cell>
          <cell r="O2557">
            <v>1</v>
          </cell>
          <cell r="Q2557">
            <v>1</v>
          </cell>
          <cell r="R2557">
            <v>1</v>
          </cell>
          <cell r="S2557">
            <v>0</v>
          </cell>
          <cell r="T2557">
            <v>1</v>
          </cell>
          <cell r="U2557">
            <v>1</v>
          </cell>
          <cell r="V2557">
            <v>1</v>
          </cell>
          <cell r="W2557">
            <v>1</v>
          </cell>
          <cell r="X2557">
            <v>1</v>
          </cell>
          <cell r="Y2557">
            <v>1</v>
          </cell>
          <cell r="Z2557">
            <v>1</v>
          </cell>
          <cell r="AA2557">
            <v>1</v>
          </cell>
          <cell r="AC2557">
            <v>1992</v>
          </cell>
          <cell r="AD2557">
            <v>1</v>
          </cell>
          <cell r="AE2557">
            <v>0</v>
          </cell>
          <cell r="AF2557">
            <v>1</v>
          </cell>
        </row>
        <row r="2558">
          <cell r="A2558">
            <v>38</v>
          </cell>
          <cell r="B2558">
            <v>1</v>
          </cell>
          <cell r="C2558">
            <v>6</v>
          </cell>
          <cell r="D2558">
            <v>7</v>
          </cell>
          <cell r="E2558">
            <v>1</v>
          </cell>
          <cell r="F2558">
            <v>0</v>
          </cell>
          <cell r="G2558">
            <v>2.4451515659018592</v>
          </cell>
          <cell r="H2558">
            <v>333.23816219827654</v>
          </cell>
          <cell r="I2558">
            <v>14.634089859558053</v>
          </cell>
          <cell r="J2558">
            <v>0</v>
          </cell>
          <cell r="K2558">
            <v>0</v>
          </cell>
          <cell r="M2558">
            <v>2003</v>
          </cell>
          <cell r="N2558">
            <v>2011</v>
          </cell>
          <cell r="O2558">
            <v>1</v>
          </cell>
          <cell r="Q2558">
            <v>1</v>
          </cell>
          <cell r="R2558">
            <v>1</v>
          </cell>
          <cell r="S2558">
            <v>0</v>
          </cell>
          <cell r="T2558">
            <v>1</v>
          </cell>
          <cell r="U2558">
            <v>1</v>
          </cell>
          <cell r="V2558">
            <v>1</v>
          </cell>
          <cell r="W2558">
            <v>1</v>
          </cell>
          <cell r="X2558">
            <v>1</v>
          </cell>
          <cell r="Y2558">
            <v>1</v>
          </cell>
          <cell r="Z2558">
            <v>1</v>
          </cell>
          <cell r="AA2558">
            <v>1</v>
          </cell>
          <cell r="AC2558">
            <v>1992</v>
          </cell>
          <cell r="AD2558">
            <v>1</v>
          </cell>
          <cell r="AE2558">
            <v>0</v>
          </cell>
          <cell r="AF2558">
            <v>1</v>
          </cell>
        </row>
        <row r="2559">
          <cell r="A2559">
            <v>38</v>
          </cell>
          <cell r="B2559">
            <v>2</v>
          </cell>
          <cell r="C2559">
            <v>6</v>
          </cell>
          <cell r="D2559">
            <v>7</v>
          </cell>
          <cell r="E2559">
            <v>1</v>
          </cell>
          <cell r="F2559">
            <v>0</v>
          </cell>
          <cell r="G2559">
            <v>2.3022686055707791</v>
          </cell>
          <cell r="H2559">
            <v>606.70782529913572</v>
          </cell>
          <cell r="I2559">
            <v>16.77199522810902</v>
          </cell>
          <cell r="J2559">
            <v>0</v>
          </cell>
          <cell r="K2559">
            <v>0</v>
          </cell>
          <cell r="M2559">
            <v>2003</v>
          </cell>
          <cell r="N2559">
            <v>2011</v>
          </cell>
          <cell r="O2559">
            <v>1</v>
          </cell>
          <cell r="Q2559">
            <v>1</v>
          </cell>
          <cell r="R2559">
            <v>1</v>
          </cell>
          <cell r="S2559">
            <v>0</v>
          </cell>
          <cell r="T2559">
            <v>1</v>
          </cell>
          <cell r="U2559">
            <v>1</v>
          </cell>
          <cell r="V2559">
            <v>1</v>
          </cell>
          <cell r="W2559">
            <v>1</v>
          </cell>
          <cell r="X2559">
            <v>1</v>
          </cell>
          <cell r="Y2559">
            <v>1</v>
          </cell>
          <cell r="Z2559">
            <v>1</v>
          </cell>
          <cell r="AA2559">
            <v>1</v>
          </cell>
          <cell r="AC2559">
            <v>1992</v>
          </cell>
          <cell r="AD2559">
            <v>1</v>
          </cell>
          <cell r="AE2559">
            <v>0</v>
          </cell>
          <cell r="AF2559">
            <v>1</v>
          </cell>
        </row>
        <row r="2560">
          <cell r="A2560">
            <v>38</v>
          </cell>
          <cell r="B2560">
            <v>3</v>
          </cell>
          <cell r="C2560">
            <v>6</v>
          </cell>
          <cell r="D2560">
            <v>7</v>
          </cell>
          <cell r="E2560">
            <v>1</v>
          </cell>
          <cell r="F2560">
            <v>0</v>
          </cell>
          <cell r="G2560">
            <v>2.4297055804262917</v>
          </cell>
          <cell r="H2560">
            <v>495.97799973841865</v>
          </cell>
          <cell r="I2560">
            <v>19.429698698763325</v>
          </cell>
          <cell r="J2560">
            <v>0</v>
          </cell>
          <cell r="K2560">
            <v>0</v>
          </cell>
          <cell r="M2560">
            <v>2003</v>
          </cell>
          <cell r="N2560">
            <v>2011</v>
          </cell>
          <cell r="O2560">
            <v>1</v>
          </cell>
          <cell r="Q2560">
            <v>1</v>
          </cell>
          <cell r="R2560">
            <v>1</v>
          </cell>
          <cell r="S2560">
            <v>0</v>
          </cell>
          <cell r="T2560">
            <v>1</v>
          </cell>
          <cell r="U2560">
            <v>1</v>
          </cell>
          <cell r="V2560">
            <v>1</v>
          </cell>
          <cell r="W2560">
            <v>1</v>
          </cell>
          <cell r="X2560">
            <v>1</v>
          </cell>
          <cell r="Y2560">
            <v>1</v>
          </cell>
          <cell r="Z2560">
            <v>1</v>
          </cell>
          <cell r="AA2560">
            <v>1</v>
          </cell>
          <cell r="AC2560">
            <v>1992</v>
          </cell>
          <cell r="AD2560">
            <v>1</v>
          </cell>
          <cell r="AE2560">
            <v>0</v>
          </cell>
          <cell r="AF2560">
            <v>1</v>
          </cell>
        </row>
        <row r="2561">
          <cell r="A2561">
            <v>38</v>
          </cell>
          <cell r="B2561">
            <v>4</v>
          </cell>
          <cell r="C2561">
            <v>6</v>
          </cell>
          <cell r="D2561">
            <v>7</v>
          </cell>
          <cell r="E2561">
            <v>1</v>
          </cell>
          <cell r="F2561">
            <v>0</v>
          </cell>
          <cell r="G2561">
            <v>2.7846388184220561</v>
          </cell>
          <cell r="H2561">
            <v>504.99191223895275</v>
          </cell>
          <cell r="I2561">
            <v>19.429698698763325</v>
          </cell>
          <cell r="J2561">
            <v>0</v>
          </cell>
          <cell r="K2561">
            <v>0</v>
          </cell>
          <cell r="M2561">
            <v>2007</v>
          </cell>
          <cell r="N2561">
            <v>2011</v>
          </cell>
          <cell r="O2561">
            <v>1</v>
          </cell>
          <cell r="Q2561">
            <v>1</v>
          </cell>
          <cell r="R2561">
            <v>1</v>
          </cell>
          <cell r="S2561">
            <v>0</v>
          </cell>
          <cell r="T2561">
            <v>1</v>
          </cell>
          <cell r="U2561">
            <v>1</v>
          </cell>
          <cell r="V2561">
            <v>1</v>
          </cell>
          <cell r="W2561">
            <v>1</v>
          </cell>
          <cell r="X2561">
            <v>1</v>
          </cell>
          <cell r="Y2561">
            <v>1</v>
          </cell>
          <cell r="Z2561">
            <v>1</v>
          </cell>
          <cell r="AA2561">
            <v>1</v>
          </cell>
          <cell r="AC2561">
            <v>1992</v>
          </cell>
          <cell r="AD2561">
            <v>1</v>
          </cell>
          <cell r="AE2561">
            <v>0</v>
          </cell>
          <cell r="AF2561">
            <v>1</v>
          </cell>
        </row>
        <row r="2562">
          <cell r="A2562">
            <v>38</v>
          </cell>
          <cell r="B2562">
            <v>5</v>
          </cell>
          <cell r="C2562">
            <v>6</v>
          </cell>
          <cell r="D2562">
            <v>7</v>
          </cell>
          <cell r="E2562">
            <v>1</v>
          </cell>
          <cell r="F2562">
            <v>0</v>
          </cell>
          <cell r="G2562">
            <v>3.0201793281812428</v>
          </cell>
          <cell r="H2562">
            <v>534.60491597315877</v>
          </cell>
          <cell r="I2562">
            <v>19.429698698763325</v>
          </cell>
          <cell r="J2562">
            <v>0</v>
          </cell>
          <cell r="K2562">
            <v>0</v>
          </cell>
          <cell r="M2562">
            <v>2007</v>
          </cell>
          <cell r="N2562">
            <v>2011</v>
          </cell>
          <cell r="O2562">
            <v>1</v>
          </cell>
          <cell r="Q2562">
            <v>1</v>
          </cell>
          <cell r="R2562">
            <v>1</v>
          </cell>
          <cell r="S2562">
            <v>0</v>
          </cell>
          <cell r="T2562">
            <v>1</v>
          </cell>
          <cell r="U2562">
            <v>1</v>
          </cell>
          <cell r="V2562">
            <v>1</v>
          </cell>
          <cell r="W2562">
            <v>1</v>
          </cell>
          <cell r="X2562">
            <v>1</v>
          </cell>
          <cell r="Y2562">
            <v>1</v>
          </cell>
          <cell r="Z2562">
            <v>1</v>
          </cell>
          <cell r="AA2562">
            <v>1</v>
          </cell>
          <cell r="AC2562">
            <v>1992</v>
          </cell>
          <cell r="AD2562">
            <v>1</v>
          </cell>
          <cell r="AE2562">
            <v>0</v>
          </cell>
          <cell r="AF2562">
            <v>1</v>
          </cell>
        </row>
        <row r="2563">
          <cell r="A2563">
            <v>38</v>
          </cell>
          <cell r="B2563">
            <v>6</v>
          </cell>
          <cell r="C2563">
            <v>6</v>
          </cell>
          <cell r="D2563">
            <v>7</v>
          </cell>
          <cell r="E2563">
            <v>1</v>
          </cell>
          <cell r="F2563">
            <v>0</v>
          </cell>
          <cell r="G2563">
            <v>2.9577879849904392</v>
          </cell>
          <cell r="H2563">
            <v>504.99191223895275</v>
          </cell>
          <cell r="I2563">
            <v>19.429698698763325</v>
          </cell>
          <cell r="J2563">
            <v>0</v>
          </cell>
          <cell r="K2563">
            <v>0</v>
          </cell>
          <cell r="M2563">
            <v>2012</v>
          </cell>
          <cell r="N2563">
            <v>2016</v>
          </cell>
          <cell r="O2563">
            <v>1</v>
          </cell>
          <cell r="Q2563">
            <v>1</v>
          </cell>
          <cell r="R2563">
            <v>1</v>
          </cell>
          <cell r="S2563">
            <v>0</v>
          </cell>
          <cell r="T2563">
            <v>1</v>
          </cell>
          <cell r="U2563">
            <v>1</v>
          </cell>
          <cell r="V2563">
            <v>1</v>
          </cell>
          <cell r="W2563">
            <v>1</v>
          </cell>
          <cell r="X2563">
            <v>1</v>
          </cell>
          <cell r="Y2563">
            <v>1</v>
          </cell>
          <cell r="Z2563">
            <v>1</v>
          </cell>
          <cell r="AA2563">
            <v>1</v>
          </cell>
          <cell r="AC2563">
            <v>1992</v>
          </cell>
          <cell r="AD2563">
            <v>1</v>
          </cell>
          <cell r="AE2563">
            <v>0</v>
          </cell>
          <cell r="AF2563">
            <v>1</v>
          </cell>
        </row>
        <row r="2564">
          <cell r="A2564">
            <v>38</v>
          </cell>
          <cell r="B2564">
            <v>7</v>
          </cell>
          <cell r="C2564">
            <v>6</v>
          </cell>
          <cell r="D2564">
            <v>7</v>
          </cell>
          <cell r="E2564">
            <v>1</v>
          </cell>
          <cell r="F2564">
            <v>0</v>
          </cell>
          <cell r="G2564">
            <v>3.7005439043589257</v>
          </cell>
          <cell r="H2564">
            <v>515.49355787064314</v>
          </cell>
          <cell r="I2564">
            <v>19.429698698763325</v>
          </cell>
          <cell r="J2564">
            <v>0</v>
          </cell>
          <cell r="K2564">
            <v>0</v>
          </cell>
          <cell r="M2564">
            <v>2017</v>
          </cell>
          <cell r="N2564">
            <v>2052</v>
          </cell>
          <cell r="O2564">
            <v>1</v>
          </cell>
          <cell r="Q2564">
            <v>1</v>
          </cell>
          <cell r="R2564">
            <v>1</v>
          </cell>
          <cell r="S2564">
            <v>0</v>
          </cell>
          <cell r="T2564">
            <v>1</v>
          </cell>
          <cell r="U2564">
            <v>1</v>
          </cell>
          <cell r="V2564">
            <v>1</v>
          </cell>
          <cell r="W2564">
            <v>1</v>
          </cell>
          <cell r="X2564">
            <v>1</v>
          </cell>
          <cell r="Y2564">
            <v>1</v>
          </cell>
          <cell r="Z2564">
            <v>1</v>
          </cell>
          <cell r="AA2564">
            <v>1</v>
          </cell>
          <cell r="AC2564">
            <v>1992</v>
          </cell>
          <cell r="AD2564">
            <v>1</v>
          </cell>
          <cell r="AE2564">
            <v>0</v>
          </cell>
          <cell r="AF2564">
            <v>1</v>
          </cell>
        </row>
        <row r="2565">
          <cell r="A2565">
            <v>38</v>
          </cell>
          <cell r="B2565">
            <v>8</v>
          </cell>
          <cell r="C2565">
            <v>6</v>
          </cell>
          <cell r="D2565">
            <v>7</v>
          </cell>
          <cell r="E2565">
            <v>1</v>
          </cell>
          <cell r="F2565">
            <v>0</v>
          </cell>
          <cell r="G2565">
            <v>3.9981272178799649</v>
          </cell>
          <cell r="H2565">
            <v>564.8545629698441</v>
          </cell>
          <cell r="I2565">
            <v>19.429698698763325</v>
          </cell>
          <cell r="J2565">
            <v>0</v>
          </cell>
          <cell r="K2565">
            <v>0</v>
          </cell>
          <cell r="M2565">
            <v>2020</v>
          </cell>
          <cell r="N2565">
            <v>2052</v>
          </cell>
          <cell r="O2565">
            <v>1</v>
          </cell>
          <cell r="Q2565">
            <v>1</v>
          </cell>
          <cell r="R2565">
            <v>1</v>
          </cell>
          <cell r="S2565">
            <v>0</v>
          </cell>
          <cell r="T2565">
            <v>1</v>
          </cell>
          <cell r="U2565">
            <v>1</v>
          </cell>
          <cell r="V2565">
            <v>1</v>
          </cell>
          <cell r="W2565">
            <v>1</v>
          </cell>
          <cell r="X2565">
            <v>1</v>
          </cell>
          <cell r="Y2565">
            <v>1</v>
          </cell>
          <cell r="Z2565">
            <v>1</v>
          </cell>
          <cell r="AA2565">
            <v>1</v>
          </cell>
          <cell r="AC2565">
            <v>1992</v>
          </cell>
          <cell r="AD2565">
            <v>1</v>
          </cell>
          <cell r="AE2565">
            <v>0</v>
          </cell>
          <cell r="AF2565">
            <v>1</v>
          </cell>
        </row>
        <row r="2566">
          <cell r="A2566">
            <v>39</v>
          </cell>
          <cell r="B2566">
            <v>1</v>
          </cell>
          <cell r="C2566">
            <v>6</v>
          </cell>
          <cell r="D2566">
            <v>7</v>
          </cell>
          <cell r="E2566">
            <v>1</v>
          </cell>
          <cell r="F2566">
            <v>0.47165947545470566</v>
          </cell>
          <cell r="G2566">
            <v>2.7294654660647026</v>
          </cell>
          <cell r="H2566">
            <v>537.83946641569082</v>
          </cell>
          <cell r="I2566">
            <v>21.902111646168553</v>
          </cell>
          <cell r="J2566">
            <v>0</v>
          </cell>
          <cell r="K2566">
            <v>0</v>
          </cell>
          <cell r="M2566">
            <v>2003</v>
          </cell>
          <cell r="N2566">
            <v>2008</v>
          </cell>
          <cell r="O2566">
            <v>1</v>
          </cell>
          <cell r="Q2566">
            <v>0</v>
          </cell>
          <cell r="R2566">
            <v>0</v>
          </cell>
          <cell r="S2566">
            <v>0</v>
          </cell>
          <cell r="T2566">
            <v>0</v>
          </cell>
          <cell r="U2566">
            <v>0</v>
          </cell>
          <cell r="V2566">
            <v>0</v>
          </cell>
          <cell r="W2566">
            <v>0</v>
          </cell>
          <cell r="X2566">
            <v>0</v>
          </cell>
          <cell r="Y2566">
            <v>0</v>
          </cell>
          <cell r="Z2566">
            <v>0</v>
          </cell>
          <cell r="AA2566">
            <v>0</v>
          </cell>
          <cell r="AC2566">
            <v>1992</v>
          </cell>
          <cell r="AD2566">
            <v>1</v>
          </cell>
          <cell r="AE2566">
            <v>0</v>
          </cell>
          <cell r="AF2566">
            <v>1</v>
          </cell>
        </row>
        <row r="2567">
          <cell r="A2567">
            <v>39</v>
          </cell>
          <cell r="B2567">
            <v>2</v>
          </cell>
          <cell r="C2567">
            <v>6</v>
          </cell>
          <cell r="D2567">
            <v>7</v>
          </cell>
          <cell r="E2567">
            <v>1</v>
          </cell>
          <cell r="F2567">
            <v>0</v>
          </cell>
          <cell r="G2567">
            <v>2.7371008774960157</v>
          </cell>
          <cell r="H2567">
            <v>889.22791780727584</v>
          </cell>
          <cell r="I2567">
            <v>21.902111646168553</v>
          </cell>
          <cell r="J2567">
            <v>0</v>
          </cell>
          <cell r="K2567">
            <v>0</v>
          </cell>
          <cell r="M2567">
            <v>2004</v>
          </cell>
          <cell r="N2567">
            <v>2008</v>
          </cell>
          <cell r="O2567">
            <v>1</v>
          </cell>
          <cell r="Q2567">
            <v>0</v>
          </cell>
          <cell r="R2567">
            <v>0</v>
          </cell>
          <cell r="S2567">
            <v>0</v>
          </cell>
          <cell r="T2567">
            <v>0</v>
          </cell>
          <cell r="U2567">
            <v>0</v>
          </cell>
          <cell r="V2567">
            <v>0</v>
          </cell>
          <cell r="W2567">
            <v>0</v>
          </cell>
          <cell r="X2567">
            <v>0</v>
          </cell>
          <cell r="Y2567">
            <v>0</v>
          </cell>
          <cell r="Z2567">
            <v>0</v>
          </cell>
          <cell r="AA2567">
            <v>0</v>
          </cell>
          <cell r="AC2567">
            <v>1992</v>
          </cell>
          <cell r="AD2567">
            <v>1</v>
          </cell>
          <cell r="AE2567">
            <v>0</v>
          </cell>
          <cell r="AF2567">
            <v>1</v>
          </cell>
        </row>
        <row r="2568">
          <cell r="A2568">
            <v>39</v>
          </cell>
          <cell r="B2568">
            <v>3</v>
          </cell>
          <cell r="C2568">
            <v>6</v>
          </cell>
          <cell r="D2568">
            <v>7</v>
          </cell>
          <cell r="E2568">
            <v>1</v>
          </cell>
          <cell r="F2568">
            <v>0</v>
          </cell>
          <cell r="G2568">
            <v>3.7459159111246767</v>
          </cell>
          <cell r="H2568">
            <v>808.02480133020379</v>
          </cell>
          <cell r="I2568">
            <v>158.10196829261727</v>
          </cell>
          <cell r="J2568">
            <v>0</v>
          </cell>
          <cell r="K2568">
            <v>0</v>
          </cell>
          <cell r="M2568">
            <v>2004</v>
          </cell>
          <cell r="N2568">
            <v>2016</v>
          </cell>
          <cell r="O2568">
            <v>1</v>
          </cell>
          <cell r="Q2568">
            <v>0</v>
          </cell>
          <cell r="R2568">
            <v>0</v>
          </cell>
          <cell r="S2568">
            <v>0</v>
          </cell>
          <cell r="T2568">
            <v>0</v>
          </cell>
          <cell r="U2568">
            <v>0</v>
          </cell>
          <cell r="V2568">
            <v>0</v>
          </cell>
          <cell r="W2568">
            <v>0</v>
          </cell>
          <cell r="X2568">
            <v>0</v>
          </cell>
          <cell r="Y2568">
            <v>0</v>
          </cell>
          <cell r="Z2568">
            <v>0</v>
          </cell>
          <cell r="AA2568">
            <v>0</v>
          </cell>
          <cell r="AC2568">
            <v>1992</v>
          </cell>
          <cell r="AD2568">
            <v>1</v>
          </cell>
          <cell r="AE2568">
            <v>0</v>
          </cell>
          <cell r="AF2568">
            <v>1</v>
          </cell>
        </row>
        <row r="2569">
          <cell r="A2569">
            <v>39</v>
          </cell>
          <cell r="B2569">
            <v>4</v>
          </cell>
          <cell r="C2569">
            <v>6</v>
          </cell>
          <cell r="D2569">
            <v>7</v>
          </cell>
          <cell r="E2569">
            <v>1</v>
          </cell>
          <cell r="F2569">
            <v>0</v>
          </cell>
          <cell r="G2569">
            <v>7.3017276698970051</v>
          </cell>
          <cell r="H2569">
            <v>926.2843734974615</v>
          </cell>
          <cell r="I2569">
            <v>170.44023442071628</v>
          </cell>
          <cell r="J2569">
            <v>0</v>
          </cell>
          <cell r="K2569">
            <v>0</v>
          </cell>
          <cell r="M2569">
            <v>2009</v>
          </cell>
          <cell r="N2569">
            <v>2016</v>
          </cell>
          <cell r="O2569">
            <v>1</v>
          </cell>
          <cell r="Q2569">
            <v>0</v>
          </cell>
          <cell r="R2569">
            <v>0</v>
          </cell>
          <cell r="S2569">
            <v>0</v>
          </cell>
          <cell r="T2569">
            <v>0</v>
          </cell>
          <cell r="U2569">
            <v>0</v>
          </cell>
          <cell r="V2569">
            <v>0</v>
          </cell>
          <cell r="W2569">
            <v>0</v>
          </cell>
          <cell r="X2569">
            <v>0</v>
          </cell>
          <cell r="Y2569">
            <v>0</v>
          </cell>
          <cell r="Z2569">
            <v>0</v>
          </cell>
          <cell r="AA2569">
            <v>0</v>
          </cell>
          <cell r="AC2569">
            <v>1992</v>
          </cell>
          <cell r="AD2569">
            <v>1</v>
          </cell>
          <cell r="AE2569">
            <v>0</v>
          </cell>
          <cell r="AF2569">
            <v>1</v>
          </cell>
        </row>
        <row r="2570">
          <cell r="A2570">
            <v>39</v>
          </cell>
          <cell r="B2570">
            <v>5</v>
          </cell>
          <cell r="C2570">
            <v>6</v>
          </cell>
          <cell r="D2570">
            <v>7</v>
          </cell>
          <cell r="E2570">
            <v>1</v>
          </cell>
          <cell r="F2570">
            <v>0</v>
          </cell>
          <cell r="G2570">
            <v>9.5845539588201394</v>
          </cell>
          <cell r="H2570">
            <v>1140.5951474719286</v>
          </cell>
          <cell r="I2570">
            <v>170.44023442071628</v>
          </cell>
          <cell r="J2570">
            <v>0</v>
          </cell>
          <cell r="K2570">
            <v>0</v>
          </cell>
          <cell r="M2570">
            <v>2011</v>
          </cell>
          <cell r="N2570">
            <v>2052</v>
          </cell>
          <cell r="O2570">
            <v>1</v>
          </cell>
          <cell r="Q2570">
            <v>0</v>
          </cell>
          <cell r="R2570">
            <v>0</v>
          </cell>
          <cell r="S2570">
            <v>0</v>
          </cell>
          <cell r="T2570">
            <v>0</v>
          </cell>
          <cell r="U2570">
            <v>0</v>
          </cell>
          <cell r="V2570">
            <v>0</v>
          </cell>
          <cell r="W2570">
            <v>0</v>
          </cell>
          <cell r="X2570">
            <v>0</v>
          </cell>
          <cell r="Y2570">
            <v>0</v>
          </cell>
          <cell r="Z2570">
            <v>0</v>
          </cell>
          <cell r="AA2570">
            <v>0</v>
          </cell>
          <cell r="AC2570">
            <v>1992</v>
          </cell>
          <cell r="AD2570">
            <v>1</v>
          </cell>
          <cell r="AE2570">
            <v>0</v>
          </cell>
          <cell r="AF2570">
            <v>1</v>
          </cell>
        </row>
        <row r="2571">
          <cell r="A2571">
            <v>39</v>
          </cell>
          <cell r="B2571">
            <v>6</v>
          </cell>
          <cell r="C2571">
            <v>6</v>
          </cell>
          <cell r="D2571">
            <v>7</v>
          </cell>
          <cell r="E2571">
            <v>1</v>
          </cell>
          <cell r="F2571">
            <v>0</v>
          </cell>
          <cell r="G2571">
            <v>9.3611893203807774</v>
          </cell>
          <cell r="H2571">
            <v>954.07290470238536</v>
          </cell>
          <cell r="I2571">
            <v>170.44023442071628</v>
          </cell>
          <cell r="J2571">
            <v>0</v>
          </cell>
          <cell r="K2571">
            <v>0</v>
          </cell>
          <cell r="M2571">
            <v>2017</v>
          </cell>
          <cell r="N2571">
            <v>2052</v>
          </cell>
          <cell r="O2571">
            <v>1</v>
          </cell>
          <cell r="Q2571">
            <v>0</v>
          </cell>
          <cell r="R2571">
            <v>0</v>
          </cell>
          <cell r="S2571">
            <v>0</v>
          </cell>
          <cell r="T2571">
            <v>0</v>
          </cell>
          <cell r="U2571">
            <v>0</v>
          </cell>
          <cell r="V2571">
            <v>0</v>
          </cell>
          <cell r="W2571">
            <v>0</v>
          </cell>
          <cell r="X2571">
            <v>0</v>
          </cell>
          <cell r="Y2571">
            <v>0</v>
          </cell>
          <cell r="Z2571">
            <v>0</v>
          </cell>
          <cell r="AA2571">
            <v>0</v>
          </cell>
          <cell r="AC2571">
            <v>1992</v>
          </cell>
          <cell r="AD2571">
            <v>1</v>
          </cell>
          <cell r="AE2571">
            <v>0</v>
          </cell>
          <cell r="AF2571">
            <v>1</v>
          </cell>
        </row>
        <row r="2572">
          <cell r="A2572">
            <v>39</v>
          </cell>
          <cell r="B2572">
            <v>7</v>
          </cell>
          <cell r="C2572">
            <v>6</v>
          </cell>
          <cell r="D2572">
            <v>7</v>
          </cell>
          <cell r="E2572">
            <v>1</v>
          </cell>
          <cell r="F2572">
            <v>0</v>
          </cell>
          <cell r="G2572">
            <v>12.287889690795057</v>
          </cell>
          <cell r="H2572">
            <v>1174.8130018960851</v>
          </cell>
          <cell r="I2572">
            <v>170.44023442071628</v>
          </cell>
          <cell r="J2572">
            <v>0</v>
          </cell>
          <cell r="K2572">
            <v>0</v>
          </cell>
          <cell r="M2572">
            <v>2020</v>
          </cell>
          <cell r="N2572">
            <v>2052</v>
          </cell>
          <cell r="O2572">
            <v>1</v>
          </cell>
          <cell r="Q2572">
            <v>0</v>
          </cell>
          <cell r="R2572">
            <v>0</v>
          </cell>
          <cell r="S2572">
            <v>0</v>
          </cell>
          <cell r="T2572">
            <v>0</v>
          </cell>
          <cell r="U2572">
            <v>0</v>
          </cell>
          <cell r="V2572">
            <v>0</v>
          </cell>
          <cell r="W2572">
            <v>0</v>
          </cell>
          <cell r="X2572">
            <v>0</v>
          </cell>
          <cell r="Y2572">
            <v>0</v>
          </cell>
          <cell r="Z2572">
            <v>0</v>
          </cell>
          <cell r="AA2572">
            <v>0</v>
          </cell>
          <cell r="AC2572">
            <v>1992</v>
          </cell>
          <cell r="AD2572">
            <v>1</v>
          </cell>
          <cell r="AE2572">
            <v>0</v>
          </cell>
          <cell r="AF2572">
            <v>1</v>
          </cell>
        </row>
        <row r="2573">
          <cell r="A2573">
            <v>40</v>
          </cell>
          <cell r="B2573">
            <v>1</v>
          </cell>
          <cell r="C2573">
            <v>6</v>
          </cell>
          <cell r="D2573">
            <v>7</v>
          </cell>
          <cell r="E2573">
            <v>1</v>
          </cell>
          <cell r="F2573">
            <v>4.7605674226401322E-2</v>
          </cell>
          <cell r="G2573">
            <v>0.81120254306069073</v>
          </cell>
          <cell r="H2573">
            <v>1810.1406071019412</v>
          </cell>
          <cell r="I2573">
            <v>114.19144045100465</v>
          </cell>
          <cell r="J2573">
            <v>0</v>
          </cell>
          <cell r="K2573">
            <v>0</v>
          </cell>
          <cell r="M2573">
            <v>2003</v>
          </cell>
          <cell r="N2573">
            <v>2008</v>
          </cell>
          <cell r="O2573">
            <v>1</v>
          </cell>
          <cell r="Q2573">
            <v>0</v>
          </cell>
          <cell r="R2573">
            <v>0</v>
          </cell>
          <cell r="S2573">
            <v>0</v>
          </cell>
          <cell r="T2573">
            <v>0</v>
          </cell>
          <cell r="U2573">
            <v>0</v>
          </cell>
          <cell r="V2573">
            <v>0</v>
          </cell>
          <cell r="W2573">
            <v>0</v>
          </cell>
          <cell r="X2573">
            <v>0</v>
          </cell>
          <cell r="Y2573">
            <v>0</v>
          </cell>
          <cell r="Z2573">
            <v>0</v>
          </cell>
          <cell r="AA2573">
            <v>0</v>
          </cell>
          <cell r="AC2573">
            <v>1992</v>
          </cell>
          <cell r="AD2573">
            <v>1</v>
          </cell>
          <cell r="AE2573">
            <v>0</v>
          </cell>
          <cell r="AF2573">
            <v>1</v>
          </cell>
        </row>
        <row r="2574">
          <cell r="A2574">
            <v>40</v>
          </cell>
          <cell r="B2574">
            <v>2</v>
          </cell>
          <cell r="C2574">
            <v>6</v>
          </cell>
          <cell r="D2574">
            <v>7</v>
          </cell>
          <cell r="E2574">
            <v>1</v>
          </cell>
          <cell r="F2574">
            <v>0</v>
          </cell>
          <cell r="G2574">
            <v>0.81517390310144133</v>
          </cell>
          <cell r="H2574">
            <v>2944.2046019127961</v>
          </cell>
          <cell r="I2574">
            <v>114.19144045100465</v>
          </cell>
          <cell r="J2574">
            <v>0</v>
          </cell>
          <cell r="K2574">
            <v>0</v>
          </cell>
          <cell r="M2574">
            <v>2004</v>
          </cell>
          <cell r="N2574">
            <v>2008</v>
          </cell>
          <cell r="O2574">
            <v>1</v>
          </cell>
          <cell r="Q2574">
            <v>0</v>
          </cell>
          <cell r="R2574">
            <v>0</v>
          </cell>
          <cell r="S2574">
            <v>0</v>
          </cell>
          <cell r="T2574">
            <v>0</v>
          </cell>
          <cell r="U2574">
            <v>0</v>
          </cell>
          <cell r="V2574">
            <v>0</v>
          </cell>
          <cell r="W2574">
            <v>0</v>
          </cell>
          <cell r="X2574">
            <v>0</v>
          </cell>
          <cell r="Y2574">
            <v>0</v>
          </cell>
          <cell r="Z2574">
            <v>0</v>
          </cell>
          <cell r="AA2574">
            <v>0</v>
          </cell>
          <cell r="AC2574">
            <v>1992</v>
          </cell>
          <cell r="AD2574">
            <v>1</v>
          </cell>
          <cell r="AE2574">
            <v>0</v>
          </cell>
          <cell r="AF2574">
            <v>1</v>
          </cell>
        </row>
        <row r="2575">
          <cell r="A2575">
            <v>40</v>
          </cell>
          <cell r="B2575">
            <v>3</v>
          </cell>
          <cell r="C2575">
            <v>6</v>
          </cell>
          <cell r="D2575">
            <v>7</v>
          </cell>
          <cell r="E2575">
            <v>1</v>
          </cell>
          <cell r="F2575">
            <v>0</v>
          </cell>
          <cell r="G2575">
            <v>0.81203154050804294</v>
          </cell>
          <cell r="H2575">
            <v>1482.8366706742295</v>
          </cell>
          <cell r="I2575">
            <v>316.17163980011043</v>
          </cell>
          <cell r="J2575">
            <v>0</v>
          </cell>
          <cell r="K2575">
            <v>0</v>
          </cell>
          <cell r="M2575">
            <v>2009</v>
          </cell>
          <cell r="N2575">
            <v>2011</v>
          </cell>
          <cell r="O2575">
            <v>1</v>
          </cell>
          <cell r="Q2575">
            <v>0</v>
          </cell>
          <cell r="R2575">
            <v>0</v>
          </cell>
          <cell r="S2575">
            <v>0</v>
          </cell>
          <cell r="T2575">
            <v>0</v>
          </cell>
          <cell r="U2575">
            <v>0</v>
          </cell>
          <cell r="V2575">
            <v>0</v>
          </cell>
          <cell r="W2575">
            <v>0</v>
          </cell>
          <cell r="X2575">
            <v>0</v>
          </cell>
          <cell r="Y2575">
            <v>0</v>
          </cell>
          <cell r="Z2575">
            <v>0</v>
          </cell>
          <cell r="AA2575">
            <v>0</v>
          </cell>
          <cell r="AC2575">
            <v>1992</v>
          </cell>
          <cell r="AD2575">
            <v>1</v>
          </cell>
          <cell r="AE2575">
            <v>0</v>
          </cell>
          <cell r="AF2575">
            <v>1</v>
          </cell>
        </row>
        <row r="2576">
          <cell r="A2576">
            <v>40</v>
          </cell>
          <cell r="B2576">
            <v>4</v>
          </cell>
          <cell r="C2576">
            <v>6</v>
          </cell>
          <cell r="D2576">
            <v>7</v>
          </cell>
          <cell r="E2576">
            <v>1</v>
          </cell>
          <cell r="F2576">
            <v>0</v>
          </cell>
          <cell r="G2576">
            <v>1.6690213260745328</v>
          </cell>
          <cell r="H2576">
            <v>1712.5346726838727</v>
          </cell>
          <cell r="I2576">
            <v>340.87626079125357</v>
          </cell>
          <cell r="J2576">
            <v>0</v>
          </cell>
          <cell r="K2576">
            <v>0</v>
          </cell>
          <cell r="M2576">
            <v>2009</v>
          </cell>
          <cell r="N2576">
            <v>2016</v>
          </cell>
          <cell r="O2576">
            <v>1</v>
          </cell>
          <cell r="Q2576">
            <v>0</v>
          </cell>
          <cell r="R2576">
            <v>0</v>
          </cell>
          <cell r="S2576">
            <v>0</v>
          </cell>
          <cell r="T2576">
            <v>0</v>
          </cell>
          <cell r="U2576">
            <v>0</v>
          </cell>
          <cell r="V2576">
            <v>0</v>
          </cell>
          <cell r="W2576">
            <v>0</v>
          </cell>
          <cell r="X2576">
            <v>0</v>
          </cell>
          <cell r="Y2576">
            <v>0</v>
          </cell>
          <cell r="Z2576">
            <v>0</v>
          </cell>
          <cell r="AA2576">
            <v>0</v>
          </cell>
          <cell r="AC2576">
            <v>1992</v>
          </cell>
          <cell r="AD2576">
            <v>1</v>
          </cell>
          <cell r="AE2576">
            <v>0</v>
          </cell>
          <cell r="AF2576">
            <v>1</v>
          </cell>
        </row>
        <row r="2577">
          <cell r="A2577">
            <v>40</v>
          </cell>
          <cell r="B2577">
            <v>5</v>
          </cell>
          <cell r="C2577">
            <v>6</v>
          </cell>
          <cell r="D2577">
            <v>7</v>
          </cell>
          <cell r="E2577">
            <v>1</v>
          </cell>
          <cell r="F2577">
            <v>0</v>
          </cell>
          <cell r="G2577">
            <v>1.8757327080890973</v>
          </cell>
          <cell r="H2577">
            <v>2466.3502151906582</v>
          </cell>
          <cell r="I2577">
            <v>340.87626079125357</v>
          </cell>
          <cell r="J2577">
            <v>0</v>
          </cell>
          <cell r="K2577">
            <v>0</v>
          </cell>
          <cell r="M2577">
            <v>2011</v>
          </cell>
          <cell r="N2577">
            <v>2016</v>
          </cell>
          <cell r="O2577">
            <v>1</v>
          </cell>
          <cell r="Q2577">
            <v>0</v>
          </cell>
          <cell r="R2577">
            <v>0</v>
          </cell>
          <cell r="S2577">
            <v>0</v>
          </cell>
          <cell r="T2577">
            <v>0</v>
          </cell>
          <cell r="U2577">
            <v>0</v>
          </cell>
          <cell r="V2577">
            <v>0</v>
          </cell>
          <cell r="W2577">
            <v>0</v>
          </cell>
          <cell r="X2577">
            <v>0</v>
          </cell>
          <cell r="Y2577">
            <v>0</v>
          </cell>
          <cell r="Z2577">
            <v>0</v>
          </cell>
          <cell r="AA2577">
            <v>0</v>
          </cell>
          <cell r="AC2577">
            <v>1992</v>
          </cell>
          <cell r="AD2577">
            <v>1</v>
          </cell>
          <cell r="AE2577">
            <v>0</v>
          </cell>
          <cell r="AF2577">
            <v>1</v>
          </cell>
        </row>
        <row r="2578">
          <cell r="A2578">
            <v>40</v>
          </cell>
          <cell r="B2578">
            <v>6</v>
          </cell>
          <cell r="C2578">
            <v>6</v>
          </cell>
          <cell r="D2578">
            <v>7</v>
          </cell>
          <cell r="E2578">
            <v>1</v>
          </cell>
          <cell r="F2578">
            <v>0</v>
          </cell>
          <cell r="G2578">
            <v>2.0108690675596783</v>
          </cell>
          <cell r="H2578">
            <v>1781.0360595912277</v>
          </cell>
          <cell r="I2578">
            <v>340.87626079125357</v>
          </cell>
          <cell r="J2578">
            <v>0</v>
          </cell>
          <cell r="K2578">
            <v>0</v>
          </cell>
          <cell r="M2578">
            <v>2017</v>
          </cell>
          <cell r="N2578">
            <v>2052</v>
          </cell>
          <cell r="O2578">
            <v>1</v>
          </cell>
          <cell r="Q2578">
            <v>0</v>
          </cell>
          <cell r="R2578">
            <v>0</v>
          </cell>
          <cell r="S2578">
            <v>0</v>
          </cell>
          <cell r="T2578">
            <v>0</v>
          </cell>
          <cell r="U2578">
            <v>0</v>
          </cell>
          <cell r="V2578">
            <v>0</v>
          </cell>
          <cell r="W2578">
            <v>0</v>
          </cell>
          <cell r="X2578">
            <v>0</v>
          </cell>
          <cell r="Y2578">
            <v>0</v>
          </cell>
          <cell r="Z2578">
            <v>0</v>
          </cell>
          <cell r="AA2578">
            <v>0</v>
          </cell>
          <cell r="AC2578">
            <v>1992</v>
          </cell>
          <cell r="AD2578">
            <v>1</v>
          </cell>
          <cell r="AE2578">
            <v>0</v>
          </cell>
          <cell r="AF2578">
            <v>1</v>
          </cell>
        </row>
        <row r="2579">
          <cell r="A2579">
            <v>40</v>
          </cell>
          <cell r="B2579">
            <v>7</v>
          </cell>
          <cell r="C2579">
            <v>6</v>
          </cell>
          <cell r="D2579">
            <v>7</v>
          </cell>
          <cell r="E2579">
            <v>1</v>
          </cell>
          <cell r="F2579">
            <v>0</v>
          </cell>
          <cell r="G2579">
            <v>2.259918925408551</v>
          </cell>
          <cell r="H2579">
            <v>2565.0042237982771</v>
          </cell>
          <cell r="I2579">
            <v>340.87626079125357</v>
          </cell>
          <cell r="J2579">
            <v>0</v>
          </cell>
          <cell r="K2579">
            <v>0</v>
          </cell>
          <cell r="M2579">
            <v>2020</v>
          </cell>
          <cell r="N2579">
            <v>2052</v>
          </cell>
          <cell r="O2579">
            <v>1</v>
          </cell>
          <cell r="Q2579">
            <v>0</v>
          </cell>
          <cell r="R2579">
            <v>0</v>
          </cell>
          <cell r="S2579">
            <v>0</v>
          </cell>
          <cell r="T2579">
            <v>0</v>
          </cell>
          <cell r="U2579">
            <v>0</v>
          </cell>
          <cell r="V2579">
            <v>0</v>
          </cell>
          <cell r="W2579">
            <v>0</v>
          </cell>
          <cell r="X2579">
            <v>0</v>
          </cell>
          <cell r="Y2579">
            <v>0</v>
          </cell>
          <cell r="Z2579">
            <v>0</v>
          </cell>
          <cell r="AA2579">
            <v>0</v>
          </cell>
          <cell r="AC2579">
            <v>1992</v>
          </cell>
          <cell r="AD2579">
            <v>1</v>
          </cell>
          <cell r="AE2579">
            <v>0</v>
          </cell>
          <cell r="AF2579">
            <v>1</v>
          </cell>
        </row>
        <row r="2580">
          <cell r="A2580">
            <v>41</v>
          </cell>
          <cell r="B2580">
            <v>1</v>
          </cell>
          <cell r="C2580">
            <v>6</v>
          </cell>
          <cell r="D2580">
            <v>7</v>
          </cell>
          <cell r="E2580">
            <v>1</v>
          </cell>
          <cell r="F2580">
            <v>0.11052726045934182</v>
          </cell>
          <cell r="G2580">
            <v>2.0269019559449619</v>
          </cell>
          <cell r="H2580">
            <v>1021.2137228656861</v>
          </cell>
          <cell r="I2580">
            <v>3.4432370590043693</v>
          </cell>
          <cell r="J2580">
            <v>0</v>
          </cell>
          <cell r="K2580">
            <v>0</v>
          </cell>
          <cell r="M2580">
            <v>2003</v>
          </cell>
          <cell r="N2580">
            <v>2009</v>
          </cell>
          <cell r="O2580">
            <v>1</v>
          </cell>
          <cell r="Q2580">
            <v>0</v>
          </cell>
          <cell r="R2580">
            <v>0</v>
          </cell>
          <cell r="S2580">
            <v>0</v>
          </cell>
          <cell r="T2580">
            <v>0</v>
          </cell>
          <cell r="U2580">
            <v>0</v>
          </cell>
          <cell r="V2580">
            <v>0</v>
          </cell>
          <cell r="W2580">
            <v>0</v>
          </cell>
          <cell r="X2580">
            <v>0</v>
          </cell>
          <cell r="Y2580">
            <v>0</v>
          </cell>
          <cell r="Z2580">
            <v>0</v>
          </cell>
          <cell r="AA2580">
            <v>0</v>
          </cell>
          <cell r="AC2580">
            <v>1992</v>
          </cell>
          <cell r="AD2580">
            <v>1</v>
          </cell>
          <cell r="AE2580">
            <v>0</v>
          </cell>
          <cell r="AF2580">
            <v>1</v>
          </cell>
        </row>
        <row r="2581">
          <cell r="A2581">
            <v>41</v>
          </cell>
          <cell r="B2581">
            <v>2</v>
          </cell>
          <cell r="C2581">
            <v>6</v>
          </cell>
          <cell r="D2581">
            <v>7</v>
          </cell>
          <cell r="E2581">
            <v>1</v>
          </cell>
          <cell r="F2581">
            <v>0</v>
          </cell>
          <cell r="G2581">
            <v>2.7985485221363624</v>
          </cell>
          <cell r="H2581">
            <v>1202.9397618954185</v>
          </cell>
          <cell r="I2581">
            <v>3.8258189544492986</v>
          </cell>
          <cell r="J2581">
            <v>0</v>
          </cell>
          <cell r="K2581">
            <v>0</v>
          </cell>
          <cell r="M2581">
            <v>2004</v>
          </cell>
          <cell r="N2581">
            <v>2009</v>
          </cell>
          <cell r="O2581">
            <v>1</v>
          </cell>
          <cell r="Q2581">
            <v>0</v>
          </cell>
          <cell r="R2581">
            <v>0</v>
          </cell>
          <cell r="S2581">
            <v>0</v>
          </cell>
          <cell r="T2581">
            <v>0</v>
          </cell>
          <cell r="U2581">
            <v>0</v>
          </cell>
          <cell r="V2581">
            <v>0</v>
          </cell>
          <cell r="W2581">
            <v>0</v>
          </cell>
          <cell r="X2581">
            <v>0</v>
          </cell>
          <cell r="Y2581">
            <v>0</v>
          </cell>
          <cell r="Z2581">
            <v>0</v>
          </cell>
          <cell r="AA2581">
            <v>0</v>
          </cell>
          <cell r="AC2581">
            <v>1992</v>
          </cell>
          <cell r="AD2581">
            <v>1</v>
          </cell>
          <cell r="AE2581">
            <v>0</v>
          </cell>
          <cell r="AF2581">
            <v>1</v>
          </cell>
        </row>
        <row r="2582">
          <cell r="A2582">
            <v>41</v>
          </cell>
          <cell r="B2582">
            <v>3</v>
          </cell>
          <cell r="C2582">
            <v>6</v>
          </cell>
          <cell r="D2582">
            <v>7</v>
          </cell>
          <cell r="E2582">
            <v>1</v>
          </cell>
          <cell r="F2582">
            <v>0</v>
          </cell>
          <cell r="G2582">
            <v>1.0135443307397858</v>
          </cell>
          <cell r="H2582">
            <v>4077.8317001759701</v>
          </cell>
          <cell r="I2582">
            <v>36.872496581722942</v>
          </cell>
          <cell r="J2582">
            <v>0</v>
          </cell>
          <cell r="K2582">
            <v>0</v>
          </cell>
          <cell r="M2582">
            <v>2010</v>
          </cell>
          <cell r="N2582">
            <v>2011</v>
          </cell>
          <cell r="O2582">
            <v>1</v>
          </cell>
          <cell r="Q2582">
            <v>0</v>
          </cell>
          <cell r="R2582">
            <v>0</v>
          </cell>
          <cell r="S2582">
            <v>0</v>
          </cell>
          <cell r="T2582">
            <v>0</v>
          </cell>
          <cell r="U2582">
            <v>0</v>
          </cell>
          <cell r="V2582">
            <v>0</v>
          </cell>
          <cell r="W2582">
            <v>0</v>
          </cell>
          <cell r="X2582">
            <v>0</v>
          </cell>
          <cell r="Y2582">
            <v>0</v>
          </cell>
          <cell r="Z2582">
            <v>0</v>
          </cell>
          <cell r="AA2582">
            <v>0</v>
          </cell>
          <cell r="AC2582">
            <v>1992</v>
          </cell>
          <cell r="AD2582">
            <v>1</v>
          </cell>
          <cell r="AE2582">
            <v>0</v>
          </cell>
          <cell r="AF2582">
            <v>1</v>
          </cell>
        </row>
        <row r="2583">
          <cell r="A2583">
            <v>41</v>
          </cell>
          <cell r="B2583">
            <v>4</v>
          </cell>
          <cell r="C2583">
            <v>6</v>
          </cell>
          <cell r="D2583">
            <v>7</v>
          </cell>
          <cell r="E2583">
            <v>1</v>
          </cell>
          <cell r="F2583">
            <v>0</v>
          </cell>
          <cell r="G2583">
            <v>1.6063022734263792</v>
          </cell>
          <cell r="H2583">
            <v>4093.5841686235053</v>
          </cell>
          <cell r="I2583">
            <v>36.872496581722942</v>
          </cell>
          <cell r="J2583">
            <v>0</v>
          </cell>
          <cell r="K2583">
            <v>0</v>
          </cell>
          <cell r="M2583">
            <v>2010</v>
          </cell>
          <cell r="N2583">
            <v>2052</v>
          </cell>
          <cell r="O2583">
            <v>1</v>
          </cell>
          <cell r="Q2583">
            <v>0</v>
          </cell>
          <cell r="R2583">
            <v>0</v>
          </cell>
          <cell r="S2583">
            <v>0</v>
          </cell>
          <cell r="T2583">
            <v>0</v>
          </cell>
          <cell r="U2583">
            <v>0</v>
          </cell>
          <cell r="V2583">
            <v>0</v>
          </cell>
          <cell r="W2583">
            <v>0</v>
          </cell>
          <cell r="X2583">
            <v>0</v>
          </cell>
          <cell r="Y2583">
            <v>0</v>
          </cell>
          <cell r="Z2583">
            <v>0</v>
          </cell>
          <cell r="AA2583">
            <v>0</v>
          </cell>
          <cell r="AC2583">
            <v>1992</v>
          </cell>
          <cell r="AD2583">
            <v>1</v>
          </cell>
          <cell r="AE2583">
            <v>0</v>
          </cell>
          <cell r="AF2583">
            <v>1</v>
          </cell>
        </row>
        <row r="2584">
          <cell r="A2584">
            <v>41</v>
          </cell>
          <cell r="B2584">
            <v>5</v>
          </cell>
          <cell r="C2584">
            <v>6</v>
          </cell>
          <cell r="D2584">
            <v>7</v>
          </cell>
          <cell r="E2584">
            <v>1</v>
          </cell>
          <cell r="F2584">
            <v>0</v>
          </cell>
          <cell r="G2584">
            <v>2.5860285497551891</v>
          </cell>
          <cell r="H2584">
            <v>4140.3756736203422</v>
          </cell>
          <cell r="I2584">
            <v>36.872496581722942</v>
          </cell>
          <cell r="J2584">
            <v>0</v>
          </cell>
          <cell r="K2584">
            <v>0</v>
          </cell>
          <cell r="M2584">
            <v>2011</v>
          </cell>
          <cell r="N2584">
            <v>2052</v>
          </cell>
          <cell r="O2584">
            <v>1</v>
          </cell>
          <cell r="Q2584">
            <v>0</v>
          </cell>
          <cell r="R2584">
            <v>0</v>
          </cell>
          <cell r="S2584">
            <v>0</v>
          </cell>
          <cell r="T2584">
            <v>0</v>
          </cell>
          <cell r="U2584">
            <v>0</v>
          </cell>
          <cell r="V2584">
            <v>0</v>
          </cell>
          <cell r="W2584">
            <v>0</v>
          </cell>
          <cell r="X2584">
            <v>0</v>
          </cell>
          <cell r="Y2584">
            <v>0</v>
          </cell>
          <cell r="Z2584">
            <v>0</v>
          </cell>
          <cell r="AA2584">
            <v>0</v>
          </cell>
          <cell r="AC2584">
            <v>1992</v>
          </cell>
          <cell r="AD2584">
            <v>1</v>
          </cell>
          <cell r="AE2584">
            <v>0</v>
          </cell>
          <cell r="AF2584">
            <v>1</v>
          </cell>
        </row>
        <row r="2585">
          <cell r="A2585">
            <v>41</v>
          </cell>
          <cell r="B2585">
            <v>6</v>
          </cell>
          <cell r="C2585">
            <v>6</v>
          </cell>
          <cell r="D2585">
            <v>7</v>
          </cell>
          <cell r="E2585">
            <v>1</v>
          </cell>
          <cell r="F2585">
            <v>0</v>
          </cell>
          <cell r="G2585">
            <v>1.2441032117397841</v>
          </cell>
          <cell r="H2585">
            <v>4093.5841686235053</v>
          </cell>
          <cell r="I2585">
            <v>36.872496581722942</v>
          </cell>
          <cell r="J2585">
            <v>0</v>
          </cell>
          <cell r="K2585">
            <v>0</v>
          </cell>
          <cell r="M2585">
            <v>2012</v>
          </cell>
          <cell r="N2585">
            <v>2016</v>
          </cell>
          <cell r="O2585">
            <v>1</v>
          </cell>
          <cell r="Q2585">
            <v>0</v>
          </cell>
          <cell r="R2585">
            <v>0</v>
          </cell>
          <cell r="S2585">
            <v>0</v>
          </cell>
          <cell r="T2585">
            <v>0</v>
          </cell>
          <cell r="U2585">
            <v>0</v>
          </cell>
          <cell r="V2585">
            <v>0</v>
          </cell>
          <cell r="W2585">
            <v>0</v>
          </cell>
          <cell r="X2585">
            <v>0</v>
          </cell>
          <cell r="Y2585">
            <v>0</v>
          </cell>
          <cell r="Z2585">
            <v>0</v>
          </cell>
          <cell r="AA2585">
            <v>0</v>
          </cell>
          <cell r="AC2585">
            <v>1992</v>
          </cell>
          <cell r="AD2585">
            <v>1</v>
          </cell>
          <cell r="AE2585">
            <v>0</v>
          </cell>
          <cell r="AF2585">
            <v>1</v>
          </cell>
        </row>
        <row r="2586">
          <cell r="A2586">
            <v>41</v>
          </cell>
          <cell r="B2586">
            <v>7</v>
          </cell>
          <cell r="C2586">
            <v>6</v>
          </cell>
          <cell r="D2586">
            <v>7</v>
          </cell>
          <cell r="E2586">
            <v>1</v>
          </cell>
          <cell r="F2586">
            <v>0</v>
          </cell>
          <cell r="G2586">
            <v>1.3622447958003447</v>
          </cell>
          <cell r="H2586">
            <v>4077.8317001759701</v>
          </cell>
          <cell r="I2586">
            <v>36.872496581722942</v>
          </cell>
          <cell r="J2586">
            <v>0</v>
          </cell>
          <cell r="K2586">
            <v>0</v>
          </cell>
          <cell r="M2586">
            <v>2017</v>
          </cell>
          <cell r="N2586">
            <v>2052</v>
          </cell>
          <cell r="O2586">
            <v>1</v>
          </cell>
          <cell r="Q2586">
            <v>0</v>
          </cell>
          <cell r="R2586">
            <v>0</v>
          </cell>
          <cell r="S2586">
            <v>0</v>
          </cell>
          <cell r="T2586">
            <v>0</v>
          </cell>
          <cell r="U2586">
            <v>0</v>
          </cell>
          <cell r="V2586">
            <v>0</v>
          </cell>
          <cell r="W2586">
            <v>0</v>
          </cell>
          <cell r="X2586">
            <v>0</v>
          </cell>
          <cell r="Y2586">
            <v>0</v>
          </cell>
          <cell r="Z2586">
            <v>0</v>
          </cell>
          <cell r="AA2586">
            <v>0</v>
          </cell>
          <cell r="AC2586">
            <v>1992</v>
          </cell>
          <cell r="AD2586">
            <v>1</v>
          </cell>
          <cell r="AE2586">
            <v>0</v>
          </cell>
          <cell r="AF2586">
            <v>1</v>
          </cell>
        </row>
        <row r="2587">
          <cell r="A2587">
            <v>42</v>
          </cell>
          <cell r="B2587">
            <v>1</v>
          </cell>
          <cell r="C2587">
            <v>6</v>
          </cell>
          <cell r="D2587">
            <v>7</v>
          </cell>
          <cell r="E2587">
            <v>1</v>
          </cell>
          <cell r="F2587">
            <v>5.6113839925511978E-2</v>
          </cell>
          <cell r="G2587">
            <v>1.2278913298333249</v>
          </cell>
          <cell r="H2587">
            <v>1245.9784656973682</v>
          </cell>
          <cell r="I2587">
            <v>4.6953232622786851</v>
          </cell>
          <cell r="J2587">
            <v>0</v>
          </cell>
          <cell r="K2587">
            <v>0</v>
          </cell>
          <cell r="M2587">
            <v>2003</v>
          </cell>
          <cell r="N2587">
            <v>2009</v>
          </cell>
          <cell r="O2587">
            <v>1</v>
          </cell>
          <cell r="Q2587">
            <v>0</v>
          </cell>
          <cell r="R2587">
            <v>0</v>
          </cell>
          <cell r="S2587">
            <v>0</v>
          </cell>
          <cell r="T2587">
            <v>0</v>
          </cell>
          <cell r="U2587">
            <v>0</v>
          </cell>
          <cell r="V2587">
            <v>0</v>
          </cell>
          <cell r="W2587">
            <v>0</v>
          </cell>
          <cell r="X2587">
            <v>0</v>
          </cell>
          <cell r="Y2587">
            <v>0</v>
          </cell>
          <cell r="Z2587">
            <v>0</v>
          </cell>
          <cell r="AA2587">
            <v>0</v>
          </cell>
          <cell r="AC2587">
            <v>1992</v>
          </cell>
          <cell r="AD2587">
            <v>1</v>
          </cell>
          <cell r="AE2587">
            <v>0</v>
          </cell>
          <cell r="AF2587">
            <v>1</v>
          </cell>
        </row>
        <row r="2588">
          <cell r="A2588">
            <v>42</v>
          </cell>
          <cell r="B2588">
            <v>2</v>
          </cell>
          <cell r="C2588">
            <v>6</v>
          </cell>
          <cell r="D2588">
            <v>7</v>
          </cell>
          <cell r="E2588">
            <v>1</v>
          </cell>
          <cell r="F2588">
            <v>0</v>
          </cell>
          <cell r="G2588">
            <v>1.426338413442751</v>
          </cell>
          <cell r="H2588">
            <v>1437.0615082043537</v>
          </cell>
          <cell r="I2588">
            <v>4.6953232622786851</v>
          </cell>
          <cell r="J2588">
            <v>0</v>
          </cell>
          <cell r="K2588">
            <v>0</v>
          </cell>
          <cell r="M2588">
            <v>2004</v>
          </cell>
          <cell r="N2588">
            <v>2009</v>
          </cell>
          <cell r="O2588">
            <v>1</v>
          </cell>
          <cell r="Q2588">
            <v>0</v>
          </cell>
          <cell r="R2588">
            <v>0</v>
          </cell>
          <cell r="S2588">
            <v>0</v>
          </cell>
          <cell r="T2588">
            <v>0</v>
          </cell>
          <cell r="U2588">
            <v>0</v>
          </cell>
          <cell r="V2588">
            <v>0</v>
          </cell>
          <cell r="W2588">
            <v>0</v>
          </cell>
          <cell r="X2588">
            <v>0</v>
          </cell>
          <cell r="Y2588">
            <v>0</v>
          </cell>
          <cell r="Z2588">
            <v>0</v>
          </cell>
          <cell r="AA2588">
            <v>0</v>
          </cell>
          <cell r="AC2588">
            <v>1992</v>
          </cell>
          <cell r="AD2588">
            <v>1</v>
          </cell>
          <cell r="AE2588">
            <v>0</v>
          </cell>
          <cell r="AF2588">
            <v>1</v>
          </cell>
        </row>
        <row r="2589">
          <cell r="A2589">
            <v>42</v>
          </cell>
          <cell r="B2589">
            <v>3</v>
          </cell>
          <cell r="C2589">
            <v>6</v>
          </cell>
          <cell r="D2589">
            <v>7</v>
          </cell>
          <cell r="E2589">
            <v>1</v>
          </cell>
          <cell r="F2589">
            <v>0</v>
          </cell>
          <cell r="G2589">
            <v>0.60348883601531966</v>
          </cell>
          <cell r="H2589">
            <v>2349.0550966866008</v>
          </cell>
          <cell r="I2589">
            <v>20.48472032317941</v>
          </cell>
          <cell r="J2589">
            <v>0</v>
          </cell>
          <cell r="K2589">
            <v>0</v>
          </cell>
          <cell r="M2589">
            <v>2010</v>
          </cell>
          <cell r="N2589">
            <v>2011</v>
          </cell>
          <cell r="O2589">
            <v>1</v>
          </cell>
          <cell r="Q2589">
            <v>0</v>
          </cell>
          <cell r="R2589">
            <v>0</v>
          </cell>
          <cell r="S2589">
            <v>0</v>
          </cell>
          <cell r="T2589">
            <v>0</v>
          </cell>
          <cell r="U2589">
            <v>0</v>
          </cell>
          <cell r="V2589">
            <v>0</v>
          </cell>
          <cell r="W2589">
            <v>0</v>
          </cell>
          <cell r="X2589">
            <v>0</v>
          </cell>
          <cell r="Y2589">
            <v>0</v>
          </cell>
          <cell r="Z2589">
            <v>0</v>
          </cell>
          <cell r="AA2589">
            <v>0</v>
          </cell>
          <cell r="AC2589">
            <v>1992</v>
          </cell>
          <cell r="AD2589">
            <v>1</v>
          </cell>
          <cell r="AE2589">
            <v>0</v>
          </cell>
          <cell r="AF2589">
            <v>1</v>
          </cell>
        </row>
        <row r="2590">
          <cell r="A2590">
            <v>42</v>
          </cell>
          <cell r="B2590">
            <v>4</v>
          </cell>
          <cell r="C2590">
            <v>6</v>
          </cell>
          <cell r="D2590">
            <v>7</v>
          </cell>
          <cell r="E2590">
            <v>1</v>
          </cell>
          <cell r="F2590">
            <v>0</v>
          </cell>
          <cell r="G2590">
            <v>0.89719357848649428</v>
          </cell>
          <cell r="H2590">
            <v>2356.8340934508155</v>
          </cell>
          <cell r="I2590">
            <v>20.48472032317941</v>
          </cell>
          <cell r="J2590">
            <v>0</v>
          </cell>
          <cell r="K2590">
            <v>0</v>
          </cell>
          <cell r="M2590">
            <v>2010</v>
          </cell>
          <cell r="N2590">
            <v>2016</v>
          </cell>
          <cell r="O2590">
            <v>1</v>
          </cell>
          <cell r="Q2590">
            <v>0</v>
          </cell>
          <cell r="R2590">
            <v>0</v>
          </cell>
          <cell r="S2590">
            <v>0</v>
          </cell>
          <cell r="T2590">
            <v>0</v>
          </cell>
          <cell r="U2590">
            <v>0</v>
          </cell>
          <cell r="V2590">
            <v>0</v>
          </cell>
          <cell r="W2590">
            <v>0</v>
          </cell>
          <cell r="X2590">
            <v>0</v>
          </cell>
          <cell r="Y2590">
            <v>0</v>
          </cell>
          <cell r="Z2590">
            <v>0</v>
          </cell>
          <cell r="AA2590">
            <v>0</v>
          </cell>
          <cell r="AC2590">
            <v>1992</v>
          </cell>
          <cell r="AD2590">
            <v>1</v>
          </cell>
          <cell r="AE2590">
            <v>0</v>
          </cell>
          <cell r="AF2590">
            <v>1</v>
          </cell>
        </row>
        <row r="2591">
          <cell r="A2591">
            <v>42</v>
          </cell>
          <cell r="B2591">
            <v>5</v>
          </cell>
          <cell r="C2591">
            <v>6</v>
          </cell>
          <cell r="D2591">
            <v>7</v>
          </cell>
          <cell r="E2591">
            <v>1</v>
          </cell>
          <cell r="F2591">
            <v>0</v>
          </cell>
          <cell r="G2591">
            <v>1.5217783388943997</v>
          </cell>
          <cell r="H2591">
            <v>2392.8329399873724</v>
          </cell>
          <cell r="I2591">
            <v>20.48472032317941</v>
          </cell>
          <cell r="J2591">
            <v>0</v>
          </cell>
          <cell r="K2591">
            <v>0</v>
          </cell>
          <cell r="M2591">
            <v>2011</v>
          </cell>
          <cell r="N2591">
            <v>2052</v>
          </cell>
          <cell r="O2591">
            <v>1</v>
          </cell>
          <cell r="Q2591">
            <v>0</v>
          </cell>
          <cell r="R2591">
            <v>0</v>
          </cell>
          <cell r="S2591">
            <v>0</v>
          </cell>
          <cell r="T2591">
            <v>0</v>
          </cell>
          <cell r="U2591">
            <v>0</v>
          </cell>
          <cell r="V2591">
            <v>0</v>
          </cell>
          <cell r="W2591">
            <v>0</v>
          </cell>
          <cell r="X2591">
            <v>0</v>
          </cell>
          <cell r="Y2591">
            <v>0</v>
          </cell>
          <cell r="Z2591">
            <v>0</v>
          </cell>
          <cell r="AA2591">
            <v>0</v>
          </cell>
          <cell r="AC2591">
            <v>1992</v>
          </cell>
          <cell r="AD2591">
            <v>1</v>
          </cell>
          <cell r="AE2591">
            <v>0</v>
          </cell>
          <cell r="AF2591">
            <v>1</v>
          </cell>
        </row>
        <row r="2592">
          <cell r="A2592">
            <v>42</v>
          </cell>
          <cell r="B2592">
            <v>6</v>
          </cell>
          <cell r="C2592">
            <v>6</v>
          </cell>
          <cell r="D2592">
            <v>7</v>
          </cell>
          <cell r="E2592">
            <v>1</v>
          </cell>
          <cell r="F2592">
            <v>0</v>
          </cell>
          <cell r="G2592">
            <v>1.0713403609986114</v>
          </cell>
          <cell r="H2592">
            <v>2356.8340934508155</v>
          </cell>
          <cell r="I2592">
            <v>20.48472032317941</v>
          </cell>
          <cell r="J2592">
            <v>0</v>
          </cell>
          <cell r="K2592">
            <v>0</v>
          </cell>
          <cell r="M2592">
            <v>2004</v>
          </cell>
          <cell r="N2592">
            <v>2016</v>
          </cell>
          <cell r="O2592">
            <v>1</v>
          </cell>
          <cell r="Q2592">
            <v>0</v>
          </cell>
          <cell r="R2592">
            <v>0</v>
          </cell>
          <cell r="S2592">
            <v>0</v>
          </cell>
          <cell r="T2592">
            <v>0</v>
          </cell>
          <cell r="U2592">
            <v>0</v>
          </cell>
          <cell r="V2592">
            <v>0</v>
          </cell>
          <cell r="W2592">
            <v>0</v>
          </cell>
          <cell r="X2592">
            <v>0</v>
          </cell>
          <cell r="Y2592">
            <v>0</v>
          </cell>
          <cell r="Z2592">
            <v>0</v>
          </cell>
          <cell r="AA2592">
            <v>0</v>
          </cell>
          <cell r="AC2592">
            <v>1992</v>
          </cell>
          <cell r="AD2592">
            <v>1</v>
          </cell>
          <cell r="AE2592">
            <v>0</v>
          </cell>
          <cell r="AF2592">
            <v>1</v>
          </cell>
        </row>
        <row r="2593">
          <cell r="A2593">
            <v>42</v>
          </cell>
          <cell r="B2593">
            <v>7</v>
          </cell>
          <cell r="C2593">
            <v>6</v>
          </cell>
          <cell r="D2593">
            <v>7</v>
          </cell>
          <cell r="E2593">
            <v>1</v>
          </cell>
          <cell r="F2593">
            <v>0</v>
          </cell>
          <cell r="G2593">
            <v>1.168285287478634</v>
          </cell>
          <cell r="H2593">
            <v>2356.8340934508155</v>
          </cell>
          <cell r="I2593">
            <v>20.48472032317941</v>
          </cell>
          <cell r="J2593">
            <v>0</v>
          </cell>
          <cell r="K2593">
            <v>0</v>
          </cell>
          <cell r="M2593">
            <v>2017</v>
          </cell>
          <cell r="N2593">
            <v>2052</v>
          </cell>
          <cell r="O2593">
            <v>1</v>
          </cell>
          <cell r="Q2593">
            <v>0</v>
          </cell>
          <cell r="R2593">
            <v>0</v>
          </cell>
          <cell r="S2593">
            <v>0</v>
          </cell>
          <cell r="T2593">
            <v>0</v>
          </cell>
          <cell r="U2593">
            <v>0</v>
          </cell>
          <cell r="V2593">
            <v>0</v>
          </cell>
          <cell r="W2593">
            <v>0</v>
          </cell>
          <cell r="X2593">
            <v>0</v>
          </cell>
          <cell r="Y2593">
            <v>0</v>
          </cell>
          <cell r="Z2593">
            <v>0</v>
          </cell>
          <cell r="AA2593">
            <v>0</v>
          </cell>
          <cell r="AC2593">
            <v>1992</v>
          </cell>
          <cell r="AD2593">
            <v>1</v>
          </cell>
          <cell r="AE2593">
            <v>0</v>
          </cell>
          <cell r="AF2593">
            <v>1</v>
          </cell>
        </row>
        <row r="2594">
          <cell r="A2594">
            <v>43</v>
          </cell>
          <cell r="B2594">
            <v>1</v>
          </cell>
          <cell r="C2594">
            <v>6</v>
          </cell>
          <cell r="D2594">
            <v>7</v>
          </cell>
          <cell r="E2594">
            <v>1</v>
          </cell>
          <cell r="F2594">
            <v>0.22912510565891664</v>
          </cell>
          <cell r="G2594">
            <v>0.30713894324853225</v>
          </cell>
          <cell r="H2594">
            <v>1156.2472476540959</v>
          </cell>
          <cell r="I2594">
            <v>80.553397116839051</v>
          </cell>
          <cell r="J2594">
            <v>0</v>
          </cell>
          <cell r="K2594">
            <v>0</v>
          </cell>
          <cell r="M2594">
            <v>2003</v>
          </cell>
          <cell r="N2594">
            <v>2009</v>
          </cell>
          <cell r="O2594">
            <v>1</v>
          </cell>
          <cell r="Q2594">
            <v>0</v>
          </cell>
          <cell r="R2594">
            <v>0</v>
          </cell>
          <cell r="S2594">
            <v>0</v>
          </cell>
          <cell r="T2594">
            <v>0</v>
          </cell>
          <cell r="U2594">
            <v>0</v>
          </cell>
          <cell r="V2594">
            <v>0</v>
          </cell>
          <cell r="W2594">
            <v>0</v>
          </cell>
          <cell r="X2594">
            <v>0</v>
          </cell>
          <cell r="Y2594">
            <v>0</v>
          </cell>
          <cell r="Z2594">
            <v>1</v>
          </cell>
          <cell r="AA2594">
            <v>0</v>
          </cell>
          <cell r="AC2594">
            <v>1992</v>
          </cell>
          <cell r="AD2594">
            <v>1</v>
          </cell>
          <cell r="AE2594">
            <v>0</v>
          </cell>
          <cell r="AF2594">
            <v>1</v>
          </cell>
        </row>
        <row r="2595">
          <cell r="A2595">
            <v>43</v>
          </cell>
          <cell r="B2595">
            <v>2</v>
          </cell>
          <cell r="C2595">
            <v>6</v>
          </cell>
          <cell r="D2595">
            <v>7</v>
          </cell>
          <cell r="E2595">
            <v>1</v>
          </cell>
          <cell r="F2595">
            <v>0</v>
          </cell>
          <cell r="G2595">
            <v>0.39090410958904109</v>
          </cell>
          <cell r="H2595">
            <v>2071.6096520469214</v>
          </cell>
          <cell r="I2595">
            <v>80.553397116839037</v>
          </cell>
          <cell r="J2595">
            <v>0</v>
          </cell>
          <cell r="K2595">
            <v>0</v>
          </cell>
          <cell r="M2595">
            <v>2004</v>
          </cell>
          <cell r="N2595">
            <v>2052</v>
          </cell>
          <cell r="O2595">
            <v>1</v>
          </cell>
          <cell r="Q2595">
            <v>0</v>
          </cell>
          <cell r="R2595">
            <v>0</v>
          </cell>
          <cell r="S2595">
            <v>0</v>
          </cell>
          <cell r="T2595">
            <v>0</v>
          </cell>
          <cell r="U2595">
            <v>0</v>
          </cell>
          <cell r="V2595">
            <v>0</v>
          </cell>
          <cell r="W2595">
            <v>0</v>
          </cell>
          <cell r="X2595">
            <v>0</v>
          </cell>
          <cell r="Y2595">
            <v>0</v>
          </cell>
          <cell r="Z2595">
            <v>1</v>
          </cell>
          <cell r="AA2595">
            <v>0</v>
          </cell>
          <cell r="AC2595">
            <v>1992</v>
          </cell>
          <cell r="AD2595">
            <v>1</v>
          </cell>
          <cell r="AE2595">
            <v>0</v>
          </cell>
          <cell r="AF2595">
            <v>1</v>
          </cell>
        </row>
        <row r="2596">
          <cell r="A2596">
            <v>43</v>
          </cell>
          <cell r="B2596">
            <v>3</v>
          </cell>
          <cell r="C2596">
            <v>6</v>
          </cell>
          <cell r="D2596">
            <v>7</v>
          </cell>
          <cell r="E2596">
            <v>1</v>
          </cell>
          <cell r="F2596">
            <v>0</v>
          </cell>
          <cell r="G2596">
            <v>0.4617638751588759</v>
          </cell>
          <cell r="H2596">
            <v>2051.5535247374596</v>
          </cell>
          <cell r="I2596">
            <v>50.973424217033816</v>
          </cell>
          <cell r="J2596">
            <v>0</v>
          </cell>
          <cell r="K2596">
            <v>0</v>
          </cell>
          <cell r="M2596">
            <v>2011</v>
          </cell>
          <cell r="N2596">
            <v>2052</v>
          </cell>
          <cell r="O2596">
            <v>1</v>
          </cell>
          <cell r="Q2596">
            <v>0</v>
          </cell>
          <cell r="R2596">
            <v>0</v>
          </cell>
          <cell r="S2596">
            <v>0</v>
          </cell>
          <cell r="T2596">
            <v>0</v>
          </cell>
          <cell r="U2596">
            <v>0</v>
          </cell>
          <cell r="V2596">
            <v>0</v>
          </cell>
          <cell r="W2596">
            <v>0</v>
          </cell>
          <cell r="X2596">
            <v>0</v>
          </cell>
          <cell r="Y2596">
            <v>0</v>
          </cell>
          <cell r="Z2596">
            <v>1</v>
          </cell>
          <cell r="AA2596">
            <v>0</v>
          </cell>
          <cell r="AC2596">
            <v>1992</v>
          </cell>
          <cell r="AD2596">
            <v>1</v>
          </cell>
          <cell r="AE2596">
            <v>0</v>
          </cell>
          <cell r="AF2596">
            <v>1</v>
          </cell>
        </row>
        <row r="2597">
          <cell r="A2597">
            <v>43</v>
          </cell>
          <cell r="B2597">
            <v>4</v>
          </cell>
          <cell r="C2597">
            <v>6</v>
          </cell>
          <cell r="D2597">
            <v>7</v>
          </cell>
          <cell r="E2597">
            <v>1</v>
          </cell>
          <cell r="F2597">
            <v>0</v>
          </cell>
          <cell r="G2597">
            <v>0.5118982387475538</v>
          </cell>
          <cell r="H2597">
            <v>2059.6515306905667</v>
          </cell>
          <cell r="I2597">
            <v>50.973424217033816</v>
          </cell>
          <cell r="J2597">
            <v>0</v>
          </cell>
          <cell r="K2597">
            <v>0</v>
          </cell>
          <cell r="M2597">
            <v>2010</v>
          </cell>
          <cell r="N2597">
            <v>2052</v>
          </cell>
          <cell r="O2597">
            <v>1</v>
          </cell>
          <cell r="Q2597">
            <v>0</v>
          </cell>
          <cell r="R2597">
            <v>0</v>
          </cell>
          <cell r="S2597">
            <v>0</v>
          </cell>
          <cell r="T2597">
            <v>0</v>
          </cell>
          <cell r="U2597">
            <v>0</v>
          </cell>
          <cell r="V2597">
            <v>0</v>
          </cell>
          <cell r="W2597">
            <v>0</v>
          </cell>
          <cell r="X2597">
            <v>0</v>
          </cell>
          <cell r="Y2597">
            <v>0</v>
          </cell>
          <cell r="Z2597">
            <v>1</v>
          </cell>
          <cell r="AA2597">
            <v>0</v>
          </cell>
          <cell r="AC2597">
            <v>1992</v>
          </cell>
          <cell r="AD2597">
            <v>1</v>
          </cell>
          <cell r="AE2597">
            <v>0</v>
          </cell>
          <cell r="AF2597">
            <v>1</v>
          </cell>
        </row>
        <row r="2598">
          <cell r="A2598">
            <v>43</v>
          </cell>
          <cell r="B2598">
            <v>5</v>
          </cell>
          <cell r="C2598">
            <v>6</v>
          </cell>
          <cell r="D2598">
            <v>7</v>
          </cell>
          <cell r="E2598">
            <v>1</v>
          </cell>
          <cell r="F2598">
            <v>0</v>
          </cell>
          <cell r="G2598">
            <v>0.57572102686903537</v>
          </cell>
          <cell r="H2598">
            <v>2094.5352486424126</v>
          </cell>
          <cell r="I2598">
            <v>50.973424217033823</v>
          </cell>
          <cell r="J2598">
            <v>0</v>
          </cell>
          <cell r="K2598">
            <v>0</v>
          </cell>
          <cell r="M2598">
            <v>2011</v>
          </cell>
          <cell r="N2598">
            <v>2052</v>
          </cell>
          <cell r="O2598">
            <v>1</v>
          </cell>
          <cell r="Q2598">
            <v>0</v>
          </cell>
          <cell r="R2598">
            <v>0</v>
          </cell>
          <cell r="S2598">
            <v>0</v>
          </cell>
          <cell r="T2598">
            <v>0</v>
          </cell>
          <cell r="U2598">
            <v>0</v>
          </cell>
          <cell r="V2598">
            <v>0</v>
          </cell>
          <cell r="W2598">
            <v>0</v>
          </cell>
          <cell r="X2598">
            <v>0</v>
          </cell>
          <cell r="Y2598">
            <v>0</v>
          </cell>
          <cell r="Z2598">
            <v>1</v>
          </cell>
          <cell r="AA2598">
            <v>0</v>
          </cell>
          <cell r="AC2598">
            <v>1992</v>
          </cell>
          <cell r="AD2598">
            <v>1</v>
          </cell>
          <cell r="AE2598">
            <v>0</v>
          </cell>
          <cell r="AF2598">
            <v>1</v>
          </cell>
        </row>
        <row r="2599">
          <cell r="A2599">
            <v>44</v>
          </cell>
          <cell r="B2599">
            <v>1</v>
          </cell>
          <cell r="C2599">
            <v>6</v>
          </cell>
          <cell r="D2599">
            <v>7</v>
          </cell>
          <cell r="E2599">
            <v>1</v>
          </cell>
          <cell r="F2599">
            <v>3.0607549050279261E-2</v>
          </cell>
          <cell r="G2599">
            <v>0.78997204436829294</v>
          </cell>
          <cell r="H2599">
            <v>1388.492342492819</v>
          </cell>
          <cell r="I2599">
            <v>8.6080926475109241</v>
          </cell>
          <cell r="J2599">
            <v>0</v>
          </cell>
          <cell r="K2599">
            <v>0</v>
          </cell>
          <cell r="M2599">
            <v>2003</v>
          </cell>
          <cell r="N2599">
            <v>2009</v>
          </cell>
          <cell r="O2599">
            <v>1</v>
          </cell>
          <cell r="Q2599">
            <v>0</v>
          </cell>
          <cell r="R2599">
            <v>0</v>
          </cell>
          <cell r="S2599">
            <v>0</v>
          </cell>
          <cell r="T2599">
            <v>0</v>
          </cell>
          <cell r="U2599">
            <v>0</v>
          </cell>
          <cell r="V2599">
            <v>0</v>
          </cell>
          <cell r="W2599">
            <v>0</v>
          </cell>
          <cell r="X2599">
            <v>0</v>
          </cell>
          <cell r="Y2599">
            <v>0</v>
          </cell>
          <cell r="Z2599">
            <v>0</v>
          </cell>
          <cell r="AA2599">
            <v>0</v>
          </cell>
          <cell r="AC2599">
            <v>1992</v>
          </cell>
          <cell r="AD2599">
            <v>1</v>
          </cell>
          <cell r="AE2599">
            <v>0</v>
          </cell>
          <cell r="AF2599">
            <v>1</v>
          </cell>
        </row>
        <row r="2600">
          <cell r="A2600">
            <v>44</v>
          </cell>
          <cell r="B2600">
            <v>2</v>
          </cell>
          <cell r="C2600">
            <v>6</v>
          </cell>
          <cell r="D2600">
            <v>7</v>
          </cell>
          <cell r="E2600">
            <v>1</v>
          </cell>
          <cell r="F2600">
            <v>0</v>
          </cell>
          <cell r="G2600">
            <v>2.5399773884022081</v>
          </cell>
          <cell r="H2600">
            <v>1182.4579948971102</v>
          </cell>
          <cell r="I2600">
            <v>4.1318844708052431</v>
          </cell>
          <cell r="J2600">
            <v>0</v>
          </cell>
          <cell r="K2600">
            <v>0</v>
          </cell>
          <cell r="M2600">
            <v>2004</v>
          </cell>
          <cell r="N2600">
            <v>2009</v>
          </cell>
          <cell r="O2600">
            <v>1</v>
          </cell>
          <cell r="Q2600">
            <v>0</v>
          </cell>
          <cell r="R2600">
            <v>0</v>
          </cell>
          <cell r="S2600">
            <v>0</v>
          </cell>
          <cell r="T2600">
            <v>0</v>
          </cell>
          <cell r="U2600">
            <v>0</v>
          </cell>
          <cell r="V2600">
            <v>0</v>
          </cell>
          <cell r="W2600">
            <v>0</v>
          </cell>
          <cell r="X2600">
            <v>0</v>
          </cell>
          <cell r="Y2600">
            <v>0</v>
          </cell>
          <cell r="Z2600">
            <v>0</v>
          </cell>
          <cell r="AA2600">
            <v>0</v>
          </cell>
          <cell r="AC2600">
            <v>1992</v>
          </cell>
          <cell r="AD2600">
            <v>1</v>
          </cell>
          <cell r="AE2600">
            <v>0</v>
          </cell>
          <cell r="AF2600">
            <v>1</v>
          </cell>
        </row>
        <row r="2601">
          <cell r="A2601">
            <v>44</v>
          </cell>
          <cell r="B2601">
            <v>3</v>
          </cell>
          <cell r="C2601">
            <v>6</v>
          </cell>
          <cell r="D2601">
            <v>7</v>
          </cell>
          <cell r="E2601">
            <v>1</v>
          </cell>
          <cell r="F2601">
            <v>0</v>
          </cell>
          <cell r="G2601">
            <v>2.1370652598671356</v>
          </cell>
          <cell r="H2601">
            <v>1711.044546680763</v>
          </cell>
          <cell r="I2601">
            <v>17.558331705582351</v>
          </cell>
          <cell r="J2601">
            <v>0</v>
          </cell>
          <cell r="K2601">
            <v>0</v>
          </cell>
          <cell r="M2601">
            <v>2011</v>
          </cell>
          <cell r="N2601">
            <v>2052</v>
          </cell>
          <cell r="O2601">
            <v>1</v>
          </cell>
          <cell r="Q2601">
            <v>0</v>
          </cell>
          <cell r="R2601">
            <v>0</v>
          </cell>
          <cell r="S2601">
            <v>0</v>
          </cell>
          <cell r="T2601">
            <v>0</v>
          </cell>
          <cell r="U2601">
            <v>0</v>
          </cell>
          <cell r="V2601">
            <v>0</v>
          </cell>
          <cell r="W2601">
            <v>0</v>
          </cell>
          <cell r="X2601">
            <v>0</v>
          </cell>
          <cell r="Y2601">
            <v>0</v>
          </cell>
          <cell r="Z2601">
            <v>0</v>
          </cell>
          <cell r="AA2601">
            <v>0</v>
          </cell>
          <cell r="AC2601">
            <v>1992</v>
          </cell>
          <cell r="AD2601">
            <v>1</v>
          </cell>
          <cell r="AE2601">
            <v>0</v>
          </cell>
          <cell r="AF2601">
            <v>1</v>
          </cell>
        </row>
        <row r="2602">
          <cell r="A2602">
            <v>44</v>
          </cell>
          <cell r="B2602">
            <v>4</v>
          </cell>
          <cell r="C2602">
            <v>6</v>
          </cell>
          <cell r="D2602">
            <v>7</v>
          </cell>
          <cell r="E2602">
            <v>1</v>
          </cell>
          <cell r="F2602">
            <v>0</v>
          </cell>
          <cell r="G2602">
            <v>3.0582598501452671</v>
          </cell>
          <cell r="H2602">
            <v>1783.7657743963853</v>
          </cell>
          <cell r="I2602">
            <v>17.558331705582351</v>
          </cell>
          <cell r="J2602">
            <v>0</v>
          </cell>
          <cell r="K2602">
            <v>0</v>
          </cell>
          <cell r="M2602">
            <v>2010</v>
          </cell>
          <cell r="N2602">
            <v>2052</v>
          </cell>
          <cell r="O2602">
            <v>1</v>
          </cell>
          <cell r="Q2602">
            <v>0</v>
          </cell>
          <cell r="R2602">
            <v>0</v>
          </cell>
          <cell r="S2602">
            <v>0</v>
          </cell>
          <cell r="T2602">
            <v>0</v>
          </cell>
          <cell r="U2602">
            <v>0</v>
          </cell>
          <cell r="V2602">
            <v>0</v>
          </cell>
          <cell r="W2602">
            <v>0</v>
          </cell>
          <cell r="X2602">
            <v>0</v>
          </cell>
          <cell r="Y2602">
            <v>0</v>
          </cell>
          <cell r="Z2602">
            <v>0</v>
          </cell>
          <cell r="AA2602">
            <v>0</v>
          </cell>
          <cell r="AC2602">
            <v>1992</v>
          </cell>
          <cell r="AD2602">
            <v>1</v>
          </cell>
          <cell r="AE2602">
            <v>0</v>
          </cell>
          <cell r="AF2602">
            <v>1</v>
          </cell>
        </row>
        <row r="2603">
          <cell r="A2603">
            <v>44</v>
          </cell>
          <cell r="B2603">
            <v>5</v>
          </cell>
          <cell r="C2603">
            <v>6</v>
          </cell>
          <cell r="D2603">
            <v>7</v>
          </cell>
          <cell r="E2603">
            <v>1</v>
          </cell>
          <cell r="F2603">
            <v>0</v>
          </cell>
          <cell r="G2603">
            <v>5.4107674271800876</v>
          </cell>
          <cell r="H2603">
            <v>1845.6819516219387</v>
          </cell>
          <cell r="I2603">
            <v>17.558331705582351</v>
          </cell>
          <cell r="J2603">
            <v>0</v>
          </cell>
          <cell r="K2603">
            <v>0</v>
          </cell>
          <cell r="M2603">
            <v>2011</v>
          </cell>
          <cell r="N2603">
            <v>2052</v>
          </cell>
          <cell r="O2603">
            <v>1</v>
          </cell>
          <cell r="Q2603">
            <v>0</v>
          </cell>
          <cell r="R2603">
            <v>0</v>
          </cell>
          <cell r="S2603">
            <v>0</v>
          </cell>
          <cell r="T2603">
            <v>0</v>
          </cell>
          <cell r="U2603">
            <v>0</v>
          </cell>
          <cell r="V2603">
            <v>0</v>
          </cell>
          <cell r="W2603">
            <v>0</v>
          </cell>
          <cell r="X2603">
            <v>0</v>
          </cell>
          <cell r="Y2603">
            <v>0</v>
          </cell>
          <cell r="Z2603">
            <v>0</v>
          </cell>
          <cell r="AA2603">
            <v>0</v>
          </cell>
          <cell r="AC2603">
            <v>1992</v>
          </cell>
          <cell r="AD2603">
            <v>1</v>
          </cell>
          <cell r="AE2603">
            <v>0</v>
          </cell>
          <cell r="AF2603">
            <v>1</v>
          </cell>
        </row>
        <row r="2604">
          <cell r="A2604">
            <v>45</v>
          </cell>
          <cell r="B2604">
            <v>1</v>
          </cell>
          <cell r="C2604">
            <v>6</v>
          </cell>
          <cell r="D2604">
            <v>7</v>
          </cell>
          <cell r="E2604">
            <v>1</v>
          </cell>
          <cell r="F2604">
            <v>5.4361095224843364E-2</v>
          </cell>
          <cell r="G2604">
            <v>0.5990621336459554</v>
          </cell>
          <cell r="H2604">
            <v>2721.1890479969866</v>
          </cell>
          <cell r="I2604">
            <v>14.756730252875869</v>
          </cell>
          <cell r="J2604">
            <v>0</v>
          </cell>
          <cell r="K2604">
            <v>0</v>
          </cell>
          <cell r="M2604">
            <v>2003</v>
          </cell>
          <cell r="N2604">
            <v>2012</v>
          </cell>
          <cell r="O2604">
            <v>1</v>
          </cell>
          <cell r="Q2604">
            <v>0</v>
          </cell>
          <cell r="R2604">
            <v>0</v>
          </cell>
          <cell r="S2604">
            <v>0</v>
          </cell>
          <cell r="T2604">
            <v>0</v>
          </cell>
          <cell r="U2604">
            <v>0</v>
          </cell>
          <cell r="V2604">
            <v>0</v>
          </cell>
          <cell r="W2604">
            <v>0</v>
          </cell>
          <cell r="X2604">
            <v>0</v>
          </cell>
          <cell r="Y2604">
            <v>0</v>
          </cell>
          <cell r="Z2604">
            <v>0</v>
          </cell>
          <cell r="AA2604">
            <v>0</v>
          </cell>
          <cell r="AC2604">
            <v>1992</v>
          </cell>
          <cell r="AD2604">
            <v>1</v>
          </cell>
          <cell r="AE2604">
            <v>0</v>
          </cell>
          <cell r="AF2604">
            <v>1</v>
          </cell>
        </row>
        <row r="2605">
          <cell r="A2605">
            <v>45</v>
          </cell>
          <cell r="B2605">
            <v>2</v>
          </cell>
          <cell r="C2605">
            <v>6</v>
          </cell>
          <cell r="D2605">
            <v>7</v>
          </cell>
          <cell r="E2605">
            <v>1</v>
          </cell>
          <cell r="F2605">
            <v>0</v>
          </cell>
          <cell r="G2605">
            <v>2.115355475571941</v>
          </cell>
          <cell r="H2605">
            <v>865.7432946851784</v>
          </cell>
          <cell r="I2605">
            <v>4.304046323755462</v>
          </cell>
          <cell r="J2605">
            <v>0</v>
          </cell>
          <cell r="K2605">
            <v>0</v>
          </cell>
          <cell r="M2605">
            <v>2004</v>
          </cell>
          <cell r="N2605">
            <v>2012</v>
          </cell>
          <cell r="O2605">
            <v>1</v>
          </cell>
          <cell r="Q2605">
            <v>0</v>
          </cell>
          <cell r="R2605">
            <v>0</v>
          </cell>
          <cell r="S2605">
            <v>0</v>
          </cell>
          <cell r="T2605">
            <v>0</v>
          </cell>
          <cell r="U2605">
            <v>0</v>
          </cell>
          <cell r="V2605">
            <v>0</v>
          </cell>
          <cell r="W2605">
            <v>0</v>
          </cell>
          <cell r="X2605">
            <v>0</v>
          </cell>
          <cell r="Y2605">
            <v>0</v>
          </cell>
          <cell r="Z2605">
            <v>0</v>
          </cell>
          <cell r="AA2605">
            <v>0</v>
          </cell>
          <cell r="AC2605">
            <v>1992</v>
          </cell>
          <cell r="AD2605">
            <v>1</v>
          </cell>
          <cell r="AE2605">
            <v>0</v>
          </cell>
          <cell r="AF2605">
            <v>1</v>
          </cell>
        </row>
        <row r="2606">
          <cell r="A2606">
            <v>45</v>
          </cell>
          <cell r="B2606">
            <v>3</v>
          </cell>
          <cell r="C2606">
            <v>6</v>
          </cell>
          <cell r="D2606">
            <v>7</v>
          </cell>
          <cell r="E2606">
            <v>1</v>
          </cell>
          <cell r="F2606">
            <v>0</v>
          </cell>
          <cell r="G2606">
            <v>2.5854344701434835</v>
          </cell>
          <cell r="H2606">
            <v>785.87437836817946</v>
          </cell>
          <cell r="I2606">
            <v>4.304046323755462</v>
          </cell>
          <cell r="J2606">
            <v>0</v>
          </cell>
          <cell r="K2606">
            <v>0</v>
          </cell>
          <cell r="M2606">
            <v>2011</v>
          </cell>
          <cell r="N2606">
            <v>2012</v>
          </cell>
          <cell r="O2606">
            <v>1</v>
          </cell>
          <cell r="Q2606">
            <v>0</v>
          </cell>
          <cell r="R2606">
            <v>0</v>
          </cell>
          <cell r="S2606">
            <v>0</v>
          </cell>
          <cell r="T2606">
            <v>0</v>
          </cell>
          <cell r="U2606">
            <v>0</v>
          </cell>
          <cell r="V2606">
            <v>0</v>
          </cell>
          <cell r="W2606">
            <v>0</v>
          </cell>
          <cell r="X2606">
            <v>0</v>
          </cell>
          <cell r="Y2606">
            <v>0</v>
          </cell>
          <cell r="Z2606">
            <v>0</v>
          </cell>
          <cell r="AA2606">
            <v>0</v>
          </cell>
          <cell r="AC2606">
            <v>1992</v>
          </cell>
          <cell r="AD2606">
            <v>1</v>
          </cell>
          <cell r="AE2606">
            <v>0</v>
          </cell>
          <cell r="AF2606">
            <v>1</v>
          </cell>
        </row>
        <row r="2607">
          <cell r="A2607">
            <v>45</v>
          </cell>
          <cell r="B2607">
            <v>4</v>
          </cell>
          <cell r="C2607">
            <v>6</v>
          </cell>
          <cell r="D2607">
            <v>7</v>
          </cell>
          <cell r="E2607">
            <v>1</v>
          </cell>
          <cell r="F2607">
            <v>0</v>
          </cell>
          <cell r="G2607">
            <v>3.0362579807197618</v>
          </cell>
          <cell r="H2607">
            <v>916.60730760666013</v>
          </cell>
          <cell r="I2607">
            <v>4.304046323755462</v>
          </cell>
          <cell r="J2607">
            <v>0</v>
          </cell>
          <cell r="K2607">
            <v>0</v>
          </cell>
          <cell r="M2607">
            <v>2011</v>
          </cell>
          <cell r="N2607">
            <v>2012</v>
          </cell>
          <cell r="O2607">
            <v>1</v>
          </cell>
          <cell r="Q2607">
            <v>0</v>
          </cell>
          <cell r="R2607">
            <v>0</v>
          </cell>
          <cell r="S2607">
            <v>0</v>
          </cell>
          <cell r="T2607">
            <v>0</v>
          </cell>
          <cell r="U2607">
            <v>0</v>
          </cell>
          <cell r="V2607">
            <v>0</v>
          </cell>
          <cell r="W2607">
            <v>0</v>
          </cell>
          <cell r="X2607">
            <v>0</v>
          </cell>
          <cell r="Y2607">
            <v>0</v>
          </cell>
          <cell r="Z2607">
            <v>0</v>
          </cell>
          <cell r="AA2607">
            <v>0</v>
          </cell>
          <cell r="AC2607">
            <v>1992</v>
          </cell>
          <cell r="AD2607">
            <v>1</v>
          </cell>
          <cell r="AE2607">
            <v>0</v>
          </cell>
          <cell r="AF2607">
            <v>1</v>
          </cell>
        </row>
        <row r="2608">
          <cell r="A2608">
            <v>45</v>
          </cell>
          <cell r="B2608">
            <v>5</v>
          </cell>
          <cell r="C2608">
            <v>6</v>
          </cell>
          <cell r="D2608">
            <v>7</v>
          </cell>
          <cell r="E2608">
            <v>1</v>
          </cell>
          <cell r="F2608">
            <v>0</v>
          </cell>
          <cell r="G2608">
            <v>3.3830850446496745</v>
          </cell>
          <cell r="H2608">
            <v>938.22131844614989</v>
          </cell>
          <cell r="I2608">
            <v>4.304046323755462</v>
          </cell>
          <cell r="J2608">
            <v>0</v>
          </cell>
          <cell r="K2608">
            <v>0</v>
          </cell>
          <cell r="M2608">
            <v>2011</v>
          </cell>
          <cell r="N2608">
            <v>2018</v>
          </cell>
          <cell r="O2608">
            <v>1</v>
          </cell>
          <cell r="Q2608">
            <v>0</v>
          </cell>
          <cell r="R2608">
            <v>0</v>
          </cell>
          <cell r="S2608">
            <v>0</v>
          </cell>
          <cell r="T2608">
            <v>0</v>
          </cell>
          <cell r="U2608">
            <v>0</v>
          </cell>
          <cell r="V2608">
            <v>0</v>
          </cell>
          <cell r="W2608">
            <v>0</v>
          </cell>
          <cell r="X2608">
            <v>0</v>
          </cell>
          <cell r="Y2608">
            <v>0</v>
          </cell>
          <cell r="Z2608">
            <v>0</v>
          </cell>
          <cell r="AA2608">
            <v>0</v>
          </cell>
          <cell r="AC2608">
            <v>1992</v>
          </cell>
          <cell r="AD2608">
            <v>1</v>
          </cell>
          <cell r="AE2608">
            <v>0</v>
          </cell>
          <cell r="AF2608">
            <v>1</v>
          </cell>
        </row>
        <row r="2609">
          <cell r="A2609">
            <v>45</v>
          </cell>
          <cell r="B2609">
            <v>6</v>
          </cell>
          <cell r="C2609">
            <v>6</v>
          </cell>
          <cell r="D2609">
            <v>7</v>
          </cell>
          <cell r="E2609">
            <v>1</v>
          </cell>
          <cell r="F2609">
            <v>0</v>
          </cell>
          <cell r="G2609">
            <v>4.5307220191710913</v>
          </cell>
          <cell r="H2609">
            <v>1222.4713179507862</v>
          </cell>
          <cell r="I2609">
            <v>4.304046323755462</v>
          </cell>
          <cell r="J2609">
            <v>0</v>
          </cell>
          <cell r="K2609">
            <v>0</v>
          </cell>
          <cell r="M2609">
            <v>2019</v>
          </cell>
          <cell r="N2609">
            <v>2052</v>
          </cell>
          <cell r="O2609">
            <v>1</v>
          </cell>
          <cell r="Q2609">
            <v>0</v>
          </cell>
          <cell r="R2609">
            <v>0</v>
          </cell>
          <cell r="S2609">
            <v>0</v>
          </cell>
          <cell r="T2609">
            <v>0</v>
          </cell>
          <cell r="U2609">
            <v>0</v>
          </cell>
          <cell r="V2609">
            <v>0</v>
          </cell>
          <cell r="W2609">
            <v>0</v>
          </cell>
          <cell r="X2609">
            <v>0</v>
          </cell>
          <cell r="Y2609">
            <v>0</v>
          </cell>
          <cell r="Z2609">
            <v>0</v>
          </cell>
          <cell r="AA2609">
            <v>0</v>
          </cell>
          <cell r="AC2609">
            <v>1992</v>
          </cell>
          <cell r="AD2609">
            <v>1</v>
          </cell>
          <cell r="AE2609">
            <v>0</v>
          </cell>
          <cell r="AF2609">
            <v>1</v>
          </cell>
        </row>
        <row r="2610">
          <cell r="A2610">
            <v>45</v>
          </cell>
          <cell r="B2610">
            <v>7</v>
          </cell>
          <cell r="C2610">
            <v>6</v>
          </cell>
          <cell r="D2610">
            <v>7</v>
          </cell>
          <cell r="E2610">
            <v>1</v>
          </cell>
          <cell r="F2610">
            <v>0</v>
          </cell>
          <cell r="G2610">
            <v>4.7691810728116755</v>
          </cell>
          <cell r="H2610">
            <v>1416.7841363881471</v>
          </cell>
          <cell r="I2610">
            <v>4.304046323755462</v>
          </cell>
          <cell r="J2610">
            <v>0</v>
          </cell>
          <cell r="K2610">
            <v>0</v>
          </cell>
          <cell r="M2610">
            <v>2019</v>
          </cell>
          <cell r="N2610">
            <v>2052</v>
          </cell>
          <cell r="O2610">
            <v>1</v>
          </cell>
          <cell r="Q2610">
            <v>0</v>
          </cell>
          <cell r="R2610">
            <v>0</v>
          </cell>
          <cell r="S2610">
            <v>0</v>
          </cell>
          <cell r="T2610">
            <v>0</v>
          </cell>
          <cell r="U2610">
            <v>0</v>
          </cell>
          <cell r="V2610">
            <v>0</v>
          </cell>
          <cell r="W2610">
            <v>0</v>
          </cell>
          <cell r="X2610">
            <v>0</v>
          </cell>
          <cell r="Y2610">
            <v>0</v>
          </cell>
          <cell r="Z2610">
            <v>0</v>
          </cell>
          <cell r="AA2610">
            <v>0</v>
          </cell>
          <cell r="AC2610">
            <v>1992</v>
          </cell>
          <cell r="AD2610">
            <v>1</v>
          </cell>
          <cell r="AE2610">
            <v>0</v>
          </cell>
          <cell r="AF2610">
            <v>1</v>
          </cell>
        </row>
        <row r="2611">
          <cell r="A2611">
            <v>1</v>
          </cell>
          <cell r="B2611">
            <v>1</v>
          </cell>
          <cell r="C2611">
            <v>7</v>
          </cell>
          <cell r="D2611">
            <v>1</v>
          </cell>
          <cell r="E2611">
            <v>1</v>
          </cell>
          <cell r="F2611">
            <v>5.7792135435488272E-2</v>
          </cell>
          <cell r="G2611">
            <v>3.1</v>
          </cell>
          <cell r="H2611">
            <v>67.777777777777771</v>
          </cell>
          <cell r="I2611">
            <v>1.4722222222222223</v>
          </cell>
          <cell r="J2611">
            <v>0</v>
          </cell>
          <cell r="K2611">
            <v>0</v>
          </cell>
          <cell r="M2611">
            <v>2003</v>
          </cell>
          <cell r="N2611">
            <v>2009</v>
          </cell>
          <cell r="O2611">
            <v>1</v>
          </cell>
          <cell r="Q2611">
            <v>0</v>
          </cell>
          <cell r="R2611">
            <v>0</v>
          </cell>
          <cell r="S2611">
            <v>0</v>
          </cell>
          <cell r="T2611">
            <v>0</v>
          </cell>
          <cell r="U2611">
            <v>1</v>
          </cell>
          <cell r="V2611">
            <v>1</v>
          </cell>
          <cell r="W2611">
            <v>1</v>
          </cell>
          <cell r="X2611">
            <v>0</v>
          </cell>
          <cell r="Y2611">
            <v>0</v>
          </cell>
          <cell r="Z2611">
            <v>1</v>
          </cell>
          <cell r="AA2611">
            <v>1</v>
          </cell>
          <cell r="AC2611">
            <v>1992</v>
          </cell>
          <cell r="AD2611">
            <v>1</v>
          </cell>
          <cell r="AE2611">
            <v>0</v>
          </cell>
          <cell r="AF2611">
            <v>1</v>
          </cell>
        </row>
        <row r="2612">
          <cell r="A2612">
            <v>1</v>
          </cell>
          <cell r="B2612">
            <v>2</v>
          </cell>
          <cell r="C2612">
            <v>7</v>
          </cell>
          <cell r="D2612">
            <v>1</v>
          </cell>
          <cell r="E2612">
            <v>1</v>
          </cell>
          <cell r="F2612">
            <v>0</v>
          </cell>
          <cell r="G2612">
            <v>3.25</v>
          </cell>
          <cell r="H2612">
            <v>81.388888888888886</v>
          </cell>
          <cell r="I2612">
            <v>1.4722222222222223</v>
          </cell>
          <cell r="J2612">
            <v>0</v>
          </cell>
          <cell r="K2612">
            <v>0</v>
          </cell>
          <cell r="M2612">
            <v>2003</v>
          </cell>
          <cell r="N2612">
            <v>2009</v>
          </cell>
          <cell r="O2612">
            <v>1</v>
          </cell>
          <cell r="Q2612">
            <v>0</v>
          </cell>
          <cell r="R2612">
            <v>0</v>
          </cell>
          <cell r="S2612">
            <v>0</v>
          </cell>
          <cell r="T2612">
            <v>0</v>
          </cell>
          <cell r="U2612">
            <v>1</v>
          </cell>
          <cell r="V2612">
            <v>1</v>
          </cell>
          <cell r="W2612">
            <v>1</v>
          </cell>
          <cell r="X2612">
            <v>0</v>
          </cell>
          <cell r="Y2612">
            <v>0</v>
          </cell>
          <cell r="Z2612">
            <v>1</v>
          </cell>
          <cell r="AA2612">
            <v>1</v>
          </cell>
          <cell r="AC2612">
            <v>1992</v>
          </cell>
          <cell r="AD2612">
            <v>1</v>
          </cell>
          <cell r="AE2612">
            <v>0</v>
          </cell>
          <cell r="AF2612">
            <v>1</v>
          </cell>
        </row>
        <row r="2613">
          <cell r="A2613">
            <v>1</v>
          </cell>
          <cell r="B2613">
            <v>3</v>
          </cell>
          <cell r="C2613">
            <v>7</v>
          </cell>
          <cell r="D2613">
            <v>1</v>
          </cell>
          <cell r="E2613">
            <v>1</v>
          </cell>
          <cell r="F2613">
            <v>0</v>
          </cell>
          <cell r="G2613">
            <v>3.3</v>
          </cell>
          <cell r="H2613">
            <v>81.388888888888886</v>
          </cell>
          <cell r="I2613">
            <v>1.4722222222222223</v>
          </cell>
          <cell r="J2613">
            <v>0</v>
          </cell>
          <cell r="K2613">
            <v>0</v>
          </cell>
          <cell r="M2613">
            <v>2003</v>
          </cell>
          <cell r="N2613">
            <v>2017</v>
          </cell>
          <cell r="O2613">
            <v>1</v>
          </cell>
          <cell r="Q2613">
            <v>0</v>
          </cell>
          <cell r="R2613">
            <v>0</v>
          </cell>
          <cell r="S2613">
            <v>0</v>
          </cell>
          <cell r="T2613">
            <v>0</v>
          </cell>
          <cell r="U2613">
            <v>1</v>
          </cell>
          <cell r="V2613">
            <v>1</v>
          </cell>
          <cell r="W2613">
            <v>1</v>
          </cell>
          <cell r="X2613">
            <v>0</v>
          </cell>
          <cell r="Y2613">
            <v>0</v>
          </cell>
          <cell r="Z2613">
            <v>1</v>
          </cell>
          <cell r="AA2613">
            <v>1</v>
          </cell>
          <cell r="AC2613">
            <v>1992</v>
          </cell>
          <cell r="AD2613">
            <v>1</v>
          </cell>
          <cell r="AE2613">
            <v>0</v>
          </cell>
          <cell r="AF2613">
            <v>1</v>
          </cell>
        </row>
        <row r="2614">
          <cell r="A2614">
            <v>1</v>
          </cell>
          <cell r="B2614">
            <v>4</v>
          </cell>
          <cell r="C2614">
            <v>7</v>
          </cell>
          <cell r="D2614">
            <v>1</v>
          </cell>
          <cell r="E2614">
            <v>1</v>
          </cell>
          <cell r="F2614">
            <v>0</v>
          </cell>
          <cell r="G2614">
            <v>3.35</v>
          </cell>
          <cell r="H2614">
            <v>83.611111111111114</v>
          </cell>
          <cell r="I2614">
            <v>1.4722222222222223</v>
          </cell>
          <cell r="J2614">
            <v>0</v>
          </cell>
          <cell r="K2614">
            <v>0</v>
          </cell>
          <cell r="M2614">
            <v>2003</v>
          </cell>
          <cell r="N2614">
            <v>2017</v>
          </cell>
          <cell r="O2614">
            <v>1</v>
          </cell>
          <cell r="Q2614">
            <v>0</v>
          </cell>
          <cell r="R2614">
            <v>0</v>
          </cell>
          <cell r="S2614">
            <v>0</v>
          </cell>
          <cell r="T2614">
            <v>0</v>
          </cell>
          <cell r="U2614">
            <v>1</v>
          </cell>
          <cell r="V2614">
            <v>1</v>
          </cell>
          <cell r="W2614">
            <v>1</v>
          </cell>
          <cell r="X2614">
            <v>0</v>
          </cell>
          <cell r="Y2614">
            <v>0</v>
          </cell>
          <cell r="Z2614">
            <v>1</v>
          </cell>
          <cell r="AA2614">
            <v>1</v>
          </cell>
          <cell r="AC2614">
            <v>1992</v>
          </cell>
          <cell r="AD2614">
            <v>1</v>
          </cell>
          <cell r="AE2614">
            <v>0</v>
          </cell>
          <cell r="AF2614">
            <v>1</v>
          </cell>
        </row>
        <row r="2615">
          <cell r="A2615">
            <v>1</v>
          </cell>
          <cell r="B2615">
            <v>5</v>
          </cell>
          <cell r="C2615">
            <v>7</v>
          </cell>
          <cell r="D2615">
            <v>1</v>
          </cell>
          <cell r="E2615">
            <v>1</v>
          </cell>
          <cell r="F2615">
            <v>0</v>
          </cell>
          <cell r="G2615">
            <v>3.4</v>
          </cell>
          <cell r="H2615">
            <v>102.77777777777777</v>
          </cell>
          <cell r="I2615">
            <v>1.4722222222222223</v>
          </cell>
          <cell r="J2615">
            <v>0</v>
          </cell>
          <cell r="K2615">
            <v>0</v>
          </cell>
          <cell r="M2615">
            <v>2003</v>
          </cell>
          <cell r="N2615">
            <v>2052</v>
          </cell>
          <cell r="O2615">
            <v>1</v>
          </cell>
          <cell r="Q2615">
            <v>0</v>
          </cell>
          <cell r="R2615">
            <v>0</v>
          </cell>
          <cell r="S2615">
            <v>0</v>
          </cell>
          <cell r="T2615">
            <v>0</v>
          </cell>
          <cell r="U2615">
            <v>1</v>
          </cell>
          <cell r="V2615">
            <v>1</v>
          </cell>
          <cell r="W2615">
            <v>1</v>
          </cell>
          <cell r="X2615">
            <v>0</v>
          </cell>
          <cell r="Y2615">
            <v>0</v>
          </cell>
          <cell r="Z2615">
            <v>1</v>
          </cell>
          <cell r="AA2615">
            <v>1</v>
          </cell>
          <cell r="AC2615">
            <v>1992</v>
          </cell>
          <cell r="AD2615">
            <v>1</v>
          </cell>
          <cell r="AE2615">
            <v>0</v>
          </cell>
          <cell r="AF2615">
            <v>1</v>
          </cell>
        </row>
        <row r="2616">
          <cell r="A2616">
            <v>1</v>
          </cell>
          <cell r="B2616">
            <v>6</v>
          </cell>
          <cell r="C2616">
            <v>7</v>
          </cell>
          <cell r="D2616">
            <v>1</v>
          </cell>
          <cell r="E2616">
            <v>1</v>
          </cell>
          <cell r="F2616">
            <v>0</v>
          </cell>
          <cell r="G2616">
            <v>3.3</v>
          </cell>
          <cell r="H2616">
            <v>80.277777777777771</v>
          </cell>
          <cell r="I2616">
            <v>1.4722222222222223</v>
          </cell>
          <cell r="J2616">
            <v>0</v>
          </cell>
          <cell r="K2616">
            <v>0</v>
          </cell>
          <cell r="M2616">
            <v>2018</v>
          </cell>
          <cell r="N2616">
            <v>2052</v>
          </cell>
          <cell r="O2616">
            <v>1</v>
          </cell>
          <cell r="Q2616">
            <v>0</v>
          </cell>
          <cell r="R2616">
            <v>0</v>
          </cell>
          <cell r="S2616">
            <v>0</v>
          </cell>
          <cell r="T2616">
            <v>0</v>
          </cell>
          <cell r="U2616">
            <v>1</v>
          </cell>
          <cell r="V2616">
            <v>1</v>
          </cell>
          <cell r="W2616">
            <v>1</v>
          </cell>
          <cell r="X2616">
            <v>0</v>
          </cell>
          <cell r="Y2616">
            <v>0</v>
          </cell>
          <cell r="Z2616">
            <v>1</v>
          </cell>
          <cell r="AA2616">
            <v>1</v>
          </cell>
          <cell r="AC2616">
            <v>1992</v>
          </cell>
          <cell r="AD2616">
            <v>1</v>
          </cell>
          <cell r="AE2616">
            <v>0</v>
          </cell>
          <cell r="AF2616">
            <v>1</v>
          </cell>
        </row>
        <row r="2617">
          <cell r="A2617">
            <v>1</v>
          </cell>
          <cell r="B2617">
            <v>7</v>
          </cell>
          <cell r="C2617">
            <v>7</v>
          </cell>
          <cell r="D2617">
            <v>1</v>
          </cell>
          <cell r="E2617">
            <v>1</v>
          </cell>
          <cell r="F2617">
            <v>0</v>
          </cell>
          <cell r="G2617">
            <v>3.4</v>
          </cell>
          <cell r="H2617">
            <v>102.77777777777777</v>
          </cell>
          <cell r="I2617">
            <v>1.4722222222222223</v>
          </cell>
          <cell r="J2617">
            <v>0</v>
          </cell>
          <cell r="K2617">
            <v>10.277777777777779</v>
          </cell>
          <cell r="M2617">
            <v>2020</v>
          </cell>
          <cell r="N2617">
            <v>2052</v>
          </cell>
          <cell r="O2617">
            <v>1</v>
          </cell>
          <cell r="Q2617">
            <v>0</v>
          </cell>
          <cell r="R2617">
            <v>0</v>
          </cell>
          <cell r="S2617">
            <v>0</v>
          </cell>
          <cell r="T2617">
            <v>0</v>
          </cell>
          <cell r="U2617">
            <v>1</v>
          </cell>
          <cell r="V2617">
            <v>1</v>
          </cell>
          <cell r="W2617">
            <v>1</v>
          </cell>
          <cell r="X2617">
            <v>0</v>
          </cell>
          <cell r="Y2617">
            <v>0</v>
          </cell>
          <cell r="Z2617">
            <v>1</v>
          </cell>
          <cell r="AA2617">
            <v>1</v>
          </cell>
          <cell r="AC2617">
            <v>1992</v>
          </cell>
          <cell r="AD2617">
            <v>1</v>
          </cell>
          <cell r="AE2617">
            <v>0</v>
          </cell>
          <cell r="AF2617">
            <v>1</v>
          </cell>
        </row>
        <row r="2618">
          <cell r="A2618">
            <v>1</v>
          </cell>
          <cell r="B2618">
            <v>9</v>
          </cell>
          <cell r="C2618">
            <v>7</v>
          </cell>
          <cell r="D2618">
            <v>1</v>
          </cell>
          <cell r="E2618">
            <v>1</v>
          </cell>
          <cell r="F2618">
            <v>0</v>
          </cell>
          <cell r="G2618">
            <v>3.4</v>
          </cell>
          <cell r="H2618">
            <v>102.77777777777777</v>
          </cell>
          <cell r="I2618">
            <v>1.4722222222222223</v>
          </cell>
          <cell r="J2618">
            <v>0</v>
          </cell>
          <cell r="K2618">
            <v>15.416666666666664</v>
          </cell>
          <cell r="M2618">
            <v>2022</v>
          </cell>
          <cell r="N2618">
            <v>2052</v>
          </cell>
          <cell r="O2618">
            <v>1</v>
          </cell>
          <cell r="Q2618">
            <v>0</v>
          </cell>
          <cell r="R2618">
            <v>0</v>
          </cell>
          <cell r="S2618">
            <v>0</v>
          </cell>
          <cell r="T2618">
            <v>0</v>
          </cell>
          <cell r="U2618">
            <v>1</v>
          </cell>
          <cell r="V2618">
            <v>1</v>
          </cell>
          <cell r="W2618">
            <v>1</v>
          </cell>
          <cell r="X2618">
            <v>0</v>
          </cell>
          <cell r="Y2618">
            <v>0</v>
          </cell>
          <cell r="Z2618">
            <v>1</v>
          </cell>
          <cell r="AA2618">
            <v>1</v>
          </cell>
          <cell r="AC2618">
            <v>1992</v>
          </cell>
          <cell r="AD2618">
            <v>1</v>
          </cell>
          <cell r="AE2618">
            <v>0</v>
          </cell>
          <cell r="AF2618">
            <v>1</v>
          </cell>
        </row>
        <row r="2619">
          <cell r="A2619">
            <v>1</v>
          </cell>
          <cell r="B2619">
            <v>8</v>
          </cell>
          <cell r="C2619">
            <v>7</v>
          </cell>
          <cell r="D2619">
            <v>1</v>
          </cell>
          <cell r="E2619">
            <v>1</v>
          </cell>
          <cell r="F2619">
            <v>0</v>
          </cell>
          <cell r="G2619">
            <v>3.4</v>
          </cell>
          <cell r="H2619">
            <v>94.064207650273232</v>
          </cell>
          <cell r="I2619">
            <v>1.4722222222222223</v>
          </cell>
          <cell r="J2619">
            <v>0</v>
          </cell>
          <cell r="K2619">
            <v>0</v>
          </cell>
          <cell r="M2619">
            <v>2023</v>
          </cell>
          <cell r="N2619">
            <v>2052</v>
          </cell>
          <cell r="O2619">
            <v>1</v>
          </cell>
          <cell r="Q2619">
            <v>0</v>
          </cell>
          <cell r="R2619">
            <v>0</v>
          </cell>
          <cell r="S2619">
            <v>0</v>
          </cell>
          <cell r="T2619">
            <v>0</v>
          </cell>
          <cell r="U2619">
            <v>1</v>
          </cell>
          <cell r="V2619">
            <v>1</v>
          </cell>
          <cell r="W2619">
            <v>1</v>
          </cell>
          <cell r="X2619">
            <v>0</v>
          </cell>
          <cell r="Y2619">
            <v>0</v>
          </cell>
          <cell r="Z2619">
            <v>1</v>
          </cell>
          <cell r="AA2619">
            <v>1</v>
          </cell>
          <cell r="AC2619">
            <v>1992</v>
          </cell>
          <cell r="AD2619">
            <v>1</v>
          </cell>
          <cell r="AE2619">
            <v>0</v>
          </cell>
          <cell r="AF2619">
            <v>1</v>
          </cell>
        </row>
        <row r="2620">
          <cell r="A2620">
            <v>2</v>
          </cell>
          <cell r="B2620">
            <v>1</v>
          </cell>
          <cell r="C2620">
            <v>7</v>
          </cell>
          <cell r="D2620">
            <v>1</v>
          </cell>
          <cell r="E2620">
            <v>1</v>
          </cell>
          <cell r="F2620">
            <v>6.2840627232950818E-3</v>
          </cell>
          <cell r="G2620">
            <v>3.4</v>
          </cell>
          <cell r="H2620">
            <v>545.83333333333337</v>
          </cell>
          <cell r="I2620">
            <v>3.125</v>
          </cell>
          <cell r="J2620">
            <v>0</v>
          </cell>
          <cell r="K2620">
            <v>0</v>
          </cell>
          <cell r="M2620">
            <v>2003</v>
          </cell>
          <cell r="N2620">
            <v>2052</v>
          </cell>
          <cell r="O2620">
            <v>1</v>
          </cell>
          <cell r="Q2620">
            <v>0</v>
          </cell>
          <cell r="R2620">
            <v>0</v>
          </cell>
          <cell r="S2620">
            <v>0</v>
          </cell>
          <cell r="T2620">
            <v>0</v>
          </cell>
          <cell r="U2620">
            <v>1</v>
          </cell>
          <cell r="V2620">
            <v>0</v>
          </cell>
          <cell r="W2620">
            <v>1</v>
          </cell>
          <cell r="X2620">
            <v>0</v>
          </cell>
          <cell r="Y2620">
            <v>0</v>
          </cell>
          <cell r="Z2620">
            <v>1</v>
          </cell>
          <cell r="AA2620">
            <v>1</v>
          </cell>
          <cell r="AC2620">
            <v>1992</v>
          </cell>
          <cell r="AD2620">
            <v>1</v>
          </cell>
          <cell r="AE2620">
            <v>0</v>
          </cell>
          <cell r="AF2620">
            <v>1</v>
          </cell>
        </row>
        <row r="2621">
          <cell r="A2621">
            <v>2</v>
          </cell>
          <cell r="B2621">
            <v>2</v>
          </cell>
          <cell r="C2621">
            <v>7</v>
          </cell>
          <cell r="D2621">
            <v>1</v>
          </cell>
          <cell r="E2621">
            <v>1</v>
          </cell>
          <cell r="F2621">
            <v>0</v>
          </cell>
          <cell r="G2621">
            <v>3.5</v>
          </cell>
          <cell r="H2621">
            <v>545.83333333333337</v>
          </cell>
          <cell r="I2621">
            <v>3.125</v>
          </cell>
          <cell r="J2621">
            <v>0</v>
          </cell>
          <cell r="K2621">
            <v>0</v>
          </cell>
          <cell r="M2621">
            <v>2003</v>
          </cell>
          <cell r="N2621">
            <v>2052</v>
          </cell>
          <cell r="O2621">
            <v>1</v>
          </cell>
          <cell r="Q2621">
            <v>0</v>
          </cell>
          <cell r="R2621">
            <v>0</v>
          </cell>
          <cell r="S2621">
            <v>0</v>
          </cell>
          <cell r="T2621">
            <v>0</v>
          </cell>
          <cell r="U2621">
            <v>1</v>
          </cell>
          <cell r="V2621">
            <v>0</v>
          </cell>
          <cell r="W2621">
            <v>1</v>
          </cell>
          <cell r="X2621">
            <v>0</v>
          </cell>
          <cell r="Y2621">
            <v>0</v>
          </cell>
          <cell r="Z2621">
            <v>1</v>
          </cell>
          <cell r="AA2621">
            <v>1</v>
          </cell>
          <cell r="AC2621">
            <v>1992</v>
          </cell>
          <cell r="AD2621">
            <v>1</v>
          </cell>
          <cell r="AE2621">
            <v>0</v>
          </cell>
          <cell r="AF2621">
            <v>1</v>
          </cell>
        </row>
        <row r="2622">
          <cell r="A2622">
            <v>2</v>
          </cell>
          <cell r="B2622">
            <v>3</v>
          </cell>
          <cell r="C2622">
            <v>7</v>
          </cell>
          <cell r="D2622">
            <v>1</v>
          </cell>
          <cell r="E2622">
            <v>1</v>
          </cell>
          <cell r="F2622">
            <v>0</v>
          </cell>
          <cell r="G2622">
            <v>3.6</v>
          </cell>
          <cell r="H2622">
            <v>514.58333333333337</v>
          </cell>
          <cell r="I2622">
            <v>3.125</v>
          </cell>
          <cell r="J2622">
            <v>0</v>
          </cell>
          <cell r="K2622">
            <v>0</v>
          </cell>
          <cell r="M2622">
            <v>2003</v>
          </cell>
          <cell r="N2622">
            <v>2052</v>
          </cell>
          <cell r="O2622">
            <v>1</v>
          </cell>
          <cell r="Q2622">
            <v>0</v>
          </cell>
          <cell r="R2622">
            <v>0</v>
          </cell>
          <cell r="S2622">
            <v>0</v>
          </cell>
          <cell r="T2622">
            <v>0</v>
          </cell>
          <cell r="U2622">
            <v>1</v>
          </cell>
          <cell r="V2622">
            <v>0</v>
          </cell>
          <cell r="W2622">
            <v>1</v>
          </cell>
          <cell r="X2622">
            <v>0</v>
          </cell>
          <cell r="Y2622">
            <v>0</v>
          </cell>
          <cell r="Z2622">
            <v>1</v>
          </cell>
          <cell r="AA2622">
            <v>1</v>
          </cell>
          <cell r="AC2622">
            <v>1992</v>
          </cell>
          <cell r="AD2622">
            <v>1</v>
          </cell>
          <cell r="AE2622">
            <v>0</v>
          </cell>
          <cell r="AF2622">
            <v>1</v>
          </cell>
        </row>
        <row r="2623">
          <cell r="A2623">
            <v>2</v>
          </cell>
          <cell r="B2623">
            <v>4</v>
          </cell>
          <cell r="C2623">
            <v>7</v>
          </cell>
          <cell r="D2623">
            <v>1</v>
          </cell>
          <cell r="E2623">
            <v>1</v>
          </cell>
          <cell r="F2623">
            <v>0</v>
          </cell>
          <cell r="G2623">
            <v>3.7</v>
          </cell>
          <cell r="H2623">
            <v>530.20833333333337</v>
          </cell>
          <cell r="I2623">
            <v>3.125</v>
          </cell>
          <cell r="J2623">
            <v>0</v>
          </cell>
          <cell r="K2623">
            <v>0</v>
          </cell>
          <cell r="M2623">
            <v>2003</v>
          </cell>
          <cell r="N2623">
            <v>2052</v>
          </cell>
          <cell r="O2623">
            <v>1</v>
          </cell>
          <cell r="Q2623">
            <v>0</v>
          </cell>
          <cell r="R2623">
            <v>0</v>
          </cell>
          <cell r="S2623">
            <v>0</v>
          </cell>
          <cell r="T2623">
            <v>0</v>
          </cell>
          <cell r="U2623">
            <v>1</v>
          </cell>
          <cell r="V2623">
            <v>0</v>
          </cell>
          <cell r="W2623">
            <v>1</v>
          </cell>
          <cell r="X2623">
            <v>0</v>
          </cell>
          <cell r="Y2623">
            <v>0</v>
          </cell>
          <cell r="Z2623">
            <v>1</v>
          </cell>
          <cell r="AA2623">
            <v>1</v>
          </cell>
          <cell r="AC2623">
            <v>1992</v>
          </cell>
          <cell r="AD2623">
            <v>1</v>
          </cell>
          <cell r="AE2623">
            <v>0</v>
          </cell>
          <cell r="AF2623">
            <v>1</v>
          </cell>
        </row>
        <row r="2624">
          <cell r="A2624">
            <v>2</v>
          </cell>
          <cell r="B2624">
            <v>5</v>
          </cell>
          <cell r="C2624">
            <v>7</v>
          </cell>
          <cell r="D2624">
            <v>1</v>
          </cell>
          <cell r="E2624">
            <v>1</v>
          </cell>
          <cell r="F2624">
            <v>0</v>
          </cell>
          <cell r="G2624">
            <v>4</v>
          </cell>
          <cell r="H2624">
            <v>571.875</v>
          </cell>
          <cell r="I2624">
            <v>3.125</v>
          </cell>
          <cell r="J2624">
            <v>0</v>
          </cell>
          <cell r="K2624">
            <v>0</v>
          </cell>
          <cell r="M2624">
            <v>2003</v>
          </cell>
          <cell r="N2624">
            <v>2052</v>
          </cell>
          <cell r="O2624">
            <v>1</v>
          </cell>
          <cell r="Q2624">
            <v>0</v>
          </cell>
          <cell r="R2624">
            <v>0</v>
          </cell>
          <cell r="S2624">
            <v>0</v>
          </cell>
          <cell r="T2624">
            <v>0</v>
          </cell>
          <cell r="U2624">
            <v>1</v>
          </cell>
          <cell r="V2624">
            <v>0</v>
          </cell>
          <cell r="W2624">
            <v>1</v>
          </cell>
          <cell r="X2624">
            <v>0</v>
          </cell>
          <cell r="Y2624">
            <v>0</v>
          </cell>
          <cell r="Z2624">
            <v>1</v>
          </cell>
          <cell r="AA2624">
            <v>1</v>
          </cell>
          <cell r="AC2624">
            <v>1992</v>
          </cell>
          <cell r="AD2624">
            <v>1</v>
          </cell>
          <cell r="AE2624">
            <v>0</v>
          </cell>
          <cell r="AF2624">
            <v>1</v>
          </cell>
        </row>
        <row r="2625">
          <cell r="A2625">
            <v>2</v>
          </cell>
          <cell r="B2625">
            <v>6</v>
          </cell>
          <cell r="C2625">
            <v>7</v>
          </cell>
          <cell r="D2625">
            <v>1</v>
          </cell>
          <cell r="E2625">
            <v>1</v>
          </cell>
          <cell r="F2625">
            <v>0</v>
          </cell>
          <cell r="G2625">
            <v>3.8</v>
          </cell>
          <cell r="H2625">
            <v>514.58333333333337</v>
          </cell>
          <cell r="I2625">
            <v>3.125</v>
          </cell>
          <cell r="J2625">
            <v>0</v>
          </cell>
          <cell r="K2625">
            <v>0</v>
          </cell>
          <cell r="M2625">
            <v>2020</v>
          </cell>
          <cell r="N2625">
            <v>2052</v>
          </cell>
          <cell r="O2625">
            <v>1</v>
          </cell>
          <cell r="Q2625">
            <v>0</v>
          </cell>
          <cell r="R2625">
            <v>0</v>
          </cell>
          <cell r="S2625">
            <v>0</v>
          </cell>
          <cell r="T2625">
            <v>0</v>
          </cell>
          <cell r="U2625">
            <v>1</v>
          </cell>
          <cell r="V2625">
            <v>0</v>
          </cell>
          <cell r="W2625">
            <v>1</v>
          </cell>
          <cell r="X2625">
            <v>0</v>
          </cell>
          <cell r="Y2625">
            <v>0</v>
          </cell>
          <cell r="Z2625">
            <v>1</v>
          </cell>
          <cell r="AA2625">
            <v>1</v>
          </cell>
          <cell r="AC2625">
            <v>1992</v>
          </cell>
          <cell r="AD2625">
            <v>1</v>
          </cell>
          <cell r="AE2625">
            <v>0</v>
          </cell>
          <cell r="AF2625">
            <v>1</v>
          </cell>
        </row>
        <row r="2626">
          <cell r="A2626">
            <v>2</v>
          </cell>
          <cell r="B2626">
            <v>7</v>
          </cell>
          <cell r="C2626">
            <v>7</v>
          </cell>
          <cell r="D2626">
            <v>1</v>
          </cell>
          <cell r="E2626">
            <v>1</v>
          </cell>
          <cell r="F2626">
            <v>0</v>
          </cell>
          <cell r="G2626">
            <v>4.2</v>
          </cell>
          <cell r="H2626">
            <v>571.875</v>
          </cell>
          <cell r="I2626">
            <v>3.125</v>
          </cell>
          <cell r="J2626">
            <v>0</v>
          </cell>
          <cell r="K2626">
            <v>0</v>
          </cell>
          <cell r="M2626">
            <v>2020</v>
          </cell>
          <cell r="N2626">
            <v>2052</v>
          </cell>
          <cell r="O2626">
            <v>1</v>
          </cell>
          <cell r="Q2626">
            <v>0</v>
          </cell>
          <cell r="R2626">
            <v>0</v>
          </cell>
          <cell r="S2626">
            <v>0</v>
          </cell>
          <cell r="T2626">
            <v>0</v>
          </cell>
          <cell r="U2626">
            <v>1</v>
          </cell>
          <cell r="V2626">
            <v>0</v>
          </cell>
          <cell r="W2626">
            <v>1</v>
          </cell>
          <cell r="X2626">
            <v>0</v>
          </cell>
          <cell r="Y2626">
            <v>0</v>
          </cell>
          <cell r="Z2626">
            <v>1</v>
          </cell>
          <cell r="AA2626">
            <v>1</v>
          </cell>
          <cell r="AC2626">
            <v>1992</v>
          </cell>
          <cell r="AD2626">
            <v>1</v>
          </cell>
          <cell r="AE2626">
            <v>0</v>
          </cell>
          <cell r="AF2626">
            <v>1</v>
          </cell>
        </row>
        <row r="2627">
          <cell r="A2627">
            <v>2</v>
          </cell>
          <cell r="B2627">
            <v>9</v>
          </cell>
          <cell r="C2627">
            <v>7</v>
          </cell>
          <cell r="D2627">
            <v>1</v>
          </cell>
          <cell r="E2627">
            <v>1</v>
          </cell>
          <cell r="F2627">
            <v>0</v>
          </cell>
          <cell r="G2627">
            <v>0.01</v>
          </cell>
          <cell r="H2627">
            <v>0.01</v>
          </cell>
          <cell r="I2627">
            <v>0.01</v>
          </cell>
          <cell r="J2627">
            <v>0</v>
          </cell>
          <cell r="K2627">
            <v>0</v>
          </cell>
          <cell r="M2627">
            <v>2051</v>
          </cell>
          <cell r="N2627">
            <v>2052</v>
          </cell>
          <cell r="O2627">
            <v>1</v>
          </cell>
          <cell r="Q2627">
            <v>1</v>
          </cell>
          <cell r="R2627">
            <v>1</v>
          </cell>
          <cell r="S2627">
            <v>1</v>
          </cell>
          <cell r="T2627">
            <v>1</v>
          </cell>
          <cell r="U2627">
            <v>1</v>
          </cell>
          <cell r="V2627">
            <v>1</v>
          </cell>
          <cell r="W2627">
            <v>1</v>
          </cell>
          <cell r="X2627">
            <v>1</v>
          </cell>
          <cell r="Y2627">
            <v>1</v>
          </cell>
          <cell r="Z2627">
            <v>1</v>
          </cell>
          <cell r="AA2627">
            <v>1</v>
          </cell>
          <cell r="AC2627">
            <v>1992</v>
          </cell>
          <cell r="AD2627">
            <v>1</v>
          </cell>
          <cell r="AE2627">
            <v>0</v>
          </cell>
          <cell r="AF2627">
            <v>1</v>
          </cell>
        </row>
        <row r="2628">
          <cell r="A2628">
            <v>2</v>
          </cell>
          <cell r="B2628">
            <v>8</v>
          </cell>
          <cell r="C2628">
            <v>7</v>
          </cell>
          <cell r="D2628">
            <v>1</v>
          </cell>
          <cell r="E2628">
            <v>1</v>
          </cell>
          <cell r="F2628">
            <v>0</v>
          </cell>
          <cell r="G2628">
            <v>0.01</v>
          </cell>
          <cell r="H2628">
            <v>0.01</v>
          </cell>
          <cell r="I2628">
            <v>0.01</v>
          </cell>
          <cell r="J2628">
            <v>0</v>
          </cell>
          <cell r="K2628">
            <v>0</v>
          </cell>
          <cell r="M2628">
            <v>2051</v>
          </cell>
          <cell r="N2628">
            <v>2052</v>
          </cell>
          <cell r="O2628">
            <v>1</v>
          </cell>
          <cell r="Q2628">
            <v>1</v>
          </cell>
          <cell r="R2628">
            <v>1</v>
          </cell>
          <cell r="S2628">
            <v>1</v>
          </cell>
          <cell r="T2628">
            <v>1</v>
          </cell>
          <cell r="U2628">
            <v>1</v>
          </cell>
          <cell r="V2628">
            <v>1</v>
          </cell>
          <cell r="W2628">
            <v>1</v>
          </cell>
          <cell r="X2628">
            <v>1</v>
          </cell>
          <cell r="Y2628">
            <v>1</v>
          </cell>
          <cell r="Z2628">
            <v>1</v>
          </cell>
          <cell r="AA2628">
            <v>1</v>
          </cell>
          <cell r="AC2628">
            <v>1992</v>
          </cell>
          <cell r="AD2628">
            <v>1</v>
          </cell>
          <cell r="AE2628">
            <v>0</v>
          </cell>
          <cell r="AF2628">
            <v>1</v>
          </cell>
        </row>
        <row r="2629">
          <cell r="A2629">
            <v>2</v>
          </cell>
          <cell r="B2629">
            <v>10</v>
          </cell>
          <cell r="C2629">
            <v>7</v>
          </cell>
          <cell r="D2629">
            <v>1</v>
          </cell>
          <cell r="E2629">
            <v>1</v>
          </cell>
          <cell r="F2629">
            <v>0</v>
          </cell>
          <cell r="G2629">
            <v>4</v>
          </cell>
          <cell r="H2629">
            <v>514.58333333333337</v>
          </cell>
          <cell r="I2629">
            <v>3.125</v>
          </cell>
          <cell r="J2629">
            <v>0</v>
          </cell>
          <cell r="K2629">
            <v>0</v>
          </cell>
          <cell r="M2629">
            <v>2030</v>
          </cell>
          <cell r="N2629">
            <v>2052</v>
          </cell>
          <cell r="O2629">
            <v>1</v>
          </cell>
          <cell r="Q2629">
            <v>0</v>
          </cell>
          <cell r="R2629">
            <v>0</v>
          </cell>
          <cell r="S2629">
            <v>0</v>
          </cell>
          <cell r="T2629">
            <v>0</v>
          </cell>
          <cell r="U2629">
            <v>1</v>
          </cell>
          <cell r="V2629">
            <v>0</v>
          </cell>
          <cell r="W2629">
            <v>1</v>
          </cell>
          <cell r="X2629">
            <v>0</v>
          </cell>
          <cell r="Y2629">
            <v>0</v>
          </cell>
          <cell r="Z2629">
            <v>1</v>
          </cell>
          <cell r="AA2629">
            <v>1</v>
          </cell>
          <cell r="AC2629">
            <v>1992</v>
          </cell>
          <cell r="AD2629">
            <v>1</v>
          </cell>
          <cell r="AE2629">
            <v>0</v>
          </cell>
          <cell r="AF2629">
            <v>1</v>
          </cell>
        </row>
        <row r="2630">
          <cell r="A2630">
            <v>2</v>
          </cell>
          <cell r="B2630">
            <v>11</v>
          </cell>
          <cell r="C2630">
            <v>7</v>
          </cell>
          <cell r="D2630">
            <v>1</v>
          </cell>
          <cell r="E2630">
            <v>1</v>
          </cell>
          <cell r="F2630">
            <v>0</v>
          </cell>
          <cell r="G2630">
            <v>4.4000000000000004</v>
          </cell>
          <cell r="H2630">
            <v>571.875</v>
          </cell>
          <cell r="I2630">
            <v>3.125</v>
          </cell>
          <cell r="J2630">
            <v>0</v>
          </cell>
          <cell r="K2630">
            <v>85.78125</v>
          </cell>
          <cell r="M2630">
            <v>2030</v>
          </cell>
          <cell r="N2630">
            <v>2052</v>
          </cell>
          <cell r="O2630">
            <v>1</v>
          </cell>
          <cell r="Q2630">
            <v>0</v>
          </cell>
          <cell r="R2630">
            <v>0</v>
          </cell>
          <cell r="S2630">
            <v>0</v>
          </cell>
          <cell r="T2630">
            <v>0</v>
          </cell>
          <cell r="U2630">
            <v>1</v>
          </cell>
          <cell r="V2630">
            <v>0</v>
          </cell>
          <cell r="W2630">
            <v>1</v>
          </cell>
          <cell r="X2630">
            <v>0</v>
          </cell>
          <cell r="Y2630">
            <v>0</v>
          </cell>
          <cell r="Z2630">
            <v>1</v>
          </cell>
          <cell r="AA2630">
            <v>1</v>
          </cell>
          <cell r="AC2630">
            <v>1992</v>
          </cell>
          <cell r="AD2630">
            <v>1</v>
          </cell>
          <cell r="AE2630">
            <v>0</v>
          </cell>
          <cell r="AF2630">
            <v>1</v>
          </cell>
        </row>
        <row r="2631">
          <cell r="A2631">
            <v>2</v>
          </cell>
          <cell r="B2631">
            <v>12</v>
          </cell>
          <cell r="C2631">
            <v>7</v>
          </cell>
          <cell r="D2631">
            <v>1</v>
          </cell>
          <cell r="E2631">
            <v>1</v>
          </cell>
          <cell r="F2631">
            <v>0</v>
          </cell>
          <cell r="G2631">
            <v>3.6</v>
          </cell>
          <cell r="H2631">
            <v>514.58333333333337</v>
          </cell>
          <cell r="I2631">
            <v>3.125</v>
          </cell>
          <cell r="J2631">
            <v>143.125</v>
          </cell>
          <cell r="K2631">
            <v>0</v>
          </cell>
          <cell r="M2631">
            <v>2008</v>
          </cell>
          <cell r="N2631">
            <v>2016</v>
          </cell>
          <cell r="O2631">
            <v>1</v>
          </cell>
          <cell r="Q2631">
            <v>0</v>
          </cell>
          <cell r="R2631">
            <v>0</v>
          </cell>
          <cell r="S2631">
            <v>0</v>
          </cell>
          <cell r="T2631">
            <v>0</v>
          </cell>
          <cell r="U2631">
            <v>1</v>
          </cell>
          <cell r="V2631">
            <v>0</v>
          </cell>
          <cell r="W2631">
            <v>1</v>
          </cell>
          <cell r="X2631">
            <v>0</v>
          </cell>
          <cell r="Y2631">
            <v>0</v>
          </cell>
          <cell r="Z2631">
            <v>1</v>
          </cell>
          <cell r="AA2631">
            <v>1</v>
          </cell>
          <cell r="AC2631">
            <v>1992</v>
          </cell>
          <cell r="AD2631">
            <v>1</v>
          </cell>
          <cell r="AE2631">
            <v>0</v>
          </cell>
          <cell r="AF2631">
            <v>1</v>
          </cell>
        </row>
        <row r="2632">
          <cell r="A2632">
            <v>2</v>
          </cell>
          <cell r="B2632">
            <v>13</v>
          </cell>
          <cell r="C2632">
            <v>7</v>
          </cell>
          <cell r="D2632">
            <v>1</v>
          </cell>
          <cell r="E2632">
            <v>1</v>
          </cell>
          <cell r="F2632">
            <v>0</v>
          </cell>
          <cell r="G2632">
            <v>3.7</v>
          </cell>
          <cell r="H2632">
            <v>530.20833333333337</v>
          </cell>
          <cell r="I2632">
            <v>3.125</v>
          </cell>
          <cell r="J2632">
            <v>146.77083333333334</v>
          </cell>
          <cell r="K2632">
            <v>0</v>
          </cell>
          <cell r="M2632">
            <v>2008</v>
          </cell>
          <cell r="N2632">
            <v>2016</v>
          </cell>
          <cell r="O2632">
            <v>1</v>
          </cell>
          <cell r="Q2632">
            <v>0</v>
          </cell>
          <cell r="R2632">
            <v>0</v>
          </cell>
          <cell r="S2632">
            <v>0</v>
          </cell>
          <cell r="T2632">
            <v>0</v>
          </cell>
          <cell r="U2632">
            <v>1</v>
          </cell>
          <cell r="V2632">
            <v>0</v>
          </cell>
          <cell r="W2632">
            <v>1</v>
          </cell>
          <cell r="X2632">
            <v>0</v>
          </cell>
          <cell r="Y2632">
            <v>0</v>
          </cell>
          <cell r="Z2632">
            <v>1</v>
          </cell>
          <cell r="AA2632">
            <v>1</v>
          </cell>
          <cell r="AC2632">
            <v>1992</v>
          </cell>
          <cell r="AD2632">
            <v>1</v>
          </cell>
          <cell r="AE2632">
            <v>0</v>
          </cell>
          <cell r="AF2632">
            <v>1</v>
          </cell>
        </row>
        <row r="2633">
          <cell r="A2633">
            <v>2</v>
          </cell>
          <cell r="B2633">
            <v>14</v>
          </cell>
          <cell r="C2633">
            <v>7</v>
          </cell>
          <cell r="D2633">
            <v>1</v>
          </cell>
          <cell r="E2633">
            <v>1</v>
          </cell>
          <cell r="F2633">
            <v>0</v>
          </cell>
          <cell r="G2633">
            <v>4</v>
          </cell>
          <cell r="H2633">
            <v>571.875</v>
          </cell>
          <cell r="I2633">
            <v>3.125</v>
          </cell>
          <cell r="J2633">
            <v>159.27083333333334</v>
          </cell>
          <cell r="K2633">
            <v>0</v>
          </cell>
          <cell r="M2633">
            <v>2008</v>
          </cell>
          <cell r="N2633">
            <v>2016</v>
          </cell>
          <cell r="O2633">
            <v>1</v>
          </cell>
          <cell r="Q2633">
            <v>0</v>
          </cell>
          <cell r="R2633">
            <v>0</v>
          </cell>
          <cell r="S2633">
            <v>0</v>
          </cell>
          <cell r="T2633">
            <v>0</v>
          </cell>
          <cell r="U2633">
            <v>1</v>
          </cell>
          <cell r="V2633">
            <v>0</v>
          </cell>
          <cell r="W2633">
            <v>1</v>
          </cell>
          <cell r="X2633">
            <v>0</v>
          </cell>
          <cell r="Y2633">
            <v>0</v>
          </cell>
          <cell r="Z2633">
            <v>1</v>
          </cell>
          <cell r="AA2633">
            <v>1</v>
          </cell>
          <cell r="AC2633">
            <v>1992</v>
          </cell>
          <cell r="AD2633">
            <v>1</v>
          </cell>
          <cell r="AE2633">
            <v>0</v>
          </cell>
          <cell r="AF2633">
            <v>1</v>
          </cell>
        </row>
        <row r="2634">
          <cell r="A2634">
            <v>3</v>
          </cell>
          <cell r="B2634">
            <v>1</v>
          </cell>
          <cell r="C2634">
            <v>7</v>
          </cell>
          <cell r="D2634">
            <v>1</v>
          </cell>
          <cell r="E2634">
            <v>2</v>
          </cell>
          <cell r="F2634">
            <v>2.5044903137768238E-3</v>
          </cell>
          <cell r="G2634">
            <v>1.3</v>
          </cell>
          <cell r="H2634">
            <v>218.33333333333334</v>
          </cell>
          <cell r="I2634">
            <v>2.6666666666666665</v>
          </cell>
          <cell r="J2634">
            <v>0</v>
          </cell>
          <cell r="K2634">
            <v>0</v>
          </cell>
          <cell r="M2634">
            <v>2003</v>
          </cell>
          <cell r="N2634">
            <v>2052</v>
          </cell>
          <cell r="O2634">
            <v>1</v>
          </cell>
          <cell r="Q2634">
            <v>0</v>
          </cell>
          <cell r="R2634">
            <v>0</v>
          </cell>
          <cell r="S2634">
            <v>0</v>
          </cell>
          <cell r="T2634">
            <v>0</v>
          </cell>
          <cell r="U2634">
            <v>1</v>
          </cell>
          <cell r="V2634">
            <v>1</v>
          </cell>
          <cell r="W2634">
            <v>1</v>
          </cell>
          <cell r="X2634">
            <v>0</v>
          </cell>
          <cell r="Y2634">
            <v>0</v>
          </cell>
          <cell r="Z2634">
            <v>1</v>
          </cell>
          <cell r="AA2634">
            <v>1</v>
          </cell>
          <cell r="AC2634">
            <v>1992</v>
          </cell>
          <cell r="AD2634">
            <v>1</v>
          </cell>
          <cell r="AE2634">
            <v>0</v>
          </cell>
          <cell r="AF2634">
            <v>1</v>
          </cell>
        </row>
        <row r="2635">
          <cell r="A2635">
            <v>3</v>
          </cell>
          <cell r="B2635">
            <v>2</v>
          </cell>
          <cell r="C2635">
            <v>7</v>
          </cell>
          <cell r="D2635">
            <v>1</v>
          </cell>
          <cell r="E2635">
            <v>2</v>
          </cell>
          <cell r="F2635">
            <v>0</v>
          </cell>
          <cell r="G2635">
            <v>0.01</v>
          </cell>
          <cell r="H2635">
            <v>0.01</v>
          </cell>
          <cell r="I2635">
            <v>0.01</v>
          </cell>
          <cell r="J2635">
            <v>0</v>
          </cell>
          <cell r="K2635">
            <v>0</v>
          </cell>
          <cell r="M2635">
            <v>2051</v>
          </cell>
          <cell r="N2635">
            <v>2052</v>
          </cell>
          <cell r="O2635">
            <v>1</v>
          </cell>
          <cell r="Q2635">
            <v>1</v>
          </cell>
          <cell r="R2635">
            <v>1</v>
          </cell>
          <cell r="S2635">
            <v>1</v>
          </cell>
          <cell r="T2635">
            <v>1</v>
          </cell>
          <cell r="U2635">
            <v>1</v>
          </cell>
          <cell r="V2635">
            <v>1</v>
          </cell>
          <cell r="W2635">
            <v>1</v>
          </cell>
          <cell r="X2635">
            <v>1</v>
          </cell>
          <cell r="Y2635">
            <v>1</v>
          </cell>
          <cell r="Z2635">
            <v>1</v>
          </cell>
          <cell r="AA2635">
            <v>1</v>
          </cell>
          <cell r="AC2635">
            <v>1992</v>
          </cell>
          <cell r="AD2635">
            <v>1</v>
          </cell>
          <cell r="AE2635">
            <v>0</v>
          </cell>
          <cell r="AF2635">
            <v>1</v>
          </cell>
        </row>
        <row r="2636">
          <cell r="A2636">
            <v>3</v>
          </cell>
          <cell r="B2636">
            <v>3</v>
          </cell>
          <cell r="C2636">
            <v>7</v>
          </cell>
          <cell r="D2636">
            <v>1</v>
          </cell>
          <cell r="E2636">
            <v>2</v>
          </cell>
          <cell r="F2636">
            <v>0</v>
          </cell>
          <cell r="G2636">
            <v>1.4</v>
          </cell>
          <cell r="H2636">
            <v>300</v>
          </cell>
          <cell r="I2636">
            <v>4.916666666666667</v>
          </cell>
          <cell r="J2636">
            <v>0</v>
          </cell>
          <cell r="K2636">
            <v>0</v>
          </cell>
          <cell r="M2636">
            <v>2010</v>
          </cell>
          <cell r="N2636">
            <v>2052</v>
          </cell>
          <cell r="O2636">
            <v>1</v>
          </cell>
          <cell r="Q2636">
            <v>0</v>
          </cell>
          <cell r="R2636">
            <v>0</v>
          </cell>
          <cell r="S2636">
            <v>0</v>
          </cell>
          <cell r="T2636">
            <v>0</v>
          </cell>
          <cell r="U2636">
            <v>1</v>
          </cell>
          <cell r="V2636">
            <v>1</v>
          </cell>
          <cell r="W2636">
            <v>1</v>
          </cell>
          <cell r="X2636">
            <v>0</v>
          </cell>
          <cell r="Y2636">
            <v>0</v>
          </cell>
          <cell r="Z2636">
            <v>1</v>
          </cell>
          <cell r="AA2636">
            <v>1</v>
          </cell>
          <cell r="AC2636">
            <v>1992</v>
          </cell>
          <cell r="AD2636">
            <v>1</v>
          </cell>
          <cell r="AE2636">
            <v>0</v>
          </cell>
          <cell r="AF2636">
            <v>1</v>
          </cell>
        </row>
        <row r="2637">
          <cell r="A2637">
            <v>3</v>
          </cell>
          <cell r="B2637">
            <v>4</v>
          </cell>
          <cell r="C2637">
            <v>7</v>
          </cell>
          <cell r="D2637">
            <v>1</v>
          </cell>
          <cell r="E2637">
            <v>2</v>
          </cell>
          <cell r="F2637">
            <v>0</v>
          </cell>
          <cell r="G2637">
            <v>0.01</v>
          </cell>
          <cell r="H2637">
            <v>0.01</v>
          </cell>
          <cell r="I2637">
            <v>0.01</v>
          </cell>
          <cell r="J2637">
            <v>0</v>
          </cell>
          <cell r="K2637">
            <v>0</v>
          </cell>
          <cell r="M2637">
            <v>2051</v>
          </cell>
          <cell r="N2637">
            <v>2052</v>
          </cell>
          <cell r="O2637">
            <v>1</v>
          </cell>
          <cell r="Q2637">
            <v>1</v>
          </cell>
          <cell r="R2637">
            <v>1</v>
          </cell>
          <cell r="S2637">
            <v>1</v>
          </cell>
          <cell r="T2637">
            <v>1</v>
          </cell>
          <cell r="U2637">
            <v>1</v>
          </cell>
          <cell r="V2637">
            <v>1</v>
          </cell>
          <cell r="W2637">
            <v>1</v>
          </cell>
          <cell r="X2637">
            <v>1</v>
          </cell>
          <cell r="Y2637">
            <v>1</v>
          </cell>
          <cell r="Z2637">
            <v>1</v>
          </cell>
          <cell r="AA2637">
            <v>1</v>
          </cell>
          <cell r="AC2637">
            <v>1992</v>
          </cell>
          <cell r="AD2637">
            <v>1</v>
          </cell>
          <cell r="AE2637">
            <v>0</v>
          </cell>
          <cell r="AF2637">
            <v>1</v>
          </cell>
        </row>
        <row r="2638">
          <cell r="A2638">
            <v>3</v>
          </cell>
          <cell r="B2638">
            <v>5</v>
          </cell>
          <cell r="C2638">
            <v>7</v>
          </cell>
          <cell r="D2638">
            <v>1</v>
          </cell>
          <cell r="E2638">
            <v>2</v>
          </cell>
          <cell r="F2638">
            <v>0</v>
          </cell>
          <cell r="G2638">
            <v>0.01</v>
          </cell>
          <cell r="H2638">
            <v>0.01</v>
          </cell>
          <cell r="I2638">
            <v>0.01</v>
          </cell>
          <cell r="J2638">
            <v>0</v>
          </cell>
          <cell r="K2638">
            <v>0</v>
          </cell>
          <cell r="M2638">
            <v>2051</v>
          </cell>
          <cell r="N2638">
            <v>2052</v>
          </cell>
          <cell r="O2638">
            <v>1</v>
          </cell>
          <cell r="Q2638">
            <v>1</v>
          </cell>
          <cell r="R2638">
            <v>1</v>
          </cell>
          <cell r="S2638">
            <v>1</v>
          </cell>
          <cell r="T2638">
            <v>1</v>
          </cell>
          <cell r="U2638">
            <v>1</v>
          </cell>
          <cell r="V2638">
            <v>1</v>
          </cell>
          <cell r="W2638">
            <v>1</v>
          </cell>
          <cell r="X2638">
            <v>1</v>
          </cell>
          <cell r="Y2638">
            <v>1</v>
          </cell>
          <cell r="Z2638">
            <v>1</v>
          </cell>
          <cell r="AA2638">
            <v>1</v>
          </cell>
          <cell r="AC2638">
            <v>1992</v>
          </cell>
          <cell r="AD2638">
            <v>1</v>
          </cell>
          <cell r="AE2638">
            <v>0</v>
          </cell>
          <cell r="AF2638">
            <v>1</v>
          </cell>
        </row>
        <row r="2639">
          <cell r="A2639">
            <v>3</v>
          </cell>
          <cell r="B2639">
            <v>6</v>
          </cell>
          <cell r="C2639">
            <v>7</v>
          </cell>
          <cell r="D2639">
            <v>1</v>
          </cell>
          <cell r="E2639">
            <v>2</v>
          </cell>
          <cell r="F2639">
            <v>0</v>
          </cell>
          <cell r="G2639">
            <v>1.4</v>
          </cell>
          <cell r="H2639">
            <v>300</v>
          </cell>
          <cell r="I2639">
            <v>4.916666666666667</v>
          </cell>
          <cell r="J2639">
            <v>0</v>
          </cell>
          <cell r="K2639">
            <v>0</v>
          </cell>
          <cell r="M2639">
            <v>2020</v>
          </cell>
          <cell r="N2639">
            <v>2052</v>
          </cell>
          <cell r="O2639">
            <v>1</v>
          </cell>
          <cell r="Q2639">
            <v>0</v>
          </cell>
          <cell r="R2639">
            <v>0</v>
          </cell>
          <cell r="S2639">
            <v>0</v>
          </cell>
          <cell r="T2639">
            <v>0</v>
          </cell>
          <cell r="U2639">
            <v>1</v>
          </cell>
          <cell r="V2639">
            <v>1</v>
          </cell>
          <cell r="W2639">
            <v>1</v>
          </cell>
          <cell r="X2639">
            <v>0</v>
          </cell>
          <cell r="Y2639">
            <v>0</v>
          </cell>
          <cell r="Z2639">
            <v>1</v>
          </cell>
          <cell r="AA2639">
            <v>1</v>
          </cell>
          <cell r="AC2639">
            <v>1992</v>
          </cell>
          <cell r="AD2639">
            <v>1</v>
          </cell>
          <cell r="AE2639">
            <v>0</v>
          </cell>
          <cell r="AF2639">
            <v>1</v>
          </cell>
        </row>
        <row r="2640">
          <cell r="A2640">
            <v>3</v>
          </cell>
          <cell r="B2640">
            <v>7</v>
          </cell>
          <cell r="C2640">
            <v>7</v>
          </cell>
          <cell r="D2640">
            <v>1</v>
          </cell>
          <cell r="E2640">
            <v>2</v>
          </cell>
          <cell r="F2640">
            <v>0</v>
          </cell>
          <cell r="G2640">
            <v>0.01</v>
          </cell>
          <cell r="H2640">
            <v>0.01</v>
          </cell>
          <cell r="I2640">
            <v>0.01</v>
          </cell>
          <cell r="J2640">
            <v>0</v>
          </cell>
          <cell r="K2640">
            <v>0</v>
          </cell>
          <cell r="M2640">
            <v>2051</v>
          </cell>
          <cell r="N2640">
            <v>2052</v>
          </cell>
          <cell r="O2640">
            <v>1</v>
          </cell>
          <cell r="Q2640">
            <v>1</v>
          </cell>
          <cell r="R2640">
            <v>1</v>
          </cell>
          <cell r="S2640">
            <v>1</v>
          </cell>
          <cell r="T2640">
            <v>1</v>
          </cell>
          <cell r="U2640">
            <v>1</v>
          </cell>
          <cell r="V2640">
            <v>1</v>
          </cell>
          <cell r="W2640">
            <v>1</v>
          </cell>
          <cell r="X2640">
            <v>1</v>
          </cell>
          <cell r="Y2640">
            <v>1</v>
          </cell>
          <cell r="Z2640">
            <v>1</v>
          </cell>
          <cell r="AA2640">
            <v>1</v>
          </cell>
          <cell r="AC2640">
            <v>1992</v>
          </cell>
          <cell r="AD2640">
            <v>1</v>
          </cell>
          <cell r="AE2640">
            <v>0</v>
          </cell>
          <cell r="AF2640">
            <v>1</v>
          </cell>
        </row>
        <row r="2641">
          <cell r="A2641">
            <v>3</v>
          </cell>
          <cell r="B2641">
            <v>9</v>
          </cell>
          <cell r="C2641">
            <v>7</v>
          </cell>
          <cell r="D2641">
            <v>1</v>
          </cell>
          <cell r="E2641">
            <v>2</v>
          </cell>
          <cell r="F2641">
            <v>0</v>
          </cell>
          <cell r="G2641">
            <v>0.01</v>
          </cell>
          <cell r="H2641">
            <v>0.01</v>
          </cell>
          <cell r="I2641">
            <v>0.01</v>
          </cell>
          <cell r="J2641">
            <v>0</v>
          </cell>
          <cell r="K2641">
            <v>0</v>
          </cell>
          <cell r="M2641">
            <v>2051</v>
          </cell>
          <cell r="N2641">
            <v>2052</v>
          </cell>
          <cell r="O2641">
            <v>1</v>
          </cell>
          <cell r="Q2641">
            <v>1</v>
          </cell>
          <cell r="R2641">
            <v>1</v>
          </cell>
          <cell r="S2641">
            <v>1</v>
          </cell>
          <cell r="T2641">
            <v>1</v>
          </cell>
          <cell r="U2641">
            <v>1</v>
          </cell>
          <cell r="V2641">
            <v>1</v>
          </cell>
          <cell r="W2641">
            <v>1</v>
          </cell>
          <cell r="X2641">
            <v>1</v>
          </cell>
          <cell r="Y2641">
            <v>1</v>
          </cell>
          <cell r="Z2641">
            <v>1</v>
          </cell>
          <cell r="AA2641">
            <v>1</v>
          </cell>
          <cell r="AC2641">
            <v>1992</v>
          </cell>
          <cell r="AD2641">
            <v>1</v>
          </cell>
          <cell r="AE2641">
            <v>0</v>
          </cell>
          <cell r="AF2641">
            <v>1</v>
          </cell>
        </row>
        <row r="2642">
          <cell r="A2642">
            <v>3</v>
          </cell>
          <cell r="B2642">
            <v>8</v>
          </cell>
          <cell r="C2642">
            <v>7</v>
          </cell>
          <cell r="D2642">
            <v>1</v>
          </cell>
          <cell r="E2642">
            <v>2</v>
          </cell>
          <cell r="F2642">
            <v>0</v>
          </cell>
          <cell r="G2642">
            <v>0.01</v>
          </cell>
          <cell r="H2642">
            <v>0.01</v>
          </cell>
          <cell r="I2642">
            <v>0.01</v>
          </cell>
          <cell r="J2642">
            <v>0</v>
          </cell>
          <cell r="K2642">
            <v>0</v>
          </cell>
          <cell r="M2642">
            <v>2051</v>
          </cell>
          <cell r="N2642">
            <v>2052</v>
          </cell>
          <cell r="O2642">
            <v>1</v>
          </cell>
          <cell r="Q2642">
            <v>1</v>
          </cell>
          <cell r="R2642">
            <v>1</v>
          </cell>
          <cell r="S2642">
            <v>1</v>
          </cell>
          <cell r="T2642">
            <v>1</v>
          </cell>
          <cell r="U2642">
            <v>1</v>
          </cell>
          <cell r="V2642">
            <v>1</v>
          </cell>
          <cell r="W2642">
            <v>1</v>
          </cell>
          <cell r="X2642">
            <v>1</v>
          </cell>
          <cell r="Y2642">
            <v>1</v>
          </cell>
          <cell r="Z2642">
            <v>1</v>
          </cell>
          <cell r="AA2642">
            <v>1</v>
          </cell>
          <cell r="AC2642">
            <v>1992</v>
          </cell>
          <cell r="AD2642">
            <v>1</v>
          </cell>
          <cell r="AE2642">
            <v>0</v>
          </cell>
          <cell r="AF2642">
            <v>1</v>
          </cell>
        </row>
        <row r="2643">
          <cell r="A2643">
            <v>3</v>
          </cell>
          <cell r="B2643">
            <v>10</v>
          </cell>
          <cell r="C2643">
            <v>7</v>
          </cell>
          <cell r="D2643">
            <v>1</v>
          </cell>
          <cell r="E2643">
            <v>2</v>
          </cell>
          <cell r="F2643">
            <v>0</v>
          </cell>
          <cell r="G2643">
            <v>1.4</v>
          </cell>
          <cell r="H2643">
            <v>300</v>
          </cell>
          <cell r="I2643">
            <v>4.916666666666667</v>
          </cell>
          <cell r="J2643">
            <v>0</v>
          </cell>
          <cell r="K2643">
            <v>0</v>
          </cell>
          <cell r="M2643">
            <v>2030</v>
          </cell>
          <cell r="N2643">
            <v>2052</v>
          </cell>
          <cell r="O2643">
            <v>1</v>
          </cell>
          <cell r="Q2643">
            <v>0</v>
          </cell>
          <cell r="R2643">
            <v>0</v>
          </cell>
          <cell r="S2643">
            <v>0</v>
          </cell>
          <cell r="T2643">
            <v>0</v>
          </cell>
          <cell r="U2643">
            <v>1</v>
          </cell>
          <cell r="V2643">
            <v>1</v>
          </cell>
          <cell r="W2643">
            <v>1</v>
          </cell>
          <cell r="X2643">
            <v>0</v>
          </cell>
          <cell r="Y2643">
            <v>0</v>
          </cell>
          <cell r="Z2643">
            <v>1</v>
          </cell>
          <cell r="AA2643">
            <v>1</v>
          </cell>
          <cell r="AC2643">
            <v>1992</v>
          </cell>
          <cell r="AD2643">
            <v>1</v>
          </cell>
          <cell r="AE2643">
            <v>0</v>
          </cell>
          <cell r="AF2643">
            <v>1</v>
          </cell>
        </row>
        <row r="2644">
          <cell r="A2644">
            <v>46</v>
          </cell>
          <cell r="B2644">
            <v>1</v>
          </cell>
          <cell r="C2644">
            <v>7</v>
          </cell>
          <cell r="D2644">
            <v>1</v>
          </cell>
          <cell r="E2644">
            <v>1</v>
          </cell>
          <cell r="F2644">
            <v>0.11927539422994132</v>
          </cell>
          <cell r="G2644">
            <v>0.93709999999999993</v>
          </cell>
          <cell r="H2644">
            <v>16.680296553988345</v>
          </cell>
          <cell r="I2644">
            <v>0.25589091304413941</v>
          </cell>
          <cell r="J2644">
            <v>0</v>
          </cell>
          <cell r="K2644">
            <v>0</v>
          </cell>
          <cell r="M2644">
            <v>2003</v>
          </cell>
          <cell r="N2644">
            <v>2052</v>
          </cell>
          <cell r="O2644">
            <v>1</v>
          </cell>
          <cell r="Q2644">
            <v>0</v>
          </cell>
          <cell r="R2644">
            <v>0</v>
          </cell>
          <cell r="S2644">
            <v>0</v>
          </cell>
          <cell r="T2644">
            <v>0</v>
          </cell>
          <cell r="U2644">
            <v>0</v>
          </cell>
          <cell r="V2644">
            <v>0</v>
          </cell>
          <cell r="W2644">
            <v>0</v>
          </cell>
          <cell r="X2644">
            <v>0</v>
          </cell>
          <cell r="Y2644">
            <v>0</v>
          </cell>
          <cell r="Z2644">
            <v>0</v>
          </cell>
          <cell r="AA2644">
            <v>0</v>
          </cell>
          <cell r="AC2644">
            <v>1992</v>
          </cell>
          <cell r="AD2644">
            <v>1</v>
          </cell>
          <cell r="AE2644">
            <v>0</v>
          </cell>
          <cell r="AF2644">
            <v>1</v>
          </cell>
        </row>
        <row r="2645">
          <cell r="A2645">
            <v>46</v>
          </cell>
          <cell r="B2645">
            <v>2</v>
          </cell>
          <cell r="C2645">
            <v>7</v>
          </cell>
          <cell r="D2645">
            <v>1</v>
          </cell>
          <cell r="E2645">
            <v>1</v>
          </cell>
          <cell r="F2645">
            <v>0</v>
          </cell>
          <cell r="G2645">
            <v>0.93709999999999993</v>
          </cell>
          <cell r="H2645">
            <v>21.134693929201145</v>
          </cell>
          <cell r="I2645">
            <v>0.25589091304413941</v>
          </cell>
          <cell r="J2645">
            <v>0</v>
          </cell>
          <cell r="K2645">
            <v>0</v>
          </cell>
          <cell r="M2645">
            <v>2012</v>
          </cell>
          <cell r="N2645">
            <v>2052</v>
          </cell>
          <cell r="O2645">
            <v>1</v>
          </cell>
          <cell r="Q2645">
            <v>0</v>
          </cell>
          <cell r="R2645">
            <v>0</v>
          </cell>
          <cell r="S2645">
            <v>0</v>
          </cell>
          <cell r="T2645">
            <v>0</v>
          </cell>
          <cell r="U2645">
            <v>0</v>
          </cell>
          <cell r="V2645">
            <v>0</v>
          </cell>
          <cell r="W2645">
            <v>0</v>
          </cell>
          <cell r="X2645">
            <v>0</v>
          </cell>
          <cell r="Y2645">
            <v>0</v>
          </cell>
          <cell r="Z2645">
            <v>0</v>
          </cell>
          <cell r="AA2645">
            <v>0</v>
          </cell>
          <cell r="AC2645">
            <v>1992</v>
          </cell>
          <cell r="AD2645">
            <v>1</v>
          </cell>
          <cell r="AE2645">
            <v>0</v>
          </cell>
          <cell r="AF2645">
            <v>1</v>
          </cell>
        </row>
        <row r="2646">
          <cell r="A2646">
            <v>47</v>
          </cell>
          <cell r="B2646">
            <v>1</v>
          </cell>
          <cell r="C2646">
            <v>7</v>
          </cell>
          <cell r="D2646">
            <v>1</v>
          </cell>
          <cell r="E2646">
            <v>1</v>
          </cell>
          <cell r="F2646">
            <v>0.27657949274789301</v>
          </cell>
          <cell r="G2646">
            <v>0.98</v>
          </cell>
          <cell r="H2646">
            <v>21.764705882352942</v>
          </cell>
          <cell r="I2646">
            <v>0.01</v>
          </cell>
          <cell r="J2646">
            <v>0</v>
          </cell>
          <cell r="K2646">
            <v>0</v>
          </cell>
          <cell r="M2646">
            <v>2003</v>
          </cell>
          <cell r="N2646">
            <v>2052</v>
          </cell>
          <cell r="O2646">
            <v>1</v>
          </cell>
          <cell r="Q2646">
            <v>0</v>
          </cell>
          <cell r="R2646">
            <v>0</v>
          </cell>
          <cell r="S2646">
            <v>0</v>
          </cell>
          <cell r="T2646">
            <v>0</v>
          </cell>
          <cell r="U2646">
            <v>0</v>
          </cell>
          <cell r="V2646">
            <v>0</v>
          </cell>
          <cell r="W2646">
            <v>0</v>
          </cell>
          <cell r="X2646">
            <v>0</v>
          </cell>
          <cell r="Y2646">
            <v>0</v>
          </cell>
          <cell r="Z2646">
            <v>0</v>
          </cell>
          <cell r="AA2646">
            <v>0</v>
          </cell>
          <cell r="AC2646">
            <v>1992</v>
          </cell>
          <cell r="AD2646">
            <v>1</v>
          </cell>
          <cell r="AE2646">
            <v>0</v>
          </cell>
          <cell r="AF2646">
            <v>1</v>
          </cell>
        </row>
        <row r="2647">
          <cell r="A2647">
            <v>47</v>
          </cell>
          <cell r="B2647">
            <v>2</v>
          </cell>
          <cell r="C2647">
            <v>7</v>
          </cell>
          <cell r="D2647">
            <v>1</v>
          </cell>
          <cell r="E2647">
            <v>1</v>
          </cell>
          <cell r="F2647">
            <v>0</v>
          </cell>
          <cell r="G2647">
            <v>0.98</v>
          </cell>
          <cell r="H2647">
            <v>25</v>
          </cell>
          <cell r="I2647">
            <v>0.01</v>
          </cell>
          <cell r="J2647">
            <v>0</v>
          </cell>
          <cell r="K2647">
            <v>0</v>
          </cell>
          <cell r="M2647">
            <v>2013</v>
          </cell>
          <cell r="N2647">
            <v>2052</v>
          </cell>
          <cell r="O2647">
            <v>1</v>
          </cell>
          <cell r="Q2647">
            <v>0</v>
          </cell>
          <cell r="R2647">
            <v>0</v>
          </cell>
          <cell r="S2647">
            <v>0</v>
          </cell>
          <cell r="T2647">
            <v>0</v>
          </cell>
          <cell r="U2647">
            <v>0</v>
          </cell>
          <cell r="V2647">
            <v>0</v>
          </cell>
          <cell r="W2647">
            <v>0</v>
          </cell>
          <cell r="X2647">
            <v>0</v>
          </cell>
          <cell r="Y2647">
            <v>0</v>
          </cell>
          <cell r="Z2647">
            <v>0</v>
          </cell>
          <cell r="AA2647">
            <v>0</v>
          </cell>
          <cell r="AC2647">
            <v>1992</v>
          </cell>
          <cell r="AD2647">
            <v>1</v>
          </cell>
          <cell r="AE2647">
            <v>0</v>
          </cell>
          <cell r="AF2647">
            <v>1</v>
          </cell>
        </row>
        <row r="2648">
          <cell r="A2648">
            <v>48</v>
          </cell>
          <cell r="B2648">
            <v>1</v>
          </cell>
          <cell r="C2648">
            <v>7</v>
          </cell>
          <cell r="D2648">
            <v>1</v>
          </cell>
          <cell r="E2648">
            <v>2</v>
          </cell>
          <cell r="F2648">
            <v>0.33556030943776821</v>
          </cell>
          <cell r="G2648">
            <v>0.71050000000000002</v>
          </cell>
          <cell r="H2648">
            <v>8.4623504574243498</v>
          </cell>
          <cell r="I2648">
            <v>1.1259676284306828</v>
          </cell>
          <cell r="J2648">
            <v>0</v>
          </cell>
          <cell r="K2648">
            <v>0</v>
          </cell>
          <cell r="M2648">
            <v>2003</v>
          </cell>
          <cell r="N2648">
            <v>2003</v>
          </cell>
          <cell r="O2648">
            <v>1</v>
          </cell>
          <cell r="Q2648">
            <v>0</v>
          </cell>
          <cell r="R2648">
            <v>0</v>
          </cell>
          <cell r="S2648">
            <v>0</v>
          </cell>
          <cell r="T2648">
            <v>0</v>
          </cell>
          <cell r="U2648">
            <v>0</v>
          </cell>
          <cell r="V2648">
            <v>0</v>
          </cell>
          <cell r="W2648">
            <v>0</v>
          </cell>
          <cell r="X2648">
            <v>0</v>
          </cell>
          <cell r="Y2648">
            <v>0</v>
          </cell>
          <cell r="Z2648">
            <v>0</v>
          </cell>
          <cell r="AA2648">
            <v>0</v>
          </cell>
          <cell r="AC2648">
            <v>1992</v>
          </cell>
          <cell r="AD2648">
            <v>1</v>
          </cell>
          <cell r="AE2648">
            <v>0</v>
          </cell>
          <cell r="AF2648">
            <v>1</v>
          </cell>
        </row>
        <row r="2649">
          <cell r="A2649">
            <v>48</v>
          </cell>
          <cell r="B2649">
            <v>2</v>
          </cell>
          <cell r="C2649">
            <v>7</v>
          </cell>
          <cell r="D2649">
            <v>1</v>
          </cell>
          <cell r="E2649">
            <v>2</v>
          </cell>
          <cell r="F2649">
            <v>0</v>
          </cell>
          <cell r="G2649">
            <v>0.77525000000000011</v>
          </cell>
          <cell r="H2649">
            <v>9.2067075137052559</v>
          </cell>
          <cell r="I2649">
            <v>1.0319251854240568</v>
          </cell>
          <cell r="J2649">
            <v>0</v>
          </cell>
          <cell r="K2649">
            <v>0</v>
          </cell>
          <cell r="M2649">
            <v>2003</v>
          </cell>
          <cell r="N2649">
            <v>2022</v>
          </cell>
          <cell r="O2649">
            <v>1</v>
          </cell>
          <cell r="Q2649">
            <v>0</v>
          </cell>
          <cell r="R2649">
            <v>0</v>
          </cell>
          <cell r="S2649">
            <v>0</v>
          </cell>
          <cell r="T2649">
            <v>0</v>
          </cell>
          <cell r="U2649">
            <v>0</v>
          </cell>
          <cell r="V2649">
            <v>0</v>
          </cell>
          <cell r="W2649">
            <v>0</v>
          </cell>
          <cell r="X2649">
            <v>0</v>
          </cell>
          <cell r="Y2649">
            <v>0</v>
          </cell>
          <cell r="Z2649">
            <v>0</v>
          </cell>
          <cell r="AA2649">
            <v>0</v>
          </cell>
          <cell r="AC2649">
            <v>1992</v>
          </cell>
          <cell r="AD2649">
            <v>1</v>
          </cell>
          <cell r="AE2649">
            <v>0</v>
          </cell>
          <cell r="AF2649">
            <v>1</v>
          </cell>
        </row>
        <row r="2650">
          <cell r="A2650">
            <v>48</v>
          </cell>
          <cell r="B2650">
            <v>3</v>
          </cell>
          <cell r="C2650">
            <v>7</v>
          </cell>
          <cell r="D2650">
            <v>1</v>
          </cell>
          <cell r="E2650">
            <v>2</v>
          </cell>
          <cell r="F2650">
            <v>0</v>
          </cell>
          <cell r="G2650">
            <v>0.87525000000000008</v>
          </cell>
          <cell r="H2650">
            <v>11.782347900599827</v>
          </cell>
          <cell r="I2650">
            <v>2.656383890317052</v>
          </cell>
          <cell r="J2650">
            <v>0</v>
          </cell>
          <cell r="K2650">
            <v>0</v>
          </cell>
          <cell r="M2650">
            <v>2013</v>
          </cell>
          <cell r="N2650">
            <v>2052</v>
          </cell>
          <cell r="O2650">
            <v>1</v>
          </cell>
          <cell r="Q2650">
            <v>0</v>
          </cell>
          <cell r="R2650">
            <v>0</v>
          </cell>
          <cell r="S2650">
            <v>0</v>
          </cell>
          <cell r="T2650">
            <v>0</v>
          </cell>
          <cell r="U2650">
            <v>0</v>
          </cell>
          <cell r="V2650">
            <v>0</v>
          </cell>
          <cell r="W2650">
            <v>0</v>
          </cell>
          <cell r="X2650">
            <v>0</v>
          </cell>
          <cell r="Y2650">
            <v>0</v>
          </cell>
          <cell r="Z2650">
            <v>0</v>
          </cell>
          <cell r="AA2650">
            <v>0</v>
          </cell>
          <cell r="AC2650">
            <v>1992</v>
          </cell>
          <cell r="AD2650">
            <v>1</v>
          </cell>
          <cell r="AE2650">
            <v>0</v>
          </cell>
          <cell r="AF2650">
            <v>1</v>
          </cell>
        </row>
        <row r="2651">
          <cell r="A2651">
            <v>48</v>
          </cell>
          <cell r="B2651">
            <v>4</v>
          </cell>
          <cell r="C2651">
            <v>7</v>
          </cell>
          <cell r="D2651">
            <v>1</v>
          </cell>
          <cell r="E2651">
            <v>2</v>
          </cell>
          <cell r="F2651">
            <v>0</v>
          </cell>
          <cell r="G2651">
            <v>0.78525</v>
          </cell>
          <cell r="H2651">
            <v>10.948081264108351</v>
          </cell>
          <cell r="I2651">
            <v>1.0319251854240568</v>
          </cell>
          <cell r="J2651">
            <v>0</v>
          </cell>
          <cell r="K2651">
            <v>0</v>
          </cell>
          <cell r="M2651">
            <v>2020</v>
          </cell>
          <cell r="N2651">
            <v>2052</v>
          </cell>
          <cell r="O2651">
            <v>1</v>
          </cell>
          <cell r="Q2651">
            <v>0</v>
          </cell>
          <cell r="R2651">
            <v>0</v>
          </cell>
          <cell r="S2651">
            <v>0</v>
          </cell>
          <cell r="T2651">
            <v>0</v>
          </cell>
          <cell r="U2651">
            <v>0</v>
          </cell>
          <cell r="V2651">
            <v>0</v>
          </cell>
          <cell r="W2651">
            <v>0</v>
          </cell>
          <cell r="X2651">
            <v>0</v>
          </cell>
          <cell r="Y2651">
            <v>0</v>
          </cell>
          <cell r="Z2651">
            <v>0</v>
          </cell>
          <cell r="AA2651">
            <v>0</v>
          </cell>
          <cell r="AC2651">
            <v>1992</v>
          </cell>
          <cell r="AD2651">
            <v>1</v>
          </cell>
          <cell r="AE2651">
            <v>0</v>
          </cell>
          <cell r="AF2651">
            <v>1</v>
          </cell>
        </row>
        <row r="2652">
          <cell r="A2652">
            <v>48</v>
          </cell>
          <cell r="B2652">
            <v>5</v>
          </cell>
          <cell r="C2652">
            <v>7</v>
          </cell>
          <cell r="D2652">
            <v>1</v>
          </cell>
          <cell r="E2652">
            <v>2</v>
          </cell>
          <cell r="F2652">
            <v>0</v>
          </cell>
          <cell r="G2652">
            <v>0.87525000000000008</v>
          </cell>
          <cell r="H2652">
            <v>11.782347900599827</v>
          </cell>
          <cell r="I2652">
            <v>2.656383890317052</v>
          </cell>
          <cell r="J2652">
            <v>0</v>
          </cell>
          <cell r="K2652">
            <v>0</v>
          </cell>
          <cell r="M2652">
            <v>2020</v>
          </cell>
          <cell r="N2652">
            <v>2052</v>
          </cell>
          <cell r="O2652">
            <v>1</v>
          </cell>
          <cell r="Q2652">
            <v>0</v>
          </cell>
          <cell r="R2652">
            <v>0</v>
          </cell>
          <cell r="S2652">
            <v>0</v>
          </cell>
          <cell r="T2652">
            <v>0</v>
          </cell>
          <cell r="U2652">
            <v>0</v>
          </cell>
          <cell r="V2652">
            <v>0</v>
          </cell>
          <cell r="W2652">
            <v>0</v>
          </cell>
          <cell r="X2652">
            <v>0</v>
          </cell>
          <cell r="Y2652">
            <v>0</v>
          </cell>
          <cell r="Z2652">
            <v>0</v>
          </cell>
          <cell r="AA2652">
            <v>0</v>
          </cell>
          <cell r="AC2652">
            <v>1992</v>
          </cell>
          <cell r="AD2652">
            <v>1</v>
          </cell>
          <cell r="AE2652">
            <v>0</v>
          </cell>
          <cell r="AF2652">
            <v>1</v>
          </cell>
        </row>
        <row r="2653">
          <cell r="A2653">
            <v>48</v>
          </cell>
          <cell r="B2653">
            <v>6</v>
          </cell>
          <cell r="C2653">
            <v>7</v>
          </cell>
          <cell r="D2653">
            <v>1</v>
          </cell>
          <cell r="E2653">
            <v>2</v>
          </cell>
          <cell r="F2653">
            <v>0</v>
          </cell>
          <cell r="G2653">
            <v>0.78525</v>
          </cell>
          <cell r="H2653">
            <v>10.948081264108351</v>
          </cell>
          <cell r="I2653">
            <v>1.0319251854240568</v>
          </cell>
          <cell r="J2653">
            <v>0</v>
          </cell>
          <cell r="K2653">
            <v>0</v>
          </cell>
          <cell r="M2653">
            <v>2030</v>
          </cell>
          <cell r="N2653">
            <v>2052</v>
          </cell>
          <cell r="O2653">
            <v>1</v>
          </cell>
          <cell r="Q2653">
            <v>0</v>
          </cell>
          <cell r="R2653">
            <v>0</v>
          </cell>
          <cell r="S2653">
            <v>0</v>
          </cell>
          <cell r="T2653">
            <v>0</v>
          </cell>
          <cell r="U2653">
            <v>0</v>
          </cell>
          <cell r="V2653">
            <v>0</v>
          </cell>
          <cell r="W2653">
            <v>0</v>
          </cell>
          <cell r="X2653">
            <v>0</v>
          </cell>
          <cell r="Y2653">
            <v>0</v>
          </cell>
          <cell r="Z2653">
            <v>0</v>
          </cell>
          <cell r="AA2653">
            <v>0</v>
          </cell>
          <cell r="AC2653">
            <v>1992</v>
          </cell>
          <cell r="AD2653">
            <v>1</v>
          </cell>
          <cell r="AE2653">
            <v>0</v>
          </cell>
          <cell r="AF2653">
            <v>1</v>
          </cell>
        </row>
        <row r="2654">
          <cell r="A2654">
            <v>48</v>
          </cell>
          <cell r="B2654">
            <v>7</v>
          </cell>
          <cell r="C2654">
            <v>7</v>
          </cell>
          <cell r="D2654">
            <v>1</v>
          </cell>
          <cell r="E2654">
            <v>2</v>
          </cell>
          <cell r="F2654">
            <v>0</v>
          </cell>
          <cell r="G2654">
            <v>0.88525000000000009</v>
          </cell>
          <cell r="H2654">
            <v>11.782347900599827</v>
          </cell>
          <cell r="I2654">
            <v>2.656383890317052</v>
          </cell>
          <cell r="J2654">
            <v>0</v>
          </cell>
          <cell r="K2654">
            <v>0</v>
          </cell>
          <cell r="M2654">
            <v>2030</v>
          </cell>
          <cell r="N2654">
            <v>2052</v>
          </cell>
          <cell r="O2654">
            <v>1</v>
          </cell>
          <cell r="Q2654">
            <v>0</v>
          </cell>
          <cell r="R2654">
            <v>0</v>
          </cell>
          <cell r="S2654">
            <v>0</v>
          </cell>
          <cell r="T2654">
            <v>0</v>
          </cell>
          <cell r="U2654">
            <v>0</v>
          </cell>
          <cell r="V2654">
            <v>0</v>
          </cell>
          <cell r="W2654">
            <v>0</v>
          </cell>
          <cell r="X2654">
            <v>0</v>
          </cell>
          <cell r="Y2654">
            <v>0</v>
          </cell>
          <cell r="Z2654">
            <v>0</v>
          </cell>
          <cell r="AA2654">
            <v>0</v>
          </cell>
          <cell r="AC2654">
            <v>1992</v>
          </cell>
          <cell r="AD2654">
            <v>1</v>
          </cell>
          <cell r="AE2654">
            <v>0</v>
          </cell>
          <cell r="AF2654">
            <v>1</v>
          </cell>
        </row>
        <row r="2655">
          <cell r="A2655">
            <v>49</v>
          </cell>
          <cell r="B2655">
            <v>1</v>
          </cell>
          <cell r="C2655">
            <v>7</v>
          </cell>
          <cell r="D2655">
            <v>1</v>
          </cell>
          <cell r="E2655">
            <v>2</v>
          </cell>
          <cell r="F2655">
            <v>0.19917090309502963</v>
          </cell>
          <cell r="G2655">
            <v>0.76</v>
          </cell>
          <cell r="H2655">
            <v>29.358552631578949</v>
          </cell>
          <cell r="I2655">
            <v>0.78947368421052633</v>
          </cell>
          <cell r="J2655">
            <v>0</v>
          </cell>
          <cell r="K2655">
            <v>0</v>
          </cell>
          <cell r="M2655">
            <v>2003</v>
          </cell>
          <cell r="N2655">
            <v>2003</v>
          </cell>
          <cell r="O2655">
            <v>1</v>
          </cell>
          <cell r="Q2655">
            <v>0</v>
          </cell>
          <cell r="R2655">
            <v>0</v>
          </cell>
          <cell r="S2655">
            <v>0</v>
          </cell>
          <cell r="T2655">
            <v>0</v>
          </cell>
          <cell r="U2655">
            <v>0</v>
          </cell>
          <cell r="V2655">
            <v>0</v>
          </cell>
          <cell r="W2655">
            <v>0</v>
          </cell>
          <cell r="X2655">
            <v>0</v>
          </cell>
          <cell r="Y2655">
            <v>0</v>
          </cell>
          <cell r="Z2655">
            <v>0</v>
          </cell>
          <cell r="AA2655">
            <v>0</v>
          </cell>
          <cell r="AC2655">
            <v>1992</v>
          </cell>
          <cell r="AD2655">
            <v>1</v>
          </cell>
          <cell r="AE2655">
            <v>0</v>
          </cell>
          <cell r="AF2655">
            <v>1</v>
          </cell>
        </row>
        <row r="2656">
          <cell r="A2656">
            <v>49</v>
          </cell>
          <cell r="B2656">
            <v>2</v>
          </cell>
          <cell r="C2656">
            <v>7</v>
          </cell>
          <cell r="D2656">
            <v>1</v>
          </cell>
          <cell r="E2656">
            <v>2</v>
          </cell>
          <cell r="F2656">
            <v>0</v>
          </cell>
          <cell r="G2656">
            <v>0.77</v>
          </cell>
          <cell r="H2656">
            <v>30.113636363636363</v>
          </cell>
          <cell r="I2656">
            <v>0.77922077922077926</v>
          </cell>
          <cell r="J2656">
            <v>0</v>
          </cell>
          <cell r="K2656">
            <v>0</v>
          </cell>
          <cell r="M2656">
            <v>2003</v>
          </cell>
          <cell r="N2656">
            <v>2052</v>
          </cell>
          <cell r="O2656">
            <v>1</v>
          </cell>
          <cell r="Q2656">
            <v>0</v>
          </cell>
          <cell r="R2656">
            <v>0</v>
          </cell>
          <cell r="S2656">
            <v>0</v>
          </cell>
          <cell r="T2656">
            <v>0</v>
          </cell>
          <cell r="U2656">
            <v>0</v>
          </cell>
          <cell r="V2656">
            <v>0</v>
          </cell>
          <cell r="W2656">
            <v>0</v>
          </cell>
          <cell r="X2656">
            <v>0</v>
          </cell>
          <cell r="Y2656">
            <v>0</v>
          </cell>
          <cell r="Z2656">
            <v>0</v>
          </cell>
          <cell r="AA2656">
            <v>0</v>
          </cell>
          <cell r="AC2656">
            <v>1992</v>
          </cell>
          <cell r="AD2656">
            <v>1</v>
          </cell>
          <cell r="AE2656">
            <v>0</v>
          </cell>
          <cell r="AF2656">
            <v>1</v>
          </cell>
        </row>
        <row r="2657">
          <cell r="A2657">
            <v>49</v>
          </cell>
          <cell r="B2657">
            <v>3</v>
          </cell>
          <cell r="C2657">
            <v>7</v>
          </cell>
          <cell r="D2657">
            <v>1</v>
          </cell>
          <cell r="E2657">
            <v>2</v>
          </cell>
          <cell r="F2657">
            <v>0</v>
          </cell>
          <cell r="G2657">
            <v>0.8</v>
          </cell>
          <cell r="H2657">
            <v>31.640625</v>
          </cell>
          <cell r="I2657">
            <v>0.75</v>
          </cell>
          <cell r="J2657">
            <v>0</v>
          </cell>
          <cell r="K2657">
            <v>0</v>
          </cell>
          <cell r="M2657">
            <v>2003</v>
          </cell>
          <cell r="N2657">
            <v>2052</v>
          </cell>
          <cell r="O2657">
            <v>1</v>
          </cell>
          <cell r="Q2657">
            <v>0</v>
          </cell>
          <cell r="R2657">
            <v>0</v>
          </cell>
          <cell r="S2657">
            <v>0</v>
          </cell>
          <cell r="T2657">
            <v>0</v>
          </cell>
          <cell r="U2657">
            <v>0</v>
          </cell>
          <cell r="V2657">
            <v>0</v>
          </cell>
          <cell r="W2657">
            <v>0</v>
          </cell>
          <cell r="X2657">
            <v>0</v>
          </cell>
          <cell r="Y2657">
            <v>0</v>
          </cell>
          <cell r="Z2657">
            <v>0</v>
          </cell>
          <cell r="AA2657">
            <v>0</v>
          </cell>
          <cell r="AC2657">
            <v>1992</v>
          </cell>
          <cell r="AD2657">
            <v>1</v>
          </cell>
          <cell r="AE2657">
            <v>0</v>
          </cell>
          <cell r="AF2657">
            <v>1</v>
          </cell>
        </row>
        <row r="2658">
          <cell r="A2658">
            <v>49</v>
          </cell>
          <cell r="B2658">
            <v>4</v>
          </cell>
          <cell r="C2658">
            <v>7</v>
          </cell>
          <cell r="D2658">
            <v>1</v>
          </cell>
          <cell r="E2658">
            <v>2</v>
          </cell>
          <cell r="F2658">
            <v>0</v>
          </cell>
          <cell r="G2658">
            <v>0.85</v>
          </cell>
          <cell r="H2658">
            <v>33.970588235294116</v>
          </cell>
          <cell r="I2658">
            <v>0.70588235294117652</v>
          </cell>
          <cell r="J2658">
            <v>0</v>
          </cell>
          <cell r="K2658">
            <v>0</v>
          </cell>
          <cell r="M2658">
            <v>2003</v>
          </cell>
          <cell r="N2658">
            <v>2052</v>
          </cell>
          <cell r="O2658">
            <v>1</v>
          </cell>
          <cell r="Q2658">
            <v>0</v>
          </cell>
          <cell r="R2658">
            <v>0</v>
          </cell>
          <cell r="S2658">
            <v>0</v>
          </cell>
          <cell r="T2658">
            <v>0</v>
          </cell>
          <cell r="U2658">
            <v>0</v>
          </cell>
          <cell r="V2658">
            <v>0</v>
          </cell>
          <cell r="W2658">
            <v>0</v>
          </cell>
          <cell r="X2658">
            <v>0</v>
          </cell>
          <cell r="Y2658">
            <v>0</v>
          </cell>
          <cell r="Z2658">
            <v>0</v>
          </cell>
          <cell r="AA2658">
            <v>0</v>
          </cell>
          <cell r="AC2658">
            <v>1992</v>
          </cell>
          <cell r="AD2658">
            <v>1</v>
          </cell>
          <cell r="AE2658">
            <v>0</v>
          </cell>
          <cell r="AF2658">
            <v>1</v>
          </cell>
        </row>
        <row r="2659">
          <cell r="A2659">
            <v>49</v>
          </cell>
          <cell r="B2659">
            <v>5</v>
          </cell>
          <cell r="C2659">
            <v>7</v>
          </cell>
          <cell r="D2659">
            <v>1</v>
          </cell>
          <cell r="E2659">
            <v>2</v>
          </cell>
          <cell r="F2659">
            <v>0</v>
          </cell>
          <cell r="G2659">
            <v>0.98</v>
          </cell>
          <cell r="H2659">
            <v>32.33418367346939</v>
          </cell>
          <cell r="I2659">
            <v>0.61224489795918369</v>
          </cell>
          <cell r="J2659">
            <v>0</v>
          </cell>
          <cell r="K2659">
            <v>0</v>
          </cell>
          <cell r="M2659">
            <v>2003</v>
          </cell>
          <cell r="N2659">
            <v>2052</v>
          </cell>
          <cell r="O2659">
            <v>1</v>
          </cell>
          <cell r="Q2659">
            <v>0</v>
          </cell>
          <cell r="R2659">
            <v>0</v>
          </cell>
          <cell r="S2659">
            <v>0</v>
          </cell>
          <cell r="T2659">
            <v>0</v>
          </cell>
          <cell r="U2659">
            <v>0</v>
          </cell>
          <cell r="V2659">
            <v>0</v>
          </cell>
          <cell r="W2659">
            <v>0</v>
          </cell>
          <cell r="X2659">
            <v>0</v>
          </cell>
          <cell r="Y2659">
            <v>0</v>
          </cell>
          <cell r="Z2659">
            <v>0</v>
          </cell>
          <cell r="AA2659">
            <v>0</v>
          </cell>
          <cell r="AC2659">
            <v>1992</v>
          </cell>
          <cell r="AD2659">
            <v>1</v>
          </cell>
          <cell r="AE2659">
            <v>0</v>
          </cell>
          <cell r="AF2659">
            <v>1</v>
          </cell>
        </row>
        <row r="2660">
          <cell r="A2660">
            <v>49</v>
          </cell>
          <cell r="B2660">
            <v>6</v>
          </cell>
          <cell r="C2660">
            <v>7</v>
          </cell>
          <cell r="D2660">
            <v>1</v>
          </cell>
          <cell r="E2660">
            <v>2</v>
          </cell>
          <cell r="F2660">
            <v>0</v>
          </cell>
          <cell r="G2660">
            <v>0.82</v>
          </cell>
          <cell r="H2660">
            <v>32.621951219512198</v>
          </cell>
          <cell r="I2660">
            <v>0.73170731707317072</v>
          </cell>
          <cell r="J2660">
            <v>0</v>
          </cell>
          <cell r="K2660">
            <v>0</v>
          </cell>
          <cell r="M2660">
            <v>2020</v>
          </cell>
          <cell r="N2660">
            <v>2052</v>
          </cell>
          <cell r="O2660">
            <v>1</v>
          </cell>
          <cell r="Q2660">
            <v>0</v>
          </cell>
          <cell r="R2660">
            <v>0</v>
          </cell>
          <cell r="S2660">
            <v>0</v>
          </cell>
          <cell r="T2660">
            <v>0</v>
          </cell>
          <cell r="U2660">
            <v>0</v>
          </cell>
          <cell r="V2660">
            <v>0</v>
          </cell>
          <cell r="W2660">
            <v>0</v>
          </cell>
          <cell r="X2660">
            <v>0</v>
          </cell>
          <cell r="Y2660">
            <v>0</v>
          </cell>
          <cell r="Z2660">
            <v>0</v>
          </cell>
          <cell r="AA2660">
            <v>0</v>
          </cell>
          <cell r="AC2660">
            <v>1992</v>
          </cell>
          <cell r="AD2660">
            <v>1</v>
          </cell>
          <cell r="AE2660">
            <v>0</v>
          </cell>
          <cell r="AF2660">
            <v>1</v>
          </cell>
        </row>
        <row r="2661">
          <cell r="A2661">
            <v>49</v>
          </cell>
          <cell r="B2661">
            <v>7</v>
          </cell>
          <cell r="C2661">
            <v>7</v>
          </cell>
          <cell r="D2661">
            <v>1</v>
          </cell>
          <cell r="E2661">
            <v>2</v>
          </cell>
          <cell r="F2661">
            <v>0</v>
          </cell>
          <cell r="G2661">
            <v>0.98</v>
          </cell>
          <cell r="H2661">
            <v>32.33418367346939</v>
          </cell>
          <cell r="I2661">
            <v>0.61224489795918369</v>
          </cell>
          <cell r="J2661">
            <v>0</v>
          </cell>
          <cell r="K2661">
            <v>0</v>
          </cell>
          <cell r="M2661">
            <v>2020</v>
          </cell>
          <cell r="N2661">
            <v>2052</v>
          </cell>
          <cell r="O2661">
            <v>1</v>
          </cell>
          <cell r="Q2661">
            <v>0</v>
          </cell>
          <cell r="R2661">
            <v>0</v>
          </cell>
          <cell r="S2661">
            <v>0</v>
          </cell>
          <cell r="T2661">
            <v>0</v>
          </cell>
          <cell r="U2661">
            <v>0</v>
          </cell>
          <cell r="V2661">
            <v>0</v>
          </cell>
          <cell r="W2661">
            <v>0</v>
          </cell>
          <cell r="X2661">
            <v>0</v>
          </cell>
          <cell r="Y2661">
            <v>0</v>
          </cell>
          <cell r="Z2661">
            <v>0</v>
          </cell>
          <cell r="AA2661">
            <v>0</v>
          </cell>
          <cell r="AC2661">
            <v>1992</v>
          </cell>
          <cell r="AD2661">
            <v>1</v>
          </cell>
          <cell r="AE2661">
            <v>0</v>
          </cell>
          <cell r="AF2661">
            <v>1</v>
          </cell>
        </row>
        <row r="2662">
          <cell r="A2662">
            <v>49</v>
          </cell>
          <cell r="B2662">
            <v>8</v>
          </cell>
          <cell r="C2662">
            <v>7</v>
          </cell>
          <cell r="D2662">
            <v>1</v>
          </cell>
          <cell r="E2662">
            <v>2</v>
          </cell>
          <cell r="F2662">
            <v>0</v>
          </cell>
          <cell r="G2662">
            <v>0.83</v>
          </cell>
          <cell r="H2662">
            <v>33.057228915662648</v>
          </cell>
          <cell r="I2662">
            <v>0.72289156626506024</v>
          </cell>
          <cell r="J2662">
            <v>0</v>
          </cell>
          <cell r="K2662">
            <v>0</v>
          </cell>
          <cell r="M2662">
            <v>2030</v>
          </cell>
          <cell r="N2662">
            <v>2052</v>
          </cell>
          <cell r="O2662">
            <v>1</v>
          </cell>
          <cell r="Q2662">
            <v>0</v>
          </cell>
          <cell r="R2662">
            <v>0</v>
          </cell>
          <cell r="S2662">
            <v>0</v>
          </cell>
          <cell r="T2662">
            <v>0</v>
          </cell>
          <cell r="U2662">
            <v>0</v>
          </cell>
          <cell r="V2662">
            <v>0</v>
          </cell>
          <cell r="W2662">
            <v>0</v>
          </cell>
          <cell r="X2662">
            <v>0</v>
          </cell>
          <cell r="Y2662">
            <v>0</v>
          </cell>
          <cell r="Z2662">
            <v>0</v>
          </cell>
          <cell r="AA2662">
            <v>0</v>
          </cell>
          <cell r="AC2662">
            <v>1992</v>
          </cell>
          <cell r="AD2662">
            <v>1</v>
          </cell>
          <cell r="AE2662">
            <v>0</v>
          </cell>
          <cell r="AF2662">
            <v>1</v>
          </cell>
        </row>
        <row r="2663">
          <cell r="A2663">
            <v>50</v>
          </cell>
          <cell r="B2663">
            <v>1</v>
          </cell>
          <cell r="C2663">
            <v>7</v>
          </cell>
          <cell r="D2663">
            <v>1</v>
          </cell>
          <cell r="E2663">
            <v>3</v>
          </cell>
          <cell r="F2663">
            <v>9.2673728873827522E-4</v>
          </cell>
          <cell r="G2663">
            <v>0.76049999999999995</v>
          </cell>
          <cell r="H2663">
            <v>14.464168310322156</v>
          </cell>
          <cell r="I2663">
            <v>1.051939513477975</v>
          </cell>
          <cell r="J2663">
            <v>0</v>
          </cell>
          <cell r="K2663">
            <v>0</v>
          </cell>
          <cell r="M2663">
            <v>2003</v>
          </cell>
          <cell r="N2663">
            <v>2003</v>
          </cell>
          <cell r="O2663">
            <v>1</v>
          </cell>
          <cell r="Q2663">
            <v>0</v>
          </cell>
          <cell r="R2663">
            <v>0</v>
          </cell>
          <cell r="S2663">
            <v>0</v>
          </cell>
          <cell r="T2663">
            <v>0</v>
          </cell>
          <cell r="U2663">
            <v>0</v>
          </cell>
          <cell r="V2663">
            <v>0</v>
          </cell>
          <cell r="W2663">
            <v>0</v>
          </cell>
          <cell r="X2663">
            <v>0</v>
          </cell>
          <cell r="Y2663">
            <v>0</v>
          </cell>
          <cell r="Z2663">
            <v>0</v>
          </cell>
          <cell r="AA2663">
            <v>0</v>
          </cell>
          <cell r="AC2663">
            <v>1992</v>
          </cell>
          <cell r="AD2663">
            <v>1</v>
          </cell>
          <cell r="AE2663">
            <v>0</v>
          </cell>
          <cell r="AF2663">
            <v>1</v>
          </cell>
        </row>
        <row r="2664">
          <cell r="A2664">
            <v>50</v>
          </cell>
          <cell r="B2664">
            <v>2</v>
          </cell>
          <cell r="C2664">
            <v>7</v>
          </cell>
          <cell r="D2664">
            <v>1</v>
          </cell>
          <cell r="E2664">
            <v>3</v>
          </cell>
          <cell r="F2664">
            <v>0</v>
          </cell>
          <cell r="G2664">
            <v>0.78525</v>
          </cell>
          <cell r="H2664">
            <v>14.008277618592803</v>
          </cell>
          <cell r="I2664">
            <v>1.0187838268067493</v>
          </cell>
          <cell r="J2664">
            <v>0</v>
          </cell>
          <cell r="K2664">
            <v>0</v>
          </cell>
          <cell r="M2664">
            <v>2003</v>
          </cell>
          <cell r="N2664">
            <v>2022</v>
          </cell>
          <cell r="O2664">
            <v>1</v>
          </cell>
          <cell r="Q2664">
            <v>0</v>
          </cell>
          <cell r="R2664">
            <v>0</v>
          </cell>
          <cell r="S2664">
            <v>0</v>
          </cell>
          <cell r="T2664">
            <v>0</v>
          </cell>
          <cell r="U2664">
            <v>0</v>
          </cell>
          <cell r="V2664">
            <v>0</v>
          </cell>
          <cell r="W2664">
            <v>0</v>
          </cell>
          <cell r="X2664">
            <v>0</v>
          </cell>
          <cell r="Y2664">
            <v>0</v>
          </cell>
          <cell r="Z2664">
            <v>0</v>
          </cell>
          <cell r="AA2664">
            <v>0</v>
          </cell>
          <cell r="AC2664">
            <v>1992</v>
          </cell>
          <cell r="AD2664">
            <v>1</v>
          </cell>
          <cell r="AE2664">
            <v>0</v>
          </cell>
          <cell r="AF2664">
            <v>1</v>
          </cell>
        </row>
        <row r="2665">
          <cell r="A2665">
            <v>50</v>
          </cell>
          <cell r="B2665">
            <v>3</v>
          </cell>
          <cell r="C2665">
            <v>7</v>
          </cell>
          <cell r="D2665">
            <v>1</v>
          </cell>
          <cell r="E2665">
            <v>3</v>
          </cell>
          <cell r="F2665">
            <v>0</v>
          </cell>
          <cell r="G2665">
            <v>0.79525000000000001</v>
          </cell>
          <cell r="H2665">
            <v>14.5813435211716</v>
          </cell>
          <cell r="I2665">
            <v>1.0187838268067493</v>
          </cell>
          <cell r="J2665">
            <v>0</v>
          </cell>
          <cell r="K2665">
            <v>0</v>
          </cell>
          <cell r="M2665">
            <v>2010</v>
          </cell>
          <cell r="N2665">
            <v>2022</v>
          </cell>
          <cell r="O2665">
            <v>1</v>
          </cell>
          <cell r="Q2665">
            <v>0</v>
          </cell>
          <cell r="R2665">
            <v>0</v>
          </cell>
          <cell r="S2665">
            <v>0</v>
          </cell>
          <cell r="T2665">
            <v>0</v>
          </cell>
          <cell r="U2665">
            <v>0</v>
          </cell>
          <cell r="V2665">
            <v>0</v>
          </cell>
          <cell r="W2665">
            <v>0</v>
          </cell>
          <cell r="X2665">
            <v>0</v>
          </cell>
          <cell r="Y2665">
            <v>0</v>
          </cell>
          <cell r="Z2665">
            <v>0</v>
          </cell>
          <cell r="AA2665">
            <v>0</v>
          </cell>
          <cell r="AC2665">
            <v>1992</v>
          </cell>
          <cell r="AD2665">
            <v>1</v>
          </cell>
          <cell r="AE2665">
            <v>0</v>
          </cell>
          <cell r="AF2665">
            <v>1</v>
          </cell>
        </row>
        <row r="2666">
          <cell r="A2666">
            <v>50</v>
          </cell>
          <cell r="B2666">
            <v>4</v>
          </cell>
          <cell r="C2666">
            <v>7</v>
          </cell>
          <cell r="D2666">
            <v>1</v>
          </cell>
          <cell r="E2666">
            <v>3</v>
          </cell>
          <cell r="F2666">
            <v>0</v>
          </cell>
          <cell r="G2666">
            <v>0.79525000000000001</v>
          </cell>
          <cell r="H2666">
            <v>14.397988054071046</v>
          </cell>
          <cell r="I2666">
            <v>1.0059729644765796</v>
          </cell>
          <cell r="J2666">
            <v>0</v>
          </cell>
          <cell r="K2666">
            <v>0</v>
          </cell>
          <cell r="M2666">
            <v>2010</v>
          </cell>
          <cell r="N2666">
            <v>2052</v>
          </cell>
          <cell r="O2666">
            <v>1</v>
          </cell>
          <cell r="Q2666">
            <v>0</v>
          </cell>
          <cell r="R2666">
            <v>0</v>
          </cell>
          <cell r="S2666">
            <v>0</v>
          </cell>
          <cell r="T2666">
            <v>0</v>
          </cell>
          <cell r="U2666">
            <v>0</v>
          </cell>
          <cell r="V2666">
            <v>0</v>
          </cell>
          <cell r="W2666">
            <v>0</v>
          </cell>
          <cell r="X2666">
            <v>0</v>
          </cell>
          <cell r="Y2666">
            <v>0</v>
          </cell>
          <cell r="Z2666">
            <v>0</v>
          </cell>
          <cell r="AA2666">
            <v>0</v>
          </cell>
          <cell r="AC2666">
            <v>1992</v>
          </cell>
          <cell r="AD2666">
            <v>1</v>
          </cell>
          <cell r="AE2666">
            <v>0</v>
          </cell>
          <cell r="AF2666">
            <v>1</v>
          </cell>
        </row>
        <row r="2667">
          <cell r="A2667">
            <v>50</v>
          </cell>
          <cell r="B2667">
            <v>5</v>
          </cell>
          <cell r="C2667">
            <v>7</v>
          </cell>
          <cell r="D2667">
            <v>1</v>
          </cell>
          <cell r="E2667">
            <v>3</v>
          </cell>
          <cell r="F2667">
            <v>0</v>
          </cell>
          <cell r="G2667">
            <v>0.79525000000000001</v>
          </cell>
          <cell r="H2667">
            <v>14.397988054071046</v>
          </cell>
          <cell r="I2667">
            <v>1.0059729644765796</v>
          </cell>
          <cell r="J2667">
            <v>0</v>
          </cell>
          <cell r="K2667">
            <v>0</v>
          </cell>
          <cell r="M2667">
            <v>2020</v>
          </cell>
          <cell r="N2667">
            <v>2052</v>
          </cell>
          <cell r="O2667">
            <v>1</v>
          </cell>
          <cell r="Q2667">
            <v>0</v>
          </cell>
          <cell r="R2667">
            <v>0</v>
          </cell>
          <cell r="S2667">
            <v>0</v>
          </cell>
          <cell r="T2667">
            <v>0</v>
          </cell>
          <cell r="U2667">
            <v>0</v>
          </cell>
          <cell r="V2667">
            <v>0</v>
          </cell>
          <cell r="W2667">
            <v>0</v>
          </cell>
          <cell r="X2667">
            <v>0</v>
          </cell>
          <cell r="Y2667">
            <v>0</v>
          </cell>
          <cell r="Z2667">
            <v>0</v>
          </cell>
          <cell r="AA2667">
            <v>0</v>
          </cell>
          <cell r="AC2667">
            <v>1992</v>
          </cell>
          <cell r="AD2667">
            <v>1</v>
          </cell>
          <cell r="AE2667">
            <v>0</v>
          </cell>
          <cell r="AF2667">
            <v>1</v>
          </cell>
        </row>
        <row r="2668">
          <cell r="A2668">
            <v>51</v>
          </cell>
          <cell r="B2668">
            <v>1</v>
          </cell>
          <cell r="C2668">
            <v>7</v>
          </cell>
          <cell r="D2668">
            <v>1</v>
          </cell>
          <cell r="E2668">
            <v>3</v>
          </cell>
          <cell r="F2668">
            <v>1.9064747280693707E-3</v>
          </cell>
          <cell r="G2668">
            <v>0.79</v>
          </cell>
          <cell r="H2668">
            <v>17.827004219409282</v>
          </cell>
          <cell r="I2668">
            <v>0.17405063291139242</v>
          </cell>
          <cell r="J2668">
            <v>0</v>
          </cell>
          <cell r="K2668">
            <v>0</v>
          </cell>
          <cell r="M2668">
            <v>2003</v>
          </cell>
          <cell r="N2668">
            <v>2003</v>
          </cell>
          <cell r="O2668">
            <v>1</v>
          </cell>
          <cell r="Q2668">
            <v>0</v>
          </cell>
          <cell r="R2668">
            <v>0</v>
          </cell>
          <cell r="S2668">
            <v>0</v>
          </cell>
          <cell r="T2668">
            <v>0</v>
          </cell>
          <cell r="U2668">
            <v>0</v>
          </cell>
          <cell r="V2668">
            <v>0</v>
          </cell>
          <cell r="W2668">
            <v>0</v>
          </cell>
          <cell r="X2668">
            <v>0</v>
          </cell>
          <cell r="Y2668">
            <v>0</v>
          </cell>
          <cell r="Z2668">
            <v>0</v>
          </cell>
          <cell r="AA2668">
            <v>0</v>
          </cell>
          <cell r="AC2668">
            <v>1992</v>
          </cell>
          <cell r="AD2668">
            <v>1</v>
          </cell>
          <cell r="AE2668">
            <v>0</v>
          </cell>
          <cell r="AF2668">
            <v>1</v>
          </cell>
        </row>
        <row r="2669">
          <cell r="A2669">
            <v>51</v>
          </cell>
          <cell r="B2669">
            <v>2</v>
          </cell>
          <cell r="C2669">
            <v>7</v>
          </cell>
          <cell r="D2669">
            <v>1</v>
          </cell>
          <cell r="E2669">
            <v>3</v>
          </cell>
          <cell r="F2669">
            <v>0</v>
          </cell>
          <cell r="G2669">
            <v>0.81</v>
          </cell>
          <cell r="H2669">
            <v>19.032921810699587</v>
          </cell>
          <cell r="I2669">
            <v>0.16975308641975309</v>
          </cell>
          <cell r="J2669">
            <v>0</v>
          </cell>
          <cell r="K2669">
            <v>0</v>
          </cell>
          <cell r="M2669">
            <v>2003</v>
          </cell>
          <cell r="N2669">
            <v>2011</v>
          </cell>
          <cell r="O2669">
            <v>1</v>
          </cell>
          <cell r="Q2669">
            <v>0</v>
          </cell>
          <cell r="R2669">
            <v>0</v>
          </cell>
          <cell r="S2669">
            <v>0</v>
          </cell>
          <cell r="T2669">
            <v>0</v>
          </cell>
          <cell r="U2669">
            <v>0</v>
          </cell>
          <cell r="V2669">
            <v>0</v>
          </cell>
          <cell r="W2669">
            <v>0</v>
          </cell>
          <cell r="X2669">
            <v>0</v>
          </cell>
          <cell r="Y2669">
            <v>0</v>
          </cell>
          <cell r="Z2669">
            <v>0</v>
          </cell>
          <cell r="AA2669">
            <v>0</v>
          </cell>
          <cell r="AC2669">
            <v>1992</v>
          </cell>
          <cell r="AD2669">
            <v>1</v>
          </cell>
          <cell r="AE2669">
            <v>0</v>
          </cell>
          <cell r="AF2669">
            <v>1</v>
          </cell>
        </row>
        <row r="2670">
          <cell r="A2670">
            <v>51</v>
          </cell>
          <cell r="B2670">
            <v>3</v>
          </cell>
          <cell r="C2670">
            <v>7</v>
          </cell>
          <cell r="D2670">
            <v>1</v>
          </cell>
          <cell r="E2670">
            <v>3</v>
          </cell>
          <cell r="F2670">
            <v>0</v>
          </cell>
          <cell r="G2670">
            <v>0.82</v>
          </cell>
          <cell r="H2670">
            <v>19.817073170731707</v>
          </cell>
          <cell r="I2670">
            <v>0.1676829268292683</v>
          </cell>
          <cell r="J2670">
            <v>0</v>
          </cell>
          <cell r="K2670">
            <v>0</v>
          </cell>
          <cell r="M2670">
            <v>2003</v>
          </cell>
          <cell r="N2670">
            <v>2011</v>
          </cell>
          <cell r="O2670">
            <v>1</v>
          </cell>
          <cell r="Q2670">
            <v>0</v>
          </cell>
          <cell r="R2670">
            <v>0</v>
          </cell>
          <cell r="S2670">
            <v>0</v>
          </cell>
          <cell r="T2670">
            <v>0</v>
          </cell>
          <cell r="U2670">
            <v>0</v>
          </cell>
          <cell r="V2670">
            <v>0</v>
          </cell>
          <cell r="W2670">
            <v>0</v>
          </cell>
          <cell r="X2670">
            <v>0</v>
          </cell>
          <cell r="Y2670">
            <v>0</v>
          </cell>
          <cell r="Z2670">
            <v>0</v>
          </cell>
          <cell r="AA2670">
            <v>0</v>
          </cell>
          <cell r="AC2670">
            <v>1992</v>
          </cell>
          <cell r="AD2670">
            <v>1</v>
          </cell>
          <cell r="AE2670">
            <v>0</v>
          </cell>
          <cell r="AF2670">
            <v>1</v>
          </cell>
        </row>
        <row r="2671">
          <cell r="A2671">
            <v>51</v>
          </cell>
          <cell r="B2671">
            <v>4</v>
          </cell>
          <cell r="C2671">
            <v>7</v>
          </cell>
          <cell r="D2671">
            <v>1</v>
          </cell>
          <cell r="E2671">
            <v>3</v>
          </cell>
          <cell r="F2671">
            <v>0</v>
          </cell>
          <cell r="G2671">
            <v>0.83</v>
          </cell>
          <cell r="H2671">
            <v>20.682730923694781</v>
          </cell>
          <cell r="I2671">
            <v>0.16566265060240964</v>
          </cell>
          <cell r="J2671">
            <v>0</v>
          </cell>
          <cell r="K2671">
            <v>0</v>
          </cell>
          <cell r="M2671">
            <v>2003</v>
          </cell>
          <cell r="N2671">
            <v>2052</v>
          </cell>
          <cell r="O2671">
            <v>1</v>
          </cell>
          <cell r="Q2671">
            <v>0</v>
          </cell>
          <cell r="R2671">
            <v>0</v>
          </cell>
          <cell r="S2671">
            <v>0</v>
          </cell>
          <cell r="T2671">
            <v>0</v>
          </cell>
          <cell r="U2671">
            <v>0</v>
          </cell>
          <cell r="V2671">
            <v>0</v>
          </cell>
          <cell r="W2671">
            <v>0</v>
          </cell>
          <cell r="X2671">
            <v>0</v>
          </cell>
          <cell r="Y2671">
            <v>0</v>
          </cell>
          <cell r="Z2671">
            <v>0</v>
          </cell>
          <cell r="AA2671">
            <v>0</v>
          </cell>
          <cell r="AC2671">
            <v>1992</v>
          </cell>
          <cell r="AD2671">
            <v>1</v>
          </cell>
          <cell r="AE2671">
            <v>0</v>
          </cell>
          <cell r="AF2671">
            <v>1</v>
          </cell>
        </row>
        <row r="2672">
          <cell r="A2672">
            <v>51</v>
          </cell>
          <cell r="B2672">
            <v>5</v>
          </cell>
          <cell r="C2672">
            <v>7</v>
          </cell>
          <cell r="D2672">
            <v>1</v>
          </cell>
          <cell r="E2672">
            <v>3</v>
          </cell>
          <cell r="F2672">
            <v>0</v>
          </cell>
          <cell r="G2672">
            <v>0.89</v>
          </cell>
          <cell r="H2672">
            <v>30.898876404494381</v>
          </cell>
          <cell r="I2672">
            <v>0.1544943820224719</v>
          </cell>
          <cell r="J2672">
            <v>0</v>
          </cell>
          <cell r="K2672">
            <v>0</v>
          </cell>
          <cell r="M2672">
            <v>2013</v>
          </cell>
          <cell r="N2672">
            <v>2052</v>
          </cell>
          <cell r="O2672">
            <v>1</v>
          </cell>
          <cell r="Q2672">
            <v>0</v>
          </cell>
          <cell r="R2672">
            <v>0</v>
          </cell>
          <cell r="S2672">
            <v>0</v>
          </cell>
          <cell r="T2672">
            <v>0</v>
          </cell>
          <cell r="U2672">
            <v>0</v>
          </cell>
          <cell r="V2672">
            <v>0</v>
          </cell>
          <cell r="W2672">
            <v>0</v>
          </cell>
          <cell r="X2672">
            <v>0</v>
          </cell>
          <cell r="Y2672">
            <v>0</v>
          </cell>
          <cell r="Z2672">
            <v>0</v>
          </cell>
          <cell r="AA2672">
            <v>0</v>
          </cell>
          <cell r="AC2672">
            <v>1992</v>
          </cell>
          <cell r="AD2672">
            <v>1</v>
          </cell>
          <cell r="AE2672">
            <v>0</v>
          </cell>
          <cell r="AF2672">
            <v>1</v>
          </cell>
        </row>
        <row r="2673">
          <cell r="A2673">
            <v>51</v>
          </cell>
          <cell r="B2673">
            <v>6</v>
          </cell>
          <cell r="C2673">
            <v>7</v>
          </cell>
          <cell r="D2673">
            <v>1</v>
          </cell>
          <cell r="E2673">
            <v>3</v>
          </cell>
          <cell r="F2673">
            <v>0</v>
          </cell>
          <cell r="G2673">
            <v>0.83</v>
          </cell>
          <cell r="H2673">
            <v>20.682730923694781</v>
          </cell>
          <cell r="I2673">
            <v>0.16566265060240964</v>
          </cell>
          <cell r="J2673">
            <v>0</v>
          </cell>
          <cell r="K2673">
            <v>0</v>
          </cell>
          <cell r="M2673">
            <v>2020</v>
          </cell>
          <cell r="N2673">
            <v>2052</v>
          </cell>
          <cell r="O2673">
            <v>1</v>
          </cell>
          <cell r="Q2673">
            <v>0</v>
          </cell>
          <cell r="R2673">
            <v>0</v>
          </cell>
          <cell r="S2673">
            <v>0</v>
          </cell>
          <cell r="T2673">
            <v>0</v>
          </cell>
          <cell r="U2673">
            <v>0</v>
          </cell>
          <cell r="V2673">
            <v>0</v>
          </cell>
          <cell r="W2673">
            <v>0</v>
          </cell>
          <cell r="X2673">
            <v>0</v>
          </cell>
          <cell r="Y2673">
            <v>0</v>
          </cell>
          <cell r="Z2673">
            <v>0</v>
          </cell>
          <cell r="AA2673">
            <v>0</v>
          </cell>
          <cell r="AC2673">
            <v>1992</v>
          </cell>
          <cell r="AD2673">
            <v>1</v>
          </cell>
          <cell r="AE2673">
            <v>0</v>
          </cell>
          <cell r="AF2673">
            <v>1</v>
          </cell>
        </row>
        <row r="2674">
          <cell r="A2674">
            <v>51</v>
          </cell>
          <cell r="B2674">
            <v>7</v>
          </cell>
          <cell r="C2674">
            <v>7</v>
          </cell>
          <cell r="D2674">
            <v>1</v>
          </cell>
          <cell r="E2674">
            <v>3</v>
          </cell>
          <cell r="F2674">
            <v>0</v>
          </cell>
          <cell r="G2674">
            <v>0.89</v>
          </cell>
          <cell r="H2674">
            <v>30.898876404494381</v>
          </cell>
          <cell r="I2674">
            <v>0.1544943820224719</v>
          </cell>
          <cell r="J2674">
            <v>0</v>
          </cell>
          <cell r="K2674">
            <v>0</v>
          </cell>
          <cell r="M2674">
            <v>2020</v>
          </cell>
          <cell r="N2674">
            <v>2052</v>
          </cell>
          <cell r="O2674">
            <v>1</v>
          </cell>
          <cell r="Q2674">
            <v>0</v>
          </cell>
          <cell r="R2674">
            <v>0</v>
          </cell>
          <cell r="S2674">
            <v>0</v>
          </cell>
          <cell r="T2674">
            <v>0</v>
          </cell>
          <cell r="U2674">
            <v>0</v>
          </cell>
          <cell r="V2674">
            <v>0</v>
          </cell>
          <cell r="W2674">
            <v>0</v>
          </cell>
          <cell r="X2674">
            <v>0</v>
          </cell>
          <cell r="Y2674">
            <v>0</v>
          </cell>
          <cell r="Z2674">
            <v>0</v>
          </cell>
          <cell r="AA2674">
            <v>0</v>
          </cell>
          <cell r="AC2674">
            <v>1992</v>
          </cell>
          <cell r="AD2674">
            <v>1</v>
          </cell>
          <cell r="AE2674">
            <v>0</v>
          </cell>
          <cell r="AF2674">
            <v>1</v>
          </cell>
        </row>
        <row r="2675">
          <cell r="A2675">
            <v>6</v>
          </cell>
          <cell r="B2675">
            <v>1</v>
          </cell>
          <cell r="C2675">
            <v>7</v>
          </cell>
          <cell r="D2675">
            <v>2</v>
          </cell>
          <cell r="E2675">
            <v>1</v>
          </cell>
          <cell r="F2675">
            <v>6.186858339731223E-2</v>
          </cell>
          <cell r="G2675">
            <v>2.7256740914419697</v>
          </cell>
          <cell r="H2675">
            <v>67.777777777777771</v>
          </cell>
          <cell r="I2675">
            <v>1.4722222222222223</v>
          </cell>
          <cell r="J2675">
            <v>0</v>
          </cell>
          <cell r="K2675">
            <v>0</v>
          </cell>
          <cell r="M2675">
            <v>2003</v>
          </cell>
          <cell r="N2675">
            <v>2009</v>
          </cell>
          <cell r="O2675">
            <v>1</v>
          </cell>
          <cell r="Q2675">
            <v>1</v>
          </cell>
          <cell r="R2675">
            <v>1</v>
          </cell>
          <cell r="S2675">
            <v>1</v>
          </cell>
          <cell r="T2675">
            <v>1</v>
          </cell>
          <cell r="U2675">
            <v>1</v>
          </cell>
          <cell r="V2675">
            <v>1</v>
          </cell>
          <cell r="W2675">
            <v>1</v>
          </cell>
          <cell r="X2675">
            <v>1</v>
          </cell>
          <cell r="Y2675">
            <v>1</v>
          </cell>
          <cell r="Z2675">
            <v>1</v>
          </cell>
          <cell r="AA2675">
            <v>1</v>
          </cell>
          <cell r="AC2675">
            <v>1992</v>
          </cell>
          <cell r="AD2675">
            <v>1</v>
          </cell>
          <cell r="AE2675">
            <v>0</v>
          </cell>
          <cell r="AF2675">
            <v>1</v>
          </cell>
        </row>
        <row r="2676">
          <cell r="A2676">
            <v>6</v>
          </cell>
          <cell r="B2676">
            <v>2</v>
          </cell>
          <cell r="C2676">
            <v>7</v>
          </cell>
          <cell r="D2676">
            <v>2</v>
          </cell>
          <cell r="E2676">
            <v>1</v>
          </cell>
          <cell r="F2676">
            <v>0</v>
          </cell>
          <cell r="G2676">
            <v>2.9894490035169987</v>
          </cell>
          <cell r="H2676">
            <v>81.388888888888886</v>
          </cell>
          <cell r="I2676">
            <v>1.4722222222222223</v>
          </cell>
          <cell r="J2676">
            <v>0</v>
          </cell>
          <cell r="K2676">
            <v>0</v>
          </cell>
          <cell r="M2676">
            <v>2003</v>
          </cell>
          <cell r="N2676">
            <v>2009</v>
          </cell>
          <cell r="O2676">
            <v>1</v>
          </cell>
          <cell r="Q2676">
            <v>1</v>
          </cell>
          <cell r="R2676">
            <v>1</v>
          </cell>
          <cell r="S2676">
            <v>1</v>
          </cell>
          <cell r="T2676">
            <v>1</v>
          </cell>
          <cell r="U2676">
            <v>1</v>
          </cell>
          <cell r="V2676">
            <v>1</v>
          </cell>
          <cell r="W2676">
            <v>1</v>
          </cell>
          <cell r="X2676">
            <v>1</v>
          </cell>
          <cell r="Y2676">
            <v>1</v>
          </cell>
          <cell r="Z2676">
            <v>1</v>
          </cell>
          <cell r="AA2676">
            <v>1</v>
          </cell>
          <cell r="AC2676">
            <v>1992</v>
          </cell>
          <cell r="AD2676">
            <v>1</v>
          </cell>
          <cell r="AE2676">
            <v>0</v>
          </cell>
          <cell r="AF2676">
            <v>1</v>
          </cell>
        </row>
        <row r="2677">
          <cell r="A2677">
            <v>6</v>
          </cell>
          <cell r="B2677">
            <v>3</v>
          </cell>
          <cell r="C2677">
            <v>7</v>
          </cell>
          <cell r="D2677">
            <v>2</v>
          </cell>
          <cell r="E2677">
            <v>1</v>
          </cell>
          <cell r="F2677">
            <v>0</v>
          </cell>
          <cell r="G2677">
            <v>3.2239155920281362</v>
          </cell>
          <cell r="H2677">
            <v>81.388888888888886</v>
          </cell>
          <cell r="I2677">
            <v>1.4722222222222223</v>
          </cell>
          <cell r="J2677">
            <v>0</v>
          </cell>
          <cell r="K2677">
            <v>0</v>
          </cell>
          <cell r="M2677">
            <v>2003</v>
          </cell>
          <cell r="N2677">
            <v>2017</v>
          </cell>
          <cell r="O2677">
            <v>1</v>
          </cell>
          <cell r="Q2677">
            <v>1</v>
          </cell>
          <cell r="R2677">
            <v>1</v>
          </cell>
          <cell r="S2677">
            <v>1</v>
          </cell>
          <cell r="T2677">
            <v>1</v>
          </cell>
          <cell r="U2677">
            <v>1</v>
          </cell>
          <cell r="V2677">
            <v>1</v>
          </cell>
          <cell r="W2677">
            <v>1</v>
          </cell>
          <cell r="X2677">
            <v>1</v>
          </cell>
          <cell r="Y2677">
            <v>1</v>
          </cell>
          <cell r="Z2677">
            <v>1</v>
          </cell>
          <cell r="AA2677">
            <v>1</v>
          </cell>
          <cell r="AC2677">
            <v>1992</v>
          </cell>
          <cell r="AD2677">
            <v>1</v>
          </cell>
          <cell r="AE2677">
            <v>0</v>
          </cell>
          <cell r="AF2677">
            <v>1</v>
          </cell>
        </row>
        <row r="2678">
          <cell r="A2678">
            <v>6</v>
          </cell>
          <cell r="B2678">
            <v>4</v>
          </cell>
          <cell r="C2678">
            <v>7</v>
          </cell>
          <cell r="D2678">
            <v>2</v>
          </cell>
          <cell r="E2678">
            <v>1</v>
          </cell>
          <cell r="F2678">
            <v>0</v>
          </cell>
          <cell r="G2678">
            <v>3.3118405627198126</v>
          </cell>
          <cell r="H2678">
            <v>83.611111111111114</v>
          </cell>
          <cell r="I2678">
            <v>1.4722222222222223</v>
          </cell>
          <cell r="J2678">
            <v>0</v>
          </cell>
          <cell r="K2678">
            <v>0</v>
          </cell>
          <cell r="M2678">
            <v>2003</v>
          </cell>
          <cell r="N2678">
            <v>2017</v>
          </cell>
          <cell r="O2678">
            <v>1</v>
          </cell>
          <cell r="Q2678">
            <v>1</v>
          </cell>
          <cell r="R2678">
            <v>1</v>
          </cell>
          <cell r="S2678">
            <v>1</v>
          </cell>
          <cell r="T2678">
            <v>1</v>
          </cell>
          <cell r="U2678">
            <v>1</v>
          </cell>
          <cell r="V2678">
            <v>1</v>
          </cell>
          <cell r="W2678">
            <v>1</v>
          </cell>
          <cell r="X2678">
            <v>1</v>
          </cell>
          <cell r="Y2678">
            <v>1</v>
          </cell>
          <cell r="Z2678">
            <v>1</v>
          </cell>
          <cell r="AA2678">
            <v>1</v>
          </cell>
          <cell r="AC2678">
            <v>1992</v>
          </cell>
          <cell r="AD2678">
            <v>1</v>
          </cell>
          <cell r="AE2678">
            <v>0</v>
          </cell>
          <cell r="AF2678">
            <v>1</v>
          </cell>
        </row>
        <row r="2679">
          <cell r="A2679">
            <v>6</v>
          </cell>
          <cell r="B2679">
            <v>5</v>
          </cell>
          <cell r="C2679">
            <v>7</v>
          </cell>
          <cell r="D2679">
            <v>2</v>
          </cell>
          <cell r="E2679">
            <v>1</v>
          </cell>
          <cell r="F2679">
            <v>0</v>
          </cell>
          <cell r="G2679">
            <v>3.7221570926143022</v>
          </cell>
          <cell r="H2679">
            <v>102.77777777777777</v>
          </cell>
          <cell r="I2679">
            <v>1.4722222222222223</v>
          </cell>
          <cell r="J2679">
            <v>0</v>
          </cell>
          <cell r="K2679">
            <v>0</v>
          </cell>
          <cell r="M2679">
            <v>2003</v>
          </cell>
          <cell r="N2679">
            <v>2052</v>
          </cell>
          <cell r="O2679">
            <v>1</v>
          </cell>
          <cell r="Q2679">
            <v>1</v>
          </cell>
          <cell r="R2679">
            <v>1</v>
          </cell>
          <cell r="S2679">
            <v>1</v>
          </cell>
          <cell r="T2679">
            <v>1</v>
          </cell>
          <cell r="U2679">
            <v>1</v>
          </cell>
          <cell r="V2679">
            <v>1</v>
          </cell>
          <cell r="W2679">
            <v>1</v>
          </cell>
          <cell r="X2679">
            <v>1</v>
          </cell>
          <cell r="Y2679">
            <v>1</v>
          </cell>
          <cell r="Z2679">
            <v>1</v>
          </cell>
          <cell r="AA2679">
            <v>1</v>
          </cell>
          <cell r="AC2679">
            <v>1992</v>
          </cell>
          <cell r="AD2679">
            <v>1</v>
          </cell>
          <cell r="AE2679">
            <v>0</v>
          </cell>
          <cell r="AF2679">
            <v>1</v>
          </cell>
        </row>
        <row r="2680">
          <cell r="A2680">
            <v>6</v>
          </cell>
          <cell r="B2680">
            <v>6</v>
          </cell>
          <cell r="C2680">
            <v>7</v>
          </cell>
          <cell r="D2680">
            <v>2</v>
          </cell>
          <cell r="E2680">
            <v>1</v>
          </cell>
          <cell r="F2680">
            <v>0</v>
          </cell>
          <cell r="G2680">
            <v>3.3411488862837047</v>
          </cell>
          <cell r="H2680">
            <v>80.277777777777771</v>
          </cell>
          <cell r="I2680">
            <v>1.4722222222222223</v>
          </cell>
          <cell r="J2680">
            <v>0</v>
          </cell>
          <cell r="K2680">
            <v>0</v>
          </cell>
          <cell r="M2680">
            <v>2018</v>
          </cell>
          <cell r="N2680">
            <v>2052</v>
          </cell>
          <cell r="O2680">
            <v>1</v>
          </cell>
          <cell r="Q2680">
            <v>1</v>
          </cell>
          <cell r="R2680">
            <v>1</v>
          </cell>
          <cell r="S2680">
            <v>1</v>
          </cell>
          <cell r="T2680">
            <v>1</v>
          </cell>
          <cell r="U2680">
            <v>1</v>
          </cell>
          <cell r="V2680">
            <v>1</v>
          </cell>
          <cell r="W2680">
            <v>1</v>
          </cell>
          <cell r="X2680">
            <v>1</v>
          </cell>
          <cell r="Y2680">
            <v>1</v>
          </cell>
          <cell r="Z2680">
            <v>1</v>
          </cell>
          <cell r="AA2680">
            <v>1</v>
          </cell>
          <cell r="AC2680">
            <v>1992</v>
          </cell>
          <cell r="AD2680">
            <v>1</v>
          </cell>
          <cell r="AE2680">
            <v>0</v>
          </cell>
          <cell r="AF2680">
            <v>1</v>
          </cell>
        </row>
        <row r="2681">
          <cell r="A2681">
            <v>6</v>
          </cell>
          <cell r="B2681">
            <v>7</v>
          </cell>
          <cell r="C2681">
            <v>7</v>
          </cell>
          <cell r="D2681">
            <v>2</v>
          </cell>
          <cell r="E2681">
            <v>1</v>
          </cell>
          <cell r="F2681">
            <v>0</v>
          </cell>
          <cell r="G2681">
            <v>3.7221570926143022</v>
          </cell>
          <cell r="H2681">
            <v>102.77777777777777</v>
          </cell>
          <cell r="I2681">
            <v>1.4722222222222223</v>
          </cell>
          <cell r="J2681">
            <v>0</v>
          </cell>
          <cell r="K2681">
            <v>10.277777777777779</v>
          </cell>
          <cell r="M2681">
            <v>2020</v>
          </cell>
          <cell r="N2681">
            <v>2052</v>
          </cell>
          <cell r="O2681">
            <v>1</v>
          </cell>
          <cell r="Q2681">
            <v>1</v>
          </cell>
          <cell r="R2681">
            <v>1</v>
          </cell>
          <cell r="S2681">
            <v>1</v>
          </cell>
          <cell r="T2681">
            <v>1</v>
          </cell>
          <cell r="U2681">
            <v>1</v>
          </cell>
          <cell r="V2681">
            <v>1</v>
          </cell>
          <cell r="W2681">
            <v>1</v>
          </cell>
          <cell r="X2681">
            <v>1</v>
          </cell>
          <cell r="Y2681">
            <v>1</v>
          </cell>
          <cell r="Z2681">
            <v>1</v>
          </cell>
          <cell r="AA2681">
            <v>1</v>
          </cell>
          <cell r="AC2681">
            <v>1992</v>
          </cell>
          <cell r="AD2681">
            <v>1</v>
          </cell>
          <cell r="AE2681">
            <v>0</v>
          </cell>
          <cell r="AF2681">
            <v>1</v>
          </cell>
        </row>
        <row r="2682">
          <cell r="A2682">
            <v>6</v>
          </cell>
          <cell r="B2682">
            <v>9</v>
          </cell>
          <cell r="C2682">
            <v>7</v>
          </cell>
          <cell r="D2682">
            <v>2</v>
          </cell>
          <cell r="E2682">
            <v>1</v>
          </cell>
          <cell r="F2682">
            <v>0</v>
          </cell>
          <cell r="G2682">
            <v>3.7221570926143022</v>
          </cell>
          <cell r="H2682">
            <v>102.77777777777777</v>
          </cell>
          <cell r="I2682">
            <v>1.4722222222222223</v>
          </cell>
          <cell r="J2682">
            <v>0</v>
          </cell>
          <cell r="K2682">
            <v>15.416666666666664</v>
          </cell>
          <cell r="M2682">
            <v>2022</v>
          </cell>
          <cell r="N2682">
            <v>2052</v>
          </cell>
          <cell r="O2682">
            <v>1</v>
          </cell>
          <cell r="Q2682">
            <v>1</v>
          </cell>
          <cell r="R2682">
            <v>1</v>
          </cell>
          <cell r="S2682">
            <v>1</v>
          </cell>
          <cell r="T2682">
            <v>1</v>
          </cell>
          <cell r="U2682">
            <v>1</v>
          </cell>
          <cell r="V2682">
            <v>1</v>
          </cell>
          <cell r="W2682">
            <v>1</v>
          </cell>
          <cell r="X2682">
            <v>1</v>
          </cell>
          <cell r="Y2682">
            <v>1</v>
          </cell>
          <cell r="Z2682">
            <v>1</v>
          </cell>
          <cell r="AA2682">
            <v>1</v>
          </cell>
          <cell r="AC2682">
            <v>1992</v>
          </cell>
          <cell r="AD2682">
            <v>1</v>
          </cell>
          <cell r="AE2682">
            <v>0</v>
          </cell>
          <cell r="AF2682">
            <v>1</v>
          </cell>
        </row>
        <row r="2683">
          <cell r="A2683">
            <v>6</v>
          </cell>
          <cell r="B2683">
            <v>8</v>
          </cell>
          <cell r="C2683">
            <v>7</v>
          </cell>
          <cell r="D2683">
            <v>2</v>
          </cell>
          <cell r="E2683">
            <v>1</v>
          </cell>
          <cell r="F2683">
            <v>0</v>
          </cell>
          <cell r="G2683">
            <v>3.5169988276670576</v>
          </cell>
          <cell r="H2683">
            <v>94.064207650273232</v>
          </cell>
          <cell r="I2683">
            <v>1.4722222222222223</v>
          </cell>
          <cell r="J2683">
            <v>0</v>
          </cell>
          <cell r="K2683">
            <v>0</v>
          </cell>
          <cell r="M2683">
            <v>2023</v>
          </cell>
          <cell r="N2683">
            <v>2052</v>
          </cell>
          <cell r="O2683">
            <v>1</v>
          </cell>
          <cell r="Q2683">
            <v>1</v>
          </cell>
          <cell r="R2683">
            <v>1</v>
          </cell>
          <cell r="S2683">
            <v>1</v>
          </cell>
          <cell r="T2683">
            <v>1</v>
          </cell>
          <cell r="U2683">
            <v>1</v>
          </cell>
          <cell r="V2683">
            <v>1</v>
          </cell>
          <cell r="W2683">
            <v>1</v>
          </cell>
          <cell r="X2683">
            <v>1</v>
          </cell>
          <cell r="Y2683">
            <v>1</v>
          </cell>
          <cell r="Z2683">
            <v>1</v>
          </cell>
          <cell r="AA2683">
            <v>1</v>
          </cell>
          <cell r="AC2683">
            <v>1992</v>
          </cell>
          <cell r="AD2683">
            <v>1</v>
          </cell>
          <cell r="AE2683">
            <v>0</v>
          </cell>
          <cell r="AF2683">
            <v>1</v>
          </cell>
        </row>
        <row r="2684">
          <cell r="A2684">
            <v>7</v>
          </cell>
          <cell r="B2684">
            <v>1</v>
          </cell>
          <cell r="C2684">
            <v>7</v>
          </cell>
          <cell r="D2684">
            <v>2</v>
          </cell>
          <cell r="E2684">
            <v>1</v>
          </cell>
          <cell r="F2684">
            <v>7.4762037533135581E-3</v>
          </cell>
          <cell r="G2684">
            <v>4.0445486518171165</v>
          </cell>
          <cell r="H2684">
            <v>545.83333333333337</v>
          </cell>
          <cell r="I2684">
            <v>3.125</v>
          </cell>
          <cell r="J2684">
            <v>0</v>
          </cell>
          <cell r="K2684">
            <v>0</v>
          </cell>
          <cell r="M2684">
            <v>2003</v>
          </cell>
          <cell r="N2684">
            <v>2052</v>
          </cell>
          <cell r="O2684">
            <v>1</v>
          </cell>
          <cell r="Q2684">
            <v>1</v>
          </cell>
          <cell r="R2684">
            <v>1</v>
          </cell>
          <cell r="S2684">
            <v>1</v>
          </cell>
          <cell r="T2684">
            <v>1</v>
          </cell>
          <cell r="U2684">
            <v>1</v>
          </cell>
          <cell r="V2684">
            <v>1</v>
          </cell>
          <cell r="W2684">
            <v>1</v>
          </cell>
          <cell r="X2684">
            <v>1</v>
          </cell>
          <cell r="Y2684">
            <v>1</v>
          </cell>
          <cell r="Z2684">
            <v>1</v>
          </cell>
          <cell r="AA2684">
            <v>1</v>
          </cell>
          <cell r="AC2684">
            <v>1992</v>
          </cell>
          <cell r="AD2684">
            <v>1</v>
          </cell>
          <cell r="AE2684">
            <v>0</v>
          </cell>
          <cell r="AF2684">
            <v>1</v>
          </cell>
        </row>
        <row r="2685">
          <cell r="A2685">
            <v>7</v>
          </cell>
          <cell r="B2685">
            <v>2</v>
          </cell>
          <cell r="C2685">
            <v>7</v>
          </cell>
          <cell r="D2685">
            <v>2</v>
          </cell>
          <cell r="E2685">
            <v>1</v>
          </cell>
          <cell r="F2685">
            <v>0</v>
          </cell>
          <cell r="G2685">
            <v>4.1031652989449006</v>
          </cell>
          <cell r="H2685">
            <v>545.83333333333337</v>
          </cell>
          <cell r="I2685">
            <v>3.125</v>
          </cell>
          <cell r="J2685">
            <v>0</v>
          </cell>
          <cell r="K2685">
            <v>0</v>
          </cell>
          <cell r="M2685">
            <v>2003</v>
          </cell>
          <cell r="N2685">
            <v>2052</v>
          </cell>
          <cell r="O2685">
            <v>1</v>
          </cell>
          <cell r="Q2685">
            <v>1</v>
          </cell>
          <cell r="R2685">
            <v>1</v>
          </cell>
          <cell r="S2685">
            <v>1</v>
          </cell>
          <cell r="T2685">
            <v>1</v>
          </cell>
          <cell r="U2685">
            <v>1</v>
          </cell>
          <cell r="V2685">
            <v>1</v>
          </cell>
          <cell r="W2685">
            <v>1</v>
          </cell>
          <cell r="X2685">
            <v>1</v>
          </cell>
          <cell r="Y2685">
            <v>1</v>
          </cell>
          <cell r="Z2685">
            <v>1</v>
          </cell>
          <cell r="AA2685">
            <v>1</v>
          </cell>
          <cell r="AC2685">
            <v>1992</v>
          </cell>
          <cell r="AD2685">
            <v>1</v>
          </cell>
          <cell r="AE2685">
            <v>0</v>
          </cell>
          <cell r="AF2685">
            <v>1</v>
          </cell>
        </row>
        <row r="2686">
          <cell r="A2686">
            <v>7</v>
          </cell>
          <cell r="B2686">
            <v>3</v>
          </cell>
          <cell r="C2686">
            <v>7</v>
          </cell>
          <cell r="D2686">
            <v>2</v>
          </cell>
          <cell r="E2686">
            <v>1</v>
          </cell>
          <cell r="F2686">
            <v>0</v>
          </cell>
          <cell r="G2686">
            <v>5.011723329425557</v>
          </cell>
          <cell r="H2686">
            <v>514.58333333333337</v>
          </cell>
          <cell r="I2686">
            <v>3.125</v>
          </cell>
          <cell r="J2686">
            <v>0</v>
          </cell>
          <cell r="K2686">
            <v>0</v>
          </cell>
          <cell r="M2686">
            <v>2003</v>
          </cell>
          <cell r="N2686">
            <v>2052</v>
          </cell>
          <cell r="O2686">
            <v>1</v>
          </cell>
          <cell r="Q2686">
            <v>1</v>
          </cell>
          <cell r="R2686">
            <v>1</v>
          </cell>
          <cell r="S2686">
            <v>1</v>
          </cell>
          <cell r="T2686">
            <v>1</v>
          </cell>
          <cell r="U2686">
            <v>1</v>
          </cell>
          <cell r="V2686">
            <v>1</v>
          </cell>
          <cell r="W2686">
            <v>1</v>
          </cell>
          <cell r="X2686">
            <v>1</v>
          </cell>
          <cell r="Y2686">
            <v>1</v>
          </cell>
          <cell r="Z2686">
            <v>1</v>
          </cell>
          <cell r="AA2686">
            <v>1</v>
          </cell>
          <cell r="AC2686">
            <v>1992</v>
          </cell>
          <cell r="AD2686">
            <v>1</v>
          </cell>
          <cell r="AE2686">
            <v>0</v>
          </cell>
          <cell r="AF2686">
            <v>1</v>
          </cell>
        </row>
        <row r="2687">
          <cell r="A2687">
            <v>7</v>
          </cell>
          <cell r="B2687">
            <v>4</v>
          </cell>
          <cell r="C2687">
            <v>7</v>
          </cell>
          <cell r="D2687">
            <v>2</v>
          </cell>
          <cell r="E2687">
            <v>1</v>
          </cell>
          <cell r="F2687">
            <v>0</v>
          </cell>
          <cell r="G2687">
            <v>5.1582649472450184</v>
          </cell>
          <cell r="H2687">
            <v>530.20833333333337</v>
          </cell>
          <cell r="I2687">
            <v>3.125</v>
          </cell>
          <cell r="J2687">
            <v>0</v>
          </cell>
          <cell r="K2687">
            <v>0</v>
          </cell>
          <cell r="M2687">
            <v>2003</v>
          </cell>
          <cell r="N2687">
            <v>2052</v>
          </cell>
          <cell r="O2687">
            <v>1</v>
          </cell>
          <cell r="Q2687">
            <v>1</v>
          </cell>
          <cell r="R2687">
            <v>1</v>
          </cell>
          <cell r="S2687">
            <v>1</v>
          </cell>
          <cell r="T2687">
            <v>1</v>
          </cell>
          <cell r="U2687">
            <v>1</v>
          </cell>
          <cell r="V2687">
            <v>1</v>
          </cell>
          <cell r="W2687">
            <v>1</v>
          </cell>
          <cell r="X2687">
            <v>1</v>
          </cell>
          <cell r="Y2687">
            <v>1</v>
          </cell>
          <cell r="Z2687">
            <v>1</v>
          </cell>
          <cell r="AA2687">
            <v>1</v>
          </cell>
          <cell r="AC2687">
            <v>1992</v>
          </cell>
          <cell r="AD2687">
            <v>1</v>
          </cell>
          <cell r="AE2687">
            <v>0</v>
          </cell>
          <cell r="AF2687">
            <v>1</v>
          </cell>
        </row>
        <row r="2688">
          <cell r="A2688">
            <v>7</v>
          </cell>
          <cell r="B2688">
            <v>5</v>
          </cell>
          <cell r="C2688">
            <v>7</v>
          </cell>
          <cell r="D2688">
            <v>2</v>
          </cell>
          <cell r="E2688">
            <v>1</v>
          </cell>
          <cell r="F2688">
            <v>0</v>
          </cell>
          <cell r="G2688">
            <v>6.0375146541617823</v>
          </cell>
          <cell r="H2688">
            <v>571.875</v>
          </cell>
          <cell r="I2688">
            <v>3.125</v>
          </cell>
          <cell r="J2688">
            <v>0</v>
          </cell>
          <cell r="K2688">
            <v>0</v>
          </cell>
          <cell r="M2688">
            <v>2003</v>
          </cell>
          <cell r="N2688">
            <v>2052</v>
          </cell>
          <cell r="O2688">
            <v>1</v>
          </cell>
          <cell r="Q2688">
            <v>1</v>
          </cell>
          <cell r="R2688">
            <v>1</v>
          </cell>
          <cell r="S2688">
            <v>1</v>
          </cell>
          <cell r="T2688">
            <v>1</v>
          </cell>
          <cell r="U2688">
            <v>1</v>
          </cell>
          <cell r="V2688">
            <v>1</v>
          </cell>
          <cell r="W2688">
            <v>1</v>
          </cell>
          <cell r="X2688">
            <v>1</v>
          </cell>
          <cell r="Y2688">
            <v>1</v>
          </cell>
          <cell r="Z2688">
            <v>1</v>
          </cell>
          <cell r="AA2688">
            <v>1</v>
          </cell>
          <cell r="AC2688">
            <v>1992</v>
          </cell>
          <cell r="AD2688">
            <v>1</v>
          </cell>
          <cell r="AE2688">
            <v>0</v>
          </cell>
          <cell r="AF2688">
            <v>1</v>
          </cell>
        </row>
        <row r="2689">
          <cell r="A2689">
            <v>7</v>
          </cell>
          <cell r="B2689">
            <v>6</v>
          </cell>
          <cell r="C2689">
            <v>7</v>
          </cell>
          <cell r="D2689">
            <v>2</v>
          </cell>
          <cell r="E2689">
            <v>1</v>
          </cell>
          <cell r="F2689">
            <v>0</v>
          </cell>
          <cell r="G2689">
            <v>5.2754982415005864</v>
          </cell>
          <cell r="H2689">
            <v>514.58333333333337</v>
          </cell>
          <cell r="I2689">
            <v>3.125</v>
          </cell>
          <cell r="J2689">
            <v>0</v>
          </cell>
          <cell r="K2689">
            <v>0</v>
          </cell>
          <cell r="M2689">
            <v>2020</v>
          </cell>
          <cell r="N2689">
            <v>2052</v>
          </cell>
          <cell r="O2689">
            <v>1</v>
          </cell>
          <cell r="Q2689">
            <v>1</v>
          </cell>
          <cell r="R2689">
            <v>1</v>
          </cell>
          <cell r="S2689">
            <v>1</v>
          </cell>
          <cell r="T2689">
            <v>1</v>
          </cell>
          <cell r="U2689">
            <v>1</v>
          </cell>
          <cell r="V2689">
            <v>1</v>
          </cell>
          <cell r="W2689">
            <v>1</v>
          </cell>
          <cell r="X2689">
            <v>1</v>
          </cell>
          <cell r="Y2689">
            <v>1</v>
          </cell>
          <cell r="Z2689">
            <v>1</v>
          </cell>
          <cell r="AA2689">
            <v>1</v>
          </cell>
          <cell r="AC2689">
            <v>1992</v>
          </cell>
          <cell r="AD2689">
            <v>1</v>
          </cell>
          <cell r="AE2689">
            <v>0</v>
          </cell>
          <cell r="AF2689">
            <v>1</v>
          </cell>
        </row>
        <row r="2690">
          <cell r="A2690">
            <v>7</v>
          </cell>
          <cell r="B2690">
            <v>7</v>
          </cell>
          <cell r="C2690">
            <v>7</v>
          </cell>
          <cell r="D2690">
            <v>2</v>
          </cell>
          <cell r="E2690">
            <v>1</v>
          </cell>
          <cell r="F2690">
            <v>0</v>
          </cell>
          <cell r="G2690">
            <v>6.4478311840562723</v>
          </cell>
          <cell r="H2690">
            <v>571.875</v>
          </cell>
          <cell r="I2690">
            <v>3.125</v>
          </cell>
          <cell r="J2690">
            <v>0</v>
          </cell>
          <cell r="K2690">
            <v>0</v>
          </cell>
          <cell r="M2690">
            <v>2020</v>
          </cell>
          <cell r="N2690">
            <v>2052</v>
          </cell>
          <cell r="O2690">
            <v>1</v>
          </cell>
          <cell r="Q2690">
            <v>1</v>
          </cell>
          <cell r="R2690">
            <v>1</v>
          </cell>
          <cell r="S2690">
            <v>1</v>
          </cell>
          <cell r="T2690">
            <v>1</v>
          </cell>
          <cell r="U2690">
            <v>1</v>
          </cell>
          <cell r="V2690">
            <v>1</v>
          </cell>
          <cell r="W2690">
            <v>1</v>
          </cell>
          <cell r="X2690">
            <v>1</v>
          </cell>
          <cell r="Y2690">
            <v>1</v>
          </cell>
          <cell r="Z2690">
            <v>1</v>
          </cell>
          <cell r="AA2690">
            <v>1</v>
          </cell>
          <cell r="AC2690">
            <v>1992</v>
          </cell>
          <cell r="AD2690">
            <v>1</v>
          </cell>
          <cell r="AE2690">
            <v>0</v>
          </cell>
          <cell r="AF2690">
            <v>1</v>
          </cell>
        </row>
        <row r="2691">
          <cell r="A2691">
            <v>7</v>
          </cell>
          <cell r="B2691">
            <v>9</v>
          </cell>
          <cell r="C2691">
            <v>7</v>
          </cell>
          <cell r="D2691">
            <v>2</v>
          </cell>
          <cell r="E2691">
            <v>1</v>
          </cell>
          <cell r="F2691">
            <v>0</v>
          </cell>
          <cell r="G2691">
            <v>0.01</v>
          </cell>
          <cell r="H2691">
            <v>0.01</v>
          </cell>
          <cell r="I2691">
            <v>0.01</v>
          </cell>
          <cell r="J2691">
            <v>0</v>
          </cell>
          <cell r="K2691">
            <v>0</v>
          </cell>
          <cell r="M2691">
            <v>2051</v>
          </cell>
          <cell r="N2691">
            <v>2052</v>
          </cell>
          <cell r="O2691">
            <v>1</v>
          </cell>
          <cell r="Q2691">
            <v>1</v>
          </cell>
          <cell r="R2691">
            <v>1</v>
          </cell>
          <cell r="S2691">
            <v>1</v>
          </cell>
          <cell r="T2691">
            <v>1</v>
          </cell>
          <cell r="U2691">
            <v>1</v>
          </cell>
          <cell r="V2691">
            <v>1</v>
          </cell>
          <cell r="W2691">
            <v>1</v>
          </cell>
          <cell r="X2691">
            <v>1</v>
          </cell>
          <cell r="Y2691">
            <v>1</v>
          </cell>
          <cell r="Z2691">
            <v>1</v>
          </cell>
          <cell r="AA2691">
            <v>1</v>
          </cell>
          <cell r="AC2691">
            <v>1992</v>
          </cell>
          <cell r="AD2691">
            <v>1</v>
          </cell>
          <cell r="AE2691">
            <v>0</v>
          </cell>
          <cell r="AF2691">
            <v>1</v>
          </cell>
        </row>
        <row r="2692">
          <cell r="A2692">
            <v>7</v>
          </cell>
          <cell r="B2692">
            <v>8</v>
          </cell>
          <cell r="C2692">
            <v>7</v>
          </cell>
          <cell r="D2692">
            <v>2</v>
          </cell>
          <cell r="E2692">
            <v>1</v>
          </cell>
          <cell r="F2692">
            <v>0</v>
          </cell>
          <cell r="G2692">
            <v>0.01</v>
          </cell>
          <cell r="H2692">
            <v>0.01</v>
          </cell>
          <cell r="I2692">
            <v>0.01</v>
          </cell>
          <cell r="J2692">
            <v>0</v>
          </cell>
          <cell r="K2692">
            <v>0</v>
          </cell>
          <cell r="M2692">
            <v>2051</v>
          </cell>
          <cell r="N2692">
            <v>2052</v>
          </cell>
          <cell r="O2692">
            <v>1</v>
          </cell>
          <cell r="Q2692">
            <v>1</v>
          </cell>
          <cell r="R2692">
            <v>1</v>
          </cell>
          <cell r="S2692">
            <v>1</v>
          </cell>
          <cell r="T2692">
            <v>1</v>
          </cell>
          <cell r="U2692">
            <v>1</v>
          </cell>
          <cell r="V2692">
            <v>1</v>
          </cell>
          <cell r="W2692">
            <v>1</v>
          </cell>
          <cell r="X2692">
            <v>1</v>
          </cell>
          <cell r="Y2692">
            <v>1</v>
          </cell>
          <cell r="Z2692">
            <v>1</v>
          </cell>
          <cell r="AA2692">
            <v>1</v>
          </cell>
          <cell r="AC2692">
            <v>1992</v>
          </cell>
          <cell r="AD2692">
            <v>1</v>
          </cell>
          <cell r="AE2692">
            <v>0</v>
          </cell>
          <cell r="AF2692">
            <v>1</v>
          </cell>
        </row>
        <row r="2693">
          <cell r="A2693">
            <v>7</v>
          </cell>
          <cell r="B2693">
            <v>10</v>
          </cell>
          <cell r="C2693">
            <v>7</v>
          </cell>
          <cell r="D2693">
            <v>2</v>
          </cell>
          <cell r="E2693">
            <v>1</v>
          </cell>
          <cell r="F2693">
            <v>0</v>
          </cell>
          <cell r="G2693">
            <v>5.8616647127784294</v>
          </cell>
          <cell r="H2693">
            <v>514.58333333333337</v>
          </cell>
          <cell r="I2693">
            <v>3.125</v>
          </cell>
          <cell r="J2693">
            <v>0</v>
          </cell>
          <cell r="K2693">
            <v>0</v>
          </cell>
          <cell r="M2693">
            <v>2030</v>
          </cell>
          <cell r="N2693">
            <v>2052</v>
          </cell>
          <cell r="O2693">
            <v>1</v>
          </cell>
          <cell r="Q2693">
            <v>1</v>
          </cell>
          <cell r="R2693">
            <v>1</v>
          </cell>
          <cell r="S2693">
            <v>1</v>
          </cell>
          <cell r="T2693">
            <v>1</v>
          </cell>
          <cell r="U2693">
            <v>1</v>
          </cell>
          <cell r="V2693">
            <v>1</v>
          </cell>
          <cell r="W2693">
            <v>1</v>
          </cell>
          <cell r="X2693">
            <v>1</v>
          </cell>
          <cell r="Y2693">
            <v>1</v>
          </cell>
          <cell r="Z2693">
            <v>1</v>
          </cell>
          <cell r="AA2693">
            <v>1</v>
          </cell>
          <cell r="AC2693">
            <v>1992</v>
          </cell>
          <cell r="AD2693">
            <v>1</v>
          </cell>
          <cell r="AE2693">
            <v>0</v>
          </cell>
          <cell r="AF2693">
            <v>1</v>
          </cell>
        </row>
        <row r="2694">
          <cell r="A2694">
            <v>7</v>
          </cell>
          <cell r="B2694">
            <v>11</v>
          </cell>
          <cell r="C2694">
            <v>7</v>
          </cell>
          <cell r="D2694">
            <v>2</v>
          </cell>
          <cell r="E2694">
            <v>1</v>
          </cell>
          <cell r="F2694">
            <v>0</v>
          </cell>
          <cell r="G2694">
            <v>7.0339976553341153</v>
          </cell>
          <cell r="H2694">
            <v>571.875</v>
          </cell>
          <cell r="I2694">
            <v>3.125</v>
          </cell>
          <cell r="J2694">
            <v>0</v>
          </cell>
          <cell r="K2694">
            <v>0</v>
          </cell>
          <cell r="M2694">
            <v>2030</v>
          </cell>
          <cell r="N2694">
            <v>2052</v>
          </cell>
          <cell r="O2694">
            <v>1</v>
          </cell>
          <cell r="Q2694">
            <v>1</v>
          </cell>
          <cell r="R2694">
            <v>1</v>
          </cell>
          <cell r="S2694">
            <v>1</v>
          </cell>
          <cell r="T2694">
            <v>1</v>
          </cell>
          <cell r="U2694">
            <v>1</v>
          </cell>
          <cell r="V2694">
            <v>1</v>
          </cell>
          <cell r="W2694">
            <v>1</v>
          </cell>
          <cell r="X2694">
            <v>1</v>
          </cell>
          <cell r="Y2694">
            <v>1</v>
          </cell>
          <cell r="Z2694">
            <v>1</v>
          </cell>
          <cell r="AA2694">
            <v>1</v>
          </cell>
          <cell r="AC2694">
            <v>1992</v>
          </cell>
          <cell r="AD2694">
            <v>1</v>
          </cell>
          <cell r="AE2694">
            <v>0</v>
          </cell>
          <cell r="AF2694">
            <v>1</v>
          </cell>
        </row>
        <row r="2695">
          <cell r="A2695">
            <v>7</v>
          </cell>
          <cell r="B2695">
            <v>12</v>
          </cell>
          <cell r="C2695">
            <v>7</v>
          </cell>
          <cell r="D2695">
            <v>2</v>
          </cell>
          <cell r="E2695">
            <v>1</v>
          </cell>
          <cell r="F2695">
            <v>0</v>
          </cell>
          <cell r="G2695">
            <v>5.011723329425557</v>
          </cell>
          <cell r="H2695">
            <v>514.58333333333337</v>
          </cell>
          <cell r="I2695">
            <v>3.125</v>
          </cell>
          <cell r="J2695">
            <v>143.125</v>
          </cell>
          <cell r="K2695">
            <v>0</v>
          </cell>
          <cell r="M2695">
            <v>2008</v>
          </cell>
          <cell r="N2695">
            <v>2016</v>
          </cell>
          <cell r="O2695">
            <v>1</v>
          </cell>
          <cell r="Q2695">
            <v>1</v>
          </cell>
          <cell r="R2695">
            <v>1</v>
          </cell>
          <cell r="S2695">
            <v>1</v>
          </cell>
          <cell r="T2695">
            <v>1</v>
          </cell>
          <cell r="U2695">
            <v>1</v>
          </cell>
          <cell r="V2695">
            <v>1</v>
          </cell>
          <cell r="W2695">
            <v>1</v>
          </cell>
          <cell r="X2695">
            <v>1</v>
          </cell>
          <cell r="Y2695">
            <v>1</v>
          </cell>
          <cell r="Z2695">
            <v>1</v>
          </cell>
          <cell r="AA2695">
            <v>1</v>
          </cell>
          <cell r="AC2695">
            <v>1992</v>
          </cell>
          <cell r="AD2695">
            <v>1</v>
          </cell>
          <cell r="AE2695">
            <v>0</v>
          </cell>
          <cell r="AF2695">
            <v>1</v>
          </cell>
        </row>
        <row r="2696">
          <cell r="A2696">
            <v>7</v>
          </cell>
          <cell r="B2696">
            <v>13</v>
          </cell>
          <cell r="C2696">
            <v>7</v>
          </cell>
          <cell r="D2696">
            <v>2</v>
          </cell>
          <cell r="E2696">
            <v>1</v>
          </cell>
          <cell r="F2696">
            <v>0</v>
          </cell>
          <cell r="G2696">
            <v>5.1582649472450184</v>
          </cell>
          <cell r="H2696">
            <v>530.20833333333337</v>
          </cell>
          <cell r="I2696">
            <v>3.125</v>
          </cell>
          <cell r="J2696">
            <v>146.77083333333334</v>
          </cell>
          <cell r="K2696">
            <v>0</v>
          </cell>
          <cell r="M2696">
            <v>2008</v>
          </cell>
          <cell r="N2696">
            <v>2016</v>
          </cell>
          <cell r="O2696">
            <v>1</v>
          </cell>
          <cell r="Q2696">
            <v>1</v>
          </cell>
          <cell r="R2696">
            <v>1</v>
          </cell>
          <cell r="S2696">
            <v>1</v>
          </cell>
          <cell r="T2696">
            <v>1</v>
          </cell>
          <cell r="U2696">
            <v>1</v>
          </cell>
          <cell r="V2696">
            <v>1</v>
          </cell>
          <cell r="W2696">
            <v>1</v>
          </cell>
          <cell r="X2696">
            <v>1</v>
          </cell>
          <cell r="Y2696">
            <v>1</v>
          </cell>
          <cell r="Z2696">
            <v>1</v>
          </cell>
          <cell r="AA2696">
            <v>1</v>
          </cell>
          <cell r="AC2696">
            <v>1992</v>
          </cell>
          <cell r="AD2696">
            <v>1</v>
          </cell>
          <cell r="AE2696">
            <v>0</v>
          </cell>
          <cell r="AF2696">
            <v>1</v>
          </cell>
        </row>
        <row r="2697">
          <cell r="A2697">
            <v>7</v>
          </cell>
          <cell r="B2697">
            <v>14</v>
          </cell>
          <cell r="C2697">
            <v>7</v>
          </cell>
          <cell r="D2697">
            <v>2</v>
          </cell>
          <cell r="E2697">
            <v>1</v>
          </cell>
          <cell r="F2697">
            <v>0</v>
          </cell>
          <cell r="G2697">
            <v>6.0375146541617823</v>
          </cell>
          <cell r="H2697">
            <v>571.875</v>
          </cell>
          <cell r="I2697">
            <v>3.125</v>
          </cell>
          <cell r="J2697">
            <v>159.27083333333334</v>
          </cell>
          <cell r="K2697">
            <v>0</v>
          </cell>
          <cell r="M2697">
            <v>2008</v>
          </cell>
          <cell r="N2697">
            <v>2016</v>
          </cell>
          <cell r="O2697">
            <v>1</v>
          </cell>
          <cell r="Q2697">
            <v>1</v>
          </cell>
          <cell r="R2697">
            <v>1</v>
          </cell>
          <cell r="S2697">
            <v>1</v>
          </cell>
          <cell r="T2697">
            <v>1</v>
          </cell>
          <cell r="U2697">
            <v>1</v>
          </cell>
          <cell r="V2697">
            <v>1</v>
          </cell>
          <cell r="W2697">
            <v>1</v>
          </cell>
          <cell r="X2697">
            <v>1</v>
          </cell>
          <cell r="Y2697">
            <v>1</v>
          </cell>
          <cell r="Z2697">
            <v>1</v>
          </cell>
          <cell r="AA2697">
            <v>1</v>
          </cell>
          <cell r="AC2697">
            <v>1992</v>
          </cell>
          <cell r="AD2697">
            <v>1</v>
          </cell>
          <cell r="AE2697">
            <v>0</v>
          </cell>
          <cell r="AF2697">
            <v>1</v>
          </cell>
        </row>
        <row r="2698">
          <cell r="A2698">
            <v>8</v>
          </cell>
          <cell r="B2698">
            <v>1</v>
          </cell>
          <cell r="C2698">
            <v>7</v>
          </cell>
          <cell r="D2698">
            <v>2</v>
          </cell>
          <cell r="E2698">
            <v>2</v>
          </cell>
          <cell r="F2698">
            <v>0</v>
          </cell>
          <cell r="G2698">
            <v>0.6</v>
          </cell>
          <cell r="H2698">
            <v>218.33333333333334</v>
          </cell>
          <cell r="I2698">
            <v>2.6666666666666665</v>
          </cell>
          <cell r="J2698">
            <v>0</v>
          </cell>
          <cell r="K2698">
            <v>0</v>
          </cell>
          <cell r="M2698">
            <v>2003</v>
          </cell>
          <cell r="N2698">
            <v>2052</v>
          </cell>
          <cell r="O2698">
            <v>1</v>
          </cell>
          <cell r="Q2698">
            <v>1</v>
          </cell>
          <cell r="R2698">
            <v>1</v>
          </cell>
          <cell r="S2698">
            <v>1</v>
          </cell>
          <cell r="T2698">
            <v>1</v>
          </cell>
          <cell r="U2698">
            <v>1</v>
          </cell>
          <cell r="V2698">
            <v>1</v>
          </cell>
          <cell r="W2698">
            <v>1</v>
          </cell>
          <cell r="X2698">
            <v>1</v>
          </cell>
          <cell r="Y2698">
            <v>1</v>
          </cell>
          <cell r="Z2698">
            <v>1</v>
          </cell>
          <cell r="AA2698">
            <v>1</v>
          </cell>
          <cell r="AC2698">
            <v>1992</v>
          </cell>
          <cell r="AD2698">
            <v>1</v>
          </cell>
          <cell r="AE2698">
            <v>0</v>
          </cell>
          <cell r="AF2698">
            <v>1</v>
          </cell>
        </row>
        <row r="2699">
          <cell r="A2699">
            <v>8</v>
          </cell>
          <cell r="B2699">
            <v>2</v>
          </cell>
          <cell r="C2699">
            <v>7</v>
          </cell>
          <cell r="D2699">
            <v>2</v>
          </cell>
          <cell r="E2699">
            <v>2</v>
          </cell>
          <cell r="F2699">
            <v>0</v>
          </cell>
          <cell r="G2699">
            <v>0.01</v>
          </cell>
          <cell r="H2699">
            <v>0.01</v>
          </cell>
          <cell r="I2699">
            <v>0.01</v>
          </cell>
          <cell r="J2699">
            <v>0</v>
          </cell>
          <cell r="K2699">
            <v>0</v>
          </cell>
          <cell r="M2699">
            <v>2051</v>
          </cell>
          <cell r="N2699">
            <v>2052</v>
          </cell>
          <cell r="O2699">
            <v>1</v>
          </cell>
          <cell r="Q2699">
            <v>1</v>
          </cell>
          <cell r="R2699">
            <v>1</v>
          </cell>
          <cell r="S2699">
            <v>1</v>
          </cell>
          <cell r="T2699">
            <v>1</v>
          </cell>
          <cell r="U2699">
            <v>1</v>
          </cell>
          <cell r="V2699">
            <v>1</v>
          </cell>
          <cell r="W2699">
            <v>1</v>
          </cell>
          <cell r="X2699">
            <v>1</v>
          </cell>
          <cell r="Y2699">
            <v>1</v>
          </cell>
          <cell r="Z2699">
            <v>1</v>
          </cell>
          <cell r="AA2699">
            <v>1</v>
          </cell>
          <cell r="AC2699">
            <v>1992</v>
          </cell>
          <cell r="AD2699">
            <v>1</v>
          </cell>
          <cell r="AE2699">
            <v>0</v>
          </cell>
          <cell r="AF2699">
            <v>1</v>
          </cell>
        </row>
        <row r="2700">
          <cell r="A2700">
            <v>8</v>
          </cell>
          <cell r="B2700">
            <v>3</v>
          </cell>
          <cell r="C2700">
            <v>7</v>
          </cell>
          <cell r="D2700">
            <v>2</v>
          </cell>
          <cell r="E2700">
            <v>2</v>
          </cell>
          <cell r="F2700">
            <v>0</v>
          </cell>
          <cell r="G2700">
            <v>1.1000000000000001</v>
          </cell>
          <cell r="H2700">
            <v>300</v>
          </cell>
          <cell r="I2700">
            <v>4.916666666666667</v>
          </cell>
          <cell r="J2700">
            <v>0</v>
          </cell>
          <cell r="K2700">
            <v>0</v>
          </cell>
          <cell r="M2700">
            <v>2010</v>
          </cell>
          <cell r="N2700">
            <v>2052</v>
          </cell>
          <cell r="O2700">
            <v>1</v>
          </cell>
          <cell r="Q2700">
            <v>1</v>
          </cell>
          <cell r="R2700">
            <v>1</v>
          </cell>
          <cell r="S2700">
            <v>1</v>
          </cell>
          <cell r="T2700">
            <v>1</v>
          </cell>
          <cell r="U2700">
            <v>1</v>
          </cell>
          <cell r="V2700">
            <v>1</v>
          </cell>
          <cell r="W2700">
            <v>1</v>
          </cell>
          <cell r="X2700">
            <v>1</v>
          </cell>
          <cell r="Y2700">
            <v>1</v>
          </cell>
          <cell r="Z2700">
            <v>1</v>
          </cell>
          <cell r="AA2700">
            <v>1</v>
          </cell>
          <cell r="AC2700">
            <v>1992</v>
          </cell>
          <cell r="AD2700">
            <v>1</v>
          </cell>
          <cell r="AE2700">
            <v>0</v>
          </cell>
          <cell r="AF2700">
            <v>1</v>
          </cell>
        </row>
        <row r="2701">
          <cell r="A2701">
            <v>8</v>
          </cell>
          <cell r="B2701">
            <v>4</v>
          </cell>
          <cell r="C2701">
            <v>7</v>
          </cell>
          <cell r="D2701">
            <v>2</v>
          </cell>
          <cell r="E2701">
            <v>2</v>
          </cell>
          <cell r="F2701">
            <v>0</v>
          </cell>
          <cell r="G2701">
            <v>0.01</v>
          </cell>
          <cell r="H2701">
            <v>0.01</v>
          </cell>
          <cell r="I2701">
            <v>0.01</v>
          </cell>
          <cell r="J2701">
            <v>0</v>
          </cell>
          <cell r="K2701">
            <v>0</v>
          </cell>
          <cell r="M2701">
            <v>2051</v>
          </cell>
          <cell r="N2701">
            <v>2052</v>
          </cell>
          <cell r="O2701">
            <v>1</v>
          </cell>
          <cell r="Q2701">
            <v>1</v>
          </cell>
          <cell r="R2701">
            <v>1</v>
          </cell>
          <cell r="S2701">
            <v>1</v>
          </cell>
          <cell r="T2701">
            <v>1</v>
          </cell>
          <cell r="U2701">
            <v>1</v>
          </cell>
          <cell r="V2701">
            <v>1</v>
          </cell>
          <cell r="W2701">
            <v>1</v>
          </cell>
          <cell r="X2701">
            <v>1</v>
          </cell>
          <cell r="Y2701">
            <v>1</v>
          </cell>
          <cell r="Z2701">
            <v>1</v>
          </cell>
          <cell r="AA2701">
            <v>1</v>
          </cell>
          <cell r="AC2701">
            <v>1992</v>
          </cell>
          <cell r="AD2701">
            <v>1</v>
          </cell>
          <cell r="AE2701">
            <v>0</v>
          </cell>
          <cell r="AF2701">
            <v>1</v>
          </cell>
        </row>
        <row r="2702">
          <cell r="A2702">
            <v>8</v>
          </cell>
          <cell r="B2702">
            <v>5</v>
          </cell>
          <cell r="C2702">
            <v>7</v>
          </cell>
          <cell r="D2702">
            <v>2</v>
          </cell>
          <cell r="E2702">
            <v>2</v>
          </cell>
          <cell r="F2702">
            <v>0</v>
          </cell>
          <cell r="G2702">
            <v>0.01</v>
          </cell>
          <cell r="H2702">
            <v>0.01</v>
          </cell>
          <cell r="I2702">
            <v>0.01</v>
          </cell>
          <cell r="J2702">
            <v>0</v>
          </cell>
          <cell r="K2702">
            <v>0</v>
          </cell>
          <cell r="M2702">
            <v>2051</v>
          </cell>
          <cell r="N2702">
            <v>2052</v>
          </cell>
          <cell r="O2702">
            <v>1</v>
          </cell>
          <cell r="Q2702">
            <v>1</v>
          </cell>
          <cell r="R2702">
            <v>1</v>
          </cell>
          <cell r="S2702">
            <v>1</v>
          </cell>
          <cell r="T2702">
            <v>1</v>
          </cell>
          <cell r="U2702">
            <v>1</v>
          </cell>
          <cell r="V2702">
            <v>1</v>
          </cell>
          <cell r="W2702">
            <v>1</v>
          </cell>
          <cell r="X2702">
            <v>1</v>
          </cell>
          <cell r="Y2702">
            <v>1</v>
          </cell>
          <cell r="Z2702">
            <v>1</v>
          </cell>
          <cell r="AA2702">
            <v>1</v>
          </cell>
          <cell r="AC2702">
            <v>1992</v>
          </cell>
          <cell r="AD2702">
            <v>1</v>
          </cell>
          <cell r="AE2702">
            <v>0</v>
          </cell>
          <cell r="AF2702">
            <v>1</v>
          </cell>
        </row>
        <row r="2703">
          <cell r="A2703">
            <v>8</v>
          </cell>
          <cell r="B2703">
            <v>6</v>
          </cell>
          <cell r="C2703">
            <v>7</v>
          </cell>
          <cell r="D2703">
            <v>2</v>
          </cell>
          <cell r="E2703">
            <v>2</v>
          </cell>
          <cell r="F2703">
            <v>0</v>
          </cell>
          <cell r="G2703">
            <v>1.1000000000000001</v>
          </cell>
          <cell r="H2703">
            <v>300</v>
          </cell>
          <cell r="I2703">
            <v>4.916666666666667</v>
          </cell>
          <cell r="J2703">
            <v>0</v>
          </cell>
          <cell r="K2703">
            <v>0</v>
          </cell>
          <cell r="M2703">
            <v>2020</v>
          </cell>
          <cell r="N2703">
            <v>2052</v>
          </cell>
          <cell r="O2703">
            <v>1</v>
          </cell>
          <cell r="Q2703">
            <v>1</v>
          </cell>
          <cell r="R2703">
            <v>1</v>
          </cell>
          <cell r="S2703">
            <v>1</v>
          </cell>
          <cell r="T2703">
            <v>1</v>
          </cell>
          <cell r="U2703">
            <v>1</v>
          </cell>
          <cell r="V2703">
            <v>1</v>
          </cell>
          <cell r="W2703">
            <v>1</v>
          </cell>
          <cell r="X2703">
            <v>1</v>
          </cell>
          <cell r="Y2703">
            <v>1</v>
          </cell>
          <cell r="Z2703">
            <v>1</v>
          </cell>
          <cell r="AA2703">
            <v>1</v>
          </cell>
          <cell r="AC2703">
            <v>1992</v>
          </cell>
          <cell r="AD2703">
            <v>1</v>
          </cell>
          <cell r="AE2703">
            <v>0</v>
          </cell>
          <cell r="AF2703">
            <v>1</v>
          </cell>
        </row>
        <row r="2704">
          <cell r="A2704">
            <v>8</v>
          </cell>
          <cell r="B2704">
            <v>7</v>
          </cell>
          <cell r="C2704">
            <v>7</v>
          </cell>
          <cell r="D2704">
            <v>2</v>
          </cell>
          <cell r="E2704">
            <v>2</v>
          </cell>
          <cell r="F2704">
            <v>0</v>
          </cell>
          <cell r="G2704">
            <v>0.01</v>
          </cell>
          <cell r="H2704">
            <v>0.01</v>
          </cell>
          <cell r="I2704">
            <v>0.01</v>
          </cell>
          <cell r="J2704">
            <v>0</v>
          </cell>
          <cell r="K2704">
            <v>0</v>
          </cell>
          <cell r="M2704">
            <v>2051</v>
          </cell>
          <cell r="N2704">
            <v>2052</v>
          </cell>
          <cell r="O2704">
            <v>1</v>
          </cell>
          <cell r="Q2704">
            <v>1</v>
          </cell>
          <cell r="R2704">
            <v>1</v>
          </cell>
          <cell r="S2704">
            <v>1</v>
          </cell>
          <cell r="T2704">
            <v>1</v>
          </cell>
          <cell r="U2704">
            <v>1</v>
          </cell>
          <cell r="V2704">
            <v>1</v>
          </cell>
          <cell r="W2704">
            <v>1</v>
          </cell>
          <cell r="X2704">
            <v>1</v>
          </cell>
          <cell r="Y2704">
            <v>1</v>
          </cell>
          <cell r="Z2704">
            <v>1</v>
          </cell>
          <cell r="AA2704">
            <v>1</v>
          </cell>
          <cell r="AC2704">
            <v>1992</v>
          </cell>
          <cell r="AD2704">
            <v>1</v>
          </cell>
          <cell r="AE2704">
            <v>0</v>
          </cell>
          <cell r="AF2704">
            <v>1</v>
          </cell>
        </row>
        <row r="2705">
          <cell r="A2705">
            <v>8</v>
          </cell>
          <cell r="B2705">
            <v>9</v>
          </cell>
          <cell r="C2705">
            <v>7</v>
          </cell>
          <cell r="D2705">
            <v>2</v>
          </cell>
          <cell r="E2705">
            <v>2</v>
          </cell>
          <cell r="F2705">
            <v>0</v>
          </cell>
          <cell r="G2705">
            <v>0.01</v>
          </cell>
          <cell r="H2705">
            <v>0.01</v>
          </cell>
          <cell r="I2705">
            <v>0.01</v>
          </cell>
          <cell r="J2705">
            <v>0</v>
          </cell>
          <cell r="K2705">
            <v>0</v>
          </cell>
          <cell r="M2705">
            <v>2051</v>
          </cell>
          <cell r="N2705">
            <v>2052</v>
          </cell>
          <cell r="O2705">
            <v>1</v>
          </cell>
          <cell r="Q2705">
            <v>1</v>
          </cell>
          <cell r="R2705">
            <v>1</v>
          </cell>
          <cell r="S2705">
            <v>1</v>
          </cell>
          <cell r="T2705">
            <v>1</v>
          </cell>
          <cell r="U2705">
            <v>1</v>
          </cell>
          <cell r="V2705">
            <v>1</v>
          </cell>
          <cell r="W2705">
            <v>1</v>
          </cell>
          <cell r="X2705">
            <v>1</v>
          </cell>
          <cell r="Y2705">
            <v>1</v>
          </cell>
          <cell r="Z2705">
            <v>1</v>
          </cell>
          <cell r="AA2705">
            <v>1</v>
          </cell>
          <cell r="AC2705">
            <v>1992</v>
          </cell>
          <cell r="AD2705">
            <v>1</v>
          </cell>
          <cell r="AE2705">
            <v>0</v>
          </cell>
          <cell r="AF2705">
            <v>1</v>
          </cell>
        </row>
        <row r="2706">
          <cell r="A2706">
            <v>8</v>
          </cell>
          <cell r="B2706">
            <v>8</v>
          </cell>
          <cell r="C2706">
            <v>7</v>
          </cell>
          <cell r="D2706">
            <v>2</v>
          </cell>
          <cell r="E2706">
            <v>2</v>
          </cell>
          <cell r="F2706">
            <v>0</v>
          </cell>
          <cell r="G2706">
            <v>0.01</v>
          </cell>
          <cell r="H2706">
            <v>0.01</v>
          </cell>
          <cell r="I2706">
            <v>0.01</v>
          </cell>
          <cell r="J2706">
            <v>0</v>
          </cell>
          <cell r="K2706">
            <v>0</v>
          </cell>
          <cell r="M2706">
            <v>2051</v>
          </cell>
          <cell r="N2706">
            <v>2052</v>
          </cell>
          <cell r="O2706">
            <v>1</v>
          </cell>
          <cell r="Q2706">
            <v>1</v>
          </cell>
          <cell r="R2706">
            <v>1</v>
          </cell>
          <cell r="S2706">
            <v>1</v>
          </cell>
          <cell r="T2706">
            <v>1</v>
          </cell>
          <cell r="U2706">
            <v>1</v>
          </cell>
          <cell r="V2706">
            <v>1</v>
          </cell>
          <cell r="W2706">
            <v>1</v>
          </cell>
          <cell r="X2706">
            <v>1</v>
          </cell>
          <cell r="Y2706">
            <v>1</v>
          </cell>
          <cell r="Z2706">
            <v>1</v>
          </cell>
          <cell r="AA2706">
            <v>1</v>
          </cell>
          <cell r="AC2706">
            <v>1992</v>
          </cell>
          <cell r="AD2706">
            <v>1</v>
          </cell>
          <cell r="AE2706">
            <v>0</v>
          </cell>
          <cell r="AF2706">
            <v>1</v>
          </cell>
        </row>
        <row r="2707">
          <cell r="A2707">
            <v>8</v>
          </cell>
          <cell r="B2707">
            <v>10</v>
          </cell>
          <cell r="C2707">
            <v>7</v>
          </cell>
          <cell r="D2707">
            <v>2</v>
          </cell>
          <cell r="E2707">
            <v>2</v>
          </cell>
          <cell r="F2707">
            <v>0</v>
          </cell>
          <cell r="G2707">
            <v>1.1000000000000001</v>
          </cell>
          <cell r="H2707">
            <v>300</v>
          </cell>
          <cell r="I2707">
            <v>4.916666666666667</v>
          </cell>
          <cell r="J2707">
            <v>0</v>
          </cell>
          <cell r="K2707">
            <v>0</v>
          </cell>
          <cell r="M2707">
            <v>2030</v>
          </cell>
          <cell r="N2707">
            <v>2052</v>
          </cell>
          <cell r="O2707">
            <v>1</v>
          </cell>
          <cell r="Q2707">
            <v>1</v>
          </cell>
          <cell r="R2707">
            <v>1</v>
          </cell>
          <cell r="S2707">
            <v>1</v>
          </cell>
          <cell r="T2707">
            <v>1</v>
          </cell>
          <cell r="U2707">
            <v>1</v>
          </cell>
          <cell r="V2707">
            <v>1</v>
          </cell>
          <cell r="W2707">
            <v>1</v>
          </cell>
          <cell r="X2707">
            <v>1</v>
          </cell>
          <cell r="Y2707">
            <v>1</v>
          </cell>
          <cell r="Z2707">
            <v>1</v>
          </cell>
          <cell r="AA2707">
            <v>1</v>
          </cell>
          <cell r="AC2707">
            <v>1992</v>
          </cell>
          <cell r="AD2707">
            <v>1</v>
          </cell>
          <cell r="AE2707">
            <v>0</v>
          </cell>
          <cell r="AF2707">
            <v>1</v>
          </cell>
        </row>
        <row r="2708">
          <cell r="A2708">
            <v>11</v>
          </cell>
          <cell r="B2708">
            <v>1</v>
          </cell>
          <cell r="C2708">
            <v>7</v>
          </cell>
          <cell r="D2708">
            <v>2</v>
          </cell>
          <cell r="E2708">
            <v>1</v>
          </cell>
          <cell r="F2708">
            <v>0</v>
          </cell>
          <cell r="G2708">
            <v>3.0582598501452676</v>
          </cell>
          <cell r="H2708">
            <v>39.583333333333336</v>
          </cell>
          <cell r="I2708">
            <v>3.75</v>
          </cell>
          <cell r="J2708">
            <v>0</v>
          </cell>
          <cell r="K2708">
            <v>0</v>
          </cell>
          <cell r="M2708">
            <v>2003</v>
          </cell>
          <cell r="N2708">
            <v>2052</v>
          </cell>
          <cell r="O2708">
            <v>1</v>
          </cell>
          <cell r="Q2708">
            <v>0</v>
          </cell>
          <cell r="R2708">
            <v>0</v>
          </cell>
          <cell r="S2708">
            <v>1</v>
          </cell>
          <cell r="T2708">
            <v>1</v>
          </cell>
          <cell r="U2708">
            <v>0</v>
          </cell>
          <cell r="V2708">
            <v>0</v>
          </cell>
          <cell r="W2708">
            <v>0</v>
          </cell>
          <cell r="X2708">
            <v>0</v>
          </cell>
          <cell r="Y2708">
            <v>0</v>
          </cell>
          <cell r="Z2708">
            <v>1</v>
          </cell>
          <cell r="AA2708">
            <v>0</v>
          </cell>
          <cell r="AC2708">
            <v>1992</v>
          </cell>
          <cell r="AD2708">
            <v>1</v>
          </cell>
          <cell r="AE2708">
            <v>0</v>
          </cell>
          <cell r="AF2708">
            <v>1</v>
          </cell>
        </row>
        <row r="2709">
          <cell r="A2709">
            <v>11</v>
          </cell>
          <cell r="B2709">
            <v>2</v>
          </cell>
          <cell r="C2709">
            <v>7</v>
          </cell>
          <cell r="D2709">
            <v>2</v>
          </cell>
          <cell r="E2709">
            <v>1</v>
          </cell>
          <cell r="F2709">
            <v>0</v>
          </cell>
          <cell r="G2709">
            <v>3.5543191790470527</v>
          </cell>
          <cell r="H2709">
            <v>62.5</v>
          </cell>
          <cell r="I2709">
            <v>3.75</v>
          </cell>
          <cell r="J2709">
            <v>0</v>
          </cell>
          <cell r="K2709">
            <v>0</v>
          </cell>
          <cell r="M2709">
            <v>2007</v>
          </cell>
          <cell r="N2709">
            <v>2052</v>
          </cell>
          <cell r="O2709">
            <v>1</v>
          </cell>
          <cell r="Q2709">
            <v>0</v>
          </cell>
          <cell r="R2709">
            <v>0</v>
          </cell>
          <cell r="S2709">
            <v>1</v>
          </cell>
          <cell r="T2709">
            <v>1</v>
          </cell>
          <cell r="U2709">
            <v>0</v>
          </cell>
          <cell r="V2709">
            <v>0</v>
          </cell>
          <cell r="W2709">
            <v>0</v>
          </cell>
          <cell r="X2709">
            <v>0</v>
          </cell>
          <cell r="Y2709">
            <v>0</v>
          </cell>
          <cell r="Z2709">
            <v>1</v>
          </cell>
          <cell r="AA2709">
            <v>0</v>
          </cell>
          <cell r="AC2709">
            <v>1992</v>
          </cell>
          <cell r="AD2709">
            <v>1</v>
          </cell>
          <cell r="AE2709">
            <v>0</v>
          </cell>
          <cell r="AF2709">
            <v>1</v>
          </cell>
        </row>
        <row r="2710">
          <cell r="A2710">
            <v>11</v>
          </cell>
          <cell r="B2710">
            <v>3</v>
          </cell>
          <cell r="C2710">
            <v>7</v>
          </cell>
          <cell r="D2710">
            <v>2</v>
          </cell>
          <cell r="E2710">
            <v>1</v>
          </cell>
          <cell r="F2710">
            <v>0</v>
          </cell>
          <cell r="G2710">
            <v>4.542790152403283</v>
          </cell>
          <cell r="H2710">
            <v>62.5</v>
          </cell>
          <cell r="I2710">
            <v>3.75</v>
          </cell>
          <cell r="J2710">
            <v>0</v>
          </cell>
          <cell r="K2710">
            <v>0</v>
          </cell>
          <cell r="M2710">
            <v>2013</v>
          </cell>
          <cell r="N2710">
            <v>2052</v>
          </cell>
          <cell r="O2710">
            <v>1</v>
          </cell>
          <cell r="Q2710">
            <v>0</v>
          </cell>
          <cell r="R2710">
            <v>0</v>
          </cell>
          <cell r="S2710">
            <v>1</v>
          </cell>
          <cell r="T2710">
            <v>1</v>
          </cell>
          <cell r="U2710">
            <v>0</v>
          </cell>
          <cell r="V2710">
            <v>0</v>
          </cell>
          <cell r="W2710">
            <v>0</v>
          </cell>
          <cell r="X2710">
            <v>0</v>
          </cell>
          <cell r="Y2710">
            <v>0</v>
          </cell>
          <cell r="Z2710">
            <v>1</v>
          </cell>
          <cell r="AA2710">
            <v>0</v>
          </cell>
          <cell r="AC2710">
            <v>1992</v>
          </cell>
          <cell r="AD2710">
            <v>1</v>
          </cell>
          <cell r="AE2710">
            <v>0</v>
          </cell>
          <cell r="AF2710">
            <v>1</v>
          </cell>
        </row>
        <row r="2711">
          <cell r="A2711">
            <v>11</v>
          </cell>
          <cell r="B2711">
            <v>4</v>
          </cell>
          <cell r="C2711">
            <v>7</v>
          </cell>
          <cell r="D2711">
            <v>2</v>
          </cell>
          <cell r="E2711">
            <v>1</v>
          </cell>
          <cell r="F2711">
            <v>0</v>
          </cell>
          <cell r="G2711">
            <v>4.6658851113716295</v>
          </cell>
          <cell r="H2711">
            <v>70.833333333333329</v>
          </cell>
          <cell r="I2711">
            <v>3.75</v>
          </cell>
          <cell r="J2711">
            <v>0</v>
          </cell>
          <cell r="K2711">
            <v>0</v>
          </cell>
          <cell r="M2711">
            <v>2013</v>
          </cell>
          <cell r="N2711">
            <v>2052</v>
          </cell>
          <cell r="O2711">
            <v>1</v>
          </cell>
          <cell r="Q2711">
            <v>0</v>
          </cell>
          <cell r="R2711">
            <v>0</v>
          </cell>
          <cell r="S2711">
            <v>1</v>
          </cell>
          <cell r="T2711">
            <v>1</v>
          </cell>
          <cell r="U2711">
            <v>0</v>
          </cell>
          <cell r="V2711">
            <v>0</v>
          </cell>
          <cell r="W2711">
            <v>0</v>
          </cell>
          <cell r="X2711">
            <v>0</v>
          </cell>
          <cell r="Y2711">
            <v>0</v>
          </cell>
          <cell r="Z2711">
            <v>1</v>
          </cell>
          <cell r="AA2711">
            <v>0</v>
          </cell>
          <cell r="AC2711">
            <v>1992</v>
          </cell>
          <cell r="AD2711">
            <v>1</v>
          </cell>
          <cell r="AE2711">
            <v>0</v>
          </cell>
          <cell r="AF2711">
            <v>1</v>
          </cell>
        </row>
        <row r="2712">
          <cell r="A2712">
            <v>11</v>
          </cell>
          <cell r="B2712">
            <v>5</v>
          </cell>
          <cell r="C2712">
            <v>7</v>
          </cell>
          <cell r="D2712">
            <v>2</v>
          </cell>
          <cell r="E2712">
            <v>1</v>
          </cell>
          <cell r="F2712">
            <v>0</v>
          </cell>
          <cell r="G2712">
            <v>4.8651817116060965</v>
          </cell>
          <cell r="H2712">
            <v>81.25</v>
          </cell>
          <cell r="I2712">
            <v>3.75</v>
          </cell>
          <cell r="J2712">
            <v>0</v>
          </cell>
          <cell r="K2712">
            <v>0</v>
          </cell>
          <cell r="M2712">
            <v>2013</v>
          </cell>
          <cell r="N2712">
            <v>2052</v>
          </cell>
          <cell r="O2712">
            <v>1</v>
          </cell>
          <cell r="Q2712">
            <v>0</v>
          </cell>
          <cell r="R2712">
            <v>0</v>
          </cell>
          <cell r="S2712">
            <v>1</v>
          </cell>
          <cell r="T2712">
            <v>1</v>
          </cell>
          <cell r="U2712">
            <v>0</v>
          </cell>
          <cell r="V2712">
            <v>0</v>
          </cell>
          <cell r="W2712">
            <v>0</v>
          </cell>
          <cell r="X2712">
            <v>0</v>
          </cell>
          <cell r="Y2712">
            <v>0</v>
          </cell>
          <cell r="Z2712">
            <v>1</v>
          </cell>
          <cell r="AA2712">
            <v>0</v>
          </cell>
          <cell r="AC2712">
            <v>1992</v>
          </cell>
          <cell r="AD2712">
            <v>1</v>
          </cell>
          <cell r="AE2712">
            <v>0</v>
          </cell>
          <cell r="AF2712">
            <v>1</v>
          </cell>
        </row>
        <row r="2713">
          <cell r="A2713">
            <v>11</v>
          </cell>
          <cell r="B2713">
            <v>6</v>
          </cell>
          <cell r="C2713">
            <v>7</v>
          </cell>
          <cell r="D2713">
            <v>2</v>
          </cell>
          <cell r="E2713">
            <v>1</v>
          </cell>
          <cell r="F2713">
            <v>0</v>
          </cell>
          <cell r="G2713">
            <v>4.6658851113716295</v>
          </cell>
          <cell r="H2713">
            <v>70.833333333333329</v>
          </cell>
          <cell r="I2713">
            <v>3.75</v>
          </cell>
          <cell r="J2713">
            <v>0</v>
          </cell>
          <cell r="K2713">
            <v>0</v>
          </cell>
          <cell r="M2713">
            <v>2020</v>
          </cell>
          <cell r="N2713">
            <v>2052</v>
          </cell>
          <cell r="O2713">
            <v>1</v>
          </cell>
          <cell r="Q2713">
            <v>0</v>
          </cell>
          <cell r="R2713">
            <v>0</v>
          </cell>
          <cell r="S2713">
            <v>1</v>
          </cell>
          <cell r="T2713">
            <v>1</v>
          </cell>
          <cell r="U2713">
            <v>0</v>
          </cell>
          <cell r="V2713">
            <v>0</v>
          </cell>
          <cell r="W2713">
            <v>0</v>
          </cell>
          <cell r="X2713">
            <v>0</v>
          </cell>
          <cell r="Y2713">
            <v>0</v>
          </cell>
          <cell r="Z2713">
            <v>1</v>
          </cell>
          <cell r="AA2713">
            <v>0</v>
          </cell>
          <cell r="AC2713">
            <v>1992</v>
          </cell>
          <cell r="AD2713">
            <v>1</v>
          </cell>
          <cell r="AE2713">
            <v>0</v>
          </cell>
          <cell r="AF2713">
            <v>1</v>
          </cell>
        </row>
        <row r="2714">
          <cell r="A2714">
            <v>11</v>
          </cell>
          <cell r="B2714">
            <v>7</v>
          </cell>
          <cell r="C2714">
            <v>7</v>
          </cell>
          <cell r="D2714">
            <v>2</v>
          </cell>
          <cell r="E2714">
            <v>1</v>
          </cell>
          <cell r="F2714">
            <v>0</v>
          </cell>
          <cell r="G2714">
            <v>4.9886508193858976</v>
          </cell>
          <cell r="H2714">
            <v>81.25</v>
          </cell>
          <cell r="I2714">
            <v>3.75</v>
          </cell>
          <cell r="J2714">
            <v>0</v>
          </cell>
          <cell r="K2714">
            <v>8.125</v>
          </cell>
          <cell r="M2714">
            <v>2020</v>
          </cell>
          <cell r="N2714">
            <v>2052</v>
          </cell>
          <cell r="O2714">
            <v>1</v>
          </cell>
          <cell r="Q2714">
            <v>0</v>
          </cell>
          <cell r="R2714">
            <v>0</v>
          </cell>
          <cell r="S2714">
            <v>1</v>
          </cell>
          <cell r="T2714">
            <v>1</v>
          </cell>
          <cell r="U2714">
            <v>0</v>
          </cell>
          <cell r="V2714">
            <v>0</v>
          </cell>
          <cell r="W2714">
            <v>0</v>
          </cell>
          <cell r="X2714">
            <v>0</v>
          </cell>
          <cell r="Y2714">
            <v>0</v>
          </cell>
          <cell r="Z2714">
            <v>1</v>
          </cell>
          <cell r="AA2714">
            <v>0</v>
          </cell>
          <cell r="AC2714">
            <v>1992</v>
          </cell>
          <cell r="AD2714">
            <v>1</v>
          </cell>
          <cell r="AE2714">
            <v>0</v>
          </cell>
          <cell r="AF2714">
            <v>1</v>
          </cell>
        </row>
        <row r="2715">
          <cell r="A2715">
            <v>11</v>
          </cell>
          <cell r="B2715">
            <v>11</v>
          </cell>
          <cell r="C2715">
            <v>7</v>
          </cell>
          <cell r="D2715">
            <v>2</v>
          </cell>
          <cell r="E2715">
            <v>1</v>
          </cell>
          <cell r="F2715">
            <v>0</v>
          </cell>
          <cell r="G2715">
            <v>4.9886508193858976</v>
          </cell>
          <cell r="H2715">
            <v>81.25</v>
          </cell>
          <cell r="I2715">
            <v>3.75</v>
          </cell>
          <cell r="J2715">
            <v>0</v>
          </cell>
          <cell r="K2715">
            <v>12.1875</v>
          </cell>
          <cell r="M2715">
            <v>2022</v>
          </cell>
          <cell r="N2715">
            <v>2052</v>
          </cell>
          <cell r="O2715">
            <v>1</v>
          </cell>
          <cell r="Q2715">
            <v>0</v>
          </cell>
          <cell r="R2715">
            <v>0</v>
          </cell>
          <cell r="S2715">
            <v>1</v>
          </cell>
          <cell r="T2715">
            <v>1</v>
          </cell>
          <cell r="U2715">
            <v>0</v>
          </cell>
          <cell r="V2715">
            <v>0</v>
          </cell>
          <cell r="W2715">
            <v>0</v>
          </cell>
          <cell r="X2715">
            <v>0</v>
          </cell>
          <cell r="Y2715">
            <v>0</v>
          </cell>
          <cell r="Z2715">
            <v>1</v>
          </cell>
          <cell r="AA2715">
            <v>0</v>
          </cell>
          <cell r="AC2715">
            <v>1992</v>
          </cell>
          <cell r="AD2715">
            <v>1</v>
          </cell>
          <cell r="AE2715">
            <v>0</v>
          </cell>
          <cell r="AF2715">
            <v>1</v>
          </cell>
        </row>
        <row r="2716">
          <cell r="A2716">
            <v>11</v>
          </cell>
          <cell r="B2716">
            <v>8</v>
          </cell>
          <cell r="C2716">
            <v>7</v>
          </cell>
          <cell r="D2716">
            <v>2</v>
          </cell>
          <cell r="E2716">
            <v>1</v>
          </cell>
          <cell r="F2716">
            <v>0</v>
          </cell>
          <cell r="G2716">
            <v>0.01</v>
          </cell>
          <cell r="H2716">
            <v>0.01</v>
          </cell>
          <cell r="I2716">
            <v>0.01</v>
          </cell>
          <cell r="J2716">
            <v>0</v>
          </cell>
          <cell r="K2716">
            <v>0</v>
          </cell>
          <cell r="M2716">
            <v>2051</v>
          </cell>
          <cell r="N2716">
            <v>2052</v>
          </cell>
          <cell r="O2716">
            <v>1</v>
          </cell>
          <cell r="Q2716">
            <v>1</v>
          </cell>
          <cell r="R2716">
            <v>1</v>
          </cell>
          <cell r="S2716">
            <v>1</v>
          </cell>
          <cell r="T2716">
            <v>1</v>
          </cell>
          <cell r="U2716">
            <v>1</v>
          </cell>
          <cell r="V2716">
            <v>1</v>
          </cell>
          <cell r="W2716">
            <v>1</v>
          </cell>
          <cell r="X2716">
            <v>1</v>
          </cell>
          <cell r="Y2716">
            <v>1</v>
          </cell>
          <cell r="Z2716">
            <v>1</v>
          </cell>
          <cell r="AA2716">
            <v>1</v>
          </cell>
          <cell r="AC2716">
            <v>1992</v>
          </cell>
          <cell r="AD2716">
            <v>1</v>
          </cell>
          <cell r="AE2716">
            <v>0</v>
          </cell>
          <cell r="AF2716">
            <v>1</v>
          </cell>
        </row>
        <row r="2717">
          <cell r="A2717">
            <v>11</v>
          </cell>
          <cell r="B2717">
            <v>9</v>
          </cell>
          <cell r="C2717">
            <v>7</v>
          </cell>
          <cell r="D2717">
            <v>2</v>
          </cell>
          <cell r="E2717">
            <v>1</v>
          </cell>
          <cell r="F2717">
            <v>0</v>
          </cell>
          <cell r="G2717">
            <v>4.8178066132425448</v>
          </cell>
          <cell r="H2717">
            <v>70.833333333333329</v>
          </cell>
          <cell r="I2717">
            <v>3.75</v>
          </cell>
          <cell r="J2717">
            <v>0</v>
          </cell>
          <cell r="K2717">
            <v>0</v>
          </cell>
          <cell r="M2717">
            <v>2030</v>
          </cell>
          <cell r="N2717">
            <v>2052</v>
          </cell>
          <cell r="O2717">
            <v>1</v>
          </cell>
          <cell r="Q2717">
            <v>0</v>
          </cell>
          <cell r="R2717">
            <v>0</v>
          </cell>
          <cell r="S2717">
            <v>1</v>
          </cell>
          <cell r="T2717">
            <v>1</v>
          </cell>
          <cell r="U2717">
            <v>0</v>
          </cell>
          <cell r="V2717">
            <v>0</v>
          </cell>
          <cell r="W2717">
            <v>0</v>
          </cell>
          <cell r="X2717">
            <v>0</v>
          </cell>
          <cell r="Y2717">
            <v>0</v>
          </cell>
          <cell r="Z2717">
            <v>1</v>
          </cell>
          <cell r="AA2717">
            <v>0</v>
          </cell>
          <cell r="AC2717">
            <v>1992</v>
          </cell>
          <cell r="AD2717">
            <v>1</v>
          </cell>
          <cell r="AE2717">
            <v>0</v>
          </cell>
          <cell r="AF2717">
            <v>1</v>
          </cell>
        </row>
        <row r="2718">
          <cell r="A2718">
            <v>11</v>
          </cell>
          <cell r="B2718">
            <v>10</v>
          </cell>
          <cell r="C2718">
            <v>7</v>
          </cell>
          <cell r="D2718">
            <v>2</v>
          </cell>
          <cell r="E2718">
            <v>1</v>
          </cell>
          <cell r="F2718">
            <v>0</v>
          </cell>
          <cell r="G2718">
            <v>5.0970997502421129</v>
          </cell>
          <cell r="H2718">
            <v>81.25</v>
          </cell>
          <cell r="I2718">
            <v>3.75</v>
          </cell>
          <cell r="J2718">
            <v>0</v>
          </cell>
          <cell r="K2718">
            <v>12.1875</v>
          </cell>
          <cell r="M2718">
            <v>2030</v>
          </cell>
          <cell r="N2718">
            <v>2052</v>
          </cell>
          <cell r="O2718">
            <v>1</v>
          </cell>
          <cell r="Q2718">
            <v>0</v>
          </cell>
          <cell r="R2718">
            <v>0</v>
          </cell>
          <cell r="S2718">
            <v>1</v>
          </cell>
          <cell r="T2718">
            <v>1</v>
          </cell>
          <cell r="U2718">
            <v>0</v>
          </cell>
          <cell r="V2718">
            <v>0</v>
          </cell>
          <cell r="W2718">
            <v>0</v>
          </cell>
          <cell r="X2718">
            <v>0</v>
          </cell>
          <cell r="Y2718">
            <v>0</v>
          </cell>
          <cell r="Z2718">
            <v>1</v>
          </cell>
          <cell r="AA2718">
            <v>0</v>
          </cell>
          <cell r="AC2718">
            <v>1992</v>
          </cell>
          <cell r="AD2718">
            <v>1</v>
          </cell>
          <cell r="AE2718">
            <v>0</v>
          </cell>
          <cell r="AF2718">
            <v>1</v>
          </cell>
        </row>
        <row r="2719">
          <cell r="A2719">
            <v>12</v>
          </cell>
          <cell r="B2719">
            <v>1</v>
          </cell>
          <cell r="C2719">
            <v>7</v>
          </cell>
          <cell r="D2719">
            <v>2</v>
          </cell>
          <cell r="E2719">
            <v>1</v>
          </cell>
          <cell r="F2719">
            <v>0</v>
          </cell>
          <cell r="G2719">
            <v>3.0582598501452676</v>
          </cell>
          <cell r="H2719">
            <v>36.458333333333336</v>
          </cell>
          <cell r="I2719">
            <v>2.6666666666666665</v>
          </cell>
          <cell r="J2719">
            <v>0</v>
          </cell>
          <cell r="K2719">
            <v>0</v>
          </cell>
          <cell r="M2719">
            <v>2003</v>
          </cell>
          <cell r="N2719">
            <v>2052</v>
          </cell>
          <cell r="O2719">
            <v>1</v>
          </cell>
          <cell r="Q2719">
            <v>0</v>
          </cell>
          <cell r="R2719">
            <v>0</v>
          </cell>
          <cell r="S2719">
            <v>1</v>
          </cell>
          <cell r="T2719">
            <v>1</v>
          </cell>
          <cell r="U2719">
            <v>0</v>
          </cell>
          <cell r="V2719">
            <v>0</v>
          </cell>
          <cell r="W2719">
            <v>0</v>
          </cell>
          <cell r="X2719">
            <v>0</v>
          </cell>
          <cell r="Y2719">
            <v>0</v>
          </cell>
          <cell r="Z2719">
            <v>1</v>
          </cell>
          <cell r="AA2719">
            <v>0</v>
          </cell>
          <cell r="AC2719">
            <v>1992</v>
          </cell>
          <cell r="AD2719">
            <v>1</v>
          </cell>
          <cell r="AE2719">
            <v>0</v>
          </cell>
          <cell r="AF2719">
            <v>1</v>
          </cell>
        </row>
        <row r="2720">
          <cell r="A2720">
            <v>12</v>
          </cell>
          <cell r="B2720">
            <v>2</v>
          </cell>
          <cell r="C2720">
            <v>7</v>
          </cell>
          <cell r="D2720">
            <v>2</v>
          </cell>
          <cell r="E2720">
            <v>1</v>
          </cell>
          <cell r="F2720">
            <v>0</v>
          </cell>
          <cell r="G2720">
            <v>3.1148205298431875</v>
          </cell>
          <cell r="H2720">
            <v>59.375</v>
          </cell>
          <cell r="I2720">
            <v>2.6666666666666665</v>
          </cell>
          <cell r="J2720">
            <v>0</v>
          </cell>
          <cell r="K2720">
            <v>0</v>
          </cell>
          <cell r="M2720">
            <v>2007</v>
          </cell>
          <cell r="N2720">
            <v>2052</v>
          </cell>
          <cell r="O2720">
            <v>1</v>
          </cell>
          <cell r="Q2720">
            <v>0</v>
          </cell>
          <cell r="R2720">
            <v>0</v>
          </cell>
          <cell r="S2720">
            <v>1</v>
          </cell>
          <cell r="T2720">
            <v>1</v>
          </cell>
          <cell r="U2720">
            <v>0</v>
          </cell>
          <cell r="V2720">
            <v>0</v>
          </cell>
          <cell r="W2720">
            <v>0</v>
          </cell>
          <cell r="X2720">
            <v>0</v>
          </cell>
          <cell r="Y2720">
            <v>0</v>
          </cell>
          <cell r="Z2720">
            <v>1</v>
          </cell>
          <cell r="AA2720">
            <v>0</v>
          </cell>
          <cell r="AC2720">
            <v>1992</v>
          </cell>
          <cell r="AD2720">
            <v>1</v>
          </cell>
          <cell r="AE2720">
            <v>0</v>
          </cell>
          <cell r="AF2720">
            <v>1</v>
          </cell>
        </row>
        <row r="2721">
          <cell r="A2721">
            <v>12</v>
          </cell>
          <cell r="B2721">
            <v>3</v>
          </cell>
          <cell r="C2721">
            <v>7</v>
          </cell>
          <cell r="D2721">
            <v>2</v>
          </cell>
          <cell r="E2721">
            <v>1</v>
          </cell>
          <cell r="F2721">
            <v>0</v>
          </cell>
          <cell r="G2721">
            <v>3.7368112543962484</v>
          </cell>
          <cell r="H2721">
            <v>59.375</v>
          </cell>
          <cell r="I2721">
            <v>2.6666666666666665</v>
          </cell>
          <cell r="J2721">
            <v>0</v>
          </cell>
          <cell r="K2721">
            <v>0</v>
          </cell>
          <cell r="M2721">
            <v>2013</v>
          </cell>
          <cell r="N2721">
            <v>2052</v>
          </cell>
          <cell r="O2721">
            <v>1</v>
          </cell>
          <cell r="Q2721">
            <v>0</v>
          </cell>
          <cell r="R2721">
            <v>0</v>
          </cell>
          <cell r="S2721">
            <v>1</v>
          </cell>
          <cell r="T2721">
            <v>1</v>
          </cell>
          <cell r="U2721">
            <v>0</v>
          </cell>
          <cell r="V2721">
            <v>0</v>
          </cell>
          <cell r="W2721">
            <v>0</v>
          </cell>
          <cell r="X2721">
            <v>0</v>
          </cell>
          <cell r="Y2721">
            <v>0</v>
          </cell>
          <cell r="Z2721">
            <v>1</v>
          </cell>
          <cell r="AA2721">
            <v>0</v>
          </cell>
          <cell r="AC2721">
            <v>1992</v>
          </cell>
          <cell r="AD2721">
            <v>1</v>
          </cell>
          <cell r="AE2721">
            <v>0</v>
          </cell>
          <cell r="AF2721">
            <v>1</v>
          </cell>
        </row>
        <row r="2722">
          <cell r="A2722">
            <v>12</v>
          </cell>
          <cell r="B2722">
            <v>4</v>
          </cell>
          <cell r="C2722">
            <v>7</v>
          </cell>
          <cell r="D2722">
            <v>2</v>
          </cell>
          <cell r="E2722">
            <v>1</v>
          </cell>
          <cell r="F2722">
            <v>0</v>
          </cell>
          <cell r="G2722">
            <v>4.5836862445541549</v>
          </cell>
          <cell r="H2722">
            <v>67.708333333333329</v>
          </cell>
          <cell r="I2722">
            <v>2.6666666666666665</v>
          </cell>
          <cell r="J2722">
            <v>0</v>
          </cell>
          <cell r="K2722">
            <v>0</v>
          </cell>
          <cell r="M2722">
            <v>2013</v>
          </cell>
          <cell r="N2722">
            <v>2052</v>
          </cell>
          <cell r="O2722">
            <v>1</v>
          </cell>
          <cell r="Q2722">
            <v>0</v>
          </cell>
          <cell r="R2722">
            <v>0</v>
          </cell>
          <cell r="S2722">
            <v>1</v>
          </cell>
          <cell r="T2722">
            <v>1</v>
          </cell>
          <cell r="U2722">
            <v>0</v>
          </cell>
          <cell r="V2722">
            <v>0</v>
          </cell>
          <cell r="W2722">
            <v>0</v>
          </cell>
          <cell r="X2722">
            <v>0</v>
          </cell>
          <cell r="Y2722">
            <v>0</v>
          </cell>
          <cell r="Z2722">
            <v>1</v>
          </cell>
          <cell r="AA2722">
            <v>0</v>
          </cell>
          <cell r="AC2722">
            <v>1992</v>
          </cell>
          <cell r="AD2722">
            <v>1</v>
          </cell>
          <cell r="AE2722">
            <v>0</v>
          </cell>
          <cell r="AF2722">
            <v>1</v>
          </cell>
        </row>
        <row r="2723">
          <cell r="A2723">
            <v>12</v>
          </cell>
          <cell r="B2723">
            <v>5</v>
          </cell>
          <cell r="C2723">
            <v>7</v>
          </cell>
          <cell r="D2723">
            <v>2</v>
          </cell>
          <cell r="E2723">
            <v>1</v>
          </cell>
          <cell r="F2723">
            <v>0</v>
          </cell>
          <cell r="G2723">
            <v>5.8030480656506445</v>
          </cell>
          <cell r="H2723">
            <v>76.041666666666671</v>
          </cell>
          <cell r="I2723">
            <v>2.6666666666666665</v>
          </cell>
          <cell r="J2723">
            <v>0</v>
          </cell>
          <cell r="K2723">
            <v>0</v>
          </cell>
          <cell r="M2723">
            <v>2013</v>
          </cell>
          <cell r="N2723">
            <v>2052</v>
          </cell>
          <cell r="O2723">
            <v>1</v>
          </cell>
          <cell r="Q2723">
            <v>0</v>
          </cell>
          <cell r="R2723">
            <v>0</v>
          </cell>
          <cell r="S2723">
            <v>1</v>
          </cell>
          <cell r="T2723">
            <v>1</v>
          </cell>
          <cell r="U2723">
            <v>0</v>
          </cell>
          <cell r="V2723">
            <v>0</v>
          </cell>
          <cell r="W2723">
            <v>0</v>
          </cell>
          <cell r="X2723">
            <v>0</v>
          </cell>
          <cell r="Y2723">
            <v>0</v>
          </cell>
          <cell r="Z2723">
            <v>1</v>
          </cell>
          <cell r="AA2723">
            <v>0</v>
          </cell>
          <cell r="AC2723">
            <v>1992</v>
          </cell>
          <cell r="AD2723">
            <v>1</v>
          </cell>
          <cell r="AE2723">
            <v>0</v>
          </cell>
          <cell r="AF2723">
            <v>1</v>
          </cell>
        </row>
        <row r="2724">
          <cell r="A2724">
            <v>12</v>
          </cell>
          <cell r="B2724">
            <v>6</v>
          </cell>
          <cell r="C2724">
            <v>7</v>
          </cell>
          <cell r="D2724">
            <v>2</v>
          </cell>
          <cell r="E2724">
            <v>1</v>
          </cell>
          <cell r="F2724">
            <v>0</v>
          </cell>
          <cell r="G2724">
            <v>4.5836862445541549</v>
          </cell>
          <cell r="H2724">
            <v>67.708333333333329</v>
          </cell>
          <cell r="I2724">
            <v>2.6666666666666665</v>
          </cell>
          <cell r="J2724">
            <v>0</v>
          </cell>
          <cell r="K2724">
            <v>0</v>
          </cell>
          <cell r="M2724">
            <v>2020</v>
          </cell>
          <cell r="N2724">
            <v>2052</v>
          </cell>
          <cell r="O2724">
            <v>1</v>
          </cell>
          <cell r="Q2724">
            <v>0</v>
          </cell>
          <cell r="R2724">
            <v>0</v>
          </cell>
          <cell r="S2724">
            <v>1</v>
          </cell>
          <cell r="T2724">
            <v>1</v>
          </cell>
          <cell r="U2724">
            <v>0</v>
          </cell>
          <cell r="V2724">
            <v>0</v>
          </cell>
          <cell r="W2724">
            <v>0</v>
          </cell>
          <cell r="X2724">
            <v>0</v>
          </cell>
          <cell r="Y2724">
            <v>0</v>
          </cell>
          <cell r="Z2724">
            <v>1</v>
          </cell>
          <cell r="AA2724">
            <v>0</v>
          </cell>
          <cell r="AC2724">
            <v>1992</v>
          </cell>
          <cell r="AD2724">
            <v>1</v>
          </cell>
          <cell r="AE2724">
            <v>0</v>
          </cell>
          <cell r="AF2724">
            <v>1</v>
          </cell>
        </row>
        <row r="2725">
          <cell r="A2725">
            <v>12</v>
          </cell>
          <cell r="B2725">
            <v>7</v>
          </cell>
          <cell r="C2725">
            <v>7</v>
          </cell>
          <cell r="D2725">
            <v>2</v>
          </cell>
          <cell r="E2725">
            <v>1</v>
          </cell>
          <cell r="F2725">
            <v>0</v>
          </cell>
          <cell r="G2725">
            <v>6.063791082184582</v>
          </cell>
          <cell r="H2725">
            <v>76.041666666666671</v>
          </cell>
          <cell r="I2725">
            <v>2.6666666666666665</v>
          </cell>
          <cell r="J2725">
            <v>0</v>
          </cell>
          <cell r="K2725">
            <v>7.6041666666666679</v>
          </cell>
          <cell r="M2725">
            <v>2020</v>
          </cell>
          <cell r="N2725">
            <v>2052</v>
          </cell>
          <cell r="O2725">
            <v>1</v>
          </cell>
          <cell r="Q2725">
            <v>0</v>
          </cell>
          <cell r="R2725">
            <v>0</v>
          </cell>
          <cell r="S2725">
            <v>1</v>
          </cell>
          <cell r="T2725">
            <v>1</v>
          </cell>
          <cell r="U2725">
            <v>0</v>
          </cell>
          <cell r="V2725">
            <v>0</v>
          </cell>
          <cell r="W2725">
            <v>0</v>
          </cell>
          <cell r="X2725">
            <v>0</v>
          </cell>
          <cell r="Y2725">
            <v>0</v>
          </cell>
          <cell r="Z2725">
            <v>1</v>
          </cell>
          <cell r="AA2725">
            <v>0</v>
          </cell>
          <cell r="AC2725">
            <v>1992</v>
          </cell>
          <cell r="AD2725">
            <v>1</v>
          </cell>
          <cell r="AE2725">
            <v>0</v>
          </cell>
          <cell r="AF2725">
            <v>1</v>
          </cell>
        </row>
        <row r="2726">
          <cell r="A2726">
            <v>12</v>
          </cell>
          <cell r="B2726">
            <v>9</v>
          </cell>
          <cell r="C2726">
            <v>7</v>
          </cell>
          <cell r="D2726">
            <v>2</v>
          </cell>
          <cell r="E2726">
            <v>1</v>
          </cell>
          <cell r="F2726">
            <v>0</v>
          </cell>
          <cell r="G2726">
            <v>6.063791082184582</v>
          </cell>
          <cell r="H2726">
            <v>76.041666666666671</v>
          </cell>
          <cell r="I2726">
            <v>2.6666666666666665</v>
          </cell>
          <cell r="J2726">
            <v>0</v>
          </cell>
          <cell r="K2726">
            <v>11.40625</v>
          </cell>
          <cell r="M2726">
            <v>2022</v>
          </cell>
          <cell r="N2726">
            <v>2052</v>
          </cell>
          <cell r="O2726">
            <v>1</v>
          </cell>
          <cell r="Q2726">
            <v>0</v>
          </cell>
          <cell r="R2726">
            <v>0</v>
          </cell>
          <cell r="S2726">
            <v>1</v>
          </cell>
          <cell r="T2726">
            <v>1</v>
          </cell>
          <cell r="U2726">
            <v>0</v>
          </cell>
          <cell r="V2726">
            <v>0</v>
          </cell>
          <cell r="W2726">
            <v>0</v>
          </cell>
          <cell r="X2726">
            <v>0</v>
          </cell>
          <cell r="Y2726">
            <v>0</v>
          </cell>
          <cell r="Z2726">
            <v>1</v>
          </cell>
          <cell r="AA2726">
            <v>0</v>
          </cell>
          <cell r="AC2726">
            <v>1992</v>
          </cell>
          <cell r="AD2726">
            <v>1</v>
          </cell>
          <cell r="AE2726">
            <v>0</v>
          </cell>
          <cell r="AF2726">
            <v>1</v>
          </cell>
        </row>
        <row r="2727">
          <cell r="A2727">
            <v>12</v>
          </cell>
          <cell r="B2727">
            <v>8</v>
          </cell>
          <cell r="C2727">
            <v>7</v>
          </cell>
          <cell r="D2727">
            <v>2</v>
          </cell>
          <cell r="E2727">
            <v>1</v>
          </cell>
          <cell r="F2727">
            <v>0</v>
          </cell>
          <cell r="G2727">
            <v>0.01</v>
          </cell>
          <cell r="H2727">
            <v>0.01</v>
          </cell>
          <cell r="I2727">
            <v>0.01</v>
          </cell>
          <cell r="J2727">
            <v>0</v>
          </cell>
          <cell r="K2727">
            <v>0</v>
          </cell>
          <cell r="M2727">
            <v>2051</v>
          </cell>
          <cell r="N2727">
            <v>2052</v>
          </cell>
          <cell r="O2727">
            <v>1</v>
          </cell>
          <cell r="Q2727">
            <v>1</v>
          </cell>
          <cell r="R2727">
            <v>1</v>
          </cell>
          <cell r="S2727">
            <v>1</v>
          </cell>
          <cell r="T2727">
            <v>1</v>
          </cell>
          <cell r="U2727">
            <v>1</v>
          </cell>
          <cell r="V2727">
            <v>1</v>
          </cell>
          <cell r="W2727">
            <v>1</v>
          </cell>
          <cell r="X2727">
            <v>1</v>
          </cell>
          <cell r="Y2727">
            <v>1</v>
          </cell>
          <cell r="Z2727">
            <v>1</v>
          </cell>
          <cell r="AA2727">
            <v>1</v>
          </cell>
          <cell r="AC2727">
            <v>1992</v>
          </cell>
          <cell r="AD2727">
            <v>1</v>
          </cell>
          <cell r="AE2727">
            <v>0</v>
          </cell>
          <cell r="AF2727">
            <v>1</v>
          </cell>
        </row>
        <row r="2728">
          <cell r="A2728">
            <v>12</v>
          </cell>
          <cell r="B2728">
            <v>10</v>
          </cell>
          <cell r="C2728">
            <v>7</v>
          </cell>
          <cell r="D2728">
            <v>2</v>
          </cell>
          <cell r="E2728">
            <v>1</v>
          </cell>
          <cell r="F2728">
            <v>0</v>
          </cell>
          <cell r="G2728">
            <v>4.8847205939820251</v>
          </cell>
          <cell r="H2728">
            <v>67.708333333333329</v>
          </cell>
          <cell r="I2728">
            <v>2.6666666666666665</v>
          </cell>
          <cell r="J2728">
            <v>0</v>
          </cell>
          <cell r="K2728">
            <v>0</v>
          </cell>
          <cell r="M2728">
            <v>2030</v>
          </cell>
          <cell r="N2728">
            <v>2052</v>
          </cell>
          <cell r="O2728">
            <v>1</v>
          </cell>
          <cell r="Q2728">
            <v>0</v>
          </cell>
          <cell r="R2728">
            <v>0</v>
          </cell>
          <cell r="S2728">
            <v>1</v>
          </cell>
          <cell r="T2728">
            <v>1</v>
          </cell>
          <cell r="U2728">
            <v>0</v>
          </cell>
          <cell r="V2728">
            <v>0</v>
          </cell>
          <cell r="W2728">
            <v>0</v>
          </cell>
          <cell r="X2728">
            <v>0</v>
          </cell>
          <cell r="Y2728">
            <v>0</v>
          </cell>
          <cell r="Z2728">
            <v>1</v>
          </cell>
          <cell r="AA2728">
            <v>0</v>
          </cell>
          <cell r="AC2728">
            <v>1992</v>
          </cell>
          <cell r="AD2728">
            <v>1</v>
          </cell>
          <cell r="AE2728">
            <v>0</v>
          </cell>
          <cell r="AF2728">
            <v>1</v>
          </cell>
        </row>
        <row r="2729">
          <cell r="A2729">
            <v>12</v>
          </cell>
          <cell r="B2729">
            <v>11</v>
          </cell>
          <cell r="C2729">
            <v>7</v>
          </cell>
          <cell r="D2729">
            <v>2</v>
          </cell>
          <cell r="E2729">
            <v>1</v>
          </cell>
          <cell r="F2729">
            <v>0</v>
          </cell>
          <cell r="G2729">
            <v>6.2803550494054594</v>
          </cell>
          <cell r="H2729">
            <v>76.041666666666671</v>
          </cell>
          <cell r="I2729">
            <v>2.6666666666666665</v>
          </cell>
          <cell r="J2729">
            <v>0</v>
          </cell>
          <cell r="K2729">
            <v>11.40625</v>
          </cell>
          <cell r="M2729">
            <v>2030</v>
          </cell>
          <cell r="N2729">
            <v>2052</v>
          </cell>
          <cell r="O2729">
            <v>1</v>
          </cell>
          <cell r="Q2729">
            <v>0</v>
          </cell>
          <cell r="R2729">
            <v>0</v>
          </cell>
          <cell r="S2729">
            <v>1</v>
          </cell>
          <cell r="T2729">
            <v>1</v>
          </cell>
          <cell r="U2729">
            <v>0</v>
          </cell>
          <cell r="V2729">
            <v>0</v>
          </cell>
          <cell r="W2729">
            <v>0</v>
          </cell>
          <cell r="X2729">
            <v>0</v>
          </cell>
          <cell r="Y2729">
            <v>0</v>
          </cell>
          <cell r="Z2729">
            <v>1</v>
          </cell>
          <cell r="AA2729">
            <v>0</v>
          </cell>
          <cell r="AC2729">
            <v>1992</v>
          </cell>
          <cell r="AD2729">
            <v>1</v>
          </cell>
          <cell r="AE2729">
            <v>0</v>
          </cell>
          <cell r="AF2729">
            <v>1</v>
          </cell>
        </row>
        <row r="2730">
          <cell r="A2730">
            <v>12</v>
          </cell>
          <cell r="B2730">
            <v>12</v>
          </cell>
          <cell r="C2730">
            <v>7</v>
          </cell>
          <cell r="D2730">
            <v>2</v>
          </cell>
          <cell r="E2730">
            <v>1</v>
          </cell>
          <cell r="F2730">
            <v>0</v>
          </cell>
          <cell r="G2730">
            <v>0.01</v>
          </cell>
          <cell r="H2730">
            <v>0.01</v>
          </cell>
          <cell r="I2730">
            <v>0.01</v>
          </cell>
          <cell r="J2730">
            <v>0</v>
          </cell>
          <cell r="K2730">
            <v>0</v>
          </cell>
          <cell r="M2730">
            <v>2051</v>
          </cell>
          <cell r="N2730">
            <v>2052</v>
          </cell>
          <cell r="O2730">
            <v>1</v>
          </cell>
          <cell r="Q2730">
            <v>1</v>
          </cell>
          <cell r="R2730">
            <v>1</v>
          </cell>
          <cell r="S2730">
            <v>1</v>
          </cell>
          <cell r="T2730">
            <v>1</v>
          </cell>
          <cell r="U2730">
            <v>1</v>
          </cell>
          <cell r="V2730">
            <v>1</v>
          </cell>
          <cell r="W2730">
            <v>1</v>
          </cell>
          <cell r="X2730">
            <v>1</v>
          </cell>
          <cell r="Y2730">
            <v>1</v>
          </cell>
          <cell r="Z2730">
            <v>1</v>
          </cell>
          <cell r="AA2730">
            <v>1</v>
          </cell>
          <cell r="AC2730">
            <v>1992</v>
          </cell>
          <cell r="AD2730">
            <v>1</v>
          </cell>
          <cell r="AE2730">
            <v>0</v>
          </cell>
          <cell r="AF2730">
            <v>1</v>
          </cell>
        </row>
        <row r="2731">
          <cell r="A2731">
            <v>12</v>
          </cell>
          <cell r="B2731">
            <v>13</v>
          </cell>
          <cell r="C2731">
            <v>7</v>
          </cell>
          <cell r="D2731">
            <v>2</v>
          </cell>
          <cell r="E2731">
            <v>1</v>
          </cell>
          <cell r="F2731">
            <v>0</v>
          </cell>
          <cell r="G2731">
            <v>0.01</v>
          </cell>
          <cell r="H2731">
            <v>0.01</v>
          </cell>
          <cell r="I2731">
            <v>0.01</v>
          </cell>
          <cell r="J2731">
            <v>0</v>
          </cell>
          <cell r="K2731">
            <v>0</v>
          </cell>
          <cell r="M2731">
            <v>2051</v>
          </cell>
          <cell r="N2731">
            <v>2052</v>
          </cell>
          <cell r="O2731">
            <v>1</v>
          </cell>
          <cell r="Q2731">
            <v>1</v>
          </cell>
          <cell r="R2731">
            <v>1</v>
          </cell>
          <cell r="S2731">
            <v>1</v>
          </cell>
          <cell r="T2731">
            <v>1</v>
          </cell>
          <cell r="U2731">
            <v>1</v>
          </cell>
          <cell r="V2731">
            <v>1</v>
          </cell>
          <cell r="W2731">
            <v>1</v>
          </cell>
          <cell r="X2731">
            <v>1</v>
          </cell>
          <cell r="Y2731">
            <v>1</v>
          </cell>
          <cell r="Z2731">
            <v>1</v>
          </cell>
          <cell r="AA2731">
            <v>1</v>
          </cell>
          <cell r="AC2731">
            <v>1992</v>
          </cell>
          <cell r="AD2731">
            <v>1</v>
          </cell>
          <cell r="AE2731">
            <v>0</v>
          </cell>
          <cell r="AF2731">
            <v>1</v>
          </cell>
        </row>
        <row r="2732">
          <cell r="A2732">
            <v>12</v>
          </cell>
          <cell r="B2732">
            <v>14</v>
          </cell>
          <cell r="C2732">
            <v>7</v>
          </cell>
          <cell r="D2732">
            <v>2</v>
          </cell>
          <cell r="E2732">
            <v>1</v>
          </cell>
          <cell r="F2732">
            <v>0</v>
          </cell>
          <cell r="G2732">
            <v>0.01</v>
          </cell>
          <cell r="H2732">
            <v>0.01</v>
          </cell>
          <cell r="I2732">
            <v>0.01</v>
          </cell>
          <cell r="J2732">
            <v>0</v>
          </cell>
          <cell r="K2732">
            <v>0</v>
          </cell>
          <cell r="M2732">
            <v>2051</v>
          </cell>
          <cell r="N2732">
            <v>2052</v>
          </cell>
          <cell r="O2732">
            <v>1</v>
          </cell>
          <cell r="Q2732">
            <v>1</v>
          </cell>
          <cell r="R2732">
            <v>1</v>
          </cell>
          <cell r="S2732">
            <v>1</v>
          </cell>
          <cell r="T2732">
            <v>1</v>
          </cell>
          <cell r="U2732">
            <v>1</v>
          </cell>
          <cell r="V2732">
            <v>1</v>
          </cell>
          <cell r="W2732">
            <v>1</v>
          </cell>
          <cell r="X2732">
            <v>1</v>
          </cell>
          <cell r="Y2732">
            <v>1</v>
          </cell>
          <cell r="Z2732">
            <v>1</v>
          </cell>
          <cell r="AA2732">
            <v>1</v>
          </cell>
          <cell r="AC2732">
            <v>1992</v>
          </cell>
          <cell r="AD2732">
            <v>1</v>
          </cell>
          <cell r="AE2732">
            <v>0</v>
          </cell>
          <cell r="AF2732">
            <v>1</v>
          </cell>
        </row>
        <row r="2733">
          <cell r="A2733">
            <v>13</v>
          </cell>
          <cell r="B2733">
            <v>1</v>
          </cell>
          <cell r="C2733">
            <v>7</v>
          </cell>
          <cell r="D2733">
            <v>2</v>
          </cell>
          <cell r="E2733">
            <v>1</v>
          </cell>
          <cell r="F2733">
            <v>0.25105023017024325</v>
          </cell>
          <cell r="G2733">
            <v>3.0582598501452676</v>
          </cell>
          <cell r="H2733">
            <v>44.791666666666664</v>
          </cell>
          <cell r="I2733">
            <v>2.9166666666666665</v>
          </cell>
          <cell r="J2733">
            <v>0</v>
          </cell>
          <cell r="K2733">
            <v>0</v>
          </cell>
          <cell r="M2733">
            <v>2003</v>
          </cell>
          <cell r="N2733">
            <v>2052</v>
          </cell>
          <cell r="O2733">
            <v>1</v>
          </cell>
          <cell r="Q2733">
            <v>0</v>
          </cell>
          <cell r="R2733">
            <v>0</v>
          </cell>
          <cell r="S2733">
            <v>1</v>
          </cell>
          <cell r="T2733">
            <v>1</v>
          </cell>
          <cell r="U2733">
            <v>0</v>
          </cell>
          <cell r="V2733">
            <v>0</v>
          </cell>
          <cell r="W2733">
            <v>0</v>
          </cell>
          <cell r="X2733">
            <v>0</v>
          </cell>
          <cell r="Y2733">
            <v>0</v>
          </cell>
          <cell r="Z2733">
            <v>1</v>
          </cell>
          <cell r="AA2733">
            <v>0</v>
          </cell>
          <cell r="AC2733">
            <v>1992</v>
          </cell>
          <cell r="AD2733">
            <v>1</v>
          </cell>
          <cell r="AE2733">
            <v>0</v>
          </cell>
          <cell r="AF2733">
            <v>1</v>
          </cell>
        </row>
        <row r="2734">
          <cell r="A2734">
            <v>13</v>
          </cell>
          <cell r="B2734">
            <v>2</v>
          </cell>
          <cell r="C2734">
            <v>7</v>
          </cell>
          <cell r="D2734">
            <v>2</v>
          </cell>
          <cell r="E2734">
            <v>1</v>
          </cell>
          <cell r="F2734">
            <v>0</v>
          </cell>
          <cell r="G2734">
            <v>3.1096364524023503</v>
          </cell>
          <cell r="H2734">
            <v>59.375</v>
          </cell>
          <cell r="I2734">
            <v>2.9166666666666665</v>
          </cell>
          <cell r="J2734">
            <v>0</v>
          </cell>
          <cell r="K2734">
            <v>0</v>
          </cell>
          <cell r="M2734">
            <v>2007</v>
          </cell>
          <cell r="N2734">
            <v>2052</v>
          </cell>
          <cell r="O2734">
            <v>1</v>
          </cell>
          <cell r="Q2734">
            <v>0</v>
          </cell>
          <cell r="R2734">
            <v>0</v>
          </cell>
          <cell r="S2734">
            <v>1</v>
          </cell>
          <cell r="T2734">
            <v>1</v>
          </cell>
          <cell r="U2734">
            <v>0</v>
          </cell>
          <cell r="V2734">
            <v>0</v>
          </cell>
          <cell r="W2734">
            <v>0</v>
          </cell>
          <cell r="X2734">
            <v>0</v>
          </cell>
          <cell r="Y2734">
            <v>0</v>
          </cell>
          <cell r="Z2734">
            <v>1</v>
          </cell>
          <cell r="AA2734">
            <v>0</v>
          </cell>
          <cell r="AC2734">
            <v>1992</v>
          </cell>
          <cell r="AD2734">
            <v>1</v>
          </cell>
          <cell r="AE2734">
            <v>0</v>
          </cell>
          <cell r="AF2734">
            <v>1</v>
          </cell>
        </row>
        <row r="2735">
          <cell r="A2735">
            <v>13</v>
          </cell>
          <cell r="B2735">
            <v>3</v>
          </cell>
          <cell r="C2735">
            <v>7</v>
          </cell>
          <cell r="D2735">
            <v>2</v>
          </cell>
          <cell r="E2735">
            <v>1</v>
          </cell>
          <cell r="F2735">
            <v>0</v>
          </cell>
          <cell r="G2735">
            <v>3.6635404454865186</v>
          </cell>
          <cell r="H2735">
            <v>62.5</v>
          </cell>
          <cell r="I2735">
            <v>2.9166666666666665</v>
          </cell>
          <cell r="J2735">
            <v>0</v>
          </cell>
          <cell r="K2735">
            <v>0</v>
          </cell>
          <cell r="M2735">
            <v>2013</v>
          </cell>
          <cell r="N2735">
            <v>2052</v>
          </cell>
          <cell r="O2735">
            <v>1</v>
          </cell>
          <cell r="Q2735">
            <v>0</v>
          </cell>
          <cell r="R2735">
            <v>0</v>
          </cell>
          <cell r="S2735">
            <v>1</v>
          </cell>
          <cell r="T2735">
            <v>1</v>
          </cell>
          <cell r="U2735">
            <v>0</v>
          </cell>
          <cell r="V2735">
            <v>0</v>
          </cell>
          <cell r="W2735">
            <v>0</v>
          </cell>
          <cell r="X2735">
            <v>0</v>
          </cell>
          <cell r="Y2735">
            <v>0</v>
          </cell>
          <cell r="Z2735">
            <v>1</v>
          </cell>
          <cell r="AA2735">
            <v>0</v>
          </cell>
          <cell r="AC2735">
            <v>1992</v>
          </cell>
          <cell r="AD2735">
            <v>1</v>
          </cell>
          <cell r="AE2735">
            <v>0</v>
          </cell>
          <cell r="AF2735">
            <v>1</v>
          </cell>
        </row>
        <row r="2736">
          <cell r="A2736">
            <v>13</v>
          </cell>
          <cell r="B2736">
            <v>4</v>
          </cell>
          <cell r="C2736">
            <v>7</v>
          </cell>
          <cell r="D2736">
            <v>2</v>
          </cell>
          <cell r="E2736">
            <v>1</v>
          </cell>
          <cell r="F2736">
            <v>0</v>
          </cell>
          <cell r="G2736">
            <v>4.3962485345838216</v>
          </cell>
          <cell r="H2736">
            <v>70.833333333333329</v>
          </cell>
          <cell r="I2736">
            <v>2.9166666666666665</v>
          </cell>
          <cell r="J2736">
            <v>0</v>
          </cell>
          <cell r="K2736">
            <v>0</v>
          </cell>
          <cell r="M2736">
            <v>2013</v>
          </cell>
          <cell r="N2736">
            <v>2052</v>
          </cell>
          <cell r="O2736">
            <v>1</v>
          </cell>
          <cell r="Q2736">
            <v>0</v>
          </cell>
          <cell r="R2736">
            <v>0</v>
          </cell>
          <cell r="S2736">
            <v>1</v>
          </cell>
          <cell r="T2736">
            <v>1</v>
          </cell>
          <cell r="U2736">
            <v>0</v>
          </cell>
          <cell r="V2736">
            <v>0</v>
          </cell>
          <cell r="W2736">
            <v>0</v>
          </cell>
          <cell r="X2736">
            <v>0</v>
          </cell>
          <cell r="Y2736">
            <v>0</v>
          </cell>
          <cell r="Z2736">
            <v>1</v>
          </cell>
          <cell r="AA2736">
            <v>0</v>
          </cell>
          <cell r="AC2736">
            <v>1992</v>
          </cell>
          <cell r="AD2736">
            <v>1</v>
          </cell>
          <cell r="AE2736">
            <v>0</v>
          </cell>
          <cell r="AF2736">
            <v>1</v>
          </cell>
        </row>
        <row r="2737">
          <cell r="A2737">
            <v>13</v>
          </cell>
          <cell r="B2737">
            <v>5</v>
          </cell>
          <cell r="C2737">
            <v>7</v>
          </cell>
          <cell r="D2737">
            <v>2</v>
          </cell>
          <cell r="E2737">
            <v>1</v>
          </cell>
          <cell r="F2737">
            <v>0</v>
          </cell>
          <cell r="G2737">
            <v>4.4518972502114655</v>
          </cell>
          <cell r="H2737">
            <v>79.166666666666671</v>
          </cell>
          <cell r="I2737">
            <v>2.9166666666666665</v>
          </cell>
          <cell r="J2737">
            <v>0</v>
          </cell>
          <cell r="K2737">
            <v>0</v>
          </cell>
          <cell r="M2737">
            <v>2013</v>
          </cell>
          <cell r="N2737">
            <v>2052</v>
          </cell>
          <cell r="O2737">
            <v>1</v>
          </cell>
          <cell r="Q2737">
            <v>0</v>
          </cell>
          <cell r="R2737">
            <v>0</v>
          </cell>
          <cell r="S2737">
            <v>1</v>
          </cell>
          <cell r="T2737">
            <v>1</v>
          </cell>
          <cell r="U2737">
            <v>0</v>
          </cell>
          <cell r="V2737">
            <v>0</v>
          </cell>
          <cell r="W2737">
            <v>0</v>
          </cell>
          <cell r="X2737">
            <v>0</v>
          </cell>
          <cell r="Y2737">
            <v>0</v>
          </cell>
          <cell r="Z2737">
            <v>1</v>
          </cell>
          <cell r="AA2737">
            <v>0</v>
          </cell>
          <cell r="AC2737">
            <v>1992</v>
          </cell>
          <cell r="AD2737">
            <v>1</v>
          </cell>
          <cell r="AE2737">
            <v>0</v>
          </cell>
          <cell r="AF2737">
            <v>1</v>
          </cell>
        </row>
        <row r="2738">
          <cell r="A2738">
            <v>13</v>
          </cell>
          <cell r="B2738">
            <v>6</v>
          </cell>
          <cell r="C2738">
            <v>7</v>
          </cell>
          <cell r="D2738">
            <v>2</v>
          </cell>
          <cell r="E2738">
            <v>1</v>
          </cell>
          <cell r="F2738">
            <v>0</v>
          </cell>
          <cell r="G2738">
            <v>4.3962485345838216</v>
          </cell>
          <cell r="H2738">
            <v>70.833333333333329</v>
          </cell>
          <cell r="I2738">
            <v>2.9166666666666665</v>
          </cell>
          <cell r="J2738">
            <v>0</v>
          </cell>
          <cell r="K2738">
            <v>0</v>
          </cell>
          <cell r="M2738">
            <v>2020</v>
          </cell>
          <cell r="N2738">
            <v>2052</v>
          </cell>
          <cell r="O2738">
            <v>1</v>
          </cell>
          <cell r="Q2738">
            <v>0</v>
          </cell>
          <cell r="R2738">
            <v>0</v>
          </cell>
          <cell r="S2738">
            <v>1</v>
          </cell>
          <cell r="T2738">
            <v>1</v>
          </cell>
          <cell r="U2738">
            <v>0</v>
          </cell>
          <cell r="V2738">
            <v>0</v>
          </cell>
          <cell r="W2738">
            <v>0</v>
          </cell>
          <cell r="X2738">
            <v>0</v>
          </cell>
          <cell r="Y2738">
            <v>0</v>
          </cell>
          <cell r="Z2738">
            <v>1</v>
          </cell>
          <cell r="AA2738">
            <v>0</v>
          </cell>
          <cell r="AC2738">
            <v>1992</v>
          </cell>
          <cell r="AD2738">
            <v>1</v>
          </cell>
          <cell r="AE2738">
            <v>0</v>
          </cell>
          <cell r="AF2738">
            <v>1</v>
          </cell>
        </row>
        <row r="2739">
          <cell r="A2739">
            <v>13</v>
          </cell>
          <cell r="B2739">
            <v>7</v>
          </cell>
          <cell r="C2739">
            <v>7</v>
          </cell>
          <cell r="D2739">
            <v>2</v>
          </cell>
          <cell r="E2739">
            <v>1</v>
          </cell>
          <cell r="F2739">
            <v>0</v>
          </cell>
          <cell r="G2739">
            <v>4.4518972502114655</v>
          </cell>
          <cell r="H2739">
            <v>79.166666666666671</v>
          </cell>
          <cell r="I2739">
            <v>2.9166666666666665</v>
          </cell>
          <cell r="J2739">
            <v>0</v>
          </cell>
          <cell r="K2739">
            <v>7.9166666666666679</v>
          </cell>
          <cell r="M2739">
            <v>2020</v>
          </cell>
          <cell r="N2739">
            <v>2052</v>
          </cell>
          <cell r="O2739">
            <v>1</v>
          </cell>
          <cell r="Q2739">
            <v>0</v>
          </cell>
          <cell r="R2739">
            <v>0</v>
          </cell>
          <cell r="S2739">
            <v>1</v>
          </cell>
          <cell r="T2739">
            <v>1</v>
          </cell>
          <cell r="U2739">
            <v>0</v>
          </cell>
          <cell r="V2739">
            <v>0</v>
          </cell>
          <cell r="W2739">
            <v>0</v>
          </cell>
          <cell r="X2739">
            <v>0</v>
          </cell>
          <cell r="Y2739">
            <v>0</v>
          </cell>
          <cell r="Z2739">
            <v>1</v>
          </cell>
          <cell r="AA2739">
            <v>0</v>
          </cell>
          <cell r="AC2739">
            <v>1992</v>
          </cell>
          <cell r="AD2739">
            <v>1</v>
          </cell>
          <cell r="AE2739">
            <v>0</v>
          </cell>
          <cell r="AF2739">
            <v>1</v>
          </cell>
        </row>
        <row r="2740">
          <cell r="A2740">
            <v>13</v>
          </cell>
          <cell r="B2740">
            <v>8</v>
          </cell>
          <cell r="C2740">
            <v>7</v>
          </cell>
          <cell r="D2740">
            <v>2</v>
          </cell>
          <cell r="E2740">
            <v>1</v>
          </cell>
          <cell r="F2740">
            <v>0</v>
          </cell>
          <cell r="G2740">
            <v>4.4518972502114655</v>
          </cell>
          <cell r="H2740">
            <v>79.166666666666671</v>
          </cell>
          <cell r="I2740">
            <v>2.9166666666666665</v>
          </cell>
          <cell r="J2740">
            <v>0</v>
          </cell>
          <cell r="K2740">
            <v>11.875</v>
          </cell>
          <cell r="M2740">
            <v>2022</v>
          </cell>
          <cell r="N2740">
            <v>2052</v>
          </cell>
          <cell r="O2740">
            <v>1</v>
          </cell>
          <cell r="Q2740">
            <v>0</v>
          </cell>
          <cell r="R2740">
            <v>0</v>
          </cell>
          <cell r="S2740">
            <v>1</v>
          </cell>
          <cell r="T2740">
            <v>1</v>
          </cell>
          <cell r="U2740">
            <v>0</v>
          </cell>
          <cell r="V2740">
            <v>0</v>
          </cell>
          <cell r="W2740">
            <v>0</v>
          </cell>
          <cell r="X2740">
            <v>0</v>
          </cell>
          <cell r="Y2740">
            <v>0</v>
          </cell>
          <cell r="Z2740">
            <v>1</v>
          </cell>
          <cell r="AA2740">
            <v>0</v>
          </cell>
          <cell r="AC2740">
            <v>1992</v>
          </cell>
          <cell r="AD2740">
            <v>1</v>
          </cell>
          <cell r="AE2740">
            <v>0</v>
          </cell>
          <cell r="AF2740">
            <v>1</v>
          </cell>
        </row>
        <row r="2741">
          <cell r="A2741">
            <v>14</v>
          </cell>
          <cell r="B2741">
            <v>1</v>
          </cell>
          <cell r="C2741">
            <v>7</v>
          </cell>
          <cell r="D2741">
            <v>2</v>
          </cell>
          <cell r="E2741">
            <v>1</v>
          </cell>
          <cell r="F2741">
            <v>7.0809039278786554E-2</v>
          </cell>
          <cell r="G2741">
            <v>5.2492519815926224</v>
          </cell>
          <cell r="H2741">
            <v>31.25</v>
          </cell>
          <cell r="I2741">
            <v>2</v>
          </cell>
          <cell r="J2741">
            <v>0</v>
          </cell>
          <cell r="K2741">
            <v>0</v>
          </cell>
          <cell r="M2741">
            <v>2003</v>
          </cell>
          <cell r="N2741">
            <v>2052</v>
          </cell>
          <cell r="O2741">
            <v>1</v>
          </cell>
          <cell r="Q2741">
            <v>1</v>
          </cell>
          <cell r="R2741">
            <v>0</v>
          </cell>
          <cell r="S2741">
            <v>1</v>
          </cell>
          <cell r="T2741">
            <v>1</v>
          </cell>
          <cell r="U2741">
            <v>0</v>
          </cell>
          <cell r="V2741">
            <v>1</v>
          </cell>
          <cell r="W2741">
            <v>0</v>
          </cell>
          <cell r="X2741">
            <v>1</v>
          </cell>
          <cell r="Y2741">
            <v>0</v>
          </cell>
          <cell r="Z2741">
            <v>1</v>
          </cell>
          <cell r="AA2741">
            <v>1</v>
          </cell>
          <cell r="AC2741">
            <v>1992</v>
          </cell>
          <cell r="AD2741">
            <v>1</v>
          </cell>
          <cell r="AE2741">
            <v>0</v>
          </cell>
          <cell r="AF2741">
            <v>1</v>
          </cell>
        </row>
        <row r="2742">
          <cell r="A2742">
            <v>14</v>
          </cell>
          <cell r="B2742">
            <v>2</v>
          </cell>
          <cell r="C2742">
            <v>7</v>
          </cell>
          <cell r="D2742">
            <v>2</v>
          </cell>
          <cell r="E2742">
            <v>1</v>
          </cell>
          <cell r="F2742">
            <v>0</v>
          </cell>
          <cell r="G2742">
            <v>5.7769363135135645</v>
          </cell>
          <cell r="H2742">
            <v>31.25</v>
          </cell>
          <cell r="I2742">
            <v>2</v>
          </cell>
          <cell r="J2742">
            <v>0</v>
          </cell>
          <cell r="K2742">
            <v>0</v>
          </cell>
          <cell r="M2742">
            <v>2007</v>
          </cell>
          <cell r="N2742">
            <v>2052</v>
          </cell>
          <cell r="O2742">
            <v>1</v>
          </cell>
          <cell r="Q2742">
            <v>1</v>
          </cell>
          <cell r="R2742">
            <v>0</v>
          </cell>
          <cell r="S2742">
            <v>1</v>
          </cell>
          <cell r="T2742">
            <v>1</v>
          </cell>
          <cell r="U2742">
            <v>0</v>
          </cell>
          <cell r="V2742">
            <v>1</v>
          </cell>
          <cell r="W2742">
            <v>0</v>
          </cell>
          <cell r="X2742">
            <v>1</v>
          </cell>
          <cell r="Y2742">
            <v>0</v>
          </cell>
          <cell r="Z2742">
            <v>1</v>
          </cell>
          <cell r="AA2742">
            <v>1</v>
          </cell>
          <cell r="AC2742">
            <v>1992</v>
          </cell>
          <cell r="AD2742">
            <v>1</v>
          </cell>
          <cell r="AE2742">
            <v>0</v>
          </cell>
          <cell r="AF2742">
            <v>1</v>
          </cell>
        </row>
        <row r="2743">
          <cell r="A2743">
            <v>14</v>
          </cell>
          <cell r="B2743">
            <v>3</v>
          </cell>
          <cell r="C2743">
            <v>7</v>
          </cell>
          <cell r="D2743">
            <v>2</v>
          </cell>
          <cell r="E2743">
            <v>1</v>
          </cell>
          <cell r="F2743">
            <v>0</v>
          </cell>
          <cell r="G2743">
            <v>8.7924970691676432</v>
          </cell>
          <cell r="H2743">
            <v>31.25</v>
          </cell>
          <cell r="I2743">
            <v>2</v>
          </cell>
          <cell r="J2743">
            <v>0</v>
          </cell>
          <cell r="K2743">
            <v>0</v>
          </cell>
          <cell r="M2743">
            <v>2013</v>
          </cell>
          <cell r="N2743">
            <v>2052</v>
          </cell>
          <cell r="O2743">
            <v>1</v>
          </cell>
          <cell r="Q2743">
            <v>1</v>
          </cell>
          <cell r="R2743">
            <v>0</v>
          </cell>
          <cell r="S2743">
            <v>1</v>
          </cell>
          <cell r="T2743">
            <v>1</v>
          </cell>
          <cell r="U2743">
            <v>0</v>
          </cell>
          <cell r="V2743">
            <v>1</v>
          </cell>
          <cell r="W2743">
            <v>0</v>
          </cell>
          <cell r="X2743">
            <v>1</v>
          </cell>
          <cell r="Y2743">
            <v>0</v>
          </cell>
          <cell r="Z2743">
            <v>1</v>
          </cell>
          <cell r="AA2743">
            <v>1</v>
          </cell>
          <cell r="AC2743">
            <v>1992</v>
          </cell>
          <cell r="AD2743">
            <v>1</v>
          </cell>
          <cell r="AE2743">
            <v>0</v>
          </cell>
          <cell r="AF2743">
            <v>1</v>
          </cell>
        </row>
        <row r="2744">
          <cell r="A2744">
            <v>14</v>
          </cell>
          <cell r="B2744">
            <v>4</v>
          </cell>
          <cell r="C2744">
            <v>7</v>
          </cell>
          <cell r="D2744">
            <v>2</v>
          </cell>
          <cell r="E2744">
            <v>1</v>
          </cell>
          <cell r="F2744">
            <v>0</v>
          </cell>
          <cell r="G2744">
            <v>9.7694411879640501</v>
          </cell>
          <cell r="H2744">
            <v>35.416666666666664</v>
          </cell>
          <cell r="I2744">
            <v>2</v>
          </cell>
          <cell r="J2744">
            <v>0</v>
          </cell>
          <cell r="K2744">
            <v>0</v>
          </cell>
          <cell r="M2744">
            <v>2013</v>
          </cell>
          <cell r="N2744">
            <v>2052</v>
          </cell>
          <cell r="O2744">
            <v>1</v>
          </cell>
          <cell r="Q2744">
            <v>1</v>
          </cell>
          <cell r="R2744">
            <v>0</v>
          </cell>
          <cell r="S2744">
            <v>1</v>
          </cell>
          <cell r="T2744">
            <v>1</v>
          </cell>
          <cell r="U2744">
            <v>0</v>
          </cell>
          <cell r="V2744">
            <v>1</v>
          </cell>
          <cell r="W2744">
            <v>0</v>
          </cell>
          <cell r="X2744">
            <v>1</v>
          </cell>
          <cell r="Y2744">
            <v>0</v>
          </cell>
          <cell r="Z2744">
            <v>1</v>
          </cell>
          <cell r="AA2744">
            <v>1</v>
          </cell>
          <cell r="AC2744">
            <v>1992</v>
          </cell>
          <cell r="AD2744">
            <v>1</v>
          </cell>
          <cell r="AE2744">
            <v>0</v>
          </cell>
          <cell r="AF2744">
            <v>1</v>
          </cell>
        </row>
        <row r="2745">
          <cell r="A2745">
            <v>14</v>
          </cell>
          <cell r="B2745">
            <v>5</v>
          </cell>
          <cell r="C2745">
            <v>7</v>
          </cell>
          <cell r="D2745">
            <v>2</v>
          </cell>
          <cell r="E2745">
            <v>1</v>
          </cell>
          <cell r="F2745">
            <v>0</v>
          </cell>
          <cell r="G2745">
            <v>10.657572205051688</v>
          </cell>
          <cell r="H2745">
            <v>43.75</v>
          </cell>
          <cell r="I2745">
            <v>2</v>
          </cell>
          <cell r="J2745">
            <v>0</v>
          </cell>
          <cell r="K2745">
            <v>0</v>
          </cell>
          <cell r="M2745">
            <v>2013</v>
          </cell>
          <cell r="N2745">
            <v>2052</v>
          </cell>
          <cell r="O2745">
            <v>1</v>
          </cell>
          <cell r="Q2745">
            <v>1</v>
          </cell>
          <cell r="R2745">
            <v>0</v>
          </cell>
          <cell r="S2745">
            <v>1</v>
          </cell>
          <cell r="T2745">
            <v>1</v>
          </cell>
          <cell r="U2745">
            <v>0</v>
          </cell>
          <cell r="V2745">
            <v>1</v>
          </cell>
          <cell r="W2745">
            <v>0</v>
          </cell>
          <cell r="X2745">
            <v>1</v>
          </cell>
          <cell r="Y2745">
            <v>0</v>
          </cell>
          <cell r="Z2745">
            <v>1</v>
          </cell>
          <cell r="AA2745">
            <v>1</v>
          </cell>
          <cell r="AC2745">
            <v>1992</v>
          </cell>
          <cell r="AD2745">
            <v>1</v>
          </cell>
          <cell r="AE2745">
            <v>0</v>
          </cell>
          <cell r="AF2745">
            <v>1</v>
          </cell>
        </row>
        <row r="2746">
          <cell r="A2746">
            <v>14</v>
          </cell>
          <cell r="B2746">
            <v>6</v>
          </cell>
          <cell r="C2746">
            <v>7</v>
          </cell>
          <cell r="D2746">
            <v>2</v>
          </cell>
          <cell r="E2746">
            <v>1</v>
          </cell>
          <cell r="F2746">
            <v>0</v>
          </cell>
          <cell r="G2746">
            <v>9.7694411879640501</v>
          </cell>
          <cell r="H2746">
            <v>35.416666666666664</v>
          </cell>
          <cell r="I2746">
            <v>2</v>
          </cell>
          <cell r="J2746">
            <v>0</v>
          </cell>
          <cell r="K2746">
            <v>0</v>
          </cell>
          <cell r="M2746">
            <v>2020</v>
          </cell>
          <cell r="N2746">
            <v>2052</v>
          </cell>
          <cell r="O2746">
            <v>1</v>
          </cell>
          <cell r="Q2746">
            <v>1</v>
          </cell>
          <cell r="R2746">
            <v>0</v>
          </cell>
          <cell r="S2746">
            <v>1</v>
          </cell>
          <cell r="T2746">
            <v>1</v>
          </cell>
          <cell r="U2746">
            <v>0</v>
          </cell>
          <cell r="V2746">
            <v>1</v>
          </cell>
          <cell r="W2746">
            <v>0</v>
          </cell>
          <cell r="X2746">
            <v>1</v>
          </cell>
          <cell r="Y2746">
            <v>0</v>
          </cell>
          <cell r="Z2746">
            <v>1</v>
          </cell>
          <cell r="AA2746">
            <v>1</v>
          </cell>
          <cell r="AC2746">
            <v>1992</v>
          </cell>
          <cell r="AD2746">
            <v>1</v>
          </cell>
          <cell r="AE2746">
            <v>0</v>
          </cell>
          <cell r="AF2746">
            <v>1</v>
          </cell>
        </row>
        <row r="2747">
          <cell r="A2747">
            <v>14</v>
          </cell>
          <cell r="B2747">
            <v>7</v>
          </cell>
          <cell r="C2747">
            <v>7</v>
          </cell>
          <cell r="D2747">
            <v>2</v>
          </cell>
          <cell r="E2747">
            <v>1</v>
          </cell>
          <cell r="F2747">
            <v>0</v>
          </cell>
          <cell r="G2747">
            <v>10.990621336459554</v>
          </cell>
          <cell r="H2747">
            <v>43.75</v>
          </cell>
          <cell r="I2747">
            <v>2</v>
          </cell>
          <cell r="J2747">
            <v>0</v>
          </cell>
          <cell r="K2747">
            <v>4.375</v>
          </cell>
          <cell r="M2747">
            <v>2020</v>
          </cell>
          <cell r="N2747">
            <v>2052</v>
          </cell>
          <cell r="O2747">
            <v>1</v>
          </cell>
          <cell r="Q2747">
            <v>1</v>
          </cell>
          <cell r="R2747">
            <v>0</v>
          </cell>
          <cell r="S2747">
            <v>1</v>
          </cell>
          <cell r="T2747">
            <v>1</v>
          </cell>
          <cell r="U2747">
            <v>0</v>
          </cell>
          <cell r="V2747">
            <v>1</v>
          </cell>
          <cell r="W2747">
            <v>0</v>
          </cell>
          <cell r="X2747">
            <v>1</v>
          </cell>
          <cell r="Y2747">
            <v>0</v>
          </cell>
          <cell r="Z2747">
            <v>1</v>
          </cell>
          <cell r="AA2747">
            <v>1</v>
          </cell>
          <cell r="AC2747">
            <v>1992</v>
          </cell>
          <cell r="AD2747">
            <v>1</v>
          </cell>
          <cell r="AE2747">
            <v>0</v>
          </cell>
          <cell r="AF2747">
            <v>1</v>
          </cell>
        </row>
        <row r="2748">
          <cell r="A2748">
            <v>14</v>
          </cell>
          <cell r="B2748">
            <v>8</v>
          </cell>
          <cell r="C2748">
            <v>7</v>
          </cell>
          <cell r="D2748">
            <v>2</v>
          </cell>
          <cell r="E2748">
            <v>1</v>
          </cell>
          <cell r="F2748">
            <v>0</v>
          </cell>
          <cell r="G2748">
            <v>10.990621336459554</v>
          </cell>
          <cell r="H2748">
            <v>43.75</v>
          </cell>
          <cell r="I2748">
            <v>2</v>
          </cell>
          <cell r="J2748">
            <v>0</v>
          </cell>
          <cell r="K2748">
            <v>6.5625</v>
          </cell>
          <cell r="M2748">
            <v>2022</v>
          </cell>
          <cell r="N2748">
            <v>2052</v>
          </cell>
          <cell r="O2748">
            <v>1</v>
          </cell>
          <cell r="Q2748">
            <v>1</v>
          </cell>
          <cell r="R2748">
            <v>0</v>
          </cell>
          <cell r="S2748">
            <v>1</v>
          </cell>
          <cell r="T2748">
            <v>1</v>
          </cell>
          <cell r="U2748">
            <v>0</v>
          </cell>
          <cell r="V2748">
            <v>1</v>
          </cell>
          <cell r="W2748">
            <v>0</v>
          </cell>
          <cell r="X2748">
            <v>1</v>
          </cell>
          <cell r="Y2748">
            <v>0</v>
          </cell>
          <cell r="Z2748">
            <v>1</v>
          </cell>
          <cell r="AA2748">
            <v>1</v>
          </cell>
          <cell r="AC2748">
            <v>1992</v>
          </cell>
          <cell r="AD2748">
            <v>1</v>
          </cell>
          <cell r="AE2748">
            <v>0</v>
          </cell>
          <cell r="AF2748">
            <v>1</v>
          </cell>
        </row>
        <row r="2749">
          <cell r="A2749">
            <v>52</v>
          </cell>
          <cell r="B2749">
            <v>1</v>
          </cell>
          <cell r="C2749">
            <v>7</v>
          </cell>
          <cell r="D2749">
            <v>2</v>
          </cell>
          <cell r="E2749">
            <v>1</v>
          </cell>
          <cell r="F2749">
            <v>0.42794754394871221</v>
          </cell>
          <cell r="G2749">
            <v>2.6963657678780772</v>
          </cell>
          <cell r="H2749">
            <v>66.111111111111114</v>
          </cell>
          <cell r="I2749">
            <v>2.6666666666666665</v>
          </cell>
          <cell r="J2749">
            <v>0</v>
          </cell>
          <cell r="K2749">
            <v>0</v>
          </cell>
          <cell r="M2749">
            <v>2003</v>
          </cell>
          <cell r="N2749">
            <v>2003</v>
          </cell>
          <cell r="O2749">
            <v>1</v>
          </cell>
          <cell r="Q2749">
            <v>0</v>
          </cell>
          <cell r="R2749">
            <v>0</v>
          </cell>
          <cell r="S2749">
            <v>0</v>
          </cell>
          <cell r="T2749">
            <v>0</v>
          </cell>
          <cell r="U2749">
            <v>0</v>
          </cell>
          <cell r="V2749">
            <v>0</v>
          </cell>
          <cell r="W2749">
            <v>0</v>
          </cell>
          <cell r="X2749">
            <v>0</v>
          </cell>
          <cell r="Y2749">
            <v>0</v>
          </cell>
          <cell r="Z2749">
            <v>0</v>
          </cell>
          <cell r="AA2749">
            <v>0</v>
          </cell>
          <cell r="AC2749">
            <v>1992</v>
          </cell>
          <cell r="AD2749">
            <v>1</v>
          </cell>
          <cell r="AE2749">
            <v>0</v>
          </cell>
          <cell r="AF2749">
            <v>1</v>
          </cell>
        </row>
        <row r="2750">
          <cell r="A2750">
            <v>52</v>
          </cell>
          <cell r="B2750">
            <v>2</v>
          </cell>
          <cell r="C2750">
            <v>7</v>
          </cell>
          <cell r="D2750">
            <v>2</v>
          </cell>
          <cell r="E2750">
            <v>1</v>
          </cell>
          <cell r="F2750">
            <v>0</v>
          </cell>
          <cell r="G2750">
            <v>3.1066822977725672</v>
          </cell>
          <cell r="H2750">
            <v>94.722222222222229</v>
          </cell>
          <cell r="I2750">
            <v>2.6666666666666665</v>
          </cell>
          <cell r="J2750">
            <v>0</v>
          </cell>
          <cell r="K2750">
            <v>0</v>
          </cell>
          <cell r="M2750">
            <v>2003</v>
          </cell>
          <cell r="N2750">
            <v>2009</v>
          </cell>
          <cell r="O2750">
            <v>1</v>
          </cell>
          <cell r="Q2750">
            <v>0</v>
          </cell>
          <cell r="R2750">
            <v>0</v>
          </cell>
          <cell r="S2750">
            <v>0</v>
          </cell>
          <cell r="T2750">
            <v>0</v>
          </cell>
          <cell r="U2750">
            <v>0</v>
          </cell>
          <cell r="V2750">
            <v>0</v>
          </cell>
          <cell r="W2750">
            <v>0</v>
          </cell>
          <cell r="X2750">
            <v>0</v>
          </cell>
          <cell r="Y2750">
            <v>0</v>
          </cell>
          <cell r="Z2750">
            <v>0</v>
          </cell>
          <cell r="AA2750">
            <v>0</v>
          </cell>
          <cell r="AC2750">
            <v>1992</v>
          </cell>
          <cell r="AD2750">
            <v>1</v>
          </cell>
          <cell r="AE2750">
            <v>0</v>
          </cell>
          <cell r="AF2750">
            <v>1</v>
          </cell>
        </row>
        <row r="2751">
          <cell r="A2751">
            <v>52</v>
          </cell>
          <cell r="B2751">
            <v>3</v>
          </cell>
          <cell r="C2751">
            <v>7</v>
          </cell>
          <cell r="D2751">
            <v>2</v>
          </cell>
          <cell r="E2751">
            <v>1</v>
          </cell>
          <cell r="F2751">
            <v>0</v>
          </cell>
          <cell r="G2751">
            <v>3.2825322391559202</v>
          </cell>
          <cell r="H2751">
            <v>94.722222222222229</v>
          </cell>
          <cell r="I2751">
            <v>2.6666666666666665</v>
          </cell>
          <cell r="J2751">
            <v>0</v>
          </cell>
          <cell r="K2751">
            <v>0</v>
          </cell>
          <cell r="M2751">
            <v>2003</v>
          </cell>
          <cell r="N2751">
            <v>2017</v>
          </cell>
          <cell r="O2751">
            <v>1</v>
          </cell>
          <cell r="Q2751">
            <v>0</v>
          </cell>
          <cell r="R2751">
            <v>0</v>
          </cell>
          <cell r="S2751">
            <v>0</v>
          </cell>
          <cell r="T2751">
            <v>0</v>
          </cell>
          <cell r="U2751">
            <v>0</v>
          </cell>
          <cell r="V2751">
            <v>0</v>
          </cell>
          <cell r="W2751">
            <v>0</v>
          </cell>
          <cell r="X2751">
            <v>0</v>
          </cell>
          <cell r="Y2751">
            <v>0</v>
          </cell>
          <cell r="Z2751">
            <v>0</v>
          </cell>
          <cell r="AA2751">
            <v>0</v>
          </cell>
          <cell r="AC2751">
            <v>1992</v>
          </cell>
          <cell r="AD2751">
            <v>1</v>
          </cell>
          <cell r="AE2751">
            <v>0</v>
          </cell>
          <cell r="AF2751">
            <v>1</v>
          </cell>
        </row>
        <row r="2752">
          <cell r="A2752">
            <v>52</v>
          </cell>
          <cell r="B2752">
            <v>4</v>
          </cell>
          <cell r="C2752">
            <v>7</v>
          </cell>
          <cell r="D2752">
            <v>2</v>
          </cell>
          <cell r="E2752">
            <v>1</v>
          </cell>
          <cell r="F2752">
            <v>0</v>
          </cell>
          <cell r="G2752">
            <v>3.4290738569753807</v>
          </cell>
          <cell r="H2752">
            <v>101.38888888888889</v>
          </cell>
          <cell r="I2752">
            <v>2.6666666666666665</v>
          </cell>
          <cell r="J2752">
            <v>0</v>
          </cell>
          <cell r="K2752">
            <v>0</v>
          </cell>
          <cell r="M2752">
            <v>2003</v>
          </cell>
          <cell r="N2752">
            <v>2017</v>
          </cell>
          <cell r="O2752">
            <v>1</v>
          </cell>
          <cell r="Q2752">
            <v>0</v>
          </cell>
          <cell r="R2752">
            <v>0</v>
          </cell>
          <cell r="S2752">
            <v>0</v>
          </cell>
          <cell r="T2752">
            <v>0</v>
          </cell>
          <cell r="U2752">
            <v>0</v>
          </cell>
          <cell r="V2752">
            <v>0</v>
          </cell>
          <cell r="W2752">
            <v>0</v>
          </cell>
          <cell r="X2752">
            <v>0</v>
          </cell>
          <cell r="Y2752">
            <v>0</v>
          </cell>
          <cell r="Z2752">
            <v>0</v>
          </cell>
          <cell r="AA2752">
            <v>0</v>
          </cell>
          <cell r="AC2752">
            <v>1992</v>
          </cell>
          <cell r="AD2752">
            <v>1</v>
          </cell>
          <cell r="AE2752">
            <v>0</v>
          </cell>
          <cell r="AF2752">
            <v>1</v>
          </cell>
        </row>
        <row r="2753">
          <cell r="A2753">
            <v>52</v>
          </cell>
          <cell r="B2753">
            <v>5</v>
          </cell>
          <cell r="C2753">
            <v>7</v>
          </cell>
          <cell r="D2753">
            <v>2</v>
          </cell>
          <cell r="E2753">
            <v>1</v>
          </cell>
          <cell r="F2753">
            <v>0</v>
          </cell>
          <cell r="G2753">
            <v>4.0738569753810081</v>
          </cell>
          <cell r="H2753">
            <v>272.22222222222223</v>
          </cell>
          <cell r="I2753">
            <v>2.6666666666666665</v>
          </cell>
          <cell r="J2753">
            <v>0</v>
          </cell>
          <cell r="K2753">
            <v>0</v>
          </cell>
          <cell r="M2753">
            <v>2010</v>
          </cell>
          <cell r="N2753">
            <v>2052</v>
          </cell>
          <cell r="O2753">
            <v>1</v>
          </cell>
          <cell r="Q2753">
            <v>0</v>
          </cell>
          <cell r="R2753">
            <v>0</v>
          </cell>
          <cell r="S2753">
            <v>0</v>
          </cell>
          <cell r="T2753">
            <v>0</v>
          </cell>
          <cell r="U2753">
            <v>0</v>
          </cell>
          <cell r="V2753">
            <v>0</v>
          </cell>
          <cell r="W2753">
            <v>0</v>
          </cell>
          <cell r="X2753">
            <v>0</v>
          </cell>
          <cell r="Y2753">
            <v>0</v>
          </cell>
          <cell r="Z2753">
            <v>0</v>
          </cell>
          <cell r="AA2753">
            <v>0</v>
          </cell>
          <cell r="AC2753">
            <v>1992</v>
          </cell>
          <cell r="AD2753">
            <v>1</v>
          </cell>
          <cell r="AE2753">
            <v>0</v>
          </cell>
          <cell r="AF2753">
            <v>1</v>
          </cell>
        </row>
        <row r="2754">
          <cell r="A2754">
            <v>52</v>
          </cell>
          <cell r="B2754">
            <v>6</v>
          </cell>
          <cell r="C2754">
            <v>7</v>
          </cell>
          <cell r="D2754">
            <v>2</v>
          </cell>
          <cell r="E2754">
            <v>1</v>
          </cell>
          <cell r="F2754">
            <v>0</v>
          </cell>
          <cell r="G2754">
            <v>3.4876905041031656</v>
          </cell>
          <cell r="H2754">
            <v>99.166666666666671</v>
          </cell>
          <cell r="I2754">
            <v>2.6666666666666665</v>
          </cell>
          <cell r="J2754">
            <v>0</v>
          </cell>
          <cell r="K2754">
            <v>0</v>
          </cell>
          <cell r="M2754">
            <v>2018</v>
          </cell>
          <cell r="N2754">
            <v>2052</v>
          </cell>
          <cell r="O2754">
            <v>1</v>
          </cell>
          <cell r="Q2754">
            <v>0</v>
          </cell>
          <cell r="R2754">
            <v>0</v>
          </cell>
          <cell r="S2754">
            <v>0</v>
          </cell>
          <cell r="T2754">
            <v>0</v>
          </cell>
          <cell r="U2754">
            <v>0</v>
          </cell>
          <cell r="V2754">
            <v>0</v>
          </cell>
          <cell r="W2754">
            <v>0</v>
          </cell>
          <cell r="X2754">
            <v>0</v>
          </cell>
          <cell r="Y2754">
            <v>0</v>
          </cell>
          <cell r="Z2754">
            <v>0</v>
          </cell>
          <cell r="AA2754">
            <v>0</v>
          </cell>
          <cell r="AC2754">
            <v>1992</v>
          </cell>
          <cell r="AD2754">
            <v>1</v>
          </cell>
          <cell r="AE2754">
            <v>0</v>
          </cell>
          <cell r="AF2754">
            <v>1</v>
          </cell>
        </row>
        <row r="2755">
          <cell r="A2755">
            <v>52</v>
          </cell>
          <cell r="B2755">
            <v>7</v>
          </cell>
          <cell r="C2755">
            <v>7</v>
          </cell>
          <cell r="D2755">
            <v>2</v>
          </cell>
          <cell r="E2755">
            <v>1</v>
          </cell>
          <cell r="F2755">
            <v>0</v>
          </cell>
          <cell r="G2755">
            <v>4.0738569753810081</v>
          </cell>
          <cell r="H2755">
            <v>272.22222222222223</v>
          </cell>
          <cell r="I2755">
            <v>2.6666666666666665</v>
          </cell>
          <cell r="J2755">
            <v>0</v>
          </cell>
          <cell r="K2755">
            <v>27.222222222222225</v>
          </cell>
          <cell r="M2755">
            <v>2020</v>
          </cell>
          <cell r="N2755">
            <v>2052</v>
          </cell>
          <cell r="O2755">
            <v>1</v>
          </cell>
          <cell r="Q2755">
            <v>0</v>
          </cell>
          <cell r="R2755">
            <v>0</v>
          </cell>
          <cell r="S2755">
            <v>0</v>
          </cell>
          <cell r="T2755">
            <v>0</v>
          </cell>
          <cell r="U2755">
            <v>0</v>
          </cell>
          <cell r="V2755">
            <v>0</v>
          </cell>
          <cell r="W2755">
            <v>0</v>
          </cell>
          <cell r="X2755">
            <v>0</v>
          </cell>
          <cell r="Y2755">
            <v>0</v>
          </cell>
          <cell r="Z2755">
            <v>0</v>
          </cell>
          <cell r="AA2755">
            <v>0</v>
          </cell>
          <cell r="AC2755">
            <v>1992</v>
          </cell>
          <cell r="AD2755">
            <v>1</v>
          </cell>
          <cell r="AE2755">
            <v>0</v>
          </cell>
          <cell r="AF2755">
            <v>1</v>
          </cell>
        </row>
        <row r="2756">
          <cell r="A2756">
            <v>52</v>
          </cell>
          <cell r="B2756">
            <v>9</v>
          </cell>
          <cell r="C2756">
            <v>7</v>
          </cell>
          <cell r="D2756">
            <v>2</v>
          </cell>
          <cell r="E2756">
            <v>1</v>
          </cell>
          <cell r="F2756">
            <v>0</v>
          </cell>
          <cell r="G2756">
            <v>4.0738569753810081</v>
          </cell>
          <cell r="H2756">
            <v>272.22222222222223</v>
          </cell>
          <cell r="I2756">
            <v>2.6666666666666665</v>
          </cell>
          <cell r="J2756">
            <v>0</v>
          </cell>
          <cell r="K2756">
            <v>40.833333333333336</v>
          </cell>
          <cell r="M2756">
            <v>2020</v>
          </cell>
          <cell r="N2756">
            <v>2052</v>
          </cell>
          <cell r="O2756">
            <v>1</v>
          </cell>
          <cell r="Q2756">
            <v>0</v>
          </cell>
          <cell r="R2756">
            <v>0</v>
          </cell>
          <cell r="S2756">
            <v>0</v>
          </cell>
          <cell r="T2756">
            <v>0</v>
          </cell>
          <cell r="U2756">
            <v>0</v>
          </cell>
          <cell r="V2756">
            <v>0</v>
          </cell>
          <cell r="W2756">
            <v>0</v>
          </cell>
          <cell r="X2756">
            <v>0</v>
          </cell>
          <cell r="Y2756">
            <v>0</v>
          </cell>
          <cell r="Z2756">
            <v>0</v>
          </cell>
          <cell r="AA2756">
            <v>0</v>
          </cell>
          <cell r="AC2756">
            <v>1992</v>
          </cell>
          <cell r="AD2756">
            <v>1</v>
          </cell>
          <cell r="AE2756">
            <v>0</v>
          </cell>
          <cell r="AF2756">
            <v>1</v>
          </cell>
        </row>
        <row r="2757">
          <cell r="A2757">
            <v>52</v>
          </cell>
          <cell r="B2757">
            <v>8</v>
          </cell>
          <cell r="C2757">
            <v>7</v>
          </cell>
          <cell r="D2757">
            <v>2</v>
          </cell>
          <cell r="E2757">
            <v>1</v>
          </cell>
          <cell r="F2757">
            <v>0</v>
          </cell>
          <cell r="G2757">
            <v>3.6342321219226261</v>
          </cell>
          <cell r="H2757">
            <v>113.77260981912146</v>
          </cell>
          <cell r="I2757">
            <v>2.6666666666666665</v>
          </cell>
          <cell r="J2757">
            <v>0</v>
          </cell>
          <cell r="K2757">
            <v>0</v>
          </cell>
          <cell r="M2757">
            <v>2023</v>
          </cell>
          <cell r="N2757">
            <v>2052</v>
          </cell>
          <cell r="O2757">
            <v>1</v>
          </cell>
          <cell r="Q2757">
            <v>0</v>
          </cell>
          <cell r="R2757">
            <v>0</v>
          </cell>
          <cell r="S2757">
            <v>0</v>
          </cell>
          <cell r="T2757">
            <v>0</v>
          </cell>
          <cell r="U2757">
            <v>0</v>
          </cell>
          <cell r="V2757">
            <v>0</v>
          </cell>
          <cell r="W2757">
            <v>0</v>
          </cell>
          <cell r="X2757">
            <v>0</v>
          </cell>
          <cell r="Y2757">
            <v>0</v>
          </cell>
          <cell r="Z2757">
            <v>0</v>
          </cell>
          <cell r="AA2757">
            <v>0</v>
          </cell>
          <cell r="AC2757">
            <v>1992</v>
          </cell>
          <cell r="AD2757">
            <v>1</v>
          </cell>
          <cell r="AE2757">
            <v>0</v>
          </cell>
          <cell r="AF2757">
            <v>1</v>
          </cell>
        </row>
        <row r="2758">
          <cell r="A2758">
            <v>53</v>
          </cell>
          <cell r="B2758">
            <v>1</v>
          </cell>
          <cell r="C2758">
            <v>7</v>
          </cell>
          <cell r="D2758">
            <v>2</v>
          </cell>
          <cell r="E2758">
            <v>1</v>
          </cell>
          <cell r="F2758">
            <v>4.7376639876288831E-2</v>
          </cell>
          <cell r="G2758">
            <v>2.5498241500586163</v>
          </cell>
          <cell r="H2758">
            <v>21.666666666666668</v>
          </cell>
          <cell r="I2758">
            <v>0.95238095238095233</v>
          </cell>
          <cell r="J2758">
            <v>0</v>
          </cell>
          <cell r="K2758">
            <v>0</v>
          </cell>
          <cell r="M2758">
            <v>2003</v>
          </cell>
          <cell r="N2758">
            <v>2003</v>
          </cell>
          <cell r="O2758">
            <v>1</v>
          </cell>
          <cell r="Q2758">
            <v>1</v>
          </cell>
          <cell r="R2758">
            <v>1</v>
          </cell>
          <cell r="S2758">
            <v>0</v>
          </cell>
          <cell r="T2758">
            <v>0</v>
          </cell>
          <cell r="U2758">
            <v>1</v>
          </cell>
          <cell r="V2758">
            <v>1</v>
          </cell>
          <cell r="W2758">
            <v>1</v>
          </cell>
          <cell r="X2758">
            <v>0</v>
          </cell>
          <cell r="Y2758">
            <v>0</v>
          </cell>
          <cell r="Z2758">
            <v>1</v>
          </cell>
          <cell r="AA2758">
            <v>1</v>
          </cell>
          <cell r="AC2758">
            <v>1992</v>
          </cell>
          <cell r="AD2758">
            <v>1</v>
          </cell>
          <cell r="AE2758">
            <v>0</v>
          </cell>
          <cell r="AF2758">
            <v>1</v>
          </cell>
        </row>
        <row r="2759">
          <cell r="A2759">
            <v>53</v>
          </cell>
          <cell r="B2759">
            <v>2</v>
          </cell>
          <cell r="C2759">
            <v>7</v>
          </cell>
          <cell r="D2759">
            <v>2</v>
          </cell>
          <cell r="E2759">
            <v>1</v>
          </cell>
          <cell r="F2759">
            <v>0</v>
          </cell>
          <cell r="G2759">
            <v>2.8722157092614307</v>
          </cell>
          <cell r="H2759">
            <v>25.238095238095237</v>
          </cell>
          <cell r="I2759">
            <v>0.95238095238095233</v>
          </cell>
          <cell r="J2759">
            <v>0</v>
          </cell>
          <cell r="K2759">
            <v>0</v>
          </cell>
          <cell r="M2759">
            <v>2003</v>
          </cell>
          <cell r="N2759">
            <v>2013</v>
          </cell>
          <cell r="O2759">
            <v>1</v>
          </cell>
          <cell r="Q2759">
            <v>1</v>
          </cell>
          <cell r="R2759">
            <v>1</v>
          </cell>
          <cell r="S2759">
            <v>0</v>
          </cell>
          <cell r="T2759">
            <v>0</v>
          </cell>
          <cell r="U2759">
            <v>1</v>
          </cell>
          <cell r="V2759">
            <v>1</v>
          </cell>
          <cell r="W2759">
            <v>1</v>
          </cell>
          <cell r="X2759">
            <v>0</v>
          </cell>
          <cell r="Y2759">
            <v>0</v>
          </cell>
          <cell r="Z2759">
            <v>1</v>
          </cell>
          <cell r="AA2759">
            <v>1</v>
          </cell>
          <cell r="AC2759">
            <v>1992</v>
          </cell>
          <cell r="AD2759">
            <v>1</v>
          </cell>
          <cell r="AE2759">
            <v>0</v>
          </cell>
          <cell r="AF2759">
            <v>1</v>
          </cell>
        </row>
        <row r="2760">
          <cell r="A2760">
            <v>53</v>
          </cell>
          <cell r="B2760">
            <v>3</v>
          </cell>
          <cell r="C2760">
            <v>7</v>
          </cell>
          <cell r="D2760">
            <v>2</v>
          </cell>
          <cell r="E2760">
            <v>1</v>
          </cell>
          <cell r="F2760">
            <v>0</v>
          </cell>
          <cell r="G2760">
            <v>3.1652989449003521</v>
          </cell>
          <cell r="H2760">
            <v>27.142857142857142</v>
          </cell>
          <cell r="I2760">
            <v>0.95238095238095233</v>
          </cell>
          <cell r="J2760">
            <v>0</v>
          </cell>
          <cell r="K2760">
            <v>0</v>
          </cell>
          <cell r="M2760">
            <v>2003</v>
          </cell>
          <cell r="N2760">
            <v>2013</v>
          </cell>
          <cell r="O2760">
            <v>1</v>
          </cell>
          <cell r="Q2760">
            <v>1</v>
          </cell>
          <cell r="R2760">
            <v>1</v>
          </cell>
          <cell r="S2760">
            <v>0</v>
          </cell>
          <cell r="T2760">
            <v>0</v>
          </cell>
          <cell r="U2760">
            <v>1</v>
          </cell>
          <cell r="V2760">
            <v>1</v>
          </cell>
          <cell r="W2760">
            <v>1</v>
          </cell>
          <cell r="X2760">
            <v>0</v>
          </cell>
          <cell r="Y2760">
            <v>0</v>
          </cell>
          <cell r="Z2760">
            <v>1</v>
          </cell>
          <cell r="AA2760">
            <v>1</v>
          </cell>
          <cell r="AC2760">
            <v>1992</v>
          </cell>
          <cell r="AD2760">
            <v>1</v>
          </cell>
          <cell r="AE2760">
            <v>0</v>
          </cell>
          <cell r="AF2760">
            <v>1</v>
          </cell>
        </row>
        <row r="2761">
          <cell r="A2761">
            <v>53</v>
          </cell>
          <cell r="B2761">
            <v>4</v>
          </cell>
          <cell r="C2761">
            <v>7</v>
          </cell>
          <cell r="D2761">
            <v>2</v>
          </cell>
          <cell r="E2761">
            <v>1</v>
          </cell>
          <cell r="F2761">
            <v>0</v>
          </cell>
          <cell r="G2761">
            <v>3.3704572098475967</v>
          </cell>
          <cell r="H2761">
            <v>41.428571428571431</v>
          </cell>
          <cell r="I2761">
            <v>0.95238095238095233</v>
          </cell>
          <cell r="J2761">
            <v>0</v>
          </cell>
          <cell r="K2761">
            <v>0</v>
          </cell>
          <cell r="M2761">
            <v>2003</v>
          </cell>
          <cell r="N2761">
            <v>2052</v>
          </cell>
          <cell r="O2761">
            <v>1</v>
          </cell>
          <cell r="Q2761">
            <v>1</v>
          </cell>
          <cell r="R2761">
            <v>1</v>
          </cell>
          <cell r="S2761">
            <v>0</v>
          </cell>
          <cell r="T2761">
            <v>0</v>
          </cell>
          <cell r="U2761">
            <v>1</v>
          </cell>
          <cell r="V2761">
            <v>1</v>
          </cell>
          <cell r="W2761">
            <v>1</v>
          </cell>
          <cell r="X2761">
            <v>0</v>
          </cell>
          <cell r="Y2761">
            <v>0</v>
          </cell>
          <cell r="Z2761">
            <v>1</v>
          </cell>
          <cell r="AA2761">
            <v>1</v>
          </cell>
          <cell r="AC2761">
            <v>1992</v>
          </cell>
          <cell r="AD2761">
            <v>1</v>
          </cell>
          <cell r="AE2761">
            <v>0</v>
          </cell>
          <cell r="AF2761">
            <v>1</v>
          </cell>
        </row>
        <row r="2762">
          <cell r="A2762">
            <v>53</v>
          </cell>
          <cell r="B2762">
            <v>5</v>
          </cell>
          <cell r="C2762">
            <v>7</v>
          </cell>
          <cell r="D2762">
            <v>2</v>
          </cell>
          <cell r="E2762">
            <v>1</v>
          </cell>
          <cell r="F2762">
            <v>0</v>
          </cell>
          <cell r="G2762">
            <v>3.2239155920281362</v>
          </cell>
          <cell r="H2762">
            <v>38.571428571428569</v>
          </cell>
          <cell r="I2762">
            <v>0.95238095238095233</v>
          </cell>
          <cell r="J2762">
            <v>0</v>
          </cell>
          <cell r="K2762">
            <v>0</v>
          </cell>
          <cell r="M2762">
            <v>2014</v>
          </cell>
          <cell r="N2762">
            <v>2052</v>
          </cell>
          <cell r="O2762">
            <v>1</v>
          </cell>
          <cell r="Q2762">
            <v>1</v>
          </cell>
          <cell r="R2762">
            <v>1</v>
          </cell>
          <cell r="S2762">
            <v>0</v>
          </cell>
          <cell r="T2762">
            <v>0</v>
          </cell>
          <cell r="U2762">
            <v>1</v>
          </cell>
          <cell r="V2762">
            <v>1</v>
          </cell>
          <cell r="W2762">
            <v>1</v>
          </cell>
          <cell r="X2762">
            <v>0</v>
          </cell>
          <cell r="Y2762">
            <v>0</v>
          </cell>
          <cell r="Z2762">
            <v>1</v>
          </cell>
          <cell r="AA2762">
            <v>1</v>
          </cell>
          <cell r="AC2762">
            <v>1992</v>
          </cell>
          <cell r="AD2762">
            <v>1</v>
          </cell>
          <cell r="AE2762">
            <v>0</v>
          </cell>
          <cell r="AF2762">
            <v>1</v>
          </cell>
        </row>
        <row r="2763">
          <cell r="A2763">
            <v>53</v>
          </cell>
          <cell r="B2763">
            <v>6</v>
          </cell>
          <cell r="C2763">
            <v>7</v>
          </cell>
          <cell r="D2763">
            <v>2</v>
          </cell>
          <cell r="E2763">
            <v>1</v>
          </cell>
          <cell r="F2763">
            <v>0</v>
          </cell>
          <cell r="G2763">
            <v>3.3704572098475967</v>
          </cell>
          <cell r="H2763">
            <v>41.428571428571431</v>
          </cell>
          <cell r="I2763">
            <v>0.95238095238095233</v>
          </cell>
          <cell r="J2763">
            <v>0</v>
          </cell>
          <cell r="K2763">
            <v>6.2142857142857144</v>
          </cell>
          <cell r="M2763">
            <v>2020</v>
          </cell>
          <cell r="N2763">
            <v>2052</v>
          </cell>
          <cell r="O2763">
            <v>1</v>
          </cell>
          <cell r="Q2763">
            <v>1</v>
          </cell>
          <cell r="R2763">
            <v>1</v>
          </cell>
          <cell r="S2763">
            <v>0</v>
          </cell>
          <cell r="T2763">
            <v>0</v>
          </cell>
          <cell r="U2763">
            <v>1</v>
          </cell>
          <cell r="V2763">
            <v>1</v>
          </cell>
          <cell r="W2763">
            <v>1</v>
          </cell>
          <cell r="X2763">
            <v>0</v>
          </cell>
          <cell r="Y2763">
            <v>0</v>
          </cell>
          <cell r="Z2763">
            <v>1</v>
          </cell>
          <cell r="AA2763">
            <v>1</v>
          </cell>
          <cell r="AC2763">
            <v>1992</v>
          </cell>
          <cell r="AD2763">
            <v>1</v>
          </cell>
          <cell r="AE2763">
            <v>0</v>
          </cell>
          <cell r="AF2763">
            <v>1</v>
          </cell>
        </row>
        <row r="2764">
          <cell r="A2764">
            <v>53</v>
          </cell>
          <cell r="B2764">
            <v>8</v>
          </cell>
          <cell r="C2764">
            <v>7</v>
          </cell>
          <cell r="D2764">
            <v>2</v>
          </cell>
          <cell r="E2764">
            <v>1</v>
          </cell>
          <cell r="F2764">
            <v>0</v>
          </cell>
          <cell r="G2764">
            <v>3.3704572098475967</v>
          </cell>
          <cell r="H2764">
            <v>41.428571428571431</v>
          </cell>
          <cell r="I2764">
            <v>0.95238095238095233</v>
          </cell>
          <cell r="J2764">
            <v>0</v>
          </cell>
          <cell r="K2764">
            <v>6.2142857142857144</v>
          </cell>
          <cell r="M2764">
            <v>2022</v>
          </cell>
          <cell r="N2764">
            <v>2052</v>
          </cell>
          <cell r="O2764">
            <v>1</v>
          </cell>
          <cell r="Q2764">
            <v>1</v>
          </cell>
          <cell r="R2764">
            <v>1</v>
          </cell>
          <cell r="S2764">
            <v>0</v>
          </cell>
          <cell r="T2764">
            <v>0</v>
          </cell>
          <cell r="U2764">
            <v>1</v>
          </cell>
          <cell r="V2764">
            <v>1</v>
          </cell>
          <cell r="W2764">
            <v>1</v>
          </cell>
          <cell r="X2764">
            <v>0</v>
          </cell>
          <cell r="Y2764">
            <v>0</v>
          </cell>
          <cell r="Z2764">
            <v>1</v>
          </cell>
          <cell r="AA2764">
            <v>1</v>
          </cell>
          <cell r="AC2764">
            <v>1992</v>
          </cell>
          <cell r="AD2764">
            <v>1</v>
          </cell>
          <cell r="AE2764">
            <v>0</v>
          </cell>
          <cell r="AF2764">
            <v>1</v>
          </cell>
        </row>
        <row r="2765">
          <cell r="A2765">
            <v>53</v>
          </cell>
          <cell r="B2765">
            <v>7</v>
          </cell>
          <cell r="C2765">
            <v>7</v>
          </cell>
          <cell r="D2765">
            <v>2</v>
          </cell>
          <cell r="E2765">
            <v>1</v>
          </cell>
          <cell r="F2765">
            <v>0</v>
          </cell>
          <cell r="G2765">
            <v>3.8100820633059791</v>
          </cell>
          <cell r="H2765">
            <v>61.904761904761905</v>
          </cell>
          <cell r="I2765">
            <v>0.95238095238095233</v>
          </cell>
          <cell r="J2765">
            <v>0</v>
          </cell>
          <cell r="K2765">
            <v>9.2857142857142847</v>
          </cell>
          <cell r="M2765">
            <v>2030</v>
          </cell>
          <cell r="N2765">
            <v>2052</v>
          </cell>
          <cell r="O2765">
            <v>1</v>
          </cell>
          <cell r="Q2765">
            <v>1</v>
          </cell>
          <cell r="R2765">
            <v>1</v>
          </cell>
          <cell r="S2765">
            <v>0</v>
          </cell>
          <cell r="T2765">
            <v>0</v>
          </cell>
          <cell r="U2765">
            <v>1</v>
          </cell>
          <cell r="V2765">
            <v>1</v>
          </cell>
          <cell r="W2765">
            <v>1</v>
          </cell>
          <cell r="X2765">
            <v>0</v>
          </cell>
          <cell r="Y2765">
            <v>0</v>
          </cell>
          <cell r="Z2765">
            <v>1</v>
          </cell>
          <cell r="AA2765">
            <v>1</v>
          </cell>
          <cell r="AC2765">
            <v>1992</v>
          </cell>
          <cell r="AD2765">
            <v>1</v>
          </cell>
          <cell r="AE2765">
            <v>0</v>
          </cell>
          <cell r="AF2765">
            <v>1</v>
          </cell>
        </row>
        <row r="2766">
          <cell r="A2766">
            <v>54</v>
          </cell>
          <cell r="B2766">
            <v>1</v>
          </cell>
          <cell r="C2766">
            <v>7</v>
          </cell>
          <cell r="D2766">
            <v>2</v>
          </cell>
          <cell r="E2766">
            <v>1</v>
          </cell>
          <cell r="F2766">
            <v>0.13314343552344901</v>
          </cell>
          <cell r="G2766">
            <v>3.3411488862837047</v>
          </cell>
          <cell r="H2766">
            <v>58.333333333333336</v>
          </cell>
          <cell r="I2766">
            <v>2.1111111111111112</v>
          </cell>
          <cell r="J2766">
            <v>0</v>
          </cell>
          <cell r="K2766">
            <v>0</v>
          </cell>
          <cell r="M2766">
            <v>2003</v>
          </cell>
          <cell r="N2766">
            <v>2005</v>
          </cell>
          <cell r="O2766">
            <v>1</v>
          </cell>
          <cell r="Q2766">
            <v>0</v>
          </cell>
          <cell r="R2766">
            <v>1</v>
          </cell>
          <cell r="S2766">
            <v>0</v>
          </cell>
          <cell r="T2766">
            <v>0</v>
          </cell>
          <cell r="U2766">
            <v>1</v>
          </cell>
          <cell r="V2766">
            <v>1</v>
          </cell>
          <cell r="W2766">
            <v>1</v>
          </cell>
          <cell r="X2766">
            <v>0</v>
          </cell>
          <cell r="Y2766">
            <v>0</v>
          </cell>
          <cell r="Z2766">
            <v>0</v>
          </cell>
          <cell r="AA2766">
            <v>1</v>
          </cell>
          <cell r="AC2766">
            <v>1992</v>
          </cell>
          <cell r="AD2766">
            <v>1</v>
          </cell>
          <cell r="AE2766">
            <v>0</v>
          </cell>
          <cell r="AF2766">
            <v>1</v>
          </cell>
        </row>
        <row r="2767">
          <cell r="A2767">
            <v>54</v>
          </cell>
          <cell r="B2767">
            <v>2</v>
          </cell>
          <cell r="C2767">
            <v>7</v>
          </cell>
          <cell r="D2767">
            <v>2</v>
          </cell>
          <cell r="E2767">
            <v>1</v>
          </cell>
          <cell r="F2767">
            <v>0</v>
          </cell>
          <cell r="G2767">
            <v>3.8100820633059791</v>
          </cell>
          <cell r="H2767">
            <v>58.333333333333336</v>
          </cell>
          <cell r="I2767">
            <v>2.1111111111111112</v>
          </cell>
          <cell r="J2767">
            <v>0</v>
          </cell>
          <cell r="K2767">
            <v>0</v>
          </cell>
          <cell r="M2767">
            <v>2003</v>
          </cell>
          <cell r="N2767">
            <v>2014</v>
          </cell>
          <cell r="O2767">
            <v>1</v>
          </cell>
          <cell r="Q2767">
            <v>0</v>
          </cell>
          <cell r="R2767">
            <v>1</v>
          </cell>
          <cell r="S2767">
            <v>0</v>
          </cell>
          <cell r="T2767">
            <v>0</v>
          </cell>
          <cell r="U2767">
            <v>1</v>
          </cell>
          <cell r="V2767">
            <v>1</v>
          </cell>
          <cell r="W2767">
            <v>1</v>
          </cell>
          <cell r="X2767">
            <v>0</v>
          </cell>
          <cell r="Y2767">
            <v>0</v>
          </cell>
          <cell r="Z2767">
            <v>0</v>
          </cell>
          <cell r="AA2767">
            <v>1</v>
          </cell>
          <cell r="AC2767">
            <v>1992</v>
          </cell>
          <cell r="AD2767">
            <v>1</v>
          </cell>
          <cell r="AE2767">
            <v>0</v>
          </cell>
          <cell r="AF2767">
            <v>1</v>
          </cell>
        </row>
        <row r="2768">
          <cell r="A2768">
            <v>54</v>
          </cell>
          <cell r="B2768">
            <v>3</v>
          </cell>
          <cell r="C2768">
            <v>7</v>
          </cell>
          <cell r="D2768">
            <v>2</v>
          </cell>
          <cell r="E2768">
            <v>1</v>
          </cell>
          <cell r="F2768">
            <v>0</v>
          </cell>
          <cell r="G2768">
            <v>3.9566236811254396</v>
          </cell>
          <cell r="H2768">
            <v>59.722222222222221</v>
          </cell>
          <cell r="I2768">
            <v>2.1111111111111112</v>
          </cell>
          <cell r="J2768">
            <v>0</v>
          </cell>
          <cell r="K2768">
            <v>0</v>
          </cell>
          <cell r="M2768">
            <v>2003</v>
          </cell>
          <cell r="N2768">
            <v>2014</v>
          </cell>
          <cell r="O2768">
            <v>1</v>
          </cell>
          <cell r="Q2768">
            <v>0</v>
          </cell>
          <cell r="R2768">
            <v>1</v>
          </cell>
          <cell r="S2768">
            <v>0</v>
          </cell>
          <cell r="T2768">
            <v>0</v>
          </cell>
          <cell r="U2768">
            <v>1</v>
          </cell>
          <cell r="V2768">
            <v>1</v>
          </cell>
          <cell r="W2768">
            <v>1</v>
          </cell>
          <cell r="X2768">
            <v>0</v>
          </cell>
          <cell r="Y2768">
            <v>0</v>
          </cell>
          <cell r="Z2768">
            <v>0</v>
          </cell>
          <cell r="AA2768">
            <v>1</v>
          </cell>
          <cell r="AC2768">
            <v>1992</v>
          </cell>
          <cell r="AD2768">
            <v>1</v>
          </cell>
          <cell r="AE2768">
            <v>0</v>
          </cell>
          <cell r="AF2768">
            <v>1</v>
          </cell>
        </row>
        <row r="2769">
          <cell r="A2769">
            <v>54</v>
          </cell>
          <cell r="B2769">
            <v>4</v>
          </cell>
          <cell r="C2769">
            <v>7</v>
          </cell>
          <cell r="D2769">
            <v>2</v>
          </cell>
          <cell r="E2769">
            <v>1</v>
          </cell>
          <cell r="F2769">
            <v>0</v>
          </cell>
          <cell r="G2769">
            <v>4.2497069167643611</v>
          </cell>
          <cell r="H2769">
            <v>63.888888888888886</v>
          </cell>
          <cell r="I2769">
            <v>2.1111111111111112</v>
          </cell>
          <cell r="J2769">
            <v>0</v>
          </cell>
          <cell r="K2769">
            <v>0</v>
          </cell>
          <cell r="M2769">
            <v>2003</v>
          </cell>
          <cell r="N2769">
            <v>2052</v>
          </cell>
          <cell r="O2769">
            <v>1</v>
          </cell>
          <cell r="Q2769">
            <v>0</v>
          </cell>
          <cell r="R2769">
            <v>1</v>
          </cell>
          <cell r="S2769">
            <v>0</v>
          </cell>
          <cell r="T2769">
            <v>0</v>
          </cell>
          <cell r="U2769">
            <v>1</v>
          </cell>
          <cell r="V2769">
            <v>1</v>
          </cell>
          <cell r="W2769">
            <v>1</v>
          </cell>
          <cell r="X2769">
            <v>0</v>
          </cell>
          <cell r="Y2769">
            <v>0</v>
          </cell>
          <cell r="Z2769">
            <v>0</v>
          </cell>
          <cell r="AA2769">
            <v>1</v>
          </cell>
          <cell r="AC2769">
            <v>1992</v>
          </cell>
          <cell r="AD2769">
            <v>1</v>
          </cell>
          <cell r="AE2769">
            <v>0</v>
          </cell>
          <cell r="AF2769">
            <v>1</v>
          </cell>
        </row>
        <row r="2770">
          <cell r="A2770">
            <v>54</v>
          </cell>
          <cell r="B2770">
            <v>5</v>
          </cell>
          <cell r="C2770">
            <v>7</v>
          </cell>
          <cell r="D2770">
            <v>2</v>
          </cell>
          <cell r="E2770">
            <v>1</v>
          </cell>
          <cell r="F2770">
            <v>0</v>
          </cell>
          <cell r="G2770">
            <v>7.0339976553341153</v>
          </cell>
          <cell r="H2770">
            <v>141.66666666666666</v>
          </cell>
          <cell r="I2770">
            <v>2.1111111111111112</v>
          </cell>
          <cell r="J2770">
            <v>0</v>
          </cell>
          <cell r="K2770">
            <v>0</v>
          </cell>
          <cell r="M2770">
            <v>2010</v>
          </cell>
          <cell r="N2770">
            <v>2052</v>
          </cell>
          <cell r="O2770">
            <v>1</v>
          </cell>
          <cell r="Q2770">
            <v>0</v>
          </cell>
          <cell r="R2770">
            <v>1</v>
          </cell>
          <cell r="S2770">
            <v>0</v>
          </cell>
          <cell r="T2770">
            <v>0</v>
          </cell>
          <cell r="U2770">
            <v>1</v>
          </cell>
          <cell r="V2770">
            <v>1</v>
          </cell>
          <cell r="W2770">
            <v>1</v>
          </cell>
          <cell r="X2770">
            <v>0</v>
          </cell>
          <cell r="Y2770">
            <v>0</v>
          </cell>
          <cell r="Z2770">
            <v>0</v>
          </cell>
          <cell r="AA2770">
            <v>1</v>
          </cell>
          <cell r="AC2770">
            <v>1992</v>
          </cell>
          <cell r="AD2770">
            <v>1</v>
          </cell>
          <cell r="AE2770">
            <v>0</v>
          </cell>
          <cell r="AF2770">
            <v>1</v>
          </cell>
        </row>
        <row r="2771">
          <cell r="A2771">
            <v>54</v>
          </cell>
          <cell r="B2771">
            <v>6</v>
          </cell>
          <cell r="C2771">
            <v>7</v>
          </cell>
          <cell r="D2771">
            <v>2</v>
          </cell>
          <cell r="E2771">
            <v>1</v>
          </cell>
          <cell r="F2771">
            <v>0</v>
          </cell>
          <cell r="G2771">
            <v>4.2497069167643611</v>
          </cell>
          <cell r="H2771">
            <v>63.888888888888886</v>
          </cell>
          <cell r="I2771">
            <v>2.1111111111111112</v>
          </cell>
          <cell r="J2771">
            <v>0</v>
          </cell>
          <cell r="K2771">
            <v>0</v>
          </cell>
          <cell r="M2771">
            <v>2007</v>
          </cell>
          <cell r="N2771">
            <v>2052</v>
          </cell>
          <cell r="O2771">
            <v>1</v>
          </cell>
          <cell r="Q2771">
            <v>0</v>
          </cell>
          <cell r="R2771">
            <v>1</v>
          </cell>
          <cell r="S2771">
            <v>0</v>
          </cell>
          <cell r="T2771">
            <v>0</v>
          </cell>
          <cell r="U2771">
            <v>1</v>
          </cell>
          <cell r="V2771">
            <v>1</v>
          </cell>
          <cell r="W2771">
            <v>1</v>
          </cell>
          <cell r="X2771">
            <v>0</v>
          </cell>
          <cell r="Y2771">
            <v>0</v>
          </cell>
          <cell r="Z2771">
            <v>0</v>
          </cell>
          <cell r="AA2771">
            <v>1</v>
          </cell>
          <cell r="AC2771">
            <v>1992</v>
          </cell>
          <cell r="AD2771">
            <v>1</v>
          </cell>
          <cell r="AE2771">
            <v>0</v>
          </cell>
          <cell r="AF2771">
            <v>1</v>
          </cell>
        </row>
        <row r="2772">
          <cell r="A2772">
            <v>54</v>
          </cell>
          <cell r="B2772">
            <v>7</v>
          </cell>
          <cell r="C2772">
            <v>7</v>
          </cell>
          <cell r="D2772">
            <v>2</v>
          </cell>
          <cell r="E2772">
            <v>1</v>
          </cell>
          <cell r="F2772">
            <v>0</v>
          </cell>
          <cell r="G2772">
            <v>7.0339976553341153</v>
          </cell>
          <cell r="H2772">
            <v>141.66666666666666</v>
          </cell>
          <cell r="I2772">
            <v>2.1111111111111112</v>
          </cell>
          <cell r="J2772">
            <v>0</v>
          </cell>
          <cell r="K2772">
            <v>14.166666666666666</v>
          </cell>
          <cell r="M2772">
            <v>2020</v>
          </cell>
          <cell r="N2772">
            <v>2052</v>
          </cell>
          <cell r="O2772">
            <v>1</v>
          </cell>
          <cell r="Q2772">
            <v>0</v>
          </cell>
          <cell r="R2772">
            <v>1</v>
          </cell>
          <cell r="S2772">
            <v>0</v>
          </cell>
          <cell r="T2772">
            <v>0</v>
          </cell>
          <cell r="U2772">
            <v>1</v>
          </cell>
          <cell r="V2772">
            <v>1</v>
          </cell>
          <cell r="W2772">
            <v>1</v>
          </cell>
          <cell r="X2772">
            <v>0</v>
          </cell>
          <cell r="Y2772">
            <v>0</v>
          </cell>
          <cell r="Z2772">
            <v>0</v>
          </cell>
          <cell r="AA2772">
            <v>1</v>
          </cell>
          <cell r="AC2772">
            <v>1992</v>
          </cell>
          <cell r="AD2772">
            <v>1</v>
          </cell>
          <cell r="AE2772">
            <v>0</v>
          </cell>
          <cell r="AF2772">
            <v>1</v>
          </cell>
        </row>
        <row r="2773">
          <cell r="A2773">
            <v>54</v>
          </cell>
          <cell r="B2773">
            <v>9</v>
          </cell>
          <cell r="C2773">
            <v>7</v>
          </cell>
          <cell r="D2773">
            <v>2</v>
          </cell>
          <cell r="E2773">
            <v>1</v>
          </cell>
          <cell r="F2773">
            <v>0</v>
          </cell>
          <cell r="G2773">
            <v>7.0339976553341153</v>
          </cell>
          <cell r="H2773">
            <v>141.66666666666666</v>
          </cell>
          <cell r="I2773">
            <v>2.1111111111111112</v>
          </cell>
          <cell r="J2773">
            <v>0</v>
          </cell>
          <cell r="K2773">
            <v>21.249999999999996</v>
          </cell>
          <cell r="M2773">
            <v>2022</v>
          </cell>
          <cell r="N2773">
            <v>2052</v>
          </cell>
          <cell r="O2773">
            <v>1</v>
          </cell>
          <cell r="Q2773">
            <v>0</v>
          </cell>
          <cell r="R2773">
            <v>1</v>
          </cell>
          <cell r="S2773">
            <v>0</v>
          </cell>
          <cell r="T2773">
            <v>0</v>
          </cell>
          <cell r="U2773">
            <v>1</v>
          </cell>
          <cell r="V2773">
            <v>1</v>
          </cell>
          <cell r="W2773">
            <v>1</v>
          </cell>
          <cell r="X2773">
            <v>0</v>
          </cell>
          <cell r="Y2773">
            <v>0</v>
          </cell>
          <cell r="Z2773">
            <v>0</v>
          </cell>
          <cell r="AA2773">
            <v>1</v>
          </cell>
          <cell r="AC2773">
            <v>1992</v>
          </cell>
          <cell r="AD2773">
            <v>1</v>
          </cell>
          <cell r="AE2773">
            <v>0</v>
          </cell>
          <cell r="AF2773">
            <v>1</v>
          </cell>
        </row>
        <row r="2774">
          <cell r="A2774">
            <v>54</v>
          </cell>
          <cell r="B2774">
            <v>8</v>
          </cell>
          <cell r="C2774">
            <v>7</v>
          </cell>
          <cell r="D2774">
            <v>2</v>
          </cell>
          <cell r="E2774">
            <v>1</v>
          </cell>
          <cell r="F2774">
            <v>0</v>
          </cell>
          <cell r="G2774">
            <v>4.2497069167643611</v>
          </cell>
          <cell r="H2774">
            <v>63.888888888888886</v>
          </cell>
          <cell r="I2774">
            <v>2.1111111111111112</v>
          </cell>
          <cell r="J2774">
            <v>0</v>
          </cell>
          <cell r="K2774">
            <v>0</v>
          </cell>
          <cell r="M2774">
            <v>2030</v>
          </cell>
          <cell r="N2774">
            <v>2052</v>
          </cell>
          <cell r="O2774">
            <v>1</v>
          </cell>
          <cell r="Q2774">
            <v>0</v>
          </cell>
          <cell r="R2774">
            <v>1</v>
          </cell>
          <cell r="S2774">
            <v>0</v>
          </cell>
          <cell r="T2774">
            <v>0</v>
          </cell>
          <cell r="U2774">
            <v>1</v>
          </cell>
          <cell r="V2774">
            <v>1</v>
          </cell>
          <cell r="W2774">
            <v>1</v>
          </cell>
          <cell r="X2774">
            <v>0</v>
          </cell>
          <cell r="Y2774">
            <v>0</v>
          </cell>
          <cell r="Z2774">
            <v>0</v>
          </cell>
          <cell r="AA2774">
            <v>1</v>
          </cell>
          <cell r="AC2774">
            <v>1992</v>
          </cell>
          <cell r="AD2774">
            <v>1</v>
          </cell>
          <cell r="AE2774">
            <v>0</v>
          </cell>
          <cell r="AF2774">
            <v>1</v>
          </cell>
        </row>
        <row r="2775">
          <cell r="A2775">
            <v>16</v>
          </cell>
          <cell r="B2775">
            <v>1</v>
          </cell>
          <cell r="C2775">
            <v>7</v>
          </cell>
          <cell r="D2775">
            <v>2</v>
          </cell>
          <cell r="E2775">
            <v>2</v>
          </cell>
          <cell r="F2775">
            <v>3.6463094580174326E-5</v>
          </cell>
          <cell r="G2775">
            <v>0.7</v>
          </cell>
          <cell r="H2775">
            <v>104.16666666666667</v>
          </cell>
          <cell r="I2775">
            <v>4.583333333333333</v>
          </cell>
          <cell r="J2775">
            <v>0</v>
          </cell>
          <cell r="K2775">
            <v>0</v>
          </cell>
          <cell r="M2775">
            <v>2003</v>
          </cell>
          <cell r="N2775">
            <v>2009</v>
          </cell>
          <cell r="O2775">
            <v>1</v>
          </cell>
          <cell r="Q2775">
            <v>0</v>
          </cell>
          <cell r="R2775">
            <v>0</v>
          </cell>
          <cell r="S2775">
            <v>0</v>
          </cell>
          <cell r="T2775">
            <v>0</v>
          </cell>
          <cell r="U2775">
            <v>0</v>
          </cell>
          <cell r="V2775">
            <v>0</v>
          </cell>
          <cell r="W2775">
            <v>0</v>
          </cell>
          <cell r="X2775">
            <v>0</v>
          </cell>
          <cell r="Y2775">
            <v>0</v>
          </cell>
          <cell r="Z2775">
            <v>0</v>
          </cell>
          <cell r="AA2775">
            <v>0</v>
          </cell>
          <cell r="AC2775">
            <v>1992</v>
          </cell>
          <cell r="AD2775">
            <v>1</v>
          </cell>
          <cell r="AE2775">
            <v>0</v>
          </cell>
          <cell r="AF2775">
            <v>1</v>
          </cell>
        </row>
        <row r="2776">
          <cell r="A2776">
            <v>16</v>
          </cell>
          <cell r="B2776">
            <v>2</v>
          </cell>
          <cell r="C2776">
            <v>7</v>
          </cell>
          <cell r="D2776">
            <v>2</v>
          </cell>
          <cell r="E2776">
            <v>2</v>
          </cell>
          <cell r="F2776">
            <v>0</v>
          </cell>
          <cell r="G2776">
            <v>0.7</v>
          </cell>
          <cell r="H2776">
            <v>999</v>
          </cell>
          <cell r="I2776">
            <v>999</v>
          </cell>
          <cell r="J2776">
            <v>0</v>
          </cell>
          <cell r="K2776">
            <v>0</v>
          </cell>
          <cell r="M2776">
            <v>2010</v>
          </cell>
          <cell r="N2776">
            <v>2052</v>
          </cell>
          <cell r="O2776">
            <v>1</v>
          </cell>
          <cell r="Q2776">
            <v>0</v>
          </cell>
          <cell r="R2776">
            <v>0</v>
          </cell>
          <cell r="S2776">
            <v>0</v>
          </cell>
          <cell r="T2776">
            <v>0</v>
          </cell>
          <cell r="U2776">
            <v>0</v>
          </cell>
          <cell r="V2776">
            <v>0</v>
          </cell>
          <cell r="W2776">
            <v>0</v>
          </cell>
          <cell r="X2776">
            <v>0</v>
          </cell>
          <cell r="Y2776">
            <v>0</v>
          </cell>
          <cell r="Z2776">
            <v>0</v>
          </cell>
          <cell r="AA2776">
            <v>0</v>
          </cell>
          <cell r="AC2776">
            <v>1992</v>
          </cell>
          <cell r="AD2776">
            <v>1</v>
          </cell>
          <cell r="AE2776">
            <v>0</v>
          </cell>
          <cell r="AF2776">
            <v>1</v>
          </cell>
        </row>
        <row r="2777">
          <cell r="A2777">
            <v>18</v>
          </cell>
          <cell r="B2777">
            <v>1</v>
          </cell>
          <cell r="C2777">
            <v>7</v>
          </cell>
          <cell r="D2777">
            <v>2</v>
          </cell>
          <cell r="E2777">
            <v>2</v>
          </cell>
          <cell r="F2777">
            <v>2.9186095731429491E-4</v>
          </cell>
          <cell r="G2777">
            <v>1</v>
          </cell>
          <cell r="H2777">
            <v>72.916666666666671</v>
          </cell>
          <cell r="I2777">
            <v>2</v>
          </cell>
          <cell r="J2777">
            <v>0</v>
          </cell>
          <cell r="K2777">
            <v>0</v>
          </cell>
          <cell r="M2777">
            <v>2003</v>
          </cell>
          <cell r="N2777">
            <v>2052</v>
          </cell>
          <cell r="O2777">
            <v>1</v>
          </cell>
          <cell r="Q2777">
            <v>0</v>
          </cell>
          <cell r="R2777">
            <v>0</v>
          </cell>
          <cell r="S2777">
            <v>1</v>
          </cell>
          <cell r="T2777">
            <v>1</v>
          </cell>
          <cell r="U2777">
            <v>0</v>
          </cell>
          <cell r="V2777">
            <v>1</v>
          </cell>
          <cell r="W2777">
            <v>0</v>
          </cell>
          <cell r="X2777">
            <v>1</v>
          </cell>
          <cell r="Y2777">
            <v>0</v>
          </cell>
          <cell r="Z2777">
            <v>1</v>
          </cell>
          <cell r="AA2777">
            <v>1</v>
          </cell>
          <cell r="AC2777">
            <v>1992</v>
          </cell>
          <cell r="AD2777">
            <v>1</v>
          </cell>
          <cell r="AE2777">
            <v>0</v>
          </cell>
          <cell r="AF2777">
            <v>1</v>
          </cell>
        </row>
        <row r="2778">
          <cell r="A2778">
            <v>18</v>
          </cell>
          <cell r="B2778">
            <v>2</v>
          </cell>
          <cell r="C2778">
            <v>7</v>
          </cell>
          <cell r="D2778">
            <v>2</v>
          </cell>
          <cell r="E2778">
            <v>2</v>
          </cell>
          <cell r="F2778">
            <v>0</v>
          </cell>
          <cell r="G2778">
            <v>1.5</v>
          </cell>
          <cell r="H2778">
            <v>79.166666666666671</v>
          </cell>
          <cell r="I2778">
            <v>3.5416666666666665</v>
          </cell>
          <cell r="J2778">
            <v>0</v>
          </cell>
          <cell r="K2778">
            <v>0</v>
          </cell>
          <cell r="M2778">
            <v>2003</v>
          </cell>
          <cell r="N2778">
            <v>2052</v>
          </cell>
          <cell r="O2778">
            <v>1</v>
          </cell>
          <cell r="Q2778">
            <v>0</v>
          </cell>
          <cell r="R2778">
            <v>0</v>
          </cell>
          <cell r="S2778">
            <v>1</v>
          </cell>
          <cell r="T2778">
            <v>1</v>
          </cell>
          <cell r="U2778">
            <v>0</v>
          </cell>
          <cell r="V2778">
            <v>1</v>
          </cell>
          <cell r="W2778">
            <v>0</v>
          </cell>
          <cell r="X2778">
            <v>1</v>
          </cell>
          <cell r="Y2778">
            <v>0</v>
          </cell>
          <cell r="Z2778">
            <v>1</v>
          </cell>
          <cell r="AA2778">
            <v>1</v>
          </cell>
          <cell r="AC2778">
            <v>1992</v>
          </cell>
          <cell r="AD2778">
            <v>1</v>
          </cell>
          <cell r="AE2778">
            <v>0</v>
          </cell>
          <cell r="AF2778">
            <v>1</v>
          </cell>
        </row>
        <row r="2779">
          <cell r="A2779">
            <v>18</v>
          </cell>
          <cell r="B2779">
            <v>3</v>
          </cell>
          <cell r="C2779">
            <v>7</v>
          </cell>
          <cell r="D2779">
            <v>2</v>
          </cell>
          <cell r="E2779">
            <v>2</v>
          </cell>
          <cell r="F2779">
            <v>0</v>
          </cell>
          <cell r="G2779">
            <v>1.1000000000000001</v>
          </cell>
          <cell r="H2779">
            <v>77.083333333333329</v>
          </cell>
          <cell r="I2779">
            <v>2</v>
          </cell>
          <cell r="J2779">
            <v>0</v>
          </cell>
          <cell r="K2779">
            <v>0</v>
          </cell>
          <cell r="M2779">
            <v>2007</v>
          </cell>
          <cell r="N2779">
            <v>2052</v>
          </cell>
          <cell r="O2779">
            <v>1</v>
          </cell>
          <cell r="Q2779">
            <v>0</v>
          </cell>
          <cell r="R2779">
            <v>0</v>
          </cell>
          <cell r="S2779">
            <v>1</v>
          </cell>
          <cell r="T2779">
            <v>1</v>
          </cell>
          <cell r="U2779">
            <v>0</v>
          </cell>
          <cell r="V2779">
            <v>1</v>
          </cell>
          <cell r="W2779">
            <v>0</v>
          </cell>
          <cell r="X2779">
            <v>1</v>
          </cell>
          <cell r="Y2779">
            <v>0</v>
          </cell>
          <cell r="Z2779">
            <v>1</v>
          </cell>
          <cell r="AA2779">
            <v>1</v>
          </cell>
          <cell r="AC2779">
            <v>1992</v>
          </cell>
          <cell r="AD2779">
            <v>1</v>
          </cell>
          <cell r="AE2779">
            <v>0</v>
          </cell>
          <cell r="AF2779">
            <v>1</v>
          </cell>
        </row>
        <row r="2780">
          <cell r="A2780">
            <v>18</v>
          </cell>
          <cell r="B2780">
            <v>4</v>
          </cell>
          <cell r="C2780">
            <v>7</v>
          </cell>
          <cell r="D2780">
            <v>2</v>
          </cell>
          <cell r="E2780">
            <v>2</v>
          </cell>
          <cell r="F2780">
            <v>0</v>
          </cell>
          <cell r="G2780">
            <v>1.7</v>
          </cell>
          <cell r="H2780">
            <v>75</v>
          </cell>
          <cell r="I2780">
            <v>3.25</v>
          </cell>
          <cell r="J2780">
            <v>0</v>
          </cell>
          <cell r="K2780">
            <v>0</v>
          </cell>
          <cell r="M2780">
            <v>2007</v>
          </cell>
          <cell r="N2780">
            <v>2052</v>
          </cell>
          <cell r="O2780">
            <v>1</v>
          </cell>
          <cell r="Q2780">
            <v>0</v>
          </cell>
          <cell r="R2780">
            <v>0</v>
          </cell>
          <cell r="S2780">
            <v>1</v>
          </cell>
          <cell r="T2780">
            <v>1</v>
          </cell>
          <cell r="U2780">
            <v>0</v>
          </cell>
          <cell r="V2780">
            <v>1</v>
          </cell>
          <cell r="W2780">
            <v>0</v>
          </cell>
          <cell r="X2780">
            <v>1</v>
          </cell>
          <cell r="Y2780">
            <v>0</v>
          </cell>
          <cell r="Z2780">
            <v>1</v>
          </cell>
          <cell r="AA2780">
            <v>1</v>
          </cell>
          <cell r="AC2780">
            <v>1992</v>
          </cell>
          <cell r="AD2780">
            <v>1</v>
          </cell>
          <cell r="AE2780">
            <v>0</v>
          </cell>
          <cell r="AF2780">
            <v>1</v>
          </cell>
        </row>
        <row r="2781">
          <cell r="A2781">
            <v>18</v>
          </cell>
          <cell r="B2781">
            <v>5</v>
          </cell>
          <cell r="C2781">
            <v>7</v>
          </cell>
          <cell r="D2781">
            <v>2</v>
          </cell>
          <cell r="E2781">
            <v>2</v>
          </cell>
          <cell r="F2781">
            <v>0</v>
          </cell>
          <cell r="G2781">
            <v>1.2</v>
          </cell>
          <cell r="H2781">
            <v>77.083333333333329</v>
          </cell>
          <cell r="I2781">
            <v>2</v>
          </cell>
          <cell r="J2781">
            <v>0</v>
          </cell>
          <cell r="K2781">
            <v>0</v>
          </cell>
          <cell r="M2781">
            <v>2020</v>
          </cell>
          <cell r="N2781">
            <v>2052</v>
          </cell>
          <cell r="O2781">
            <v>1</v>
          </cell>
          <cell r="Q2781">
            <v>0</v>
          </cell>
          <cell r="R2781">
            <v>0</v>
          </cell>
          <cell r="S2781">
            <v>1</v>
          </cell>
          <cell r="T2781">
            <v>1</v>
          </cell>
          <cell r="U2781">
            <v>0</v>
          </cell>
          <cell r="V2781">
            <v>1</v>
          </cell>
          <cell r="W2781">
            <v>0</v>
          </cell>
          <cell r="X2781">
            <v>1</v>
          </cell>
          <cell r="Y2781">
            <v>0</v>
          </cell>
          <cell r="Z2781">
            <v>1</v>
          </cell>
          <cell r="AA2781">
            <v>1</v>
          </cell>
          <cell r="AC2781">
            <v>1992</v>
          </cell>
          <cell r="AD2781">
            <v>1</v>
          </cell>
          <cell r="AE2781">
            <v>0</v>
          </cell>
          <cell r="AF2781">
            <v>1</v>
          </cell>
        </row>
        <row r="2782">
          <cell r="A2782">
            <v>18</v>
          </cell>
          <cell r="B2782">
            <v>6</v>
          </cell>
          <cell r="C2782">
            <v>7</v>
          </cell>
          <cell r="D2782">
            <v>2</v>
          </cell>
          <cell r="E2782">
            <v>2</v>
          </cell>
          <cell r="F2782">
            <v>0</v>
          </cell>
          <cell r="G2782">
            <v>1.8</v>
          </cell>
          <cell r="H2782">
            <v>75</v>
          </cell>
          <cell r="I2782">
            <v>3.25</v>
          </cell>
          <cell r="J2782">
            <v>0</v>
          </cell>
          <cell r="K2782">
            <v>0</v>
          </cell>
          <cell r="M2782">
            <v>2020</v>
          </cell>
          <cell r="N2782">
            <v>2052</v>
          </cell>
          <cell r="O2782">
            <v>1</v>
          </cell>
          <cell r="Q2782">
            <v>0</v>
          </cell>
          <cell r="R2782">
            <v>0</v>
          </cell>
          <cell r="S2782">
            <v>1</v>
          </cell>
          <cell r="T2782">
            <v>1</v>
          </cell>
          <cell r="U2782">
            <v>0</v>
          </cell>
          <cell r="V2782">
            <v>1</v>
          </cell>
          <cell r="W2782">
            <v>0</v>
          </cell>
          <cell r="X2782">
            <v>1</v>
          </cell>
          <cell r="Y2782">
            <v>0</v>
          </cell>
          <cell r="Z2782">
            <v>1</v>
          </cell>
          <cell r="AA2782">
            <v>1</v>
          </cell>
          <cell r="AC2782">
            <v>1992</v>
          </cell>
          <cell r="AD2782">
            <v>1</v>
          </cell>
          <cell r="AE2782">
            <v>0</v>
          </cell>
          <cell r="AF2782">
            <v>1</v>
          </cell>
        </row>
        <row r="2783">
          <cell r="A2783">
            <v>18</v>
          </cell>
          <cell r="B2783">
            <v>7</v>
          </cell>
          <cell r="C2783">
            <v>7</v>
          </cell>
          <cell r="D2783">
            <v>2</v>
          </cell>
          <cell r="E2783">
            <v>2</v>
          </cell>
          <cell r="F2783">
            <v>0</v>
          </cell>
          <cell r="G2783">
            <v>1.3</v>
          </cell>
          <cell r="H2783">
            <v>77.083333333333329</v>
          </cell>
          <cell r="I2783">
            <v>2</v>
          </cell>
          <cell r="J2783">
            <v>0</v>
          </cell>
          <cell r="K2783">
            <v>0</v>
          </cell>
          <cell r="M2783">
            <v>2030</v>
          </cell>
          <cell r="N2783">
            <v>2052</v>
          </cell>
          <cell r="O2783">
            <v>1</v>
          </cell>
          <cell r="Q2783">
            <v>0</v>
          </cell>
          <cell r="R2783">
            <v>0</v>
          </cell>
          <cell r="S2783">
            <v>1</v>
          </cell>
          <cell r="T2783">
            <v>1</v>
          </cell>
          <cell r="U2783">
            <v>0</v>
          </cell>
          <cell r="V2783">
            <v>1</v>
          </cell>
          <cell r="W2783">
            <v>0</v>
          </cell>
          <cell r="X2783">
            <v>1</v>
          </cell>
          <cell r="Y2783">
            <v>0</v>
          </cell>
          <cell r="Z2783">
            <v>1</v>
          </cell>
          <cell r="AA2783">
            <v>1</v>
          </cell>
          <cell r="AC2783">
            <v>1992</v>
          </cell>
          <cell r="AD2783">
            <v>1</v>
          </cell>
          <cell r="AE2783">
            <v>0</v>
          </cell>
          <cell r="AF2783">
            <v>1</v>
          </cell>
        </row>
        <row r="2784">
          <cell r="A2784">
            <v>19</v>
          </cell>
          <cell r="B2784">
            <v>1</v>
          </cell>
          <cell r="C2784">
            <v>7</v>
          </cell>
          <cell r="D2784">
            <v>3</v>
          </cell>
          <cell r="E2784">
            <v>1</v>
          </cell>
          <cell r="F2784">
            <v>0</v>
          </cell>
          <cell r="G2784">
            <v>0.97</v>
          </cell>
          <cell r="H2784">
            <v>11.340206185567011</v>
          </cell>
          <cell r="I2784">
            <v>6.8728522336769765E-2</v>
          </cell>
          <cell r="J2784">
            <v>0</v>
          </cell>
          <cell r="K2784">
            <v>0</v>
          </cell>
          <cell r="M2784">
            <v>2051</v>
          </cell>
          <cell r="N2784">
            <v>2052</v>
          </cell>
          <cell r="O2784">
            <v>1</v>
          </cell>
          <cell r="Q2784">
            <v>1</v>
          </cell>
          <cell r="R2784">
            <v>1</v>
          </cell>
          <cell r="S2784">
            <v>1</v>
          </cell>
          <cell r="T2784">
            <v>1</v>
          </cell>
          <cell r="U2784">
            <v>1</v>
          </cell>
          <cell r="V2784">
            <v>1</v>
          </cell>
          <cell r="W2784">
            <v>0</v>
          </cell>
          <cell r="X2784">
            <v>0</v>
          </cell>
          <cell r="Y2784">
            <v>0</v>
          </cell>
          <cell r="Z2784">
            <v>1</v>
          </cell>
          <cell r="AA2784">
            <v>1</v>
          </cell>
          <cell r="AC2784">
            <v>1992</v>
          </cell>
          <cell r="AD2784">
            <v>1</v>
          </cell>
          <cell r="AE2784">
            <v>0</v>
          </cell>
          <cell r="AF2784">
            <v>1</v>
          </cell>
        </row>
        <row r="2785">
          <cell r="A2785">
            <v>19</v>
          </cell>
          <cell r="B2785">
            <v>2</v>
          </cell>
          <cell r="C2785">
            <v>7</v>
          </cell>
          <cell r="D2785">
            <v>3</v>
          </cell>
          <cell r="E2785">
            <v>1</v>
          </cell>
          <cell r="F2785">
            <v>0</v>
          </cell>
          <cell r="G2785">
            <v>0.97</v>
          </cell>
          <cell r="H2785">
            <v>14.948453608247423</v>
          </cell>
          <cell r="I2785">
            <v>6.8728522336769765E-2</v>
          </cell>
          <cell r="J2785">
            <v>0</v>
          </cell>
          <cell r="K2785">
            <v>0</v>
          </cell>
          <cell r="M2785">
            <v>2051</v>
          </cell>
          <cell r="N2785">
            <v>2052</v>
          </cell>
          <cell r="O2785">
            <v>1</v>
          </cell>
          <cell r="Q2785">
            <v>1</v>
          </cell>
          <cell r="R2785">
            <v>1</v>
          </cell>
          <cell r="S2785">
            <v>1</v>
          </cell>
          <cell r="T2785">
            <v>1</v>
          </cell>
          <cell r="U2785">
            <v>1</v>
          </cell>
          <cell r="V2785">
            <v>1</v>
          </cell>
          <cell r="W2785">
            <v>0</v>
          </cell>
          <cell r="X2785">
            <v>0</v>
          </cell>
          <cell r="Y2785">
            <v>0</v>
          </cell>
          <cell r="Z2785">
            <v>1</v>
          </cell>
          <cell r="AA2785">
            <v>1</v>
          </cell>
          <cell r="AC2785">
            <v>1992</v>
          </cell>
          <cell r="AD2785">
            <v>1</v>
          </cell>
          <cell r="AE2785">
            <v>0</v>
          </cell>
          <cell r="AF2785">
            <v>1</v>
          </cell>
        </row>
        <row r="2786">
          <cell r="A2786">
            <v>19</v>
          </cell>
          <cell r="B2786">
            <v>3</v>
          </cell>
          <cell r="C2786">
            <v>7</v>
          </cell>
          <cell r="D2786">
            <v>3</v>
          </cell>
          <cell r="E2786">
            <v>1</v>
          </cell>
          <cell r="F2786">
            <v>0</v>
          </cell>
          <cell r="G2786">
            <v>0.97</v>
          </cell>
          <cell r="H2786">
            <v>14.948453608247423</v>
          </cell>
          <cell r="I2786">
            <v>6.8728522336769765E-2</v>
          </cell>
          <cell r="J2786">
            <v>0</v>
          </cell>
          <cell r="K2786">
            <v>0</v>
          </cell>
          <cell r="M2786">
            <v>2051</v>
          </cell>
          <cell r="N2786">
            <v>2052</v>
          </cell>
          <cell r="O2786">
            <v>1</v>
          </cell>
          <cell r="Q2786">
            <v>1</v>
          </cell>
          <cell r="R2786">
            <v>1</v>
          </cell>
          <cell r="S2786">
            <v>1</v>
          </cell>
          <cell r="T2786">
            <v>1</v>
          </cell>
          <cell r="U2786">
            <v>1</v>
          </cell>
          <cell r="V2786">
            <v>1</v>
          </cell>
          <cell r="W2786">
            <v>0</v>
          </cell>
          <cell r="X2786">
            <v>0</v>
          </cell>
          <cell r="Y2786">
            <v>0</v>
          </cell>
          <cell r="Z2786">
            <v>1</v>
          </cell>
          <cell r="AA2786">
            <v>1</v>
          </cell>
          <cell r="AC2786">
            <v>1992</v>
          </cell>
          <cell r="AD2786">
            <v>1</v>
          </cell>
          <cell r="AE2786">
            <v>0</v>
          </cell>
          <cell r="AF2786">
            <v>1</v>
          </cell>
        </row>
        <row r="2787">
          <cell r="A2787">
            <v>20</v>
          </cell>
          <cell r="B2787">
            <v>1</v>
          </cell>
          <cell r="C2787">
            <v>7</v>
          </cell>
          <cell r="D2787">
            <v>3</v>
          </cell>
          <cell r="E2787">
            <v>1</v>
          </cell>
          <cell r="F2787">
            <v>0</v>
          </cell>
          <cell r="G2787">
            <v>2.5</v>
          </cell>
          <cell r="H2787">
            <v>267.692568159789</v>
          </cell>
          <cell r="I2787">
            <v>0.88056765842035867</v>
          </cell>
          <cell r="J2787">
            <v>26.769256815978903</v>
          </cell>
          <cell r="K2787">
            <v>0</v>
          </cell>
          <cell r="M2787">
            <v>2003</v>
          </cell>
          <cell r="N2787">
            <v>2052</v>
          </cell>
          <cell r="O2787">
            <v>1</v>
          </cell>
          <cell r="Q2787">
            <v>1</v>
          </cell>
          <cell r="R2787">
            <v>0</v>
          </cell>
          <cell r="S2787">
            <v>1</v>
          </cell>
          <cell r="T2787">
            <v>0</v>
          </cell>
          <cell r="U2787">
            <v>0</v>
          </cell>
          <cell r="V2787">
            <v>0</v>
          </cell>
          <cell r="W2787">
            <v>0</v>
          </cell>
          <cell r="X2787">
            <v>0</v>
          </cell>
          <cell r="Y2787">
            <v>0</v>
          </cell>
          <cell r="Z2787">
            <v>1</v>
          </cell>
          <cell r="AA2787">
            <v>0</v>
          </cell>
          <cell r="AC2787">
            <v>1992</v>
          </cell>
          <cell r="AD2787">
            <v>1</v>
          </cell>
          <cell r="AE2787">
            <v>0</v>
          </cell>
          <cell r="AF2787">
            <v>1</v>
          </cell>
        </row>
        <row r="2788">
          <cell r="A2788">
            <v>20</v>
          </cell>
          <cell r="B2788">
            <v>2</v>
          </cell>
          <cell r="C2788">
            <v>7</v>
          </cell>
          <cell r="D2788">
            <v>3</v>
          </cell>
          <cell r="E2788">
            <v>1</v>
          </cell>
          <cell r="F2788">
            <v>0</v>
          </cell>
          <cell r="G2788">
            <v>2.5</v>
          </cell>
          <cell r="H2788">
            <v>267.692568159789</v>
          </cell>
          <cell r="I2788">
            <v>0.88056765842035867</v>
          </cell>
          <cell r="J2788">
            <v>119.05274741843249</v>
          </cell>
          <cell r="K2788">
            <v>0</v>
          </cell>
          <cell r="M2788">
            <v>2006</v>
          </cell>
          <cell r="N2788">
            <v>2019</v>
          </cell>
          <cell r="O2788">
            <v>1</v>
          </cell>
          <cell r="Q2788">
            <v>1</v>
          </cell>
          <cell r="R2788">
            <v>0</v>
          </cell>
          <cell r="S2788">
            <v>1</v>
          </cell>
          <cell r="T2788">
            <v>0</v>
          </cell>
          <cell r="U2788">
            <v>0</v>
          </cell>
          <cell r="V2788">
            <v>0</v>
          </cell>
          <cell r="W2788">
            <v>0</v>
          </cell>
          <cell r="X2788">
            <v>0</v>
          </cell>
          <cell r="Y2788">
            <v>0</v>
          </cell>
          <cell r="Z2788">
            <v>1</v>
          </cell>
          <cell r="AA2788">
            <v>0</v>
          </cell>
          <cell r="AC2788">
            <v>1992</v>
          </cell>
          <cell r="AD2788">
            <v>1</v>
          </cell>
          <cell r="AE2788">
            <v>0</v>
          </cell>
          <cell r="AF2788">
            <v>1</v>
          </cell>
        </row>
        <row r="2789">
          <cell r="A2789">
            <v>20</v>
          </cell>
          <cell r="B2789">
            <v>3</v>
          </cell>
          <cell r="C2789">
            <v>7</v>
          </cell>
          <cell r="D2789">
            <v>3</v>
          </cell>
          <cell r="E2789">
            <v>1</v>
          </cell>
          <cell r="F2789">
            <v>0</v>
          </cell>
          <cell r="G2789">
            <v>2.5</v>
          </cell>
          <cell r="H2789">
            <v>267.692568159789</v>
          </cell>
          <cell r="I2789">
            <v>0.88056765842035867</v>
          </cell>
          <cell r="J2789">
            <v>26.769256815978903</v>
          </cell>
          <cell r="K2789">
            <v>0</v>
          </cell>
          <cell r="M2789">
            <v>2010</v>
          </cell>
          <cell r="N2789">
            <v>2052</v>
          </cell>
          <cell r="O2789">
            <v>1</v>
          </cell>
          <cell r="Q2789">
            <v>1</v>
          </cell>
          <cell r="R2789">
            <v>0</v>
          </cell>
          <cell r="S2789">
            <v>1</v>
          </cell>
          <cell r="T2789">
            <v>0</v>
          </cell>
          <cell r="U2789">
            <v>0</v>
          </cell>
          <cell r="V2789">
            <v>0</v>
          </cell>
          <cell r="W2789">
            <v>0</v>
          </cell>
          <cell r="X2789">
            <v>0</v>
          </cell>
          <cell r="Y2789">
            <v>0</v>
          </cell>
          <cell r="Z2789">
            <v>1</v>
          </cell>
          <cell r="AA2789">
            <v>0</v>
          </cell>
          <cell r="AC2789">
            <v>1992</v>
          </cell>
          <cell r="AD2789">
            <v>1</v>
          </cell>
          <cell r="AE2789">
            <v>0</v>
          </cell>
          <cell r="AF2789">
            <v>1</v>
          </cell>
        </row>
        <row r="2790">
          <cell r="A2790">
            <v>20</v>
          </cell>
          <cell r="B2790">
            <v>4</v>
          </cell>
          <cell r="C2790">
            <v>7</v>
          </cell>
          <cell r="D2790">
            <v>3</v>
          </cell>
          <cell r="E2790">
            <v>1</v>
          </cell>
          <cell r="F2790">
            <v>0</v>
          </cell>
          <cell r="G2790">
            <v>3</v>
          </cell>
          <cell r="H2790">
            <v>214.2714635489539</v>
          </cell>
          <cell r="I2790">
            <v>0.73380638201696535</v>
          </cell>
          <cell r="J2790">
            <v>21.427146354895388</v>
          </cell>
          <cell r="K2790">
            <v>0</v>
          </cell>
          <cell r="M2790">
            <v>2020</v>
          </cell>
          <cell r="N2790">
            <v>2052</v>
          </cell>
          <cell r="O2790">
            <v>1</v>
          </cell>
          <cell r="Q2790">
            <v>1</v>
          </cell>
          <cell r="R2790">
            <v>0</v>
          </cell>
          <cell r="S2790">
            <v>1</v>
          </cell>
          <cell r="T2790">
            <v>0</v>
          </cell>
          <cell r="U2790">
            <v>0</v>
          </cell>
          <cell r="V2790">
            <v>0</v>
          </cell>
          <cell r="W2790">
            <v>0</v>
          </cell>
          <cell r="X2790">
            <v>0</v>
          </cell>
          <cell r="Y2790">
            <v>0</v>
          </cell>
          <cell r="Z2790">
            <v>1</v>
          </cell>
          <cell r="AA2790">
            <v>0</v>
          </cell>
          <cell r="AC2790">
            <v>1992</v>
          </cell>
          <cell r="AD2790">
            <v>1</v>
          </cell>
          <cell r="AE2790">
            <v>0</v>
          </cell>
          <cell r="AF2790">
            <v>1</v>
          </cell>
        </row>
        <row r="2791">
          <cell r="A2791">
            <v>20</v>
          </cell>
          <cell r="B2791">
            <v>5</v>
          </cell>
          <cell r="C2791">
            <v>7</v>
          </cell>
          <cell r="D2791">
            <v>3</v>
          </cell>
          <cell r="E2791">
            <v>1</v>
          </cell>
          <cell r="F2791">
            <v>0</v>
          </cell>
          <cell r="G2791">
            <v>3</v>
          </cell>
          <cell r="H2791">
            <v>214.2714635489539</v>
          </cell>
          <cell r="I2791">
            <v>0.73380638201696535</v>
          </cell>
          <cell r="J2791">
            <v>55.710580522728016</v>
          </cell>
          <cell r="K2791">
            <v>0</v>
          </cell>
          <cell r="M2791">
            <v>2020</v>
          </cell>
          <cell r="N2791">
            <v>2020</v>
          </cell>
          <cell r="O2791">
            <v>1</v>
          </cell>
          <cell r="Q2791">
            <v>1</v>
          </cell>
          <cell r="R2791">
            <v>0</v>
          </cell>
          <cell r="S2791">
            <v>1</v>
          </cell>
          <cell r="T2791">
            <v>0</v>
          </cell>
          <cell r="U2791">
            <v>0</v>
          </cell>
          <cell r="V2791">
            <v>0</v>
          </cell>
          <cell r="W2791">
            <v>0</v>
          </cell>
          <cell r="X2791">
            <v>0</v>
          </cell>
          <cell r="Y2791">
            <v>0</v>
          </cell>
          <cell r="Z2791">
            <v>1</v>
          </cell>
          <cell r="AA2791">
            <v>0</v>
          </cell>
          <cell r="AC2791">
            <v>1992</v>
          </cell>
          <cell r="AD2791">
            <v>1</v>
          </cell>
          <cell r="AE2791">
            <v>0</v>
          </cell>
          <cell r="AF2791">
            <v>1</v>
          </cell>
        </row>
        <row r="2792">
          <cell r="A2792">
            <v>20</v>
          </cell>
          <cell r="B2792">
            <v>6</v>
          </cell>
          <cell r="C2792">
            <v>7</v>
          </cell>
          <cell r="D2792">
            <v>3</v>
          </cell>
          <cell r="E2792">
            <v>1</v>
          </cell>
          <cell r="F2792">
            <v>0</v>
          </cell>
          <cell r="G2792">
            <v>3</v>
          </cell>
          <cell r="H2792">
            <v>214.2714635489539</v>
          </cell>
          <cell r="I2792">
            <v>0.73380638201696535</v>
          </cell>
          <cell r="J2792">
            <v>47.139721980769856</v>
          </cell>
          <cell r="K2792">
            <v>0</v>
          </cell>
          <cell r="M2792">
            <v>2021</v>
          </cell>
          <cell r="N2792">
            <v>2021</v>
          </cell>
          <cell r="O2792">
            <v>1</v>
          </cell>
          <cell r="Q2792">
            <v>1</v>
          </cell>
          <cell r="R2792">
            <v>0</v>
          </cell>
          <cell r="S2792">
            <v>1</v>
          </cell>
          <cell r="T2792">
            <v>0</v>
          </cell>
          <cell r="U2792">
            <v>0</v>
          </cell>
          <cell r="V2792">
            <v>0</v>
          </cell>
          <cell r="W2792">
            <v>0</v>
          </cell>
          <cell r="X2792">
            <v>0</v>
          </cell>
          <cell r="Y2792">
            <v>0</v>
          </cell>
          <cell r="Z2792">
            <v>1</v>
          </cell>
          <cell r="AA2792">
            <v>0</v>
          </cell>
          <cell r="AC2792">
            <v>1992</v>
          </cell>
          <cell r="AD2792">
            <v>1</v>
          </cell>
          <cell r="AE2792">
            <v>0</v>
          </cell>
          <cell r="AF2792">
            <v>1</v>
          </cell>
        </row>
        <row r="2793">
          <cell r="A2793">
            <v>20</v>
          </cell>
          <cell r="B2793">
            <v>7</v>
          </cell>
          <cell r="C2793">
            <v>7</v>
          </cell>
          <cell r="D2793">
            <v>3</v>
          </cell>
          <cell r="E2793">
            <v>1</v>
          </cell>
          <cell r="F2793">
            <v>0</v>
          </cell>
          <cell r="G2793">
            <v>3.5</v>
          </cell>
          <cell r="H2793">
            <v>173.59762408858498</v>
          </cell>
          <cell r="I2793">
            <v>0.62897689887168462</v>
          </cell>
          <cell r="J2793">
            <v>17.359762408858497</v>
          </cell>
          <cell r="K2793">
            <v>0</v>
          </cell>
          <cell r="M2793">
            <v>2030</v>
          </cell>
          <cell r="N2793">
            <v>2052</v>
          </cell>
          <cell r="O2793">
            <v>1</v>
          </cell>
          <cell r="Q2793">
            <v>1</v>
          </cell>
          <cell r="R2793">
            <v>0</v>
          </cell>
          <cell r="S2793">
            <v>1</v>
          </cell>
          <cell r="T2793">
            <v>0</v>
          </cell>
          <cell r="U2793">
            <v>0</v>
          </cell>
          <cell r="V2793">
            <v>0</v>
          </cell>
          <cell r="W2793">
            <v>0</v>
          </cell>
          <cell r="X2793">
            <v>0</v>
          </cell>
          <cell r="Y2793">
            <v>0</v>
          </cell>
          <cell r="Z2793">
            <v>1</v>
          </cell>
          <cell r="AA2793">
            <v>0</v>
          </cell>
          <cell r="AC2793">
            <v>1992</v>
          </cell>
          <cell r="AD2793">
            <v>1</v>
          </cell>
          <cell r="AE2793">
            <v>0</v>
          </cell>
          <cell r="AF2793">
            <v>1</v>
          </cell>
        </row>
        <row r="2794">
          <cell r="A2794">
            <v>21</v>
          </cell>
          <cell r="B2794">
            <v>1</v>
          </cell>
          <cell r="C2794">
            <v>7</v>
          </cell>
          <cell r="D2794">
            <v>3</v>
          </cell>
          <cell r="E2794">
            <v>1</v>
          </cell>
          <cell r="F2794">
            <v>1.2957874903410677E-2</v>
          </cell>
          <cell r="G2794">
            <v>2</v>
          </cell>
          <cell r="H2794">
            <v>281.42857142857144</v>
          </cell>
          <cell r="I2794">
            <v>2.2857142857142856</v>
          </cell>
          <cell r="J2794">
            <v>0</v>
          </cell>
          <cell r="K2794">
            <v>0</v>
          </cell>
          <cell r="M2794">
            <v>2003</v>
          </cell>
          <cell r="N2794">
            <v>2052</v>
          </cell>
          <cell r="O2794">
            <v>1</v>
          </cell>
          <cell r="Q2794">
            <v>0</v>
          </cell>
          <cell r="R2794">
            <v>0</v>
          </cell>
          <cell r="S2794">
            <v>0</v>
          </cell>
          <cell r="T2794">
            <v>0</v>
          </cell>
          <cell r="U2794">
            <v>0</v>
          </cell>
          <cell r="V2794">
            <v>0</v>
          </cell>
          <cell r="W2794">
            <v>0</v>
          </cell>
          <cell r="X2794">
            <v>0</v>
          </cell>
          <cell r="Y2794">
            <v>0</v>
          </cell>
          <cell r="Z2794">
            <v>0</v>
          </cell>
          <cell r="AA2794">
            <v>0</v>
          </cell>
          <cell r="AC2794">
            <v>1992</v>
          </cell>
          <cell r="AD2794">
            <v>1</v>
          </cell>
          <cell r="AE2794">
            <v>0</v>
          </cell>
          <cell r="AF2794">
            <v>1</v>
          </cell>
        </row>
        <row r="2795">
          <cell r="A2795">
            <v>21</v>
          </cell>
          <cell r="B2795">
            <v>2</v>
          </cell>
          <cell r="C2795">
            <v>7</v>
          </cell>
          <cell r="D2795">
            <v>3</v>
          </cell>
          <cell r="E2795">
            <v>1</v>
          </cell>
          <cell r="F2795">
            <v>0</v>
          </cell>
          <cell r="G2795">
            <v>2</v>
          </cell>
          <cell r="H2795">
            <v>281.42857142857144</v>
          </cell>
          <cell r="I2795">
            <v>2.2857142857142856</v>
          </cell>
          <cell r="J2795">
            <v>0</v>
          </cell>
          <cell r="K2795">
            <v>0</v>
          </cell>
          <cell r="M2795">
            <v>2003</v>
          </cell>
          <cell r="N2795">
            <v>2052</v>
          </cell>
          <cell r="O2795">
            <v>1</v>
          </cell>
          <cell r="Q2795">
            <v>0</v>
          </cell>
          <cell r="R2795">
            <v>0</v>
          </cell>
          <cell r="S2795">
            <v>0</v>
          </cell>
          <cell r="T2795">
            <v>0</v>
          </cell>
          <cell r="U2795">
            <v>0</v>
          </cell>
          <cell r="V2795">
            <v>0</v>
          </cell>
          <cell r="W2795">
            <v>0</v>
          </cell>
          <cell r="X2795">
            <v>0</v>
          </cell>
          <cell r="Y2795">
            <v>0</v>
          </cell>
          <cell r="Z2795">
            <v>0</v>
          </cell>
          <cell r="AA2795">
            <v>0</v>
          </cell>
          <cell r="AC2795">
            <v>1992</v>
          </cell>
          <cell r="AD2795">
            <v>1</v>
          </cell>
          <cell r="AE2795">
            <v>0</v>
          </cell>
          <cell r="AF2795">
            <v>1</v>
          </cell>
        </row>
        <row r="2796">
          <cell r="A2796">
            <v>21</v>
          </cell>
          <cell r="B2796">
            <v>3</v>
          </cell>
          <cell r="C2796">
            <v>7</v>
          </cell>
          <cell r="D2796">
            <v>3</v>
          </cell>
          <cell r="E2796">
            <v>1</v>
          </cell>
          <cell r="F2796">
            <v>0</v>
          </cell>
          <cell r="G2796">
            <v>2.4500000000000002</v>
          </cell>
          <cell r="H2796">
            <v>310</v>
          </cell>
          <cell r="I2796">
            <v>2.2857142857142856</v>
          </cell>
          <cell r="J2796">
            <v>0</v>
          </cell>
          <cell r="K2796">
            <v>0</v>
          </cell>
          <cell r="M2796">
            <v>2003</v>
          </cell>
          <cell r="N2796">
            <v>2052</v>
          </cell>
          <cell r="O2796">
            <v>1</v>
          </cell>
          <cell r="Q2796">
            <v>0</v>
          </cell>
          <cell r="R2796">
            <v>0</v>
          </cell>
          <cell r="S2796">
            <v>0</v>
          </cell>
          <cell r="T2796">
            <v>0</v>
          </cell>
          <cell r="U2796">
            <v>0</v>
          </cell>
          <cell r="V2796">
            <v>0</v>
          </cell>
          <cell r="W2796">
            <v>0</v>
          </cell>
          <cell r="X2796">
            <v>0</v>
          </cell>
          <cell r="Y2796">
            <v>0</v>
          </cell>
          <cell r="Z2796">
            <v>0</v>
          </cell>
          <cell r="AA2796">
            <v>0</v>
          </cell>
          <cell r="AC2796">
            <v>1992</v>
          </cell>
          <cell r="AD2796">
            <v>1</v>
          </cell>
          <cell r="AE2796">
            <v>0</v>
          </cell>
          <cell r="AF2796">
            <v>1</v>
          </cell>
        </row>
        <row r="2797">
          <cell r="A2797">
            <v>21</v>
          </cell>
          <cell r="B2797">
            <v>4</v>
          </cell>
          <cell r="C2797">
            <v>7</v>
          </cell>
          <cell r="D2797">
            <v>3</v>
          </cell>
          <cell r="E2797">
            <v>1</v>
          </cell>
          <cell r="F2797">
            <v>0</v>
          </cell>
          <cell r="G2797">
            <v>2</v>
          </cell>
          <cell r="H2797">
            <v>267.14285714285717</v>
          </cell>
          <cell r="I2797">
            <v>2.2857142857142856</v>
          </cell>
          <cell r="J2797">
            <v>0</v>
          </cell>
          <cell r="K2797">
            <v>0</v>
          </cell>
          <cell r="M2797">
            <v>2020</v>
          </cell>
          <cell r="N2797">
            <v>2052</v>
          </cell>
          <cell r="O2797">
            <v>1</v>
          </cell>
          <cell r="Q2797">
            <v>0</v>
          </cell>
          <cell r="R2797">
            <v>0</v>
          </cell>
          <cell r="S2797">
            <v>0</v>
          </cell>
          <cell r="T2797">
            <v>0</v>
          </cell>
          <cell r="U2797">
            <v>0</v>
          </cell>
          <cell r="V2797">
            <v>0</v>
          </cell>
          <cell r="W2797">
            <v>0</v>
          </cell>
          <cell r="X2797">
            <v>0</v>
          </cell>
          <cell r="Y2797">
            <v>0</v>
          </cell>
          <cell r="Z2797">
            <v>0</v>
          </cell>
          <cell r="AA2797">
            <v>0</v>
          </cell>
          <cell r="AC2797">
            <v>1992</v>
          </cell>
          <cell r="AD2797">
            <v>1</v>
          </cell>
          <cell r="AE2797">
            <v>0</v>
          </cell>
          <cell r="AF2797">
            <v>1</v>
          </cell>
        </row>
        <row r="2798">
          <cell r="A2798">
            <v>21</v>
          </cell>
          <cell r="B2798">
            <v>5</v>
          </cell>
          <cell r="C2798">
            <v>7</v>
          </cell>
          <cell r="D2798">
            <v>3</v>
          </cell>
          <cell r="E2798">
            <v>1</v>
          </cell>
          <cell r="F2798">
            <v>0</v>
          </cell>
          <cell r="G2798">
            <v>2.4500000000000002</v>
          </cell>
          <cell r="H2798">
            <v>310</v>
          </cell>
          <cell r="I2798">
            <v>2.2857142857142856</v>
          </cell>
          <cell r="J2798">
            <v>0</v>
          </cell>
          <cell r="K2798">
            <v>46.5</v>
          </cell>
          <cell r="M2798">
            <v>2025</v>
          </cell>
          <cell r="N2798">
            <v>2052</v>
          </cell>
          <cell r="O2798">
            <v>1</v>
          </cell>
          <cell r="Q2798">
            <v>0</v>
          </cell>
          <cell r="R2798">
            <v>0</v>
          </cell>
          <cell r="S2798">
            <v>0</v>
          </cell>
          <cell r="T2798">
            <v>0</v>
          </cell>
          <cell r="U2798">
            <v>0</v>
          </cell>
          <cell r="V2798">
            <v>0</v>
          </cell>
          <cell r="W2798">
            <v>0</v>
          </cell>
          <cell r="X2798">
            <v>0</v>
          </cell>
          <cell r="Y2798">
            <v>0</v>
          </cell>
          <cell r="Z2798">
            <v>0</v>
          </cell>
          <cell r="AA2798">
            <v>0</v>
          </cell>
          <cell r="AC2798">
            <v>1992</v>
          </cell>
          <cell r="AD2798">
            <v>1</v>
          </cell>
          <cell r="AE2798">
            <v>0</v>
          </cell>
          <cell r="AF2798">
            <v>1</v>
          </cell>
        </row>
        <row r="2799">
          <cell r="A2799">
            <v>58</v>
          </cell>
          <cell r="B2799">
            <v>1</v>
          </cell>
          <cell r="C2799">
            <v>7</v>
          </cell>
          <cell r="D2799">
            <v>3</v>
          </cell>
          <cell r="E2799">
            <v>1</v>
          </cell>
          <cell r="F2799">
            <v>0.51638227157773775</v>
          </cell>
          <cell r="G2799">
            <v>0.97474999999999989</v>
          </cell>
          <cell r="H2799">
            <v>35.156696519952256</v>
          </cell>
          <cell r="I2799">
            <v>1.0633405374654747</v>
          </cell>
          <cell r="J2799">
            <v>0</v>
          </cell>
          <cell r="K2799">
            <v>0</v>
          </cell>
          <cell r="M2799">
            <v>2003</v>
          </cell>
          <cell r="N2799">
            <v>2052</v>
          </cell>
          <cell r="O2799">
            <v>1</v>
          </cell>
          <cell r="Q2799">
            <v>0</v>
          </cell>
          <cell r="R2799">
            <v>0</v>
          </cell>
          <cell r="S2799">
            <v>0</v>
          </cell>
          <cell r="T2799">
            <v>0</v>
          </cell>
          <cell r="U2799">
            <v>0</v>
          </cell>
          <cell r="V2799">
            <v>0</v>
          </cell>
          <cell r="W2799">
            <v>0</v>
          </cell>
          <cell r="X2799">
            <v>0</v>
          </cell>
          <cell r="Y2799">
            <v>0</v>
          </cell>
          <cell r="Z2799">
            <v>0</v>
          </cell>
          <cell r="AA2799">
            <v>0</v>
          </cell>
          <cell r="AC2799">
            <v>1992</v>
          </cell>
          <cell r="AD2799">
            <v>1</v>
          </cell>
          <cell r="AE2799">
            <v>0</v>
          </cell>
          <cell r="AF2799">
            <v>1</v>
          </cell>
        </row>
        <row r="2800">
          <cell r="A2800">
            <v>58</v>
          </cell>
          <cell r="B2800">
            <v>2</v>
          </cell>
          <cell r="C2800">
            <v>7</v>
          </cell>
          <cell r="D2800">
            <v>3</v>
          </cell>
          <cell r="E2800">
            <v>1</v>
          </cell>
          <cell r="F2800">
            <v>0</v>
          </cell>
          <cell r="G2800">
            <v>0.97474999999999989</v>
          </cell>
          <cell r="H2800">
            <v>29.297247099960213</v>
          </cell>
          <cell r="I2800">
            <v>0.88611711455456221</v>
          </cell>
          <cell r="J2800">
            <v>0</v>
          </cell>
          <cell r="K2800">
            <v>0</v>
          </cell>
          <cell r="M2800">
            <v>2013</v>
          </cell>
          <cell r="N2800">
            <v>2052</v>
          </cell>
          <cell r="O2800">
            <v>1</v>
          </cell>
          <cell r="Q2800">
            <v>0</v>
          </cell>
          <cell r="R2800">
            <v>0</v>
          </cell>
          <cell r="S2800">
            <v>0</v>
          </cell>
          <cell r="T2800">
            <v>0</v>
          </cell>
          <cell r="U2800">
            <v>0</v>
          </cell>
          <cell r="V2800">
            <v>0</v>
          </cell>
          <cell r="W2800">
            <v>0</v>
          </cell>
          <cell r="X2800">
            <v>0</v>
          </cell>
          <cell r="Y2800">
            <v>0</v>
          </cell>
          <cell r="Z2800">
            <v>0</v>
          </cell>
          <cell r="AA2800">
            <v>0</v>
          </cell>
          <cell r="AC2800">
            <v>1992</v>
          </cell>
          <cell r="AD2800">
            <v>1</v>
          </cell>
          <cell r="AE2800">
            <v>0</v>
          </cell>
          <cell r="AF2800">
            <v>1</v>
          </cell>
        </row>
        <row r="2801">
          <cell r="A2801">
            <v>22</v>
          </cell>
          <cell r="B2801">
            <v>1</v>
          </cell>
          <cell r="C2801">
            <v>7</v>
          </cell>
          <cell r="D2801">
            <v>3</v>
          </cell>
          <cell r="E2801">
            <v>2</v>
          </cell>
          <cell r="F2801">
            <v>0</v>
          </cell>
          <cell r="G2801">
            <v>0.76</v>
          </cell>
          <cell r="H2801">
            <v>5.2310654685494216</v>
          </cell>
          <cell r="I2801">
            <v>6.4184852374839535E-2</v>
          </cell>
          <cell r="J2801">
            <v>0</v>
          </cell>
          <cell r="K2801">
            <v>0</v>
          </cell>
          <cell r="M2801">
            <v>2051</v>
          </cell>
          <cell r="N2801">
            <v>2052</v>
          </cell>
          <cell r="O2801">
            <v>1</v>
          </cell>
          <cell r="Q2801">
            <v>1</v>
          </cell>
          <cell r="R2801">
            <v>1</v>
          </cell>
          <cell r="S2801">
            <v>1</v>
          </cell>
          <cell r="T2801">
            <v>0</v>
          </cell>
          <cell r="U2801">
            <v>1</v>
          </cell>
          <cell r="V2801">
            <v>1</v>
          </cell>
          <cell r="W2801">
            <v>0</v>
          </cell>
          <cell r="X2801">
            <v>0</v>
          </cell>
          <cell r="Y2801">
            <v>1</v>
          </cell>
          <cell r="Z2801">
            <v>1</v>
          </cell>
          <cell r="AA2801">
            <v>1</v>
          </cell>
          <cell r="AC2801">
            <v>1992</v>
          </cell>
          <cell r="AD2801">
            <v>1</v>
          </cell>
          <cell r="AE2801">
            <v>0</v>
          </cell>
          <cell r="AF2801">
            <v>1</v>
          </cell>
        </row>
        <row r="2802">
          <cell r="A2802">
            <v>22</v>
          </cell>
          <cell r="B2802">
            <v>2</v>
          </cell>
          <cell r="C2802">
            <v>7</v>
          </cell>
          <cell r="D2802">
            <v>3</v>
          </cell>
          <cell r="E2802">
            <v>2</v>
          </cell>
          <cell r="F2802">
            <v>0</v>
          </cell>
          <cell r="G2802">
            <v>0.78</v>
          </cell>
          <cell r="H2802">
            <v>5.7535959974984365</v>
          </cell>
          <cell r="I2802">
            <v>6.2539086929330828E-2</v>
          </cell>
          <cell r="J2802">
            <v>0</v>
          </cell>
          <cell r="K2802">
            <v>0</v>
          </cell>
          <cell r="M2802">
            <v>2051</v>
          </cell>
          <cell r="N2802">
            <v>2052</v>
          </cell>
          <cell r="O2802">
            <v>1</v>
          </cell>
          <cell r="Q2802">
            <v>1</v>
          </cell>
          <cell r="R2802">
            <v>1</v>
          </cell>
          <cell r="S2802">
            <v>1</v>
          </cell>
          <cell r="T2802">
            <v>0</v>
          </cell>
          <cell r="U2802">
            <v>1</v>
          </cell>
          <cell r="V2802">
            <v>1</v>
          </cell>
          <cell r="W2802">
            <v>0</v>
          </cell>
          <cell r="X2802">
            <v>0</v>
          </cell>
          <cell r="Y2802">
            <v>1</v>
          </cell>
          <cell r="Z2802">
            <v>1</v>
          </cell>
          <cell r="AA2802">
            <v>1</v>
          </cell>
          <cell r="AC2802">
            <v>1992</v>
          </cell>
          <cell r="AD2802">
            <v>1</v>
          </cell>
          <cell r="AE2802">
            <v>0</v>
          </cell>
          <cell r="AF2802">
            <v>1</v>
          </cell>
        </row>
        <row r="2803">
          <cell r="A2803">
            <v>22</v>
          </cell>
          <cell r="B2803">
            <v>3</v>
          </cell>
          <cell r="C2803">
            <v>7</v>
          </cell>
          <cell r="D2803">
            <v>3</v>
          </cell>
          <cell r="E2803">
            <v>2</v>
          </cell>
          <cell r="F2803">
            <v>0</v>
          </cell>
          <cell r="G2803">
            <v>0.8</v>
          </cell>
          <cell r="H2803">
            <v>6.3953488372093021</v>
          </cell>
          <cell r="I2803">
            <v>5.8139534883720929E-2</v>
          </cell>
          <cell r="J2803">
            <v>0</v>
          </cell>
          <cell r="K2803">
            <v>0</v>
          </cell>
          <cell r="M2803">
            <v>2051</v>
          </cell>
          <cell r="N2803">
            <v>2052</v>
          </cell>
          <cell r="O2803">
            <v>1</v>
          </cell>
          <cell r="Q2803">
            <v>1</v>
          </cell>
          <cell r="R2803">
            <v>1</v>
          </cell>
          <cell r="S2803">
            <v>1</v>
          </cell>
          <cell r="T2803">
            <v>0</v>
          </cell>
          <cell r="U2803">
            <v>1</v>
          </cell>
          <cell r="V2803">
            <v>1</v>
          </cell>
          <cell r="W2803">
            <v>0</v>
          </cell>
          <cell r="X2803">
            <v>0</v>
          </cell>
          <cell r="Y2803">
            <v>1</v>
          </cell>
          <cell r="Z2803">
            <v>1</v>
          </cell>
          <cell r="AA2803">
            <v>1</v>
          </cell>
          <cell r="AC2803">
            <v>1992</v>
          </cell>
          <cell r="AD2803">
            <v>1</v>
          </cell>
          <cell r="AE2803">
            <v>0</v>
          </cell>
          <cell r="AF2803">
            <v>1</v>
          </cell>
        </row>
        <row r="2804">
          <cell r="A2804">
            <v>22</v>
          </cell>
          <cell r="B2804">
            <v>4</v>
          </cell>
          <cell r="C2804">
            <v>7</v>
          </cell>
          <cell r="D2804">
            <v>3</v>
          </cell>
          <cell r="E2804">
            <v>2</v>
          </cell>
          <cell r="F2804">
            <v>0</v>
          </cell>
          <cell r="G2804">
            <v>0.89</v>
          </cell>
          <cell r="H2804">
            <v>9.79879801411027</v>
          </cell>
          <cell r="I2804">
            <v>5.2260256075254773E-2</v>
          </cell>
          <cell r="J2804">
            <v>0</v>
          </cell>
          <cell r="K2804">
            <v>0</v>
          </cell>
          <cell r="M2804">
            <v>2051</v>
          </cell>
          <cell r="N2804">
            <v>2052</v>
          </cell>
          <cell r="O2804">
            <v>1</v>
          </cell>
          <cell r="Q2804">
            <v>1</v>
          </cell>
          <cell r="R2804">
            <v>1</v>
          </cell>
          <cell r="S2804">
            <v>1</v>
          </cell>
          <cell r="T2804">
            <v>0</v>
          </cell>
          <cell r="U2804">
            <v>1</v>
          </cell>
          <cell r="V2804">
            <v>1</v>
          </cell>
          <cell r="W2804">
            <v>0</v>
          </cell>
          <cell r="X2804">
            <v>0</v>
          </cell>
          <cell r="Y2804">
            <v>1</v>
          </cell>
          <cell r="Z2804">
            <v>1</v>
          </cell>
          <cell r="AA2804">
            <v>1</v>
          </cell>
          <cell r="AC2804">
            <v>1992</v>
          </cell>
          <cell r="AD2804">
            <v>1</v>
          </cell>
          <cell r="AE2804">
            <v>0</v>
          </cell>
          <cell r="AF2804">
            <v>1</v>
          </cell>
        </row>
        <row r="2805">
          <cell r="A2805">
            <v>22</v>
          </cell>
          <cell r="B2805">
            <v>5</v>
          </cell>
          <cell r="C2805">
            <v>7</v>
          </cell>
          <cell r="D2805">
            <v>3</v>
          </cell>
          <cell r="E2805">
            <v>2</v>
          </cell>
          <cell r="F2805">
            <v>0</v>
          </cell>
          <cell r="G2805">
            <v>0.97</v>
          </cell>
          <cell r="H2805">
            <v>9.9496523615439934</v>
          </cell>
          <cell r="I2805">
            <v>4.7950131862862622E-2</v>
          </cell>
          <cell r="J2805">
            <v>0</v>
          </cell>
          <cell r="K2805">
            <v>0</v>
          </cell>
          <cell r="M2805">
            <v>2051</v>
          </cell>
          <cell r="N2805">
            <v>2052</v>
          </cell>
          <cell r="O2805">
            <v>1</v>
          </cell>
          <cell r="Q2805">
            <v>1</v>
          </cell>
          <cell r="R2805">
            <v>1</v>
          </cell>
          <cell r="S2805">
            <v>1</v>
          </cell>
          <cell r="T2805">
            <v>0</v>
          </cell>
          <cell r="U2805">
            <v>1</v>
          </cell>
          <cell r="V2805">
            <v>1</v>
          </cell>
          <cell r="W2805">
            <v>0</v>
          </cell>
          <cell r="X2805">
            <v>0</v>
          </cell>
          <cell r="Y2805">
            <v>1</v>
          </cell>
          <cell r="Z2805">
            <v>1</v>
          </cell>
          <cell r="AA2805">
            <v>1</v>
          </cell>
          <cell r="AC2805">
            <v>1992</v>
          </cell>
          <cell r="AD2805">
            <v>1</v>
          </cell>
          <cell r="AE2805">
            <v>0</v>
          </cell>
          <cell r="AF2805">
            <v>1</v>
          </cell>
        </row>
        <row r="2806">
          <cell r="A2806">
            <v>23</v>
          </cell>
          <cell r="B2806">
            <v>1</v>
          </cell>
          <cell r="C2806">
            <v>7</v>
          </cell>
          <cell r="D2806">
            <v>3</v>
          </cell>
          <cell r="E2806">
            <v>2</v>
          </cell>
          <cell r="F2806">
            <v>0</v>
          </cell>
          <cell r="G2806">
            <v>0.77</v>
          </cell>
          <cell r="H2806">
            <v>53.246753246753244</v>
          </cell>
          <cell r="I2806">
            <v>1.3852813852813852</v>
          </cell>
          <cell r="J2806">
            <v>0</v>
          </cell>
          <cell r="K2806">
            <v>0</v>
          </cell>
          <cell r="M2806">
            <v>2051</v>
          </cell>
          <cell r="N2806">
            <v>2052</v>
          </cell>
          <cell r="O2806">
            <v>1</v>
          </cell>
          <cell r="Q2806">
            <v>1</v>
          </cell>
          <cell r="R2806">
            <v>1</v>
          </cell>
          <cell r="S2806">
            <v>1</v>
          </cell>
          <cell r="T2806">
            <v>0</v>
          </cell>
          <cell r="U2806">
            <v>1</v>
          </cell>
          <cell r="V2806">
            <v>1</v>
          </cell>
          <cell r="W2806">
            <v>0</v>
          </cell>
          <cell r="X2806">
            <v>0</v>
          </cell>
          <cell r="Y2806">
            <v>1</v>
          </cell>
          <cell r="Z2806">
            <v>1</v>
          </cell>
          <cell r="AA2806">
            <v>1</v>
          </cell>
          <cell r="AC2806">
            <v>1992</v>
          </cell>
          <cell r="AD2806">
            <v>1</v>
          </cell>
          <cell r="AE2806">
            <v>0</v>
          </cell>
          <cell r="AF2806">
            <v>1</v>
          </cell>
        </row>
        <row r="2807">
          <cell r="A2807">
            <v>23</v>
          </cell>
          <cell r="B2807">
            <v>2</v>
          </cell>
          <cell r="C2807">
            <v>7</v>
          </cell>
          <cell r="D2807">
            <v>3</v>
          </cell>
          <cell r="E2807">
            <v>2</v>
          </cell>
          <cell r="F2807">
            <v>0</v>
          </cell>
          <cell r="G2807">
            <v>0.78</v>
          </cell>
          <cell r="H2807">
            <v>49.572649572649574</v>
          </cell>
          <cell r="I2807">
            <v>1.3675213675213675</v>
          </cell>
          <cell r="J2807">
            <v>0</v>
          </cell>
          <cell r="K2807">
            <v>0</v>
          </cell>
          <cell r="M2807">
            <v>2051</v>
          </cell>
          <cell r="N2807">
            <v>2052</v>
          </cell>
          <cell r="O2807">
            <v>1</v>
          </cell>
          <cell r="Q2807">
            <v>1</v>
          </cell>
          <cell r="R2807">
            <v>1</v>
          </cell>
          <cell r="S2807">
            <v>1</v>
          </cell>
          <cell r="T2807">
            <v>0</v>
          </cell>
          <cell r="U2807">
            <v>1</v>
          </cell>
          <cell r="V2807">
            <v>1</v>
          </cell>
          <cell r="W2807">
            <v>0</v>
          </cell>
          <cell r="X2807">
            <v>0</v>
          </cell>
          <cell r="Y2807">
            <v>1</v>
          </cell>
          <cell r="Z2807">
            <v>1</v>
          </cell>
          <cell r="AA2807">
            <v>1</v>
          </cell>
          <cell r="AC2807">
            <v>1992</v>
          </cell>
          <cell r="AD2807">
            <v>1</v>
          </cell>
          <cell r="AE2807">
            <v>0</v>
          </cell>
          <cell r="AF2807">
            <v>1</v>
          </cell>
        </row>
        <row r="2808">
          <cell r="A2808">
            <v>23</v>
          </cell>
          <cell r="B2808">
            <v>3</v>
          </cell>
          <cell r="C2808">
            <v>7</v>
          </cell>
          <cell r="D2808">
            <v>3</v>
          </cell>
          <cell r="E2808">
            <v>2</v>
          </cell>
          <cell r="F2808">
            <v>0</v>
          </cell>
          <cell r="G2808">
            <v>0.89</v>
          </cell>
          <cell r="H2808">
            <v>69.662921348314612</v>
          </cell>
          <cell r="I2808">
            <v>1.1985018726591761</v>
          </cell>
          <cell r="J2808">
            <v>0</v>
          </cell>
          <cell r="K2808">
            <v>0</v>
          </cell>
          <cell r="M2808">
            <v>2051</v>
          </cell>
          <cell r="N2808">
            <v>2052</v>
          </cell>
          <cell r="O2808">
            <v>1</v>
          </cell>
          <cell r="Q2808">
            <v>1</v>
          </cell>
          <cell r="R2808">
            <v>1</v>
          </cell>
          <cell r="S2808">
            <v>1</v>
          </cell>
          <cell r="T2808">
            <v>0</v>
          </cell>
          <cell r="U2808">
            <v>1</v>
          </cell>
          <cell r="V2808">
            <v>1</v>
          </cell>
          <cell r="W2808">
            <v>0</v>
          </cell>
          <cell r="X2808">
            <v>0</v>
          </cell>
          <cell r="Y2808">
            <v>1</v>
          </cell>
          <cell r="Z2808">
            <v>1</v>
          </cell>
          <cell r="AA2808">
            <v>1</v>
          </cell>
          <cell r="AC2808">
            <v>1992</v>
          </cell>
          <cell r="AD2808">
            <v>1</v>
          </cell>
          <cell r="AE2808">
            <v>0</v>
          </cell>
          <cell r="AF2808">
            <v>1</v>
          </cell>
        </row>
        <row r="2809">
          <cell r="A2809">
            <v>23</v>
          </cell>
          <cell r="B2809">
            <v>4</v>
          </cell>
          <cell r="C2809">
            <v>7</v>
          </cell>
          <cell r="D2809">
            <v>3</v>
          </cell>
          <cell r="E2809">
            <v>2</v>
          </cell>
          <cell r="F2809">
            <v>0</v>
          </cell>
          <cell r="G2809">
            <v>0.8</v>
          </cell>
          <cell r="H2809">
            <v>48.333333333333336</v>
          </cell>
          <cell r="I2809">
            <v>1.3333333333333333</v>
          </cell>
          <cell r="J2809">
            <v>0</v>
          </cell>
          <cell r="K2809">
            <v>0</v>
          </cell>
          <cell r="M2809">
            <v>2051</v>
          </cell>
          <cell r="N2809">
            <v>2052</v>
          </cell>
          <cell r="O2809">
            <v>1</v>
          </cell>
          <cell r="Q2809">
            <v>1</v>
          </cell>
          <cell r="R2809">
            <v>1</v>
          </cell>
          <cell r="S2809">
            <v>1</v>
          </cell>
          <cell r="T2809">
            <v>0</v>
          </cell>
          <cell r="U2809">
            <v>1</v>
          </cell>
          <cell r="V2809">
            <v>1</v>
          </cell>
          <cell r="W2809">
            <v>0</v>
          </cell>
          <cell r="X2809">
            <v>0</v>
          </cell>
          <cell r="Y2809">
            <v>1</v>
          </cell>
          <cell r="Z2809">
            <v>1</v>
          </cell>
          <cell r="AA2809">
            <v>1</v>
          </cell>
          <cell r="AC2809">
            <v>1992</v>
          </cell>
          <cell r="AD2809">
            <v>1</v>
          </cell>
          <cell r="AE2809">
            <v>0</v>
          </cell>
          <cell r="AF2809">
            <v>1</v>
          </cell>
        </row>
        <row r="2810">
          <cell r="A2810">
            <v>23</v>
          </cell>
          <cell r="B2810">
            <v>5</v>
          </cell>
          <cell r="C2810">
            <v>7</v>
          </cell>
          <cell r="D2810">
            <v>3</v>
          </cell>
          <cell r="E2810">
            <v>2</v>
          </cell>
          <cell r="F2810">
            <v>0</v>
          </cell>
          <cell r="G2810">
            <v>0.91</v>
          </cell>
          <cell r="H2810">
            <v>68.131868131868131</v>
          </cell>
          <cell r="I2810">
            <v>1.1721611721611722</v>
          </cell>
          <cell r="J2810">
            <v>0</v>
          </cell>
          <cell r="K2810">
            <v>0</v>
          </cell>
          <cell r="M2810">
            <v>2051</v>
          </cell>
          <cell r="N2810">
            <v>2052</v>
          </cell>
          <cell r="O2810">
            <v>1</v>
          </cell>
          <cell r="Q2810">
            <v>1</v>
          </cell>
          <cell r="R2810">
            <v>1</v>
          </cell>
          <cell r="S2810">
            <v>1</v>
          </cell>
          <cell r="T2810">
            <v>0</v>
          </cell>
          <cell r="U2810">
            <v>1</v>
          </cell>
          <cell r="V2810">
            <v>1</v>
          </cell>
          <cell r="W2810">
            <v>0</v>
          </cell>
          <cell r="X2810">
            <v>0</v>
          </cell>
          <cell r="Y2810">
            <v>1</v>
          </cell>
          <cell r="Z2810">
            <v>1</v>
          </cell>
          <cell r="AA2810">
            <v>1</v>
          </cell>
          <cell r="AC2810">
            <v>1992</v>
          </cell>
          <cell r="AD2810">
            <v>1</v>
          </cell>
          <cell r="AE2810">
            <v>0</v>
          </cell>
          <cell r="AF2810">
            <v>1</v>
          </cell>
        </row>
        <row r="2811">
          <cell r="A2811">
            <v>23</v>
          </cell>
          <cell r="B2811">
            <v>6</v>
          </cell>
          <cell r="C2811">
            <v>7</v>
          </cell>
          <cell r="D2811">
            <v>3</v>
          </cell>
          <cell r="E2811">
            <v>2</v>
          </cell>
          <cell r="F2811">
            <v>0</v>
          </cell>
          <cell r="G2811">
            <v>0.83</v>
          </cell>
          <cell r="H2811">
            <v>46.586345381526101</v>
          </cell>
          <cell r="I2811">
            <v>1.285140562248996</v>
          </cell>
          <cell r="J2811">
            <v>0</v>
          </cell>
          <cell r="K2811">
            <v>0</v>
          </cell>
          <cell r="M2811">
            <v>2051</v>
          </cell>
          <cell r="N2811">
            <v>2052</v>
          </cell>
          <cell r="O2811">
            <v>1</v>
          </cell>
          <cell r="Q2811">
            <v>1</v>
          </cell>
          <cell r="R2811">
            <v>1</v>
          </cell>
          <cell r="S2811">
            <v>1</v>
          </cell>
          <cell r="T2811">
            <v>0</v>
          </cell>
          <cell r="U2811">
            <v>1</v>
          </cell>
          <cell r="V2811">
            <v>1</v>
          </cell>
          <cell r="W2811">
            <v>0</v>
          </cell>
          <cell r="X2811">
            <v>0</v>
          </cell>
          <cell r="Y2811">
            <v>1</v>
          </cell>
          <cell r="Z2811">
            <v>1</v>
          </cell>
          <cell r="AA2811">
            <v>1</v>
          </cell>
          <cell r="AC2811">
            <v>1992</v>
          </cell>
          <cell r="AD2811">
            <v>1</v>
          </cell>
          <cell r="AE2811">
            <v>0</v>
          </cell>
          <cell r="AF2811">
            <v>1</v>
          </cell>
        </row>
        <row r="2812">
          <cell r="A2812">
            <v>23</v>
          </cell>
          <cell r="B2812">
            <v>7</v>
          </cell>
          <cell r="C2812">
            <v>7</v>
          </cell>
          <cell r="D2812">
            <v>3</v>
          </cell>
          <cell r="E2812">
            <v>2</v>
          </cell>
          <cell r="F2812">
            <v>0</v>
          </cell>
          <cell r="G2812">
            <v>0.93</v>
          </cell>
          <cell r="H2812">
            <v>66.666666666666671</v>
          </cell>
          <cell r="I2812">
            <v>1.1469534050179211</v>
          </cell>
          <cell r="J2812">
            <v>0</v>
          </cell>
          <cell r="K2812">
            <v>0</v>
          </cell>
          <cell r="M2812">
            <v>2051</v>
          </cell>
          <cell r="N2812">
            <v>2052</v>
          </cell>
          <cell r="O2812">
            <v>1</v>
          </cell>
          <cell r="Q2812">
            <v>1</v>
          </cell>
          <cell r="R2812">
            <v>1</v>
          </cell>
          <cell r="S2812">
            <v>1</v>
          </cell>
          <cell r="T2812">
            <v>0</v>
          </cell>
          <cell r="U2812">
            <v>1</v>
          </cell>
          <cell r="V2812">
            <v>1</v>
          </cell>
          <cell r="W2812">
            <v>0</v>
          </cell>
          <cell r="X2812">
            <v>0</v>
          </cell>
          <cell r="Y2812">
            <v>1</v>
          </cell>
          <cell r="Z2812">
            <v>1</v>
          </cell>
          <cell r="AA2812">
            <v>1</v>
          </cell>
          <cell r="AC2812">
            <v>1992</v>
          </cell>
          <cell r="AD2812">
            <v>1</v>
          </cell>
          <cell r="AE2812">
            <v>0</v>
          </cell>
          <cell r="AF2812">
            <v>1</v>
          </cell>
        </row>
        <row r="2813">
          <cell r="A2813">
            <v>57</v>
          </cell>
          <cell r="B2813">
            <v>1</v>
          </cell>
          <cell r="C2813">
            <v>7</v>
          </cell>
          <cell r="D2813">
            <v>3</v>
          </cell>
          <cell r="E2813">
            <v>2</v>
          </cell>
          <cell r="F2813">
            <v>0.46974214626950911</v>
          </cell>
          <cell r="G2813">
            <v>0.77</v>
          </cell>
          <cell r="H2813">
            <v>23.077853432748974</v>
          </cell>
          <cell r="I2813">
            <v>0.7191399086692315</v>
          </cell>
          <cell r="J2813">
            <v>0</v>
          </cell>
          <cell r="K2813">
            <v>0</v>
          </cell>
          <cell r="M2813">
            <v>2003</v>
          </cell>
          <cell r="N2813">
            <v>2003</v>
          </cell>
          <cell r="O2813">
            <v>1</v>
          </cell>
          <cell r="Q2813">
            <v>0</v>
          </cell>
          <cell r="R2813">
            <v>0</v>
          </cell>
          <cell r="S2813">
            <v>0</v>
          </cell>
          <cell r="T2813">
            <v>0</v>
          </cell>
          <cell r="U2813">
            <v>0</v>
          </cell>
          <cell r="V2813">
            <v>0</v>
          </cell>
          <cell r="W2813">
            <v>0</v>
          </cell>
          <cell r="X2813">
            <v>0</v>
          </cell>
          <cell r="Y2813">
            <v>0</v>
          </cell>
          <cell r="Z2813">
            <v>0</v>
          </cell>
          <cell r="AA2813">
            <v>0</v>
          </cell>
          <cell r="AC2813">
            <v>1992</v>
          </cell>
          <cell r="AD2813">
            <v>1</v>
          </cell>
          <cell r="AE2813">
            <v>0</v>
          </cell>
          <cell r="AF2813">
            <v>1</v>
          </cell>
        </row>
        <row r="2814">
          <cell r="A2814">
            <v>57</v>
          </cell>
          <cell r="B2814">
            <v>2</v>
          </cell>
          <cell r="C2814">
            <v>7</v>
          </cell>
          <cell r="D2814">
            <v>3</v>
          </cell>
          <cell r="E2814">
            <v>2</v>
          </cell>
          <cell r="F2814">
            <v>0</v>
          </cell>
          <cell r="G2814">
            <v>0.8</v>
          </cell>
          <cell r="H2814">
            <v>26.4375</v>
          </cell>
          <cell r="I2814">
            <v>0.6875</v>
          </cell>
          <cell r="J2814">
            <v>0</v>
          </cell>
          <cell r="K2814">
            <v>0</v>
          </cell>
          <cell r="M2814">
            <v>2003</v>
          </cell>
          <cell r="N2814">
            <v>2052</v>
          </cell>
          <cell r="O2814">
            <v>1</v>
          </cell>
          <cell r="Q2814">
            <v>0</v>
          </cell>
          <cell r="R2814">
            <v>0</v>
          </cell>
          <cell r="S2814">
            <v>0</v>
          </cell>
          <cell r="T2814">
            <v>0</v>
          </cell>
          <cell r="U2814">
            <v>0</v>
          </cell>
          <cell r="V2814">
            <v>0</v>
          </cell>
          <cell r="W2814">
            <v>0</v>
          </cell>
          <cell r="X2814">
            <v>0</v>
          </cell>
          <cell r="Y2814">
            <v>0</v>
          </cell>
          <cell r="Z2814">
            <v>0</v>
          </cell>
          <cell r="AA2814">
            <v>0</v>
          </cell>
          <cell r="AC2814">
            <v>1992</v>
          </cell>
          <cell r="AD2814">
            <v>1</v>
          </cell>
          <cell r="AE2814">
            <v>0</v>
          </cell>
          <cell r="AF2814">
            <v>1</v>
          </cell>
        </row>
        <row r="2815">
          <cell r="A2815">
            <v>57</v>
          </cell>
          <cell r="B2815">
            <v>3</v>
          </cell>
          <cell r="C2815">
            <v>7</v>
          </cell>
          <cell r="D2815">
            <v>3</v>
          </cell>
          <cell r="E2815">
            <v>2</v>
          </cell>
          <cell r="F2815">
            <v>0</v>
          </cell>
          <cell r="G2815">
            <v>0.99</v>
          </cell>
          <cell r="H2815">
            <v>29.444444444444443</v>
          </cell>
          <cell r="I2815">
            <v>0.55555555555555558</v>
          </cell>
          <cell r="J2815">
            <v>0</v>
          </cell>
          <cell r="K2815">
            <v>0</v>
          </cell>
          <cell r="M2815">
            <v>2013</v>
          </cell>
          <cell r="N2815">
            <v>2052</v>
          </cell>
          <cell r="O2815">
            <v>1</v>
          </cell>
          <cell r="Q2815">
            <v>0</v>
          </cell>
          <cell r="R2815">
            <v>0</v>
          </cell>
          <cell r="S2815">
            <v>0</v>
          </cell>
          <cell r="T2815">
            <v>0</v>
          </cell>
          <cell r="U2815">
            <v>0</v>
          </cell>
          <cell r="V2815">
            <v>0</v>
          </cell>
          <cell r="W2815">
            <v>0</v>
          </cell>
          <cell r="X2815">
            <v>0</v>
          </cell>
          <cell r="Y2815">
            <v>0</v>
          </cell>
          <cell r="Z2815">
            <v>0</v>
          </cell>
          <cell r="AA2815">
            <v>0</v>
          </cell>
          <cell r="AC2815">
            <v>1992</v>
          </cell>
          <cell r="AD2815">
            <v>1</v>
          </cell>
          <cell r="AE2815">
            <v>0</v>
          </cell>
          <cell r="AF2815">
            <v>1</v>
          </cell>
        </row>
        <row r="2816">
          <cell r="A2816">
            <v>57</v>
          </cell>
          <cell r="B2816">
            <v>4</v>
          </cell>
          <cell r="C2816">
            <v>7</v>
          </cell>
          <cell r="D2816">
            <v>3</v>
          </cell>
          <cell r="E2816">
            <v>2</v>
          </cell>
          <cell r="F2816">
            <v>0</v>
          </cell>
          <cell r="G2816">
            <v>0.8</v>
          </cell>
          <cell r="H2816">
            <v>26.4375</v>
          </cell>
          <cell r="I2816">
            <v>0.6875</v>
          </cell>
          <cell r="J2816">
            <v>0</v>
          </cell>
          <cell r="K2816">
            <v>0</v>
          </cell>
          <cell r="M2816">
            <v>2020</v>
          </cell>
          <cell r="N2816">
            <v>2052</v>
          </cell>
          <cell r="O2816">
            <v>1</v>
          </cell>
          <cell r="Q2816">
            <v>0</v>
          </cell>
          <cell r="R2816">
            <v>0</v>
          </cell>
          <cell r="S2816">
            <v>0</v>
          </cell>
          <cell r="T2816">
            <v>0</v>
          </cell>
          <cell r="U2816">
            <v>0</v>
          </cell>
          <cell r="V2816">
            <v>0</v>
          </cell>
          <cell r="W2816">
            <v>0</v>
          </cell>
          <cell r="X2816">
            <v>0</v>
          </cell>
          <cell r="Y2816">
            <v>0</v>
          </cell>
          <cell r="Z2816">
            <v>0</v>
          </cell>
          <cell r="AA2816">
            <v>0</v>
          </cell>
          <cell r="AC2816">
            <v>1992</v>
          </cell>
          <cell r="AD2816">
            <v>1</v>
          </cell>
          <cell r="AE2816">
            <v>0</v>
          </cell>
          <cell r="AF2816">
            <v>1</v>
          </cell>
        </row>
        <row r="2817">
          <cell r="A2817">
            <v>57</v>
          </cell>
          <cell r="B2817">
            <v>5</v>
          </cell>
          <cell r="C2817">
            <v>7</v>
          </cell>
          <cell r="D2817">
            <v>3</v>
          </cell>
          <cell r="E2817">
            <v>2</v>
          </cell>
          <cell r="F2817">
            <v>0</v>
          </cell>
          <cell r="G2817">
            <v>0.99</v>
          </cell>
          <cell r="H2817">
            <v>29.444444444444443</v>
          </cell>
          <cell r="I2817">
            <v>0.55555555555555558</v>
          </cell>
          <cell r="J2817">
            <v>0</v>
          </cell>
          <cell r="K2817">
            <v>0</v>
          </cell>
          <cell r="M2817">
            <v>2020</v>
          </cell>
          <cell r="N2817">
            <v>2052</v>
          </cell>
          <cell r="O2817">
            <v>1</v>
          </cell>
          <cell r="Q2817">
            <v>0</v>
          </cell>
          <cell r="R2817">
            <v>0</v>
          </cell>
          <cell r="S2817">
            <v>0</v>
          </cell>
          <cell r="T2817">
            <v>0</v>
          </cell>
          <cell r="U2817">
            <v>0</v>
          </cell>
          <cell r="V2817">
            <v>0</v>
          </cell>
          <cell r="W2817">
            <v>0</v>
          </cell>
          <cell r="X2817">
            <v>0</v>
          </cell>
          <cell r="Y2817">
            <v>0</v>
          </cell>
          <cell r="Z2817">
            <v>0</v>
          </cell>
          <cell r="AA2817">
            <v>0</v>
          </cell>
          <cell r="AC2817">
            <v>1992</v>
          </cell>
          <cell r="AD2817">
            <v>1</v>
          </cell>
          <cell r="AE2817">
            <v>0</v>
          </cell>
          <cell r="AF2817">
            <v>1</v>
          </cell>
        </row>
        <row r="2818">
          <cell r="A2818">
            <v>59</v>
          </cell>
          <cell r="B2818">
            <v>1</v>
          </cell>
          <cell r="C2818">
            <v>7</v>
          </cell>
          <cell r="D2818">
            <v>3</v>
          </cell>
          <cell r="E2818">
            <v>3</v>
          </cell>
          <cell r="F2818">
            <v>9.1770724934256811E-4</v>
          </cell>
          <cell r="G2818">
            <v>0.78</v>
          </cell>
          <cell r="H2818">
            <v>44.780219780219781</v>
          </cell>
          <cell r="I2818">
            <v>1.4652014652014651</v>
          </cell>
          <cell r="J2818">
            <v>0</v>
          </cell>
          <cell r="K2818">
            <v>0</v>
          </cell>
          <cell r="M2818">
            <v>2003</v>
          </cell>
          <cell r="N2818">
            <v>2003</v>
          </cell>
          <cell r="O2818">
            <v>1</v>
          </cell>
          <cell r="Q2818">
            <v>0</v>
          </cell>
          <cell r="R2818">
            <v>0</v>
          </cell>
          <cell r="S2818">
            <v>0</v>
          </cell>
          <cell r="T2818">
            <v>0</v>
          </cell>
          <cell r="U2818">
            <v>0</v>
          </cell>
          <cell r="V2818">
            <v>0</v>
          </cell>
          <cell r="W2818">
            <v>0</v>
          </cell>
          <cell r="X2818">
            <v>0</v>
          </cell>
          <cell r="Y2818">
            <v>0</v>
          </cell>
          <cell r="Z2818">
            <v>0</v>
          </cell>
          <cell r="AA2818">
            <v>0</v>
          </cell>
          <cell r="AC2818">
            <v>1992</v>
          </cell>
          <cell r="AD2818">
            <v>1</v>
          </cell>
          <cell r="AE2818">
            <v>0</v>
          </cell>
          <cell r="AF2818">
            <v>1</v>
          </cell>
        </row>
        <row r="2819">
          <cell r="A2819">
            <v>59</v>
          </cell>
          <cell r="B2819">
            <v>2</v>
          </cell>
          <cell r="C2819">
            <v>7</v>
          </cell>
          <cell r="D2819">
            <v>3</v>
          </cell>
          <cell r="E2819">
            <v>3</v>
          </cell>
          <cell r="F2819">
            <v>0</v>
          </cell>
          <cell r="G2819">
            <v>0.79</v>
          </cell>
          <cell r="H2819">
            <v>44.755877034358051</v>
          </cell>
          <cell r="I2819">
            <v>1.4466546112115732</v>
          </cell>
          <cell r="J2819">
            <v>0</v>
          </cell>
          <cell r="K2819">
            <v>0</v>
          </cell>
          <cell r="M2819">
            <v>2007</v>
          </cell>
          <cell r="N2819">
            <v>2052</v>
          </cell>
          <cell r="O2819">
            <v>1</v>
          </cell>
          <cell r="Q2819">
            <v>0</v>
          </cell>
          <cell r="R2819">
            <v>0</v>
          </cell>
          <cell r="S2819">
            <v>0</v>
          </cell>
          <cell r="T2819">
            <v>0</v>
          </cell>
          <cell r="U2819">
            <v>0</v>
          </cell>
          <cell r="V2819">
            <v>0</v>
          </cell>
          <cell r="W2819">
            <v>0</v>
          </cell>
          <cell r="X2819">
            <v>0</v>
          </cell>
          <cell r="Y2819">
            <v>0</v>
          </cell>
          <cell r="Z2819">
            <v>0</v>
          </cell>
          <cell r="AA2819">
            <v>0</v>
          </cell>
          <cell r="AC2819">
            <v>1992</v>
          </cell>
          <cell r="AD2819">
            <v>1</v>
          </cell>
          <cell r="AE2819">
            <v>0</v>
          </cell>
          <cell r="AF2819">
            <v>1</v>
          </cell>
        </row>
        <row r="2820">
          <cell r="A2820">
            <v>59</v>
          </cell>
          <cell r="B2820">
            <v>3</v>
          </cell>
          <cell r="C2820">
            <v>7</v>
          </cell>
          <cell r="D2820">
            <v>3</v>
          </cell>
          <cell r="E2820">
            <v>3</v>
          </cell>
          <cell r="F2820">
            <v>0</v>
          </cell>
          <cell r="G2820">
            <v>0.78</v>
          </cell>
          <cell r="H2820">
            <v>44.780219780219781</v>
          </cell>
          <cell r="I2820">
            <v>1.4652014652014651</v>
          </cell>
          <cell r="J2820">
            <v>0</v>
          </cell>
          <cell r="K2820">
            <v>0</v>
          </cell>
          <cell r="M2820">
            <v>2003</v>
          </cell>
          <cell r="N2820">
            <v>2052</v>
          </cell>
          <cell r="O2820">
            <v>1</v>
          </cell>
          <cell r="Q2820">
            <v>0</v>
          </cell>
          <cell r="R2820">
            <v>0</v>
          </cell>
          <cell r="S2820">
            <v>0</v>
          </cell>
          <cell r="T2820">
            <v>0</v>
          </cell>
          <cell r="U2820">
            <v>0</v>
          </cell>
          <cell r="V2820">
            <v>0</v>
          </cell>
          <cell r="W2820">
            <v>0</v>
          </cell>
          <cell r="X2820">
            <v>0</v>
          </cell>
          <cell r="Y2820">
            <v>0</v>
          </cell>
          <cell r="Z2820">
            <v>0</v>
          </cell>
          <cell r="AA2820">
            <v>0</v>
          </cell>
          <cell r="AC2820">
            <v>1992</v>
          </cell>
          <cell r="AD2820">
            <v>1</v>
          </cell>
          <cell r="AE2820">
            <v>0</v>
          </cell>
          <cell r="AF2820">
            <v>1</v>
          </cell>
        </row>
        <row r="2821">
          <cell r="A2821">
            <v>59</v>
          </cell>
          <cell r="B2821">
            <v>4</v>
          </cell>
          <cell r="C2821">
            <v>7</v>
          </cell>
          <cell r="D2821">
            <v>3</v>
          </cell>
          <cell r="E2821">
            <v>3</v>
          </cell>
          <cell r="F2821">
            <v>0</v>
          </cell>
          <cell r="G2821">
            <v>0.8</v>
          </cell>
          <cell r="H2821">
            <v>62.767857142857146</v>
          </cell>
          <cell r="I2821">
            <v>1.4285714285714286</v>
          </cell>
          <cell r="J2821">
            <v>0</v>
          </cell>
          <cell r="K2821">
            <v>0</v>
          </cell>
          <cell r="M2821">
            <v>2003</v>
          </cell>
          <cell r="N2821">
            <v>2052</v>
          </cell>
          <cell r="O2821">
            <v>1</v>
          </cell>
          <cell r="Q2821">
            <v>0</v>
          </cell>
          <cell r="R2821">
            <v>0</v>
          </cell>
          <cell r="S2821">
            <v>0</v>
          </cell>
          <cell r="T2821">
            <v>0</v>
          </cell>
          <cell r="U2821">
            <v>0</v>
          </cell>
          <cell r="V2821">
            <v>0</v>
          </cell>
          <cell r="W2821">
            <v>0</v>
          </cell>
          <cell r="X2821">
            <v>0</v>
          </cell>
          <cell r="Y2821">
            <v>0</v>
          </cell>
          <cell r="Z2821">
            <v>0</v>
          </cell>
          <cell r="AA2821">
            <v>0</v>
          </cell>
          <cell r="AC2821">
            <v>1992</v>
          </cell>
          <cell r="AD2821">
            <v>1</v>
          </cell>
          <cell r="AE2821">
            <v>0</v>
          </cell>
          <cell r="AF2821">
            <v>1</v>
          </cell>
        </row>
        <row r="2822">
          <cell r="A2822">
            <v>59</v>
          </cell>
          <cell r="B2822">
            <v>5</v>
          </cell>
          <cell r="C2822">
            <v>7</v>
          </cell>
          <cell r="D2822">
            <v>3</v>
          </cell>
          <cell r="E2822">
            <v>3</v>
          </cell>
          <cell r="F2822">
            <v>0</v>
          </cell>
          <cell r="G2822">
            <v>0.85</v>
          </cell>
          <cell r="H2822">
            <v>75.882352941176464</v>
          </cell>
          <cell r="I2822">
            <v>1.3445378151260505</v>
          </cell>
          <cell r="J2822">
            <v>0</v>
          </cell>
          <cell r="K2822">
            <v>0</v>
          </cell>
          <cell r="M2822">
            <v>2007</v>
          </cell>
          <cell r="N2822">
            <v>2052</v>
          </cell>
          <cell r="O2822">
            <v>1</v>
          </cell>
          <cell r="Q2822">
            <v>0</v>
          </cell>
          <cell r="R2822">
            <v>0</v>
          </cell>
          <cell r="S2822">
            <v>0</v>
          </cell>
          <cell r="T2822">
            <v>0</v>
          </cell>
          <cell r="U2822">
            <v>0</v>
          </cell>
          <cell r="V2822">
            <v>0</v>
          </cell>
          <cell r="W2822">
            <v>0</v>
          </cell>
          <cell r="X2822">
            <v>0</v>
          </cell>
          <cell r="Y2822">
            <v>0</v>
          </cell>
          <cell r="Z2822">
            <v>0</v>
          </cell>
          <cell r="AA2822">
            <v>0</v>
          </cell>
          <cell r="AC2822">
            <v>1992</v>
          </cell>
          <cell r="AD2822">
            <v>1</v>
          </cell>
          <cell r="AE2822">
            <v>0</v>
          </cell>
          <cell r="AF2822">
            <v>1</v>
          </cell>
        </row>
        <row r="2823">
          <cell r="A2823">
            <v>31</v>
          </cell>
          <cell r="B2823">
            <v>1</v>
          </cell>
          <cell r="C2823">
            <v>7</v>
          </cell>
          <cell r="D2823">
            <v>4</v>
          </cell>
          <cell r="E2823">
            <v>1</v>
          </cell>
          <cell r="F2823">
            <v>0.25899291355849963</v>
          </cell>
          <cell r="G2823">
            <v>0.37430809149287547</v>
          </cell>
          <cell r="H2823">
            <v>4798.9330145229314</v>
          </cell>
          <cell r="I2823">
            <v>32.64580281988389</v>
          </cell>
          <cell r="J2823">
            <v>0</v>
          </cell>
          <cell r="K2823">
            <v>0</v>
          </cell>
          <cell r="M2823">
            <v>2003</v>
          </cell>
          <cell r="N2823">
            <v>2003</v>
          </cell>
          <cell r="O2823">
            <v>1</v>
          </cell>
          <cell r="Q2823">
            <v>0</v>
          </cell>
          <cell r="R2823">
            <v>0</v>
          </cell>
          <cell r="S2823">
            <v>0</v>
          </cell>
          <cell r="T2823">
            <v>0</v>
          </cell>
          <cell r="U2823">
            <v>0</v>
          </cell>
          <cell r="V2823">
            <v>0</v>
          </cell>
          <cell r="W2823">
            <v>0</v>
          </cell>
          <cell r="X2823">
            <v>0</v>
          </cell>
          <cell r="Y2823">
            <v>0</v>
          </cell>
          <cell r="Z2823">
            <v>0</v>
          </cell>
          <cell r="AA2823">
            <v>0</v>
          </cell>
          <cell r="AC2823">
            <v>1992</v>
          </cell>
          <cell r="AD2823">
            <v>1</v>
          </cell>
          <cell r="AE2823">
            <v>0</v>
          </cell>
          <cell r="AF2823">
            <v>1</v>
          </cell>
        </row>
        <row r="2824">
          <cell r="A2824">
            <v>31</v>
          </cell>
          <cell r="B2824">
            <v>2</v>
          </cell>
          <cell r="C2824">
            <v>7</v>
          </cell>
          <cell r="D2824">
            <v>4</v>
          </cell>
          <cell r="E2824">
            <v>1</v>
          </cell>
          <cell r="F2824">
            <v>0</v>
          </cell>
          <cell r="G2824">
            <v>0.380627578751846</v>
          </cell>
          <cell r="H2824">
            <v>5061.5584767364226</v>
          </cell>
          <cell r="I2824">
            <v>34.432370590043696</v>
          </cell>
          <cell r="J2824">
            <v>0</v>
          </cell>
          <cell r="K2824">
            <v>0</v>
          </cell>
          <cell r="M2824">
            <v>2004</v>
          </cell>
          <cell r="N2824">
            <v>2052</v>
          </cell>
          <cell r="O2824">
            <v>1</v>
          </cell>
          <cell r="Q2824">
            <v>0</v>
          </cell>
          <cell r="R2824">
            <v>0</v>
          </cell>
          <cell r="S2824">
            <v>0</v>
          </cell>
          <cell r="T2824">
            <v>0</v>
          </cell>
          <cell r="U2824">
            <v>0</v>
          </cell>
          <cell r="V2824">
            <v>0</v>
          </cell>
          <cell r="W2824">
            <v>0</v>
          </cell>
          <cell r="X2824">
            <v>0</v>
          </cell>
          <cell r="Y2824">
            <v>0</v>
          </cell>
          <cell r="Z2824">
            <v>0</v>
          </cell>
          <cell r="AA2824">
            <v>0</v>
          </cell>
          <cell r="AC2824">
            <v>1992</v>
          </cell>
          <cell r="AD2824">
            <v>1</v>
          </cell>
          <cell r="AE2824">
            <v>0</v>
          </cell>
          <cell r="AF2824">
            <v>1</v>
          </cell>
        </row>
        <row r="2825">
          <cell r="A2825">
            <v>31</v>
          </cell>
          <cell r="B2825">
            <v>3</v>
          </cell>
          <cell r="C2825">
            <v>7</v>
          </cell>
          <cell r="D2825">
            <v>4</v>
          </cell>
          <cell r="E2825">
            <v>1</v>
          </cell>
          <cell r="F2825">
            <v>0</v>
          </cell>
          <cell r="G2825">
            <v>0.40626810387690959</v>
          </cell>
          <cell r="H2825">
            <v>5061.5584767364226</v>
          </cell>
          <cell r="I2825">
            <v>34.432370590043696</v>
          </cell>
          <cell r="J2825">
            <v>0</v>
          </cell>
          <cell r="K2825">
            <v>0</v>
          </cell>
          <cell r="M2825">
            <v>2011</v>
          </cell>
          <cell r="N2825">
            <v>2052</v>
          </cell>
          <cell r="O2825">
            <v>1</v>
          </cell>
          <cell r="Q2825">
            <v>0</v>
          </cell>
          <cell r="R2825">
            <v>0</v>
          </cell>
          <cell r="S2825">
            <v>0</v>
          </cell>
          <cell r="T2825">
            <v>0</v>
          </cell>
          <cell r="U2825">
            <v>0</v>
          </cell>
          <cell r="V2825">
            <v>0</v>
          </cell>
          <cell r="W2825">
            <v>0</v>
          </cell>
          <cell r="X2825">
            <v>0</v>
          </cell>
          <cell r="Y2825">
            <v>0</v>
          </cell>
          <cell r="Z2825">
            <v>0</v>
          </cell>
          <cell r="AA2825">
            <v>0</v>
          </cell>
          <cell r="AC2825">
            <v>1992</v>
          </cell>
          <cell r="AD2825">
            <v>1</v>
          </cell>
          <cell r="AE2825">
            <v>0</v>
          </cell>
          <cell r="AF2825">
            <v>1</v>
          </cell>
        </row>
        <row r="2826">
          <cell r="A2826">
            <v>31</v>
          </cell>
          <cell r="B2826">
            <v>4</v>
          </cell>
          <cell r="C2826">
            <v>7</v>
          </cell>
          <cell r="D2826">
            <v>4</v>
          </cell>
          <cell r="E2826">
            <v>1</v>
          </cell>
          <cell r="F2826">
            <v>0</v>
          </cell>
          <cell r="G2826">
            <v>0.42765063565990485</v>
          </cell>
          <cell r="H2826">
            <v>5061.5584767364226</v>
          </cell>
          <cell r="I2826">
            <v>34.432370590043696</v>
          </cell>
          <cell r="J2826">
            <v>0</v>
          </cell>
          <cell r="K2826">
            <v>0</v>
          </cell>
          <cell r="M2826">
            <v>2011</v>
          </cell>
          <cell r="N2826">
            <v>2052</v>
          </cell>
          <cell r="O2826">
            <v>1</v>
          </cell>
          <cell r="Q2826">
            <v>0</v>
          </cell>
          <cell r="R2826">
            <v>0</v>
          </cell>
          <cell r="S2826">
            <v>0</v>
          </cell>
          <cell r="T2826">
            <v>0</v>
          </cell>
          <cell r="U2826">
            <v>0</v>
          </cell>
          <cell r="V2826">
            <v>0</v>
          </cell>
          <cell r="W2826">
            <v>0</v>
          </cell>
          <cell r="X2826">
            <v>0</v>
          </cell>
          <cell r="Y2826">
            <v>0</v>
          </cell>
          <cell r="Z2826">
            <v>0</v>
          </cell>
          <cell r="AA2826">
            <v>0</v>
          </cell>
          <cell r="AC2826">
            <v>1992</v>
          </cell>
          <cell r="AD2826">
            <v>1</v>
          </cell>
          <cell r="AE2826">
            <v>0</v>
          </cell>
          <cell r="AF2826">
            <v>1</v>
          </cell>
        </row>
        <row r="2827">
          <cell r="A2827">
            <v>31</v>
          </cell>
          <cell r="B2827">
            <v>5</v>
          </cell>
          <cell r="C2827">
            <v>7</v>
          </cell>
          <cell r="D2827">
            <v>4</v>
          </cell>
          <cell r="E2827">
            <v>1</v>
          </cell>
          <cell r="F2827">
            <v>0</v>
          </cell>
          <cell r="G2827">
            <v>0.4779624751493054</v>
          </cell>
          <cell r="H2827">
            <v>5509.1792944069903</v>
          </cell>
          <cell r="I2827">
            <v>34.432370590043696</v>
          </cell>
          <cell r="J2827">
            <v>0</v>
          </cell>
          <cell r="K2827">
            <v>0</v>
          </cell>
          <cell r="M2827">
            <v>2011</v>
          </cell>
          <cell r="N2827">
            <v>2052</v>
          </cell>
          <cell r="O2827">
            <v>1</v>
          </cell>
          <cell r="Q2827">
            <v>0</v>
          </cell>
          <cell r="R2827">
            <v>0</v>
          </cell>
          <cell r="S2827">
            <v>0</v>
          </cell>
          <cell r="T2827">
            <v>0</v>
          </cell>
          <cell r="U2827">
            <v>0</v>
          </cell>
          <cell r="V2827">
            <v>0</v>
          </cell>
          <cell r="W2827">
            <v>0</v>
          </cell>
          <cell r="X2827">
            <v>0</v>
          </cell>
          <cell r="Y2827">
            <v>0</v>
          </cell>
          <cell r="Z2827">
            <v>0</v>
          </cell>
          <cell r="AA2827">
            <v>0</v>
          </cell>
          <cell r="AC2827">
            <v>1992</v>
          </cell>
          <cell r="AD2827">
            <v>1</v>
          </cell>
          <cell r="AE2827">
            <v>0</v>
          </cell>
          <cell r="AF2827">
            <v>1</v>
          </cell>
        </row>
        <row r="2828">
          <cell r="A2828">
            <v>31</v>
          </cell>
          <cell r="B2828">
            <v>6</v>
          </cell>
          <cell r="C2828">
            <v>7</v>
          </cell>
          <cell r="D2828">
            <v>4</v>
          </cell>
          <cell r="E2828">
            <v>1</v>
          </cell>
          <cell r="F2828">
            <v>0</v>
          </cell>
          <cell r="G2828">
            <v>0.45140900430767733</v>
          </cell>
          <cell r="H2828">
            <v>5061.5584767364226</v>
          </cell>
          <cell r="I2828">
            <v>34.432370590043696</v>
          </cell>
          <cell r="J2828">
            <v>0</v>
          </cell>
          <cell r="K2828">
            <v>0</v>
          </cell>
          <cell r="M2828">
            <v>2020</v>
          </cell>
          <cell r="N2828">
            <v>2052</v>
          </cell>
          <cell r="O2828">
            <v>1</v>
          </cell>
          <cell r="Q2828">
            <v>0</v>
          </cell>
          <cell r="R2828">
            <v>0</v>
          </cell>
          <cell r="S2828">
            <v>0</v>
          </cell>
          <cell r="T2828">
            <v>0</v>
          </cell>
          <cell r="U2828">
            <v>0</v>
          </cell>
          <cell r="V2828">
            <v>0</v>
          </cell>
          <cell r="W2828">
            <v>0</v>
          </cell>
          <cell r="X2828">
            <v>0</v>
          </cell>
          <cell r="Y2828">
            <v>0</v>
          </cell>
          <cell r="Z2828">
            <v>0</v>
          </cell>
          <cell r="AA2828">
            <v>0</v>
          </cell>
          <cell r="AC2828">
            <v>1992</v>
          </cell>
          <cell r="AD2828">
            <v>1</v>
          </cell>
          <cell r="AE2828">
            <v>0</v>
          </cell>
          <cell r="AF2828">
            <v>1</v>
          </cell>
        </row>
        <row r="2829">
          <cell r="A2829">
            <v>31</v>
          </cell>
          <cell r="B2829">
            <v>7</v>
          </cell>
          <cell r="C2829">
            <v>7</v>
          </cell>
          <cell r="D2829">
            <v>4</v>
          </cell>
          <cell r="E2829">
            <v>1</v>
          </cell>
          <cell r="F2829">
            <v>0</v>
          </cell>
          <cell r="G2829">
            <v>0.50783512984613699</v>
          </cell>
          <cell r="H2829">
            <v>5509.1792944069903</v>
          </cell>
          <cell r="I2829">
            <v>34.432370590043696</v>
          </cell>
          <cell r="J2829">
            <v>0</v>
          </cell>
          <cell r="K2829">
            <v>0</v>
          </cell>
          <cell r="M2829">
            <v>2020</v>
          </cell>
          <cell r="N2829">
            <v>2052</v>
          </cell>
          <cell r="O2829">
            <v>1</v>
          </cell>
          <cell r="Q2829">
            <v>0</v>
          </cell>
          <cell r="R2829">
            <v>0</v>
          </cell>
          <cell r="S2829">
            <v>0</v>
          </cell>
          <cell r="T2829">
            <v>0</v>
          </cell>
          <cell r="U2829">
            <v>0</v>
          </cell>
          <cell r="V2829">
            <v>0</v>
          </cell>
          <cell r="W2829">
            <v>0</v>
          </cell>
          <cell r="X2829">
            <v>0</v>
          </cell>
          <cell r="Y2829">
            <v>0</v>
          </cell>
          <cell r="Z2829">
            <v>0</v>
          </cell>
          <cell r="AA2829">
            <v>0</v>
          </cell>
          <cell r="AC2829">
            <v>1992</v>
          </cell>
          <cell r="AD2829">
            <v>1</v>
          </cell>
          <cell r="AE2829">
            <v>0</v>
          </cell>
          <cell r="AF2829">
            <v>1</v>
          </cell>
        </row>
        <row r="2830">
          <cell r="A2830">
            <v>31</v>
          </cell>
          <cell r="B2830">
            <v>8</v>
          </cell>
          <cell r="C2830">
            <v>7</v>
          </cell>
          <cell r="D2830">
            <v>4</v>
          </cell>
          <cell r="E2830">
            <v>1</v>
          </cell>
          <cell r="F2830">
            <v>0</v>
          </cell>
          <cell r="G2830">
            <v>0.4779624751493054</v>
          </cell>
          <cell r="H2830">
            <v>5061.5584767364226</v>
          </cell>
          <cell r="I2830">
            <v>34.432370590043696</v>
          </cell>
          <cell r="J2830">
            <v>0</v>
          </cell>
          <cell r="K2830">
            <v>0</v>
          </cell>
          <cell r="M2830">
            <v>2030</v>
          </cell>
          <cell r="N2830">
            <v>2052</v>
          </cell>
          <cell r="O2830">
            <v>1</v>
          </cell>
          <cell r="Q2830">
            <v>0</v>
          </cell>
          <cell r="R2830">
            <v>0</v>
          </cell>
          <cell r="S2830">
            <v>0</v>
          </cell>
          <cell r="T2830">
            <v>0</v>
          </cell>
          <cell r="U2830">
            <v>0</v>
          </cell>
          <cell r="V2830">
            <v>0</v>
          </cell>
          <cell r="W2830">
            <v>0</v>
          </cell>
          <cell r="X2830">
            <v>0</v>
          </cell>
          <cell r="Y2830">
            <v>0</v>
          </cell>
          <cell r="Z2830">
            <v>0</v>
          </cell>
          <cell r="AA2830">
            <v>0</v>
          </cell>
          <cell r="AC2830">
            <v>1992</v>
          </cell>
          <cell r="AD2830">
            <v>1</v>
          </cell>
          <cell r="AE2830">
            <v>0</v>
          </cell>
          <cell r="AF2830">
            <v>1</v>
          </cell>
        </row>
        <row r="2831">
          <cell r="A2831">
            <v>31</v>
          </cell>
          <cell r="B2831">
            <v>9</v>
          </cell>
          <cell r="C2831">
            <v>7</v>
          </cell>
          <cell r="D2831">
            <v>4</v>
          </cell>
          <cell r="E2831">
            <v>1</v>
          </cell>
          <cell r="F2831">
            <v>0</v>
          </cell>
          <cell r="G2831">
            <v>0.54169080516921275</v>
          </cell>
          <cell r="H2831">
            <v>5509.1792944069903</v>
          </cell>
          <cell r="I2831">
            <v>34.432370590043696</v>
          </cell>
          <cell r="J2831">
            <v>0</v>
          </cell>
          <cell r="K2831">
            <v>0</v>
          </cell>
          <cell r="M2831">
            <v>2030</v>
          </cell>
          <cell r="N2831">
            <v>2052</v>
          </cell>
          <cell r="O2831">
            <v>1</v>
          </cell>
          <cell r="Q2831">
            <v>0</v>
          </cell>
          <cell r="R2831">
            <v>0</v>
          </cell>
          <cell r="S2831">
            <v>0</v>
          </cell>
          <cell r="T2831">
            <v>0</v>
          </cell>
          <cell r="U2831">
            <v>0</v>
          </cell>
          <cell r="V2831">
            <v>0</v>
          </cell>
          <cell r="W2831">
            <v>0</v>
          </cell>
          <cell r="X2831">
            <v>0</v>
          </cell>
          <cell r="Y2831">
            <v>0</v>
          </cell>
          <cell r="Z2831">
            <v>0</v>
          </cell>
          <cell r="AA2831">
            <v>0</v>
          </cell>
          <cell r="AC2831">
            <v>1992</v>
          </cell>
          <cell r="AD2831">
            <v>1</v>
          </cell>
          <cell r="AE2831">
            <v>0</v>
          </cell>
          <cell r="AF2831">
            <v>1</v>
          </cell>
        </row>
        <row r="2832">
          <cell r="A2832">
            <v>32</v>
          </cell>
          <cell r="B2832">
            <v>1</v>
          </cell>
          <cell r="C2832">
            <v>7</v>
          </cell>
          <cell r="D2832">
            <v>4</v>
          </cell>
          <cell r="E2832">
            <v>1</v>
          </cell>
          <cell r="F2832">
            <v>0.74100708644150037</v>
          </cell>
          <cell r="G2832">
            <v>1.1519614143855001</v>
          </cell>
          <cell r="H2832">
            <v>6266.6914473879524</v>
          </cell>
          <cell r="I2832">
            <v>18.937803824524028</v>
          </cell>
          <cell r="J2832">
            <v>0</v>
          </cell>
          <cell r="K2832">
            <v>0</v>
          </cell>
          <cell r="M2832">
            <v>2003</v>
          </cell>
          <cell r="N2832">
            <v>2003</v>
          </cell>
          <cell r="O2832">
            <v>1</v>
          </cell>
          <cell r="Q2832">
            <v>0</v>
          </cell>
          <cell r="R2832">
            <v>0</v>
          </cell>
          <cell r="S2832">
            <v>0</v>
          </cell>
          <cell r="T2832">
            <v>0</v>
          </cell>
          <cell r="U2832">
            <v>0</v>
          </cell>
          <cell r="V2832">
            <v>0</v>
          </cell>
          <cell r="W2832">
            <v>0</v>
          </cell>
          <cell r="X2832">
            <v>0</v>
          </cell>
          <cell r="Y2832">
            <v>0</v>
          </cell>
          <cell r="Z2832">
            <v>0</v>
          </cell>
          <cell r="AA2832">
            <v>0</v>
          </cell>
          <cell r="AC2832">
            <v>1992</v>
          </cell>
          <cell r="AD2832">
            <v>1</v>
          </cell>
          <cell r="AE2832">
            <v>0</v>
          </cell>
          <cell r="AF2832">
            <v>1</v>
          </cell>
        </row>
        <row r="2833">
          <cell r="A2833">
            <v>32</v>
          </cell>
          <cell r="B2833">
            <v>2</v>
          </cell>
          <cell r="C2833">
            <v>7</v>
          </cell>
          <cell r="D2833">
            <v>4</v>
          </cell>
          <cell r="E2833">
            <v>1</v>
          </cell>
          <cell r="F2833">
            <v>0</v>
          </cell>
          <cell r="G2833">
            <v>1.2555989801892915</v>
          </cell>
          <cell r="H2833">
            <v>6266.6914473879524</v>
          </cell>
          <cell r="I2833">
            <v>18.937803824524028</v>
          </cell>
          <cell r="J2833">
            <v>0</v>
          </cell>
          <cell r="K2833">
            <v>0</v>
          </cell>
          <cell r="M2833">
            <v>2004</v>
          </cell>
          <cell r="N2833">
            <v>2052</v>
          </cell>
          <cell r="O2833">
            <v>1</v>
          </cell>
          <cell r="Q2833">
            <v>0</v>
          </cell>
          <cell r="R2833">
            <v>0</v>
          </cell>
          <cell r="S2833">
            <v>0</v>
          </cell>
          <cell r="T2833">
            <v>0</v>
          </cell>
          <cell r="U2833">
            <v>0</v>
          </cell>
          <cell r="V2833">
            <v>0</v>
          </cell>
          <cell r="W2833">
            <v>0</v>
          </cell>
          <cell r="X2833">
            <v>0</v>
          </cell>
          <cell r="Y2833">
            <v>0</v>
          </cell>
          <cell r="Z2833">
            <v>0</v>
          </cell>
          <cell r="AA2833">
            <v>0</v>
          </cell>
          <cell r="AC2833">
            <v>1992</v>
          </cell>
          <cell r="AD2833">
            <v>1</v>
          </cell>
          <cell r="AE2833">
            <v>0</v>
          </cell>
          <cell r="AF2833">
            <v>1</v>
          </cell>
        </row>
        <row r="2834">
          <cell r="A2834">
            <v>32</v>
          </cell>
          <cell r="B2834">
            <v>3</v>
          </cell>
          <cell r="C2834">
            <v>7</v>
          </cell>
          <cell r="D2834">
            <v>4</v>
          </cell>
          <cell r="E2834">
            <v>1</v>
          </cell>
          <cell r="F2834">
            <v>0</v>
          </cell>
          <cell r="G2834">
            <v>1.2756371740545605</v>
          </cell>
          <cell r="H2834">
            <v>6266.6914473879524</v>
          </cell>
          <cell r="I2834">
            <v>18.937803824524028</v>
          </cell>
          <cell r="J2834">
            <v>0</v>
          </cell>
          <cell r="K2834">
            <v>0</v>
          </cell>
          <cell r="M2834">
            <v>2011</v>
          </cell>
          <cell r="N2834">
            <v>2052</v>
          </cell>
          <cell r="O2834">
            <v>1</v>
          </cell>
          <cell r="Q2834">
            <v>0</v>
          </cell>
          <cell r="R2834">
            <v>0</v>
          </cell>
          <cell r="S2834">
            <v>0</v>
          </cell>
          <cell r="T2834">
            <v>0</v>
          </cell>
          <cell r="U2834">
            <v>0</v>
          </cell>
          <cell r="V2834">
            <v>0</v>
          </cell>
          <cell r="W2834">
            <v>0</v>
          </cell>
          <cell r="X2834">
            <v>0</v>
          </cell>
          <cell r="Y2834">
            <v>0</v>
          </cell>
          <cell r="Z2834">
            <v>0</v>
          </cell>
          <cell r="AA2834">
            <v>0</v>
          </cell>
          <cell r="AC2834">
            <v>1992</v>
          </cell>
          <cell r="AD2834">
            <v>1</v>
          </cell>
          <cell r="AE2834">
            <v>0</v>
          </cell>
          <cell r="AF2834">
            <v>1</v>
          </cell>
        </row>
        <row r="2835">
          <cell r="A2835">
            <v>32</v>
          </cell>
          <cell r="B2835">
            <v>4</v>
          </cell>
          <cell r="C2835">
            <v>7</v>
          </cell>
          <cell r="D2835">
            <v>4</v>
          </cell>
          <cell r="E2835">
            <v>1</v>
          </cell>
          <cell r="F2835">
            <v>0</v>
          </cell>
          <cell r="G2835">
            <v>1.3427975589919237</v>
          </cell>
          <cell r="H2835">
            <v>6266.6914473879524</v>
          </cell>
          <cell r="I2835">
            <v>18.937803824524028</v>
          </cell>
          <cell r="J2835">
            <v>0</v>
          </cell>
          <cell r="K2835">
            <v>0</v>
          </cell>
          <cell r="M2835">
            <v>2011</v>
          </cell>
          <cell r="N2835">
            <v>2052</v>
          </cell>
          <cell r="O2835">
            <v>1</v>
          </cell>
          <cell r="Q2835">
            <v>0</v>
          </cell>
          <cell r="R2835">
            <v>0</v>
          </cell>
          <cell r="S2835">
            <v>0</v>
          </cell>
          <cell r="T2835">
            <v>0</v>
          </cell>
          <cell r="U2835">
            <v>0</v>
          </cell>
          <cell r="V2835">
            <v>0</v>
          </cell>
          <cell r="W2835">
            <v>0</v>
          </cell>
          <cell r="X2835">
            <v>0</v>
          </cell>
          <cell r="Y2835">
            <v>0</v>
          </cell>
          <cell r="Z2835">
            <v>0</v>
          </cell>
          <cell r="AA2835">
            <v>0</v>
          </cell>
          <cell r="AC2835">
            <v>1992</v>
          </cell>
          <cell r="AD2835">
            <v>1</v>
          </cell>
          <cell r="AE2835">
            <v>0</v>
          </cell>
          <cell r="AF2835">
            <v>1</v>
          </cell>
        </row>
        <row r="2836">
          <cell r="A2836">
            <v>32</v>
          </cell>
          <cell r="B2836">
            <v>5</v>
          </cell>
          <cell r="C2836">
            <v>7</v>
          </cell>
          <cell r="D2836">
            <v>4</v>
          </cell>
          <cell r="E2836">
            <v>1</v>
          </cell>
          <cell r="F2836">
            <v>0</v>
          </cell>
          <cell r="G2836">
            <v>1.5008305122108097</v>
          </cell>
          <cell r="H2836">
            <v>6886.4741180087385</v>
          </cell>
          <cell r="I2836">
            <v>18.937803824524028</v>
          </cell>
          <cell r="J2836">
            <v>0</v>
          </cell>
          <cell r="K2836">
            <v>0</v>
          </cell>
          <cell r="M2836">
            <v>2011</v>
          </cell>
          <cell r="N2836">
            <v>2052</v>
          </cell>
          <cell r="O2836">
            <v>1</v>
          </cell>
          <cell r="Q2836">
            <v>0</v>
          </cell>
          <cell r="R2836">
            <v>0</v>
          </cell>
          <cell r="S2836">
            <v>0</v>
          </cell>
          <cell r="T2836">
            <v>0</v>
          </cell>
          <cell r="U2836">
            <v>0</v>
          </cell>
          <cell r="V2836">
            <v>0</v>
          </cell>
          <cell r="W2836">
            <v>0</v>
          </cell>
          <cell r="X2836">
            <v>0</v>
          </cell>
          <cell r="Y2836">
            <v>0</v>
          </cell>
          <cell r="Z2836">
            <v>0</v>
          </cell>
          <cell r="AA2836">
            <v>0</v>
          </cell>
          <cell r="AC2836">
            <v>1992</v>
          </cell>
          <cell r="AD2836">
            <v>1</v>
          </cell>
          <cell r="AE2836">
            <v>0</v>
          </cell>
          <cell r="AF2836">
            <v>1</v>
          </cell>
        </row>
        <row r="2837">
          <cell r="A2837">
            <v>32</v>
          </cell>
          <cell r="B2837">
            <v>6</v>
          </cell>
          <cell r="C2837">
            <v>7</v>
          </cell>
          <cell r="D2837">
            <v>4</v>
          </cell>
          <cell r="E2837">
            <v>1</v>
          </cell>
          <cell r="F2837">
            <v>0</v>
          </cell>
          <cell r="G2837">
            <v>1.4174227415084442</v>
          </cell>
          <cell r="H2837">
            <v>6266.6914473879524</v>
          </cell>
          <cell r="I2837">
            <v>18.937803824524028</v>
          </cell>
          <cell r="J2837">
            <v>0</v>
          </cell>
          <cell r="K2837">
            <v>0</v>
          </cell>
          <cell r="M2837">
            <v>2020</v>
          </cell>
          <cell r="N2837">
            <v>2052</v>
          </cell>
          <cell r="O2837">
            <v>1</v>
          </cell>
          <cell r="Q2837">
            <v>0</v>
          </cell>
          <cell r="R2837">
            <v>0</v>
          </cell>
          <cell r="S2837">
            <v>0</v>
          </cell>
          <cell r="T2837">
            <v>0</v>
          </cell>
          <cell r="U2837">
            <v>0</v>
          </cell>
          <cell r="V2837">
            <v>0</v>
          </cell>
          <cell r="W2837">
            <v>0</v>
          </cell>
          <cell r="X2837">
            <v>0</v>
          </cell>
          <cell r="Y2837">
            <v>0</v>
          </cell>
          <cell r="Z2837">
            <v>0</v>
          </cell>
          <cell r="AA2837">
            <v>0</v>
          </cell>
          <cell r="AC2837">
            <v>1992</v>
          </cell>
          <cell r="AD2837">
            <v>1</v>
          </cell>
          <cell r="AE2837">
            <v>0</v>
          </cell>
          <cell r="AF2837">
            <v>1</v>
          </cell>
        </row>
        <row r="2838">
          <cell r="A2838">
            <v>32</v>
          </cell>
          <cell r="B2838">
            <v>7</v>
          </cell>
          <cell r="C2838">
            <v>7</v>
          </cell>
          <cell r="D2838">
            <v>4</v>
          </cell>
          <cell r="E2838">
            <v>1</v>
          </cell>
          <cell r="F2838">
            <v>0</v>
          </cell>
          <cell r="G2838">
            <v>1.5945160285786506</v>
          </cell>
          <cell r="H2838">
            <v>6886.4741180087385</v>
          </cell>
          <cell r="I2838">
            <v>18.937803824524028</v>
          </cell>
          <cell r="J2838">
            <v>0</v>
          </cell>
          <cell r="K2838">
            <v>0</v>
          </cell>
          <cell r="M2838">
            <v>2020</v>
          </cell>
          <cell r="N2838">
            <v>2052</v>
          </cell>
          <cell r="O2838">
            <v>1</v>
          </cell>
          <cell r="Q2838">
            <v>0</v>
          </cell>
          <cell r="R2838">
            <v>0</v>
          </cell>
          <cell r="S2838">
            <v>0</v>
          </cell>
          <cell r="T2838">
            <v>0</v>
          </cell>
          <cell r="U2838">
            <v>0</v>
          </cell>
          <cell r="V2838">
            <v>0</v>
          </cell>
          <cell r="W2838">
            <v>0</v>
          </cell>
          <cell r="X2838">
            <v>0</v>
          </cell>
          <cell r="Y2838">
            <v>0</v>
          </cell>
          <cell r="Z2838">
            <v>0</v>
          </cell>
          <cell r="AA2838">
            <v>0</v>
          </cell>
          <cell r="AC2838">
            <v>1992</v>
          </cell>
          <cell r="AD2838">
            <v>1</v>
          </cell>
          <cell r="AE2838">
            <v>0</v>
          </cell>
          <cell r="AF2838">
            <v>1</v>
          </cell>
        </row>
        <row r="2839">
          <cell r="A2839">
            <v>32</v>
          </cell>
          <cell r="B2839">
            <v>12</v>
          </cell>
          <cell r="C2839">
            <v>7</v>
          </cell>
          <cell r="D2839">
            <v>4</v>
          </cell>
          <cell r="E2839">
            <v>1</v>
          </cell>
          <cell r="F2839">
            <v>0</v>
          </cell>
          <cell r="G2839">
            <v>1.5945160285786506</v>
          </cell>
          <cell r="H2839">
            <v>6886.4741180087385</v>
          </cell>
          <cell r="I2839">
            <v>18.937803824524028</v>
          </cell>
          <cell r="J2839">
            <v>0</v>
          </cell>
          <cell r="K2839">
            <v>688.6474118008739</v>
          </cell>
          <cell r="M2839">
            <v>2022</v>
          </cell>
          <cell r="N2839">
            <v>2052</v>
          </cell>
          <cell r="O2839">
            <v>1</v>
          </cell>
          <cell r="Q2839">
            <v>0</v>
          </cell>
          <cell r="R2839">
            <v>0</v>
          </cell>
          <cell r="S2839">
            <v>0</v>
          </cell>
          <cell r="T2839">
            <v>0</v>
          </cell>
          <cell r="U2839">
            <v>0</v>
          </cell>
          <cell r="V2839">
            <v>0</v>
          </cell>
          <cell r="W2839">
            <v>0</v>
          </cell>
          <cell r="X2839">
            <v>0</v>
          </cell>
          <cell r="Y2839">
            <v>0</v>
          </cell>
          <cell r="Z2839">
            <v>0</v>
          </cell>
          <cell r="AA2839">
            <v>0</v>
          </cell>
          <cell r="AC2839">
            <v>1992</v>
          </cell>
          <cell r="AD2839">
            <v>1</v>
          </cell>
          <cell r="AE2839">
            <v>0</v>
          </cell>
          <cell r="AF2839">
            <v>1</v>
          </cell>
        </row>
        <row r="2840">
          <cell r="A2840">
            <v>32</v>
          </cell>
          <cell r="B2840">
            <v>13</v>
          </cell>
          <cell r="C2840">
            <v>7</v>
          </cell>
          <cell r="D2840">
            <v>4</v>
          </cell>
          <cell r="E2840">
            <v>1</v>
          </cell>
          <cell r="F2840">
            <v>0</v>
          </cell>
          <cell r="G2840">
            <v>1.5945160285786506</v>
          </cell>
          <cell r="H2840">
            <v>6886.4741180087385</v>
          </cell>
          <cell r="I2840">
            <v>18.937803824524028</v>
          </cell>
          <cell r="J2840">
            <v>0</v>
          </cell>
          <cell r="K2840">
            <v>1032.9711177013107</v>
          </cell>
          <cell r="M2840">
            <v>2025</v>
          </cell>
          <cell r="N2840">
            <v>2052</v>
          </cell>
          <cell r="O2840">
            <v>1</v>
          </cell>
          <cell r="Q2840">
            <v>0</v>
          </cell>
          <cell r="R2840">
            <v>0</v>
          </cell>
          <cell r="S2840">
            <v>0</v>
          </cell>
          <cell r="T2840">
            <v>0</v>
          </cell>
          <cell r="U2840">
            <v>0</v>
          </cell>
          <cell r="V2840">
            <v>0</v>
          </cell>
          <cell r="W2840">
            <v>0</v>
          </cell>
          <cell r="X2840">
            <v>0</v>
          </cell>
          <cell r="Y2840">
            <v>0</v>
          </cell>
          <cell r="Z2840">
            <v>0</v>
          </cell>
          <cell r="AA2840">
            <v>0</v>
          </cell>
          <cell r="AC2840">
            <v>1992</v>
          </cell>
          <cell r="AD2840">
            <v>1</v>
          </cell>
          <cell r="AE2840">
            <v>0</v>
          </cell>
          <cell r="AF2840">
            <v>1</v>
          </cell>
        </row>
        <row r="2841">
          <cell r="A2841">
            <v>32</v>
          </cell>
          <cell r="B2841">
            <v>8</v>
          </cell>
          <cell r="C2841">
            <v>7</v>
          </cell>
          <cell r="D2841">
            <v>4</v>
          </cell>
          <cell r="E2841">
            <v>1</v>
          </cell>
          <cell r="F2841">
            <v>0</v>
          </cell>
          <cell r="G2841">
            <v>1.5008305122108097</v>
          </cell>
          <cell r="H2841">
            <v>6266.6914473879524</v>
          </cell>
          <cell r="I2841">
            <v>18.937803824524028</v>
          </cell>
          <cell r="J2841">
            <v>0</v>
          </cell>
          <cell r="K2841">
            <v>0</v>
          </cell>
          <cell r="M2841">
            <v>2030</v>
          </cell>
          <cell r="N2841">
            <v>2052</v>
          </cell>
          <cell r="O2841">
            <v>1</v>
          </cell>
          <cell r="Q2841">
            <v>0</v>
          </cell>
          <cell r="R2841">
            <v>0</v>
          </cell>
          <cell r="S2841">
            <v>0</v>
          </cell>
          <cell r="T2841">
            <v>0</v>
          </cell>
          <cell r="U2841">
            <v>0</v>
          </cell>
          <cell r="V2841">
            <v>0</v>
          </cell>
          <cell r="W2841">
            <v>0</v>
          </cell>
          <cell r="X2841">
            <v>0</v>
          </cell>
          <cell r="Y2841">
            <v>0</v>
          </cell>
          <cell r="Z2841">
            <v>0</v>
          </cell>
          <cell r="AA2841">
            <v>0</v>
          </cell>
          <cell r="AC2841">
            <v>1992</v>
          </cell>
          <cell r="AD2841">
            <v>1</v>
          </cell>
          <cell r="AE2841">
            <v>0</v>
          </cell>
          <cell r="AF2841">
            <v>1</v>
          </cell>
        </row>
        <row r="2842">
          <cell r="A2842">
            <v>32</v>
          </cell>
          <cell r="B2842">
            <v>9</v>
          </cell>
          <cell r="C2842">
            <v>7</v>
          </cell>
          <cell r="D2842">
            <v>4</v>
          </cell>
          <cell r="E2842">
            <v>1</v>
          </cell>
          <cell r="F2842">
            <v>0</v>
          </cell>
          <cell r="G2842">
            <v>1.7008495654060805</v>
          </cell>
          <cell r="H2842">
            <v>6886.4741180087385</v>
          </cell>
          <cell r="I2842">
            <v>18.937803824524028</v>
          </cell>
          <cell r="J2842">
            <v>0</v>
          </cell>
          <cell r="K2842">
            <v>1032.9711177013107</v>
          </cell>
          <cell r="M2842">
            <v>2030</v>
          </cell>
          <cell r="N2842">
            <v>2052</v>
          </cell>
          <cell r="O2842">
            <v>1</v>
          </cell>
          <cell r="Q2842">
            <v>0</v>
          </cell>
          <cell r="R2842">
            <v>0</v>
          </cell>
          <cell r="S2842">
            <v>0</v>
          </cell>
          <cell r="T2842">
            <v>0</v>
          </cell>
          <cell r="U2842">
            <v>0</v>
          </cell>
          <cell r="V2842">
            <v>0</v>
          </cell>
          <cell r="W2842">
            <v>0</v>
          </cell>
          <cell r="X2842">
            <v>0</v>
          </cell>
          <cell r="Y2842">
            <v>0</v>
          </cell>
          <cell r="Z2842">
            <v>0</v>
          </cell>
          <cell r="AA2842">
            <v>0</v>
          </cell>
          <cell r="AC2842">
            <v>1992</v>
          </cell>
          <cell r="AD2842">
            <v>1</v>
          </cell>
          <cell r="AE2842">
            <v>0</v>
          </cell>
          <cell r="AF2842">
            <v>1</v>
          </cell>
        </row>
        <row r="2843">
          <cell r="A2843">
            <v>34</v>
          </cell>
          <cell r="B2843">
            <v>1</v>
          </cell>
          <cell r="C2843">
            <v>7</v>
          </cell>
          <cell r="D2843">
            <v>5</v>
          </cell>
          <cell r="E2843">
            <v>1</v>
          </cell>
          <cell r="F2843">
            <v>0.45390029032426599</v>
          </cell>
          <cell r="G2843">
            <v>0.7</v>
          </cell>
          <cell r="H2843">
            <v>52.560439969176251</v>
          </cell>
          <cell r="I2843">
            <v>0.4277070160240386</v>
          </cell>
          <cell r="J2843">
            <v>0</v>
          </cell>
          <cell r="K2843">
            <v>0</v>
          </cell>
          <cell r="M2843">
            <v>1995</v>
          </cell>
          <cell r="N2843">
            <v>2052</v>
          </cell>
          <cell r="O2843">
            <v>1</v>
          </cell>
          <cell r="Q2843">
            <v>0</v>
          </cell>
          <cell r="R2843">
            <v>0</v>
          </cell>
          <cell r="S2843">
            <v>0</v>
          </cell>
          <cell r="T2843">
            <v>0</v>
          </cell>
          <cell r="U2843">
            <v>0</v>
          </cell>
          <cell r="V2843">
            <v>0</v>
          </cell>
          <cell r="W2843">
            <v>0</v>
          </cell>
          <cell r="X2843">
            <v>0</v>
          </cell>
          <cell r="Y2843">
            <v>0</v>
          </cell>
          <cell r="Z2843">
            <v>0</v>
          </cell>
          <cell r="AA2843">
            <v>0</v>
          </cell>
          <cell r="AC2843">
            <v>1992</v>
          </cell>
          <cell r="AD2843">
            <v>1</v>
          </cell>
          <cell r="AE2843">
            <v>0</v>
          </cell>
          <cell r="AF2843">
            <v>1</v>
          </cell>
        </row>
        <row r="2844">
          <cell r="A2844">
            <v>34</v>
          </cell>
          <cell r="B2844">
            <v>2</v>
          </cell>
          <cell r="C2844">
            <v>7</v>
          </cell>
          <cell r="D2844">
            <v>5</v>
          </cell>
          <cell r="E2844">
            <v>1</v>
          </cell>
          <cell r="F2844">
            <v>0</v>
          </cell>
          <cell r="G2844">
            <v>0.8</v>
          </cell>
          <cell r="H2844">
            <v>61.463082302713701</v>
          </cell>
          <cell r="I2844">
            <v>0.4277070160240386</v>
          </cell>
          <cell r="J2844">
            <v>0</v>
          </cell>
          <cell r="K2844">
            <v>0</v>
          </cell>
          <cell r="M2844">
            <v>2000</v>
          </cell>
          <cell r="N2844">
            <v>2052</v>
          </cell>
          <cell r="O2844">
            <v>1</v>
          </cell>
          <cell r="Q2844">
            <v>0</v>
          </cell>
          <cell r="R2844">
            <v>0</v>
          </cell>
          <cell r="S2844">
            <v>0</v>
          </cell>
          <cell r="T2844">
            <v>0</v>
          </cell>
          <cell r="U2844">
            <v>0</v>
          </cell>
          <cell r="V2844">
            <v>0</v>
          </cell>
          <cell r="W2844">
            <v>0</v>
          </cell>
          <cell r="X2844">
            <v>0</v>
          </cell>
          <cell r="Y2844">
            <v>0</v>
          </cell>
          <cell r="Z2844">
            <v>0</v>
          </cell>
          <cell r="AA2844">
            <v>0</v>
          </cell>
          <cell r="AC2844">
            <v>1992</v>
          </cell>
          <cell r="AD2844">
            <v>1</v>
          </cell>
          <cell r="AE2844">
            <v>0</v>
          </cell>
          <cell r="AF2844">
            <v>1</v>
          </cell>
        </row>
        <row r="2845">
          <cell r="A2845">
            <v>35</v>
          </cell>
          <cell r="B2845">
            <v>1</v>
          </cell>
          <cell r="C2845">
            <v>7</v>
          </cell>
          <cell r="D2845">
            <v>5</v>
          </cell>
          <cell r="E2845">
            <v>2</v>
          </cell>
          <cell r="F2845">
            <v>0.32765982463084348</v>
          </cell>
          <cell r="G2845">
            <v>0.45</v>
          </cell>
          <cell r="H2845">
            <v>37.701581412489269</v>
          </cell>
          <cell r="I2845">
            <v>0.4277070160240386</v>
          </cell>
          <cell r="J2845">
            <v>0</v>
          </cell>
          <cell r="K2845">
            <v>0</v>
          </cell>
          <cell r="M2845">
            <v>1995</v>
          </cell>
          <cell r="N2845">
            <v>2052</v>
          </cell>
          <cell r="O2845">
            <v>1</v>
          </cell>
          <cell r="Q2845">
            <v>0</v>
          </cell>
          <cell r="R2845">
            <v>0</v>
          </cell>
          <cell r="S2845">
            <v>0</v>
          </cell>
          <cell r="T2845">
            <v>0</v>
          </cell>
          <cell r="U2845">
            <v>0</v>
          </cell>
          <cell r="V2845">
            <v>0</v>
          </cell>
          <cell r="W2845">
            <v>0</v>
          </cell>
          <cell r="X2845">
            <v>0</v>
          </cell>
          <cell r="Y2845">
            <v>0</v>
          </cell>
          <cell r="Z2845">
            <v>0</v>
          </cell>
          <cell r="AA2845">
            <v>0</v>
          </cell>
          <cell r="AC2845">
            <v>1992</v>
          </cell>
          <cell r="AD2845">
            <v>1</v>
          </cell>
          <cell r="AE2845">
            <v>0</v>
          </cell>
          <cell r="AF2845">
            <v>1</v>
          </cell>
        </row>
        <row r="2846">
          <cell r="A2846">
            <v>35</v>
          </cell>
          <cell r="B2846">
            <v>2</v>
          </cell>
          <cell r="C2846">
            <v>7</v>
          </cell>
          <cell r="D2846">
            <v>5</v>
          </cell>
          <cell r="E2846">
            <v>2</v>
          </cell>
          <cell r="F2846">
            <v>0.218439883087229</v>
          </cell>
          <cell r="G2846">
            <v>0.6</v>
          </cell>
          <cell r="H2846">
            <v>51.372364924665021</v>
          </cell>
          <cell r="I2846">
            <v>0.4277070160240386</v>
          </cell>
          <cell r="J2846">
            <v>0</v>
          </cell>
          <cell r="K2846">
            <v>0</v>
          </cell>
          <cell r="M2846">
            <v>1995</v>
          </cell>
          <cell r="N2846">
            <v>2052</v>
          </cell>
          <cell r="O2846">
            <v>1</v>
          </cell>
          <cell r="Q2846">
            <v>0</v>
          </cell>
          <cell r="R2846">
            <v>0</v>
          </cell>
          <cell r="S2846">
            <v>0</v>
          </cell>
          <cell r="T2846">
            <v>0</v>
          </cell>
          <cell r="U2846">
            <v>0</v>
          </cell>
          <cell r="V2846">
            <v>0</v>
          </cell>
          <cell r="W2846">
            <v>0</v>
          </cell>
          <cell r="X2846">
            <v>0</v>
          </cell>
          <cell r="Y2846">
            <v>0</v>
          </cell>
          <cell r="Z2846">
            <v>0</v>
          </cell>
          <cell r="AA2846">
            <v>0</v>
          </cell>
          <cell r="AC2846">
            <v>1992</v>
          </cell>
          <cell r="AD2846">
            <v>1</v>
          </cell>
          <cell r="AE2846">
            <v>0</v>
          </cell>
          <cell r="AF2846">
            <v>1</v>
          </cell>
        </row>
        <row r="2847">
          <cell r="A2847">
            <v>24</v>
          </cell>
          <cell r="B2847">
            <v>1</v>
          </cell>
          <cell r="C2847">
            <v>7</v>
          </cell>
          <cell r="D2847">
            <v>6</v>
          </cell>
          <cell r="E2847">
            <v>1</v>
          </cell>
          <cell r="F2847">
            <v>5.2623892189640142E-2</v>
          </cell>
          <cell r="G2847">
            <v>10</v>
          </cell>
          <cell r="H2847">
            <v>92.998482973791027</v>
          </cell>
          <cell r="I2847">
            <v>4.7852631976013074</v>
          </cell>
          <cell r="J2847">
            <v>0</v>
          </cell>
          <cell r="K2847">
            <v>0</v>
          </cell>
          <cell r="M2847">
            <v>2003</v>
          </cell>
          <cell r="N2847">
            <v>2007</v>
          </cell>
          <cell r="O2847">
            <v>1</v>
          </cell>
          <cell r="Q2847">
            <v>0</v>
          </cell>
          <cell r="R2847">
            <v>0</v>
          </cell>
          <cell r="S2847">
            <v>0</v>
          </cell>
          <cell r="T2847">
            <v>0</v>
          </cell>
          <cell r="U2847">
            <v>0</v>
          </cell>
          <cell r="V2847">
            <v>0</v>
          </cell>
          <cell r="W2847">
            <v>0</v>
          </cell>
          <cell r="X2847">
            <v>0</v>
          </cell>
          <cell r="Y2847">
            <v>0</v>
          </cell>
          <cell r="Z2847">
            <v>0</v>
          </cell>
          <cell r="AA2847">
            <v>0</v>
          </cell>
          <cell r="AC2847">
            <v>2005</v>
          </cell>
          <cell r="AD2847">
            <v>1</v>
          </cell>
          <cell r="AE2847">
            <v>0</v>
          </cell>
          <cell r="AF2847">
            <v>1</v>
          </cell>
        </row>
        <row r="2848">
          <cell r="A2848">
            <v>24</v>
          </cell>
          <cell r="B2848">
            <v>2</v>
          </cell>
          <cell r="C2848">
            <v>7</v>
          </cell>
          <cell r="D2848">
            <v>6</v>
          </cell>
          <cell r="E2848">
            <v>1</v>
          </cell>
          <cell r="F2848">
            <v>0</v>
          </cell>
          <cell r="G2848">
            <v>10</v>
          </cell>
          <cell r="H2848">
            <v>76.103504888536023</v>
          </cell>
          <cell r="I2848">
            <v>4.5899646778998626</v>
          </cell>
          <cell r="J2848">
            <v>0</v>
          </cell>
          <cell r="K2848">
            <v>0</v>
          </cell>
          <cell r="M2848">
            <v>2007</v>
          </cell>
          <cell r="N2848">
            <v>2010</v>
          </cell>
          <cell r="O2848">
            <v>1</v>
          </cell>
          <cell r="Q2848">
            <v>0</v>
          </cell>
          <cell r="R2848">
            <v>0</v>
          </cell>
          <cell r="S2848">
            <v>0</v>
          </cell>
          <cell r="T2848">
            <v>0</v>
          </cell>
          <cell r="U2848">
            <v>0</v>
          </cell>
          <cell r="V2848">
            <v>0</v>
          </cell>
          <cell r="W2848">
            <v>0</v>
          </cell>
          <cell r="X2848">
            <v>0</v>
          </cell>
          <cell r="Y2848">
            <v>0</v>
          </cell>
          <cell r="Z2848">
            <v>0</v>
          </cell>
          <cell r="AA2848">
            <v>0</v>
          </cell>
          <cell r="AC2848">
            <v>2005</v>
          </cell>
          <cell r="AD2848">
            <v>1</v>
          </cell>
          <cell r="AE2848">
            <v>0</v>
          </cell>
          <cell r="AF2848">
            <v>1</v>
          </cell>
        </row>
        <row r="2849">
          <cell r="A2849">
            <v>24</v>
          </cell>
          <cell r="B2849">
            <v>3</v>
          </cell>
          <cell r="C2849">
            <v>7</v>
          </cell>
          <cell r="D2849">
            <v>6</v>
          </cell>
          <cell r="E2849">
            <v>1</v>
          </cell>
          <cell r="F2849">
            <v>0</v>
          </cell>
          <cell r="G2849">
            <v>9.6</v>
          </cell>
          <cell r="H2849">
            <v>91.358177884712831</v>
          </cell>
          <cell r="I2849">
            <v>5.4606870986280347</v>
          </cell>
          <cell r="J2849">
            <v>0</v>
          </cell>
          <cell r="K2849">
            <v>0</v>
          </cell>
          <cell r="M2849">
            <v>2011</v>
          </cell>
          <cell r="N2849">
            <v>2011</v>
          </cell>
          <cell r="O2849">
            <v>1</v>
          </cell>
          <cell r="Q2849">
            <v>0</v>
          </cell>
          <cell r="R2849">
            <v>0</v>
          </cell>
          <cell r="S2849">
            <v>0</v>
          </cell>
          <cell r="T2849">
            <v>0</v>
          </cell>
          <cell r="U2849">
            <v>0</v>
          </cell>
          <cell r="V2849">
            <v>0</v>
          </cell>
          <cell r="W2849">
            <v>0</v>
          </cell>
          <cell r="X2849">
            <v>0</v>
          </cell>
          <cell r="Y2849">
            <v>0</v>
          </cell>
          <cell r="Z2849">
            <v>0</v>
          </cell>
          <cell r="AA2849">
            <v>0</v>
          </cell>
          <cell r="AC2849">
            <v>2005</v>
          </cell>
          <cell r="AD2849">
            <v>1</v>
          </cell>
          <cell r="AE2849">
            <v>0</v>
          </cell>
          <cell r="AF2849">
            <v>1</v>
          </cell>
        </row>
        <row r="2850">
          <cell r="A2850">
            <v>24</v>
          </cell>
          <cell r="B2850">
            <v>4</v>
          </cell>
          <cell r="C2850">
            <v>7</v>
          </cell>
          <cell r="D2850">
            <v>6</v>
          </cell>
          <cell r="E2850">
            <v>1</v>
          </cell>
          <cell r="F2850">
            <v>0</v>
          </cell>
          <cell r="G2850">
            <v>12.2</v>
          </cell>
          <cell r="H2850">
            <v>83.436802453689495</v>
          </cell>
          <cell r="I2850">
            <v>4.602572767458625</v>
          </cell>
          <cell r="J2850">
            <v>0</v>
          </cell>
          <cell r="K2850">
            <v>0</v>
          </cell>
          <cell r="M2850">
            <v>2012</v>
          </cell>
          <cell r="N2850">
            <v>2019</v>
          </cell>
          <cell r="O2850">
            <v>1</v>
          </cell>
          <cell r="Q2850">
            <v>0</v>
          </cell>
          <cell r="R2850">
            <v>0</v>
          </cell>
          <cell r="S2850">
            <v>0</v>
          </cell>
          <cell r="T2850">
            <v>0</v>
          </cell>
          <cell r="U2850">
            <v>0</v>
          </cell>
          <cell r="V2850">
            <v>0</v>
          </cell>
          <cell r="W2850">
            <v>0</v>
          </cell>
          <cell r="X2850">
            <v>0</v>
          </cell>
          <cell r="Y2850">
            <v>0</v>
          </cell>
          <cell r="Z2850">
            <v>0</v>
          </cell>
          <cell r="AA2850">
            <v>0</v>
          </cell>
          <cell r="AC2850">
            <v>2005</v>
          </cell>
          <cell r="AD2850">
            <v>1</v>
          </cell>
          <cell r="AE2850">
            <v>0</v>
          </cell>
          <cell r="AF2850">
            <v>1</v>
          </cell>
        </row>
        <row r="2851">
          <cell r="A2851">
            <v>24</v>
          </cell>
          <cell r="B2851">
            <v>5</v>
          </cell>
          <cell r="C2851">
            <v>7</v>
          </cell>
          <cell r="D2851">
            <v>6</v>
          </cell>
          <cell r="E2851">
            <v>1</v>
          </cell>
          <cell r="F2851">
            <v>0.11137667896759622</v>
          </cell>
          <cell r="G2851">
            <v>41.1</v>
          </cell>
          <cell r="H2851">
            <v>93.39296921838816</v>
          </cell>
          <cell r="I2851">
            <v>1.8851992166924549</v>
          </cell>
          <cell r="J2851">
            <v>0</v>
          </cell>
          <cell r="K2851">
            <v>0</v>
          </cell>
          <cell r="M2851">
            <v>2003</v>
          </cell>
          <cell r="N2851">
            <v>2052</v>
          </cell>
          <cell r="O2851">
            <v>1</v>
          </cell>
          <cell r="Q2851">
            <v>0</v>
          </cell>
          <cell r="R2851">
            <v>0</v>
          </cell>
          <cell r="S2851">
            <v>0</v>
          </cell>
          <cell r="T2851">
            <v>0</v>
          </cell>
          <cell r="U2851">
            <v>0</v>
          </cell>
          <cell r="V2851">
            <v>0</v>
          </cell>
          <cell r="W2851">
            <v>0</v>
          </cell>
          <cell r="X2851">
            <v>0</v>
          </cell>
          <cell r="Y2851">
            <v>0</v>
          </cell>
          <cell r="Z2851">
            <v>0</v>
          </cell>
          <cell r="AA2851">
            <v>0</v>
          </cell>
          <cell r="AC2851">
            <v>2005</v>
          </cell>
          <cell r="AD2851">
            <v>1</v>
          </cell>
          <cell r="AE2851">
            <v>0</v>
          </cell>
          <cell r="AF2851">
            <v>0.82</v>
          </cell>
        </row>
        <row r="2852">
          <cell r="A2852">
            <v>24</v>
          </cell>
          <cell r="B2852">
            <v>6</v>
          </cell>
          <cell r="C2852">
            <v>7</v>
          </cell>
          <cell r="D2852">
            <v>6</v>
          </cell>
          <cell r="E2852">
            <v>1</v>
          </cell>
          <cell r="F2852">
            <v>0</v>
          </cell>
          <cell r="G2852">
            <v>41.1</v>
          </cell>
          <cell r="H2852">
            <v>76.426325055964128</v>
          </cell>
          <cell r="I2852">
            <v>1.610394782596418</v>
          </cell>
          <cell r="J2852">
            <v>0</v>
          </cell>
          <cell r="K2852">
            <v>0</v>
          </cell>
          <cell r="M2852">
            <v>2007</v>
          </cell>
          <cell r="N2852">
            <v>2052</v>
          </cell>
          <cell r="O2852">
            <v>1</v>
          </cell>
          <cell r="Q2852">
            <v>0</v>
          </cell>
          <cell r="R2852">
            <v>0</v>
          </cell>
          <cell r="S2852">
            <v>0</v>
          </cell>
          <cell r="T2852">
            <v>0</v>
          </cell>
          <cell r="U2852">
            <v>0</v>
          </cell>
          <cell r="V2852">
            <v>0</v>
          </cell>
          <cell r="W2852">
            <v>0</v>
          </cell>
          <cell r="X2852">
            <v>0</v>
          </cell>
          <cell r="Y2852">
            <v>0</v>
          </cell>
          <cell r="Z2852">
            <v>0</v>
          </cell>
          <cell r="AA2852">
            <v>0</v>
          </cell>
          <cell r="AC2852">
            <v>2005</v>
          </cell>
          <cell r="AD2852">
            <v>1</v>
          </cell>
          <cell r="AE2852">
            <v>0</v>
          </cell>
          <cell r="AF2852">
            <v>0.82</v>
          </cell>
        </row>
        <row r="2853">
          <cell r="A2853">
            <v>24</v>
          </cell>
          <cell r="B2853">
            <v>7</v>
          </cell>
          <cell r="C2853">
            <v>7</v>
          </cell>
          <cell r="D2853">
            <v>6</v>
          </cell>
          <cell r="E2853">
            <v>1</v>
          </cell>
          <cell r="F2853">
            <v>0</v>
          </cell>
          <cell r="G2853">
            <v>42.4</v>
          </cell>
          <cell r="H2853">
            <v>84.669763746009082</v>
          </cell>
          <cell r="I2853">
            <v>0.89858344507898613</v>
          </cell>
          <cell r="J2853">
            <v>0</v>
          </cell>
          <cell r="K2853">
            <v>0</v>
          </cell>
          <cell r="M2853">
            <v>2011</v>
          </cell>
          <cell r="N2853">
            <v>2052</v>
          </cell>
          <cell r="O2853">
            <v>1</v>
          </cell>
          <cell r="Q2853">
            <v>0</v>
          </cell>
          <cell r="R2853">
            <v>0</v>
          </cell>
          <cell r="S2853">
            <v>0</v>
          </cell>
          <cell r="T2853">
            <v>0</v>
          </cell>
          <cell r="U2853">
            <v>0</v>
          </cell>
          <cell r="V2853">
            <v>0</v>
          </cell>
          <cell r="W2853">
            <v>0</v>
          </cell>
          <cell r="X2853">
            <v>0</v>
          </cell>
          <cell r="Y2853">
            <v>0</v>
          </cell>
          <cell r="Z2853">
            <v>0</v>
          </cell>
          <cell r="AA2853">
            <v>0</v>
          </cell>
          <cell r="AC2853">
            <v>2005</v>
          </cell>
          <cell r="AD2853">
            <v>1</v>
          </cell>
          <cell r="AE2853">
            <v>0</v>
          </cell>
          <cell r="AF2853">
            <v>0.82</v>
          </cell>
        </row>
        <row r="2854">
          <cell r="A2854">
            <v>24</v>
          </cell>
          <cell r="B2854">
            <v>8</v>
          </cell>
          <cell r="C2854">
            <v>7</v>
          </cell>
          <cell r="D2854">
            <v>6</v>
          </cell>
          <cell r="E2854">
            <v>1</v>
          </cell>
          <cell r="F2854">
            <v>0</v>
          </cell>
          <cell r="G2854">
            <v>44.556521739130432</v>
          </cell>
          <cell r="H2854">
            <v>78.621923478437012</v>
          </cell>
          <cell r="I2854">
            <v>0.85522357105803182</v>
          </cell>
          <cell r="J2854">
            <v>0</v>
          </cell>
          <cell r="K2854">
            <v>0</v>
          </cell>
          <cell r="M2854">
            <v>2020</v>
          </cell>
          <cell r="N2854">
            <v>2052</v>
          </cell>
          <cell r="O2854">
            <v>1</v>
          </cell>
          <cell r="Q2854">
            <v>0</v>
          </cell>
          <cell r="R2854">
            <v>0</v>
          </cell>
          <cell r="S2854">
            <v>0</v>
          </cell>
          <cell r="T2854">
            <v>0</v>
          </cell>
          <cell r="U2854">
            <v>0</v>
          </cell>
          <cell r="V2854">
            <v>0</v>
          </cell>
          <cell r="W2854">
            <v>0</v>
          </cell>
          <cell r="X2854">
            <v>0</v>
          </cell>
          <cell r="Y2854">
            <v>0</v>
          </cell>
          <cell r="Z2854">
            <v>0</v>
          </cell>
          <cell r="AA2854">
            <v>0</v>
          </cell>
          <cell r="AC2854">
            <v>2005</v>
          </cell>
          <cell r="AD2854">
            <v>1</v>
          </cell>
          <cell r="AE2854">
            <v>0</v>
          </cell>
          <cell r="AF2854">
            <v>0.82</v>
          </cell>
        </row>
        <row r="2855">
          <cell r="A2855">
            <v>24</v>
          </cell>
          <cell r="B2855">
            <v>9</v>
          </cell>
          <cell r="C2855">
            <v>7</v>
          </cell>
          <cell r="D2855">
            <v>6</v>
          </cell>
          <cell r="E2855">
            <v>1</v>
          </cell>
          <cell r="F2855">
            <v>0</v>
          </cell>
          <cell r="G2855">
            <v>46.784347826086957</v>
          </cell>
          <cell r="H2855">
            <v>73.006071801405795</v>
          </cell>
          <cell r="I2855">
            <v>0.81395626690186407</v>
          </cell>
          <cell r="J2855">
            <v>0</v>
          </cell>
          <cell r="K2855">
            <v>0</v>
          </cell>
          <cell r="M2855">
            <v>2030</v>
          </cell>
          <cell r="N2855">
            <v>2052</v>
          </cell>
          <cell r="O2855">
            <v>1</v>
          </cell>
          <cell r="Q2855">
            <v>0</v>
          </cell>
          <cell r="R2855">
            <v>0</v>
          </cell>
          <cell r="S2855">
            <v>0</v>
          </cell>
          <cell r="T2855">
            <v>0</v>
          </cell>
          <cell r="U2855">
            <v>0</v>
          </cell>
          <cell r="V2855">
            <v>0</v>
          </cell>
          <cell r="W2855">
            <v>0</v>
          </cell>
          <cell r="X2855">
            <v>0</v>
          </cell>
          <cell r="Y2855">
            <v>0</v>
          </cell>
          <cell r="Z2855">
            <v>0</v>
          </cell>
          <cell r="AA2855">
            <v>0</v>
          </cell>
          <cell r="AC2855">
            <v>2005</v>
          </cell>
          <cell r="AD2855">
            <v>1</v>
          </cell>
          <cell r="AE2855">
            <v>0</v>
          </cell>
          <cell r="AF2855">
            <v>0.82</v>
          </cell>
        </row>
        <row r="2856">
          <cell r="A2856">
            <v>24</v>
          </cell>
          <cell r="B2856">
            <v>10</v>
          </cell>
          <cell r="C2856">
            <v>7</v>
          </cell>
          <cell r="D2856">
            <v>6</v>
          </cell>
          <cell r="E2856">
            <v>1</v>
          </cell>
          <cell r="F2856">
            <v>0</v>
          </cell>
          <cell r="G2856">
            <v>13.5</v>
          </cell>
          <cell r="H2856">
            <v>81.891372024005392</v>
          </cell>
          <cell r="I2856">
            <v>8.721862953369051</v>
          </cell>
          <cell r="J2856">
            <v>0</v>
          </cell>
          <cell r="K2856">
            <v>0</v>
          </cell>
          <cell r="M2856">
            <v>2003</v>
          </cell>
          <cell r="N2856">
            <v>2012</v>
          </cell>
          <cell r="O2856">
            <v>1</v>
          </cell>
          <cell r="Q2856">
            <v>0</v>
          </cell>
          <cell r="R2856">
            <v>0</v>
          </cell>
          <cell r="S2856">
            <v>0</v>
          </cell>
          <cell r="T2856">
            <v>0</v>
          </cell>
          <cell r="U2856">
            <v>0</v>
          </cell>
          <cell r="V2856">
            <v>0</v>
          </cell>
          <cell r="W2856">
            <v>0</v>
          </cell>
          <cell r="X2856">
            <v>0</v>
          </cell>
          <cell r="Y2856">
            <v>0</v>
          </cell>
          <cell r="Z2856">
            <v>0</v>
          </cell>
          <cell r="AA2856">
            <v>0</v>
          </cell>
          <cell r="AC2856">
            <v>2005</v>
          </cell>
          <cell r="AD2856">
            <v>1</v>
          </cell>
          <cell r="AE2856">
            <v>0</v>
          </cell>
          <cell r="AF2856">
            <v>1</v>
          </cell>
        </row>
        <row r="2857">
          <cell r="A2857">
            <v>24</v>
          </cell>
          <cell r="B2857">
            <v>11</v>
          </cell>
          <cell r="C2857">
            <v>7</v>
          </cell>
          <cell r="D2857">
            <v>6</v>
          </cell>
          <cell r="E2857">
            <v>1</v>
          </cell>
          <cell r="F2857">
            <v>0</v>
          </cell>
          <cell r="G2857">
            <v>13.5</v>
          </cell>
          <cell r="H2857">
            <v>67.01421605892422</v>
          </cell>
          <cell r="I2857">
            <v>7.1373673922823659</v>
          </cell>
          <cell r="J2857">
            <v>0</v>
          </cell>
          <cell r="K2857">
            <v>0</v>
          </cell>
          <cell r="M2857">
            <v>2007</v>
          </cell>
          <cell r="N2857">
            <v>2012</v>
          </cell>
          <cell r="O2857">
            <v>1</v>
          </cell>
          <cell r="Q2857">
            <v>0</v>
          </cell>
          <cell r="R2857">
            <v>0</v>
          </cell>
          <cell r="S2857">
            <v>0</v>
          </cell>
          <cell r="T2857">
            <v>0</v>
          </cell>
          <cell r="U2857">
            <v>0</v>
          </cell>
          <cell r="V2857">
            <v>0</v>
          </cell>
          <cell r="W2857">
            <v>0</v>
          </cell>
          <cell r="X2857">
            <v>0</v>
          </cell>
          <cell r="Y2857">
            <v>0</v>
          </cell>
          <cell r="Z2857">
            <v>0</v>
          </cell>
          <cell r="AA2857">
            <v>0</v>
          </cell>
          <cell r="AC2857">
            <v>2005</v>
          </cell>
          <cell r="AD2857">
            <v>1</v>
          </cell>
          <cell r="AE2857">
            <v>0</v>
          </cell>
          <cell r="AF2857">
            <v>1</v>
          </cell>
        </row>
        <row r="2858">
          <cell r="A2858">
            <v>24</v>
          </cell>
          <cell r="B2858">
            <v>12</v>
          </cell>
          <cell r="C2858">
            <v>7</v>
          </cell>
          <cell r="D2858">
            <v>6</v>
          </cell>
          <cell r="E2858">
            <v>1</v>
          </cell>
          <cell r="F2858">
            <v>0</v>
          </cell>
          <cell r="G2858">
            <v>19.399999999999999</v>
          </cell>
          <cell r="H2858">
            <v>59.238487036634311</v>
          </cell>
          <cell r="I2858">
            <v>5.7838663075931454</v>
          </cell>
          <cell r="J2858">
            <v>0</v>
          </cell>
          <cell r="K2858">
            <v>0</v>
          </cell>
          <cell r="M2858">
            <v>2011</v>
          </cell>
          <cell r="N2858">
            <v>2052</v>
          </cell>
          <cell r="O2858">
            <v>1</v>
          </cell>
          <cell r="Q2858">
            <v>0</v>
          </cell>
          <cell r="R2858">
            <v>0</v>
          </cell>
          <cell r="S2858">
            <v>0</v>
          </cell>
          <cell r="T2858">
            <v>0</v>
          </cell>
          <cell r="U2858">
            <v>0</v>
          </cell>
          <cell r="V2858">
            <v>0</v>
          </cell>
          <cell r="W2858">
            <v>0</v>
          </cell>
          <cell r="X2858">
            <v>0</v>
          </cell>
          <cell r="Y2858">
            <v>0</v>
          </cell>
          <cell r="Z2858">
            <v>0</v>
          </cell>
          <cell r="AA2858">
            <v>0</v>
          </cell>
          <cell r="AC2858">
            <v>2005</v>
          </cell>
          <cell r="AD2858">
            <v>1</v>
          </cell>
          <cell r="AE2858">
            <v>0</v>
          </cell>
          <cell r="AF2858">
            <v>1</v>
          </cell>
        </row>
        <row r="2859">
          <cell r="A2859">
            <v>24</v>
          </cell>
          <cell r="B2859">
            <v>13</v>
          </cell>
          <cell r="C2859">
            <v>7</v>
          </cell>
          <cell r="D2859">
            <v>6</v>
          </cell>
          <cell r="E2859">
            <v>1</v>
          </cell>
          <cell r="F2859">
            <v>0</v>
          </cell>
          <cell r="G2859">
            <v>20.34375</v>
          </cell>
          <cell r="H2859">
            <v>55.007166534017578</v>
          </cell>
          <cell r="I2859">
            <v>5.5029391222448396</v>
          </cell>
          <cell r="J2859">
            <v>0</v>
          </cell>
          <cell r="K2859">
            <v>0</v>
          </cell>
          <cell r="M2859">
            <v>2020</v>
          </cell>
          <cell r="N2859">
            <v>2052</v>
          </cell>
          <cell r="O2859">
            <v>1</v>
          </cell>
          <cell r="Q2859">
            <v>0</v>
          </cell>
          <cell r="R2859">
            <v>0</v>
          </cell>
          <cell r="S2859">
            <v>0</v>
          </cell>
          <cell r="T2859">
            <v>0</v>
          </cell>
          <cell r="U2859">
            <v>0</v>
          </cell>
          <cell r="V2859">
            <v>0</v>
          </cell>
          <cell r="W2859">
            <v>0</v>
          </cell>
          <cell r="X2859">
            <v>0</v>
          </cell>
          <cell r="Y2859">
            <v>0</v>
          </cell>
          <cell r="Z2859">
            <v>0</v>
          </cell>
          <cell r="AA2859">
            <v>0</v>
          </cell>
          <cell r="AC2859">
            <v>2005</v>
          </cell>
          <cell r="AD2859">
            <v>1</v>
          </cell>
          <cell r="AE2859">
            <v>0</v>
          </cell>
          <cell r="AF2859">
            <v>1</v>
          </cell>
        </row>
        <row r="2860">
          <cell r="A2860">
            <v>24</v>
          </cell>
          <cell r="B2860">
            <v>14</v>
          </cell>
          <cell r="C2860">
            <v>7</v>
          </cell>
          <cell r="D2860">
            <v>6</v>
          </cell>
          <cell r="E2860">
            <v>1</v>
          </cell>
          <cell r="F2860">
            <v>0</v>
          </cell>
          <cell r="G2860">
            <v>21.360937500000002</v>
          </cell>
          <cell r="H2860">
            <v>51.078083210159164</v>
          </cell>
          <cell r="I2860">
            <v>5.2356579575338422</v>
          </cell>
          <cell r="J2860">
            <v>0</v>
          </cell>
          <cell r="K2860">
            <v>0</v>
          </cell>
          <cell r="M2860">
            <v>2030</v>
          </cell>
          <cell r="N2860">
            <v>2052</v>
          </cell>
          <cell r="O2860">
            <v>1</v>
          </cell>
          <cell r="Q2860">
            <v>0</v>
          </cell>
          <cell r="R2860">
            <v>0</v>
          </cell>
          <cell r="S2860">
            <v>0</v>
          </cell>
          <cell r="T2860">
            <v>0</v>
          </cell>
          <cell r="U2860">
            <v>0</v>
          </cell>
          <cell r="V2860">
            <v>0</v>
          </cell>
          <cell r="W2860">
            <v>0</v>
          </cell>
          <cell r="X2860">
            <v>0</v>
          </cell>
          <cell r="Y2860">
            <v>0</v>
          </cell>
          <cell r="Z2860">
            <v>0</v>
          </cell>
          <cell r="AA2860">
            <v>0</v>
          </cell>
          <cell r="AC2860">
            <v>2005</v>
          </cell>
          <cell r="AD2860">
            <v>1</v>
          </cell>
          <cell r="AE2860">
            <v>0</v>
          </cell>
          <cell r="AF2860">
            <v>1</v>
          </cell>
        </row>
        <row r="2861">
          <cell r="A2861">
            <v>24</v>
          </cell>
          <cell r="B2861">
            <v>15</v>
          </cell>
          <cell r="C2861">
            <v>7</v>
          </cell>
          <cell r="D2861">
            <v>6</v>
          </cell>
          <cell r="E2861">
            <v>1</v>
          </cell>
          <cell r="F2861">
            <v>2.6397571084463285E-2</v>
          </cell>
          <cell r="G2861">
            <v>13.5</v>
          </cell>
          <cell r="H2861">
            <v>81.891372024005392</v>
          </cell>
          <cell r="I2861">
            <v>8.340401476332211</v>
          </cell>
          <cell r="J2861">
            <v>0</v>
          </cell>
          <cell r="K2861">
            <v>0</v>
          </cell>
          <cell r="M2861">
            <v>2003</v>
          </cell>
          <cell r="N2861">
            <v>2012</v>
          </cell>
          <cell r="O2861">
            <v>1</v>
          </cell>
          <cell r="Q2861">
            <v>0</v>
          </cell>
          <cell r="R2861">
            <v>0</v>
          </cell>
          <cell r="S2861">
            <v>0</v>
          </cell>
          <cell r="T2861">
            <v>0</v>
          </cell>
          <cell r="U2861">
            <v>0</v>
          </cell>
          <cell r="V2861">
            <v>0</v>
          </cell>
          <cell r="W2861">
            <v>0</v>
          </cell>
          <cell r="X2861">
            <v>0</v>
          </cell>
          <cell r="Y2861">
            <v>0</v>
          </cell>
          <cell r="Z2861">
            <v>0</v>
          </cell>
          <cell r="AA2861">
            <v>0</v>
          </cell>
          <cell r="AC2861">
            <v>2005</v>
          </cell>
          <cell r="AD2861">
            <v>1</v>
          </cell>
          <cell r="AE2861">
            <v>0</v>
          </cell>
          <cell r="AF2861">
            <v>1</v>
          </cell>
        </row>
        <row r="2862">
          <cell r="A2862">
            <v>24</v>
          </cell>
          <cell r="B2862">
            <v>16</v>
          </cell>
          <cell r="C2862">
            <v>7</v>
          </cell>
          <cell r="D2862">
            <v>6</v>
          </cell>
          <cell r="E2862">
            <v>1</v>
          </cell>
          <cell r="F2862">
            <v>0</v>
          </cell>
          <cell r="G2862">
            <v>13.5</v>
          </cell>
          <cell r="H2862">
            <v>67.01421605892422</v>
          </cell>
          <cell r="I2862">
            <v>7.0513536604675595</v>
          </cell>
          <cell r="J2862">
            <v>0</v>
          </cell>
          <cell r="K2862">
            <v>0</v>
          </cell>
          <cell r="M2862">
            <v>2007</v>
          </cell>
          <cell r="N2862">
            <v>2012</v>
          </cell>
          <cell r="O2862">
            <v>1</v>
          </cell>
          <cell r="Q2862">
            <v>0</v>
          </cell>
          <cell r="R2862">
            <v>0</v>
          </cell>
          <cell r="S2862">
            <v>0</v>
          </cell>
          <cell r="T2862">
            <v>0</v>
          </cell>
          <cell r="U2862">
            <v>0</v>
          </cell>
          <cell r="V2862">
            <v>0</v>
          </cell>
          <cell r="W2862">
            <v>0</v>
          </cell>
          <cell r="X2862">
            <v>0</v>
          </cell>
          <cell r="Y2862">
            <v>0</v>
          </cell>
          <cell r="Z2862">
            <v>0</v>
          </cell>
          <cell r="AA2862">
            <v>0</v>
          </cell>
          <cell r="AC2862">
            <v>2005</v>
          </cell>
          <cell r="AD2862">
            <v>1</v>
          </cell>
          <cell r="AE2862">
            <v>0</v>
          </cell>
          <cell r="AF2862">
            <v>1</v>
          </cell>
        </row>
        <row r="2863">
          <cell r="A2863">
            <v>24</v>
          </cell>
          <cell r="B2863">
            <v>17</v>
          </cell>
          <cell r="C2863">
            <v>7</v>
          </cell>
          <cell r="D2863">
            <v>6</v>
          </cell>
          <cell r="E2863">
            <v>1</v>
          </cell>
          <cell r="F2863">
            <v>0</v>
          </cell>
          <cell r="G2863">
            <v>13.7</v>
          </cell>
          <cell r="H2863">
            <v>68.024927263257055</v>
          </cell>
          <cell r="I2863">
            <v>5.4943387327292035</v>
          </cell>
          <cell r="J2863">
            <v>0</v>
          </cell>
          <cell r="K2863">
            <v>0</v>
          </cell>
          <cell r="M2863">
            <v>2011</v>
          </cell>
          <cell r="N2863">
            <v>2052</v>
          </cell>
          <cell r="O2863">
            <v>1</v>
          </cell>
          <cell r="Q2863">
            <v>0</v>
          </cell>
          <cell r="R2863">
            <v>0</v>
          </cell>
          <cell r="S2863">
            <v>0</v>
          </cell>
          <cell r="T2863">
            <v>0</v>
          </cell>
          <cell r="U2863">
            <v>0</v>
          </cell>
          <cell r="V2863">
            <v>0</v>
          </cell>
          <cell r="W2863">
            <v>0</v>
          </cell>
          <cell r="X2863">
            <v>0</v>
          </cell>
          <cell r="Y2863">
            <v>0</v>
          </cell>
          <cell r="Z2863">
            <v>0</v>
          </cell>
          <cell r="AA2863">
            <v>0</v>
          </cell>
          <cell r="AC2863">
            <v>2005</v>
          </cell>
          <cell r="AD2863">
            <v>1</v>
          </cell>
          <cell r="AE2863">
            <v>0</v>
          </cell>
          <cell r="AF2863">
            <v>1</v>
          </cell>
        </row>
        <row r="2864">
          <cell r="A2864">
            <v>24</v>
          </cell>
          <cell r="B2864">
            <v>18</v>
          </cell>
          <cell r="C2864">
            <v>7</v>
          </cell>
          <cell r="D2864">
            <v>6</v>
          </cell>
          <cell r="E2864">
            <v>1</v>
          </cell>
          <cell r="F2864">
            <v>0</v>
          </cell>
          <cell r="G2864">
            <v>14.343700000000002</v>
          </cell>
          <cell r="H2864">
            <v>64.165958983516646</v>
          </cell>
          <cell r="I2864">
            <v>5.2085910615201065</v>
          </cell>
          <cell r="J2864">
            <v>0</v>
          </cell>
          <cell r="K2864">
            <v>0</v>
          </cell>
          <cell r="M2864">
            <v>2020</v>
          </cell>
          <cell r="N2864">
            <v>2052</v>
          </cell>
          <cell r="O2864">
            <v>1</v>
          </cell>
          <cell r="Q2864">
            <v>0</v>
          </cell>
          <cell r="R2864">
            <v>0</v>
          </cell>
          <cell r="S2864">
            <v>0</v>
          </cell>
          <cell r="T2864">
            <v>0</v>
          </cell>
          <cell r="U2864">
            <v>0</v>
          </cell>
          <cell r="V2864">
            <v>0</v>
          </cell>
          <cell r="W2864">
            <v>0</v>
          </cell>
          <cell r="X2864">
            <v>0</v>
          </cell>
          <cell r="Y2864">
            <v>0</v>
          </cell>
          <cell r="Z2864">
            <v>0</v>
          </cell>
          <cell r="AA2864">
            <v>0</v>
          </cell>
          <cell r="AC2864">
            <v>2005</v>
          </cell>
          <cell r="AD2864">
            <v>1</v>
          </cell>
          <cell r="AE2864">
            <v>0</v>
          </cell>
          <cell r="AF2864">
            <v>1</v>
          </cell>
        </row>
        <row r="2865">
          <cell r="A2865">
            <v>24</v>
          </cell>
          <cell r="B2865">
            <v>19</v>
          </cell>
          <cell r="C2865">
            <v>7</v>
          </cell>
          <cell r="D2865">
            <v>6</v>
          </cell>
          <cell r="E2865">
            <v>1</v>
          </cell>
          <cell r="F2865">
            <v>0</v>
          </cell>
          <cell r="G2865">
            <v>15.060885000000003</v>
          </cell>
          <cell r="H2865">
            <v>60.499332755887124</v>
          </cell>
          <cell r="I2865">
            <v>4.9372498808619874</v>
          </cell>
          <cell r="J2865">
            <v>0</v>
          </cell>
          <cell r="K2865">
            <v>0</v>
          </cell>
          <cell r="M2865">
            <v>2030</v>
          </cell>
          <cell r="N2865">
            <v>2052</v>
          </cell>
          <cell r="O2865">
            <v>1</v>
          </cell>
          <cell r="Q2865">
            <v>0</v>
          </cell>
          <cell r="R2865">
            <v>0</v>
          </cell>
          <cell r="S2865">
            <v>0</v>
          </cell>
          <cell r="T2865">
            <v>0</v>
          </cell>
          <cell r="U2865">
            <v>0</v>
          </cell>
          <cell r="V2865">
            <v>0</v>
          </cell>
          <cell r="W2865">
            <v>0</v>
          </cell>
          <cell r="X2865">
            <v>0</v>
          </cell>
          <cell r="Y2865">
            <v>0</v>
          </cell>
          <cell r="Z2865">
            <v>0</v>
          </cell>
          <cell r="AA2865">
            <v>0</v>
          </cell>
          <cell r="AC2865">
            <v>2005</v>
          </cell>
          <cell r="AD2865">
            <v>1</v>
          </cell>
          <cell r="AE2865">
            <v>0</v>
          </cell>
          <cell r="AF2865">
            <v>1</v>
          </cell>
        </row>
        <row r="2866">
          <cell r="A2866">
            <v>24</v>
          </cell>
          <cell r="B2866">
            <v>20</v>
          </cell>
          <cell r="C2866">
            <v>7</v>
          </cell>
          <cell r="D2866">
            <v>6</v>
          </cell>
          <cell r="E2866">
            <v>1</v>
          </cell>
          <cell r="F2866">
            <v>0</v>
          </cell>
          <cell r="G2866">
            <v>16.7</v>
          </cell>
          <cell r="H2866">
            <v>86.304208059140237</v>
          </cell>
          <cell r="I2866">
            <v>9.1028550470379042</v>
          </cell>
          <cell r="J2866">
            <v>0</v>
          </cell>
          <cell r="K2866">
            <v>0</v>
          </cell>
          <cell r="M2866">
            <v>2003</v>
          </cell>
          <cell r="N2866">
            <v>2012</v>
          </cell>
          <cell r="O2866">
            <v>1</v>
          </cell>
          <cell r="Q2866">
            <v>0</v>
          </cell>
          <cell r="R2866">
            <v>0</v>
          </cell>
          <cell r="S2866">
            <v>0</v>
          </cell>
          <cell r="T2866">
            <v>0</v>
          </cell>
          <cell r="U2866">
            <v>0</v>
          </cell>
          <cell r="V2866">
            <v>0</v>
          </cell>
          <cell r="W2866">
            <v>0</v>
          </cell>
          <cell r="X2866">
            <v>0</v>
          </cell>
          <cell r="Y2866">
            <v>0</v>
          </cell>
          <cell r="Z2866">
            <v>0</v>
          </cell>
          <cell r="AA2866">
            <v>0</v>
          </cell>
          <cell r="AC2866">
            <v>2005</v>
          </cell>
          <cell r="AD2866">
            <v>1</v>
          </cell>
          <cell r="AE2866">
            <v>0</v>
          </cell>
          <cell r="AF2866">
            <v>1</v>
          </cell>
        </row>
        <row r="2867">
          <cell r="A2867">
            <v>24</v>
          </cell>
          <cell r="B2867">
            <v>21</v>
          </cell>
          <cell r="C2867">
            <v>7</v>
          </cell>
          <cell r="D2867">
            <v>6</v>
          </cell>
          <cell r="E2867">
            <v>1</v>
          </cell>
          <cell r="F2867">
            <v>0</v>
          </cell>
          <cell r="G2867">
            <v>16.7</v>
          </cell>
          <cell r="H2867">
            <v>70.625374843813617</v>
          </cell>
          <cell r="I2867">
            <v>7.6441647818176586</v>
          </cell>
          <cell r="J2867">
            <v>0</v>
          </cell>
          <cell r="K2867">
            <v>0</v>
          </cell>
          <cell r="M2867">
            <v>2007</v>
          </cell>
          <cell r="N2867">
            <v>2012</v>
          </cell>
          <cell r="O2867">
            <v>1</v>
          </cell>
          <cell r="Q2867">
            <v>0</v>
          </cell>
          <cell r="R2867">
            <v>0</v>
          </cell>
          <cell r="S2867">
            <v>0</v>
          </cell>
          <cell r="T2867">
            <v>0</v>
          </cell>
          <cell r="U2867">
            <v>0</v>
          </cell>
          <cell r="V2867">
            <v>0</v>
          </cell>
          <cell r="W2867">
            <v>0</v>
          </cell>
          <cell r="X2867">
            <v>0</v>
          </cell>
          <cell r="Y2867">
            <v>0</v>
          </cell>
          <cell r="Z2867">
            <v>0</v>
          </cell>
          <cell r="AA2867">
            <v>0</v>
          </cell>
          <cell r="AC2867">
            <v>2005</v>
          </cell>
          <cell r="AD2867">
            <v>1</v>
          </cell>
          <cell r="AE2867">
            <v>0</v>
          </cell>
          <cell r="AF2867">
            <v>1</v>
          </cell>
        </row>
        <row r="2868">
          <cell r="A2868">
            <v>24</v>
          </cell>
          <cell r="B2868">
            <v>22</v>
          </cell>
          <cell r="C2868">
            <v>7</v>
          </cell>
          <cell r="D2868">
            <v>6</v>
          </cell>
          <cell r="E2868">
            <v>1</v>
          </cell>
          <cell r="F2868">
            <v>0</v>
          </cell>
          <cell r="G2868">
            <v>18.7</v>
          </cell>
          <cell r="H2868">
            <v>73.557667646417997</v>
          </cell>
          <cell r="I2868">
            <v>12.040668458538761</v>
          </cell>
          <cell r="J2868">
            <v>0</v>
          </cell>
          <cell r="K2868">
            <v>0</v>
          </cell>
          <cell r="M2868">
            <v>2011</v>
          </cell>
          <cell r="N2868">
            <v>2052</v>
          </cell>
          <cell r="O2868">
            <v>1</v>
          </cell>
          <cell r="Q2868">
            <v>0</v>
          </cell>
          <cell r="R2868">
            <v>0</v>
          </cell>
          <cell r="S2868">
            <v>0</v>
          </cell>
          <cell r="T2868">
            <v>0</v>
          </cell>
          <cell r="U2868">
            <v>0</v>
          </cell>
          <cell r="V2868">
            <v>0</v>
          </cell>
          <cell r="W2868">
            <v>0</v>
          </cell>
          <cell r="X2868">
            <v>0</v>
          </cell>
          <cell r="Y2868">
            <v>0</v>
          </cell>
          <cell r="Z2868">
            <v>0</v>
          </cell>
          <cell r="AA2868">
            <v>0</v>
          </cell>
          <cell r="AC2868">
            <v>2005</v>
          </cell>
          <cell r="AD2868">
            <v>1</v>
          </cell>
          <cell r="AE2868">
            <v>0</v>
          </cell>
          <cell r="AF2868">
            <v>1</v>
          </cell>
        </row>
        <row r="2869">
          <cell r="A2869">
            <v>24</v>
          </cell>
          <cell r="B2869">
            <v>23</v>
          </cell>
          <cell r="C2869">
            <v>7</v>
          </cell>
          <cell r="D2869">
            <v>6</v>
          </cell>
          <cell r="E2869">
            <v>1</v>
          </cell>
          <cell r="F2869">
            <v>0</v>
          </cell>
          <cell r="G2869">
            <v>19.59975</v>
          </cell>
          <cell r="H2869">
            <v>69.319871650520071</v>
          </cell>
          <cell r="I2869">
            <v>11.40283091974578</v>
          </cell>
          <cell r="J2869">
            <v>0</v>
          </cell>
          <cell r="K2869">
            <v>0</v>
          </cell>
          <cell r="M2869">
            <v>2020</v>
          </cell>
          <cell r="N2869">
            <v>2052</v>
          </cell>
          <cell r="O2869">
            <v>1</v>
          </cell>
          <cell r="Q2869">
            <v>0</v>
          </cell>
          <cell r="R2869">
            <v>0</v>
          </cell>
          <cell r="S2869">
            <v>0</v>
          </cell>
          <cell r="T2869">
            <v>0</v>
          </cell>
          <cell r="U2869">
            <v>0</v>
          </cell>
          <cell r="V2869">
            <v>0</v>
          </cell>
          <cell r="W2869">
            <v>0</v>
          </cell>
          <cell r="X2869">
            <v>0</v>
          </cell>
          <cell r="Y2869">
            <v>0</v>
          </cell>
          <cell r="Z2869">
            <v>0</v>
          </cell>
          <cell r="AA2869">
            <v>0</v>
          </cell>
          <cell r="AC2869">
            <v>2005</v>
          </cell>
          <cell r="AD2869">
            <v>1</v>
          </cell>
          <cell r="AE2869">
            <v>0</v>
          </cell>
          <cell r="AF2869">
            <v>1</v>
          </cell>
        </row>
        <row r="2870">
          <cell r="A2870">
            <v>24</v>
          </cell>
          <cell r="B2870">
            <v>24</v>
          </cell>
          <cell r="C2870">
            <v>7</v>
          </cell>
          <cell r="D2870">
            <v>6</v>
          </cell>
          <cell r="E2870">
            <v>1</v>
          </cell>
          <cell r="F2870">
            <v>0</v>
          </cell>
          <cell r="G2870">
            <v>20.5797375</v>
          </cell>
          <cell r="H2870">
            <v>65.358736127633222</v>
          </cell>
          <cell r="I2870">
            <v>10.799241326538027</v>
          </cell>
          <cell r="J2870">
            <v>0</v>
          </cell>
          <cell r="K2870">
            <v>0</v>
          </cell>
          <cell r="M2870">
            <v>2030</v>
          </cell>
          <cell r="N2870">
            <v>2052</v>
          </cell>
          <cell r="O2870">
            <v>1</v>
          </cell>
          <cell r="Q2870">
            <v>0</v>
          </cell>
          <cell r="R2870">
            <v>0</v>
          </cell>
          <cell r="S2870">
            <v>0</v>
          </cell>
          <cell r="T2870">
            <v>0</v>
          </cell>
          <cell r="U2870">
            <v>0</v>
          </cell>
          <cell r="V2870">
            <v>0</v>
          </cell>
          <cell r="W2870">
            <v>0</v>
          </cell>
          <cell r="X2870">
            <v>0</v>
          </cell>
          <cell r="Y2870">
            <v>0</v>
          </cell>
          <cell r="Z2870">
            <v>0</v>
          </cell>
          <cell r="AA2870">
            <v>0</v>
          </cell>
          <cell r="AC2870">
            <v>2005</v>
          </cell>
          <cell r="AD2870">
            <v>1</v>
          </cell>
          <cell r="AE2870">
            <v>0</v>
          </cell>
          <cell r="AF2870">
            <v>1</v>
          </cell>
        </row>
        <row r="2871">
          <cell r="A2871">
            <v>24</v>
          </cell>
          <cell r="B2871">
            <v>25</v>
          </cell>
          <cell r="C2871">
            <v>7</v>
          </cell>
          <cell r="D2871">
            <v>6</v>
          </cell>
          <cell r="E2871">
            <v>1</v>
          </cell>
          <cell r="F2871">
            <v>0</v>
          </cell>
          <cell r="G2871">
            <v>15.054945054945055</v>
          </cell>
          <cell r="H2871">
            <v>509.766874839151</v>
          </cell>
          <cell r="I2871">
            <v>27.523251886627747</v>
          </cell>
          <cell r="J2871">
            <v>0</v>
          </cell>
          <cell r="K2871">
            <v>0</v>
          </cell>
          <cell r="M2871">
            <v>2003</v>
          </cell>
          <cell r="N2871">
            <v>2019</v>
          </cell>
          <cell r="O2871">
            <v>1</v>
          </cell>
          <cell r="Q2871">
            <v>0</v>
          </cell>
          <cell r="R2871">
            <v>0</v>
          </cell>
          <cell r="S2871">
            <v>0</v>
          </cell>
          <cell r="T2871">
            <v>0</v>
          </cell>
          <cell r="U2871">
            <v>0</v>
          </cell>
          <cell r="V2871">
            <v>0</v>
          </cell>
          <cell r="W2871">
            <v>0</v>
          </cell>
          <cell r="X2871">
            <v>0</v>
          </cell>
          <cell r="Y2871">
            <v>0</v>
          </cell>
          <cell r="Z2871">
            <v>0</v>
          </cell>
          <cell r="AA2871">
            <v>0</v>
          </cell>
          <cell r="AC2871">
            <v>2005</v>
          </cell>
          <cell r="AD2871">
            <v>1</v>
          </cell>
          <cell r="AE2871">
            <v>0</v>
          </cell>
          <cell r="AF2871">
            <v>0.92</v>
          </cell>
        </row>
        <row r="2872">
          <cell r="A2872">
            <v>24</v>
          </cell>
          <cell r="B2872">
            <v>26</v>
          </cell>
          <cell r="C2872">
            <v>7</v>
          </cell>
          <cell r="D2872">
            <v>6</v>
          </cell>
          <cell r="E2872">
            <v>1</v>
          </cell>
          <cell r="F2872">
            <v>0</v>
          </cell>
          <cell r="G2872">
            <v>51</v>
          </cell>
          <cell r="H2872">
            <v>296.81135573825793</v>
          </cell>
          <cell r="I2872">
            <v>28.708206851793367</v>
          </cell>
          <cell r="J2872">
            <v>0</v>
          </cell>
          <cell r="K2872">
            <v>0</v>
          </cell>
          <cell r="M2872">
            <v>2007</v>
          </cell>
          <cell r="N2872">
            <v>2052</v>
          </cell>
          <cell r="O2872">
            <v>1</v>
          </cell>
          <cell r="Q2872">
            <v>0</v>
          </cell>
          <cell r="R2872">
            <v>0</v>
          </cell>
          <cell r="S2872">
            <v>0</v>
          </cell>
          <cell r="T2872">
            <v>0</v>
          </cell>
          <cell r="U2872">
            <v>0</v>
          </cell>
          <cell r="V2872">
            <v>0</v>
          </cell>
          <cell r="W2872">
            <v>0</v>
          </cell>
          <cell r="X2872">
            <v>0</v>
          </cell>
          <cell r="Y2872">
            <v>0</v>
          </cell>
          <cell r="Z2872">
            <v>0</v>
          </cell>
          <cell r="AA2872">
            <v>0</v>
          </cell>
          <cell r="AC2872">
            <v>2005</v>
          </cell>
          <cell r="AD2872">
            <v>1</v>
          </cell>
          <cell r="AE2872">
            <v>0</v>
          </cell>
          <cell r="AF2872">
            <v>0.85</v>
          </cell>
        </row>
        <row r="2873">
          <cell r="A2873">
            <v>24</v>
          </cell>
          <cell r="B2873">
            <v>27</v>
          </cell>
          <cell r="C2873">
            <v>7</v>
          </cell>
          <cell r="D2873">
            <v>6</v>
          </cell>
          <cell r="E2873">
            <v>1</v>
          </cell>
          <cell r="F2873">
            <v>0</v>
          </cell>
          <cell r="G2873">
            <v>60</v>
          </cell>
          <cell r="H2873">
            <v>167.68996602559412</v>
          </cell>
          <cell r="I2873">
            <v>5.69195759561984</v>
          </cell>
          <cell r="J2873">
            <v>0</v>
          </cell>
          <cell r="K2873">
            <v>0</v>
          </cell>
          <cell r="M2873">
            <v>2011</v>
          </cell>
          <cell r="N2873">
            <v>2052</v>
          </cell>
          <cell r="O2873">
            <v>1</v>
          </cell>
          <cell r="Q2873">
            <v>0</v>
          </cell>
          <cell r="R2873">
            <v>0</v>
          </cell>
          <cell r="S2873">
            <v>0</v>
          </cell>
          <cell r="T2873">
            <v>0</v>
          </cell>
          <cell r="U2873">
            <v>0</v>
          </cell>
          <cell r="V2873">
            <v>0</v>
          </cell>
          <cell r="W2873">
            <v>0</v>
          </cell>
          <cell r="X2873">
            <v>0</v>
          </cell>
          <cell r="Y2873">
            <v>0</v>
          </cell>
          <cell r="Z2873">
            <v>0</v>
          </cell>
          <cell r="AA2873">
            <v>0</v>
          </cell>
          <cell r="AC2873">
            <v>2005</v>
          </cell>
          <cell r="AD2873">
            <v>1</v>
          </cell>
          <cell r="AE2873">
            <v>0</v>
          </cell>
          <cell r="AF2873">
            <v>0.9</v>
          </cell>
        </row>
        <row r="2874">
          <cell r="A2874">
            <v>24</v>
          </cell>
          <cell r="B2874">
            <v>28</v>
          </cell>
          <cell r="C2874">
            <v>7</v>
          </cell>
          <cell r="D2874">
            <v>6</v>
          </cell>
          <cell r="E2874">
            <v>1</v>
          </cell>
          <cell r="F2874">
            <v>0</v>
          </cell>
          <cell r="G2874">
            <v>170</v>
          </cell>
          <cell r="H2874">
            <v>105.71169896351547</v>
          </cell>
          <cell r="I2874">
            <v>1.0422102711403398</v>
          </cell>
          <cell r="J2874">
            <v>0</v>
          </cell>
          <cell r="K2874">
            <v>10.571169896351549</v>
          </cell>
          <cell r="M2874">
            <v>2020</v>
          </cell>
          <cell r="N2874">
            <v>2052</v>
          </cell>
          <cell r="O2874">
            <v>1</v>
          </cell>
          <cell r="Q2874">
            <v>0</v>
          </cell>
          <cell r="R2874">
            <v>0</v>
          </cell>
          <cell r="S2874">
            <v>0</v>
          </cell>
          <cell r="T2874">
            <v>0</v>
          </cell>
          <cell r="U2874">
            <v>0</v>
          </cell>
          <cell r="V2874">
            <v>0</v>
          </cell>
          <cell r="W2874">
            <v>0</v>
          </cell>
          <cell r="X2874">
            <v>0</v>
          </cell>
          <cell r="Y2874">
            <v>0</v>
          </cell>
          <cell r="Z2874">
            <v>0</v>
          </cell>
          <cell r="AA2874">
            <v>0</v>
          </cell>
          <cell r="AC2874">
            <v>2005</v>
          </cell>
          <cell r="AD2874">
            <v>1</v>
          </cell>
          <cell r="AE2874">
            <v>0</v>
          </cell>
          <cell r="AF2874">
            <v>0.92</v>
          </cell>
        </row>
        <row r="2875">
          <cell r="A2875">
            <v>24</v>
          </cell>
          <cell r="B2875">
            <v>30</v>
          </cell>
          <cell r="C2875">
            <v>7</v>
          </cell>
          <cell r="D2875">
            <v>6</v>
          </cell>
          <cell r="E2875">
            <v>1</v>
          </cell>
          <cell r="F2875">
            <v>0</v>
          </cell>
          <cell r="G2875">
            <v>170</v>
          </cell>
          <cell r="H2875">
            <v>105.71169896351547</v>
          </cell>
          <cell r="I2875">
            <v>1.0422102711403398</v>
          </cell>
          <cell r="J2875">
            <v>0</v>
          </cell>
          <cell r="K2875">
            <v>15.85675484452732</v>
          </cell>
          <cell r="M2875">
            <v>2022</v>
          </cell>
          <cell r="N2875">
            <v>2052</v>
          </cell>
          <cell r="O2875">
            <v>1</v>
          </cell>
          <cell r="Q2875">
            <v>0</v>
          </cell>
          <cell r="R2875">
            <v>0</v>
          </cell>
          <cell r="S2875">
            <v>0</v>
          </cell>
          <cell r="T2875">
            <v>0</v>
          </cell>
          <cell r="U2875">
            <v>0</v>
          </cell>
          <cell r="V2875">
            <v>0</v>
          </cell>
          <cell r="W2875">
            <v>0</v>
          </cell>
          <cell r="X2875">
            <v>0</v>
          </cell>
          <cell r="Y2875">
            <v>0</v>
          </cell>
          <cell r="Z2875">
            <v>0</v>
          </cell>
          <cell r="AA2875">
            <v>0</v>
          </cell>
          <cell r="AC2875">
            <v>2005</v>
          </cell>
          <cell r="AD2875">
            <v>1</v>
          </cell>
          <cell r="AE2875">
            <v>0</v>
          </cell>
          <cell r="AF2875">
            <v>0.92</v>
          </cell>
        </row>
        <row r="2876">
          <cell r="A2876">
            <v>24</v>
          </cell>
          <cell r="B2876">
            <v>29</v>
          </cell>
          <cell r="C2876">
            <v>7</v>
          </cell>
          <cell r="D2876">
            <v>6</v>
          </cell>
          <cell r="E2876">
            <v>1</v>
          </cell>
          <cell r="F2876">
            <v>0</v>
          </cell>
          <cell r="G2876">
            <v>202</v>
          </cell>
          <cell r="H2876">
            <v>98.480901139606303</v>
          </cell>
          <cell r="I2876">
            <v>0.71672795842677472</v>
          </cell>
          <cell r="J2876">
            <v>0</v>
          </cell>
          <cell r="K2876">
            <v>14.772135170940945</v>
          </cell>
          <cell r="M2876">
            <v>2030</v>
          </cell>
          <cell r="N2876">
            <v>2052</v>
          </cell>
          <cell r="O2876">
            <v>1</v>
          </cell>
          <cell r="Q2876">
            <v>0</v>
          </cell>
          <cell r="R2876">
            <v>0</v>
          </cell>
          <cell r="S2876">
            <v>0</v>
          </cell>
          <cell r="T2876">
            <v>0</v>
          </cell>
          <cell r="U2876">
            <v>0</v>
          </cell>
          <cell r="V2876">
            <v>0</v>
          </cell>
          <cell r="W2876">
            <v>0</v>
          </cell>
          <cell r="X2876">
            <v>0</v>
          </cell>
          <cell r="Y2876">
            <v>0</v>
          </cell>
          <cell r="Z2876">
            <v>0</v>
          </cell>
          <cell r="AA2876">
            <v>0</v>
          </cell>
          <cell r="AC2876">
            <v>2005</v>
          </cell>
          <cell r="AD2876">
            <v>1</v>
          </cell>
          <cell r="AE2876">
            <v>0</v>
          </cell>
          <cell r="AF2876">
            <v>0.92</v>
          </cell>
        </row>
        <row r="2877">
          <cell r="A2877">
            <v>25</v>
          </cell>
          <cell r="B2877">
            <v>1</v>
          </cell>
          <cell r="C2877">
            <v>7</v>
          </cell>
          <cell r="D2877">
            <v>6</v>
          </cell>
          <cell r="E2877">
            <v>1</v>
          </cell>
          <cell r="F2877">
            <v>6.6742377422083143E-3</v>
          </cell>
          <cell r="G2877">
            <v>41.6</v>
          </cell>
          <cell r="H2877">
            <v>19.766996212851847</v>
          </cell>
          <cell r="I2877">
            <v>1.4475999634765355</v>
          </cell>
          <cell r="J2877">
            <v>0</v>
          </cell>
          <cell r="K2877">
            <v>0</v>
          </cell>
          <cell r="M2877">
            <v>2003</v>
          </cell>
          <cell r="N2877">
            <v>2005</v>
          </cell>
          <cell r="O2877">
            <v>1</v>
          </cell>
          <cell r="Q2877">
            <v>0</v>
          </cell>
          <cell r="R2877">
            <v>0</v>
          </cell>
          <cell r="S2877">
            <v>0</v>
          </cell>
          <cell r="T2877">
            <v>0</v>
          </cell>
          <cell r="U2877">
            <v>0</v>
          </cell>
          <cell r="V2877">
            <v>0</v>
          </cell>
          <cell r="W2877">
            <v>0</v>
          </cell>
          <cell r="X2877">
            <v>0</v>
          </cell>
          <cell r="Y2877">
            <v>0</v>
          </cell>
          <cell r="Z2877">
            <v>0</v>
          </cell>
          <cell r="AA2877">
            <v>0</v>
          </cell>
          <cell r="AC2877">
            <v>2005</v>
          </cell>
          <cell r="AD2877">
            <v>1</v>
          </cell>
          <cell r="AE2877">
            <v>0</v>
          </cell>
          <cell r="AF2877">
            <v>0.62</v>
          </cell>
        </row>
        <row r="2878">
          <cell r="A2878">
            <v>25</v>
          </cell>
          <cell r="B2878">
            <v>2</v>
          </cell>
          <cell r="C2878">
            <v>7</v>
          </cell>
          <cell r="D2878">
            <v>6</v>
          </cell>
          <cell r="E2878">
            <v>1</v>
          </cell>
          <cell r="F2878">
            <v>2.0008141632939465E-2</v>
          </cell>
          <cell r="G2878">
            <v>59.001096914997611</v>
          </cell>
          <cell r="H2878">
            <v>31.107112877950648</v>
          </cell>
          <cell r="I2878">
            <v>0.84270712793396041</v>
          </cell>
          <cell r="J2878">
            <v>0</v>
          </cell>
          <cell r="K2878">
            <v>0</v>
          </cell>
          <cell r="M2878">
            <v>2003</v>
          </cell>
          <cell r="N2878">
            <v>2052</v>
          </cell>
          <cell r="O2878">
            <v>1</v>
          </cell>
          <cell r="Q2878">
            <v>0</v>
          </cell>
          <cell r="R2878">
            <v>0</v>
          </cell>
          <cell r="S2878">
            <v>0</v>
          </cell>
          <cell r="T2878">
            <v>0</v>
          </cell>
          <cell r="U2878">
            <v>0</v>
          </cell>
          <cell r="V2878">
            <v>0</v>
          </cell>
          <cell r="W2878">
            <v>0</v>
          </cell>
          <cell r="X2878">
            <v>0</v>
          </cell>
          <cell r="Y2878">
            <v>0</v>
          </cell>
          <cell r="Z2878">
            <v>0</v>
          </cell>
          <cell r="AA2878">
            <v>0</v>
          </cell>
          <cell r="AC2878">
            <v>2005</v>
          </cell>
          <cell r="AD2878">
            <v>1</v>
          </cell>
          <cell r="AE2878">
            <v>0</v>
          </cell>
          <cell r="AF2878">
            <v>0.82</v>
          </cell>
        </row>
        <row r="2879">
          <cell r="A2879">
            <v>25</v>
          </cell>
          <cell r="B2879">
            <v>3</v>
          </cell>
          <cell r="C2879">
            <v>7</v>
          </cell>
          <cell r="D2879">
            <v>6</v>
          </cell>
          <cell r="E2879">
            <v>1</v>
          </cell>
          <cell r="F2879">
            <v>8.8834385468253466E-2</v>
          </cell>
          <cell r="G2879">
            <v>50.116499999999995</v>
          </cell>
          <cell r="H2879">
            <v>23.290095653517316</v>
          </cell>
          <cell r="I2879">
            <v>1.0223612210273088</v>
          </cell>
          <cell r="J2879">
            <v>0</v>
          </cell>
          <cell r="K2879">
            <v>0</v>
          </cell>
          <cell r="M2879">
            <v>2003</v>
          </cell>
          <cell r="N2879">
            <v>2012</v>
          </cell>
          <cell r="O2879">
            <v>1</v>
          </cell>
          <cell r="Q2879">
            <v>0</v>
          </cell>
          <cell r="R2879">
            <v>0</v>
          </cell>
          <cell r="S2879">
            <v>0</v>
          </cell>
          <cell r="T2879">
            <v>0</v>
          </cell>
          <cell r="U2879">
            <v>0</v>
          </cell>
          <cell r="V2879">
            <v>0</v>
          </cell>
          <cell r="W2879">
            <v>0</v>
          </cell>
          <cell r="X2879">
            <v>0</v>
          </cell>
          <cell r="Y2879">
            <v>0</v>
          </cell>
          <cell r="Z2879">
            <v>0</v>
          </cell>
          <cell r="AA2879">
            <v>0</v>
          </cell>
          <cell r="AC2879">
            <v>2005</v>
          </cell>
          <cell r="AD2879">
            <v>1</v>
          </cell>
          <cell r="AE2879">
            <v>0</v>
          </cell>
          <cell r="AF2879">
            <v>0.75</v>
          </cell>
        </row>
        <row r="2880">
          <cell r="A2880">
            <v>25</v>
          </cell>
          <cell r="B2880">
            <v>4</v>
          </cell>
          <cell r="C2880">
            <v>7</v>
          </cell>
          <cell r="D2880">
            <v>6</v>
          </cell>
          <cell r="E2880">
            <v>1</v>
          </cell>
          <cell r="F2880">
            <v>0</v>
          </cell>
          <cell r="G2880">
            <v>60.040593750000006</v>
          </cell>
          <cell r="H2880">
            <v>21.075279621034834</v>
          </cell>
          <cell r="I2880">
            <v>0.92224926317389644</v>
          </cell>
          <cell r="J2880">
            <v>0</v>
          </cell>
          <cell r="K2880">
            <v>0</v>
          </cell>
          <cell r="M2880">
            <v>2020</v>
          </cell>
          <cell r="N2880">
            <v>2029</v>
          </cell>
          <cell r="O2880">
            <v>1</v>
          </cell>
          <cell r="Q2880">
            <v>0</v>
          </cell>
          <cell r="R2880">
            <v>0</v>
          </cell>
          <cell r="S2880">
            <v>0</v>
          </cell>
          <cell r="T2880">
            <v>0</v>
          </cell>
          <cell r="U2880">
            <v>0</v>
          </cell>
          <cell r="V2880">
            <v>0</v>
          </cell>
          <cell r="W2880">
            <v>0</v>
          </cell>
          <cell r="X2880">
            <v>0</v>
          </cell>
          <cell r="Y2880">
            <v>0</v>
          </cell>
          <cell r="Z2880">
            <v>0</v>
          </cell>
          <cell r="AA2880">
            <v>0</v>
          </cell>
          <cell r="AC2880">
            <v>2005</v>
          </cell>
          <cell r="AD2880">
            <v>1</v>
          </cell>
          <cell r="AE2880">
            <v>0</v>
          </cell>
          <cell r="AF2880">
            <v>0.85</v>
          </cell>
        </row>
        <row r="2881">
          <cell r="A2881">
            <v>25</v>
          </cell>
          <cell r="B2881">
            <v>5</v>
          </cell>
          <cell r="C2881">
            <v>7</v>
          </cell>
          <cell r="D2881">
            <v>6</v>
          </cell>
          <cell r="E2881">
            <v>1</v>
          </cell>
          <cell r="F2881">
            <v>0</v>
          </cell>
          <cell r="G2881">
            <v>60.040593750000006</v>
          </cell>
          <cell r="H2881">
            <v>20.853670722456549</v>
          </cell>
          <cell r="I2881">
            <v>0.91853297841089832</v>
          </cell>
          <cell r="J2881">
            <v>0</v>
          </cell>
          <cell r="K2881">
            <v>0</v>
          </cell>
          <cell r="M2881">
            <v>2030</v>
          </cell>
          <cell r="N2881">
            <v>2052</v>
          </cell>
          <cell r="O2881">
            <v>1</v>
          </cell>
          <cell r="Q2881">
            <v>0</v>
          </cell>
          <cell r="R2881">
            <v>0</v>
          </cell>
          <cell r="S2881">
            <v>0</v>
          </cell>
          <cell r="T2881">
            <v>0</v>
          </cell>
          <cell r="U2881">
            <v>0</v>
          </cell>
          <cell r="V2881">
            <v>0</v>
          </cell>
          <cell r="W2881">
            <v>0</v>
          </cell>
          <cell r="X2881">
            <v>0</v>
          </cell>
          <cell r="Y2881">
            <v>0</v>
          </cell>
          <cell r="Z2881">
            <v>0</v>
          </cell>
          <cell r="AA2881">
            <v>0</v>
          </cell>
          <cell r="AC2881">
            <v>2005</v>
          </cell>
          <cell r="AD2881">
            <v>1</v>
          </cell>
          <cell r="AE2881">
            <v>0</v>
          </cell>
          <cell r="AF2881">
            <v>0.85</v>
          </cell>
        </row>
        <row r="2882">
          <cell r="A2882">
            <v>25</v>
          </cell>
          <cell r="B2882">
            <v>6</v>
          </cell>
          <cell r="C2882">
            <v>7</v>
          </cell>
          <cell r="D2882">
            <v>6</v>
          </cell>
          <cell r="E2882">
            <v>1</v>
          </cell>
          <cell r="F2882">
            <v>8.8834385468253466E-2</v>
          </cell>
          <cell r="G2882">
            <v>58.185142857142857</v>
          </cell>
          <cell r="H2882">
            <v>23.739923911618586</v>
          </cell>
          <cell r="I2882">
            <v>1.1029769471832198</v>
          </cell>
          <cell r="J2882">
            <v>0</v>
          </cell>
          <cell r="K2882">
            <v>0</v>
          </cell>
          <cell r="M2882">
            <v>2003</v>
          </cell>
          <cell r="N2882">
            <v>2011</v>
          </cell>
          <cell r="O2882">
            <v>1</v>
          </cell>
          <cell r="Q2882">
            <v>0</v>
          </cell>
          <cell r="R2882">
            <v>0</v>
          </cell>
          <cell r="S2882">
            <v>0</v>
          </cell>
          <cell r="T2882">
            <v>0</v>
          </cell>
          <cell r="U2882">
            <v>0</v>
          </cell>
          <cell r="V2882">
            <v>0</v>
          </cell>
          <cell r="W2882">
            <v>0</v>
          </cell>
          <cell r="X2882">
            <v>0</v>
          </cell>
          <cell r="Y2882">
            <v>0</v>
          </cell>
          <cell r="Z2882">
            <v>0</v>
          </cell>
          <cell r="AA2882">
            <v>0</v>
          </cell>
          <cell r="AC2882">
            <v>2005</v>
          </cell>
          <cell r="AD2882">
            <v>1</v>
          </cell>
          <cell r="AE2882">
            <v>0</v>
          </cell>
          <cell r="AF2882">
            <v>0.82</v>
          </cell>
        </row>
        <row r="2883">
          <cell r="A2883">
            <v>25</v>
          </cell>
          <cell r="B2883">
            <v>7</v>
          </cell>
          <cell r="C2883">
            <v>7</v>
          </cell>
          <cell r="D2883">
            <v>6</v>
          </cell>
          <cell r="E2883">
            <v>1</v>
          </cell>
          <cell r="F2883">
            <v>0</v>
          </cell>
          <cell r="G2883">
            <v>62.560191999999986</v>
          </cell>
          <cell r="H2883">
            <v>23.169511975391082</v>
          </cell>
          <cell r="I2883">
            <v>1.0813281055819752</v>
          </cell>
          <cell r="J2883">
            <v>0</v>
          </cell>
          <cell r="K2883">
            <v>0</v>
          </cell>
          <cell r="M2883">
            <v>2012</v>
          </cell>
          <cell r="N2883">
            <v>2029</v>
          </cell>
          <cell r="O2883">
            <v>1</v>
          </cell>
          <cell r="Q2883">
            <v>0</v>
          </cell>
          <cell r="R2883">
            <v>0</v>
          </cell>
          <cell r="S2883">
            <v>0</v>
          </cell>
          <cell r="T2883">
            <v>0</v>
          </cell>
          <cell r="U2883">
            <v>0</v>
          </cell>
          <cell r="V2883">
            <v>0</v>
          </cell>
          <cell r="W2883">
            <v>0</v>
          </cell>
          <cell r="X2883">
            <v>0</v>
          </cell>
          <cell r="Y2883">
            <v>0</v>
          </cell>
          <cell r="Z2883">
            <v>0</v>
          </cell>
          <cell r="AA2883">
            <v>0</v>
          </cell>
          <cell r="AC2883">
            <v>2005</v>
          </cell>
          <cell r="AD2883">
            <v>1</v>
          </cell>
          <cell r="AE2883">
            <v>0</v>
          </cell>
          <cell r="AF2883">
            <v>0.82</v>
          </cell>
        </row>
        <row r="2884">
          <cell r="A2884">
            <v>25</v>
          </cell>
          <cell r="B2884">
            <v>8</v>
          </cell>
          <cell r="C2884">
            <v>7</v>
          </cell>
          <cell r="D2884">
            <v>6</v>
          </cell>
          <cell r="E2884">
            <v>1</v>
          </cell>
          <cell r="F2884">
            <v>0</v>
          </cell>
          <cell r="G2884">
            <v>63.587452952380957</v>
          </cell>
          <cell r="H2884">
            <v>22.555174941220358</v>
          </cell>
          <cell r="I2884">
            <v>1.058360427608555</v>
          </cell>
          <cell r="J2884">
            <v>0</v>
          </cell>
          <cell r="K2884">
            <v>0</v>
          </cell>
          <cell r="M2884">
            <v>2030</v>
          </cell>
          <cell r="N2884">
            <v>2052</v>
          </cell>
          <cell r="O2884">
            <v>1</v>
          </cell>
          <cell r="Q2884">
            <v>0</v>
          </cell>
          <cell r="R2884">
            <v>0</v>
          </cell>
          <cell r="S2884">
            <v>0</v>
          </cell>
          <cell r="T2884">
            <v>0</v>
          </cell>
          <cell r="U2884">
            <v>0</v>
          </cell>
          <cell r="V2884">
            <v>0</v>
          </cell>
          <cell r="W2884">
            <v>0</v>
          </cell>
          <cell r="X2884">
            <v>0</v>
          </cell>
          <cell r="Y2884">
            <v>0</v>
          </cell>
          <cell r="Z2884">
            <v>0</v>
          </cell>
          <cell r="AA2884">
            <v>0</v>
          </cell>
          <cell r="AC2884">
            <v>2005</v>
          </cell>
          <cell r="AD2884">
            <v>1</v>
          </cell>
          <cell r="AE2884">
            <v>0</v>
          </cell>
          <cell r="AF2884">
            <v>0.82</v>
          </cell>
        </row>
        <row r="2885">
          <cell r="A2885">
            <v>25</v>
          </cell>
          <cell r="B2885">
            <v>9</v>
          </cell>
          <cell r="C2885">
            <v>7</v>
          </cell>
          <cell r="D2885">
            <v>6</v>
          </cell>
          <cell r="E2885">
            <v>1</v>
          </cell>
          <cell r="F2885">
            <v>5.9194325345388625E-3</v>
          </cell>
          <cell r="G2885">
            <v>151.13024118738406</v>
          </cell>
          <cell r="H2885">
            <v>24.675005760387791</v>
          </cell>
          <cell r="I2885">
            <v>1.6138223295769607</v>
          </cell>
          <cell r="J2885">
            <v>0</v>
          </cell>
          <cell r="K2885">
            <v>0</v>
          </cell>
          <cell r="M2885">
            <v>2003</v>
          </cell>
          <cell r="N2885">
            <v>2012</v>
          </cell>
          <cell r="O2885">
            <v>1</v>
          </cell>
          <cell r="Q2885">
            <v>0</v>
          </cell>
          <cell r="R2885">
            <v>0</v>
          </cell>
          <cell r="S2885">
            <v>0</v>
          </cell>
          <cell r="T2885">
            <v>0</v>
          </cell>
          <cell r="U2885">
            <v>0</v>
          </cell>
          <cell r="V2885">
            <v>0</v>
          </cell>
          <cell r="W2885">
            <v>0</v>
          </cell>
          <cell r="X2885">
            <v>0</v>
          </cell>
          <cell r="Y2885">
            <v>0</v>
          </cell>
          <cell r="Z2885">
            <v>0</v>
          </cell>
          <cell r="AA2885">
            <v>0</v>
          </cell>
          <cell r="AC2885">
            <v>2005</v>
          </cell>
          <cell r="AD2885">
            <v>1</v>
          </cell>
          <cell r="AE2885">
            <v>0</v>
          </cell>
          <cell r="AF2885">
            <v>0.82</v>
          </cell>
        </row>
        <row r="2886">
          <cell r="A2886">
            <v>25</v>
          </cell>
          <cell r="B2886">
            <v>10</v>
          </cell>
          <cell r="C2886">
            <v>7</v>
          </cell>
          <cell r="D2886">
            <v>6</v>
          </cell>
          <cell r="E2886">
            <v>1</v>
          </cell>
          <cell r="F2886">
            <v>0</v>
          </cell>
          <cell r="G2886">
            <v>162.49400519480514</v>
          </cell>
          <cell r="H2886">
            <v>24.076955937004545</v>
          </cell>
          <cell r="I2886">
            <v>1.5792753591546116</v>
          </cell>
          <cell r="J2886">
            <v>0</v>
          </cell>
          <cell r="K2886">
            <v>0</v>
          </cell>
          <cell r="M2886">
            <v>2020</v>
          </cell>
          <cell r="N2886">
            <v>2029</v>
          </cell>
          <cell r="O2886">
            <v>1</v>
          </cell>
          <cell r="Q2886">
            <v>0</v>
          </cell>
          <cell r="R2886">
            <v>0</v>
          </cell>
          <cell r="S2886">
            <v>0</v>
          </cell>
          <cell r="T2886">
            <v>0</v>
          </cell>
          <cell r="U2886">
            <v>0</v>
          </cell>
          <cell r="V2886">
            <v>0</v>
          </cell>
          <cell r="W2886">
            <v>0</v>
          </cell>
          <cell r="X2886">
            <v>0</v>
          </cell>
          <cell r="Y2886">
            <v>0</v>
          </cell>
          <cell r="Z2886">
            <v>0</v>
          </cell>
          <cell r="AA2886">
            <v>0</v>
          </cell>
          <cell r="AC2886">
            <v>2005</v>
          </cell>
          <cell r="AD2886">
            <v>1</v>
          </cell>
          <cell r="AE2886">
            <v>0</v>
          </cell>
          <cell r="AF2886">
            <v>0.82</v>
          </cell>
        </row>
        <row r="2887">
          <cell r="A2887">
            <v>25</v>
          </cell>
          <cell r="B2887">
            <v>11</v>
          </cell>
          <cell r="C2887">
            <v>7</v>
          </cell>
          <cell r="D2887">
            <v>6</v>
          </cell>
          <cell r="E2887">
            <v>1</v>
          </cell>
          <cell r="F2887">
            <v>0</v>
          </cell>
          <cell r="G2887">
            <v>165.16221546072973</v>
          </cell>
          <cell r="H2887">
            <v>23.43285273465316</v>
          </cell>
          <cell r="I2887">
            <v>1.542764572707114</v>
          </cell>
          <cell r="J2887">
            <v>0</v>
          </cell>
          <cell r="K2887">
            <v>0</v>
          </cell>
          <cell r="M2887">
            <v>2030</v>
          </cell>
          <cell r="N2887">
            <v>2052</v>
          </cell>
          <cell r="O2887">
            <v>1</v>
          </cell>
          <cell r="Q2887">
            <v>0</v>
          </cell>
          <cell r="R2887">
            <v>0</v>
          </cell>
          <cell r="S2887">
            <v>0</v>
          </cell>
          <cell r="T2887">
            <v>0</v>
          </cell>
          <cell r="U2887">
            <v>0</v>
          </cell>
          <cell r="V2887">
            <v>0</v>
          </cell>
          <cell r="W2887">
            <v>0</v>
          </cell>
          <cell r="X2887">
            <v>0</v>
          </cell>
          <cell r="Y2887">
            <v>0</v>
          </cell>
          <cell r="Z2887">
            <v>0</v>
          </cell>
          <cell r="AA2887">
            <v>0</v>
          </cell>
          <cell r="AC2887">
            <v>2005</v>
          </cell>
          <cell r="AD2887">
            <v>1</v>
          </cell>
          <cell r="AE2887">
            <v>0</v>
          </cell>
          <cell r="AF2887">
            <v>0.82</v>
          </cell>
        </row>
        <row r="2888">
          <cell r="A2888">
            <v>25</v>
          </cell>
          <cell r="B2888">
            <v>12</v>
          </cell>
          <cell r="C2888">
            <v>7</v>
          </cell>
          <cell r="D2888">
            <v>6</v>
          </cell>
          <cell r="E2888">
            <v>1</v>
          </cell>
          <cell r="F2888">
            <v>0.5040717204370555</v>
          </cell>
          <cell r="G2888">
            <v>68.800000000000011</v>
          </cell>
          <cell r="H2888">
            <v>25.728873751825518</v>
          </cell>
          <cell r="I2888">
            <v>0.95197520430823357</v>
          </cell>
          <cell r="J2888">
            <v>0</v>
          </cell>
          <cell r="K2888">
            <v>0</v>
          </cell>
          <cell r="M2888">
            <v>2003</v>
          </cell>
          <cell r="N2888">
            <v>2012</v>
          </cell>
          <cell r="O2888">
            <v>1</v>
          </cell>
          <cell r="Q2888">
            <v>0</v>
          </cell>
          <cell r="R2888">
            <v>0</v>
          </cell>
          <cell r="S2888">
            <v>0</v>
          </cell>
          <cell r="T2888">
            <v>0</v>
          </cell>
          <cell r="U2888">
            <v>0</v>
          </cell>
          <cell r="V2888">
            <v>0</v>
          </cell>
          <cell r="W2888">
            <v>0</v>
          </cell>
          <cell r="X2888">
            <v>0</v>
          </cell>
          <cell r="Y2888">
            <v>0</v>
          </cell>
          <cell r="Z2888">
            <v>0</v>
          </cell>
          <cell r="AA2888">
            <v>0</v>
          </cell>
          <cell r="AC2888">
            <v>2005</v>
          </cell>
          <cell r="AD2888">
            <v>1</v>
          </cell>
          <cell r="AE2888">
            <v>0</v>
          </cell>
          <cell r="AF2888">
            <v>0.82</v>
          </cell>
        </row>
        <row r="2889">
          <cell r="A2889">
            <v>25</v>
          </cell>
          <cell r="B2889">
            <v>13</v>
          </cell>
          <cell r="C2889">
            <v>7</v>
          </cell>
          <cell r="D2889">
            <v>6</v>
          </cell>
          <cell r="E2889">
            <v>1</v>
          </cell>
          <cell r="F2889">
            <v>0</v>
          </cell>
          <cell r="G2889">
            <v>73.973199999999977</v>
          </cell>
          <cell r="H2889">
            <v>25.079423471236673</v>
          </cell>
          <cell r="I2889">
            <v>0.93255791555735845</v>
          </cell>
          <cell r="J2889">
            <v>0</v>
          </cell>
          <cell r="K2889">
            <v>0</v>
          </cell>
          <cell r="M2889">
            <v>2020</v>
          </cell>
          <cell r="N2889">
            <v>2029</v>
          </cell>
          <cell r="O2889">
            <v>1</v>
          </cell>
          <cell r="Q2889">
            <v>0</v>
          </cell>
          <cell r="R2889">
            <v>0</v>
          </cell>
          <cell r="S2889">
            <v>0</v>
          </cell>
          <cell r="T2889">
            <v>0</v>
          </cell>
          <cell r="U2889">
            <v>0</v>
          </cell>
          <cell r="V2889">
            <v>0</v>
          </cell>
          <cell r="W2889">
            <v>0</v>
          </cell>
          <cell r="X2889">
            <v>0</v>
          </cell>
          <cell r="Y2889">
            <v>0</v>
          </cell>
          <cell r="Z2889">
            <v>0</v>
          </cell>
          <cell r="AA2889">
            <v>0</v>
          </cell>
          <cell r="AC2889">
            <v>2005</v>
          </cell>
          <cell r="AD2889">
            <v>1</v>
          </cell>
          <cell r="AE2889">
            <v>0</v>
          </cell>
          <cell r="AF2889">
            <v>0.82</v>
          </cell>
        </row>
        <row r="2890">
          <cell r="A2890">
            <v>25</v>
          </cell>
          <cell r="B2890">
            <v>14</v>
          </cell>
          <cell r="C2890">
            <v>7</v>
          </cell>
          <cell r="D2890">
            <v>6</v>
          </cell>
          <cell r="E2890">
            <v>1</v>
          </cell>
          <cell r="F2890">
            <v>0</v>
          </cell>
          <cell r="G2890">
            <v>75.187866666666665</v>
          </cell>
          <cell r="H2890">
            <v>24.379961672002583</v>
          </cell>
          <cell r="I2890">
            <v>0.91199363322246163</v>
          </cell>
          <cell r="J2890">
            <v>0</v>
          </cell>
          <cell r="K2890">
            <v>0</v>
          </cell>
          <cell r="M2890">
            <v>2030</v>
          </cell>
          <cell r="N2890">
            <v>2052</v>
          </cell>
          <cell r="O2890">
            <v>1</v>
          </cell>
          <cell r="Q2890">
            <v>0</v>
          </cell>
          <cell r="R2890">
            <v>0</v>
          </cell>
          <cell r="S2890">
            <v>0</v>
          </cell>
          <cell r="T2890">
            <v>0</v>
          </cell>
          <cell r="U2890">
            <v>0</v>
          </cell>
          <cell r="V2890">
            <v>0</v>
          </cell>
          <cell r="W2890">
            <v>0</v>
          </cell>
          <cell r="X2890">
            <v>0</v>
          </cell>
          <cell r="Y2890">
            <v>0</v>
          </cell>
          <cell r="Z2890">
            <v>0</v>
          </cell>
          <cell r="AA2890">
            <v>0</v>
          </cell>
          <cell r="AC2890">
            <v>2005</v>
          </cell>
          <cell r="AD2890">
            <v>1</v>
          </cell>
          <cell r="AE2890">
            <v>0</v>
          </cell>
          <cell r="AF2890">
            <v>0.82</v>
          </cell>
        </row>
        <row r="2891">
          <cell r="A2891">
            <v>25</v>
          </cell>
          <cell r="B2891">
            <v>15</v>
          </cell>
          <cell r="C2891">
            <v>7</v>
          </cell>
          <cell r="D2891">
            <v>6</v>
          </cell>
          <cell r="E2891">
            <v>1</v>
          </cell>
          <cell r="F2891">
            <v>0</v>
          </cell>
          <cell r="G2891">
            <v>178.70129870129873</v>
          </cell>
          <cell r="H2891">
            <v>26.519685829641755</v>
          </cell>
          <cell r="I2891">
            <v>1.4031762852516505</v>
          </cell>
          <cell r="J2891">
            <v>0</v>
          </cell>
          <cell r="K2891">
            <v>0</v>
          </cell>
          <cell r="M2891">
            <v>2003</v>
          </cell>
          <cell r="N2891">
            <v>2019</v>
          </cell>
          <cell r="O2891">
            <v>1</v>
          </cell>
          <cell r="Q2891">
            <v>0</v>
          </cell>
          <cell r="R2891">
            <v>0</v>
          </cell>
          <cell r="S2891">
            <v>0</v>
          </cell>
          <cell r="T2891">
            <v>0</v>
          </cell>
          <cell r="U2891">
            <v>0</v>
          </cell>
          <cell r="V2891">
            <v>0</v>
          </cell>
          <cell r="W2891">
            <v>0</v>
          </cell>
          <cell r="X2891">
            <v>0</v>
          </cell>
          <cell r="Y2891">
            <v>0</v>
          </cell>
          <cell r="Z2891">
            <v>0</v>
          </cell>
          <cell r="AA2891">
            <v>0</v>
          </cell>
          <cell r="AC2891">
            <v>2005</v>
          </cell>
          <cell r="AD2891">
            <v>1</v>
          </cell>
          <cell r="AE2891">
            <v>0</v>
          </cell>
          <cell r="AF2891">
            <v>0.82</v>
          </cell>
        </row>
        <row r="2892">
          <cell r="A2892">
            <v>25</v>
          </cell>
          <cell r="B2892">
            <v>16</v>
          </cell>
          <cell r="C2892">
            <v>7</v>
          </cell>
          <cell r="D2892">
            <v>6</v>
          </cell>
          <cell r="E2892">
            <v>1</v>
          </cell>
          <cell r="F2892">
            <v>0</v>
          </cell>
          <cell r="G2892">
            <v>192.13818181818175</v>
          </cell>
          <cell r="H2892">
            <v>25.846861793058345</v>
          </cell>
          <cell r="I2892">
            <v>1.3717423105582471</v>
          </cell>
          <cell r="J2892">
            <v>0</v>
          </cell>
          <cell r="K2892">
            <v>0</v>
          </cell>
          <cell r="M2892">
            <v>2020</v>
          </cell>
          <cell r="N2892">
            <v>2029</v>
          </cell>
          <cell r="O2892">
            <v>1</v>
          </cell>
          <cell r="Q2892">
            <v>0</v>
          </cell>
          <cell r="R2892">
            <v>0</v>
          </cell>
          <cell r="S2892">
            <v>0</v>
          </cell>
          <cell r="T2892">
            <v>0</v>
          </cell>
          <cell r="U2892">
            <v>0</v>
          </cell>
          <cell r="V2892">
            <v>0</v>
          </cell>
          <cell r="W2892">
            <v>0</v>
          </cell>
          <cell r="X2892">
            <v>0</v>
          </cell>
          <cell r="Y2892">
            <v>0</v>
          </cell>
          <cell r="Z2892">
            <v>0</v>
          </cell>
          <cell r="AA2892">
            <v>0</v>
          </cell>
          <cell r="AC2892">
            <v>2005</v>
          </cell>
          <cell r="AD2892">
            <v>1</v>
          </cell>
          <cell r="AE2892">
            <v>0</v>
          </cell>
          <cell r="AF2892">
            <v>0.82</v>
          </cell>
        </row>
        <row r="2893">
          <cell r="A2893">
            <v>25</v>
          </cell>
          <cell r="B2893">
            <v>17</v>
          </cell>
          <cell r="C2893">
            <v>7</v>
          </cell>
          <cell r="D2893">
            <v>6</v>
          </cell>
          <cell r="E2893">
            <v>1</v>
          </cell>
          <cell r="F2893">
            <v>0</v>
          </cell>
          <cell r="G2893">
            <v>195.29316017316017</v>
          </cell>
          <cell r="H2893">
            <v>25.122226320162898</v>
          </cell>
          <cell r="I2893">
            <v>1.3385842389507552</v>
          </cell>
          <cell r="J2893">
            <v>0</v>
          </cell>
          <cell r="K2893">
            <v>0</v>
          </cell>
          <cell r="M2893">
            <v>2030</v>
          </cell>
          <cell r="N2893">
            <v>2052</v>
          </cell>
          <cell r="O2893">
            <v>1</v>
          </cell>
          <cell r="Q2893">
            <v>0</v>
          </cell>
          <cell r="R2893">
            <v>0</v>
          </cell>
          <cell r="S2893">
            <v>0</v>
          </cell>
          <cell r="T2893">
            <v>0</v>
          </cell>
          <cell r="U2893">
            <v>0</v>
          </cell>
          <cell r="V2893">
            <v>0</v>
          </cell>
          <cell r="W2893">
            <v>0</v>
          </cell>
          <cell r="X2893">
            <v>0</v>
          </cell>
          <cell r="Y2893">
            <v>0</v>
          </cell>
          <cell r="Z2893">
            <v>0</v>
          </cell>
          <cell r="AA2893">
            <v>0</v>
          </cell>
          <cell r="AC2893">
            <v>2005</v>
          </cell>
          <cell r="AD2893">
            <v>1</v>
          </cell>
          <cell r="AE2893">
            <v>0</v>
          </cell>
          <cell r="AF2893">
            <v>0.82</v>
          </cell>
        </row>
        <row r="2894">
          <cell r="A2894">
            <v>25</v>
          </cell>
          <cell r="B2894">
            <v>18</v>
          </cell>
          <cell r="C2894">
            <v>7</v>
          </cell>
          <cell r="D2894">
            <v>6</v>
          </cell>
          <cell r="E2894">
            <v>1</v>
          </cell>
          <cell r="F2894">
            <v>8.8412556467307147E-4</v>
          </cell>
          <cell r="G2894">
            <v>71.2</v>
          </cell>
          <cell r="H2894">
            <v>36.267274458920738</v>
          </cell>
          <cell r="I2894">
            <v>0.88866669837763734</v>
          </cell>
          <cell r="J2894">
            <v>0</v>
          </cell>
          <cell r="K2894">
            <v>0</v>
          </cell>
          <cell r="M2894">
            <v>2003</v>
          </cell>
          <cell r="N2894">
            <v>2011</v>
          </cell>
          <cell r="O2894">
            <v>1</v>
          </cell>
          <cell r="Q2894">
            <v>0</v>
          </cell>
          <cell r="R2894">
            <v>0</v>
          </cell>
          <cell r="S2894">
            <v>0</v>
          </cell>
          <cell r="T2894">
            <v>0</v>
          </cell>
          <cell r="U2894">
            <v>0</v>
          </cell>
          <cell r="V2894">
            <v>0</v>
          </cell>
          <cell r="W2894">
            <v>0</v>
          </cell>
          <cell r="X2894">
            <v>0</v>
          </cell>
          <cell r="Y2894">
            <v>0</v>
          </cell>
          <cell r="Z2894">
            <v>0</v>
          </cell>
          <cell r="AA2894">
            <v>0</v>
          </cell>
          <cell r="AC2894">
            <v>2005</v>
          </cell>
          <cell r="AD2894">
            <v>1</v>
          </cell>
          <cell r="AE2894">
            <v>0</v>
          </cell>
          <cell r="AF2894">
            <v>0.85</v>
          </cell>
        </row>
        <row r="2895">
          <cell r="A2895">
            <v>25</v>
          </cell>
          <cell r="B2895">
            <v>19</v>
          </cell>
          <cell r="C2895">
            <v>7</v>
          </cell>
          <cell r="D2895">
            <v>6</v>
          </cell>
          <cell r="E2895">
            <v>1</v>
          </cell>
          <cell r="F2895">
            <v>0</v>
          </cell>
          <cell r="G2895">
            <v>74.405995000000004</v>
          </cell>
          <cell r="H2895">
            <v>35.488311267501004</v>
          </cell>
          <cell r="I2895">
            <v>0.76303104475159567</v>
          </cell>
          <cell r="J2895">
            <v>0</v>
          </cell>
          <cell r="K2895">
            <v>0</v>
          </cell>
          <cell r="M2895">
            <v>2007</v>
          </cell>
          <cell r="N2895">
            <v>2019</v>
          </cell>
          <cell r="O2895">
            <v>1</v>
          </cell>
          <cell r="Q2895">
            <v>0</v>
          </cell>
          <cell r="R2895">
            <v>0</v>
          </cell>
          <cell r="S2895">
            <v>0</v>
          </cell>
          <cell r="T2895">
            <v>0</v>
          </cell>
          <cell r="U2895">
            <v>0</v>
          </cell>
          <cell r="V2895">
            <v>0</v>
          </cell>
          <cell r="W2895">
            <v>0</v>
          </cell>
          <cell r="X2895">
            <v>0</v>
          </cell>
          <cell r="Y2895">
            <v>0</v>
          </cell>
          <cell r="Z2895">
            <v>0</v>
          </cell>
          <cell r="AA2895">
            <v>0</v>
          </cell>
          <cell r="AC2895">
            <v>2005</v>
          </cell>
          <cell r="AD2895">
            <v>1</v>
          </cell>
          <cell r="AE2895">
            <v>0</v>
          </cell>
          <cell r="AF2895">
            <v>0.85</v>
          </cell>
        </row>
        <row r="2896">
          <cell r="A2896">
            <v>25</v>
          </cell>
          <cell r="B2896">
            <v>20</v>
          </cell>
          <cell r="C2896">
            <v>7</v>
          </cell>
          <cell r="D2896">
            <v>6</v>
          </cell>
          <cell r="E2896">
            <v>1</v>
          </cell>
          <cell r="F2896">
            <v>0</v>
          </cell>
          <cell r="G2896">
            <v>78.331812999999983</v>
          </cell>
          <cell r="H2896">
            <v>34.529354833923151</v>
          </cell>
          <cell r="I2896">
            <v>0.74664261354618167</v>
          </cell>
          <cell r="J2896">
            <v>0</v>
          </cell>
          <cell r="K2896">
            <v>0</v>
          </cell>
          <cell r="M2896">
            <v>2020</v>
          </cell>
          <cell r="N2896">
            <v>2029</v>
          </cell>
          <cell r="O2896">
            <v>1</v>
          </cell>
          <cell r="Q2896">
            <v>0</v>
          </cell>
          <cell r="R2896">
            <v>0</v>
          </cell>
          <cell r="S2896">
            <v>0</v>
          </cell>
          <cell r="T2896">
            <v>0</v>
          </cell>
          <cell r="U2896">
            <v>0</v>
          </cell>
          <cell r="V2896">
            <v>0</v>
          </cell>
          <cell r="W2896">
            <v>0</v>
          </cell>
          <cell r="X2896">
            <v>0</v>
          </cell>
          <cell r="Y2896">
            <v>0</v>
          </cell>
          <cell r="Z2896">
            <v>0</v>
          </cell>
          <cell r="AA2896">
            <v>0</v>
          </cell>
          <cell r="AC2896">
            <v>2005</v>
          </cell>
          <cell r="AD2896">
            <v>1</v>
          </cell>
          <cell r="AE2896">
            <v>0</v>
          </cell>
          <cell r="AF2896">
            <v>0.85</v>
          </cell>
        </row>
        <row r="2897">
          <cell r="A2897">
            <v>25</v>
          </cell>
          <cell r="B2897">
            <v>21</v>
          </cell>
          <cell r="C2897">
            <v>7</v>
          </cell>
          <cell r="D2897">
            <v>6</v>
          </cell>
          <cell r="E2897">
            <v>1</v>
          </cell>
          <cell r="F2897">
            <v>0</v>
          </cell>
          <cell r="G2897">
            <v>79.618049666666678</v>
          </cell>
          <cell r="H2897">
            <v>33.496553074550093</v>
          </cell>
          <cell r="I2897">
            <v>0.72932502507222141</v>
          </cell>
          <cell r="J2897">
            <v>0</v>
          </cell>
          <cell r="K2897">
            <v>0</v>
          </cell>
          <cell r="M2897">
            <v>2030</v>
          </cell>
          <cell r="N2897">
            <v>2052</v>
          </cell>
          <cell r="O2897">
            <v>1</v>
          </cell>
          <cell r="Q2897">
            <v>0</v>
          </cell>
          <cell r="R2897">
            <v>0</v>
          </cell>
          <cell r="S2897">
            <v>0</v>
          </cell>
          <cell r="T2897">
            <v>0</v>
          </cell>
          <cell r="U2897">
            <v>0</v>
          </cell>
          <cell r="V2897">
            <v>0</v>
          </cell>
          <cell r="W2897">
            <v>0</v>
          </cell>
          <cell r="X2897">
            <v>0</v>
          </cell>
          <cell r="Y2897">
            <v>0</v>
          </cell>
          <cell r="Z2897">
            <v>0</v>
          </cell>
          <cell r="AA2897">
            <v>0</v>
          </cell>
          <cell r="AC2897">
            <v>2005</v>
          </cell>
          <cell r="AD2897">
            <v>1</v>
          </cell>
          <cell r="AE2897">
            <v>0</v>
          </cell>
          <cell r="AF2897">
            <v>0.85</v>
          </cell>
        </row>
        <row r="2898">
          <cell r="A2898">
            <v>25</v>
          </cell>
          <cell r="B2898">
            <v>22</v>
          </cell>
          <cell r="C2898">
            <v>7</v>
          </cell>
          <cell r="D2898">
            <v>6</v>
          </cell>
          <cell r="E2898">
            <v>1</v>
          </cell>
          <cell r="F2898">
            <v>0</v>
          </cell>
          <cell r="G2898">
            <v>15.054945054945055</v>
          </cell>
          <cell r="H2898">
            <v>509.766874839151</v>
          </cell>
          <cell r="I2898">
            <v>27.523251886627747</v>
          </cell>
          <cell r="J2898">
            <v>0</v>
          </cell>
          <cell r="K2898">
            <v>0</v>
          </cell>
          <cell r="M2898">
            <v>2003</v>
          </cell>
          <cell r="N2898">
            <v>2006</v>
          </cell>
          <cell r="O2898">
            <v>1</v>
          </cell>
          <cell r="Q2898">
            <v>0</v>
          </cell>
          <cell r="R2898">
            <v>0</v>
          </cell>
          <cell r="S2898">
            <v>0</v>
          </cell>
          <cell r="T2898">
            <v>0</v>
          </cell>
          <cell r="U2898">
            <v>0</v>
          </cell>
          <cell r="V2898">
            <v>0</v>
          </cell>
          <cell r="W2898">
            <v>0</v>
          </cell>
          <cell r="X2898">
            <v>0</v>
          </cell>
          <cell r="Y2898">
            <v>0</v>
          </cell>
          <cell r="Z2898">
            <v>0</v>
          </cell>
          <cell r="AA2898">
            <v>0</v>
          </cell>
          <cell r="AC2898">
            <v>2005</v>
          </cell>
          <cell r="AD2898">
            <v>1</v>
          </cell>
          <cell r="AE2898">
            <v>0</v>
          </cell>
          <cell r="AF2898">
            <v>0.92</v>
          </cell>
        </row>
        <row r="2899">
          <cell r="A2899">
            <v>25</v>
          </cell>
          <cell r="B2899">
            <v>23</v>
          </cell>
          <cell r="C2899">
            <v>7</v>
          </cell>
          <cell r="D2899">
            <v>6</v>
          </cell>
          <cell r="E2899">
            <v>1</v>
          </cell>
          <cell r="F2899">
            <v>0</v>
          </cell>
          <cell r="G2899">
            <v>63</v>
          </cell>
          <cell r="H2899">
            <v>321.89335003844536</v>
          </cell>
          <cell r="I2899">
            <v>42.001696420220298</v>
          </cell>
          <cell r="J2899">
            <v>0</v>
          </cell>
          <cell r="K2899">
            <v>0</v>
          </cell>
          <cell r="M2899">
            <v>2007</v>
          </cell>
          <cell r="N2899">
            <v>2011</v>
          </cell>
          <cell r="O2899">
            <v>1</v>
          </cell>
          <cell r="Q2899">
            <v>0</v>
          </cell>
          <cell r="R2899">
            <v>0</v>
          </cell>
          <cell r="S2899">
            <v>0</v>
          </cell>
          <cell r="T2899">
            <v>0</v>
          </cell>
          <cell r="U2899">
            <v>0</v>
          </cell>
          <cell r="V2899">
            <v>0</v>
          </cell>
          <cell r="W2899">
            <v>0</v>
          </cell>
          <cell r="X2899">
            <v>0</v>
          </cell>
          <cell r="Y2899">
            <v>0</v>
          </cell>
          <cell r="Z2899">
            <v>0</v>
          </cell>
          <cell r="AA2899">
            <v>0</v>
          </cell>
          <cell r="AC2899">
            <v>2005</v>
          </cell>
          <cell r="AD2899">
            <v>1</v>
          </cell>
          <cell r="AE2899">
            <v>0</v>
          </cell>
          <cell r="AF2899">
            <v>0.7</v>
          </cell>
        </row>
        <row r="2900">
          <cell r="A2900">
            <v>25</v>
          </cell>
          <cell r="B2900">
            <v>24</v>
          </cell>
          <cell r="C2900">
            <v>7</v>
          </cell>
          <cell r="D2900">
            <v>6</v>
          </cell>
          <cell r="E2900">
            <v>1</v>
          </cell>
          <cell r="F2900">
            <v>0</v>
          </cell>
          <cell r="G2900">
            <v>91</v>
          </cell>
          <cell r="H2900">
            <v>124.59586655749499</v>
          </cell>
          <cell r="I2900">
            <v>7.6865611655615886</v>
          </cell>
          <cell r="J2900">
            <v>0</v>
          </cell>
          <cell r="K2900">
            <v>0</v>
          </cell>
          <cell r="M2900">
            <v>2011</v>
          </cell>
          <cell r="N2900">
            <v>2019</v>
          </cell>
          <cell r="O2900">
            <v>1</v>
          </cell>
          <cell r="Q2900">
            <v>0</v>
          </cell>
          <cell r="R2900">
            <v>0</v>
          </cell>
          <cell r="S2900">
            <v>0</v>
          </cell>
          <cell r="T2900">
            <v>0</v>
          </cell>
          <cell r="U2900">
            <v>0</v>
          </cell>
          <cell r="V2900">
            <v>0</v>
          </cell>
          <cell r="W2900">
            <v>0</v>
          </cell>
          <cell r="X2900">
            <v>0</v>
          </cell>
          <cell r="Y2900">
            <v>0</v>
          </cell>
          <cell r="Z2900">
            <v>0</v>
          </cell>
          <cell r="AA2900">
            <v>0</v>
          </cell>
          <cell r="AC2900">
            <v>2005</v>
          </cell>
          <cell r="AD2900">
            <v>1</v>
          </cell>
          <cell r="AE2900">
            <v>0</v>
          </cell>
          <cell r="AF2900">
            <v>0.8</v>
          </cell>
        </row>
        <row r="2901">
          <cell r="A2901">
            <v>25</v>
          </cell>
          <cell r="B2901">
            <v>25</v>
          </cell>
          <cell r="C2901">
            <v>7</v>
          </cell>
          <cell r="D2901">
            <v>6</v>
          </cell>
          <cell r="E2901">
            <v>1</v>
          </cell>
          <cell r="F2901">
            <v>0</v>
          </cell>
          <cell r="G2901">
            <v>170</v>
          </cell>
          <cell r="H2901">
            <v>31.628465964377018</v>
          </cell>
          <cell r="I2901">
            <v>0.94442754506631377</v>
          </cell>
          <cell r="J2901">
            <v>0</v>
          </cell>
          <cell r="K2901">
            <v>3.1628465964377019</v>
          </cell>
          <cell r="M2901">
            <v>2020</v>
          </cell>
          <cell r="N2901">
            <v>2029</v>
          </cell>
          <cell r="O2901">
            <v>1</v>
          </cell>
          <cell r="Q2901">
            <v>0</v>
          </cell>
          <cell r="R2901">
            <v>0</v>
          </cell>
          <cell r="S2901">
            <v>0</v>
          </cell>
          <cell r="T2901">
            <v>0</v>
          </cell>
          <cell r="U2901">
            <v>0</v>
          </cell>
          <cell r="V2901">
            <v>0</v>
          </cell>
          <cell r="W2901">
            <v>0</v>
          </cell>
          <cell r="X2901">
            <v>0</v>
          </cell>
          <cell r="Y2901">
            <v>0</v>
          </cell>
          <cell r="Z2901">
            <v>0</v>
          </cell>
          <cell r="AA2901">
            <v>0</v>
          </cell>
          <cell r="AC2901">
            <v>2005</v>
          </cell>
          <cell r="AD2901">
            <v>1</v>
          </cell>
          <cell r="AE2901">
            <v>0</v>
          </cell>
          <cell r="AF2901">
            <v>0.85</v>
          </cell>
        </row>
        <row r="2902">
          <cell r="A2902">
            <v>25</v>
          </cell>
          <cell r="B2902">
            <v>27</v>
          </cell>
          <cell r="C2902">
            <v>7</v>
          </cell>
          <cell r="D2902">
            <v>6</v>
          </cell>
          <cell r="E2902">
            <v>1</v>
          </cell>
          <cell r="F2902">
            <v>0</v>
          </cell>
          <cell r="G2902">
            <v>170</v>
          </cell>
          <cell r="H2902">
            <v>31.628465964377018</v>
          </cell>
          <cell r="I2902">
            <v>0.94442754506631377</v>
          </cell>
          <cell r="J2902">
            <v>0</v>
          </cell>
          <cell r="K2902">
            <v>4.7442698946565525</v>
          </cell>
          <cell r="M2902">
            <v>2022</v>
          </cell>
          <cell r="N2902">
            <v>2029</v>
          </cell>
          <cell r="O2902">
            <v>1</v>
          </cell>
          <cell r="Q2902">
            <v>0</v>
          </cell>
          <cell r="R2902">
            <v>0</v>
          </cell>
          <cell r="S2902">
            <v>0</v>
          </cell>
          <cell r="T2902">
            <v>0</v>
          </cell>
          <cell r="U2902">
            <v>0</v>
          </cell>
          <cell r="V2902">
            <v>0</v>
          </cell>
          <cell r="W2902">
            <v>0</v>
          </cell>
          <cell r="X2902">
            <v>0</v>
          </cell>
          <cell r="Y2902">
            <v>0</v>
          </cell>
          <cell r="Z2902">
            <v>0</v>
          </cell>
          <cell r="AA2902">
            <v>0</v>
          </cell>
          <cell r="AC2902">
            <v>2005</v>
          </cell>
          <cell r="AD2902">
            <v>1</v>
          </cell>
          <cell r="AE2902">
            <v>0</v>
          </cell>
          <cell r="AF2902">
            <v>0.85</v>
          </cell>
        </row>
        <row r="2903">
          <cell r="A2903">
            <v>25</v>
          </cell>
          <cell r="B2903">
            <v>26</v>
          </cell>
          <cell r="C2903">
            <v>7</v>
          </cell>
          <cell r="D2903">
            <v>6</v>
          </cell>
          <cell r="E2903">
            <v>1</v>
          </cell>
          <cell r="F2903">
            <v>0</v>
          </cell>
          <cell r="G2903">
            <v>202</v>
          </cell>
          <cell r="H2903">
            <v>24.397668140467836</v>
          </cell>
          <cell r="I2903">
            <v>0.6189452323527489</v>
          </cell>
          <cell r="J2903">
            <v>0</v>
          </cell>
          <cell r="K2903">
            <v>3.6596502210701751</v>
          </cell>
          <cell r="M2903">
            <v>2030</v>
          </cell>
          <cell r="N2903">
            <v>2052</v>
          </cell>
          <cell r="O2903">
            <v>1</v>
          </cell>
          <cell r="Q2903">
            <v>0</v>
          </cell>
          <cell r="R2903">
            <v>0</v>
          </cell>
          <cell r="S2903">
            <v>0</v>
          </cell>
          <cell r="T2903">
            <v>0</v>
          </cell>
          <cell r="U2903">
            <v>0</v>
          </cell>
          <cell r="V2903">
            <v>0</v>
          </cell>
          <cell r="W2903">
            <v>0</v>
          </cell>
          <cell r="X2903">
            <v>0</v>
          </cell>
          <cell r="Y2903">
            <v>0</v>
          </cell>
          <cell r="Z2903">
            <v>0</v>
          </cell>
          <cell r="AA2903">
            <v>0</v>
          </cell>
          <cell r="AC2903">
            <v>2005</v>
          </cell>
          <cell r="AD2903">
            <v>1</v>
          </cell>
          <cell r="AE2903">
            <v>0</v>
          </cell>
          <cell r="AF2903">
            <v>0.85</v>
          </cell>
        </row>
        <row r="2904">
          <cell r="A2904">
            <v>26</v>
          </cell>
          <cell r="B2904">
            <v>1</v>
          </cell>
          <cell r="C2904">
            <v>7</v>
          </cell>
          <cell r="D2904">
            <v>6</v>
          </cell>
          <cell r="E2904">
            <v>1</v>
          </cell>
          <cell r="F2904">
            <v>3.1096333777922425E-3</v>
          </cell>
          <cell r="G2904">
            <v>64.599999999999994</v>
          </cell>
          <cell r="H2904">
            <v>10.768508911922947</v>
          </cell>
          <cell r="I2904">
            <v>0.76262839250749126</v>
          </cell>
          <cell r="J2904">
            <v>0</v>
          </cell>
          <cell r="K2904">
            <v>0</v>
          </cell>
          <cell r="M2904">
            <v>2003</v>
          </cell>
          <cell r="N2904">
            <v>2005</v>
          </cell>
          <cell r="O2904">
            <v>1</v>
          </cell>
          <cell r="Q2904">
            <v>0</v>
          </cell>
          <cell r="R2904">
            <v>0</v>
          </cell>
          <cell r="S2904">
            <v>0</v>
          </cell>
          <cell r="T2904">
            <v>0</v>
          </cell>
          <cell r="U2904">
            <v>0</v>
          </cell>
          <cell r="V2904">
            <v>0</v>
          </cell>
          <cell r="W2904">
            <v>0</v>
          </cell>
          <cell r="X2904">
            <v>0</v>
          </cell>
          <cell r="Y2904">
            <v>0</v>
          </cell>
          <cell r="Z2904">
            <v>0</v>
          </cell>
          <cell r="AA2904">
            <v>0</v>
          </cell>
          <cell r="AC2904">
            <v>2005</v>
          </cell>
          <cell r="AD2904">
            <v>1</v>
          </cell>
          <cell r="AE2904">
            <v>0</v>
          </cell>
          <cell r="AF2904">
            <v>0.7</v>
          </cell>
        </row>
        <row r="2905">
          <cell r="A2905">
            <v>26</v>
          </cell>
          <cell r="B2905">
            <v>2</v>
          </cell>
          <cell r="C2905">
            <v>7</v>
          </cell>
          <cell r="D2905">
            <v>6</v>
          </cell>
          <cell r="E2905">
            <v>1</v>
          </cell>
          <cell r="F2905">
            <v>3.1545384787045744E-3</v>
          </cell>
          <cell r="G2905">
            <v>59.9</v>
          </cell>
          <cell r="H2905">
            <v>13.984619853431363</v>
          </cell>
          <cell r="I2905">
            <v>0.85290975589273033</v>
          </cell>
          <cell r="J2905">
            <v>0</v>
          </cell>
          <cell r="K2905">
            <v>0</v>
          </cell>
          <cell r="M2905">
            <v>2003</v>
          </cell>
          <cell r="N2905">
            <v>2009</v>
          </cell>
          <cell r="O2905">
            <v>1</v>
          </cell>
          <cell r="Q2905">
            <v>0</v>
          </cell>
          <cell r="R2905">
            <v>0</v>
          </cell>
          <cell r="S2905">
            <v>0</v>
          </cell>
          <cell r="T2905">
            <v>0</v>
          </cell>
          <cell r="U2905">
            <v>0</v>
          </cell>
          <cell r="V2905">
            <v>0</v>
          </cell>
          <cell r="W2905">
            <v>0</v>
          </cell>
          <cell r="X2905">
            <v>0</v>
          </cell>
          <cell r="Y2905">
            <v>0</v>
          </cell>
          <cell r="Z2905">
            <v>0</v>
          </cell>
          <cell r="AA2905">
            <v>0</v>
          </cell>
          <cell r="AC2905">
            <v>2005</v>
          </cell>
          <cell r="AD2905">
            <v>1</v>
          </cell>
          <cell r="AE2905">
            <v>0</v>
          </cell>
          <cell r="AF2905">
            <v>0.62</v>
          </cell>
        </row>
        <row r="2906">
          <cell r="A2906">
            <v>26</v>
          </cell>
          <cell r="B2906">
            <v>3</v>
          </cell>
          <cell r="C2906">
            <v>7</v>
          </cell>
          <cell r="D2906">
            <v>6</v>
          </cell>
          <cell r="E2906">
            <v>1</v>
          </cell>
          <cell r="F2906">
            <v>9.7027152257018572E-3</v>
          </cell>
          <cell r="G2906">
            <v>73.5</v>
          </cell>
          <cell r="H2906">
            <v>13.111528865443415</v>
          </cell>
          <cell r="I2906">
            <v>0.73486159902435544</v>
          </cell>
          <cell r="J2906">
            <v>0</v>
          </cell>
          <cell r="K2906">
            <v>0</v>
          </cell>
          <cell r="M2906">
            <v>2003</v>
          </cell>
          <cell r="N2906">
            <v>2012</v>
          </cell>
          <cell r="O2906">
            <v>1</v>
          </cell>
          <cell r="Q2906">
            <v>0</v>
          </cell>
          <cell r="R2906">
            <v>0</v>
          </cell>
          <cell r="S2906">
            <v>0</v>
          </cell>
          <cell r="T2906">
            <v>0</v>
          </cell>
          <cell r="U2906">
            <v>0</v>
          </cell>
          <cell r="V2906">
            <v>0</v>
          </cell>
          <cell r="W2906">
            <v>0</v>
          </cell>
          <cell r="X2906">
            <v>0</v>
          </cell>
          <cell r="Y2906">
            <v>0</v>
          </cell>
          <cell r="Z2906">
            <v>0</v>
          </cell>
          <cell r="AA2906">
            <v>0</v>
          </cell>
          <cell r="AC2906">
            <v>2005</v>
          </cell>
          <cell r="AD2906">
            <v>1</v>
          </cell>
          <cell r="AE2906">
            <v>0</v>
          </cell>
          <cell r="AF2906">
            <v>0.75</v>
          </cell>
        </row>
        <row r="2907">
          <cell r="A2907">
            <v>26</v>
          </cell>
          <cell r="B2907">
            <v>4</v>
          </cell>
          <cell r="C2907">
            <v>7</v>
          </cell>
          <cell r="D2907">
            <v>6</v>
          </cell>
          <cell r="E2907">
            <v>1</v>
          </cell>
          <cell r="F2907">
            <v>3.1591680652981499E-2</v>
          </cell>
          <cell r="G2907">
            <v>83.1</v>
          </cell>
          <cell r="H2907">
            <v>13.887761511437242</v>
          </cell>
          <cell r="I2907">
            <v>0.76824555652708382</v>
          </cell>
          <cell r="J2907">
            <v>0</v>
          </cell>
          <cell r="K2907">
            <v>0</v>
          </cell>
          <cell r="M2907">
            <v>2003</v>
          </cell>
          <cell r="N2907">
            <v>2050</v>
          </cell>
          <cell r="O2907">
            <v>1</v>
          </cell>
          <cell r="Q2907">
            <v>0</v>
          </cell>
          <cell r="R2907">
            <v>0</v>
          </cell>
          <cell r="S2907">
            <v>0</v>
          </cell>
          <cell r="T2907">
            <v>0</v>
          </cell>
          <cell r="U2907">
            <v>0</v>
          </cell>
          <cell r="V2907">
            <v>0</v>
          </cell>
          <cell r="W2907">
            <v>0</v>
          </cell>
          <cell r="X2907">
            <v>0</v>
          </cell>
          <cell r="Y2907">
            <v>0</v>
          </cell>
          <cell r="Z2907">
            <v>0</v>
          </cell>
          <cell r="AA2907">
            <v>0</v>
          </cell>
          <cell r="AC2907">
            <v>2005</v>
          </cell>
          <cell r="AD2907">
            <v>1</v>
          </cell>
          <cell r="AE2907">
            <v>0</v>
          </cell>
          <cell r="AF2907">
            <v>0.85</v>
          </cell>
        </row>
        <row r="2908">
          <cell r="A2908">
            <v>26</v>
          </cell>
          <cell r="B2908">
            <v>5</v>
          </cell>
          <cell r="C2908">
            <v>7</v>
          </cell>
          <cell r="D2908">
            <v>6</v>
          </cell>
          <cell r="E2908">
            <v>1</v>
          </cell>
          <cell r="F2908">
            <v>0</v>
          </cell>
          <cell r="G2908">
            <v>73.910953220338982</v>
          </cell>
          <cell r="H2908">
            <v>12.813298094832295</v>
          </cell>
          <cell r="I2908">
            <v>0.64224841199281879</v>
          </cell>
          <cell r="J2908">
            <v>0</v>
          </cell>
          <cell r="K2908">
            <v>0</v>
          </cell>
          <cell r="M2908">
            <v>2011</v>
          </cell>
          <cell r="N2908">
            <v>2019</v>
          </cell>
          <cell r="O2908">
            <v>1</v>
          </cell>
          <cell r="Q2908">
            <v>0</v>
          </cell>
          <cell r="R2908">
            <v>0</v>
          </cell>
          <cell r="S2908">
            <v>0</v>
          </cell>
          <cell r="T2908">
            <v>0</v>
          </cell>
          <cell r="U2908">
            <v>0</v>
          </cell>
          <cell r="V2908">
            <v>0</v>
          </cell>
          <cell r="W2908">
            <v>0</v>
          </cell>
          <cell r="X2908">
            <v>0</v>
          </cell>
          <cell r="Y2908">
            <v>0</v>
          </cell>
          <cell r="Z2908">
            <v>0</v>
          </cell>
          <cell r="AA2908">
            <v>0</v>
          </cell>
          <cell r="AC2908">
            <v>2005</v>
          </cell>
          <cell r="AD2908">
            <v>1</v>
          </cell>
          <cell r="AE2908">
            <v>0</v>
          </cell>
          <cell r="AF2908">
            <v>0.75</v>
          </cell>
        </row>
        <row r="2909">
          <cell r="A2909">
            <v>26</v>
          </cell>
          <cell r="B2909">
            <v>6</v>
          </cell>
          <cell r="C2909">
            <v>7</v>
          </cell>
          <cell r="D2909">
            <v>6</v>
          </cell>
          <cell r="E2909">
            <v>1</v>
          </cell>
          <cell r="F2909">
            <v>0</v>
          </cell>
          <cell r="G2909">
            <v>79.314304000000007</v>
          </cell>
          <cell r="H2909">
            <v>12.540585485874045</v>
          </cell>
          <cell r="I2909">
            <v>0.65043008288380477</v>
          </cell>
          <cell r="J2909">
            <v>0</v>
          </cell>
          <cell r="K2909">
            <v>0</v>
          </cell>
          <cell r="M2909">
            <v>2020</v>
          </cell>
          <cell r="N2909">
            <v>2029</v>
          </cell>
          <cell r="O2909">
            <v>1</v>
          </cell>
          <cell r="Q2909">
            <v>0</v>
          </cell>
          <cell r="R2909">
            <v>0</v>
          </cell>
          <cell r="S2909">
            <v>0</v>
          </cell>
          <cell r="T2909">
            <v>0</v>
          </cell>
          <cell r="U2909">
            <v>0</v>
          </cell>
          <cell r="V2909">
            <v>0</v>
          </cell>
          <cell r="W2909">
            <v>0</v>
          </cell>
          <cell r="X2909">
            <v>0</v>
          </cell>
          <cell r="Y2909">
            <v>0</v>
          </cell>
          <cell r="Z2909">
            <v>0</v>
          </cell>
          <cell r="AA2909">
            <v>0</v>
          </cell>
          <cell r="AC2909">
            <v>2005</v>
          </cell>
          <cell r="AD2909">
            <v>1</v>
          </cell>
          <cell r="AE2909">
            <v>0</v>
          </cell>
          <cell r="AF2909">
            <v>0.82</v>
          </cell>
        </row>
        <row r="2910">
          <cell r="A2910">
            <v>26</v>
          </cell>
          <cell r="B2910">
            <v>7</v>
          </cell>
          <cell r="C2910">
            <v>7</v>
          </cell>
          <cell r="D2910">
            <v>6</v>
          </cell>
          <cell r="E2910">
            <v>1</v>
          </cell>
          <cell r="F2910">
            <v>0</v>
          </cell>
          <cell r="G2910">
            <v>79.314304000000007</v>
          </cell>
          <cell r="H2910">
            <v>12.428449504981327</v>
          </cell>
          <cell r="I2910">
            <v>0.64387608062378132</v>
          </cell>
          <cell r="J2910">
            <v>0</v>
          </cell>
          <cell r="K2910">
            <v>0</v>
          </cell>
          <cell r="M2910">
            <v>2030</v>
          </cell>
          <cell r="N2910">
            <v>2052</v>
          </cell>
          <cell r="O2910">
            <v>1</v>
          </cell>
          <cell r="Q2910">
            <v>0</v>
          </cell>
          <cell r="R2910">
            <v>0</v>
          </cell>
          <cell r="S2910">
            <v>0</v>
          </cell>
          <cell r="T2910">
            <v>0</v>
          </cell>
          <cell r="U2910">
            <v>0</v>
          </cell>
          <cell r="V2910">
            <v>0</v>
          </cell>
          <cell r="W2910">
            <v>0</v>
          </cell>
          <cell r="X2910">
            <v>0</v>
          </cell>
          <cell r="Y2910">
            <v>0</v>
          </cell>
          <cell r="Z2910">
            <v>0</v>
          </cell>
          <cell r="AA2910">
            <v>0</v>
          </cell>
          <cell r="AC2910">
            <v>2005</v>
          </cell>
          <cell r="AD2910">
            <v>1</v>
          </cell>
          <cell r="AE2910">
            <v>0</v>
          </cell>
          <cell r="AF2910">
            <v>0.82</v>
          </cell>
        </row>
        <row r="2911">
          <cell r="A2911">
            <v>26</v>
          </cell>
          <cell r="B2911">
            <v>8</v>
          </cell>
          <cell r="C2911">
            <v>7</v>
          </cell>
          <cell r="D2911">
            <v>6</v>
          </cell>
          <cell r="E2911">
            <v>1</v>
          </cell>
          <cell r="F2911">
            <v>0</v>
          </cell>
          <cell r="G2911">
            <v>69.599999999999994</v>
          </cell>
          <cell r="H2911">
            <v>14.735759576800188</v>
          </cell>
          <cell r="I2911">
            <v>0.56394435718973646</v>
          </cell>
          <cell r="J2911">
            <v>0</v>
          </cell>
          <cell r="K2911">
            <v>0</v>
          </cell>
          <cell r="M2911">
            <v>2003</v>
          </cell>
          <cell r="N2911">
            <v>2012</v>
          </cell>
          <cell r="O2911">
            <v>1</v>
          </cell>
          <cell r="Q2911">
            <v>0</v>
          </cell>
          <cell r="R2911">
            <v>0</v>
          </cell>
          <cell r="S2911">
            <v>0</v>
          </cell>
          <cell r="T2911">
            <v>0</v>
          </cell>
          <cell r="U2911">
            <v>0</v>
          </cell>
          <cell r="V2911">
            <v>0</v>
          </cell>
          <cell r="W2911">
            <v>0</v>
          </cell>
          <cell r="X2911">
            <v>0</v>
          </cell>
          <cell r="Y2911">
            <v>0</v>
          </cell>
          <cell r="Z2911">
            <v>0</v>
          </cell>
          <cell r="AA2911">
            <v>0</v>
          </cell>
          <cell r="AC2911">
            <v>2005</v>
          </cell>
          <cell r="AD2911">
            <v>1</v>
          </cell>
          <cell r="AE2911">
            <v>0</v>
          </cell>
          <cell r="AF2911">
            <v>0.78</v>
          </cell>
        </row>
        <row r="2912">
          <cell r="A2912">
            <v>26</v>
          </cell>
          <cell r="B2912">
            <v>9</v>
          </cell>
          <cell r="C2912">
            <v>7</v>
          </cell>
          <cell r="D2912">
            <v>6</v>
          </cell>
          <cell r="E2912">
            <v>1</v>
          </cell>
          <cell r="F2912">
            <v>0</v>
          </cell>
          <cell r="G2912">
            <v>70.254995348837213</v>
          </cell>
          <cell r="H2912">
            <v>14.498514278793014</v>
          </cell>
          <cell r="I2912">
            <v>0.48101209350691232</v>
          </cell>
          <cell r="J2912">
            <v>0</v>
          </cell>
          <cell r="K2912">
            <v>0</v>
          </cell>
          <cell r="M2912">
            <v>2007</v>
          </cell>
          <cell r="N2912">
            <v>2012</v>
          </cell>
          <cell r="O2912">
            <v>1</v>
          </cell>
          <cell r="Q2912">
            <v>0</v>
          </cell>
          <cell r="R2912">
            <v>0</v>
          </cell>
          <cell r="S2912">
            <v>0</v>
          </cell>
          <cell r="T2912">
            <v>0</v>
          </cell>
          <cell r="U2912">
            <v>0</v>
          </cell>
          <cell r="V2912">
            <v>0</v>
          </cell>
          <cell r="W2912">
            <v>0</v>
          </cell>
          <cell r="X2912">
            <v>0</v>
          </cell>
          <cell r="Y2912">
            <v>0</v>
          </cell>
          <cell r="Z2912">
            <v>0</v>
          </cell>
          <cell r="AA2912">
            <v>0</v>
          </cell>
          <cell r="AC2912">
            <v>2005</v>
          </cell>
          <cell r="AD2912">
            <v>1</v>
          </cell>
          <cell r="AE2912">
            <v>0</v>
          </cell>
          <cell r="AF2912">
            <v>0.78</v>
          </cell>
        </row>
        <row r="2913">
          <cell r="A2913">
            <v>26</v>
          </cell>
          <cell r="B2913">
            <v>10</v>
          </cell>
          <cell r="C2913">
            <v>7</v>
          </cell>
          <cell r="D2913">
            <v>6</v>
          </cell>
          <cell r="E2913">
            <v>1</v>
          </cell>
          <cell r="F2913">
            <v>0</v>
          </cell>
          <cell r="G2913">
            <v>71.308820279069764</v>
          </cell>
          <cell r="H2913">
            <v>13.985780932059672</v>
          </cell>
          <cell r="I2913">
            <v>0.46609915183236572</v>
          </cell>
          <cell r="J2913">
            <v>0</v>
          </cell>
          <cell r="K2913">
            <v>0</v>
          </cell>
          <cell r="M2913">
            <v>2013</v>
          </cell>
          <cell r="N2913">
            <v>2029</v>
          </cell>
          <cell r="O2913">
            <v>1</v>
          </cell>
          <cell r="Q2913">
            <v>0</v>
          </cell>
          <cell r="R2913">
            <v>0</v>
          </cell>
          <cell r="S2913">
            <v>0</v>
          </cell>
          <cell r="T2913">
            <v>0</v>
          </cell>
          <cell r="U2913">
            <v>0</v>
          </cell>
          <cell r="V2913">
            <v>0</v>
          </cell>
          <cell r="W2913">
            <v>0</v>
          </cell>
          <cell r="X2913">
            <v>0</v>
          </cell>
          <cell r="Y2913">
            <v>0</v>
          </cell>
          <cell r="Z2913">
            <v>0</v>
          </cell>
          <cell r="AA2913">
            <v>0</v>
          </cell>
          <cell r="AC2913">
            <v>2005</v>
          </cell>
          <cell r="AD2913">
            <v>1</v>
          </cell>
          <cell r="AE2913">
            <v>0</v>
          </cell>
          <cell r="AF2913">
            <v>0.78</v>
          </cell>
        </row>
        <row r="2914">
          <cell r="A2914">
            <v>26</v>
          </cell>
          <cell r="B2914">
            <v>11</v>
          </cell>
          <cell r="C2914">
            <v>7</v>
          </cell>
          <cell r="D2914">
            <v>6</v>
          </cell>
          <cell r="E2914">
            <v>1</v>
          </cell>
          <cell r="F2914">
            <v>0</v>
          </cell>
          <cell r="G2914">
            <v>72.47973686821706</v>
          </cell>
          <cell r="H2914">
            <v>13.759839398423811</v>
          </cell>
          <cell r="I2914">
            <v>0.45965488856231362</v>
          </cell>
          <cell r="J2914">
            <v>0</v>
          </cell>
          <cell r="K2914">
            <v>0</v>
          </cell>
          <cell r="M2914">
            <v>2030</v>
          </cell>
          <cell r="N2914">
            <v>2052</v>
          </cell>
          <cell r="O2914">
            <v>1</v>
          </cell>
          <cell r="Q2914">
            <v>0</v>
          </cell>
          <cell r="R2914">
            <v>0</v>
          </cell>
          <cell r="S2914">
            <v>0</v>
          </cell>
          <cell r="T2914">
            <v>0</v>
          </cell>
          <cell r="U2914">
            <v>0</v>
          </cell>
          <cell r="V2914">
            <v>0</v>
          </cell>
          <cell r="W2914">
            <v>0</v>
          </cell>
          <cell r="X2914">
            <v>0</v>
          </cell>
          <cell r="Y2914">
            <v>0</v>
          </cell>
          <cell r="Z2914">
            <v>0</v>
          </cell>
          <cell r="AA2914">
            <v>0</v>
          </cell>
          <cell r="AC2914">
            <v>2005</v>
          </cell>
          <cell r="AD2914">
            <v>1</v>
          </cell>
          <cell r="AE2914">
            <v>0</v>
          </cell>
          <cell r="AF2914">
            <v>0.78</v>
          </cell>
        </row>
        <row r="2915">
          <cell r="A2915">
            <v>26</v>
          </cell>
          <cell r="B2915">
            <v>12</v>
          </cell>
          <cell r="C2915">
            <v>7</v>
          </cell>
          <cell r="D2915">
            <v>6</v>
          </cell>
          <cell r="E2915">
            <v>1</v>
          </cell>
          <cell r="F2915">
            <v>0</v>
          </cell>
          <cell r="G2915">
            <v>15.054945054945055</v>
          </cell>
          <cell r="H2915">
            <v>509.766874839151</v>
          </cell>
          <cell r="I2915">
            <v>27.523251886627747</v>
          </cell>
          <cell r="J2915">
            <v>0</v>
          </cell>
          <cell r="K2915">
            <v>0</v>
          </cell>
          <cell r="M2915">
            <v>2003</v>
          </cell>
          <cell r="N2915">
            <v>2006</v>
          </cell>
          <cell r="O2915">
            <v>1</v>
          </cell>
          <cell r="Q2915">
            <v>0</v>
          </cell>
          <cell r="R2915">
            <v>0</v>
          </cell>
          <cell r="S2915">
            <v>0</v>
          </cell>
          <cell r="T2915">
            <v>0</v>
          </cell>
          <cell r="U2915">
            <v>0</v>
          </cell>
          <cell r="V2915">
            <v>0</v>
          </cell>
          <cell r="W2915">
            <v>0</v>
          </cell>
          <cell r="X2915">
            <v>0</v>
          </cell>
          <cell r="Y2915">
            <v>0</v>
          </cell>
          <cell r="Z2915">
            <v>0</v>
          </cell>
          <cell r="AA2915">
            <v>0</v>
          </cell>
          <cell r="AC2915">
            <v>2005</v>
          </cell>
          <cell r="AD2915">
            <v>1</v>
          </cell>
          <cell r="AE2915">
            <v>0</v>
          </cell>
          <cell r="AF2915">
            <v>0.92</v>
          </cell>
        </row>
        <row r="2916">
          <cell r="A2916">
            <v>26</v>
          </cell>
          <cell r="B2916">
            <v>13</v>
          </cell>
          <cell r="C2916">
            <v>7</v>
          </cell>
          <cell r="D2916">
            <v>6</v>
          </cell>
          <cell r="E2916">
            <v>1</v>
          </cell>
          <cell r="F2916">
            <v>0</v>
          </cell>
          <cell r="G2916">
            <v>63</v>
          </cell>
          <cell r="H2916">
            <v>321.89335003844536</v>
          </cell>
          <cell r="I2916">
            <v>42.001696420220298</v>
          </cell>
          <cell r="J2916">
            <v>0</v>
          </cell>
          <cell r="K2916">
            <v>0</v>
          </cell>
          <cell r="M2916">
            <v>2007</v>
          </cell>
          <cell r="N2916">
            <v>2011</v>
          </cell>
          <cell r="O2916">
            <v>1</v>
          </cell>
          <cell r="Q2916">
            <v>0</v>
          </cell>
          <cell r="R2916">
            <v>0</v>
          </cell>
          <cell r="S2916">
            <v>0</v>
          </cell>
          <cell r="T2916">
            <v>0</v>
          </cell>
          <cell r="U2916">
            <v>0</v>
          </cell>
          <cell r="V2916">
            <v>0</v>
          </cell>
          <cell r="W2916">
            <v>0</v>
          </cell>
          <cell r="X2916">
            <v>0</v>
          </cell>
          <cell r="Y2916">
            <v>0</v>
          </cell>
          <cell r="Z2916">
            <v>0</v>
          </cell>
          <cell r="AA2916">
            <v>0</v>
          </cell>
          <cell r="AC2916">
            <v>2005</v>
          </cell>
          <cell r="AD2916">
            <v>1</v>
          </cell>
          <cell r="AE2916">
            <v>0</v>
          </cell>
          <cell r="AF2916">
            <v>0.7</v>
          </cell>
        </row>
        <row r="2917">
          <cell r="A2917">
            <v>26</v>
          </cell>
          <cell r="B2917">
            <v>14</v>
          </cell>
          <cell r="C2917">
            <v>7</v>
          </cell>
          <cell r="D2917">
            <v>6</v>
          </cell>
          <cell r="E2917">
            <v>1</v>
          </cell>
          <cell r="F2917">
            <v>0</v>
          </cell>
          <cell r="G2917">
            <v>91</v>
          </cell>
          <cell r="H2917">
            <v>124.59586655749499</v>
          </cell>
          <cell r="I2917">
            <v>7.6865611655615886</v>
          </cell>
          <cell r="J2917">
            <v>0</v>
          </cell>
          <cell r="K2917">
            <v>0</v>
          </cell>
          <cell r="M2917">
            <v>2011</v>
          </cell>
          <cell r="N2917">
            <v>2019</v>
          </cell>
          <cell r="O2917">
            <v>1</v>
          </cell>
          <cell r="Q2917">
            <v>0</v>
          </cell>
          <cell r="R2917">
            <v>0</v>
          </cell>
          <cell r="S2917">
            <v>0</v>
          </cell>
          <cell r="T2917">
            <v>0</v>
          </cell>
          <cell r="U2917">
            <v>0</v>
          </cell>
          <cell r="V2917">
            <v>0</v>
          </cell>
          <cell r="W2917">
            <v>0</v>
          </cell>
          <cell r="X2917">
            <v>0</v>
          </cell>
          <cell r="Y2917">
            <v>0</v>
          </cell>
          <cell r="Z2917">
            <v>0</v>
          </cell>
          <cell r="AA2917">
            <v>0</v>
          </cell>
          <cell r="AC2917">
            <v>2005</v>
          </cell>
          <cell r="AD2917">
            <v>1</v>
          </cell>
          <cell r="AE2917">
            <v>0</v>
          </cell>
          <cell r="AF2917">
            <v>0.8</v>
          </cell>
        </row>
        <row r="2918">
          <cell r="A2918">
            <v>26</v>
          </cell>
          <cell r="B2918">
            <v>15</v>
          </cell>
          <cell r="C2918">
            <v>7</v>
          </cell>
          <cell r="D2918">
            <v>6</v>
          </cell>
          <cell r="E2918">
            <v>1</v>
          </cell>
          <cell r="F2918">
            <v>0</v>
          </cell>
          <cell r="G2918">
            <v>170</v>
          </cell>
          <cell r="H2918">
            <v>31.628465964377018</v>
          </cell>
          <cell r="I2918">
            <v>0.94442754506631377</v>
          </cell>
          <cell r="J2918">
            <v>0</v>
          </cell>
          <cell r="K2918">
            <v>3.1628465964377019</v>
          </cell>
          <cell r="M2918">
            <v>2020</v>
          </cell>
          <cell r="N2918">
            <v>2029</v>
          </cell>
          <cell r="O2918">
            <v>1</v>
          </cell>
          <cell r="Q2918">
            <v>0</v>
          </cell>
          <cell r="R2918">
            <v>0</v>
          </cell>
          <cell r="S2918">
            <v>0</v>
          </cell>
          <cell r="T2918">
            <v>0</v>
          </cell>
          <cell r="U2918">
            <v>0</v>
          </cell>
          <cell r="V2918">
            <v>0</v>
          </cell>
          <cell r="W2918">
            <v>0</v>
          </cell>
          <cell r="X2918">
            <v>0</v>
          </cell>
          <cell r="Y2918">
            <v>0</v>
          </cell>
          <cell r="Z2918">
            <v>0</v>
          </cell>
          <cell r="AA2918">
            <v>0</v>
          </cell>
          <cell r="AC2918">
            <v>2005</v>
          </cell>
          <cell r="AD2918">
            <v>1</v>
          </cell>
          <cell r="AE2918">
            <v>0</v>
          </cell>
          <cell r="AF2918">
            <v>0.85</v>
          </cell>
        </row>
        <row r="2919">
          <cell r="A2919">
            <v>26</v>
          </cell>
          <cell r="B2919">
            <v>17</v>
          </cell>
          <cell r="C2919">
            <v>7</v>
          </cell>
          <cell r="D2919">
            <v>6</v>
          </cell>
          <cell r="E2919">
            <v>1</v>
          </cell>
          <cell r="F2919">
            <v>0</v>
          </cell>
          <cell r="G2919">
            <v>170</v>
          </cell>
          <cell r="H2919">
            <v>31.628465964377018</v>
          </cell>
          <cell r="I2919">
            <v>0.94442754506631377</v>
          </cell>
          <cell r="J2919">
            <v>0</v>
          </cell>
          <cell r="K2919">
            <v>4.7442698946565525</v>
          </cell>
          <cell r="M2919">
            <v>2022</v>
          </cell>
          <cell r="N2919">
            <v>2029</v>
          </cell>
          <cell r="O2919">
            <v>1</v>
          </cell>
          <cell r="Q2919">
            <v>0</v>
          </cell>
          <cell r="R2919">
            <v>0</v>
          </cell>
          <cell r="S2919">
            <v>0</v>
          </cell>
          <cell r="T2919">
            <v>0</v>
          </cell>
          <cell r="U2919">
            <v>0</v>
          </cell>
          <cell r="V2919">
            <v>0</v>
          </cell>
          <cell r="W2919">
            <v>0</v>
          </cell>
          <cell r="X2919">
            <v>0</v>
          </cell>
          <cell r="Y2919">
            <v>0</v>
          </cell>
          <cell r="Z2919">
            <v>0</v>
          </cell>
          <cell r="AA2919">
            <v>0</v>
          </cell>
          <cell r="AC2919">
            <v>2005</v>
          </cell>
          <cell r="AD2919">
            <v>1</v>
          </cell>
          <cell r="AE2919">
            <v>0</v>
          </cell>
          <cell r="AF2919">
            <v>0.85</v>
          </cell>
        </row>
        <row r="2920">
          <cell r="A2920">
            <v>26</v>
          </cell>
          <cell r="B2920">
            <v>16</v>
          </cell>
          <cell r="C2920">
            <v>7</v>
          </cell>
          <cell r="D2920">
            <v>6</v>
          </cell>
          <cell r="E2920">
            <v>1</v>
          </cell>
          <cell r="F2920">
            <v>0</v>
          </cell>
          <cell r="G2920">
            <v>202</v>
          </cell>
          <cell r="H2920">
            <v>24.397668140467836</v>
          </cell>
          <cell r="I2920">
            <v>0.6189452323527489</v>
          </cell>
          <cell r="J2920">
            <v>0</v>
          </cell>
          <cell r="K2920">
            <v>3.6596502210701751</v>
          </cell>
          <cell r="M2920">
            <v>2030</v>
          </cell>
          <cell r="N2920">
            <v>2052</v>
          </cell>
          <cell r="O2920">
            <v>1</v>
          </cell>
          <cell r="Q2920">
            <v>0</v>
          </cell>
          <cell r="R2920">
            <v>0</v>
          </cell>
          <cell r="S2920">
            <v>0</v>
          </cell>
          <cell r="T2920">
            <v>0</v>
          </cell>
          <cell r="U2920">
            <v>0</v>
          </cell>
          <cell r="V2920">
            <v>0</v>
          </cell>
          <cell r="W2920">
            <v>0</v>
          </cell>
          <cell r="X2920">
            <v>0</v>
          </cell>
          <cell r="Y2920">
            <v>0</v>
          </cell>
          <cell r="Z2920">
            <v>0</v>
          </cell>
          <cell r="AA2920">
            <v>0</v>
          </cell>
          <cell r="AC2920">
            <v>2005</v>
          </cell>
          <cell r="AD2920">
            <v>1</v>
          </cell>
          <cell r="AE2920">
            <v>0</v>
          </cell>
          <cell r="AF2920">
            <v>0.85</v>
          </cell>
        </row>
        <row r="2921">
          <cell r="A2921">
            <v>27</v>
          </cell>
          <cell r="B2921">
            <v>1</v>
          </cell>
          <cell r="C2921">
            <v>7</v>
          </cell>
          <cell r="D2921">
            <v>6</v>
          </cell>
          <cell r="E2921">
            <v>1</v>
          </cell>
          <cell r="F2921">
            <v>6.4475793614548462E-3</v>
          </cell>
          <cell r="G2921">
            <v>24.9</v>
          </cell>
          <cell r="H2921">
            <v>65.623659471848953</v>
          </cell>
          <cell r="I2921">
            <v>1.1277504944989922</v>
          </cell>
          <cell r="J2921">
            <v>0</v>
          </cell>
          <cell r="K2921">
            <v>0</v>
          </cell>
          <cell r="M2921">
            <v>2003</v>
          </cell>
          <cell r="N2921">
            <v>2008</v>
          </cell>
          <cell r="O2921">
            <v>1</v>
          </cell>
          <cell r="Q2921">
            <v>0</v>
          </cell>
          <cell r="R2921">
            <v>0</v>
          </cell>
          <cell r="S2921">
            <v>0</v>
          </cell>
          <cell r="T2921">
            <v>0</v>
          </cell>
          <cell r="U2921">
            <v>0</v>
          </cell>
          <cell r="V2921">
            <v>0</v>
          </cell>
          <cell r="W2921">
            <v>0</v>
          </cell>
          <cell r="X2921">
            <v>0</v>
          </cell>
          <cell r="Y2921">
            <v>0</v>
          </cell>
          <cell r="Z2921">
            <v>0</v>
          </cell>
          <cell r="AA2921">
            <v>0</v>
          </cell>
          <cell r="AC2921">
            <v>2005</v>
          </cell>
          <cell r="AD2921">
            <v>1</v>
          </cell>
          <cell r="AE2921">
            <v>0</v>
          </cell>
          <cell r="AF2921">
            <v>0.15</v>
          </cell>
        </row>
        <row r="2922">
          <cell r="A2922">
            <v>27</v>
          </cell>
          <cell r="B2922">
            <v>2</v>
          </cell>
          <cell r="C2922">
            <v>7</v>
          </cell>
          <cell r="D2922">
            <v>6</v>
          </cell>
          <cell r="E2922">
            <v>1</v>
          </cell>
          <cell r="F2922">
            <v>1.576259017225403E-2</v>
          </cell>
          <cell r="G2922">
            <v>31.8</v>
          </cell>
          <cell r="H2922">
            <v>49.284085699355117</v>
          </cell>
          <cell r="I2922">
            <v>1.7800325016548759</v>
          </cell>
          <cell r="J2922">
            <v>0</v>
          </cell>
          <cell r="K2922">
            <v>0</v>
          </cell>
          <cell r="M2922">
            <v>2003</v>
          </cell>
          <cell r="N2922">
            <v>2016</v>
          </cell>
          <cell r="O2922">
            <v>1</v>
          </cell>
          <cell r="Q2922">
            <v>0</v>
          </cell>
          <cell r="R2922">
            <v>0</v>
          </cell>
          <cell r="S2922">
            <v>0</v>
          </cell>
          <cell r="T2922">
            <v>0</v>
          </cell>
          <cell r="U2922">
            <v>0</v>
          </cell>
          <cell r="V2922">
            <v>0</v>
          </cell>
          <cell r="W2922">
            <v>0</v>
          </cell>
          <cell r="X2922">
            <v>0</v>
          </cell>
          <cell r="Y2922">
            <v>0</v>
          </cell>
          <cell r="Z2922">
            <v>0</v>
          </cell>
          <cell r="AA2922">
            <v>0</v>
          </cell>
          <cell r="AC2922">
            <v>2005</v>
          </cell>
          <cell r="AD2922">
            <v>1</v>
          </cell>
          <cell r="AE2922">
            <v>0</v>
          </cell>
          <cell r="AF2922">
            <v>0.65</v>
          </cell>
        </row>
        <row r="2923">
          <cell r="A2923">
            <v>27</v>
          </cell>
          <cell r="B2923">
            <v>3</v>
          </cell>
          <cell r="C2923">
            <v>7</v>
          </cell>
          <cell r="D2923">
            <v>6</v>
          </cell>
          <cell r="E2923">
            <v>1</v>
          </cell>
          <cell r="F2923">
            <v>0</v>
          </cell>
          <cell r="G2923">
            <v>34.012293333333332</v>
          </cell>
          <cell r="H2923">
            <v>111.15423165455991</v>
          </cell>
          <cell r="I2923">
            <v>2.8835593985093739</v>
          </cell>
          <cell r="J2923">
            <v>0</v>
          </cell>
          <cell r="K2923">
            <v>0</v>
          </cell>
          <cell r="M2923">
            <v>2007</v>
          </cell>
          <cell r="N2923">
            <v>2016</v>
          </cell>
          <cell r="O2923">
            <v>1</v>
          </cell>
          <cell r="Q2923">
            <v>0</v>
          </cell>
          <cell r="R2923">
            <v>0</v>
          </cell>
          <cell r="S2923">
            <v>0</v>
          </cell>
          <cell r="T2923">
            <v>0</v>
          </cell>
          <cell r="U2923">
            <v>0</v>
          </cell>
          <cell r="V2923">
            <v>0</v>
          </cell>
          <cell r="W2923">
            <v>0</v>
          </cell>
          <cell r="X2923">
            <v>0</v>
          </cell>
          <cell r="Y2923">
            <v>0</v>
          </cell>
          <cell r="Z2923">
            <v>0</v>
          </cell>
          <cell r="AA2923">
            <v>0</v>
          </cell>
          <cell r="AC2923">
            <v>2005</v>
          </cell>
          <cell r="AD2923">
            <v>1</v>
          </cell>
          <cell r="AE2923">
            <v>0</v>
          </cell>
          <cell r="AF2923">
            <v>0.66900000000000004</v>
          </cell>
        </row>
        <row r="2924">
          <cell r="A2924">
            <v>27</v>
          </cell>
          <cell r="B2924">
            <v>4</v>
          </cell>
          <cell r="C2924">
            <v>7</v>
          </cell>
          <cell r="D2924">
            <v>6</v>
          </cell>
          <cell r="E2924">
            <v>1</v>
          </cell>
          <cell r="F2924">
            <v>0</v>
          </cell>
          <cell r="G2924">
            <v>51.223333333333322</v>
          </cell>
          <cell r="H2924">
            <v>87.066855239390549</v>
          </cell>
          <cell r="I2924">
            <v>1.8620595615647806</v>
          </cell>
          <cell r="J2924">
            <v>0</v>
          </cell>
          <cell r="K2924">
            <v>0</v>
          </cell>
          <cell r="M2924">
            <v>2011</v>
          </cell>
          <cell r="N2924">
            <v>2052</v>
          </cell>
          <cell r="O2924">
            <v>1</v>
          </cell>
          <cell r="Q2924">
            <v>0</v>
          </cell>
          <cell r="R2924">
            <v>0</v>
          </cell>
          <cell r="S2924">
            <v>0</v>
          </cell>
          <cell r="T2924">
            <v>0</v>
          </cell>
          <cell r="U2924">
            <v>0</v>
          </cell>
          <cell r="V2924">
            <v>0</v>
          </cell>
          <cell r="W2924">
            <v>0</v>
          </cell>
          <cell r="X2924">
            <v>0</v>
          </cell>
          <cell r="Y2924">
            <v>0</v>
          </cell>
          <cell r="Z2924">
            <v>0</v>
          </cell>
          <cell r="AA2924">
            <v>0</v>
          </cell>
          <cell r="AC2924">
            <v>2005</v>
          </cell>
          <cell r="AD2924">
            <v>1</v>
          </cell>
          <cell r="AE2924">
            <v>0</v>
          </cell>
          <cell r="AF2924">
            <v>0.68600000000000005</v>
          </cell>
        </row>
        <row r="2925">
          <cell r="A2925">
            <v>27</v>
          </cell>
          <cell r="B2925">
            <v>5</v>
          </cell>
          <cell r="C2925">
            <v>7</v>
          </cell>
          <cell r="D2925">
            <v>6</v>
          </cell>
          <cell r="E2925">
            <v>1</v>
          </cell>
          <cell r="F2925">
            <v>0</v>
          </cell>
          <cell r="G2925">
            <v>52.760033333333325</v>
          </cell>
          <cell r="H2925">
            <v>83.930391471645976</v>
          </cell>
          <cell r="I2925">
            <v>1.7473537243607391</v>
          </cell>
          <cell r="J2925">
            <v>0</v>
          </cell>
          <cell r="K2925">
            <v>0</v>
          </cell>
          <cell r="M2925">
            <v>2017</v>
          </cell>
          <cell r="N2925">
            <v>2052</v>
          </cell>
          <cell r="O2925">
            <v>1</v>
          </cell>
          <cell r="Q2925">
            <v>0</v>
          </cell>
          <cell r="R2925">
            <v>0</v>
          </cell>
          <cell r="S2925">
            <v>0</v>
          </cell>
          <cell r="T2925">
            <v>0</v>
          </cell>
          <cell r="U2925">
            <v>0</v>
          </cell>
          <cell r="V2925">
            <v>0</v>
          </cell>
          <cell r="W2925">
            <v>0</v>
          </cell>
          <cell r="X2925">
            <v>0</v>
          </cell>
          <cell r="Y2925">
            <v>0</v>
          </cell>
          <cell r="Z2925">
            <v>0</v>
          </cell>
          <cell r="AA2925">
            <v>0</v>
          </cell>
          <cell r="AC2925">
            <v>2005</v>
          </cell>
          <cell r="AD2925">
            <v>1</v>
          </cell>
          <cell r="AE2925">
            <v>0</v>
          </cell>
          <cell r="AF2925">
            <v>0.68600000000000005</v>
          </cell>
        </row>
        <row r="2926">
          <cell r="A2926">
            <v>27</v>
          </cell>
          <cell r="B2926">
            <v>6</v>
          </cell>
          <cell r="C2926">
            <v>7</v>
          </cell>
          <cell r="D2926">
            <v>6</v>
          </cell>
          <cell r="E2926">
            <v>1</v>
          </cell>
          <cell r="F2926">
            <v>0</v>
          </cell>
          <cell r="G2926">
            <v>54.467477777777766</v>
          </cell>
          <cell r="H2926">
            <v>80.652999864807356</v>
          </cell>
          <cell r="I2926">
            <v>1.6313703817438956</v>
          </cell>
          <cell r="J2926">
            <v>0</v>
          </cell>
          <cell r="K2926">
            <v>0</v>
          </cell>
          <cell r="M2926">
            <v>2030</v>
          </cell>
          <cell r="N2926">
            <v>2052</v>
          </cell>
          <cell r="O2926">
            <v>1</v>
          </cell>
          <cell r="Q2926">
            <v>0</v>
          </cell>
          <cell r="R2926">
            <v>0</v>
          </cell>
          <cell r="S2926">
            <v>0</v>
          </cell>
          <cell r="T2926">
            <v>0</v>
          </cell>
          <cell r="U2926">
            <v>0</v>
          </cell>
          <cell r="V2926">
            <v>0</v>
          </cell>
          <cell r="W2926">
            <v>0</v>
          </cell>
          <cell r="X2926">
            <v>0</v>
          </cell>
          <cell r="Y2926">
            <v>0</v>
          </cell>
          <cell r="Z2926">
            <v>0</v>
          </cell>
          <cell r="AA2926">
            <v>0</v>
          </cell>
          <cell r="AC2926">
            <v>2005</v>
          </cell>
          <cell r="AD2926">
            <v>1</v>
          </cell>
          <cell r="AE2926">
            <v>0</v>
          </cell>
          <cell r="AF2926">
            <v>0.68600000000000005</v>
          </cell>
        </row>
        <row r="2927">
          <cell r="A2927">
            <v>27</v>
          </cell>
          <cell r="B2927">
            <v>7</v>
          </cell>
          <cell r="C2927">
            <v>7</v>
          </cell>
          <cell r="D2927">
            <v>6</v>
          </cell>
          <cell r="E2927">
            <v>1</v>
          </cell>
          <cell r="F2927">
            <v>6.0771415519297435E-3</v>
          </cell>
          <cell r="G2927">
            <v>44.4</v>
          </cell>
          <cell r="H2927">
            <v>78.251651472240624</v>
          </cell>
          <cell r="I2927">
            <v>1.4699249951548816</v>
          </cell>
          <cell r="J2927">
            <v>0</v>
          </cell>
          <cell r="K2927">
            <v>0</v>
          </cell>
          <cell r="M2927">
            <v>2003</v>
          </cell>
          <cell r="N2927">
            <v>2052</v>
          </cell>
          <cell r="O2927">
            <v>1</v>
          </cell>
          <cell r="Q2927">
            <v>0</v>
          </cell>
          <cell r="R2927">
            <v>0</v>
          </cell>
          <cell r="S2927">
            <v>0</v>
          </cell>
          <cell r="T2927">
            <v>0</v>
          </cell>
          <cell r="U2927">
            <v>0</v>
          </cell>
          <cell r="V2927">
            <v>0</v>
          </cell>
          <cell r="W2927">
            <v>0</v>
          </cell>
          <cell r="X2927">
            <v>0</v>
          </cell>
          <cell r="Y2927">
            <v>0</v>
          </cell>
          <cell r="Z2927">
            <v>0</v>
          </cell>
          <cell r="AA2927">
            <v>0</v>
          </cell>
          <cell r="AC2927">
            <v>2005</v>
          </cell>
          <cell r="AD2927">
            <v>1</v>
          </cell>
          <cell r="AE2927">
            <v>0</v>
          </cell>
          <cell r="AF2927">
            <v>0.22</v>
          </cell>
        </row>
        <row r="2928">
          <cell r="A2928">
            <v>27</v>
          </cell>
          <cell r="B2928">
            <v>8</v>
          </cell>
          <cell r="C2928">
            <v>7</v>
          </cell>
          <cell r="D2928">
            <v>6</v>
          </cell>
          <cell r="E2928">
            <v>1</v>
          </cell>
          <cell r="F2928">
            <v>0</v>
          </cell>
          <cell r="G2928">
            <v>55.465759124999998</v>
          </cell>
          <cell r="H2928">
            <v>109.84805980242103</v>
          </cell>
          <cell r="I2928">
            <v>1.4054863935944411</v>
          </cell>
          <cell r="J2928">
            <v>0</v>
          </cell>
          <cell r="K2928">
            <v>0</v>
          </cell>
          <cell r="M2928">
            <v>2007</v>
          </cell>
          <cell r="N2928">
            <v>2052</v>
          </cell>
          <cell r="O2928">
            <v>1</v>
          </cell>
          <cell r="Q2928">
            <v>0</v>
          </cell>
          <cell r="R2928">
            <v>0</v>
          </cell>
          <cell r="S2928">
            <v>0</v>
          </cell>
          <cell r="T2928">
            <v>0</v>
          </cell>
          <cell r="U2928">
            <v>0</v>
          </cell>
          <cell r="V2928">
            <v>0</v>
          </cell>
          <cell r="W2928">
            <v>0</v>
          </cell>
          <cell r="X2928">
            <v>0</v>
          </cell>
          <cell r="Y2928">
            <v>0</v>
          </cell>
          <cell r="Z2928">
            <v>0</v>
          </cell>
          <cell r="AA2928">
            <v>0</v>
          </cell>
          <cell r="AC2928">
            <v>2005</v>
          </cell>
          <cell r="AD2928">
            <v>1</v>
          </cell>
          <cell r="AE2928">
            <v>0</v>
          </cell>
          <cell r="AF2928">
            <v>0.215</v>
          </cell>
        </row>
        <row r="2929">
          <cell r="A2929">
            <v>27</v>
          </cell>
          <cell r="B2929">
            <v>9</v>
          </cell>
          <cell r="C2929">
            <v>7</v>
          </cell>
          <cell r="D2929">
            <v>6</v>
          </cell>
          <cell r="E2929">
            <v>1</v>
          </cell>
          <cell r="F2929">
            <v>0</v>
          </cell>
          <cell r="G2929">
            <v>55.465759124999998</v>
          </cell>
          <cell r="H2929">
            <v>109.17122038462085</v>
          </cell>
          <cell r="I2929">
            <v>1.3928287401608184</v>
          </cell>
          <cell r="J2929">
            <v>0</v>
          </cell>
          <cell r="K2929">
            <v>0</v>
          </cell>
          <cell r="M2929">
            <v>2020</v>
          </cell>
          <cell r="N2929">
            <v>2052</v>
          </cell>
          <cell r="O2929">
            <v>1</v>
          </cell>
          <cell r="Q2929">
            <v>0</v>
          </cell>
          <cell r="R2929">
            <v>0</v>
          </cell>
          <cell r="S2929">
            <v>0</v>
          </cell>
          <cell r="T2929">
            <v>0</v>
          </cell>
          <cell r="U2929">
            <v>0</v>
          </cell>
          <cell r="V2929">
            <v>0</v>
          </cell>
          <cell r="W2929">
            <v>0</v>
          </cell>
          <cell r="X2929">
            <v>0</v>
          </cell>
          <cell r="Y2929">
            <v>0</v>
          </cell>
          <cell r="Z2929">
            <v>0</v>
          </cell>
          <cell r="AA2929">
            <v>0</v>
          </cell>
          <cell r="AC2929">
            <v>2005</v>
          </cell>
          <cell r="AD2929">
            <v>1</v>
          </cell>
          <cell r="AE2929">
            <v>0</v>
          </cell>
          <cell r="AF2929">
            <v>0.215</v>
          </cell>
        </row>
        <row r="2930">
          <cell r="A2930">
            <v>27</v>
          </cell>
          <cell r="B2930">
            <v>10</v>
          </cell>
          <cell r="C2930">
            <v>7</v>
          </cell>
          <cell r="D2930">
            <v>6</v>
          </cell>
          <cell r="E2930">
            <v>1</v>
          </cell>
          <cell r="F2930">
            <v>0</v>
          </cell>
          <cell r="G2930">
            <v>55.465759124999998</v>
          </cell>
          <cell r="H2930">
            <v>108.41917658706507</v>
          </cell>
          <cell r="I2930">
            <v>1.3787646807901266</v>
          </cell>
          <cell r="J2930">
            <v>0</v>
          </cell>
          <cell r="K2930">
            <v>0</v>
          </cell>
          <cell r="M2930">
            <v>2030</v>
          </cell>
          <cell r="N2930">
            <v>2052</v>
          </cell>
          <cell r="O2930">
            <v>1</v>
          </cell>
          <cell r="Q2930">
            <v>0</v>
          </cell>
          <cell r="R2930">
            <v>0</v>
          </cell>
          <cell r="S2930">
            <v>0</v>
          </cell>
          <cell r="T2930">
            <v>0</v>
          </cell>
          <cell r="U2930">
            <v>0</v>
          </cell>
          <cell r="V2930">
            <v>0</v>
          </cell>
          <cell r="W2930">
            <v>0</v>
          </cell>
          <cell r="X2930">
            <v>0</v>
          </cell>
          <cell r="Y2930">
            <v>0</v>
          </cell>
          <cell r="Z2930">
            <v>0</v>
          </cell>
          <cell r="AA2930">
            <v>0</v>
          </cell>
          <cell r="AC2930">
            <v>2005</v>
          </cell>
          <cell r="AD2930">
            <v>1</v>
          </cell>
          <cell r="AE2930">
            <v>0</v>
          </cell>
          <cell r="AF2930">
            <v>0.215</v>
          </cell>
        </row>
        <row r="2931">
          <cell r="A2931">
            <v>27</v>
          </cell>
          <cell r="B2931">
            <v>11</v>
          </cell>
          <cell r="C2931">
            <v>7</v>
          </cell>
          <cell r="D2931">
            <v>6</v>
          </cell>
          <cell r="E2931">
            <v>1</v>
          </cell>
          <cell r="F2931">
            <v>0</v>
          </cell>
          <cell r="G2931">
            <v>67.8</v>
          </cell>
          <cell r="H2931">
            <v>29.910586374710039</v>
          </cell>
          <cell r="I2931">
            <v>0.69216217975744099</v>
          </cell>
          <cell r="J2931">
            <v>0</v>
          </cell>
          <cell r="K2931">
            <v>0</v>
          </cell>
          <cell r="M2931">
            <v>2010</v>
          </cell>
          <cell r="N2931">
            <v>2050</v>
          </cell>
          <cell r="O2931">
            <v>1</v>
          </cell>
          <cell r="Q2931">
            <v>0</v>
          </cell>
          <cell r="R2931">
            <v>0</v>
          </cell>
          <cell r="S2931">
            <v>0</v>
          </cell>
          <cell r="T2931">
            <v>0</v>
          </cell>
          <cell r="U2931">
            <v>0</v>
          </cell>
          <cell r="V2931">
            <v>0</v>
          </cell>
          <cell r="W2931">
            <v>0</v>
          </cell>
          <cell r="X2931">
            <v>0</v>
          </cell>
          <cell r="Y2931">
            <v>0</v>
          </cell>
          <cell r="Z2931">
            <v>0</v>
          </cell>
          <cell r="AA2931">
            <v>0</v>
          </cell>
          <cell r="AC2931">
            <v>2005</v>
          </cell>
          <cell r="AD2931">
            <v>1</v>
          </cell>
          <cell r="AE2931">
            <v>0</v>
          </cell>
          <cell r="AF2931">
            <v>0.85</v>
          </cell>
        </row>
        <row r="2932">
          <cell r="A2932">
            <v>27</v>
          </cell>
          <cell r="B2932">
            <v>12</v>
          </cell>
          <cell r="C2932">
            <v>7</v>
          </cell>
          <cell r="D2932">
            <v>6</v>
          </cell>
          <cell r="E2932">
            <v>1</v>
          </cell>
          <cell r="F2932">
            <v>0</v>
          </cell>
          <cell r="G2932">
            <v>69.599999999999994</v>
          </cell>
          <cell r="H2932">
            <v>14.735759576800188</v>
          </cell>
          <cell r="I2932">
            <v>0.56394435718973646</v>
          </cell>
          <cell r="J2932">
            <v>0</v>
          </cell>
          <cell r="K2932">
            <v>0</v>
          </cell>
          <cell r="M2932">
            <v>2003</v>
          </cell>
          <cell r="N2932">
            <v>2012</v>
          </cell>
          <cell r="O2932">
            <v>1</v>
          </cell>
          <cell r="Q2932">
            <v>0</v>
          </cell>
          <cell r="R2932">
            <v>0</v>
          </cell>
          <cell r="S2932">
            <v>0</v>
          </cell>
          <cell r="T2932">
            <v>0</v>
          </cell>
          <cell r="U2932">
            <v>0</v>
          </cell>
          <cell r="V2932">
            <v>0</v>
          </cell>
          <cell r="W2932">
            <v>0</v>
          </cell>
          <cell r="X2932">
            <v>0</v>
          </cell>
          <cell r="Y2932">
            <v>0</v>
          </cell>
          <cell r="Z2932">
            <v>0</v>
          </cell>
          <cell r="AA2932">
            <v>0</v>
          </cell>
          <cell r="AC2932">
            <v>2005</v>
          </cell>
          <cell r="AD2932">
            <v>1</v>
          </cell>
          <cell r="AE2932">
            <v>0</v>
          </cell>
          <cell r="AF2932">
            <v>0.78</v>
          </cell>
        </row>
        <row r="2933">
          <cell r="A2933">
            <v>27</v>
          </cell>
          <cell r="B2933">
            <v>13</v>
          </cell>
          <cell r="C2933">
            <v>7</v>
          </cell>
          <cell r="D2933">
            <v>6</v>
          </cell>
          <cell r="E2933">
            <v>1</v>
          </cell>
          <cell r="F2933">
            <v>0</v>
          </cell>
          <cell r="G2933">
            <v>70.254995348837213</v>
          </cell>
          <cell r="H2933">
            <v>14.498514278793014</v>
          </cell>
          <cell r="I2933">
            <v>0.48101209350691232</v>
          </cell>
          <cell r="J2933">
            <v>0</v>
          </cell>
          <cell r="K2933">
            <v>0</v>
          </cell>
          <cell r="M2933">
            <v>2007</v>
          </cell>
          <cell r="N2933">
            <v>2012</v>
          </cell>
          <cell r="O2933">
            <v>1</v>
          </cell>
          <cell r="Q2933">
            <v>0</v>
          </cell>
          <cell r="R2933">
            <v>0</v>
          </cell>
          <cell r="S2933">
            <v>0</v>
          </cell>
          <cell r="T2933">
            <v>0</v>
          </cell>
          <cell r="U2933">
            <v>0</v>
          </cell>
          <cell r="V2933">
            <v>0</v>
          </cell>
          <cell r="W2933">
            <v>0</v>
          </cell>
          <cell r="X2933">
            <v>0</v>
          </cell>
          <cell r="Y2933">
            <v>0</v>
          </cell>
          <cell r="Z2933">
            <v>0</v>
          </cell>
          <cell r="AA2933">
            <v>0</v>
          </cell>
          <cell r="AC2933">
            <v>2005</v>
          </cell>
          <cell r="AD2933">
            <v>1</v>
          </cell>
          <cell r="AE2933">
            <v>0</v>
          </cell>
          <cell r="AF2933">
            <v>0.78</v>
          </cell>
        </row>
        <row r="2934">
          <cell r="A2934">
            <v>27</v>
          </cell>
          <cell r="B2934">
            <v>14</v>
          </cell>
          <cell r="C2934">
            <v>7</v>
          </cell>
          <cell r="D2934">
            <v>6</v>
          </cell>
          <cell r="E2934">
            <v>1</v>
          </cell>
          <cell r="F2934">
            <v>0</v>
          </cell>
          <cell r="G2934">
            <v>71.308820279069764</v>
          </cell>
          <cell r="H2934">
            <v>13.985780932059672</v>
          </cell>
          <cell r="I2934">
            <v>0.46609915183236572</v>
          </cell>
          <cell r="J2934">
            <v>0</v>
          </cell>
          <cell r="K2934">
            <v>0</v>
          </cell>
          <cell r="M2934">
            <v>2013</v>
          </cell>
          <cell r="N2934">
            <v>2029</v>
          </cell>
          <cell r="O2934">
            <v>1</v>
          </cell>
          <cell r="Q2934">
            <v>0</v>
          </cell>
          <cell r="R2934">
            <v>0</v>
          </cell>
          <cell r="S2934">
            <v>0</v>
          </cell>
          <cell r="T2934">
            <v>0</v>
          </cell>
          <cell r="U2934">
            <v>0</v>
          </cell>
          <cell r="V2934">
            <v>0</v>
          </cell>
          <cell r="W2934">
            <v>0</v>
          </cell>
          <cell r="X2934">
            <v>0</v>
          </cell>
          <cell r="Y2934">
            <v>0</v>
          </cell>
          <cell r="Z2934">
            <v>0</v>
          </cell>
          <cell r="AA2934">
            <v>0</v>
          </cell>
          <cell r="AC2934">
            <v>2005</v>
          </cell>
          <cell r="AD2934">
            <v>1</v>
          </cell>
          <cell r="AE2934">
            <v>0</v>
          </cell>
          <cell r="AF2934">
            <v>0.78</v>
          </cell>
        </row>
        <row r="2935">
          <cell r="A2935">
            <v>27</v>
          </cell>
          <cell r="B2935">
            <v>15</v>
          </cell>
          <cell r="C2935">
            <v>7</v>
          </cell>
          <cell r="D2935">
            <v>6</v>
          </cell>
          <cell r="E2935">
            <v>1</v>
          </cell>
          <cell r="F2935">
            <v>0</v>
          </cell>
          <cell r="G2935">
            <v>72.47973686821706</v>
          </cell>
          <cell r="H2935">
            <v>13.759839398423811</v>
          </cell>
          <cell r="I2935">
            <v>0.45965488856231362</v>
          </cell>
          <cell r="J2935">
            <v>0</v>
          </cell>
          <cell r="K2935">
            <v>0</v>
          </cell>
          <cell r="M2935">
            <v>2030</v>
          </cell>
          <cell r="N2935">
            <v>2052</v>
          </cell>
          <cell r="O2935">
            <v>1</v>
          </cell>
          <cell r="Q2935">
            <v>0</v>
          </cell>
          <cell r="R2935">
            <v>0</v>
          </cell>
          <cell r="S2935">
            <v>0</v>
          </cell>
          <cell r="T2935">
            <v>0</v>
          </cell>
          <cell r="U2935">
            <v>0</v>
          </cell>
          <cell r="V2935">
            <v>0</v>
          </cell>
          <cell r="W2935">
            <v>0</v>
          </cell>
          <cell r="X2935">
            <v>0</v>
          </cell>
          <cell r="Y2935">
            <v>0</v>
          </cell>
          <cell r="Z2935">
            <v>0</v>
          </cell>
          <cell r="AA2935">
            <v>0</v>
          </cell>
          <cell r="AC2935">
            <v>2005</v>
          </cell>
          <cell r="AD2935">
            <v>1</v>
          </cell>
          <cell r="AE2935">
            <v>0</v>
          </cell>
          <cell r="AF2935">
            <v>0.78</v>
          </cell>
        </row>
        <row r="2936">
          <cell r="A2936">
            <v>27</v>
          </cell>
          <cell r="B2936">
            <v>16</v>
          </cell>
          <cell r="C2936">
            <v>7</v>
          </cell>
          <cell r="D2936">
            <v>6</v>
          </cell>
          <cell r="E2936">
            <v>1</v>
          </cell>
          <cell r="F2936">
            <v>0</v>
          </cell>
          <cell r="G2936">
            <v>15.054945054945055</v>
          </cell>
          <cell r="H2936">
            <v>509.766874839151</v>
          </cell>
          <cell r="I2936">
            <v>27.523251886627747</v>
          </cell>
          <cell r="J2936">
            <v>0</v>
          </cell>
          <cell r="K2936">
            <v>0</v>
          </cell>
          <cell r="M2936">
            <v>2003</v>
          </cell>
          <cell r="N2936">
            <v>2019</v>
          </cell>
          <cell r="O2936">
            <v>1</v>
          </cell>
          <cell r="Q2936">
            <v>0</v>
          </cell>
          <cell r="R2936">
            <v>0</v>
          </cell>
          <cell r="S2936">
            <v>0</v>
          </cell>
          <cell r="T2936">
            <v>0</v>
          </cell>
          <cell r="U2936">
            <v>0</v>
          </cell>
          <cell r="V2936">
            <v>0</v>
          </cell>
          <cell r="W2936">
            <v>0</v>
          </cell>
          <cell r="X2936">
            <v>0</v>
          </cell>
          <cell r="Y2936">
            <v>0</v>
          </cell>
          <cell r="Z2936">
            <v>0</v>
          </cell>
          <cell r="AA2936">
            <v>0</v>
          </cell>
          <cell r="AC2936">
            <v>2005</v>
          </cell>
          <cell r="AD2936">
            <v>1</v>
          </cell>
          <cell r="AE2936">
            <v>0</v>
          </cell>
          <cell r="AF2936">
            <v>0.92</v>
          </cell>
        </row>
        <row r="2937">
          <cell r="A2937">
            <v>27</v>
          </cell>
          <cell r="B2937">
            <v>17</v>
          </cell>
          <cell r="C2937">
            <v>7</v>
          </cell>
          <cell r="D2937">
            <v>6</v>
          </cell>
          <cell r="E2937">
            <v>1</v>
          </cell>
          <cell r="F2937">
            <v>0</v>
          </cell>
          <cell r="G2937">
            <v>72</v>
          </cell>
          <cell r="H2937">
            <v>123.37109570979237</v>
          </cell>
          <cell r="I2937">
            <v>7.821710161244849</v>
          </cell>
          <cell r="J2937">
            <v>0</v>
          </cell>
          <cell r="K2937">
            <v>0</v>
          </cell>
          <cell r="M2937">
            <v>2011</v>
          </cell>
          <cell r="N2937">
            <v>2019</v>
          </cell>
          <cell r="O2937">
            <v>1</v>
          </cell>
          <cell r="Q2937">
            <v>0</v>
          </cell>
          <cell r="R2937">
            <v>0</v>
          </cell>
          <cell r="S2937">
            <v>0</v>
          </cell>
          <cell r="T2937">
            <v>0</v>
          </cell>
          <cell r="U2937">
            <v>0</v>
          </cell>
          <cell r="V2937">
            <v>0</v>
          </cell>
          <cell r="W2937">
            <v>0</v>
          </cell>
          <cell r="X2937">
            <v>0</v>
          </cell>
          <cell r="Y2937">
            <v>0</v>
          </cell>
          <cell r="Z2937">
            <v>0</v>
          </cell>
          <cell r="AA2937">
            <v>0</v>
          </cell>
          <cell r="AC2937">
            <v>2005</v>
          </cell>
          <cell r="AD2937">
            <v>1</v>
          </cell>
          <cell r="AE2937">
            <v>0</v>
          </cell>
          <cell r="AF2937">
            <v>0.8</v>
          </cell>
        </row>
        <row r="2938">
          <cell r="A2938">
            <v>27</v>
          </cell>
          <cell r="B2938">
            <v>18</v>
          </cell>
          <cell r="C2938">
            <v>7</v>
          </cell>
          <cell r="D2938">
            <v>6</v>
          </cell>
          <cell r="E2938">
            <v>1</v>
          </cell>
          <cell r="F2938">
            <v>0</v>
          </cell>
          <cell r="G2938">
            <v>170</v>
          </cell>
          <cell r="H2938">
            <v>28.337752881271772</v>
          </cell>
          <cell r="I2938">
            <v>0.94008412101518968</v>
          </cell>
          <cell r="J2938">
            <v>0</v>
          </cell>
          <cell r="K2938">
            <v>2.8337752881271774</v>
          </cell>
          <cell r="M2938">
            <v>2020</v>
          </cell>
          <cell r="N2938">
            <v>2029</v>
          </cell>
          <cell r="O2938">
            <v>1</v>
          </cell>
          <cell r="Q2938">
            <v>0</v>
          </cell>
          <cell r="R2938">
            <v>0</v>
          </cell>
          <cell r="S2938">
            <v>0</v>
          </cell>
          <cell r="T2938">
            <v>0</v>
          </cell>
          <cell r="U2938">
            <v>0</v>
          </cell>
          <cell r="V2938">
            <v>0</v>
          </cell>
          <cell r="W2938">
            <v>0</v>
          </cell>
          <cell r="X2938">
            <v>0</v>
          </cell>
          <cell r="Y2938">
            <v>0</v>
          </cell>
          <cell r="Z2938">
            <v>0</v>
          </cell>
          <cell r="AA2938">
            <v>0</v>
          </cell>
          <cell r="AC2938">
            <v>2005</v>
          </cell>
          <cell r="AD2938">
            <v>1</v>
          </cell>
          <cell r="AE2938">
            <v>0</v>
          </cell>
          <cell r="AF2938">
            <v>0.8</v>
          </cell>
        </row>
        <row r="2939">
          <cell r="A2939">
            <v>27</v>
          </cell>
          <cell r="B2939">
            <v>20</v>
          </cell>
          <cell r="C2939">
            <v>7</v>
          </cell>
          <cell r="D2939">
            <v>6</v>
          </cell>
          <cell r="E2939">
            <v>1</v>
          </cell>
          <cell r="F2939">
            <v>0</v>
          </cell>
          <cell r="G2939">
            <v>170</v>
          </cell>
          <cell r="H2939">
            <v>28.337752881271772</v>
          </cell>
          <cell r="I2939">
            <v>0.94008412101518968</v>
          </cell>
          <cell r="J2939">
            <v>0</v>
          </cell>
          <cell r="K2939">
            <v>4.2506629321907656</v>
          </cell>
          <cell r="M2939">
            <v>2022</v>
          </cell>
          <cell r="N2939">
            <v>2029</v>
          </cell>
          <cell r="O2939">
            <v>1</v>
          </cell>
          <cell r="Q2939">
            <v>0</v>
          </cell>
          <cell r="R2939">
            <v>0</v>
          </cell>
          <cell r="S2939">
            <v>0</v>
          </cell>
          <cell r="T2939">
            <v>0</v>
          </cell>
          <cell r="U2939">
            <v>0</v>
          </cell>
          <cell r="V2939">
            <v>0</v>
          </cell>
          <cell r="W2939">
            <v>0</v>
          </cell>
          <cell r="X2939">
            <v>0</v>
          </cell>
          <cell r="Y2939">
            <v>0</v>
          </cell>
          <cell r="Z2939">
            <v>0</v>
          </cell>
          <cell r="AA2939">
            <v>0</v>
          </cell>
          <cell r="AC2939">
            <v>2005</v>
          </cell>
          <cell r="AD2939">
            <v>1</v>
          </cell>
          <cell r="AE2939">
            <v>0</v>
          </cell>
          <cell r="AF2939">
            <v>0.8</v>
          </cell>
        </row>
        <row r="2940">
          <cell r="A2940">
            <v>27</v>
          </cell>
          <cell r="B2940">
            <v>19</v>
          </cell>
          <cell r="C2940">
            <v>7</v>
          </cell>
          <cell r="D2940">
            <v>6</v>
          </cell>
          <cell r="E2940">
            <v>1</v>
          </cell>
          <cell r="F2940">
            <v>0</v>
          </cell>
          <cell r="G2940">
            <v>202</v>
          </cell>
          <cell r="H2940">
            <v>21.106955057362597</v>
          </cell>
          <cell r="I2940">
            <v>0.61460180830162481</v>
          </cell>
          <cell r="J2940">
            <v>0</v>
          </cell>
          <cell r="K2940">
            <v>3.1660432586043896</v>
          </cell>
          <cell r="M2940">
            <v>2030</v>
          </cell>
          <cell r="N2940">
            <v>2052</v>
          </cell>
          <cell r="O2940">
            <v>1</v>
          </cell>
          <cell r="Q2940">
            <v>0</v>
          </cell>
          <cell r="R2940">
            <v>0</v>
          </cell>
          <cell r="S2940">
            <v>0</v>
          </cell>
          <cell r="T2940">
            <v>0</v>
          </cell>
          <cell r="U2940">
            <v>0</v>
          </cell>
          <cell r="V2940">
            <v>0</v>
          </cell>
          <cell r="W2940">
            <v>0</v>
          </cell>
          <cell r="X2940">
            <v>0</v>
          </cell>
          <cell r="Y2940">
            <v>0</v>
          </cell>
          <cell r="Z2940">
            <v>0</v>
          </cell>
          <cell r="AA2940">
            <v>0</v>
          </cell>
          <cell r="AC2940">
            <v>2005</v>
          </cell>
          <cell r="AD2940">
            <v>1</v>
          </cell>
          <cell r="AE2940">
            <v>0</v>
          </cell>
          <cell r="AF2940">
            <v>0.8</v>
          </cell>
        </row>
        <row r="2941">
          <cell r="A2941">
            <v>28</v>
          </cell>
          <cell r="B2941">
            <v>1</v>
          </cell>
          <cell r="C2941">
            <v>7</v>
          </cell>
          <cell r="D2941">
            <v>6</v>
          </cell>
          <cell r="E2941">
            <v>1</v>
          </cell>
          <cell r="F2941">
            <v>9.6713690421822689E-3</v>
          </cell>
          <cell r="G2941">
            <v>28.8</v>
          </cell>
          <cell r="H2941">
            <v>22.723936545965508</v>
          </cell>
          <cell r="I2941">
            <v>0.49266650966100967</v>
          </cell>
          <cell r="J2941">
            <v>0</v>
          </cell>
          <cell r="K2941">
            <v>0</v>
          </cell>
          <cell r="M2941">
            <v>2003</v>
          </cell>
          <cell r="N2941">
            <v>2008</v>
          </cell>
          <cell r="O2941">
            <v>1</v>
          </cell>
          <cell r="Q2941">
            <v>0</v>
          </cell>
          <cell r="R2941">
            <v>0</v>
          </cell>
          <cell r="S2941">
            <v>0</v>
          </cell>
          <cell r="T2941">
            <v>0</v>
          </cell>
          <cell r="U2941">
            <v>0</v>
          </cell>
          <cell r="V2941">
            <v>0</v>
          </cell>
          <cell r="W2941">
            <v>0</v>
          </cell>
          <cell r="X2941">
            <v>0</v>
          </cell>
          <cell r="Y2941">
            <v>0</v>
          </cell>
          <cell r="Z2941">
            <v>0</v>
          </cell>
          <cell r="AA2941">
            <v>0</v>
          </cell>
          <cell r="AC2941">
            <v>2005</v>
          </cell>
          <cell r="AD2941">
            <v>1</v>
          </cell>
          <cell r="AE2941">
            <v>0</v>
          </cell>
          <cell r="AF2941">
            <v>0.5</v>
          </cell>
        </row>
        <row r="2942">
          <cell r="A2942">
            <v>28</v>
          </cell>
          <cell r="B2942">
            <v>2</v>
          </cell>
          <cell r="C2942">
            <v>7</v>
          </cell>
          <cell r="D2942">
            <v>6</v>
          </cell>
          <cell r="E2942">
            <v>1</v>
          </cell>
          <cell r="F2942">
            <v>5.2541967240846768E-3</v>
          </cell>
          <cell r="G2942">
            <v>41.8</v>
          </cell>
          <cell r="H2942">
            <v>25.315502482940353</v>
          </cell>
          <cell r="I2942">
            <v>0.89918655203525588</v>
          </cell>
          <cell r="J2942">
            <v>0</v>
          </cell>
          <cell r="K2942">
            <v>0</v>
          </cell>
          <cell r="M2942">
            <v>2003</v>
          </cell>
          <cell r="N2942">
            <v>2016</v>
          </cell>
          <cell r="O2942">
            <v>1</v>
          </cell>
          <cell r="Q2942">
            <v>0</v>
          </cell>
          <cell r="R2942">
            <v>0</v>
          </cell>
          <cell r="S2942">
            <v>0</v>
          </cell>
          <cell r="T2942">
            <v>0</v>
          </cell>
          <cell r="U2942">
            <v>0</v>
          </cell>
          <cell r="V2942">
            <v>0</v>
          </cell>
          <cell r="W2942">
            <v>0</v>
          </cell>
          <cell r="X2942">
            <v>0</v>
          </cell>
          <cell r="Y2942">
            <v>0</v>
          </cell>
          <cell r="Z2942">
            <v>0</v>
          </cell>
          <cell r="AA2942">
            <v>0</v>
          </cell>
          <cell r="AC2942">
            <v>2005</v>
          </cell>
          <cell r="AD2942">
            <v>1</v>
          </cell>
          <cell r="AE2942">
            <v>0</v>
          </cell>
          <cell r="AF2942">
            <v>0.65</v>
          </cell>
        </row>
        <row r="2943">
          <cell r="A2943">
            <v>28</v>
          </cell>
          <cell r="B2943">
            <v>3</v>
          </cell>
          <cell r="C2943">
            <v>7</v>
          </cell>
          <cell r="D2943">
            <v>6</v>
          </cell>
          <cell r="E2943">
            <v>1</v>
          </cell>
          <cell r="F2943">
            <v>0</v>
          </cell>
          <cell r="G2943">
            <v>44.304566250000001</v>
          </cell>
          <cell r="H2943">
            <v>46.45065436593984</v>
          </cell>
          <cell r="I2943">
            <v>0.65491941165536471</v>
          </cell>
          <cell r="J2943">
            <v>0</v>
          </cell>
          <cell r="K2943">
            <v>0</v>
          </cell>
          <cell r="M2943">
            <v>2007</v>
          </cell>
          <cell r="N2943">
            <v>2016</v>
          </cell>
          <cell r="O2943">
            <v>1</v>
          </cell>
          <cell r="Q2943">
            <v>0</v>
          </cell>
          <cell r="R2943">
            <v>0</v>
          </cell>
          <cell r="S2943">
            <v>0</v>
          </cell>
          <cell r="T2943">
            <v>0</v>
          </cell>
          <cell r="U2943">
            <v>0</v>
          </cell>
          <cell r="V2943">
            <v>0</v>
          </cell>
          <cell r="W2943">
            <v>0</v>
          </cell>
          <cell r="X2943">
            <v>0</v>
          </cell>
          <cell r="Y2943">
            <v>0</v>
          </cell>
          <cell r="Z2943">
            <v>0</v>
          </cell>
          <cell r="AA2943">
            <v>0</v>
          </cell>
          <cell r="AC2943">
            <v>2005</v>
          </cell>
          <cell r="AD2943">
            <v>1</v>
          </cell>
          <cell r="AE2943">
            <v>0</v>
          </cell>
          <cell r="AF2943">
            <v>0.67549999999999999</v>
          </cell>
        </row>
        <row r="2944">
          <cell r="A2944">
            <v>28</v>
          </cell>
          <cell r="B2944">
            <v>4</v>
          </cell>
          <cell r="C2944">
            <v>7</v>
          </cell>
          <cell r="D2944">
            <v>6</v>
          </cell>
          <cell r="E2944">
            <v>1</v>
          </cell>
          <cell r="F2944">
            <v>0</v>
          </cell>
          <cell r="G2944">
            <v>44.339850538755655</v>
          </cell>
          <cell r="H2944">
            <v>40.181668966817952</v>
          </cell>
          <cell r="I2944">
            <v>0.92953265988110545</v>
          </cell>
          <cell r="J2944">
            <v>0</v>
          </cell>
          <cell r="K2944">
            <v>0</v>
          </cell>
          <cell r="M2944">
            <v>2011</v>
          </cell>
          <cell r="N2944">
            <v>2016</v>
          </cell>
          <cell r="O2944">
            <v>1</v>
          </cell>
          <cell r="Q2944">
            <v>0</v>
          </cell>
          <cell r="R2944">
            <v>0</v>
          </cell>
          <cell r="S2944">
            <v>0</v>
          </cell>
          <cell r="T2944">
            <v>0</v>
          </cell>
          <cell r="U2944">
            <v>0</v>
          </cell>
          <cell r="V2944">
            <v>0</v>
          </cell>
          <cell r="W2944">
            <v>0</v>
          </cell>
          <cell r="X2944">
            <v>0</v>
          </cell>
          <cell r="Y2944">
            <v>0</v>
          </cell>
          <cell r="Z2944">
            <v>0</v>
          </cell>
          <cell r="AA2944">
            <v>0</v>
          </cell>
          <cell r="AC2944">
            <v>2005</v>
          </cell>
          <cell r="AD2944">
            <v>1</v>
          </cell>
          <cell r="AE2944">
            <v>0</v>
          </cell>
          <cell r="AF2944">
            <v>0.66300000000000003</v>
          </cell>
        </row>
        <row r="2945">
          <cell r="A2945">
            <v>28</v>
          </cell>
          <cell r="B2945">
            <v>5</v>
          </cell>
          <cell r="C2945">
            <v>7</v>
          </cell>
          <cell r="D2945">
            <v>6</v>
          </cell>
          <cell r="E2945">
            <v>1</v>
          </cell>
          <cell r="F2945">
            <v>0</v>
          </cell>
          <cell r="G2945">
            <v>48.177331583333341</v>
          </cell>
          <cell r="H2945">
            <v>38.767820776612481</v>
          </cell>
          <cell r="I2945">
            <v>0.86182304710111424</v>
          </cell>
          <cell r="J2945">
            <v>0</v>
          </cell>
          <cell r="K2945">
            <v>0</v>
          </cell>
          <cell r="M2945">
            <v>2017</v>
          </cell>
          <cell r="N2945">
            <v>2029</v>
          </cell>
          <cell r="O2945">
            <v>1</v>
          </cell>
          <cell r="Q2945">
            <v>0</v>
          </cell>
          <cell r="R2945">
            <v>0</v>
          </cell>
          <cell r="S2945">
            <v>0</v>
          </cell>
          <cell r="T2945">
            <v>0</v>
          </cell>
          <cell r="U2945">
            <v>0</v>
          </cell>
          <cell r="V2945">
            <v>0</v>
          </cell>
          <cell r="W2945">
            <v>0</v>
          </cell>
          <cell r="X2945">
            <v>0</v>
          </cell>
          <cell r="Y2945">
            <v>0</v>
          </cell>
          <cell r="Z2945">
            <v>0</v>
          </cell>
          <cell r="AA2945">
            <v>0</v>
          </cell>
          <cell r="AC2945">
            <v>2005</v>
          </cell>
          <cell r="AD2945">
            <v>1</v>
          </cell>
          <cell r="AE2945">
            <v>0</v>
          </cell>
          <cell r="AF2945">
            <v>0.66300000000000003</v>
          </cell>
        </row>
        <row r="2946">
          <cell r="A2946">
            <v>28</v>
          </cell>
          <cell r="B2946">
            <v>6</v>
          </cell>
          <cell r="C2946">
            <v>7</v>
          </cell>
          <cell r="D2946">
            <v>6</v>
          </cell>
          <cell r="E2946">
            <v>1</v>
          </cell>
          <cell r="F2946">
            <v>0</v>
          </cell>
          <cell r="G2946">
            <v>49.736468527777774</v>
          </cell>
          <cell r="H2946">
            <v>37.29044544724421</v>
          </cell>
          <cell r="I2946">
            <v>0.79486550907157061</v>
          </cell>
          <cell r="J2946">
            <v>0</v>
          </cell>
          <cell r="K2946">
            <v>0</v>
          </cell>
          <cell r="M2946">
            <v>2030</v>
          </cell>
          <cell r="N2946">
            <v>2052</v>
          </cell>
          <cell r="O2946">
            <v>1</v>
          </cell>
          <cell r="Q2946">
            <v>0</v>
          </cell>
          <cell r="R2946">
            <v>0</v>
          </cell>
          <cell r="S2946">
            <v>0</v>
          </cell>
          <cell r="T2946">
            <v>0</v>
          </cell>
          <cell r="U2946">
            <v>0</v>
          </cell>
          <cell r="V2946">
            <v>0</v>
          </cell>
          <cell r="W2946">
            <v>0</v>
          </cell>
          <cell r="X2946">
            <v>0</v>
          </cell>
          <cell r="Y2946">
            <v>0</v>
          </cell>
          <cell r="Z2946">
            <v>0</v>
          </cell>
          <cell r="AA2946">
            <v>0</v>
          </cell>
          <cell r="AC2946">
            <v>2005</v>
          </cell>
          <cell r="AD2946">
            <v>1</v>
          </cell>
          <cell r="AE2946">
            <v>0</v>
          </cell>
          <cell r="AF2946">
            <v>0.66300000000000003</v>
          </cell>
        </row>
        <row r="2947">
          <cell r="A2947">
            <v>28</v>
          </cell>
          <cell r="B2947">
            <v>7</v>
          </cell>
          <cell r="C2947">
            <v>7</v>
          </cell>
          <cell r="D2947">
            <v>6</v>
          </cell>
          <cell r="E2947">
            <v>1</v>
          </cell>
          <cell r="F2947">
            <v>2.3633328257504564E-3</v>
          </cell>
          <cell r="G2947">
            <v>56.565382500000005</v>
          </cell>
          <cell r="H2947">
            <v>78.365614182794545</v>
          </cell>
          <cell r="I2947">
            <v>1.1078791437605595</v>
          </cell>
          <cell r="J2947">
            <v>0</v>
          </cell>
          <cell r="K2947">
            <v>0</v>
          </cell>
          <cell r="M2947">
            <v>2003</v>
          </cell>
          <cell r="N2947">
            <v>2006</v>
          </cell>
          <cell r="O2947">
            <v>1</v>
          </cell>
          <cell r="Q2947">
            <v>0</v>
          </cell>
          <cell r="R2947">
            <v>0</v>
          </cell>
          <cell r="S2947">
            <v>0</v>
          </cell>
          <cell r="T2947">
            <v>0</v>
          </cell>
          <cell r="U2947">
            <v>0</v>
          </cell>
          <cell r="V2947">
            <v>0</v>
          </cell>
          <cell r="W2947">
            <v>0</v>
          </cell>
          <cell r="X2947">
            <v>0</v>
          </cell>
          <cell r="Y2947">
            <v>0</v>
          </cell>
          <cell r="Z2947">
            <v>0</v>
          </cell>
          <cell r="AA2947">
            <v>0</v>
          </cell>
          <cell r="AC2947">
            <v>2005</v>
          </cell>
          <cell r="AD2947">
            <v>1</v>
          </cell>
          <cell r="AE2947">
            <v>0</v>
          </cell>
          <cell r="AF2947">
            <v>0.22</v>
          </cell>
        </row>
        <row r="2948">
          <cell r="A2948">
            <v>28</v>
          </cell>
          <cell r="B2948">
            <v>8</v>
          </cell>
          <cell r="C2948">
            <v>7</v>
          </cell>
          <cell r="D2948">
            <v>6</v>
          </cell>
          <cell r="E2948">
            <v>1</v>
          </cell>
          <cell r="F2948">
            <v>0</v>
          </cell>
          <cell r="G2948">
            <v>56.565382500000005</v>
          </cell>
          <cell r="H2948">
            <v>78.365614182794545</v>
          </cell>
          <cell r="I2948">
            <v>1.1078791437605595</v>
          </cell>
          <cell r="J2948">
            <v>0</v>
          </cell>
          <cell r="K2948">
            <v>0</v>
          </cell>
          <cell r="M2948">
            <v>2011</v>
          </cell>
          <cell r="N2948">
            <v>2019</v>
          </cell>
          <cell r="O2948">
            <v>1</v>
          </cell>
          <cell r="Q2948">
            <v>0</v>
          </cell>
          <cell r="R2948">
            <v>0</v>
          </cell>
          <cell r="S2948">
            <v>0</v>
          </cell>
          <cell r="T2948">
            <v>0</v>
          </cell>
          <cell r="U2948">
            <v>0</v>
          </cell>
          <cell r="V2948">
            <v>0</v>
          </cell>
          <cell r="W2948">
            <v>0</v>
          </cell>
          <cell r="X2948">
            <v>0</v>
          </cell>
          <cell r="Y2948">
            <v>0</v>
          </cell>
          <cell r="Z2948">
            <v>0</v>
          </cell>
          <cell r="AA2948">
            <v>0</v>
          </cell>
          <cell r="AC2948">
            <v>2005</v>
          </cell>
          <cell r="AD2948">
            <v>1</v>
          </cell>
          <cell r="AE2948">
            <v>0</v>
          </cell>
          <cell r="AF2948">
            <v>0.216</v>
          </cell>
        </row>
        <row r="2949">
          <cell r="A2949">
            <v>28</v>
          </cell>
          <cell r="B2949">
            <v>9</v>
          </cell>
          <cell r="C2949">
            <v>7</v>
          </cell>
          <cell r="D2949">
            <v>6</v>
          </cell>
          <cell r="E2949">
            <v>1</v>
          </cell>
          <cell r="F2949">
            <v>0</v>
          </cell>
          <cell r="G2949">
            <v>56.565382500000005</v>
          </cell>
          <cell r="H2949">
            <v>77.885876856599452</v>
          </cell>
          <cell r="I2949">
            <v>1.0974193679535218</v>
          </cell>
          <cell r="J2949">
            <v>0</v>
          </cell>
          <cell r="K2949">
            <v>0</v>
          </cell>
          <cell r="M2949">
            <v>2020</v>
          </cell>
          <cell r="N2949">
            <v>2029</v>
          </cell>
          <cell r="O2949">
            <v>1</v>
          </cell>
          <cell r="Q2949">
            <v>0</v>
          </cell>
          <cell r="R2949">
            <v>0</v>
          </cell>
          <cell r="S2949">
            <v>0</v>
          </cell>
          <cell r="T2949">
            <v>0</v>
          </cell>
          <cell r="U2949">
            <v>0</v>
          </cell>
          <cell r="V2949">
            <v>0</v>
          </cell>
          <cell r="W2949">
            <v>0</v>
          </cell>
          <cell r="X2949">
            <v>0</v>
          </cell>
          <cell r="Y2949">
            <v>0</v>
          </cell>
          <cell r="Z2949">
            <v>0</v>
          </cell>
          <cell r="AA2949">
            <v>0</v>
          </cell>
          <cell r="AC2949">
            <v>2005</v>
          </cell>
          <cell r="AD2949">
            <v>1</v>
          </cell>
          <cell r="AE2949">
            <v>0</v>
          </cell>
          <cell r="AF2949">
            <v>0.216</v>
          </cell>
        </row>
        <row r="2950">
          <cell r="A2950">
            <v>28</v>
          </cell>
          <cell r="B2950">
            <v>10</v>
          </cell>
          <cell r="C2950">
            <v>7</v>
          </cell>
          <cell r="D2950">
            <v>6</v>
          </cell>
          <cell r="E2950">
            <v>1</v>
          </cell>
          <cell r="F2950">
            <v>0</v>
          </cell>
          <cell r="G2950">
            <v>56.565382500000005</v>
          </cell>
          <cell r="H2950">
            <v>77.352835383049324</v>
          </cell>
          <cell r="I2950">
            <v>1.0852388012383443</v>
          </cell>
          <cell r="J2950">
            <v>0</v>
          </cell>
          <cell r="K2950">
            <v>0</v>
          </cell>
          <cell r="M2950">
            <v>2030</v>
          </cell>
          <cell r="N2950">
            <v>2052</v>
          </cell>
          <cell r="O2950">
            <v>1</v>
          </cell>
          <cell r="Q2950">
            <v>0</v>
          </cell>
          <cell r="R2950">
            <v>0</v>
          </cell>
          <cell r="S2950">
            <v>0</v>
          </cell>
          <cell r="T2950">
            <v>0</v>
          </cell>
          <cell r="U2950">
            <v>0</v>
          </cell>
          <cell r="V2950">
            <v>0</v>
          </cell>
          <cell r="W2950">
            <v>0</v>
          </cell>
          <cell r="X2950">
            <v>0</v>
          </cell>
          <cell r="Y2950">
            <v>0</v>
          </cell>
          <cell r="Z2950">
            <v>0</v>
          </cell>
          <cell r="AA2950">
            <v>0</v>
          </cell>
          <cell r="AC2950">
            <v>2005</v>
          </cell>
          <cell r="AD2950">
            <v>1</v>
          </cell>
          <cell r="AE2950">
            <v>0</v>
          </cell>
          <cell r="AF2950">
            <v>0.216</v>
          </cell>
        </row>
        <row r="2951">
          <cell r="A2951">
            <v>28</v>
          </cell>
          <cell r="B2951">
            <v>11</v>
          </cell>
          <cell r="C2951">
            <v>7</v>
          </cell>
          <cell r="D2951">
            <v>6</v>
          </cell>
          <cell r="E2951">
            <v>1</v>
          </cell>
          <cell r="F2951">
            <v>1.2406514975420325E-3</v>
          </cell>
          <cell r="G2951">
            <v>69.599999999999994</v>
          </cell>
          <cell r="H2951">
            <v>14.735759576800188</v>
          </cell>
          <cell r="I2951">
            <v>0.56394435718973646</v>
          </cell>
          <cell r="J2951">
            <v>0</v>
          </cell>
          <cell r="K2951">
            <v>0</v>
          </cell>
          <cell r="M2951">
            <v>2003</v>
          </cell>
          <cell r="N2951">
            <v>2012</v>
          </cell>
          <cell r="O2951">
            <v>1</v>
          </cell>
          <cell r="Q2951">
            <v>0</v>
          </cell>
          <cell r="R2951">
            <v>0</v>
          </cell>
          <cell r="S2951">
            <v>0</v>
          </cell>
          <cell r="T2951">
            <v>0</v>
          </cell>
          <cell r="U2951">
            <v>0</v>
          </cell>
          <cell r="V2951">
            <v>0</v>
          </cell>
          <cell r="W2951">
            <v>0</v>
          </cell>
          <cell r="X2951">
            <v>0</v>
          </cell>
          <cell r="Y2951">
            <v>0</v>
          </cell>
          <cell r="Z2951">
            <v>0</v>
          </cell>
          <cell r="AA2951">
            <v>0</v>
          </cell>
          <cell r="AC2951">
            <v>2005</v>
          </cell>
          <cell r="AD2951">
            <v>1</v>
          </cell>
          <cell r="AE2951">
            <v>0</v>
          </cell>
          <cell r="AF2951">
            <v>0.78</v>
          </cell>
        </row>
        <row r="2952">
          <cell r="A2952">
            <v>28</v>
          </cell>
          <cell r="B2952">
            <v>12</v>
          </cell>
          <cell r="C2952">
            <v>7</v>
          </cell>
          <cell r="D2952">
            <v>6</v>
          </cell>
          <cell r="E2952">
            <v>1</v>
          </cell>
          <cell r="F2952">
            <v>0</v>
          </cell>
          <cell r="G2952">
            <v>70.254995348837213</v>
          </cell>
          <cell r="H2952">
            <v>14.498514278793014</v>
          </cell>
          <cell r="I2952">
            <v>0.48101209350691232</v>
          </cell>
          <cell r="J2952">
            <v>0</v>
          </cell>
          <cell r="K2952">
            <v>0</v>
          </cell>
          <cell r="M2952">
            <v>2007</v>
          </cell>
          <cell r="N2952">
            <v>2012</v>
          </cell>
          <cell r="O2952">
            <v>1</v>
          </cell>
          <cell r="Q2952">
            <v>0</v>
          </cell>
          <cell r="R2952">
            <v>0</v>
          </cell>
          <cell r="S2952">
            <v>0</v>
          </cell>
          <cell r="T2952">
            <v>0</v>
          </cell>
          <cell r="U2952">
            <v>0</v>
          </cell>
          <cell r="V2952">
            <v>0</v>
          </cell>
          <cell r="W2952">
            <v>0</v>
          </cell>
          <cell r="X2952">
            <v>0</v>
          </cell>
          <cell r="Y2952">
            <v>0</v>
          </cell>
          <cell r="Z2952">
            <v>0</v>
          </cell>
          <cell r="AA2952">
            <v>0</v>
          </cell>
          <cell r="AC2952">
            <v>2005</v>
          </cell>
          <cell r="AD2952">
            <v>1</v>
          </cell>
          <cell r="AE2952">
            <v>0</v>
          </cell>
          <cell r="AF2952">
            <v>0.78</v>
          </cell>
        </row>
        <row r="2953">
          <cell r="A2953">
            <v>28</v>
          </cell>
          <cell r="B2953">
            <v>13</v>
          </cell>
          <cell r="C2953">
            <v>7</v>
          </cell>
          <cell r="D2953">
            <v>6</v>
          </cell>
          <cell r="E2953">
            <v>1</v>
          </cell>
          <cell r="F2953">
            <v>0</v>
          </cell>
          <cell r="G2953">
            <v>71.308820279069764</v>
          </cell>
          <cell r="H2953">
            <v>13.985780932059672</v>
          </cell>
          <cell r="I2953">
            <v>0.46609915183236572</v>
          </cell>
          <cell r="J2953">
            <v>0</v>
          </cell>
          <cell r="K2953">
            <v>0</v>
          </cell>
          <cell r="M2953">
            <v>2013</v>
          </cell>
          <cell r="N2953">
            <v>2029</v>
          </cell>
          <cell r="O2953">
            <v>1</v>
          </cell>
          <cell r="Q2953">
            <v>0</v>
          </cell>
          <cell r="R2953">
            <v>0</v>
          </cell>
          <cell r="S2953">
            <v>0</v>
          </cell>
          <cell r="T2953">
            <v>0</v>
          </cell>
          <cell r="U2953">
            <v>0</v>
          </cell>
          <cell r="V2953">
            <v>0</v>
          </cell>
          <cell r="W2953">
            <v>0</v>
          </cell>
          <cell r="X2953">
            <v>0</v>
          </cell>
          <cell r="Y2953">
            <v>0</v>
          </cell>
          <cell r="Z2953">
            <v>0</v>
          </cell>
          <cell r="AA2953">
            <v>0</v>
          </cell>
          <cell r="AC2953">
            <v>2005</v>
          </cell>
          <cell r="AD2953">
            <v>1</v>
          </cell>
          <cell r="AE2953">
            <v>0</v>
          </cell>
          <cell r="AF2953">
            <v>0.78</v>
          </cell>
        </row>
        <row r="2954">
          <cell r="A2954">
            <v>28</v>
          </cell>
          <cell r="B2954">
            <v>14</v>
          </cell>
          <cell r="C2954">
            <v>7</v>
          </cell>
          <cell r="D2954">
            <v>6</v>
          </cell>
          <cell r="E2954">
            <v>1</v>
          </cell>
          <cell r="F2954">
            <v>0</v>
          </cell>
          <cell r="G2954">
            <v>72.47973686821706</v>
          </cell>
          <cell r="H2954">
            <v>13.759839398423811</v>
          </cell>
          <cell r="I2954">
            <v>0.45965488856231362</v>
          </cell>
          <cell r="J2954">
            <v>0</v>
          </cell>
          <cell r="K2954">
            <v>0</v>
          </cell>
          <cell r="M2954">
            <v>2030</v>
          </cell>
          <cell r="N2954">
            <v>2052</v>
          </cell>
          <cell r="O2954">
            <v>1</v>
          </cell>
          <cell r="Q2954">
            <v>0</v>
          </cell>
          <cell r="R2954">
            <v>0</v>
          </cell>
          <cell r="S2954">
            <v>0</v>
          </cell>
          <cell r="T2954">
            <v>0</v>
          </cell>
          <cell r="U2954">
            <v>0</v>
          </cell>
          <cell r="V2954">
            <v>0</v>
          </cell>
          <cell r="W2954">
            <v>0</v>
          </cell>
          <cell r="X2954">
            <v>0</v>
          </cell>
          <cell r="Y2954">
            <v>0</v>
          </cell>
          <cell r="Z2954">
            <v>0</v>
          </cell>
          <cell r="AA2954">
            <v>0</v>
          </cell>
          <cell r="AC2954">
            <v>2005</v>
          </cell>
          <cell r="AD2954">
            <v>1</v>
          </cell>
          <cell r="AE2954">
            <v>0</v>
          </cell>
          <cell r="AF2954">
            <v>0.78</v>
          </cell>
        </row>
        <row r="2955">
          <cell r="A2955">
            <v>28</v>
          </cell>
          <cell r="B2955">
            <v>15</v>
          </cell>
          <cell r="C2955">
            <v>7</v>
          </cell>
          <cell r="D2955">
            <v>6</v>
          </cell>
          <cell r="E2955">
            <v>1</v>
          </cell>
          <cell r="F2955">
            <v>0</v>
          </cell>
          <cell r="G2955">
            <v>75.2</v>
          </cell>
          <cell r="H2955">
            <v>10.52990832907715</v>
          </cell>
          <cell r="I2955">
            <v>0.34924613772902946</v>
          </cell>
          <cell r="J2955">
            <v>0</v>
          </cell>
          <cell r="K2955">
            <v>0</v>
          </cell>
          <cell r="M2955">
            <v>2003</v>
          </cell>
          <cell r="N2955">
            <v>2010</v>
          </cell>
          <cell r="O2955">
            <v>1</v>
          </cell>
          <cell r="Q2955">
            <v>0</v>
          </cell>
          <cell r="R2955">
            <v>0</v>
          </cell>
          <cell r="S2955">
            <v>0</v>
          </cell>
          <cell r="T2955">
            <v>0</v>
          </cell>
          <cell r="U2955">
            <v>0</v>
          </cell>
          <cell r="V2955">
            <v>0</v>
          </cell>
          <cell r="W2955">
            <v>0</v>
          </cell>
          <cell r="X2955">
            <v>0</v>
          </cell>
          <cell r="Y2955">
            <v>0</v>
          </cell>
          <cell r="Z2955">
            <v>0</v>
          </cell>
          <cell r="AA2955">
            <v>0</v>
          </cell>
          <cell r="AC2955">
            <v>2005</v>
          </cell>
          <cell r="AD2955">
            <v>1</v>
          </cell>
          <cell r="AE2955">
            <v>0</v>
          </cell>
          <cell r="AF2955">
            <v>0.85</v>
          </cell>
        </row>
        <row r="2956">
          <cell r="A2956">
            <v>28</v>
          </cell>
          <cell r="B2956">
            <v>16</v>
          </cell>
          <cell r="C2956">
            <v>7</v>
          </cell>
          <cell r="D2956">
            <v>6</v>
          </cell>
          <cell r="E2956">
            <v>1</v>
          </cell>
          <cell r="F2956">
            <v>0</v>
          </cell>
          <cell r="G2956">
            <v>75.485831158952649</v>
          </cell>
          <cell r="H2956">
            <v>10.192732436699623</v>
          </cell>
          <cell r="I2956">
            <v>0.21744254916312333</v>
          </cell>
          <cell r="J2956">
            <v>0</v>
          </cell>
          <cell r="K2956">
            <v>0</v>
          </cell>
          <cell r="M2956">
            <v>2011</v>
          </cell>
          <cell r="N2956">
            <v>2019</v>
          </cell>
          <cell r="O2956">
            <v>1</v>
          </cell>
          <cell r="Q2956">
            <v>0</v>
          </cell>
          <cell r="R2956">
            <v>0</v>
          </cell>
          <cell r="S2956">
            <v>0</v>
          </cell>
          <cell r="T2956">
            <v>0</v>
          </cell>
          <cell r="U2956">
            <v>0</v>
          </cell>
          <cell r="V2956">
            <v>0</v>
          </cell>
          <cell r="W2956">
            <v>0</v>
          </cell>
          <cell r="X2956">
            <v>0</v>
          </cell>
          <cell r="Y2956">
            <v>0</v>
          </cell>
          <cell r="Z2956">
            <v>0</v>
          </cell>
          <cell r="AA2956">
            <v>0</v>
          </cell>
          <cell r="AC2956">
            <v>2005</v>
          </cell>
          <cell r="AD2956">
            <v>1</v>
          </cell>
          <cell r="AE2956">
            <v>0</v>
          </cell>
          <cell r="AF2956">
            <v>0.85</v>
          </cell>
        </row>
        <row r="2957">
          <cell r="A2957">
            <v>28</v>
          </cell>
          <cell r="B2957">
            <v>17</v>
          </cell>
          <cell r="C2957">
            <v>7</v>
          </cell>
          <cell r="D2957">
            <v>6</v>
          </cell>
          <cell r="E2957">
            <v>1</v>
          </cell>
          <cell r="F2957">
            <v>0</v>
          </cell>
          <cell r="G2957">
            <v>77.501367307259585</v>
          </cell>
          <cell r="H2957">
            <v>9.9154180761290291</v>
          </cell>
          <cell r="I2957">
            <v>0.21225219828173394</v>
          </cell>
          <cell r="J2957">
            <v>0</v>
          </cell>
          <cell r="K2957">
            <v>0</v>
          </cell>
          <cell r="M2957">
            <v>2020</v>
          </cell>
          <cell r="N2957">
            <v>2029</v>
          </cell>
          <cell r="O2957">
            <v>1</v>
          </cell>
          <cell r="Q2957">
            <v>0</v>
          </cell>
          <cell r="R2957">
            <v>0</v>
          </cell>
          <cell r="S2957">
            <v>0</v>
          </cell>
          <cell r="T2957">
            <v>0</v>
          </cell>
          <cell r="U2957">
            <v>0</v>
          </cell>
          <cell r="V2957">
            <v>0</v>
          </cell>
          <cell r="W2957">
            <v>0</v>
          </cell>
          <cell r="X2957">
            <v>0</v>
          </cell>
          <cell r="Y2957">
            <v>0</v>
          </cell>
          <cell r="Z2957">
            <v>0</v>
          </cell>
          <cell r="AA2957">
            <v>0</v>
          </cell>
          <cell r="AC2957">
            <v>2005</v>
          </cell>
          <cell r="AD2957">
            <v>1</v>
          </cell>
          <cell r="AE2957">
            <v>0</v>
          </cell>
          <cell r="AF2957">
            <v>0.85</v>
          </cell>
        </row>
        <row r="2958">
          <cell r="A2958">
            <v>28</v>
          </cell>
          <cell r="B2958">
            <v>18</v>
          </cell>
          <cell r="C2958">
            <v>7</v>
          </cell>
          <cell r="D2958">
            <v>6</v>
          </cell>
          <cell r="E2958">
            <v>1</v>
          </cell>
          <cell r="F2958">
            <v>0</v>
          </cell>
          <cell r="G2958">
            <v>78.773967755654667</v>
          </cell>
          <cell r="H2958">
            <v>9.616748867113845</v>
          </cell>
          <cell r="I2958">
            <v>0.20679087632979709</v>
          </cell>
          <cell r="J2958">
            <v>0</v>
          </cell>
          <cell r="K2958">
            <v>0</v>
          </cell>
          <cell r="M2958">
            <v>2030</v>
          </cell>
          <cell r="N2958">
            <v>2052</v>
          </cell>
          <cell r="O2958">
            <v>1</v>
          </cell>
          <cell r="Q2958">
            <v>0</v>
          </cell>
          <cell r="R2958">
            <v>0</v>
          </cell>
          <cell r="S2958">
            <v>0</v>
          </cell>
          <cell r="T2958">
            <v>0</v>
          </cell>
          <cell r="U2958">
            <v>0</v>
          </cell>
          <cell r="V2958">
            <v>0</v>
          </cell>
          <cell r="W2958">
            <v>0</v>
          </cell>
          <cell r="X2958">
            <v>0</v>
          </cell>
          <cell r="Y2958">
            <v>0</v>
          </cell>
          <cell r="Z2958">
            <v>0</v>
          </cell>
          <cell r="AA2958">
            <v>0</v>
          </cell>
          <cell r="AC2958">
            <v>2005</v>
          </cell>
          <cell r="AD2958">
            <v>1</v>
          </cell>
          <cell r="AE2958">
            <v>0</v>
          </cell>
          <cell r="AF2958">
            <v>0.85</v>
          </cell>
        </row>
        <row r="2959">
          <cell r="A2959">
            <v>28</v>
          </cell>
          <cell r="B2959">
            <v>19</v>
          </cell>
          <cell r="C2959">
            <v>7</v>
          </cell>
          <cell r="D2959">
            <v>6</v>
          </cell>
          <cell r="E2959">
            <v>1</v>
          </cell>
          <cell r="F2959">
            <v>0</v>
          </cell>
          <cell r="G2959">
            <v>15.054945054945055</v>
          </cell>
          <cell r="H2959">
            <v>509.766874839151</v>
          </cell>
          <cell r="I2959">
            <v>27.523251886627747</v>
          </cell>
          <cell r="J2959">
            <v>0</v>
          </cell>
          <cell r="K2959">
            <v>0</v>
          </cell>
          <cell r="M2959">
            <v>2003</v>
          </cell>
          <cell r="N2959">
            <v>2019</v>
          </cell>
          <cell r="O2959">
            <v>1</v>
          </cell>
          <cell r="Q2959">
            <v>0</v>
          </cell>
          <cell r="R2959">
            <v>0</v>
          </cell>
          <cell r="S2959">
            <v>0</v>
          </cell>
          <cell r="T2959">
            <v>0</v>
          </cell>
          <cell r="U2959">
            <v>0</v>
          </cell>
          <cell r="V2959">
            <v>0</v>
          </cell>
          <cell r="W2959">
            <v>0</v>
          </cell>
          <cell r="X2959">
            <v>0</v>
          </cell>
          <cell r="Y2959">
            <v>0</v>
          </cell>
          <cell r="Z2959">
            <v>0</v>
          </cell>
          <cell r="AA2959">
            <v>0</v>
          </cell>
          <cell r="AC2959">
            <v>2005</v>
          </cell>
          <cell r="AD2959">
            <v>1</v>
          </cell>
          <cell r="AE2959">
            <v>0</v>
          </cell>
          <cell r="AF2959">
            <v>0.92</v>
          </cell>
        </row>
        <row r="2960">
          <cell r="A2960">
            <v>28</v>
          </cell>
          <cell r="B2960">
            <v>20</v>
          </cell>
          <cell r="C2960">
            <v>7</v>
          </cell>
          <cell r="D2960">
            <v>6</v>
          </cell>
          <cell r="E2960">
            <v>1</v>
          </cell>
          <cell r="F2960">
            <v>0</v>
          </cell>
          <cell r="G2960">
            <v>85.36</v>
          </cell>
          <cell r="H2960">
            <v>70.243907498936608</v>
          </cell>
          <cell r="I2960">
            <v>4.4008308033208738</v>
          </cell>
          <cell r="J2960">
            <v>0</v>
          </cell>
          <cell r="K2960">
            <v>0</v>
          </cell>
          <cell r="M2960">
            <v>2011</v>
          </cell>
          <cell r="N2960">
            <v>2019</v>
          </cell>
          <cell r="O2960">
            <v>1</v>
          </cell>
          <cell r="Q2960">
            <v>0</v>
          </cell>
          <cell r="R2960">
            <v>0</v>
          </cell>
          <cell r="S2960">
            <v>0</v>
          </cell>
          <cell r="T2960">
            <v>0</v>
          </cell>
          <cell r="U2960">
            <v>0</v>
          </cell>
          <cell r="V2960">
            <v>0</v>
          </cell>
          <cell r="W2960">
            <v>0</v>
          </cell>
          <cell r="X2960">
            <v>0</v>
          </cell>
          <cell r="Y2960">
            <v>0</v>
          </cell>
          <cell r="Z2960">
            <v>0</v>
          </cell>
          <cell r="AA2960">
            <v>0</v>
          </cell>
          <cell r="AC2960">
            <v>2005</v>
          </cell>
          <cell r="AD2960">
            <v>1</v>
          </cell>
          <cell r="AE2960">
            <v>0</v>
          </cell>
          <cell r="AF2960">
            <v>0.8</v>
          </cell>
        </row>
        <row r="2961">
          <cell r="A2961">
            <v>28</v>
          </cell>
          <cell r="B2961">
            <v>21</v>
          </cell>
          <cell r="C2961">
            <v>7</v>
          </cell>
          <cell r="D2961">
            <v>6</v>
          </cell>
          <cell r="E2961">
            <v>1</v>
          </cell>
          <cell r="F2961">
            <v>0</v>
          </cell>
          <cell r="G2961">
            <v>170</v>
          </cell>
          <cell r="H2961">
            <v>25.826149437780238</v>
          </cell>
          <cell r="I2961">
            <v>0.93676904658364624</v>
          </cell>
          <cell r="J2961">
            <v>0</v>
          </cell>
          <cell r="K2961">
            <v>2.5826149437780241</v>
          </cell>
          <cell r="M2961">
            <v>2020</v>
          </cell>
          <cell r="N2961">
            <v>2029</v>
          </cell>
          <cell r="O2961">
            <v>1</v>
          </cell>
          <cell r="Q2961">
            <v>0</v>
          </cell>
          <cell r="R2961">
            <v>0</v>
          </cell>
          <cell r="S2961">
            <v>0</v>
          </cell>
          <cell r="T2961">
            <v>0</v>
          </cell>
          <cell r="U2961">
            <v>0</v>
          </cell>
          <cell r="V2961">
            <v>0</v>
          </cell>
          <cell r="W2961">
            <v>0</v>
          </cell>
          <cell r="X2961">
            <v>0</v>
          </cell>
          <cell r="Y2961">
            <v>0</v>
          </cell>
          <cell r="Z2961">
            <v>0</v>
          </cell>
          <cell r="AA2961">
            <v>0</v>
          </cell>
          <cell r="AC2961">
            <v>2005</v>
          </cell>
          <cell r="AD2961">
            <v>1</v>
          </cell>
          <cell r="AE2961">
            <v>0</v>
          </cell>
          <cell r="AF2961">
            <v>0.8</v>
          </cell>
        </row>
        <row r="2962">
          <cell r="A2962">
            <v>28</v>
          </cell>
          <cell r="B2962">
            <v>23</v>
          </cell>
          <cell r="C2962">
            <v>7</v>
          </cell>
          <cell r="D2962">
            <v>6</v>
          </cell>
          <cell r="E2962">
            <v>1</v>
          </cell>
          <cell r="F2962">
            <v>0</v>
          </cell>
          <cell r="G2962">
            <v>170</v>
          </cell>
          <cell r="H2962">
            <v>25.826149437780238</v>
          </cell>
          <cell r="I2962">
            <v>0.93676904658364624</v>
          </cell>
          <cell r="J2962">
            <v>0</v>
          </cell>
          <cell r="K2962">
            <v>3.8739224156670353</v>
          </cell>
          <cell r="M2962">
            <v>2022</v>
          </cell>
          <cell r="N2962">
            <v>2029</v>
          </cell>
          <cell r="O2962">
            <v>1</v>
          </cell>
          <cell r="Q2962">
            <v>0</v>
          </cell>
          <cell r="R2962">
            <v>0</v>
          </cell>
          <cell r="S2962">
            <v>0</v>
          </cell>
          <cell r="T2962">
            <v>0</v>
          </cell>
          <cell r="U2962">
            <v>0</v>
          </cell>
          <cell r="V2962">
            <v>0</v>
          </cell>
          <cell r="W2962">
            <v>0</v>
          </cell>
          <cell r="X2962">
            <v>0</v>
          </cell>
          <cell r="Y2962">
            <v>0</v>
          </cell>
          <cell r="Z2962">
            <v>0</v>
          </cell>
          <cell r="AA2962">
            <v>0</v>
          </cell>
          <cell r="AC2962">
            <v>2005</v>
          </cell>
          <cell r="AD2962">
            <v>1</v>
          </cell>
          <cell r="AE2962">
            <v>0</v>
          </cell>
          <cell r="AF2962">
            <v>0.8</v>
          </cell>
        </row>
        <row r="2963">
          <cell r="A2963">
            <v>28</v>
          </cell>
          <cell r="B2963">
            <v>22</v>
          </cell>
          <cell r="C2963">
            <v>7</v>
          </cell>
          <cell r="D2963">
            <v>6</v>
          </cell>
          <cell r="E2963">
            <v>1</v>
          </cell>
          <cell r="F2963">
            <v>0</v>
          </cell>
          <cell r="G2963">
            <v>202</v>
          </cell>
          <cell r="H2963">
            <v>18.595351613871063</v>
          </cell>
          <cell r="I2963">
            <v>0.61128673387008137</v>
          </cell>
          <cell r="J2963">
            <v>0</v>
          </cell>
          <cell r="K2963">
            <v>2.7893027420806593</v>
          </cell>
          <cell r="M2963">
            <v>2030</v>
          </cell>
          <cell r="N2963">
            <v>2052</v>
          </cell>
          <cell r="O2963">
            <v>1</v>
          </cell>
          <cell r="Q2963">
            <v>0</v>
          </cell>
          <cell r="R2963">
            <v>0</v>
          </cell>
          <cell r="S2963">
            <v>0</v>
          </cell>
          <cell r="T2963">
            <v>0</v>
          </cell>
          <cell r="U2963">
            <v>0</v>
          </cell>
          <cell r="V2963">
            <v>0</v>
          </cell>
          <cell r="W2963">
            <v>0</v>
          </cell>
          <cell r="X2963">
            <v>0</v>
          </cell>
          <cell r="Y2963">
            <v>0</v>
          </cell>
          <cell r="Z2963">
            <v>0</v>
          </cell>
          <cell r="AA2963">
            <v>0</v>
          </cell>
          <cell r="AC2963">
            <v>2005</v>
          </cell>
          <cell r="AD2963">
            <v>1</v>
          </cell>
          <cell r="AE2963">
            <v>0</v>
          </cell>
          <cell r="AF2963">
            <v>0.8</v>
          </cell>
        </row>
        <row r="2964">
          <cell r="A2964">
            <v>36</v>
          </cell>
          <cell r="B2964">
            <v>1</v>
          </cell>
          <cell r="C2964">
            <v>7</v>
          </cell>
          <cell r="D2964">
            <v>7</v>
          </cell>
          <cell r="E2964">
            <v>1</v>
          </cell>
          <cell r="F2964">
            <v>0</v>
          </cell>
          <cell r="G2964">
            <v>2.6957796014067998</v>
          </cell>
          <cell r="H2964">
            <v>619.78267062078646</v>
          </cell>
          <cell r="I2964">
            <v>32.162834856171543</v>
          </cell>
          <cell r="J2964">
            <v>0</v>
          </cell>
          <cell r="K2964">
            <v>0</v>
          </cell>
          <cell r="M2964">
            <v>2003</v>
          </cell>
          <cell r="N2964">
            <v>2052</v>
          </cell>
          <cell r="O2964">
            <v>1</v>
          </cell>
          <cell r="Q2964">
            <v>1</v>
          </cell>
          <cell r="R2964">
            <v>1</v>
          </cell>
          <cell r="S2964">
            <v>0</v>
          </cell>
          <cell r="T2964">
            <v>1</v>
          </cell>
          <cell r="U2964">
            <v>1</v>
          </cell>
          <cell r="V2964">
            <v>1</v>
          </cell>
          <cell r="W2964">
            <v>1</v>
          </cell>
          <cell r="X2964">
            <v>1</v>
          </cell>
          <cell r="Y2964">
            <v>1</v>
          </cell>
          <cell r="Z2964">
            <v>1</v>
          </cell>
          <cell r="AA2964">
            <v>1</v>
          </cell>
          <cell r="AC2964">
            <v>1992</v>
          </cell>
          <cell r="AD2964">
            <v>1</v>
          </cell>
          <cell r="AE2964">
            <v>0</v>
          </cell>
          <cell r="AF2964">
            <v>1</v>
          </cell>
        </row>
        <row r="2965">
          <cell r="A2965">
            <v>36</v>
          </cell>
          <cell r="B2965">
            <v>2</v>
          </cell>
          <cell r="C2965">
            <v>7</v>
          </cell>
          <cell r="D2965">
            <v>7</v>
          </cell>
          <cell r="E2965">
            <v>1</v>
          </cell>
          <cell r="F2965">
            <v>0</v>
          </cell>
          <cell r="G2965">
            <v>2.7029322075269961</v>
          </cell>
          <cell r="H2965">
            <v>604.24494350215946</v>
          </cell>
          <cell r="I2965">
            <v>31.356524233036318</v>
          </cell>
          <cell r="J2965">
            <v>0</v>
          </cell>
          <cell r="K2965">
            <v>0</v>
          </cell>
          <cell r="M2965">
            <v>2004</v>
          </cell>
          <cell r="N2965">
            <v>2052</v>
          </cell>
          <cell r="O2965">
            <v>1</v>
          </cell>
          <cell r="Q2965">
            <v>1</v>
          </cell>
          <cell r="R2965">
            <v>1</v>
          </cell>
          <cell r="S2965">
            <v>0</v>
          </cell>
          <cell r="T2965">
            <v>1</v>
          </cell>
          <cell r="U2965">
            <v>1</v>
          </cell>
          <cell r="V2965">
            <v>1</v>
          </cell>
          <cell r="W2965">
            <v>1</v>
          </cell>
          <cell r="X2965">
            <v>1</v>
          </cell>
          <cell r="Y2965">
            <v>1</v>
          </cell>
          <cell r="Z2965">
            <v>1</v>
          </cell>
          <cell r="AA2965">
            <v>1</v>
          </cell>
          <cell r="AC2965">
            <v>1992</v>
          </cell>
          <cell r="AD2965">
            <v>1</v>
          </cell>
          <cell r="AE2965">
            <v>0</v>
          </cell>
          <cell r="AF2965">
            <v>1</v>
          </cell>
        </row>
        <row r="2966">
          <cell r="A2966">
            <v>36</v>
          </cell>
          <cell r="B2966">
            <v>3</v>
          </cell>
          <cell r="C2966">
            <v>7</v>
          </cell>
          <cell r="D2966">
            <v>7</v>
          </cell>
          <cell r="E2966">
            <v>1</v>
          </cell>
          <cell r="F2966">
            <v>0</v>
          </cell>
          <cell r="G2966">
            <v>3.0723329425556858</v>
          </cell>
          <cell r="H2966">
            <v>604.24494350215946</v>
          </cell>
          <cell r="I2966">
            <v>31.356524233036318</v>
          </cell>
          <cell r="J2966">
            <v>0</v>
          </cell>
          <cell r="K2966">
            <v>0</v>
          </cell>
          <cell r="M2966">
            <v>2011</v>
          </cell>
          <cell r="N2966">
            <v>2052</v>
          </cell>
          <cell r="O2966">
            <v>1</v>
          </cell>
          <cell r="Q2966">
            <v>1</v>
          </cell>
          <cell r="R2966">
            <v>1</v>
          </cell>
          <cell r="S2966">
            <v>0</v>
          </cell>
          <cell r="T2966">
            <v>1</v>
          </cell>
          <cell r="U2966">
            <v>1</v>
          </cell>
          <cell r="V2966">
            <v>1</v>
          </cell>
          <cell r="W2966">
            <v>1</v>
          </cell>
          <cell r="X2966">
            <v>1</v>
          </cell>
          <cell r="Y2966">
            <v>1</v>
          </cell>
          <cell r="Z2966">
            <v>1</v>
          </cell>
          <cell r="AA2966">
            <v>1</v>
          </cell>
          <cell r="AC2966">
            <v>1992</v>
          </cell>
          <cell r="AD2966">
            <v>1</v>
          </cell>
          <cell r="AE2966">
            <v>0</v>
          </cell>
          <cell r="AF2966">
            <v>1</v>
          </cell>
        </row>
        <row r="2967">
          <cell r="A2967">
            <v>36</v>
          </cell>
          <cell r="B2967">
            <v>4</v>
          </cell>
          <cell r="C2967">
            <v>7</v>
          </cell>
          <cell r="D2967">
            <v>7</v>
          </cell>
          <cell r="E2967">
            <v>1</v>
          </cell>
          <cell r="F2967">
            <v>0</v>
          </cell>
          <cell r="G2967">
            <v>3.4137032695063176</v>
          </cell>
          <cell r="H2967">
            <v>664.66943785237549</v>
          </cell>
          <cell r="I2967">
            <v>31.356524233036318</v>
          </cell>
          <cell r="J2967">
            <v>0</v>
          </cell>
          <cell r="K2967">
            <v>0</v>
          </cell>
          <cell r="M2967">
            <v>2011</v>
          </cell>
          <cell r="N2967">
            <v>2052</v>
          </cell>
          <cell r="O2967">
            <v>1</v>
          </cell>
          <cell r="Q2967">
            <v>1</v>
          </cell>
          <cell r="R2967">
            <v>1</v>
          </cell>
          <cell r="S2967">
            <v>0</v>
          </cell>
          <cell r="T2967">
            <v>1</v>
          </cell>
          <cell r="U2967">
            <v>1</v>
          </cell>
          <cell r="V2967">
            <v>1</v>
          </cell>
          <cell r="W2967">
            <v>1</v>
          </cell>
          <cell r="X2967">
            <v>1</v>
          </cell>
          <cell r="Y2967">
            <v>1</v>
          </cell>
          <cell r="Z2967">
            <v>1</v>
          </cell>
          <cell r="AA2967">
            <v>1</v>
          </cell>
          <cell r="AC2967">
            <v>1992</v>
          </cell>
          <cell r="AD2967">
            <v>1</v>
          </cell>
          <cell r="AE2967">
            <v>0</v>
          </cell>
          <cell r="AF2967">
            <v>1</v>
          </cell>
        </row>
        <row r="2968">
          <cell r="A2968">
            <v>36</v>
          </cell>
          <cell r="B2968">
            <v>5</v>
          </cell>
          <cell r="C2968">
            <v>7</v>
          </cell>
          <cell r="D2968">
            <v>7</v>
          </cell>
          <cell r="E2968">
            <v>1</v>
          </cell>
          <cell r="F2968">
            <v>0</v>
          </cell>
          <cell r="G2968">
            <v>3.4137032695063176</v>
          </cell>
          <cell r="H2968">
            <v>664.66943785237549</v>
          </cell>
          <cell r="I2968">
            <v>31.356524233036318</v>
          </cell>
          <cell r="J2968">
            <v>0</v>
          </cell>
          <cell r="K2968">
            <v>66.466943785237547</v>
          </cell>
          <cell r="M2968">
            <v>2022</v>
          </cell>
          <cell r="N2968">
            <v>2052</v>
          </cell>
          <cell r="O2968">
            <v>1</v>
          </cell>
          <cell r="Q2968">
            <v>1</v>
          </cell>
          <cell r="R2968">
            <v>1</v>
          </cell>
          <cell r="S2968">
            <v>0</v>
          </cell>
          <cell r="T2968">
            <v>1</v>
          </cell>
          <cell r="U2968">
            <v>1</v>
          </cell>
          <cell r="V2968">
            <v>1</v>
          </cell>
          <cell r="W2968">
            <v>1</v>
          </cell>
          <cell r="X2968">
            <v>1</v>
          </cell>
          <cell r="Y2968">
            <v>1</v>
          </cell>
          <cell r="Z2968">
            <v>1</v>
          </cell>
          <cell r="AA2968">
            <v>1</v>
          </cell>
          <cell r="AC2968">
            <v>1992</v>
          </cell>
          <cell r="AD2968">
            <v>1</v>
          </cell>
          <cell r="AE2968">
            <v>0</v>
          </cell>
          <cell r="AF2968">
            <v>1</v>
          </cell>
        </row>
        <row r="2969">
          <cell r="A2969">
            <v>36</v>
          </cell>
          <cell r="B2969">
            <v>6</v>
          </cell>
          <cell r="C2969">
            <v>7</v>
          </cell>
          <cell r="D2969">
            <v>7</v>
          </cell>
          <cell r="E2969">
            <v>1</v>
          </cell>
          <cell r="F2969">
            <v>0</v>
          </cell>
          <cell r="G2969">
            <v>3.4137032695063176</v>
          </cell>
          <cell r="H2969">
            <v>664.66943785237549</v>
          </cell>
          <cell r="I2969">
            <v>31.356524233036318</v>
          </cell>
          <cell r="J2969">
            <v>0</v>
          </cell>
          <cell r="K2969">
            <v>99.700415677856327</v>
          </cell>
          <cell r="M2969">
            <v>2025</v>
          </cell>
          <cell r="N2969">
            <v>2052</v>
          </cell>
          <cell r="O2969">
            <v>1</v>
          </cell>
          <cell r="Q2969">
            <v>1</v>
          </cell>
          <cell r="R2969">
            <v>1</v>
          </cell>
          <cell r="S2969">
            <v>0</v>
          </cell>
          <cell r="T2969">
            <v>1</v>
          </cell>
          <cell r="U2969">
            <v>1</v>
          </cell>
          <cell r="V2969">
            <v>1</v>
          </cell>
          <cell r="W2969">
            <v>1</v>
          </cell>
          <cell r="X2969">
            <v>1</v>
          </cell>
          <cell r="Y2969">
            <v>1</v>
          </cell>
          <cell r="Z2969">
            <v>1</v>
          </cell>
          <cell r="AA2969">
            <v>1</v>
          </cell>
          <cell r="AC2969">
            <v>1992</v>
          </cell>
          <cell r="AD2969">
            <v>1</v>
          </cell>
          <cell r="AE2969">
            <v>0</v>
          </cell>
          <cell r="AF2969">
            <v>1</v>
          </cell>
        </row>
        <row r="2970">
          <cell r="A2970">
            <v>37</v>
          </cell>
          <cell r="B2970">
            <v>1</v>
          </cell>
          <cell r="C2970">
            <v>7</v>
          </cell>
          <cell r="D2970">
            <v>7</v>
          </cell>
          <cell r="E2970">
            <v>1</v>
          </cell>
          <cell r="F2970">
            <v>0</v>
          </cell>
          <cell r="G2970">
            <v>17.819460726846426</v>
          </cell>
          <cell r="H2970">
            <v>31.824527374623184</v>
          </cell>
          <cell r="I2970">
            <v>0.30819236965627922</v>
          </cell>
          <cell r="J2970">
            <v>0</v>
          </cell>
          <cell r="K2970">
            <v>0</v>
          </cell>
          <cell r="M2970">
            <v>2003</v>
          </cell>
          <cell r="N2970">
            <v>2052</v>
          </cell>
          <cell r="O2970">
            <v>1</v>
          </cell>
          <cell r="Q2970">
            <v>1</v>
          </cell>
          <cell r="R2970">
            <v>1</v>
          </cell>
          <cell r="S2970">
            <v>0</v>
          </cell>
          <cell r="T2970">
            <v>1</v>
          </cell>
          <cell r="U2970">
            <v>1</v>
          </cell>
          <cell r="V2970">
            <v>1</v>
          </cell>
          <cell r="W2970">
            <v>1</v>
          </cell>
          <cell r="X2970">
            <v>1</v>
          </cell>
          <cell r="Y2970">
            <v>1</v>
          </cell>
          <cell r="Z2970">
            <v>1</v>
          </cell>
          <cell r="AA2970">
            <v>1</v>
          </cell>
          <cell r="AC2970">
            <v>1992</v>
          </cell>
          <cell r="AD2970">
            <v>1</v>
          </cell>
          <cell r="AE2970">
            <v>0</v>
          </cell>
          <cell r="AF2970">
            <v>1</v>
          </cell>
        </row>
        <row r="2971">
          <cell r="A2971">
            <v>37</v>
          </cell>
          <cell r="B2971">
            <v>2</v>
          </cell>
          <cell r="C2971">
            <v>7</v>
          </cell>
          <cell r="D2971">
            <v>7</v>
          </cell>
          <cell r="E2971">
            <v>1</v>
          </cell>
          <cell r="F2971">
            <v>0</v>
          </cell>
          <cell r="G2971">
            <v>17.819460726846426</v>
          </cell>
          <cell r="H2971">
            <v>36.775009410675686</v>
          </cell>
          <cell r="I2971">
            <v>0.30819236965627922</v>
          </cell>
          <cell r="J2971">
            <v>0</v>
          </cell>
          <cell r="K2971">
            <v>0</v>
          </cell>
          <cell r="M2971">
            <v>2004</v>
          </cell>
          <cell r="N2971">
            <v>2052</v>
          </cell>
          <cell r="O2971">
            <v>1</v>
          </cell>
          <cell r="Q2971">
            <v>1</v>
          </cell>
          <cell r="R2971">
            <v>1</v>
          </cell>
          <cell r="S2971">
            <v>0</v>
          </cell>
          <cell r="T2971">
            <v>1</v>
          </cell>
          <cell r="U2971">
            <v>1</v>
          </cell>
          <cell r="V2971">
            <v>1</v>
          </cell>
          <cell r="W2971">
            <v>1</v>
          </cell>
          <cell r="X2971">
            <v>1</v>
          </cell>
          <cell r="Y2971">
            <v>1</v>
          </cell>
          <cell r="Z2971">
            <v>1</v>
          </cell>
          <cell r="AA2971">
            <v>1</v>
          </cell>
          <cell r="AC2971">
            <v>1992</v>
          </cell>
          <cell r="AD2971">
            <v>1</v>
          </cell>
          <cell r="AE2971">
            <v>0</v>
          </cell>
          <cell r="AF2971">
            <v>1</v>
          </cell>
        </row>
        <row r="2972">
          <cell r="A2972">
            <v>37</v>
          </cell>
          <cell r="B2972">
            <v>3</v>
          </cell>
          <cell r="C2972">
            <v>7</v>
          </cell>
          <cell r="D2972">
            <v>7</v>
          </cell>
          <cell r="E2972">
            <v>1</v>
          </cell>
          <cell r="F2972">
            <v>0</v>
          </cell>
          <cell r="G2972">
            <v>20.249387189598213</v>
          </cell>
          <cell r="H2972">
            <v>36.775009410675686</v>
          </cell>
          <cell r="I2972">
            <v>0.30819236965627922</v>
          </cell>
          <cell r="J2972">
            <v>0</v>
          </cell>
          <cell r="K2972">
            <v>0</v>
          </cell>
          <cell r="M2972">
            <v>2011</v>
          </cell>
          <cell r="N2972">
            <v>2052</v>
          </cell>
          <cell r="O2972">
            <v>1</v>
          </cell>
          <cell r="Q2972">
            <v>1</v>
          </cell>
          <cell r="R2972">
            <v>1</v>
          </cell>
          <cell r="S2972">
            <v>0</v>
          </cell>
          <cell r="T2972">
            <v>1</v>
          </cell>
          <cell r="U2972">
            <v>1</v>
          </cell>
          <cell r="V2972">
            <v>1</v>
          </cell>
          <cell r="W2972">
            <v>1</v>
          </cell>
          <cell r="X2972">
            <v>1</v>
          </cell>
          <cell r="Y2972">
            <v>1</v>
          </cell>
          <cell r="Z2972">
            <v>1</v>
          </cell>
          <cell r="AA2972">
            <v>1</v>
          </cell>
          <cell r="AC2972">
            <v>1992</v>
          </cell>
          <cell r="AD2972">
            <v>1</v>
          </cell>
          <cell r="AE2972">
            <v>0</v>
          </cell>
          <cell r="AF2972">
            <v>1</v>
          </cell>
        </row>
        <row r="2973">
          <cell r="A2973">
            <v>37</v>
          </cell>
          <cell r="B2973">
            <v>4</v>
          </cell>
          <cell r="C2973">
            <v>7</v>
          </cell>
          <cell r="D2973">
            <v>7</v>
          </cell>
          <cell r="E2973">
            <v>1</v>
          </cell>
          <cell r="F2973">
            <v>0</v>
          </cell>
          <cell r="G2973">
            <v>22.499319099553563</v>
          </cell>
          <cell r="H2973">
            <v>40.45251035174325</v>
          </cell>
          <cell r="I2973">
            <v>0.30819236965627922</v>
          </cell>
          <cell r="J2973">
            <v>0</v>
          </cell>
          <cell r="K2973">
            <v>0</v>
          </cell>
          <cell r="M2973">
            <v>2011</v>
          </cell>
          <cell r="N2973">
            <v>2052</v>
          </cell>
          <cell r="O2973">
            <v>1</v>
          </cell>
          <cell r="Q2973">
            <v>1</v>
          </cell>
          <cell r="R2973">
            <v>1</v>
          </cell>
          <cell r="S2973">
            <v>0</v>
          </cell>
          <cell r="T2973">
            <v>1</v>
          </cell>
          <cell r="U2973">
            <v>1</v>
          </cell>
          <cell r="V2973">
            <v>1</v>
          </cell>
          <cell r="W2973">
            <v>1</v>
          </cell>
          <cell r="X2973">
            <v>1</v>
          </cell>
          <cell r="Y2973">
            <v>1</v>
          </cell>
          <cell r="Z2973">
            <v>1</v>
          </cell>
          <cell r="AA2973">
            <v>1</v>
          </cell>
          <cell r="AC2973">
            <v>1992</v>
          </cell>
          <cell r="AD2973">
            <v>1</v>
          </cell>
          <cell r="AE2973">
            <v>0</v>
          </cell>
          <cell r="AF2973">
            <v>1</v>
          </cell>
        </row>
        <row r="2974">
          <cell r="A2974">
            <v>37</v>
          </cell>
          <cell r="B2974">
            <v>5</v>
          </cell>
          <cell r="C2974">
            <v>7</v>
          </cell>
          <cell r="D2974">
            <v>7</v>
          </cell>
          <cell r="E2974">
            <v>1</v>
          </cell>
          <cell r="F2974">
            <v>0</v>
          </cell>
          <cell r="G2974">
            <v>22.499319099553563</v>
          </cell>
          <cell r="H2974">
            <v>40.45251035174325</v>
          </cell>
          <cell r="I2974">
            <v>0.30819236965627922</v>
          </cell>
          <cell r="J2974">
            <v>0</v>
          </cell>
          <cell r="K2974">
            <v>4.0452510351743252</v>
          </cell>
          <cell r="M2974">
            <v>2022</v>
          </cell>
          <cell r="N2974">
            <v>2052</v>
          </cell>
          <cell r="O2974">
            <v>1</v>
          </cell>
          <cell r="Q2974">
            <v>1</v>
          </cell>
          <cell r="R2974">
            <v>1</v>
          </cell>
          <cell r="S2974">
            <v>0</v>
          </cell>
          <cell r="T2974">
            <v>1</v>
          </cell>
          <cell r="U2974">
            <v>1</v>
          </cell>
          <cell r="V2974">
            <v>1</v>
          </cell>
          <cell r="W2974">
            <v>1</v>
          </cell>
          <cell r="X2974">
            <v>1</v>
          </cell>
          <cell r="Y2974">
            <v>1</v>
          </cell>
          <cell r="Z2974">
            <v>1</v>
          </cell>
          <cell r="AA2974">
            <v>1</v>
          </cell>
          <cell r="AC2974">
            <v>1992</v>
          </cell>
          <cell r="AD2974">
            <v>1</v>
          </cell>
          <cell r="AE2974">
            <v>0</v>
          </cell>
          <cell r="AF2974">
            <v>1</v>
          </cell>
        </row>
        <row r="2975">
          <cell r="A2975">
            <v>37</v>
          </cell>
          <cell r="B2975">
            <v>6</v>
          </cell>
          <cell r="C2975">
            <v>7</v>
          </cell>
          <cell r="D2975">
            <v>7</v>
          </cell>
          <cell r="E2975">
            <v>1</v>
          </cell>
          <cell r="F2975">
            <v>0</v>
          </cell>
          <cell r="G2975">
            <v>22.499319099553563</v>
          </cell>
          <cell r="H2975">
            <v>40.45251035174325</v>
          </cell>
          <cell r="I2975">
            <v>0.30819236965627922</v>
          </cell>
          <cell r="J2975">
            <v>0</v>
          </cell>
          <cell r="K2975">
            <v>6.0678765527614873</v>
          </cell>
          <cell r="M2975">
            <v>2025</v>
          </cell>
          <cell r="N2975">
            <v>2052</v>
          </cell>
          <cell r="O2975">
            <v>1</v>
          </cell>
          <cell r="Q2975">
            <v>1</v>
          </cell>
          <cell r="R2975">
            <v>1</v>
          </cell>
          <cell r="S2975">
            <v>0</v>
          </cell>
          <cell r="T2975">
            <v>1</v>
          </cell>
          <cell r="U2975">
            <v>1</v>
          </cell>
          <cell r="V2975">
            <v>1</v>
          </cell>
          <cell r="W2975">
            <v>1</v>
          </cell>
          <cell r="X2975">
            <v>1</v>
          </cell>
          <cell r="Y2975">
            <v>1</v>
          </cell>
          <cell r="Z2975">
            <v>1</v>
          </cell>
          <cell r="AA2975">
            <v>1</v>
          </cell>
          <cell r="AC2975">
            <v>1992</v>
          </cell>
          <cell r="AD2975">
            <v>1</v>
          </cell>
          <cell r="AE2975">
            <v>0</v>
          </cell>
          <cell r="AF2975">
            <v>1</v>
          </cell>
        </row>
        <row r="2976">
          <cell r="A2976">
            <v>38</v>
          </cell>
          <cell r="B2976">
            <v>1</v>
          </cell>
          <cell r="C2976">
            <v>7</v>
          </cell>
          <cell r="D2976">
            <v>7</v>
          </cell>
          <cell r="E2976">
            <v>1</v>
          </cell>
          <cell r="F2976">
            <v>0</v>
          </cell>
          <cell r="G2976">
            <v>2.4451515659018592</v>
          </cell>
          <cell r="H2976">
            <v>333.23816219827654</v>
          </cell>
          <cell r="I2976">
            <v>14.634089859558053</v>
          </cell>
          <cell r="J2976">
            <v>0</v>
          </cell>
          <cell r="K2976">
            <v>0</v>
          </cell>
          <cell r="M2976">
            <v>2003</v>
          </cell>
          <cell r="N2976">
            <v>2011</v>
          </cell>
          <cell r="O2976">
            <v>1</v>
          </cell>
          <cell r="Q2976">
            <v>1</v>
          </cell>
          <cell r="R2976">
            <v>1</v>
          </cell>
          <cell r="S2976">
            <v>0</v>
          </cell>
          <cell r="T2976">
            <v>1</v>
          </cell>
          <cell r="U2976">
            <v>1</v>
          </cell>
          <cell r="V2976">
            <v>1</v>
          </cell>
          <cell r="W2976">
            <v>1</v>
          </cell>
          <cell r="X2976">
            <v>1</v>
          </cell>
          <cell r="Y2976">
            <v>1</v>
          </cell>
          <cell r="Z2976">
            <v>1</v>
          </cell>
          <cell r="AA2976">
            <v>1</v>
          </cell>
          <cell r="AC2976">
            <v>1992</v>
          </cell>
          <cell r="AD2976">
            <v>1</v>
          </cell>
          <cell r="AE2976">
            <v>0</v>
          </cell>
          <cell r="AF2976">
            <v>1</v>
          </cell>
        </row>
        <row r="2977">
          <cell r="A2977">
            <v>38</v>
          </cell>
          <cell r="B2977">
            <v>2</v>
          </cell>
          <cell r="C2977">
            <v>7</v>
          </cell>
          <cell r="D2977">
            <v>7</v>
          </cell>
          <cell r="E2977">
            <v>1</v>
          </cell>
          <cell r="F2977">
            <v>0</v>
          </cell>
          <cell r="G2977">
            <v>2.3022686055707791</v>
          </cell>
          <cell r="H2977">
            <v>606.70782529913572</v>
          </cell>
          <cell r="I2977">
            <v>16.77199522810902</v>
          </cell>
          <cell r="J2977">
            <v>0</v>
          </cell>
          <cell r="K2977">
            <v>0</v>
          </cell>
          <cell r="M2977">
            <v>2003</v>
          </cell>
          <cell r="N2977">
            <v>2011</v>
          </cell>
          <cell r="O2977">
            <v>1</v>
          </cell>
          <cell r="Q2977">
            <v>1</v>
          </cell>
          <cell r="R2977">
            <v>1</v>
          </cell>
          <cell r="S2977">
            <v>0</v>
          </cell>
          <cell r="T2977">
            <v>1</v>
          </cell>
          <cell r="U2977">
            <v>1</v>
          </cell>
          <cell r="V2977">
            <v>1</v>
          </cell>
          <cell r="W2977">
            <v>1</v>
          </cell>
          <cell r="X2977">
            <v>1</v>
          </cell>
          <cell r="Y2977">
            <v>1</v>
          </cell>
          <cell r="Z2977">
            <v>1</v>
          </cell>
          <cell r="AA2977">
            <v>1</v>
          </cell>
          <cell r="AC2977">
            <v>1992</v>
          </cell>
          <cell r="AD2977">
            <v>1</v>
          </cell>
          <cell r="AE2977">
            <v>0</v>
          </cell>
          <cell r="AF2977">
            <v>1</v>
          </cell>
        </row>
        <row r="2978">
          <cell r="A2978">
            <v>38</v>
          </cell>
          <cell r="B2978">
            <v>3</v>
          </cell>
          <cell r="C2978">
            <v>7</v>
          </cell>
          <cell r="D2978">
            <v>7</v>
          </cell>
          <cell r="E2978">
            <v>1</v>
          </cell>
          <cell r="F2978">
            <v>0</v>
          </cell>
          <cell r="G2978">
            <v>2.4297055804262917</v>
          </cell>
          <cell r="H2978">
            <v>495.97799973841865</v>
          </cell>
          <cell r="I2978">
            <v>19.429698698763325</v>
          </cell>
          <cell r="J2978">
            <v>0</v>
          </cell>
          <cell r="K2978">
            <v>0</v>
          </cell>
          <cell r="M2978">
            <v>2003</v>
          </cell>
          <cell r="N2978">
            <v>2011</v>
          </cell>
          <cell r="O2978">
            <v>1</v>
          </cell>
          <cell r="Q2978">
            <v>1</v>
          </cell>
          <cell r="R2978">
            <v>1</v>
          </cell>
          <cell r="S2978">
            <v>0</v>
          </cell>
          <cell r="T2978">
            <v>1</v>
          </cell>
          <cell r="U2978">
            <v>1</v>
          </cell>
          <cell r="V2978">
            <v>1</v>
          </cell>
          <cell r="W2978">
            <v>1</v>
          </cell>
          <cell r="X2978">
            <v>1</v>
          </cell>
          <cell r="Y2978">
            <v>1</v>
          </cell>
          <cell r="Z2978">
            <v>1</v>
          </cell>
          <cell r="AA2978">
            <v>1</v>
          </cell>
          <cell r="AC2978">
            <v>1992</v>
          </cell>
          <cell r="AD2978">
            <v>1</v>
          </cell>
          <cell r="AE2978">
            <v>0</v>
          </cell>
          <cell r="AF2978">
            <v>1</v>
          </cell>
        </row>
        <row r="2979">
          <cell r="A2979">
            <v>38</v>
          </cell>
          <cell r="B2979">
            <v>4</v>
          </cell>
          <cell r="C2979">
            <v>7</v>
          </cell>
          <cell r="D2979">
            <v>7</v>
          </cell>
          <cell r="E2979">
            <v>1</v>
          </cell>
          <cell r="F2979">
            <v>0</v>
          </cell>
          <cell r="G2979">
            <v>2.7846388184220561</v>
          </cell>
          <cell r="H2979">
            <v>504.99191223895275</v>
          </cell>
          <cell r="I2979">
            <v>19.429698698763325</v>
          </cell>
          <cell r="J2979">
            <v>0</v>
          </cell>
          <cell r="K2979">
            <v>0</v>
          </cell>
          <cell r="M2979">
            <v>2007</v>
          </cell>
          <cell r="N2979">
            <v>2011</v>
          </cell>
          <cell r="O2979">
            <v>1</v>
          </cell>
          <cell r="Q2979">
            <v>1</v>
          </cell>
          <cell r="R2979">
            <v>1</v>
          </cell>
          <cell r="S2979">
            <v>0</v>
          </cell>
          <cell r="T2979">
            <v>1</v>
          </cell>
          <cell r="U2979">
            <v>1</v>
          </cell>
          <cell r="V2979">
            <v>1</v>
          </cell>
          <cell r="W2979">
            <v>1</v>
          </cell>
          <cell r="X2979">
            <v>1</v>
          </cell>
          <cell r="Y2979">
            <v>1</v>
          </cell>
          <cell r="Z2979">
            <v>1</v>
          </cell>
          <cell r="AA2979">
            <v>1</v>
          </cell>
          <cell r="AC2979">
            <v>1992</v>
          </cell>
          <cell r="AD2979">
            <v>1</v>
          </cell>
          <cell r="AE2979">
            <v>0</v>
          </cell>
          <cell r="AF2979">
            <v>1</v>
          </cell>
        </row>
        <row r="2980">
          <cell r="A2980">
            <v>38</v>
          </cell>
          <cell r="B2980">
            <v>5</v>
          </cell>
          <cell r="C2980">
            <v>7</v>
          </cell>
          <cell r="D2980">
            <v>7</v>
          </cell>
          <cell r="E2980">
            <v>1</v>
          </cell>
          <cell r="F2980">
            <v>0</v>
          </cell>
          <cell r="G2980">
            <v>3.0201793281812428</v>
          </cell>
          <cell r="H2980">
            <v>534.60491597315877</v>
          </cell>
          <cell r="I2980">
            <v>19.429698698763325</v>
          </cell>
          <cell r="J2980">
            <v>0</v>
          </cell>
          <cell r="K2980">
            <v>0</v>
          </cell>
          <cell r="M2980">
            <v>2007</v>
          </cell>
          <cell r="N2980">
            <v>2011</v>
          </cell>
          <cell r="O2980">
            <v>1</v>
          </cell>
          <cell r="Q2980">
            <v>1</v>
          </cell>
          <cell r="R2980">
            <v>1</v>
          </cell>
          <cell r="S2980">
            <v>0</v>
          </cell>
          <cell r="T2980">
            <v>1</v>
          </cell>
          <cell r="U2980">
            <v>1</v>
          </cell>
          <cell r="V2980">
            <v>1</v>
          </cell>
          <cell r="W2980">
            <v>1</v>
          </cell>
          <cell r="X2980">
            <v>1</v>
          </cell>
          <cell r="Y2980">
            <v>1</v>
          </cell>
          <cell r="Z2980">
            <v>1</v>
          </cell>
          <cell r="AA2980">
            <v>1</v>
          </cell>
          <cell r="AC2980">
            <v>1992</v>
          </cell>
          <cell r="AD2980">
            <v>1</v>
          </cell>
          <cell r="AE2980">
            <v>0</v>
          </cell>
          <cell r="AF2980">
            <v>1</v>
          </cell>
        </row>
        <row r="2981">
          <cell r="A2981">
            <v>38</v>
          </cell>
          <cell r="B2981">
            <v>6</v>
          </cell>
          <cell r="C2981">
            <v>7</v>
          </cell>
          <cell r="D2981">
            <v>7</v>
          </cell>
          <cell r="E2981">
            <v>1</v>
          </cell>
          <cell r="F2981">
            <v>0</v>
          </cell>
          <cell r="G2981">
            <v>2.9577879849904392</v>
          </cell>
          <cell r="H2981">
            <v>504.99191223895275</v>
          </cell>
          <cell r="I2981">
            <v>19.429698698763325</v>
          </cell>
          <cell r="J2981">
            <v>0</v>
          </cell>
          <cell r="K2981">
            <v>0</v>
          </cell>
          <cell r="M2981">
            <v>2012</v>
          </cell>
          <cell r="N2981">
            <v>2016</v>
          </cell>
          <cell r="O2981">
            <v>1</v>
          </cell>
          <cell r="Q2981">
            <v>1</v>
          </cell>
          <cell r="R2981">
            <v>1</v>
          </cell>
          <cell r="S2981">
            <v>0</v>
          </cell>
          <cell r="T2981">
            <v>1</v>
          </cell>
          <cell r="U2981">
            <v>1</v>
          </cell>
          <cell r="V2981">
            <v>1</v>
          </cell>
          <cell r="W2981">
            <v>1</v>
          </cell>
          <cell r="X2981">
            <v>1</v>
          </cell>
          <cell r="Y2981">
            <v>1</v>
          </cell>
          <cell r="Z2981">
            <v>1</v>
          </cell>
          <cell r="AA2981">
            <v>1</v>
          </cell>
          <cell r="AC2981">
            <v>1992</v>
          </cell>
          <cell r="AD2981">
            <v>1</v>
          </cell>
          <cell r="AE2981">
            <v>0</v>
          </cell>
          <cell r="AF2981">
            <v>1</v>
          </cell>
        </row>
        <row r="2982">
          <cell r="A2982">
            <v>38</v>
          </cell>
          <cell r="B2982">
            <v>7</v>
          </cell>
          <cell r="C2982">
            <v>7</v>
          </cell>
          <cell r="D2982">
            <v>7</v>
          </cell>
          <cell r="E2982">
            <v>1</v>
          </cell>
          <cell r="F2982">
            <v>0</v>
          </cell>
          <cell r="G2982">
            <v>3.7005439043589257</v>
          </cell>
          <cell r="H2982">
            <v>515.49355787064314</v>
          </cell>
          <cell r="I2982">
            <v>19.429698698763325</v>
          </cell>
          <cell r="J2982">
            <v>0</v>
          </cell>
          <cell r="K2982">
            <v>0</v>
          </cell>
          <cell r="M2982">
            <v>2017</v>
          </cell>
          <cell r="N2982">
            <v>2052</v>
          </cell>
          <cell r="O2982">
            <v>1</v>
          </cell>
          <cell r="Q2982">
            <v>1</v>
          </cell>
          <cell r="R2982">
            <v>1</v>
          </cell>
          <cell r="S2982">
            <v>0</v>
          </cell>
          <cell r="T2982">
            <v>1</v>
          </cell>
          <cell r="U2982">
            <v>1</v>
          </cell>
          <cell r="V2982">
            <v>1</v>
          </cell>
          <cell r="W2982">
            <v>1</v>
          </cell>
          <cell r="X2982">
            <v>1</v>
          </cell>
          <cell r="Y2982">
            <v>1</v>
          </cell>
          <cell r="Z2982">
            <v>1</v>
          </cell>
          <cell r="AA2982">
            <v>1</v>
          </cell>
          <cell r="AC2982">
            <v>1992</v>
          </cell>
          <cell r="AD2982">
            <v>1</v>
          </cell>
          <cell r="AE2982">
            <v>0</v>
          </cell>
          <cell r="AF2982">
            <v>1</v>
          </cell>
        </row>
        <row r="2983">
          <cell r="A2983">
            <v>38</v>
          </cell>
          <cell r="B2983">
            <v>8</v>
          </cell>
          <cell r="C2983">
            <v>7</v>
          </cell>
          <cell r="D2983">
            <v>7</v>
          </cell>
          <cell r="E2983">
            <v>1</v>
          </cell>
          <cell r="F2983">
            <v>0</v>
          </cell>
          <cell r="G2983">
            <v>3.9981272178799649</v>
          </cell>
          <cell r="H2983">
            <v>564.8545629698441</v>
          </cell>
          <cell r="I2983">
            <v>19.429698698763325</v>
          </cell>
          <cell r="J2983">
            <v>0</v>
          </cell>
          <cell r="K2983">
            <v>0</v>
          </cell>
          <cell r="M2983">
            <v>2020</v>
          </cell>
          <cell r="N2983">
            <v>2052</v>
          </cell>
          <cell r="O2983">
            <v>1</v>
          </cell>
          <cell r="Q2983">
            <v>1</v>
          </cell>
          <cell r="R2983">
            <v>1</v>
          </cell>
          <cell r="S2983">
            <v>0</v>
          </cell>
          <cell r="T2983">
            <v>1</v>
          </cell>
          <cell r="U2983">
            <v>1</v>
          </cell>
          <cell r="V2983">
            <v>1</v>
          </cell>
          <cell r="W2983">
            <v>1</v>
          </cell>
          <cell r="X2983">
            <v>1</v>
          </cell>
          <cell r="Y2983">
            <v>1</v>
          </cell>
          <cell r="Z2983">
            <v>1</v>
          </cell>
          <cell r="AA2983">
            <v>1</v>
          </cell>
          <cell r="AC2983">
            <v>1992</v>
          </cell>
          <cell r="AD2983">
            <v>1</v>
          </cell>
          <cell r="AE2983">
            <v>0</v>
          </cell>
          <cell r="AF2983">
            <v>1</v>
          </cell>
        </row>
        <row r="2984">
          <cell r="A2984">
            <v>39</v>
          </cell>
          <cell r="B2984">
            <v>1</v>
          </cell>
          <cell r="C2984">
            <v>7</v>
          </cell>
          <cell r="D2984">
            <v>7</v>
          </cell>
          <cell r="E2984">
            <v>1</v>
          </cell>
          <cell r="F2984">
            <v>0.48444677541948022</v>
          </cell>
          <cell r="G2984">
            <v>2.7294654660647026</v>
          </cell>
          <cell r="H2984">
            <v>537.83946641569082</v>
          </cell>
          <cell r="I2984">
            <v>21.902111646168553</v>
          </cell>
          <cell r="J2984">
            <v>0</v>
          </cell>
          <cell r="K2984">
            <v>0</v>
          </cell>
          <cell r="M2984">
            <v>2003</v>
          </cell>
          <cell r="N2984">
            <v>2008</v>
          </cell>
          <cell r="O2984">
            <v>1</v>
          </cell>
          <cell r="Q2984">
            <v>0</v>
          </cell>
          <cell r="R2984">
            <v>0</v>
          </cell>
          <cell r="S2984">
            <v>0</v>
          </cell>
          <cell r="T2984">
            <v>0</v>
          </cell>
          <cell r="U2984">
            <v>0</v>
          </cell>
          <cell r="V2984">
            <v>0</v>
          </cell>
          <cell r="W2984">
            <v>0</v>
          </cell>
          <cell r="X2984">
            <v>0</v>
          </cell>
          <cell r="Y2984">
            <v>0</v>
          </cell>
          <cell r="Z2984">
            <v>0</v>
          </cell>
          <cell r="AA2984">
            <v>0</v>
          </cell>
          <cell r="AC2984">
            <v>1992</v>
          </cell>
          <cell r="AD2984">
            <v>1</v>
          </cell>
          <cell r="AE2984">
            <v>0</v>
          </cell>
          <cell r="AF2984">
            <v>1</v>
          </cell>
        </row>
        <row r="2985">
          <cell r="A2985">
            <v>39</v>
          </cell>
          <cell r="B2985">
            <v>2</v>
          </cell>
          <cell r="C2985">
            <v>7</v>
          </cell>
          <cell r="D2985">
            <v>7</v>
          </cell>
          <cell r="E2985">
            <v>1</v>
          </cell>
          <cell r="F2985">
            <v>0</v>
          </cell>
          <cell r="G2985">
            <v>2.7371008774960157</v>
          </cell>
          <cell r="H2985">
            <v>889.22791780727584</v>
          </cell>
          <cell r="I2985">
            <v>21.902111646168553</v>
          </cell>
          <cell r="J2985">
            <v>0</v>
          </cell>
          <cell r="K2985">
            <v>0</v>
          </cell>
          <cell r="M2985">
            <v>2004</v>
          </cell>
          <cell r="N2985">
            <v>2008</v>
          </cell>
          <cell r="O2985">
            <v>1</v>
          </cell>
          <cell r="Q2985">
            <v>0</v>
          </cell>
          <cell r="R2985">
            <v>0</v>
          </cell>
          <cell r="S2985">
            <v>0</v>
          </cell>
          <cell r="T2985">
            <v>0</v>
          </cell>
          <cell r="U2985">
            <v>0</v>
          </cell>
          <cell r="V2985">
            <v>0</v>
          </cell>
          <cell r="W2985">
            <v>0</v>
          </cell>
          <cell r="X2985">
            <v>0</v>
          </cell>
          <cell r="Y2985">
            <v>0</v>
          </cell>
          <cell r="Z2985">
            <v>0</v>
          </cell>
          <cell r="AA2985">
            <v>0</v>
          </cell>
          <cell r="AC2985">
            <v>1992</v>
          </cell>
          <cell r="AD2985">
            <v>1</v>
          </cell>
          <cell r="AE2985">
            <v>0</v>
          </cell>
          <cell r="AF2985">
            <v>1</v>
          </cell>
        </row>
        <row r="2986">
          <cell r="A2986">
            <v>39</v>
          </cell>
          <cell r="B2986">
            <v>3</v>
          </cell>
          <cell r="C2986">
            <v>7</v>
          </cell>
          <cell r="D2986">
            <v>7</v>
          </cell>
          <cell r="E2986">
            <v>1</v>
          </cell>
          <cell r="F2986">
            <v>0</v>
          </cell>
          <cell r="G2986">
            <v>3.7459159111246767</v>
          </cell>
          <cell r="H2986">
            <v>808.02480133020379</v>
          </cell>
          <cell r="I2986">
            <v>158.10196829261727</v>
          </cell>
          <cell r="J2986">
            <v>0</v>
          </cell>
          <cell r="K2986">
            <v>0</v>
          </cell>
          <cell r="M2986">
            <v>2004</v>
          </cell>
          <cell r="N2986">
            <v>2016</v>
          </cell>
          <cell r="O2986">
            <v>1</v>
          </cell>
          <cell r="Q2986">
            <v>0</v>
          </cell>
          <cell r="R2986">
            <v>0</v>
          </cell>
          <cell r="S2986">
            <v>0</v>
          </cell>
          <cell r="T2986">
            <v>0</v>
          </cell>
          <cell r="U2986">
            <v>0</v>
          </cell>
          <cell r="V2986">
            <v>0</v>
          </cell>
          <cell r="W2986">
            <v>0</v>
          </cell>
          <cell r="X2986">
            <v>0</v>
          </cell>
          <cell r="Y2986">
            <v>0</v>
          </cell>
          <cell r="Z2986">
            <v>0</v>
          </cell>
          <cell r="AA2986">
            <v>0</v>
          </cell>
          <cell r="AC2986">
            <v>1992</v>
          </cell>
          <cell r="AD2986">
            <v>1</v>
          </cell>
          <cell r="AE2986">
            <v>0</v>
          </cell>
          <cell r="AF2986">
            <v>1</v>
          </cell>
        </row>
        <row r="2987">
          <cell r="A2987">
            <v>39</v>
          </cell>
          <cell r="B2987">
            <v>4</v>
          </cell>
          <cell r="C2987">
            <v>7</v>
          </cell>
          <cell r="D2987">
            <v>7</v>
          </cell>
          <cell r="E2987">
            <v>1</v>
          </cell>
          <cell r="F2987">
            <v>0</v>
          </cell>
          <cell r="G2987">
            <v>7.3017276698970051</v>
          </cell>
          <cell r="H2987">
            <v>926.2843734974615</v>
          </cell>
          <cell r="I2987">
            <v>170.44023442071628</v>
          </cell>
          <cell r="J2987">
            <v>0</v>
          </cell>
          <cell r="K2987">
            <v>0</v>
          </cell>
          <cell r="M2987">
            <v>2009</v>
          </cell>
          <cell r="N2987">
            <v>2016</v>
          </cell>
          <cell r="O2987">
            <v>1</v>
          </cell>
          <cell r="Q2987">
            <v>0</v>
          </cell>
          <cell r="R2987">
            <v>0</v>
          </cell>
          <cell r="S2987">
            <v>0</v>
          </cell>
          <cell r="T2987">
            <v>0</v>
          </cell>
          <cell r="U2987">
            <v>0</v>
          </cell>
          <cell r="V2987">
            <v>0</v>
          </cell>
          <cell r="W2987">
            <v>0</v>
          </cell>
          <cell r="X2987">
            <v>0</v>
          </cell>
          <cell r="Y2987">
            <v>0</v>
          </cell>
          <cell r="Z2987">
            <v>0</v>
          </cell>
          <cell r="AA2987">
            <v>0</v>
          </cell>
          <cell r="AC2987">
            <v>1992</v>
          </cell>
          <cell r="AD2987">
            <v>1</v>
          </cell>
          <cell r="AE2987">
            <v>0</v>
          </cell>
          <cell r="AF2987">
            <v>1</v>
          </cell>
        </row>
        <row r="2988">
          <cell r="A2988">
            <v>39</v>
          </cell>
          <cell r="B2988">
            <v>5</v>
          </cell>
          <cell r="C2988">
            <v>7</v>
          </cell>
          <cell r="D2988">
            <v>7</v>
          </cell>
          <cell r="E2988">
            <v>1</v>
          </cell>
          <cell r="F2988">
            <v>0</v>
          </cell>
          <cell r="G2988">
            <v>9.5845539588201394</v>
          </cell>
          <cell r="H2988">
            <v>1140.5951474719286</v>
          </cell>
          <cell r="I2988">
            <v>170.44023442071628</v>
          </cell>
          <cell r="J2988">
            <v>0</v>
          </cell>
          <cell r="K2988">
            <v>0</v>
          </cell>
          <cell r="M2988">
            <v>2011</v>
          </cell>
          <cell r="N2988">
            <v>2052</v>
          </cell>
          <cell r="O2988">
            <v>1</v>
          </cell>
          <cell r="Q2988">
            <v>0</v>
          </cell>
          <cell r="R2988">
            <v>0</v>
          </cell>
          <cell r="S2988">
            <v>0</v>
          </cell>
          <cell r="T2988">
            <v>0</v>
          </cell>
          <cell r="U2988">
            <v>0</v>
          </cell>
          <cell r="V2988">
            <v>0</v>
          </cell>
          <cell r="W2988">
            <v>0</v>
          </cell>
          <cell r="X2988">
            <v>0</v>
          </cell>
          <cell r="Y2988">
            <v>0</v>
          </cell>
          <cell r="Z2988">
            <v>0</v>
          </cell>
          <cell r="AA2988">
            <v>0</v>
          </cell>
          <cell r="AC2988">
            <v>1992</v>
          </cell>
          <cell r="AD2988">
            <v>1</v>
          </cell>
          <cell r="AE2988">
            <v>0</v>
          </cell>
          <cell r="AF2988">
            <v>1</v>
          </cell>
        </row>
        <row r="2989">
          <cell r="A2989">
            <v>39</v>
          </cell>
          <cell r="B2989">
            <v>6</v>
          </cell>
          <cell r="C2989">
            <v>7</v>
          </cell>
          <cell r="D2989">
            <v>7</v>
          </cell>
          <cell r="E2989">
            <v>1</v>
          </cell>
          <cell r="F2989">
            <v>0</v>
          </cell>
          <cell r="G2989">
            <v>9.3611893203807774</v>
          </cell>
          <cell r="H2989">
            <v>954.07290470238536</v>
          </cell>
          <cell r="I2989">
            <v>170.44023442071628</v>
          </cell>
          <cell r="J2989">
            <v>0</v>
          </cell>
          <cell r="K2989">
            <v>0</v>
          </cell>
          <cell r="M2989">
            <v>2017</v>
          </cell>
          <cell r="N2989">
            <v>2052</v>
          </cell>
          <cell r="O2989">
            <v>1</v>
          </cell>
          <cell r="Q2989">
            <v>0</v>
          </cell>
          <cell r="R2989">
            <v>0</v>
          </cell>
          <cell r="S2989">
            <v>0</v>
          </cell>
          <cell r="T2989">
            <v>0</v>
          </cell>
          <cell r="U2989">
            <v>0</v>
          </cell>
          <cell r="V2989">
            <v>0</v>
          </cell>
          <cell r="W2989">
            <v>0</v>
          </cell>
          <cell r="X2989">
            <v>0</v>
          </cell>
          <cell r="Y2989">
            <v>0</v>
          </cell>
          <cell r="Z2989">
            <v>0</v>
          </cell>
          <cell r="AA2989">
            <v>0</v>
          </cell>
          <cell r="AC2989">
            <v>1992</v>
          </cell>
          <cell r="AD2989">
            <v>1</v>
          </cell>
          <cell r="AE2989">
            <v>0</v>
          </cell>
          <cell r="AF2989">
            <v>1</v>
          </cell>
        </row>
        <row r="2990">
          <cell r="A2990">
            <v>39</v>
          </cell>
          <cell r="B2990">
            <v>7</v>
          </cell>
          <cell r="C2990">
            <v>7</v>
          </cell>
          <cell r="D2990">
            <v>7</v>
          </cell>
          <cell r="E2990">
            <v>1</v>
          </cell>
          <cell r="F2990">
            <v>0</v>
          </cell>
          <cell r="G2990">
            <v>12.287889690795057</v>
          </cell>
          <cell r="H2990">
            <v>1174.8130018960851</v>
          </cell>
          <cell r="I2990">
            <v>170.44023442071628</v>
          </cell>
          <cell r="J2990">
            <v>0</v>
          </cell>
          <cell r="K2990">
            <v>0</v>
          </cell>
          <cell r="M2990">
            <v>2020</v>
          </cell>
          <cell r="N2990">
            <v>2052</v>
          </cell>
          <cell r="O2990">
            <v>1</v>
          </cell>
          <cell r="Q2990">
            <v>0</v>
          </cell>
          <cell r="R2990">
            <v>0</v>
          </cell>
          <cell r="S2990">
            <v>0</v>
          </cell>
          <cell r="T2990">
            <v>0</v>
          </cell>
          <cell r="U2990">
            <v>0</v>
          </cell>
          <cell r="V2990">
            <v>0</v>
          </cell>
          <cell r="W2990">
            <v>0</v>
          </cell>
          <cell r="X2990">
            <v>0</v>
          </cell>
          <cell r="Y2990">
            <v>0</v>
          </cell>
          <cell r="Z2990">
            <v>0</v>
          </cell>
          <cell r="AA2990">
            <v>0</v>
          </cell>
          <cell r="AC2990">
            <v>1992</v>
          </cell>
          <cell r="AD2990">
            <v>1</v>
          </cell>
          <cell r="AE2990">
            <v>0</v>
          </cell>
          <cell r="AF2990">
            <v>1</v>
          </cell>
        </row>
        <row r="2991">
          <cell r="A2991">
            <v>40</v>
          </cell>
          <cell r="B2991">
            <v>1</v>
          </cell>
          <cell r="C2991">
            <v>7</v>
          </cell>
          <cell r="D2991">
            <v>7</v>
          </cell>
          <cell r="E2991">
            <v>1</v>
          </cell>
          <cell r="F2991">
            <v>4.8896325783377811E-2</v>
          </cell>
          <cell r="G2991">
            <v>0.81120254306069073</v>
          </cell>
          <cell r="H2991">
            <v>1810.1406071019412</v>
          </cell>
          <cell r="I2991">
            <v>114.19144045100465</v>
          </cell>
          <cell r="J2991">
            <v>0</v>
          </cell>
          <cell r="K2991">
            <v>0</v>
          </cell>
          <cell r="M2991">
            <v>2003</v>
          </cell>
          <cell r="N2991">
            <v>2008</v>
          </cell>
          <cell r="O2991">
            <v>1</v>
          </cell>
          <cell r="Q2991">
            <v>0</v>
          </cell>
          <cell r="R2991">
            <v>0</v>
          </cell>
          <cell r="S2991">
            <v>0</v>
          </cell>
          <cell r="T2991">
            <v>0</v>
          </cell>
          <cell r="U2991">
            <v>0</v>
          </cell>
          <cell r="V2991">
            <v>0</v>
          </cell>
          <cell r="W2991">
            <v>0</v>
          </cell>
          <cell r="X2991">
            <v>0</v>
          </cell>
          <cell r="Y2991">
            <v>0</v>
          </cell>
          <cell r="Z2991">
            <v>0</v>
          </cell>
          <cell r="AA2991">
            <v>0</v>
          </cell>
          <cell r="AC2991">
            <v>1992</v>
          </cell>
          <cell r="AD2991">
            <v>1</v>
          </cell>
          <cell r="AE2991">
            <v>0</v>
          </cell>
          <cell r="AF2991">
            <v>1</v>
          </cell>
        </row>
        <row r="2992">
          <cell r="A2992">
            <v>40</v>
          </cell>
          <cell r="B2992">
            <v>2</v>
          </cell>
          <cell r="C2992">
            <v>7</v>
          </cell>
          <cell r="D2992">
            <v>7</v>
          </cell>
          <cell r="E2992">
            <v>1</v>
          </cell>
          <cell r="F2992">
            <v>0</v>
          </cell>
          <cell r="G2992">
            <v>0.81517390310144133</v>
          </cell>
          <cell r="H2992">
            <v>2944.2046019127961</v>
          </cell>
          <cell r="I2992">
            <v>114.19144045100465</v>
          </cell>
          <cell r="J2992">
            <v>0</v>
          </cell>
          <cell r="K2992">
            <v>0</v>
          </cell>
          <cell r="M2992">
            <v>2004</v>
          </cell>
          <cell r="N2992">
            <v>2008</v>
          </cell>
          <cell r="O2992">
            <v>1</v>
          </cell>
          <cell r="Q2992">
            <v>0</v>
          </cell>
          <cell r="R2992">
            <v>0</v>
          </cell>
          <cell r="S2992">
            <v>0</v>
          </cell>
          <cell r="T2992">
            <v>0</v>
          </cell>
          <cell r="U2992">
            <v>0</v>
          </cell>
          <cell r="V2992">
            <v>0</v>
          </cell>
          <cell r="W2992">
            <v>0</v>
          </cell>
          <cell r="X2992">
            <v>0</v>
          </cell>
          <cell r="Y2992">
            <v>0</v>
          </cell>
          <cell r="Z2992">
            <v>0</v>
          </cell>
          <cell r="AA2992">
            <v>0</v>
          </cell>
          <cell r="AC2992">
            <v>1992</v>
          </cell>
          <cell r="AD2992">
            <v>1</v>
          </cell>
          <cell r="AE2992">
            <v>0</v>
          </cell>
          <cell r="AF2992">
            <v>1</v>
          </cell>
        </row>
        <row r="2993">
          <cell r="A2993">
            <v>40</v>
          </cell>
          <cell r="B2993">
            <v>3</v>
          </cell>
          <cell r="C2993">
            <v>7</v>
          </cell>
          <cell r="D2993">
            <v>7</v>
          </cell>
          <cell r="E2993">
            <v>1</v>
          </cell>
          <cell r="F2993">
            <v>0</v>
          </cell>
          <cell r="G2993">
            <v>0.81203154050804294</v>
          </cell>
          <cell r="H2993">
            <v>1482.8366706742295</v>
          </cell>
          <cell r="I2993">
            <v>316.17163980011043</v>
          </cell>
          <cell r="J2993">
            <v>0</v>
          </cell>
          <cell r="K2993">
            <v>0</v>
          </cell>
          <cell r="M2993">
            <v>2009</v>
          </cell>
          <cell r="N2993">
            <v>2011</v>
          </cell>
          <cell r="O2993">
            <v>1</v>
          </cell>
          <cell r="Q2993">
            <v>0</v>
          </cell>
          <cell r="R2993">
            <v>0</v>
          </cell>
          <cell r="S2993">
            <v>0</v>
          </cell>
          <cell r="T2993">
            <v>0</v>
          </cell>
          <cell r="U2993">
            <v>0</v>
          </cell>
          <cell r="V2993">
            <v>0</v>
          </cell>
          <cell r="W2993">
            <v>0</v>
          </cell>
          <cell r="X2993">
            <v>0</v>
          </cell>
          <cell r="Y2993">
            <v>0</v>
          </cell>
          <cell r="Z2993">
            <v>0</v>
          </cell>
          <cell r="AA2993">
            <v>0</v>
          </cell>
          <cell r="AC2993">
            <v>1992</v>
          </cell>
          <cell r="AD2993">
            <v>1</v>
          </cell>
          <cell r="AE2993">
            <v>0</v>
          </cell>
          <cell r="AF2993">
            <v>1</v>
          </cell>
        </row>
        <row r="2994">
          <cell r="A2994">
            <v>40</v>
          </cell>
          <cell r="B2994">
            <v>4</v>
          </cell>
          <cell r="C2994">
            <v>7</v>
          </cell>
          <cell r="D2994">
            <v>7</v>
          </cell>
          <cell r="E2994">
            <v>1</v>
          </cell>
          <cell r="F2994">
            <v>0</v>
          </cell>
          <cell r="G2994">
            <v>1.6690213260745328</v>
          </cell>
          <cell r="H2994">
            <v>1712.5346726838727</v>
          </cell>
          <cell r="I2994">
            <v>340.87626079125357</v>
          </cell>
          <cell r="J2994">
            <v>0</v>
          </cell>
          <cell r="K2994">
            <v>0</v>
          </cell>
          <cell r="M2994">
            <v>2009</v>
          </cell>
          <cell r="N2994">
            <v>2016</v>
          </cell>
          <cell r="O2994">
            <v>1</v>
          </cell>
          <cell r="Q2994">
            <v>0</v>
          </cell>
          <cell r="R2994">
            <v>0</v>
          </cell>
          <cell r="S2994">
            <v>0</v>
          </cell>
          <cell r="T2994">
            <v>0</v>
          </cell>
          <cell r="U2994">
            <v>0</v>
          </cell>
          <cell r="V2994">
            <v>0</v>
          </cell>
          <cell r="W2994">
            <v>0</v>
          </cell>
          <cell r="X2994">
            <v>0</v>
          </cell>
          <cell r="Y2994">
            <v>0</v>
          </cell>
          <cell r="Z2994">
            <v>0</v>
          </cell>
          <cell r="AA2994">
            <v>0</v>
          </cell>
          <cell r="AC2994">
            <v>1992</v>
          </cell>
          <cell r="AD2994">
            <v>1</v>
          </cell>
          <cell r="AE2994">
            <v>0</v>
          </cell>
          <cell r="AF2994">
            <v>1</v>
          </cell>
        </row>
        <row r="2995">
          <cell r="A2995">
            <v>40</v>
          </cell>
          <cell r="B2995">
            <v>5</v>
          </cell>
          <cell r="C2995">
            <v>7</v>
          </cell>
          <cell r="D2995">
            <v>7</v>
          </cell>
          <cell r="E2995">
            <v>1</v>
          </cell>
          <cell r="F2995">
            <v>0</v>
          </cell>
          <cell r="G2995">
            <v>1.8757327080890973</v>
          </cell>
          <cell r="H2995">
            <v>2466.3502151906582</v>
          </cell>
          <cell r="I2995">
            <v>340.87626079125357</v>
          </cell>
          <cell r="J2995">
            <v>0</v>
          </cell>
          <cell r="K2995">
            <v>0</v>
          </cell>
          <cell r="M2995">
            <v>2011</v>
          </cell>
          <cell r="N2995">
            <v>2016</v>
          </cell>
          <cell r="O2995">
            <v>1</v>
          </cell>
          <cell r="Q2995">
            <v>0</v>
          </cell>
          <cell r="R2995">
            <v>0</v>
          </cell>
          <cell r="S2995">
            <v>0</v>
          </cell>
          <cell r="T2995">
            <v>0</v>
          </cell>
          <cell r="U2995">
            <v>0</v>
          </cell>
          <cell r="V2995">
            <v>0</v>
          </cell>
          <cell r="W2995">
            <v>0</v>
          </cell>
          <cell r="X2995">
            <v>0</v>
          </cell>
          <cell r="Y2995">
            <v>0</v>
          </cell>
          <cell r="Z2995">
            <v>0</v>
          </cell>
          <cell r="AA2995">
            <v>0</v>
          </cell>
          <cell r="AC2995">
            <v>1992</v>
          </cell>
          <cell r="AD2995">
            <v>1</v>
          </cell>
          <cell r="AE2995">
            <v>0</v>
          </cell>
          <cell r="AF2995">
            <v>1</v>
          </cell>
        </row>
        <row r="2996">
          <cell r="A2996">
            <v>40</v>
          </cell>
          <cell r="B2996">
            <v>6</v>
          </cell>
          <cell r="C2996">
            <v>7</v>
          </cell>
          <cell r="D2996">
            <v>7</v>
          </cell>
          <cell r="E2996">
            <v>1</v>
          </cell>
          <cell r="F2996">
            <v>0</v>
          </cell>
          <cell r="G2996">
            <v>2.0108690675596783</v>
          </cell>
          <cell r="H2996">
            <v>1781.0360595912277</v>
          </cell>
          <cell r="I2996">
            <v>340.87626079125357</v>
          </cell>
          <cell r="J2996">
            <v>0</v>
          </cell>
          <cell r="K2996">
            <v>0</v>
          </cell>
          <cell r="M2996">
            <v>2017</v>
          </cell>
          <cell r="N2996">
            <v>2052</v>
          </cell>
          <cell r="O2996">
            <v>1</v>
          </cell>
          <cell r="Q2996">
            <v>0</v>
          </cell>
          <cell r="R2996">
            <v>0</v>
          </cell>
          <cell r="S2996">
            <v>0</v>
          </cell>
          <cell r="T2996">
            <v>0</v>
          </cell>
          <cell r="U2996">
            <v>0</v>
          </cell>
          <cell r="V2996">
            <v>0</v>
          </cell>
          <cell r="W2996">
            <v>0</v>
          </cell>
          <cell r="X2996">
            <v>0</v>
          </cell>
          <cell r="Y2996">
            <v>0</v>
          </cell>
          <cell r="Z2996">
            <v>0</v>
          </cell>
          <cell r="AA2996">
            <v>0</v>
          </cell>
          <cell r="AC2996">
            <v>1992</v>
          </cell>
          <cell r="AD2996">
            <v>1</v>
          </cell>
          <cell r="AE2996">
            <v>0</v>
          </cell>
          <cell r="AF2996">
            <v>1</v>
          </cell>
        </row>
        <row r="2997">
          <cell r="A2997">
            <v>40</v>
          </cell>
          <cell r="B2997">
            <v>7</v>
          </cell>
          <cell r="C2997">
            <v>7</v>
          </cell>
          <cell r="D2997">
            <v>7</v>
          </cell>
          <cell r="E2997">
            <v>1</v>
          </cell>
          <cell r="F2997">
            <v>0</v>
          </cell>
          <cell r="G2997">
            <v>2.259918925408551</v>
          </cell>
          <cell r="H2997">
            <v>2565.0042237982771</v>
          </cell>
          <cell r="I2997">
            <v>340.87626079125357</v>
          </cell>
          <cell r="J2997">
            <v>0</v>
          </cell>
          <cell r="K2997">
            <v>0</v>
          </cell>
          <cell r="M2997">
            <v>2020</v>
          </cell>
          <cell r="N2997">
            <v>2052</v>
          </cell>
          <cell r="O2997">
            <v>1</v>
          </cell>
          <cell r="Q2997">
            <v>0</v>
          </cell>
          <cell r="R2997">
            <v>0</v>
          </cell>
          <cell r="S2997">
            <v>0</v>
          </cell>
          <cell r="T2997">
            <v>0</v>
          </cell>
          <cell r="U2997">
            <v>0</v>
          </cell>
          <cell r="V2997">
            <v>0</v>
          </cell>
          <cell r="W2997">
            <v>0</v>
          </cell>
          <cell r="X2997">
            <v>0</v>
          </cell>
          <cell r="Y2997">
            <v>0</v>
          </cell>
          <cell r="Z2997">
            <v>0</v>
          </cell>
          <cell r="AA2997">
            <v>0</v>
          </cell>
          <cell r="AC2997">
            <v>1992</v>
          </cell>
          <cell r="AD2997">
            <v>1</v>
          </cell>
          <cell r="AE2997">
            <v>0</v>
          </cell>
          <cell r="AF2997">
            <v>1</v>
          </cell>
        </row>
        <row r="2998">
          <cell r="A2998">
            <v>41</v>
          </cell>
          <cell r="B2998">
            <v>1</v>
          </cell>
          <cell r="C2998">
            <v>7</v>
          </cell>
          <cell r="D2998">
            <v>7</v>
          </cell>
          <cell r="E2998">
            <v>1</v>
          </cell>
          <cell r="F2998">
            <v>0.1381159989522219</v>
          </cell>
          <cell r="G2998">
            <v>2.0269019559449619</v>
          </cell>
          <cell r="H2998">
            <v>1021.2137228656861</v>
          </cell>
          <cell r="I2998">
            <v>3.4432370590043693</v>
          </cell>
          <cell r="J2998">
            <v>0</v>
          </cell>
          <cell r="K2998">
            <v>0</v>
          </cell>
          <cell r="M2998">
            <v>2003</v>
          </cell>
          <cell r="N2998">
            <v>2009</v>
          </cell>
          <cell r="O2998">
            <v>1</v>
          </cell>
          <cell r="Q2998">
            <v>0</v>
          </cell>
          <cell r="R2998">
            <v>0</v>
          </cell>
          <cell r="S2998">
            <v>0</v>
          </cell>
          <cell r="T2998">
            <v>0</v>
          </cell>
          <cell r="U2998">
            <v>0</v>
          </cell>
          <cell r="V2998">
            <v>0</v>
          </cell>
          <cell r="W2998">
            <v>0</v>
          </cell>
          <cell r="X2998">
            <v>0</v>
          </cell>
          <cell r="Y2998">
            <v>0</v>
          </cell>
          <cell r="Z2998">
            <v>0</v>
          </cell>
          <cell r="AA2998">
            <v>0</v>
          </cell>
          <cell r="AC2998">
            <v>1992</v>
          </cell>
          <cell r="AD2998">
            <v>1</v>
          </cell>
          <cell r="AE2998">
            <v>0</v>
          </cell>
          <cell r="AF2998">
            <v>1</v>
          </cell>
        </row>
        <row r="2999">
          <cell r="A2999">
            <v>41</v>
          </cell>
          <cell r="B2999">
            <v>2</v>
          </cell>
          <cell r="C2999">
            <v>7</v>
          </cell>
          <cell r="D2999">
            <v>7</v>
          </cell>
          <cell r="E2999">
            <v>1</v>
          </cell>
          <cell r="F2999">
            <v>0</v>
          </cell>
          <cell r="G2999">
            <v>2.7985485221363624</v>
          </cell>
          <cell r="H2999">
            <v>1202.9397618954185</v>
          </cell>
          <cell r="I2999">
            <v>3.8258189544492986</v>
          </cell>
          <cell r="J2999">
            <v>0</v>
          </cell>
          <cell r="K2999">
            <v>0</v>
          </cell>
          <cell r="M2999">
            <v>2004</v>
          </cell>
          <cell r="N2999">
            <v>2009</v>
          </cell>
          <cell r="O2999">
            <v>1</v>
          </cell>
          <cell r="Q2999">
            <v>0</v>
          </cell>
          <cell r="R2999">
            <v>0</v>
          </cell>
          <cell r="S2999">
            <v>0</v>
          </cell>
          <cell r="T2999">
            <v>0</v>
          </cell>
          <cell r="U2999">
            <v>0</v>
          </cell>
          <cell r="V2999">
            <v>0</v>
          </cell>
          <cell r="W2999">
            <v>0</v>
          </cell>
          <cell r="X2999">
            <v>0</v>
          </cell>
          <cell r="Y2999">
            <v>0</v>
          </cell>
          <cell r="Z2999">
            <v>0</v>
          </cell>
          <cell r="AA2999">
            <v>0</v>
          </cell>
          <cell r="AC2999">
            <v>1992</v>
          </cell>
          <cell r="AD2999">
            <v>1</v>
          </cell>
          <cell r="AE2999">
            <v>0</v>
          </cell>
          <cell r="AF2999">
            <v>1</v>
          </cell>
        </row>
        <row r="3000">
          <cell r="A3000">
            <v>41</v>
          </cell>
          <cell r="B3000">
            <v>3</v>
          </cell>
          <cell r="C3000">
            <v>7</v>
          </cell>
          <cell r="D3000">
            <v>7</v>
          </cell>
          <cell r="E3000">
            <v>1</v>
          </cell>
          <cell r="F3000">
            <v>0</v>
          </cell>
          <cell r="G3000">
            <v>1.0135443307397858</v>
          </cell>
          <cell r="H3000">
            <v>4077.8317001759701</v>
          </cell>
          <cell r="I3000">
            <v>36.872496581722942</v>
          </cell>
          <cell r="J3000">
            <v>0</v>
          </cell>
          <cell r="K3000">
            <v>0</v>
          </cell>
          <cell r="M3000">
            <v>2010</v>
          </cell>
          <cell r="N3000">
            <v>2011</v>
          </cell>
          <cell r="O3000">
            <v>1</v>
          </cell>
          <cell r="Q3000">
            <v>0</v>
          </cell>
          <cell r="R3000">
            <v>0</v>
          </cell>
          <cell r="S3000">
            <v>0</v>
          </cell>
          <cell r="T3000">
            <v>0</v>
          </cell>
          <cell r="U3000">
            <v>0</v>
          </cell>
          <cell r="V3000">
            <v>0</v>
          </cell>
          <cell r="W3000">
            <v>0</v>
          </cell>
          <cell r="X3000">
            <v>0</v>
          </cell>
          <cell r="Y3000">
            <v>0</v>
          </cell>
          <cell r="Z3000">
            <v>0</v>
          </cell>
          <cell r="AA3000">
            <v>0</v>
          </cell>
          <cell r="AC3000">
            <v>1992</v>
          </cell>
          <cell r="AD3000">
            <v>1</v>
          </cell>
          <cell r="AE3000">
            <v>0</v>
          </cell>
          <cell r="AF3000">
            <v>1</v>
          </cell>
        </row>
        <row r="3001">
          <cell r="A3001">
            <v>41</v>
          </cell>
          <cell r="B3001">
            <v>4</v>
          </cell>
          <cell r="C3001">
            <v>7</v>
          </cell>
          <cell r="D3001">
            <v>7</v>
          </cell>
          <cell r="E3001">
            <v>1</v>
          </cell>
          <cell r="F3001">
            <v>0</v>
          </cell>
          <cell r="G3001">
            <v>1.6063022734263792</v>
          </cell>
          <cell r="H3001">
            <v>4093.5841686235053</v>
          </cell>
          <cell r="I3001">
            <v>36.872496581722942</v>
          </cell>
          <cell r="J3001">
            <v>0</v>
          </cell>
          <cell r="K3001">
            <v>0</v>
          </cell>
          <cell r="M3001">
            <v>2010</v>
          </cell>
          <cell r="N3001">
            <v>2052</v>
          </cell>
          <cell r="O3001">
            <v>1</v>
          </cell>
          <cell r="Q3001">
            <v>0</v>
          </cell>
          <cell r="R3001">
            <v>0</v>
          </cell>
          <cell r="S3001">
            <v>0</v>
          </cell>
          <cell r="T3001">
            <v>0</v>
          </cell>
          <cell r="U3001">
            <v>0</v>
          </cell>
          <cell r="V3001">
            <v>0</v>
          </cell>
          <cell r="W3001">
            <v>0</v>
          </cell>
          <cell r="X3001">
            <v>0</v>
          </cell>
          <cell r="Y3001">
            <v>0</v>
          </cell>
          <cell r="Z3001">
            <v>0</v>
          </cell>
          <cell r="AA3001">
            <v>0</v>
          </cell>
          <cell r="AC3001">
            <v>1992</v>
          </cell>
          <cell r="AD3001">
            <v>1</v>
          </cell>
          <cell r="AE3001">
            <v>0</v>
          </cell>
          <cell r="AF3001">
            <v>1</v>
          </cell>
        </row>
        <row r="3002">
          <cell r="A3002">
            <v>41</v>
          </cell>
          <cell r="B3002">
            <v>5</v>
          </cell>
          <cell r="C3002">
            <v>7</v>
          </cell>
          <cell r="D3002">
            <v>7</v>
          </cell>
          <cell r="E3002">
            <v>1</v>
          </cell>
          <cell r="F3002">
            <v>0</v>
          </cell>
          <cell r="G3002">
            <v>2.5860285497551891</v>
          </cell>
          <cell r="H3002">
            <v>4140.3756736203422</v>
          </cell>
          <cell r="I3002">
            <v>36.872496581722942</v>
          </cell>
          <cell r="J3002">
            <v>0</v>
          </cell>
          <cell r="K3002">
            <v>0</v>
          </cell>
          <cell r="M3002">
            <v>2011</v>
          </cell>
          <cell r="N3002">
            <v>2052</v>
          </cell>
          <cell r="O3002">
            <v>1</v>
          </cell>
          <cell r="Q3002">
            <v>0</v>
          </cell>
          <cell r="R3002">
            <v>0</v>
          </cell>
          <cell r="S3002">
            <v>0</v>
          </cell>
          <cell r="T3002">
            <v>0</v>
          </cell>
          <cell r="U3002">
            <v>0</v>
          </cell>
          <cell r="V3002">
            <v>0</v>
          </cell>
          <cell r="W3002">
            <v>0</v>
          </cell>
          <cell r="X3002">
            <v>0</v>
          </cell>
          <cell r="Y3002">
            <v>0</v>
          </cell>
          <cell r="Z3002">
            <v>0</v>
          </cell>
          <cell r="AA3002">
            <v>0</v>
          </cell>
          <cell r="AC3002">
            <v>1992</v>
          </cell>
          <cell r="AD3002">
            <v>1</v>
          </cell>
          <cell r="AE3002">
            <v>0</v>
          </cell>
          <cell r="AF3002">
            <v>1</v>
          </cell>
        </row>
        <row r="3003">
          <cell r="A3003">
            <v>41</v>
          </cell>
          <cell r="B3003">
            <v>6</v>
          </cell>
          <cell r="C3003">
            <v>7</v>
          </cell>
          <cell r="D3003">
            <v>7</v>
          </cell>
          <cell r="E3003">
            <v>1</v>
          </cell>
          <cell r="F3003">
            <v>0</v>
          </cell>
          <cell r="G3003">
            <v>1.2441032117397841</v>
          </cell>
          <cell r="H3003">
            <v>4093.5841686235053</v>
          </cell>
          <cell r="I3003">
            <v>36.872496581722942</v>
          </cell>
          <cell r="J3003">
            <v>0</v>
          </cell>
          <cell r="K3003">
            <v>0</v>
          </cell>
          <cell r="M3003">
            <v>2012</v>
          </cell>
          <cell r="N3003">
            <v>2016</v>
          </cell>
          <cell r="O3003">
            <v>1</v>
          </cell>
          <cell r="Q3003">
            <v>0</v>
          </cell>
          <cell r="R3003">
            <v>0</v>
          </cell>
          <cell r="S3003">
            <v>0</v>
          </cell>
          <cell r="T3003">
            <v>0</v>
          </cell>
          <cell r="U3003">
            <v>0</v>
          </cell>
          <cell r="V3003">
            <v>0</v>
          </cell>
          <cell r="W3003">
            <v>0</v>
          </cell>
          <cell r="X3003">
            <v>0</v>
          </cell>
          <cell r="Y3003">
            <v>0</v>
          </cell>
          <cell r="Z3003">
            <v>0</v>
          </cell>
          <cell r="AA3003">
            <v>0</v>
          </cell>
          <cell r="AC3003">
            <v>1992</v>
          </cell>
          <cell r="AD3003">
            <v>1</v>
          </cell>
          <cell r="AE3003">
            <v>0</v>
          </cell>
          <cell r="AF3003">
            <v>1</v>
          </cell>
        </row>
        <row r="3004">
          <cell r="A3004">
            <v>41</v>
          </cell>
          <cell r="B3004">
            <v>7</v>
          </cell>
          <cell r="C3004">
            <v>7</v>
          </cell>
          <cell r="D3004">
            <v>7</v>
          </cell>
          <cell r="E3004">
            <v>1</v>
          </cell>
          <cell r="F3004">
            <v>0</v>
          </cell>
          <cell r="G3004">
            <v>1.3622447958003447</v>
          </cell>
          <cell r="H3004">
            <v>4077.8317001759701</v>
          </cell>
          <cell r="I3004">
            <v>36.872496581722942</v>
          </cell>
          <cell r="J3004">
            <v>0</v>
          </cell>
          <cell r="K3004">
            <v>0</v>
          </cell>
          <cell r="M3004">
            <v>2017</v>
          </cell>
          <cell r="N3004">
            <v>2052</v>
          </cell>
          <cell r="O3004">
            <v>1</v>
          </cell>
          <cell r="Q3004">
            <v>0</v>
          </cell>
          <cell r="R3004">
            <v>0</v>
          </cell>
          <cell r="S3004">
            <v>0</v>
          </cell>
          <cell r="T3004">
            <v>0</v>
          </cell>
          <cell r="U3004">
            <v>0</v>
          </cell>
          <cell r="V3004">
            <v>0</v>
          </cell>
          <cell r="W3004">
            <v>0</v>
          </cell>
          <cell r="X3004">
            <v>0</v>
          </cell>
          <cell r="Y3004">
            <v>0</v>
          </cell>
          <cell r="Z3004">
            <v>0</v>
          </cell>
          <cell r="AA3004">
            <v>0</v>
          </cell>
          <cell r="AC3004">
            <v>1992</v>
          </cell>
          <cell r="AD3004">
            <v>1</v>
          </cell>
          <cell r="AE3004">
            <v>0</v>
          </cell>
          <cell r="AF3004">
            <v>1</v>
          </cell>
        </row>
        <row r="3005">
          <cell r="A3005">
            <v>42</v>
          </cell>
          <cell r="B3005">
            <v>1</v>
          </cell>
          <cell r="C3005">
            <v>7</v>
          </cell>
          <cell r="D3005">
            <v>7</v>
          </cell>
          <cell r="E3005">
            <v>1</v>
          </cell>
          <cell r="F3005">
            <v>7.0120430237281872E-2</v>
          </cell>
          <cell r="G3005">
            <v>1.2278913298333249</v>
          </cell>
          <cell r="H3005">
            <v>1245.9784656973682</v>
          </cell>
          <cell r="I3005">
            <v>4.6953232622786851</v>
          </cell>
          <cell r="J3005">
            <v>0</v>
          </cell>
          <cell r="K3005">
            <v>0</v>
          </cell>
          <cell r="M3005">
            <v>2003</v>
          </cell>
          <cell r="N3005">
            <v>2009</v>
          </cell>
          <cell r="O3005">
            <v>1</v>
          </cell>
          <cell r="Q3005">
            <v>0</v>
          </cell>
          <cell r="R3005">
            <v>0</v>
          </cell>
          <cell r="S3005">
            <v>0</v>
          </cell>
          <cell r="T3005">
            <v>0</v>
          </cell>
          <cell r="U3005">
            <v>0</v>
          </cell>
          <cell r="V3005">
            <v>0</v>
          </cell>
          <cell r="W3005">
            <v>0</v>
          </cell>
          <cell r="X3005">
            <v>0</v>
          </cell>
          <cell r="Y3005">
            <v>0</v>
          </cell>
          <cell r="Z3005">
            <v>0</v>
          </cell>
          <cell r="AA3005">
            <v>0</v>
          </cell>
          <cell r="AC3005">
            <v>1992</v>
          </cell>
          <cell r="AD3005">
            <v>1</v>
          </cell>
          <cell r="AE3005">
            <v>0</v>
          </cell>
          <cell r="AF3005">
            <v>1</v>
          </cell>
        </row>
        <row r="3006">
          <cell r="A3006">
            <v>42</v>
          </cell>
          <cell r="B3006">
            <v>2</v>
          </cell>
          <cell r="C3006">
            <v>7</v>
          </cell>
          <cell r="D3006">
            <v>7</v>
          </cell>
          <cell r="E3006">
            <v>1</v>
          </cell>
          <cell r="F3006">
            <v>0</v>
          </cell>
          <cell r="G3006">
            <v>1.426338413442751</v>
          </cell>
          <cell r="H3006">
            <v>1437.0615082043537</v>
          </cell>
          <cell r="I3006">
            <v>4.6953232622786851</v>
          </cell>
          <cell r="J3006">
            <v>0</v>
          </cell>
          <cell r="K3006">
            <v>0</v>
          </cell>
          <cell r="M3006">
            <v>2004</v>
          </cell>
          <cell r="N3006">
            <v>2009</v>
          </cell>
          <cell r="O3006">
            <v>1</v>
          </cell>
          <cell r="Q3006">
            <v>0</v>
          </cell>
          <cell r="R3006">
            <v>0</v>
          </cell>
          <cell r="S3006">
            <v>0</v>
          </cell>
          <cell r="T3006">
            <v>0</v>
          </cell>
          <cell r="U3006">
            <v>0</v>
          </cell>
          <cell r="V3006">
            <v>0</v>
          </cell>
          <cell r="W3006">
            <v>0</v>
          </cell>
          <cell r="X3006">
            <v>0</v>
          </cell>
          <cell r="Y3006">
            <v>0</v>
          </cell>
          <cell r="Z3006">
            <v>0</v>
          </cell>
          <cell r="AA3006">
            <v>0</v>
          </cell>
          <cell r="AC3006">
            <v>1992</v>
          </cell>
          <cell r="AD3006">
            <v>1</v>
          </cell>
          <cell r="AE3006">
            <v>0</v>
          </cell>
          <cell r="AF3006">
            <v>1</v>
          </cell>
        </row>
        <row r="3007">
          <cell r="A3007">
            <v>42</v>
          </cell>
          <cell r="B3007">
            <v>3</v>
          </cell>
          <cell r="C3007">
            <v>7</v>
          </cell>
          <cell r="D3007">
            <v>7</v>
          </cell>
          <cell r="E3007">
            <v>1</v>
          </cell>
          <cell r="F3007">
            <v>0</v>
          </cell>
          <cell r="G3007">
            <v>0.60348883601531966</v>
          </cell>
          <cell r="H3007">
            <v>2349.0550966866008</v>
          </cell>
          <cell r="I3007">
            <v>20.48472032317941</v>
          </cell>
          <cell r="J3007">
            <v>0</v>
          </cell>
          <cell r="K3007">
            <v>0</v>
          </cell>
          <cell r="M3007">
            <v>2010</v>
          </cell>
          <cell r="N3007">
            <v>2011</v>
          </cell>
          <cell r="O3007">
            <v>1</v>
          </cell>
          <cell r="Q3007">
            <v>0</v>
          </cell>
          <cell r="R3007">
            <v>0</v>
          </cell>
          <cell r="S3007">
            <v>0</v>
          </cell>
          <cell r="T3007">
            <v>0</v>
          </cell>
          <cell r="U3007">
            <v>0</v>
          </cell>
          <cell r="V3007">
            <v>0</v>
          </cell>
          <cell r="W3007">
            <v>0</v>
          </cell>
          <cell r="X3007">
            <v>0</v>
          </cell>
          <cell r="Y3007">
            <v>0</v>
          </cell>
          <cell r="Z3007">
            <v>0</v>
          </cell>
          <cell r="AA3007">
            <v>0</v>
          </cell>
          <cell r="AC3007">
            <v>1992</v>
          </cell>
          <cell r="AD3007">
            <v>1</v>
          </cell>
          <cell r="AE3007">
            <v>0</v>
          </cell>
          <cell r="AF3007">
            <v>1</v>
          </cell>
        </row>
        <row r="3008">
          <cell r="A3008">
            <v>42</v>
          </cell>
          <cell r="B3008">
            <v>4</v>
          </cell>
          <cell r="C3008">
            <v>7</v>
          </cell>
          <cell r="D3008">
            <v>7</v>
          </cell>
          <cell r="E3008">
            <v>1</v>
          </cell>
          <cell r="F3008">
            <v>0</v>
          </cell>
          <cell r="G3008">
            <v>0.89719357848649428</v>
          </cell>
          <cell r="H3008">
            <v>2356.8340934508155</v>
          </cell>
          <cell r="I3008">
            <v>20.48472032317941</v>
          </cell>
          <cell r="J3008">
            <v>0</v>
          </cell>
          <cell r="K3008">
            <v>0</v>
          </cell>
          <cell r="M3008">
            <v>2010</v>
          </cell>
          <cell r="N3008">
            <v>2016</v>
          </cell>
          <cell r="O3008">
            <v>1</v>
          </cell>
          <cell r="Q3008">
            <v>0</v>
          </cell>
          <cell r="R3008">
            <v>0</v>
          </cell>
          <cell r="S3008">
            <v>0</v>
          </cell>
          <cell r="T3008">
            <v>0</v>
          </cell>
          <cell r="U3008">
            <v>0</v>
          </cell>
          <cell r="V3008">
            <v>0</v>
          </cell>
          <cell r="W3008">
            <v>0</v>
          </cell>
          <cell r="X3008">
            <v>0</v>
          </cell>
          <cell r="Y3008">
            <v>0</v>
          </cell>
          <cell r="Z3008">
            <v>0</v>
          </cell>
          <cell r="AA3008">
            <v>0</v>
          </cell>
          <cell r="AC3008">
            <v>1992</v>
          </cell>
          <cell r="AD3008">
            <v>1</v>
          </cell>
          <cell r="AE3008">
            <v>0</v>
          </cell>
          <cell r="AF3008">
            <v>1</v>
          </cell>
        </row>
        <row r="3009">
          <cell r="A3009">
            <v>42</v>
          </cell>
          <cell r="B3009">
            <v>5</v>
          </cell>
          <cell r="C3009">
            <v>7</v>
          </cell>
          <cell r="D3009">
            <v>7</v>
          </cell>
          <cell r="E3009">
            <v>1</v>
          </cell>
          <cell r="F3009">
            <v>0</v>
          </cell>
          <cell r="G3009">
            <v>1.5217783388943997</v>
          </cell>
          <cell r="H3009">
            <v>2392.8329399873724</v>
          </cell>
          <cell r="I3009">
            <v>20.48472032317941</v>
          </cell>
          <cell r="J3009">
            <v>0</v>
          </cell>
          <cell r="K3009">
            <v>0</v>
          </cell>
          <cell r="M3009">
            <v>2011</v>
          </cell>
          <cell r="N3009">
            <v>2052</v>
          </cell>
          <cell r="O3009">
            <v>1</v>
          </cell>
          <cell r="Q3009">
            <v>0</v>
          </cell>
          <cell r="R3009">
            <v>0</v>
          </cell>
          <cell r="S3009">
            <v>0</v>
          </cell>
          <cell r="T3009">
            <v>0</v>
          </cell>
          <cell r="U3009">
            <v>0</v>
          </cell>
          <cell r="V3009">
            <v>0</v>
          </cell>
          <cell r="W3009">
            <v>0</v>
          </cell>
          <cell r="X3009">
            <v>0</v>
          </cell>
          <cell r="Y3009">
            <v>0</v>
          </cell>
          <cell r="Z3009">
            <v>0</v>
          </cell>
          <cell r="AA3009">
            <v>0</v>
          </cell>
          <cell r="AC3009">
            <v>1992</v>
          </cell>
          <cell r="AD3009">
            <v>1</v>
          </cell>
          <cell r="AE3009">
            <v>0</v>
          </cell>
          <cell r="AF3009">
            <v>1</v>
          </cell>
        </row>
        <row r="3010">
          <cell r="A3010">
            <v>42</v>
          </cell>
          <cell r="B3010">
            <v>6</v>
          </cell>
          <cell r="C3010">
            <v>7</v>
          </cell>
          <cell r="D3010">
            <v>7</v>
          </cell>
          <cell r="E3010">
            <v>1</v>
          </cell>
          <cell r="F3010">
            <v>0</v>
          </cell>
          <cell r="G3010">
            <v>1.0713403609986114</v>
          </cell>
          <cell r="H3010">
            <v>2356.8340934508155</v>
          </cell>
          <cell r="I3010">
            <v>20.48472032317941</v>
          </cell>
          <cell r="J3010">
            <v>0</v>
          </cell>
          <cell r="K3010">
            <v>0</v>
          </cell>
          <cell r="M3010">
            <v>2004</v>
          </cell>
          <cell r="N3010">
            <v>2016</v>
          </cell>
          <cell r="O3010">
            <v>1</v>
          </cell>
          <cell r="Q3010">
            <v>0</v>
          </cell>
          <cell r="R3010">
            <v>0</v>
          </cell>
          <cell r="S3010">
            <v>0</v>
          </cell>
          <cell r="T3010">
            <v>0</v>
          </cell>
          <cell r="U3010">
            <v>0</v>
          </cell>
          <cell r="V3010">
            <v>0</v>
          </cell>
          <cell r="W3010">
            <v>0</v>
          </cell>
          <cell r="X3010">
            <v>0</v>
          </cell>
          <cell r="Y3010">
            <v>0</v>
          </cell>
          <cell r="Z3010">
            <v>0</v>
          </cell>
          <cell r="AA3010">
            <v>0</v>
          </cell>
          <cell r="AC3010">
            <v>1992</v>
          </cell>
          <cell r="AD3010">
            <v>1</v>
          </cell>
          <cell r="AE3010">
            <v>0</v>
          </cell>
          <cell r="AF3010">
            <v>1</v>
          </cell>
        </row>
        <row r="3011">
          <cell r="A3011">
            <v>42</v>
          </cell>
          <cell r="B3011">
            <v>7</v>
          </cell>
          <cell r="C3011">
            <v>7</v>
          </cell>
          <cell r="D3011">
            <v>7</v>
          </cell>
          <cell r="E3011">
            <v>1</v>
          </cell>
          <cell r="F3011">
            <v>0</v>
          </cell>
          <cell r="G3011">
            <v>1.168285287478634</v>
          </cell>
          <cell r="H3011">
            <v>2356.8340934508155</v>
          </cell>
          <cell r="I3011">
            <v>20.48472032317941</v>
          </cell>
          <cell r="J3011">
            <v>0</v>
          </cell>
          <cell r="K3011">
            <v>0</v>
          </cell>
          <cell r="M3011">
            <v>2017</v>
          </cell>
          <cell r="N3011">
            <v>2052</v>
          </cell>
          <cell r="O3011">
            <v>1</v>
          </cell>
          <cell r="Q3011">
            <v>0</v>
          </cell>
          <cell r="R3011">
            <v>0</v>
          </cell>
          <cell r="S3011">
            <v>0</v>
          </cell>
          <cell r="T3011">
            <v>0</v>
          </cell>
          <cell r="U3011">
            <v>0</v>
          </cell>
          <cell r="V3011">
            <v>0</v>
          </cell>
          <cell r="W3011">
            <v>0</v>
          </cell>
          <cell r="X3011">
            <v>0</v>
          </cell>
          <cell r="Y3011">
            <v>0</v>
          </cell>
          <cell r="Z3011">
            <v>0</v>
          </cell>
          <cell r="AA3011">
            <v>0</v>
          </cell>
          <cell r="AC3011">
            <v>1992</v>
          </cell>
          <cell r="AD3011">
            <v>1</v>
          </cell>
          <cell r="AE3011">
            <v>0</v>
          </cell>
          <cell r="AF3011">
            <v>1</v>
          </cell>
        </row>
        <row r="3012">
          <cell r="A3012">
            <v>43</v>
          </cell>
          <cell r="B3012">
            <v>1</v>
          </cell>
          <cell r="C3012">
            <v>7</v>
          </cell>
          <cell r="D3012">
            <v>7</v>
          </cell>
          <cell r="E3012">
            <v>1</v>
          </cell>
          <cell r="F3012">
            <v>3.4293576799380998E-2</v>
          </cell>
          <cell r="G3012">
            <v>0.30713894324853225</v>
          </cell>
          <cell r="H3012">
            <v>1156.2472476540959</v>
          </cell>
          <cell r="I3012">
            <v>80.553397116839051</v>
          </cell>
          <cell r="J3012">
            <v>0</v>
          </cell>
          <cell r="K3012">
            <v>0</v>
          </cell>
          <cell r="M3012">
            <v>2003</v>
          </cell>
          <cell r="N3012">
            <v>2009</v>
          </cell>
          <cell r="O3012">
            <v>1</v>
          </cell>
          <cell r="Q3012">
            <v>0</v>
          </cell>
          <cell r="R3012">
            <v>0</v>
          </cell>
          <cell r="S3012">
            <v>0</v>
          </cell>
          <cell r="T3012">
            <v>0</v>
          </cell>
          <cell r="U3012">
            <v>0</v>
          </cell>
          <cell r="V3012">
            <v>0</v>
          </cell>
          <cell r="W3012">
            <v>0</v>
          </cell>
          <cell r="X3012">
            <v>0</v>
          </cell>
          <cell r="Y3012">
            <v>0</v>
          </cell>
          <cell r="Z3012">
            <v>1</v>
          </cell>
          <cell r="AA3012">
            <v>0</v>
          </cell>
          <cell r="AC3012">
            <v>1992</v>
          </cell>
          <cell r="AD3012">
            <v>1</v>
          </cell>
          <cell r="AE3012">
            <v>0</v>
          </cell>
          <cell r="AF3012">
            <v>1</v>
          </cell>
        </row>
        <row r="3013">
          <cell r="A3013">
            <v>43</v>
          </cell>
          <cell r="B3013">
            <v>2</v>
          </cell>
          <cell r="C3013">
            <v>7</v>
          </cell>
          <cell r="D3013">
            <v>7</v>
          </cell>
          <cell r="E3013">
            <v>1</v>
          </cell>
          <cell r="F3013">
            <v>0</v>
          </cell>
          <cell r="G3013">
            <v>0.39090410958904109</v>
          </cell>
          <cell r="H3013">
            <v>2071.6096520469214</v>
          </cell>
          <cell r="I3013">
            <v>80.553397116839037</v>
          </cell>
          <cell r="J3013">
            <v>0</v>
          </cell>
          <cell r="K3013">
            <v>0</v>
          </cell>
          <cell r="M3013">
            <v>2004</v>
          </cell>
          <cell r="N3013">
            <v>2052</v>
          </cell>
          <cell r="O3013">
            <v>1</v>
          </cell>
          <cell r="Q3013">
            <v>0</v>
          </cell>
          <cell r="R3013">
            <v>0</v>
          </cell>
          <cell r="S3013">
            <v>0</v>
          </cell>
          <cell r="T3013">
            <v>0</v>
          </cell>
          <cell r="U3013">
            <v>0</v>
          </cell>
          <cell r="V3013">
            <v>0</v>
          </cell>
          <cell r="W3013">
            <v>0</v>
          </cell>
          <cell r="X3013">
            <v>0</v>
          </cell>
          <cell r="Y3013">
            <v>0</v>
          </cell>
          <cell r="Z3013">
            <v>1</v>
          </cell>
          <cell r="AA3013">
            <v>0</v>
          </cell>
          <cell r="AC3013">
            <v>1992</v>
          </cell>
          <cell r="AD3013">
            <v>1</v>
          </cell>
          <cell r="AE3013">
            <v>0</v>
          </cell>
          <cell r="AF3013">
            <v>1</v>
          </cell>
        </row>
        <row r="3014">
          <cell r="A3014">
            <v>43</v>
          </cell>
          <cell r="B3014">
            <v>3</v>
          </cell>
          <cell r="C3014">
            <v>7</v>
          </cell>
          <cell r="D3014">
            <v>7</v>
          </cell>
          <cell r="E3014">
            <v>1</v>
          </cell>
          <cell r="F3014">
            <v>0</v>
          </cell>
          <cell r="G3014">
            <v>0.4617638751588759</v>
          </cell>
          <cell r="H3014">
            <v>2051.5535247374596</v>
          </cell>
          <cell r="I3014">
            <v>50.973424217033816</v>
          </cell>
          <cell r="J3014">
            <v>0</v>
          </cell>
          <cell r="K3014">
            <v>0</v>
          </cell>
          <cell r="M3014">
            <v>2011</v>
          </cell>
          <cell r="N3014">
            <v>2052</v>
          </cell>
          <cell r="O3014">
            <v>1</v>
          </cell>
          <cell r="Q3014">
            <v>0</v>
          </cell>
          <cell r="R3014">
            <v>0</v>
          </cell>
          <cell r="S3014">
            <v>0</v>
          </cell>
          <cell r="T3014">
            <v>0</v>
          </cell>
          <cell r="U3014">
            <v>0</v>
          </cell>
          <cell r="V3014">
            <v>0</v>
          </cell>
          <cell r="W3014">
            <v>0</v>
          </cell>
          <cell r="X3014">
            <v>0</v>
          </cell>
          <cell r="Y3014">
            <v>0</v>
          </cell>
          <cell r="Z3014">
            <v>1</v>
          </cell>
          <cell r="AA3014">
            <v>0</v>
          </cell>
          <cell r="AC3014">
            <v>1992</v>
          </cell>
          <cell r="AD3014">
            <v>1</v>
          </cell>
          <cell r="AE3014">
            <v>0</v>
          </cell>
          <cell r="AF3014">
            <v>1</v>
          </cell>
        </row>
        <row r="3015">
          <cell r="A3015">
            <v>43</v>
          </cell>
          <cell r="B3015">
            <v>4</v>
          </cell>
          <cell r="C3015">
            <v>7</v>
          </cell>
          <cell r="D3015">
            <v>7</v>
          </cell>
          <cell r="E3015">
            <v>1</v>
          </cell>
          <cell r="F3015">
            <v>0</v>
          </cell>
          <cell r="G3015">
            <v>0.5118982387475538</v>
          </cell>
          <cell r="H3015">
            <v>2059.6515306905667</v>
          </cell>
          <cell r="I3015">
            <v>50.973424217033816</v>
          </cell>
          <cell r="J3015">
            <v>0</v>
          </cell>
          <cell r="K3015">
            <v>0</v>
          </cell>
          <cell r="M3015">
            <v>2010</v>
          </cell>
          <cell r="N3015">
            <v>2052</v>
          </cell>
          <cell r="O3015">
            <v>1</v>
          </cell>
          <cell r="Q3015">
            <v>0</v>
          </cell>
          <cell r="R3015">
            <v>0</v>
          </cell>
          <cell r="S3015">
            <v>0</v>
          </cell>
          <cell r="T3015">
            <v>0</v>
          </cell>
          <cell r="U3015">
            <v>0</v>
          </cell>
          <cell r="V3015">
            <v>0</v>
          </cell>
          <cell r="W3015">
            <v>0</v>
          </cell>
          <cell r="X3015">
            <v>0</v>
          </cell>
          <cell r="Y3015">
            <v>0</v>
          </cell>
          <cell r="Z3015">
            <v>1</v>
          </cell>
          <cell r="AA3015">
            <v>0</v>
          </cell>
          <cell r="AC3015">
            <v>1992</v>
          </cell>
          <cell r="AD3015">
            <v>1</v>
          </cell>
          <cell r="AE3015">
            <v>0</v>
          </cell>
          <cell r="AF3015">
            <v>1</v>
          </cell>
        </row>
        <row r="3016">
          <cell r="A3016">
            <v>43</v>
          </cell>
          <cell r="B3016">
            <v>5</v>
          </cell>
          <cell r="C3016">
            <v>7</v>
          </cell>
          <cell r="D3016">
            <v>7</v>
          </cell>
          <cell r="E3016">
            <v>1</v>
          </cell>
          <cell r="F3016">
            <v>0</v>
          </cell>
          <cell r="G3016">
            <v>0.57572102686903537</v>
          </cell>
          <cell r="H3016">
            <v>2094.5352486424126</v>
          </cell>
          <cell r="I3016">
            <v>50.973424217033823</v>
          </cell>
          <cell r="J3016">
            <v>0</v>
          </cell>
          <cell r="K3016">
            <v>0</v>
          </cell>
          <cell r="M3016">
            <v>2011</v>
          </cell>
          <cell r="N3016">
            <v>2052</v>
          </cell>
          <cell r="O3016">
            <v>1</v>
          </cell>
          <cell r="Q3016">
            <v>0</v>
          </cell>
          <cell r="R3016">
            <v>0</v>
          </cell>
          <cell r="S3016">
            <v>0</v>
          </cell>
          <cell r="T3016">
            <v>0</v>
          </cell>
          <cell r="U3016">
            <v>0</v>
          </cell>
          <cell r="V3016">
            <v>0</v>
          </cell>
          <cell r="W3016">
            <v>0</v>
          </cell>
          <cell r="X3016">
            <v>0</v>
          </cell>
          <cell r="Y3016">
            <v>0</v>
          </cell>
          <cell r="Z3016">
            <v>1</v>
          </cell>
          <cell r="AA3016">
            <v>0</v>
          </cell>
          <cell r="AC3016">
            <v>1992</v>
          </cell>
          <cell r="AD3016">
            <v>1</v>
          </cell>
          <cell r="AE3016">
            <v>0</v>
          </cell>
          <cell r="AF3016">
            <v>1</v>
          </cell>
        </row>
        <row r="3017">
          <cell r="A3017">
            <v>44</v>
          </cell>
          <cell r="B3017">
            <v>1</v>
          </cell>
          <cell r="C3017">
            <v>7</v>
          </cell>
          <cell r="D3017">
            <v>7</v>
          </cell>
          <cell r="E3017">
            <v>1</v>
          </cell>
          <cell r="F3017">
            <v>3.8247507402153748E-2</v>
          </cell>
          <cell r="G3017">
            <v>0.78997204436829294</v>
          </cell>
          <cell r="H3017">
            <v>1388.492342492819</v>
          </cell>
          <cell r="I3017">
            <v>8.6080926475109241</v>
          </cell>
          <cell r="J3017">
            <v>0</v>
          </cell>
          <cell r="K3017">
            <v>0</v>
          </cell>
          <cell r="M3017">
            <v>2003</v>
          </cell>
          <cell r="N3017">
            <v>2009</v>
          </cell>
          <cell r="O3017">
            <v>1</v>
          </cell>
          <cell r="Q3017">
            <v>0</v>
          </cell>
          <cell r="R3017">
            <v>0</v>
          </cell>
          <cell r="S3017">
            <v>0</v>
          </cell>
          <cell r="T3017">
            <v>0</v>
          </cell>
          <cell r="U3017">
            <v>0</v>
          </cell>
          <cell r="V3017">
            <v>0</v>
          </cell>
          <cell r="W3017">
            <v>0</v>
          </cell>
          <cell r="X3017">
            <v>0</v>
          </cell>
          <cell r="Y3017">
            <v>0</v>
          </cell>
          <cell r="Z3017">
            <v>0</v>
          </cell>
          <cell r="AA3017">
            <v>0</v>
          </cell>
          <cell r="AC3017">
            <v>1992</v>
          </cell>
          <cell r="AD3017">
            <v>1</v>
          </cell>
          <cell r="AE3017">
            <v>0</v>
          </cell>
          <cell r="AF3017">
            <v>1</v>
          </cell>
        </row>
        <row r="3018">
          <cell r="A3018">
            <v>44</v>
          </cell>
          <cell r="B3018">
            <v>2</v>
          </cell>
          <cell r="C3018">
            <v>7</v>
          </cell>
          <cell r="D3018">
            <v>7</v>
          </cell>
          <cell r="E3018">
            <v>1</v>
          </cell>
          <cell r="F3018">
            <v>0</v>
          </cell>
          <cell r="G3018">
            <v>2.5399773884022081</v>
          </cell>
          <cell r="H3018">
            <v>1182.4579948971102</v>
          </cell>
          <cell r="I3018">
            <v>4.1318844708052431</v>
          </cell>
          <cell r="J3018">
            <v>0</v>
          </cell>
          <cell r="K3018">
            <v>0</v>
          </cell>
          <cell r="M3018">
            <v>2004</v>
          </cell>
          <cell r="N3018">
            <v>2009</v>
          </cell>
          <cell r="O3018">
            <v>1</v>
          </cell>
          <cell r="Q3018">
            <v>0</v>
          </cell>
          <cell r="R3018">
            <v>0</v>
          </cell>
          <cell r="S3018">
            <v>0</v>
          </cell>
          <cell r="T3018">
            <v>0</v>
          </cell>
          <cell r="U3018">
            <v>0</v>
          </cell>
          <cell r="V3018">
            <v>0</v>
          </cell>
          <cell r="W3018">
            <v>0</v>
          </cell>
          <cell r="X3018">
            <v>0</v>
          </cell>
          <cell r="Y3018">
            <v>0</v>
          </cell>
          <cell r="Z3018">
            <v>0</v>
          </cell>
          <cell r="AA3018">
            <v>0</v>
          </cell>
          <cell r="AC3018">
            <v>1992</v>
          </cell>
          <cell r="AD3018">
            <v>1</v>
          </cell>
          <cell r="AE3018">
            <v>0</v>
          </cell>
          <cell r="AF3018">
            <v>1</v>
          </cell>
        </row>
        <row r="3019">
          <cell r="A3019">
            <v>44</v>
          </cell>
          <cell r="B3019">
            <v>3</v>
          </cell>
          <cell r="C3019">
            <v>7</v>
          </cell>
          <cell r="D3019">
            <v>7</v>
          </cell>
          <cell r="E3019">
            <v>1</v>
          </cell>
          <cell r="F3019">
            <v>0</v>
          </cell>
          <cell r="G3019">
            <v>2.1370652598671356</v>
          </cell>
          <cell r="H3019">
            <v>1711.044546680763</v>
          </cell>
          <cell r="I3019">
            <v>17.558331705582351</v>
          </cell>
          <cell r="J3019">
            <v>0</v>
          </cell>
          <cell r="K3019">
            <v>0</v>
          </cell>
          <cell r="M3019">
            <v>2011</v>
          </cell>
          <cell r="N3019">
            <v>2052</v>
          </cell>
          <cell r="O3019">
            <v>1</v>
          </cell>
          <cell r="Q3019">
            <v>0</v>
          </cell>
          <cell r="R3019">
            <v>0</v>
          </cell>
          <cell r="S3019">
            <v>0</v>
          </cell>
          <cell r="T3019">
            <v>0</v>
          </cell>
          <cell r="U3019">
            <v>0</v>
          </cell>
          <cell r="V3019">
            <v>0</v>
          </cell>
          <cell r="W3019">
            <v>0</v>
          </cell>
          <cell r="X3019">
            <v>0</v>
          </cell>
          <cell r="Y3019">
            <v>0</v>
          </cell>
          <cell r="Z3019">
            <v>0</v>
          </cell>
          <cell r="AA3019">
            <v>0</v>
          </cell>
          <cell r="AC3019">
            <v>1992</v>
          </cell>
          <cell r="AD3019">
            <v>1</v>
          </cell>
          <cell r="AE3019">
            <v>0</v>
          </cell>
          <cell r="AF3019">
            <v>1</v>
          </cell>
        </row>
        <row r="3020">
          <cell r="A3020">
            <v>44</v>
          </cell>
          <cell r="B3020">
            <v>4</v>
          </cell>
          <cell r="C3020">
            <v>7</v>
          </cell>
          <cell r="D3020">
            <v>7</v>
          </cell>
          <cell r="E3020">
            <v>1</v>
          </cell>
          <cell r="F3020">
            <v>0</v>
          </cell>
          <cell r="G3020">
            <v>3.0582598501452671</v>
          </cell>
          <cell r="H3020">
            <v>1783.7657743963853</v>
          </cell>
          <cell r="I3020">
            <v>17.558331705582351</v>
          </cell>
          <cell r="J3020">
            <v>0</v>
          </cell>
          <cell r="K3020">
            <v>0</v>
          </cell>
          <cell r="M3020">
            <v>2010</v>
          </cell>
          <cell r="N3020">
            <v>2052</v>
          </cell>
          <cell r="O3020">
            <v>1</v>
          </cell>
          <cell r="Q3020">
            <v>0</v>
          </cell>
          <cell r="R3020">
            <v>0</v>
          </cell>
          <cell r="S3020">
            <v>0</v>
          </cell>
          <cell r="T3020">
            <v>0</v>
          </cell>
          <cell r="U3020">
            <v>0</v>
          </cell>
          <cell r="V3020">
            <v>0</v>
          </cell>
          <cell r="W3020">
            <v>0</v>
          </cell>
          <cell r="X3020">
            <v>0</v>
          </cell>
          <cell r="Y3020">
            <v>0</v>
          </cell>
          <cell r="Z3020">
            <v>0</v>
          </cell>
          <cell r="AA3020">
            <v>0</v>
          </cell>
          <cell r="AC3020">
            <v>1992</v>
          </cell>
          <cell r="AD3020">
            <v>1</v>
          </cell>
          <cell r="AE3020">
            <v>0</v>
          </cell>
          <cell r="AF3020">
            <v>1</v>
          </cell>
        </row>
        <row r="3021">
          <cell r="A3021">
            <v>44</v>
          </cell>
          <cell r="B3021">
            <v>5</v>
          </cell>
          <cell r="C3021">
            <v>7</v>
          </cell>
          <cell r="D3021">
            <v>7</v>
          </cell>
          <cell r="E3021">
            <v>1</v>
          </cell>
          <cell r="F3021">
            <v>0</v>
          </cell>
          <cell r="G3021">
            <v>5.4107674271800876</v>
          </cell>
          <cell r="H3021">
            <v>1845.6819516219387</v>
          </cell>
          <cell r="I3021">
            <v>17.558331705582351</v>
          </cell>
          <cell r="J3021">
            <v>0</v>
          </cell>
          <cell r="K3021">
            <v>0</v>
          </cell>
          <cell r="M3021">
            <v>2011</v>
          </cell>
          <cell r="N3021">
            <v>2052</v>
          </cell>
          <cell r="O3021">
            <v>1</v>
          </cell>
          <cell r="Q3021">
            <v>0</v>
          </cell>
          <cell r="R3021">
            <v>0</v>
          </cell>
          <cell r="S3021">
            <v>0</v>
          </cell>
          <cell r="T3021">
            <v>0</v>
          </cell>
          <cell r="U3021">
            <v>0</v>
          </cell>
          <cell r="V3021">
            <v>0</v>
          </cell>
          <cell r="W3021">
            <v>0</v>
          </cell>
          <cell r="X3021">
            <v>0</v>
          </cell>
          <cell r="Y3021">
            <v>0</v>
          </cell>
          <cell r="Z3021">
            <v>0</v>
          </cell>
          <cell r="AA3021">
            <v>0</v>
          </cell>
          <cell r="AC3021">
            <v>1992</v>
          </cell>
          <cell r="AD3021">
            <v>1</v>
          </cell>
          <cell r="AE3021">
            <v>0</v>
          </cell>
          <cell r="AF3021">
            <v>1</v>
          </cell>
        </row>
        <row r="3022">
          <cell r="A3022">
            <v>45</v>
          </cell>
          <cell r="B3022">
            <v>1</v>
          </cell>
          <cell r="C3022">
            <v>7</v>
          </cell>
          <cell r="D3022">
            <v>7</v>
          </cell>
          <cell r="E3022">
            <v>1</v>
          </cell>
          <cell r="F3022">
            <v>0.18587938540610333</v>
          </cell>
          <cell r="G3022">
            <v>0.5990621336459554</v>
          </cell>
          <cell r="H3022">
            <v>2721.1890479969866</v>
          </cell>
          <cell r="I3022">
            <v>14.756730252875869</v>
          </cell>
          <cell r="J3022">
            <v>0</v>
          </cell>
          <cell r="K3022">
            <v>0</v>
          </cell>
          <cell r="M3022">
            <v>2003</v>
          </cell>
          <cell r="N3022">
            <v>2012</v>
          </cell>
          <cell r="O3022">
            <v>1</v>
          </cell>
          <cell r="Q3022">
            <v>0</v>
          </cell>
          <cell r="R3022">
            <v>0</v>
          </cell>
          <cell r="S3022">
            <v>0</v>
          </cell>
          <cell r="T3022">
            <v>0</v>
          </cell>
          <cell r="U3022">
            <v>0</v>
          </cell>
          <cell r="V3022">
            <v>0</v>
          </cell>
          <cell r="W3022">
            <v>0</v>
          </cell>
          <cell r="X3022">
            <v>0</v>
          </cell>
          <cell r="Y3022">
            <v>0</v>
          </cell>
          <cell r="Z3022">
            <v>0</v>
          </cell>
          <cell r="AA3022">
            <v>0</v>
          </cell>
          <cell r="AC3022">
            <v>1992</v>
          </cell>
          <cell r="AD3022">
            <v>1</v>
          </cell>
          <cell r="AE3022">
            <v>0</v>
          </cell>
          <cell r="AF3022">
            <v>1</v>
          </cell>
        </row>
        <row r="3023">
          <cell r="A3023">
            <v>45</v>
          </cell>
          <cell r="B3023">
            <v>2</v>
          </cell>
          <cell r="C3023">
            <v>7</v>
          </cell>
          <cell r="D3023">
            <v>7</v>
          </cell>
          <cell r="E3023">
            <v>1</v>
          </cell>
          <cell r="F3023">
            <v>0</v>
          </cell>
          <cell r="G3023">
            <v>2.115355475571941</v>
          </cell>
          <cell r="H3023">
            <v>865.7432946851784</v>
          </cell>
          <cell r="I3023">
            <v>4.304046323755462</v>
          </cell>
          <cell r="J3023">
            <v>0</v>
          </cell>
          <cell r="K3023">
            <v>0</v>
          </cell>
          <cell r="M3023">
            <v>2004</v>
          </cell>
          <cell r="N3023">
            <v>2012</v>
          </cell>
          <cell r="O3023">
            <v>1</v>
          </cell>
          <cell r="Q3023">
            <v>0</v>
          </cell>
          <cell r="R3023">
            <v>0</v>
          </cell>
          <cell r="S3023">
            <v>0</v>
          </cell>
          <cell r="T3023">
            <v>0</v>
          </cell>
          <cell r="U3023">
            <v>0</v>
          </cell>
          <cell r="V3023">
            <v>0</v>
          </cell>
          <cell r="W3023">
            <v>0</v>
          </cell>
          <cell r="X3023">
            <v>0</v>
          </cell>
          <cell r="Y3023">
            <v>0</v>
          </cell>
          <cell r="Z3023">
            <v>0</v>
          </cell>
          <cell r="AA3023">
            <v>0</v>
          </cell>
          <cell r="AC3023">
            <v>1992</v>
          </cell>
          <cell r="AD3023">
            <v>1</v>
          </cell>
          <cell r="AE3023">
            <v>0</v>
          </cell>
          <cell r="AF3023">
            <v>1</v>
          </cell>
        </row>
        <row r="3024">
          <cell r="A3024">
            <v>45</v>
          </cell>
          <cell r="B3024">
            <v>3</v>
          </cell>
          <cell r="C3024">
            <v>7</v>
          </cell>
          <cell r="D3024">
            <v>7</v>
          </cell>
          <cell r="E3024">
            <v>1</v>
          </cell>
          <cell r="F3024">
            <v>0</v>
          </cell>
          <cell r="G3024">
            <v>2.5854344701434835</v>
          </cell>
          <cell r="H3024">
            <v>785.87437836817946</v>
          </cell>
          <cell r="I3024">
            <v>4.304046323755462</v>
          </cell>
          <cell r="J3024">
            <v>0</v>
          </cell>
          <cell r="K3024">
            <v>0</v>
          </cell>
          <cell r="M3024">
            <v>2011</v>
          </cell>
          <cell r="N3024">
            <v>2012</v>
          </cell>
          <cell r="O3024">
            <v>1</v>
          </cell>
          <cell r="Q3024">
            <v>0</v>
          </cell>
          <cell r="R3024">
            <v>0</v>
          </cell>
          <cell r="S3024">
            <v>0</v>
          </cell>
          <cell r="T3024">
            <v>0</v>
          </cell>
          <cell r="U3024">
            <v>0</v>
          </cell>
          <cell r="V3024">
            <v>0</v>
          </cell>
          <cell r="W3024">
            <v>0</v>
          </cell>
          <cell r="X3024">
            <v>0</v>
          </cell>
          <cell r="Y3024">
            <v>0</v>
          </cell>
          <cell r="Z3024">
            <v>0</v>
          </cell>
          <cell r="AA3024">
            <v>0</v>
          </cell>
          <cell r="AC3024">
            <v>1992</v>
          </cell>
          <cell r="AD3024">
            <v>1</v>
          </cell>
          <cell r="AE3024">
            <v>0</v>
          </cell>
          <cell r="AF3024">
            <v>1</v>
          </cell>
        </row>
        <row r="3025">
          <cell r="A3025">
            <v>45</v>
          </cell>
          <cell r="B3025">
            <v>4</v>
          </cell>
          <cell r="C3025">
            <v>7</v>
          </cell>
          <cell r="D3025">
            <v>7</v>
          </cell>
          <cell r="E3025">
            <v>1</v>
          </cell>
          <cell r="F3025">
            <v>0</v>
          </cell>
          <cell r="G3025">
            <v>3.0362579807197618</v>
          </cell>
          <cell r="H3025">
            <v>916.60730760666013</v>
          </cell>
          <cell r="I3025">
            <v>4.304046323755462</v>
          </cell>
          <cell r="J3025">
            <v>0</v>
          </cell>
          <cell r="K3025">
            <v>0</v>
          </cell>
          <cell r="M3025">
            <v>2011</v>
          </cell>
          <cell r="N3025">
            <v>2012</v>
          </cell>
          <cell r="O3025">
            <v>1</v>
          </cell>
          <cell r="Q3025">
            <v>0</v>
          </cell>
          <cell r="R3025">
            <v>0</v>
          </cell>
          <cell r="S3025">
            <v>0</v>
          </cell>
          <cell r="T3025">
            <v>0</v>
          </cell>
          <cell r="U3025">
            <v>0</v>
          </cell>
          <cell r="V3025">
            <v>0</v>
          </cell>
          <cell r="W3025">
            <v>0</v>
          </cell>
          <cell r="X3025">
            <v>0</v>
          </cell>
          <cell r="Y3025">
            <v>0</v>
          </cell>
          <cell r="Z3025">
            <v>0</v>
          </cell>
          <cell r="AA3025">
            <v>0</v>
          </cell>
          <cell r="AC3025">
            <v>1992</v>
          </cell>
          <cell r="AD3025">
            <v>1</v>
          </cell>
          <cell r="AE3025">
            <v>0</v>
          </cell>
          <cell r="AF3025">
            <v>1</v>
          </cell>
        </row>
        <row r="3026">
          <cell r="A3026">
            <v>45</v>
          </cell>
          <cell r="B3026">
            <v>5</v>
          </cell>
          <cell r="C3026">
            <v>7</v>
          </cell>
          <cell r="D3026">
            <v>7</v>
          </cell>
          <cell r="E3026">
            <v>1</v>
          </cell>
          <cell r="F3026">
            <v>0</v>
          </cell>
          <cell r="G3026">
            <v>3.3830850446496745</v>
          </cell>
          <cell r="H3026">
            <v>938.22131844614989</v>
          </cell>
          <cell r="I3026">
            <v>4.304046323755462</v>
          </cell>
          <cell r="J3026">
            <v>0</v>
          </cell>
          <cell r="K3026">
            <v>0</v>
          </cell>
          <cell r="M3026">
            <v>2011</v>
          </cell>
          <cell r="N3026">
            <v>2018</v>
          </cell>
          <cell r="O3026">
            <v>1</v>
          </cell>
          <cell r="Q3026">
            <v>0</v>
          </cell>
          <cell r="R3026">
            <v>0</v>
          </cell>
          <cell r="S3026">
            <v>0</v>
          </cell>
          <cell r="T3026">
            <v>0</v>
          </cell>
          <cell r="U3026">
            <v>0</v>
          </cell>
          <cell r="V3026">
            <v>0</v>
          </cell>
          <cell r="W3026">
            <v>0</v>
          </cell>
          <cell r="X3026">
            <v>0</v>
          </cell>
          <cell r="Y3026">
            <v>0</v>
          </cell>
          <cell r="Z3026">
            <v>0</v>
          </cell>
          <cell r="AA3026">
            <v>0</v>
          </cell>
          <cell r="AC3026">
            <v>1992</v>
          </cell>
          <cell r="AD3026">
            <v>1</v>
          </cell>
          <cell r="AE3026">
            <v>0</v>
          </cell>
          <cell r="AF3026">
            <v>1</v>
          </cell>
        </row>
        <row r="3027">
          <cell r="A3027">
            <v>45</v>
          </cell>
          <cell r="B3027">
            <v>6</v>
          </cell>
          <cell r="C3027">
            <v>7</v>
          </cell>
          <cell r="D3027">
            <v>7</v>
          </cell>
          <cell r="E3027">
            <v>1</v>
          </cell>
          <cell r="F3027">
            <v>0</v>
          </cell>
          <cell r="G3027">
            <v>4.5307220191710913</v>
          </cell>
          <cell r="H3027">
            <v>1222.4713179507862</v>
          </cell>
          <cell r="I3027">
            <v>4.304046323755462</v>
          </cell>
          <cell r="J3027">
            <v>0</v>
          </cell>
          <cell r="K3027">
            <v>0</v>
          </cell>
          <cell r="M3027">
            <v>2019</v>
          </cell>
          <cell r="N3027">
            <v>2052</v>
          </cell>
          <cell r="O3027">
            <v>1</v>
          </cell>
          <cell r="Q3027">
            <v>0</v>
          </cell>
          <cell r="R3027">
            <v>0</v>
          </cell>
          <cell r="S3027">
            <v>0</v>
          </cell>
          <cell r="T3027">
            <v>0</v>
          </cell>
          <cell r="U3027">
            <v>0</v>
          </cell>
          <cell r="V3027">
            <v>0</v>
          </cell>
          <cell r="W3027">
            <v>0</v>
          </cell>
          <cell r="X3027">
            <v>0</v>
          </cell>
          <cell r="Y3027">
            <v>0</v>
          </cell>
          <cell r="Z3027">
            <v>0</v>
          </cell>
          <cell r="AA3027">
            <v>0</v>
          </cell>
          <cell r="AC3027">
            <v>1992</v>
          </cell>
          <cell r="AD3027">
            <v>1</v>
          </cell>
          <cell r="AE3027">
            <v>0</v>
          </cell>
          <cell r="AF3027">
            <v>1</v>
          </cell>
        </row>
        <row r="3028">
          <cell r="A3028">
            <v>45</v>
          </cell>
          <cell r="B3028">
            <v>7</v>
          </cell>
          <cell r="C3028">
            <v>7</v>
          </cell>
          <cell r="D3028">
            <v>7</v>
          </cell>
          <cell r="E3028">
            <v>1</v>
          </cell>
          <cell r="F3028">
            <v>0</v>
          </cell>
          <cell r="G3028">
            <v>4.7691810728116755</v>
          </cell>
          <cell r="H3028">
            <v>1416.7841363881471</v>
          </cell>
          <cell r="I3028">
            <v>4.304046323755462</v>
          </cell>
          <cell r="J3028">
            <v>0</v>
          </cell>
          <cell r="K3028">
            <v>0</v>
          </cell>
          <cell r="M3028">
            <v>2019</v>
          </cell>
          <cell r="N3028">
            <v>2052</v>
          </cell>
          <cell r="O3028">
            <v>1</v>
          </cell>
          <cell r="Q3028">
            <v>0</v>
          </cell>
          <cell r="R3028">
            <v>0</v>
          </cell>
          <cell r="S3028">
            <v>0</v>
          </cell>
          <cell r="T3028">
            <v>0</v>
          </cell>
          <cell r="U3028">
            <v>0</v>
          </cell>
          <cell r="V3028">
            <v>0</v>
          </cell>
          <cell r="W3028">
            <v>0</v>
          </cell>
          <cell r="X3028">
            <v>0</v>
          </cell>
          <cell r="Y3028">
            <v>0</v>
          </cell>
          <cell r="Z3028">
            <v>0</v>
          </cell>
          <cell r="AA3028">
            <v>0</v>
          </cell>
          <cell r="AC3028">
            <v>1992</v>
          </cell>
          <cell r="AD3028">
            <v>1</v>
          </cell>
          <cell r="AE3028">
            <v>0</v>
          </cell>
          <cell r="AF3028">
            <v>1</v>
          </cell>
        </row>
        <row r="3029">
          <cell r="A3029">
            <v>1</v>
          </cell>
          <cell r="B3029">
            <v>1</v>
          </cell>
          <cell r="C3029">
            <v>8</v>
          </cell>
          <cell r="D3029">
            <v>1</v>
          </cell>
          <cell r="E3029">
            <v>1</v>
          </cell>
          <cell r="F3029">
            <v>2.7074064178763835E-2</v>
          </cell>
          <cell r="G3029">
            <v>3.1</v>
          </cell>
          <cell r="H3029">
            <v>67.777777777777771</v>
          </cell>
          <cell r="I3029">
            <v>1.4722222222222223</v>
          </cell>
          <cell r="J3029">
            <v>0</v>
          </cell>
          <cell r="K3029">
            <v>0</v>
          </cell>
          <cell r="M3029">
            <v>2003</v>
          </cell>
          <cell r="N3029">
            <v>2009</v>
          </cell>
          <cell r="O3029">
            <v>1</v>
          </cell>
          <cell r="Q3029">
            <v>0</v>
          </cell>
          <cell r="R3029">
            <v>0</v>
          </cell>
          <cell r="S3029">
            <v>0</v>
          </cell>
          <cell r="T3029">
            <v>0</v>
          </cell>
          <cell r="U3029">
            <v>1</v>
          </cell>
          <cell r="V3029">
            <v>1</v>
          </cell>
          <cell r="W3029">
            <v>1</v>
          </cell>
          <cell r="X3029">
            <v>0</v>
          </cell>
          <cell r="Y3029">
            <v>0</v>
          </cell>
          <cell r="Z3029">
            <v>1</v>
          </cell>
          <cell r="AA3029">
            <v>1</v>
          </cell>
          <cell r="AC3029">
            <v>1992</v>
          </cell>
          <cell r="AD3029">
            <v>1</v>
          </cell>
          <cell r="AE3029">
            <v>0</v>
          </cell>
          <cell r="AF3029">
            <v>1</v>
          </cell>
        </row>
        <row r="3030">
          <cell r="A3030">
            <v>1</v>
          </cell>
          <cell r="B3030">
            <v>2</v>
          </cell>
          <cell r="C3030">
            <v>8</v>
          </cell>
          <cell r="D3030">
            <v>1</v>
          </cell>
          <cell r="E3030">
            <v>1</v>
          </cell>
          <cell r="F3030">
            <v>0</v>
          </cell>
          <cell r="G3030">
            <v>3.25</v>
          </cell>
          <cell r="H3030">
            <v>81.388888888888886</v>
          </cell>
          <cell r="I3030">
            <v>1.4722222222222223</v>
          </cell>
          <cell r="J3030">
            <v>0</v>
          </cell>
          <cell r="K3030">
            <v>0</v>
          </cell>
          <cell r="M3030">
            <v>2003</v>
          </cell>
          <cell r="N3030">
            <v>2009</v>
          </cell>
          <cell r="O3030">
            <v>1</v>
          </cell>
          <cell r="Q3030">
            <v>0</v>
          </cell>
          <cell r="R3030">
            <v>0</v>
          </cell>
          <cell r="S3030">
            <v>0</v>
          </cell>
          <cell r="T3030">
            <v>0</v>
          </cell>
          <cell r="U3030">
            <v>1</v>
          </cell>
          <cell r="V3030">
            <v>1</v>
          </cell>
          <cell r="W3030">
            <v>1</v>
          </cell>
          <cell r="X3030">
            <v>0</v>
          </cell>
          <cell r="Y3030">
            <v>0</v>
          </cell>
          <cell r="Z3030">
            <v>1</v>
          </cell>
          <cell r="AA3030">
            <v>1</v>
          </cell>
          <cell r="AC3030">
            <v>1992</v>
          </cell>
          <cell r="AD3030">
            <v>1</v>
          </cell>
          <cell r="AE3030">
            <v>0</v>
          </cell>
          <cell r="AF3030">
            <v>1</v>
          </cell>
        </row>
        <row r="3031">
          <cell r="A3031">
            <v>1</v>
          </cell>
          <cell r="B3031">
            <v>3</v>
          </cell>
          <cell r="C3031">
            <v>8</v>
          </cell>
          <cell r="D3031">
            <v>1</v>
          </cell>
          <cell r="E3031">
            <v>1</v>
          </cell>
          <cell r="F3031">
            <v>0</v>
          </cell>
          <cell r="G3031">
            <v>3.3</v>
          </cell>
          <cell r="H3031">
            <v>81.388888888888886</v>
          </cell>
          <cell r="I3031">
            <v>1.4722222222222223</v>
          </cell>
          <cell r="J3031">
            <v>0</v>
          </cell>
          <cell r="K3031">
            <v>0</v>
          </cell>
          <cell r="M3031">
            <v>2003</v>
          </cell>
          <cell r="N3031">
            <v>2017</v>
          </cell>
          <cell r="O3031">
            <v>1</v>
          </cell>
          <cell r="Q3031">
            <v>0</v>
          </cell>
          <cell r="R3031">
            <v>0</v>
          </cell>
          <cell r="S3031">
            <v>0</v>
          </cell>
          <cell r="T3031">
            <v>0</v>
          </cell>
          <cell r="U3031">
            <v>1</v>
          </cell>
          <cell r="V3031">
            <v>1</v>
          </cell>
          <cell r="W3031">
            <v>1</v>
          </cell>
          <cell r="X3031">
            <v>0</v>
          </cell>
          <cell r="Y3031">
            <v>0</v>
          </cell>
          <cell r="Z3031">
            <v>1</v>
          </cell>
          <cell r="AA3031">
            <v>1</v>
          </cell>
          <cell r="AC3031">
            <v>1992</v>
          </cell>
          <cell r="AD3031">
            <v>1</v>
          </cell>
          <cell r="AE3031">
            <v>0</v>
          </cell>
          <cell r="AF3031">
            <v>1</v>
          </cell>
        </row>
        <row r="3032">
          <cell r="A3032">
            <v>1</v>
          </cell>
          <cell r="B3032">
            <v>4</v>
          </cell>
          <cell r="C3032">
            <v>8</v>
          </cell>
          <cell r="D3032">
            <v>1</v>
          </cell>
          <cell r="E3032">
            <v>1</v>
          </cell>
          <cell r="F3032">
            <v>0</v>
          </cell>
          <cell r="G3032">
            <v>3.35</v>
          </cell>
          <cell r="H3032">
            <v>83.611111111111114</v>
          </cell>
          <cell r="I3032">
            <v>1.4722222222222223</v>
          </cell>
          <cell r="J3032">
            <v>0</v>
          </cell>
          <cell r="K3032">
            <v>0</v>
          </cell>
          <cell r="M3032">
            <v>2003</v>
          </cell>
          <cell r="N3032">
            <v>2017</v>
          </cell>
          <cell r="O3032">
            <v>1</v>
          </cell>
          <cell r="Q3032">
            <v>0</v>
          </cell>
          <cell r="R3032">
            <v>0</v>
          </cell>
          <cell r="S3032">
            <v>0</v>
          </cell>
          <cell r="T3032">
            <v>0</v>
          </cell>
          <cell r="U3032">
            <v>1</v>
          </cell>
          <cell r="V3032">
            <v>1</v>
          </cell>
          <cell r="W3032">
            <v>1</v>
          </cell>
          <cell r="X3032">
            <v>0</v>
          </cell>
          <cell r="Y3032">
            <v>0</v>
          </cell>
          <cell r="Z3032">
            <v>1</v>
          </cell>
          <cell r="AA3032">
            <v>1</v>
          </cell>
          <cell r="AC3032">
            <v>1992</v>
          </cell>
          <cell r="AD3032">
            <v>1</v>
          </cell>
          <cell r="AE3032">
            <v>0</v>
          </cell>
          <cell r="AF3032">
            <v>1</v>
          </cell>
        </row>
        <row r="3033">
          <cell r="A3033">
            <v>1</v>
          </cell>
          <cell r="B3033">
            <v>5</v>
          </cell>
          <cell r="C3033">
            <v>8</v>
          </cell>
          <cell r="D3033">
            <v>1</v>
          </cell>
          <cell r="E3033">
            <v>1</v>
          </cell>
          <cell r="F3033">
            <v>0</v>
          </cell>
          <cell r="G3033">
            <v>3.4</v>
          </cell>
          <cell r="H3033">
            <v>102.77777777777777</v>
          </cell>
          <cell r="I3033">
            <v>1.4722222222222223</v>
          </cell>
          <cell r="J3033">
            <v>0</v>
          </cell>
          <cell r="K3033">
            <v>0</v>
          </cell>
          <cell r="M3033">
            <v>2003</v>
          </cell>
          <cell r="N3033">
            <v>2052</v>
          </cell>
          <cell r="O3033">
            <v>1</v>
          </cell>
          <cell r="Q3033">
            <v>0</v>
          </cell>
          <cell r="R3033">
            <v>0</v>
          </cell>
          <cell r="S3033">
            <v>0</v>
          </cell>
          <cell r="T3033">
            <v>0</v>
          </cell>
          <cell r="U3033">
            <v>1</v>
          </cell>
          <cell r="V3033">
            <v>1</v>
          </cell>
          <cell r="W3033">
            <v>1</v>
          </cell>
          <cell r="X3033">
            <v>0</v>
          </cell>
          <cell r="Y3033">
            <v>0</v>
          </cell>
          <cell r="Z3033">
            <v>1</v>
          </cell>
          <cell r="AA3033">
            <v>1</v>
          </cell>
          <cell r="AC3033">
            <v>1992</v>
          </cell>
          <cell r="AD3033">
            <v>1</v>
          </cell>
          <cell r="AE3033">
            <v>0</v>
          </cell>
          <cell r="AF3033">
            <v>1</v>
          </cell>
        </row>
        <row r="3034">
          <cell r="A3034">
            <v>1</v>
          </cell>
          <cell r="B3034">
            <v>6</v>
          </cell>
          <cell r="C3034">
            <v>8</v>
          </cell>
          <cell r="D3034">
            <v>1</v>
          </cell>
          <cell r="E3034">
            <v>1</v>
          </cell>
          <cell r="F3034">
            <v>0</v>
          </cell>
          <cell r="G3034">
            <v>3.3</v>
          </cell>
          <cell r="H3034">
            <v>80.277777777777771</v>
          </cell>
          <cell r="I3034">
            <v>1.4722222222222223</v>
          </cell>
          <cell r="J3034">
            <v>0</v>
          </cell>
          <cell r="K3034">
            <v>0</v>
          </cell>
          <cell r="M3034">
            <v>2018</v>
          </cell>
          <cell r="N3034">
            <v>2052</v>
          </cell>
          <cell r="O3034">
            <v>1</v>
          </cell>
          <cell r="Q3034">
            <v>0</v>
          </cell>
          <cell r="R3034">
            <v>0</v>
          </cell>
          <cell r="S3034">
            <v>0</v>
          </cell>
          <cell r="T3034">
            <v>0</v>
          </cell>
          <cell r="U3034">
            <v>1</v>
          </cell>
          <cell r="V3034">
            <v>1</v>
          </cell>
          <cell r="W3034">
            <v>1</v>
          </cell>
          <cell r="X3034">
            <v>0</v>
          </cell>
          <cell r="Y3034">
            <v>0</v>
          </cell>
          <cell r="Z3034">
            <v>1</v>
          </cell>
          <cell r="AA3034">
            <v>1</v>
          </cell>
          <cell r="AC3034">
            <v>1992</v>
          </cell>
          <cell r="AD3034">
            <v>1</v>
          </cell>
          <cell r="AE3034">
            <v>0</v>
          </cell>
          <cell r="AF3034">
            <v>1</v>
          </cell>
        </row>
        <row r="3035">
          <cell r="A3035">
            <v>1</v>
          </cell>
          <cell r="B3035">
            <v>7</v>
          </cell>
          <cell r="C3035">
            <v>8</v>
          </cell>
          <cell r="D3035">
            <v>1</v>
          </cell>
          <cell r="E3035">
            <v>1</v>
          </cell>
          <cell r="F3035">
            <v>0</v>
          </cell>
          <cell r="G3035">
            <v>3.4</v>
          </cell>
          <cell r="H3035">
            <v>102.77777777777777</v>
          </cell>
          <cell r="I3035">
            <v>1.4722222222222223</v>
          </cell>
          <cell r="J3035">
            <v>0</v>
          </cell>
          <cell r="K3035">
            <v>10.277777777777779</v>
          </cell>
          <cell r="M3035">
            <v>2020</v>
          </cell>
          <cell r="N3035">
            <v>2052</v>
          </cell>
          <cell r="O3035">
            <v>1</v>
          </cell>
          <cell r="Q3035">
            <v>0</v>
          </cell>
          <cell r="R3035">
            <v>0</v>
          </cell>
          <cell r="S3035">
            <v>0</v>
          </cell>
          <cell r="T3035">
            <v>0</v>
          </cell>
          <cell r="U3035">
            <v>1</v>
          </cell>
          <cell r="V3035">
            <v>1</v>
          </cell>
          <cell r="W3035">
            <v>1</v>
          </cell>
          <cell r="X3035">
            <v>0</v>
          </cell>
          <cell r="Y3035">
            <v>0</v>
          </cell>
          <cell r="Z3035">
            <v>1</v>
          </cell>
          <cell r="AA3035">
            <v>1</v>
          </cell>
          <cell r="AC3035">
            <v>1992</v>
          </cell>
          <cell r="AD3035">
            <v>1</v>
          </cell>
          <cell r="AE3035">
            <v>0</v>
          </cell>
          <cell r="AF3035">
            <v>1</v>
          </cell>
        </row>
        <row r="3036">
          <cell r="A3036">
            <v>1</v>
          </cell>
          <cell r="B3036">
            <v>9</v>
          </cell>
          <cell r="C3036">
            <v>8</v>
          </cell>
          <cell r="D3036">
            <v>1</v>
          </cell>
          <cell r="E3036">
            <v>1</v>
          </cell>
          <cell r="F3036">
            <v>0</v>
          </cell>
          <cell r="G3036">
            <v>3.4</v>
          </cell>
          <cell r="H3036">
            <v>102.77777777777777</v>
          </cell>
          <cell r="I3036">
            <v>1.4722222222222223</v>
          </cell>
          <cell r="J3036">
            <v>0</v>
          </cell>
          <cell r="K3036">
            <v>15.416666666666664</v>
          </cell>
          <cell r="M3036">
            <v>2022</v>
          </cell>
          <cell r="N3036">
            <v>2052</v>
          </cell>
          <cell r="O3036">
            <v>1</v>
          </cell>
          <cell r="Q3036">
            <v>0</v>
          </cell>
          <cell r="R3036">
            <v>0</v>
          </cell>
          <cell r="S3036">
            <v>0</v>
          </cell>
          <cell r="T3036">
            <v>0</v>
          </cell>
          <cell r="U3036">
            <v>1</v>
          </cell>
          <cell r="V3036">
            <v>1</v>
          </cell>
          <cell r="W3036">
            <v>1</v>
          </cell>
          <cell r="X3036">
            <v>0</v>
          </cell>
          <cell r="Y3036">
            <v>0</v>
          </cell>
          <cell r="Z3036">
            <v>1</v>
          </cell>
          <cell r="AA3036">
            <v>1</v>
          </cell>
          <cell r="AC3036">
            <v>1992</v>
          </cell>
          <cell r="AD3036">
            <v>1</v>
          </cell>
          <cell r="AE3036">
            <v>0</v>
          </cell>
          <cell r="AF3036">
            <v>1</v>
          </cell>
        </row>
        <row r="3037">
          <cell r="A3037">
            <v>1</v>
          </cell>
          <cell r="B3037">
            <v>8</v>
          </cell>
          <cell r="C3037">
            <v>8</v>
          </cell>
          <cell r="D3037">
            <v>1</v>
          </cell>
          <cell r="E3037">
            <v>1</v>
          </cell>
          <cell r="F3037">
            <v>0</v>
          </cell>
          <cell r="G3037">
            <v>3.4</v>
          </cell>
          <cell r="H3037">
            <v>94.064207650273232</v>
          </cell>
          <cell r="I3037">
            <v>1.4722222222222223</v>
          </cell>
          <cell r="J3037">
            <v>0</v>
          </cell>
          <cell r="K3037">
            <v>0</v>
          </cell>
          <cell r="M3037">
            <v>2023</v>
          </cell>
          <cell r="N3037">
            <v>2052</v>
          </cell>
          <cell r="O3037">
            <v>1</v>
          </cell>
          <cell r="Q3037">
            <v>0</v>
          </cell>
          <cell r="R3037">
            <v>0</v>
          </cell>
          <cell r="S3037">
            <v>0</v>
          </cell>
          <cell r="T3037">
            <v>0</v>
          </cell>
          <cell r="U3037">
            <v>1</v>
          </cell>
          <cell r="V3037">
            <v>1</v>
          </cell>
          <cell r="W3037">
            <v>1</v>
          </cell>
          <cell r="X3037">
            <v>0</v>
          </cell>
          <cell r="Y3037">
            <v>0</v>
          </cell>
          <cell r="Z3037">
            <v>1</v>
          </cell>
          <cell r="AA3037">
            <v>1</v>
          </cell>
          <cell r="AC3037">
            <v>1992</v>
          </cell>
          <cell r="AD3037">
            <v>1</v>
          </cell>
          <cell r="AE3037">
            <v>0</v>
          </cell>
          <cell r="AF3037">
            <v>1</v>
          </cell>
        </row>
        <row r="3038">
          <cell r="A3038">
            <v>2</v>
          </cell>
          <cell r="B3038">
            <v>1</v>
          </cell>
          <cell r="C3038">
            <v>8</v>
          </cell>
          <cell r="D3038">
            <v>1</v>
          </cell>
          <cell r="E3038">
            <v>1</v>
          </cell>
          <cell r="F3038">
            <v>1.8587297061973294E-2</v>
          </cell>
          <cell r="G3038">
            <v>3.4</v>
          </cell>
          <cell r="H3038">
            <v>545.83333333333337</v>
          </cell>
          <cell r="I3038">
            <v>3.125</v>
          </cell>
          <cell r="J3038">
            <v>0</v>
          </cell>
          <cell r="K3038">
            <v>0</v>
          </cell>
          <cell r="M3038">
            <v>2003</v>
          </cell>
          <cell r="N3038">
            <v>2052</v>
          </cell>
          <cell r="O3038">
            <v>1</v>
          </cell>
          <cell r="Q3038">
            <v>0</v>
          </cell>
          <cell r="R3038">
            <v>0</v>
          </cell>
          <cell r="S3038">
            <v>0</v>
          </cell>
          <cell r="T3038">
            <v>0</v>
          </cell>
          <cell r="U3038">
            <v>1</v>
          </cell>
          <cell r="V3038">
            <v>0</v>
          </cell>
          <cell r="W3038">
            <v>1</v>
          </cell>
          <cell r="X3038">
            <v>0</v>
          </cell>
          <cell r="Y3038">
            <v>0</v>
          </cell>
          <cell r="Z3038">
            <v>1</v>
          </cell>
          <cell r="AA3038">
            <v>1</v>
          </cell>
          <cell r="AC3038">
            <v>1992</v>
          </cell>
          <cell r="AD3038">
            <v>1</v>
          </cell>
          <cell r="AE3038">
            <v>0</v>
          </cell>
          <cell r="AF3038">
            <v>1</v>
          </cell>
        </row>
        <row r="3039">
          <cell r="A3039">
            <v>2</v>
          </cell>
          <cell r="B3039">
            <v>2</v>
          </cell>
          <cell r="C3039">
            <v>8</v>
          </cell>
          <cell r="D3039">
            <v>1</v>
          </cell>
          <cell r="E3039">
            <v>1</v>
          </cell>
          <cell r="F3039">
            <v>0</v>
          </cell>
          <cell r="G3039">
            <v>3.5</v>
          </cell>
          <cell r="H3039">
            <v>545.83333333333337</v>
          </cell>
          <cell r="I3039">
            <v>3.125</v>
          </cell>
          <cell r="J3039">
            <v>0</v>
          </cell>
          <cell r="K3039">
            <v>0</v>
          </cell>
          <cell r="M3039">
            <v>2003</v>
          </cell>
          <cell r="N3039">
            <v>2052</v>
          </cell>
          <cell r="O3039">
            <v>1</v>
          </cell>
          <cell r="Q3039">
            <v>0</v>
          </cell>
          <cell r="R3039">
            <v>0</v>
          </cell>
          <cell r="S3039">
            <v>0</v>
          </cell>
          <cell r="T3039">
            <v>0</v>
          </cell>
          <cell r="U3039">
            <v>1</v>
          </cell>
          <cell r="V3039">
            <v>0</v>
          </cell>
          <cell r="W3039">
            <v>1</v>
          </cell>
          <cell r="X3039">
            <v>0</v>
          </cell>
          <cell r="Y3039">
            <v>0</v>
          </cell>
          <cell r="Z3039">
            <v>1</v>
          </cell>
          <cell r="AA3039">
            <v>1</v>
          </cell>
          <cell r="AC3039">
            <v>1992</v>
          </cell>
          <cell r="AD3039">
            <v>1</v>
          </cell>
          <cell r="AE3039">
            <v>0</v>
          </cell>
          <cell r="AF3039">
            <v>1</v>
          </cell>
        </row>
        <row r="3040">
          <cell r="A3040">
            <v>2</v>
          </cell>
          <cell r="B3040">
            <v>3</v>
          </cell>
          <cell r="C3040">
            <v>8</v>
          </cell>
          <cell r="D3040">
            <v>1</v>
          </cell>
          <cell r="E3040">
            <v>1</v>
          </cell>
          <cell r="F3040">
            <v>0</v>
          </cell>
          <cell r="G3040">
            <v>3.6</v>
          </cell>
          <cell r="H3040">
            <v>514.58333333333337</v>
          </cell>
          <cell r="I3040">
            <v>3.125</v>
          </cell>
          <cell r="J3040">
            <v>0</v>
          </cell>
          <cell r="K3040">
            <v>0</v>
          </cell>
          <cell r="M3040">
            <v>2003</v>
          </cell>
          <cell r="N3040">
            <v>2052</v>
          </cell>
          <cell r="O3040">
            <v>1</v>
          </cell>
          <cell r="Q3040">
            <v>0</v>
          </cell>
          <cell r="R3040">
            <v>0</v>
          </cell>
          <cell r="S3040">
            <v>0</v>
          </cell>
          <cell r="T3040">
            <v>0</v>
          </cell>
          <cell r="U3040">
            <v>1</v>
          </cell>
          <cell r="V3040">
            <v>0</v>
          </cell>
          <cell r="W3040">
            <v>1</v>
          </cell>
          <cell r="X3040">
            <v>0</v>
          </cell>
          <cell r="Y3040">
            <v>0</v>
          </cell>
          <cell r="Z3040">
            <v>1</v>
          </cell>
          <cell r="AA3040">
            <v>1</v>
          </cell>
          <cell r="AC3040">
            <v>1992</v>
          </cell>
          <cell r="AD3040">
            <v>1</v>
          </cell>
          <cell r="AE3040">
            <v>0</v>
          </cell>
          <cell r="AF3040">
            <v>1</v>
          </cell>
        </row>
        <row r="3041">
          <cell r="A3041">
            <v>2</v>
          </cell>
          <cell r="B3041">
            <v>4</v>
          </cell>
          <cell r="C3041">
            <v>8</v>
          </cell>
          <cell r="D3041">
            <v>1</v>
          </cell>
          <cell r="E3041">
            <v>1</v>
          </cell>
          <cell r="F3041">
            <v>0</v>
          </cell>
          <cell r="G3041">
            <v>3.7</v>
          </cell>
          <cell r="H3041">
            <v>530.20833333333337</v>
          </cell>
          <cell r="I3041">
            <v>3.125</v>
          </cell>
          <cell r="J3041">
            <v>0</v>
          </cell>
          <cell r="K3041">
            <v>0</v>
          </cell>
          <cell r="M3041">
            <v>2003</v>
          </cell>
          <cell r="N3041">
            <v>2052</v>
          </cell>
          <cell r="O3041">
            <v>1</v>
          </cell>
          <cell r="Q3041">
            <v>0</v>
          </cell>
          <cell r="R3041">
            <v>0</v>
          </cell>
          <cell r="S3041">
            <v>0</v>
          </cell>
          <cell r="T3041">
            <v>0</v>
          </cell>
          <cell r="U3041">
            <v>1</v>
          </cell>
          <cell r="V3041">
            <v>0</v>
          </cell>
          <cell r="W3041">
            <v>1</v>
          </cell>
          <cell r="X3041">
            <v>0</v>
          </cell>
          <cell r="Y3041">
            <v>0</v>
          </cell>
          <cell r="Z3041">
            <v>1</v>
          </cell>
          <cell r="AA3041">
            <v>1</v>
          </cell>
          <cell r="AC3041">
            <v>1992</v>
          </cell>
          <cell r="AD3041">
            <v>1</v>
          </cell>
          <cell r="AE3041">
            <v>0</v>
          </cell>
          <cell r="AF3041">
            <v>1</v>
          </cell>
        </row>
        <row r="3042">
          <cell r="A3042">
            <v>2</v>
          </cell>
          <cell r="B3042">
            <v>5</v>
          </cell>
          <cell r="C3042">
            <v>8</v>
          </cell>
          <cell r="D3042">
            <v>1</v>
          </cell>
          <cell r="E3042">
            <v>1</v>
          </cell>
          <cell r="F3042">
            <v>0</v>
          </cell>
          <cell r="G3042">
            <v>4</v>
          </cell>
          <cell r="H3042">
            <v>571.875</v>
          </cell>
          <cell r="I3042">
            <v>3.125</v>
          </cell>
          <cell r="J3042">
            <v>0</v>
          </cell>
          <cell r="K3042">
            <v>0</v>
          </cell>
          <cell r="M3042">
            <v>2003</v>
          </cell>
          <cell r="N3042">
            <v>2052</v>
          </cell>
          <cell r="O3042">
            <v>1</v>
          </cell>
          <cell r="Q3042">
            <v>0</v>
          </cell>
          <cell r="R3042">
            <v>0</v>
          </cell>
          <cell r="S3042">
            <v>0</v>
          </cell>
          <cell r="T3042">
            <v>0</v>
          </cell>
          <cell r="U3042">
            <v>1</v>
          </cell>
          <cell r="V3042">
            <v>0</v>
          </cell>
          <cell r="W3042">
            <v>1</v>
          </cell>
          <cell r="X3042">
            <v>0</v>
          </cell>
          <cell r="Y3042">
            <v>0</v>
          </cell>
          <cell r="Z3042">
            <v>1</v>
          </cell>
          <cell r="AA3042">
            <v>1</v>
          </cell>
          <cell r="AC3042">
            <v>1992</v>
          </cell>
          <cell r="AD3042">
            <v>1</v>
          </cell>
          <cell r="AE3042">
            <v>0</v>
          </cell>
          <cell r="AF3042">
            <v>1</v>
          </cell>
        </row>
        <row r="3043">
          <cell r="A3043">
            <v>2</v>
          </cell>
          <cell r="B3043">
            <v>6</v>
          </cell>
          <cell r="C3043">
            <v>8</v>
          </cell>
          <cell r="D3043">
            <v>1</v>
          </cell>
          <cell r="E3043">
            <v>1</v>
          </cell>
          <cell r="F3043">
            <v>0</v>
          </cell>
          <cell r="G3043">
            <v>3.8</v>
          </cell>
          <cell r="H3043">
            <v>514.58333333333337</v>
          </cell>
          <cell r="I3043">
            <v>3.125</v>
          </cell>
          <cell r="J3043">
            <v>0</v>
          </cell>
          <cell r="K3043">
            <v>0</v>
          </cell>
          <cell r="M3043">
            <v>2020</v>
          </cell>
          <cell r="N3043">
            <v>2052</v>
          </cell>
          <cell r="O3043">
            <v>1</v>
          </cell>
          <cell r="Q3043">
            <v>0</v>
          </cell>
          <cell r="R3043">
            <v>0</v>
          </cell>
          <cell r="S3043">
            <v>0</v>
          </cell>
          <cell r="T3043">
            <v>0</v>
          </cell>
          <cell r="U3043">
            <v>1</v>
          </cell>
          <cell r="V3043">
            <v>0</v>
          </cell>
          <cell r="W3043">
            <v>1</v>
          </cell>
          <cell r="X3043">
            <v>0</v>
          </cell>
          <cell r="Y3043">
            <v>0</v>
          </cell>
          <cell r="Z3043">
            <v>1</v>
          </cell>
          <cell r="AA3043">
            <v>1</v>
          </cell>
          <cell r="AC3043">
            <v>1992</v>
          </cell>
          <cell r="AD3043">
            <v>1</v>
          </cell>
          <cell r="AE3043">
            <v>0</v>
          </cell>
          <cell r="AF3043">
            <v>1</v>
          </cell>
        </row>
        <row r="3044">
          <cell r="A3044">
            <v>2</v>
          </cell>
          <cell r="B3044">
            <v>7</v>
          </cell>
          <cell r="C3044">
            <v>8</v>
          </cell>
          <cell r="D3044">
            <v>1</v>
          </cell>
          <cell r="E3044">
            <v>1</v>
          </cell>
          <cell r="F3044">
            <v>0</v>
          </cell>
          <cell r="G3044">
            <v>4.2</v>
          </cell>
          <cell r="H3044">
            <v>571.875</v>
          </cell>
          <cell r="I3044">
            <v>3.125</v>
          </cell>
          <cell r="J3044">
            <v>0</v>
          </cell>
          <cell r="K3044">
            <v>0</v>
          </cell>
          <cell r="M3044">
            <v>2020</v>
          </cell>
          <cell r="N3044">
            <v>2052</v>
          </cell>
          <cell r="O3044">
            <v>1</v>
          </cell>
          <cell r="Q3044">
            <v>0</v>
          </cell>
          <cell r="R3044">
            <v>0</v>
          </cell>
          <cell r="S3044">
            <v>0</v>
          </cell>
          <cell r="T3044">
            <v>0</v>
          </cell>
          <cell r="U3044">
            <v>1</v>
          </cell>
          <cell r="V3044">
            <v>0</v>
          </cell>
          <cell r="W3044">
            <v>1</v>
          </cell>
          <cell r="X3044">
            <v>0</v>
          </cell>
          <cell r="Y3044">
            <v>0</v>
          </cell>
          <cell r="Z3044">
            <v>1</v>
          </cell>
          <cell r="AA3044">
            <v>1</v>
          </cell>
          <cell r="AC3044">
            <v>1992</v>
          </cell>
          <cell r="AD3044">
            <v>1</v>
          </cell>
          <cell r="AE3044">
            <v>0</v>
          </cell>
          <cell r="AF3044">
            <v>1</v>
          </cell>
        </row>
        <row r="3045">
          <cell r="A3045">
            <v>2</v>
          </cell>
          <cell r="B3045">
            <v>9</v>
          </cell>
          <cell r="C3045">
            <v>8</v>
          </cell>
          <cell r="D3045">
            <v>1</v>
          </cell>
          <cell r="E3045">
            <v>1</v>
          </cell>
          <cell r="F3045">
            <v>0</v>
          </cell>
          <cell r="G3045">
            <v>0.01</v>
          </cell>
          <cell r="H3045">
            <v>0.01</v>
          </cell>
          <cell r="I3045">
            <v>0.01</v>
          </cell>
          <cell r="J3045">
            <v>0</v>
          </cell>
          <cell r="K3045">
            <v>0</v>
          </cell>
          <cell r="M3045">
            <v>2051</v>
          </cell>
          <cell r="N3045">
            <v>2052</v>
          </cell>
          <cell r="O3045">
            <v>1</v>
          </cell>
          <cell r="Q3045">
            <v>1</v>
          </cell>
          <cell r="R3045">
            <v>1</v>
          </cell>
          <cell r="S3045">
            <v>1</v>
          </cell>
          <cell r="T3045">
            <v>1</v>
          </cell>
          <cell r="U3045">
            <v>1</v>
          </cell>
          <cell r="V3045">
            <v>1</v>
          </cell>
          <cell r="W3045">
            <v>1</v>
          </cell>
          <cell r="X3045">
            <v>1</v>
          </cell>
          <cell r="Y3045">
            <v>1</v>
          </cell>
          <cell r="Z3045">
            <v>1</v>
          </cell>
          <cell r="AA3045">
            <v>1</v>
          </cell>
          <cell r="AC3045">
            <v>1992</v>
          </cell>
          <cell r="AD3045">
            <v>1</v>
          </cell>
          <cell r="AE3045">
            <v>0</v>
          </cell>
          <cell r="AF3045">
            <v>1</v>
          </cell>
        </row>
        <row r="3046">
          <cell r="A3046">
            <v>2</v>
          </cell>
          <cell r="B3046">
            <v>8</v>
          </cell>
          <cell r="C3046">
            <v>8</v>
          </cell>
          <cell r="D3046">
            <v>1</v>
          </cell>
          <cell r="E3046">
            <v>1</v>
          </cell>
          <cell r="F3046">
            <v>0</v>
          </cell>
          <cell r="G3046">
            <v>0.01</v>
          </cell>
          <cell r="H3046">
            <v>0.01</v>
          </cell>
          <cell r="I3046">
            <v>0.01</v>
          </cell>
          <cell r="J3046">
            <v>0</v>
          </cell>
          <cell r="K3046">
            <v>0</v>
          </cell>
          <cell r="M3046">
            <v>2051</v>
          </cell>
          <cell r="N3046">
            <v>2052</v>
          </cell>
          <cell r="O3046">
            <v>1</v>
          </cell>
          <cell r="Q3046">
            <v>1</v>
          </cell>
          <cell r="R3046">
            <v>1</v>
          </cell>
          <cell r="S3046">
            <v>1</v>
          </cell>
          <cell r="T3046">
            <v>1</v>
          </cell>
          <cell r="U3046">
            <v>1</v>
          </cell>
          <cell r="V3046">
            <v>1</v>
          </cell>
          <cell r="W3046">
            <v>1</v>
          </cell>
          <cell r="X3046">
            <v>1</v>
          </cell>
          <cell r="Y3046">
            <v>1</v>
          </cell>
          <cell r="Z3046">
            <v>1</v>
          </cell>
          <cell r="AA3046">
            <v>1</v>
          </cell>
          <cell r="AC3046">
            <v>1992</v>
          </cell>
          <cell r="AD3046">
            <v>1</v>
          </cell>
          <cell r="AE3046">
            <v>0</v>
          </cell>
          <cell r="AF3046">
            <v>1</v>
          </cell>
        </row>
        <row r="3047">
          <cell r="A3047">
            <v>2</v>
          </cell>
          <cell r="B3047">
            <v>10</v>
          </cell>
          <cell r="C3047">
            <v>8</v>
          </cell>
          <cell r="D3047">
            <v>1</v>
          </cell>
          <cell r="E3047">
            <v>1</v>
          </cell>
          <cell r="F3047">
            <v>0</v>
          </cell>
          <cell r="G3047">
            <v>4</v>
          </cell>
          <cell r="H3047">
            <v>514.58333333333337</v>
          </cell>
          <cell r="I3047">
            <v>3.125</v>
          </cell>
          <cell r="J3047">
            <v>0</v>
          </cell>
          <cell r="K3047">
            <v>0</v>
          </cell>
          <cell r="M3047">
            <v>2030</v>
          </cell>
          <cell r="N3047">
            <v>2052</v>
          </cell>
          <cell r="O3047">
            <v>1</v>
          </cell>
          <cell r="Q3047">
            <v>0</v>
          </cell>
          <cell r="R3047">
            <v>0</v>
          </cell>
          <cell r="S3047">
            <v>0</v>
          </cell>
          <cell r="T3047">
            <v>0</v>
          </cell>
          <cell r="U3047">
            <v>1</v>
          </cell>
          <cell r="V3047">
            <v>0</v>
          </cell>
          <cell r="W3047">
            <v>1</v>
          </cell>
          <cell r="X3047">
            <v>0</v>
          </cell>
          <cell r="Y3047">
            <v>0</v>
          </cell>
          <cell r="Z3047">
            <v>1</v>
          </cell>
          <cell r="AA3047">
            <v>1</v>
          </cell>
          <cell r="AC3047">
            <v>1992</v>
          </cell>
          <cell r="AD3047">
            <v>1</v>
          </cell>
          <cell r="AE3047">
            <v>0</v>
          </cell>
          <cell r="AF3047">
            <v>1</v>
          </cell>
        </row>
        <row r="3048">
          <cell r="A3048">
            <v>2</v>
          </cell>
          <cell r="B3048">
            <v>11</v>
          </cell>
          <cell r="C3048">
            <v>8</v>
          </cell>
          <cell r="D3048">
            <v>1</v>
          </cell>
          <cell r="E3048">
            <v>1</v>
          </cell>
          <cell r="F3048">
            <v>0</v>
          </cell>
          <cell r="G3048">
            <v>4.4000000000000004</v>
          </cell>
          <cell r="H3048">
            <v>571.875</v>
          </cell>
          <cell r="I3048">
            <v>3.125</v>
          </cell>
          <cell r="J3048">
            <v>0</v>
          </cell>
          <cell r="K3048">
            <v>85.78125</v>
          </cell>
          <cell r="M3048">
            <v>2030</v>
          </cell>
          <cell r="N3048">
            <v>2052</v>
          </cell>
          <cell r="O3048">
            <v>1</v>
          </cell>
          <cell r="Q3048">
            <v>0</v>
          </cell>
          <cell r="R3048">
            <v>0</v>
          </cell>
          <cell r="S3048">
            <v>0</v>
          </cell>
          <cell r="T3048">
            <v>0</v>
          </cell>
          <cell r="U3048">
            <v>1</v>
          </cell>
          <cell r="V3048">
            <v>0</v>
          </cell>
          <cell r="W3048">
            <v>1</v>
          </cell>
          <cell r="X3048">
            <v>0</v>
          </cell>
          <cell r="Y3048">
            <v>0</v>
          </cell>
          <cell r="Z3048">
            <v>1</v>
          </cell>
          <cell r="AA3048">
            <v>1</v>
          </cell>
          <cell r="AC3048">
            <v>1992</v>
          </cell>
          <cell r="AD3048">
            <v>1</v>
          </cell>
          <cell r="AE3048">
            <v>0</v>
          </cell>
          <cell r="AF3048">
            <v>1</v>
          </cell>
        </row>
        <row r="3049">
          <cell r="A3049">
            <v>2</v>
          </cell>
          <cell r="B3049">
            <v>12</v>
          </cell>
          <cell r="C3049">
            <v>8</v>
          </cell>
          <cell r="D3049">
            <v>1</v>
          </cell>
          <cell r="E3049">
            <v>1</v>
          </cell>
          <cell r="F3049">
            <v>0</v>
          </cell>
          <cell r="G3049">
            <v>3.6</v>
          </cell>
          <cell r="H3049">
            <v>514.58333333333337</v>
          </cell>
          <cell r="I3049">
            <v>3.125</v>
          </cell>
          <cell r="J3049">
            <v>143.125</v>
          </cell>
          <cell r="K3049">
            <v>0</v>
          </cell>
          <cell r="M3049">
            <v>2008</v>
          </cell>
          <cell r="N3049">
            <v>2016</v>
          </cell>
          <cell r="O3049">
            <v>1</v>
          </cell>
          <cell r="Q3049">
            <v>0</v>
          </cell>
          <cell r="R3049">
            <v>0</v>
          </cell>
          <cell r="S3049">
            <v>0</v>
          </cell>
          <cell r="T3049">
            <v>0</v>
          </cell>
          <cell r="U3049">
            <v>1</v>
          </cell>
          <cell r="V3049">
            <v>0</v>
          </cell>
          <cell r="W3049">
            <v>1</v>
          </cell>
          <cell r="X3049">
            <v>0</v>
          </cell>
          <cell r="Y3049">
            <v>0</v>
          </cell>
          <cell r="Z3049">
            <v>1</v>
          </cell>
          <cell r="AA3049">
            <v>1</v>
          </cell>
          <cell r="AC3049">
            <v>1992</v>
          </cell>
          <cell r="AD3049">
            <v>1</v>
          </cell>
          <cell r="AE3049">
            <v>0</v>
          </cell>
          <cell r="AF3049">
            <v>1</v>
          </cell>
        </row>
        <row r="3050">
          <cell r="A3050">
            <v>2</v>
          </cell>
          <cell r="B3050">
            <v>13</v>
          </cell>
          <cell r="C3050">
            <v>8</v>
          </cell>
          <cell r="D3050">
            <v>1</v>
          </cell>
          <cell r="E3050">
            <v>1</v>
          </cell>
          <cell r="F3050">
            <v>0</v>
          </cell>
          <cell r="G3050">
            <v>3.7</v>
          </cell>
          <cell r="H3050">
            <v>530.20833333333337</v>
          </cell>
          <cell r="I3050">
            <v>3.125</v>
          </cell>
          <cell r="J3050">
            <v>146.77083333333334</v>
          </cell>
          <cell r="K3050">
            <v>0</v>
          </cell>
          <cell r="M3050">
            <v>2008</v>
          </cell>
          <cell r="N3050">
            <v>2016</v>
          </cell>
          <cell r="O3050">
            <v>1</v>
          </cell>
          <cell r="Q3050">
            <v>0</v>
          </cell>
          <cell r="R3050">
            <v>0</v>
          </cell>
          <cell r="S3050">
            <v>0</v>
          </cell>
          <cell r="T3050">
            <v>0</v>
          </cell>
          <cell r="U3050">
            <v>1</v>
          </cell>
          <cell r="V3050">
            <v>0</v>
          </cell>
          <cell r="W3050">
            <v>1</v>
          </cell>
          <cell r="X3050">
            <v>0</v>
          </cell>
          <cell r="Y3050">
            <v>0</v>
          </cell>
          <cell r="Z3050">
            <v>1</v>
          </cell>
          <cell r="AA3050">
            <v>1</v>
          </cell>
          <cell r="AC3050">
            <v>1992</v>
          </cell>
          <cell r="AD3050">
            <v>1</v>
          </cell>
          <cell r="AE3050">
            <v>0</v>
          </cell>
          <cell r="AF3050">
            <v>1</v>
          </cell>
        </row>
        <row r="3051">
          <cell r="A3051">
            <v>2</v>
          </cell>
          <cell r="B3051">
            <v>14</v>
          </cell>
          <cell r="C3051">
            <v>8</v>
          </cell>
          <cell r="D3051">
            <v>1</v>
          </cell>
          <cell r="E3051">
            <v>1</v>
          </cell>
          <cell r="F3051">
            <v>0</v>
          </cell>
          <cell r="G3051">
            <v>4</v>
          </cell>
          <cell r="H3051">
            <v>571.875</v>
          </cell>
          <cell r="I3051">
            <v>3.125</v>
          </cell>
          <cell r="J3051">
            <v>159.27083333333334</v>
          </cell>
          <cell r="K3051">
            <v>0</v>
          </cell>
          <cell r="M3051">
            <v>2008</v>
          </cell>
          <cell r="N3051">
            <v>2016</v>
          </cell>
          <cell r="O3051">
            <v>1</v>
          </cell>
          <cell r="Q3051">
            <v>0</v>
          </cell>
          <cell r="R3051">
            <v>0</v>
          </cell>
          <cell r="S3051">
            <v>0</v>
          </cell>
          <cell r="T3051">
            <v>0</v>
          </cell>
          <cell r="U3051">
            <v>1</v>
          </cell>
          <cell r="V3051">
            <v>0</v>
          </cell>
          <cell r="W3051">
            <v>1</v>
          </cell>
          <cell r="X3051">
            <v>0</v>
          </cell>
          <cell r="Y3051">
            <v>0</v>
          </cell>
          <cell r="Z3051">
            <v>1</v>
          </cell>
          <cell r="AA3051">
            <v>1</v>
          </cell>
          <cell r="AC3051">
            <v>1992</v>
          </cell>
          <cell r="AD3051">
            <v>1</v>
          </cell>
          <cell r="AE3051">
            <v>0</v>
          </cell>
          <cell r="AF3051">
            <v>1</v>
          </cell>
        </row>
        <row r="3052">
          <cell r="A3052">
            <v>3</v>
          </cell>
          <cell r="B3052">
            <v>1</v>
          </cell>
          <cell r="C3052">
            <v>8</v>
          </cell>
          <cell r="D3052">
            <v>1</v>
          </cell>
          <cell r="E3052">
            <v>2</v>
          </cell>
          <cell r="F3052">
            <v>2.4562590919574817E-3</v>
          </cell>
          <cell r="G3052">
            <v>1.3</v>
          </cell>
          <cell r="H3052">
            <v>218.33333333333334</v>
          </cell>
          <cell r="I3052">
            <v>2.6666666666666665</v>
          </cell>
          <cell r="J3052">
            <v>0</v>
          </cell>
          <cell r="K3052">
            <v>0</v>
          </cell>
          <cell r="M3052">
            <v>2003</v>
          </cell>
          <cell r="N3052">
            <v>2052</v>
          </cell>
          <cell r="O3052">
            <v>1</v>
          </cell>
          <cell r="Q3052">
            <v>0</v>
          </cell>
          <cell r="R3052">
            <v>0</v>
          </cell>
          <cell r="S3052">
            <v>0</v>
          </cell>
          <cell r="T3052">
            <v>0</v>
          </cell>
          <cell r="U3052">
            <v>1</v>
          </cell>
          <cell r="V3052">
            <v>1</v>
          </cell>
          <cell r="W3052">
            <v>1</v>
          </cell>
          <cell r="X3052">
            <v>0</v>
          </cell>
          <cell r="Y3052">
            <v>0</v>
          </cell>
          <cell r="Z3052">
            <v>1</v>
          </cell>
          <cell r="AA3052">
            <v>1</v>
          </cell>
          <cell r="AC3052">
            <v>1992</v>
          </cell>
          <cell r="AD3052">
            <v>1</v>
          </cell>
          <cell r="AE3052">
            <v>0</v>
          </cell>
          <cell r="AF3052">
            <v>1</v>
          </cell>
        </row>
        <row r="3053">
          <cell r="A3053">
            <v>3</v>
          </cell>
          <cell r="B3053">
            <v>2</v>
          </cell>
          <cell r="C3053">
            <v>8</v>
          </cell>
          <cell r="D3053">
            <v>1</v>
          </cell>
          <cell r="E3053">
            <v>2</v>
          </cell>
          <cell r="F3053">
            <v>0</v>
          </cell>
          <cell r="G3053">
            <v>0.01</v>
          </cell>
          <cell r="H3053">
            <v>0.01</v>
          </cell>
          <cell r="I3053">
            <v>0.01</v>
          </cell>
          <cell r="J3053">
            <v>0</v>
          </cell>
          <cell r="K3053">
            <v>0</v>
          </cell>
          <cell r="M3053">
            <v>2051</v>
          </cell>
          <cell r="N3053">
            <v>2052</v>
          </cell>
          <cell r="O3053">
            <v>1</v>
          </cell>
          <cell r="Q3053">
            <v>1</v>
          </cell>
          <cell r="R3053">
            <v>1</v>
          </cell>
          <cell r="S3053">
            <v>1</v>
          </cell>
          <cell r="T3053">
            <v>1</v>
          </cell>
          <cell r="U3053">
            <v>1</v>
          </cell>
          <cell r="V3053">
            <v>1</v>
          </cell>
          <cell r="W3053">
            <v>1</v>
          </cell>
          <cell r="X3053">
            <v>1</v>
          </cell>
          <cell r="Y3053">
            <v>1</v>
          </cell>
          <cell r="Z3053">
            <v>1</v>
          </cell>
          <cell r="AA3053">
            <v>1</v>
          </cell>
          <cell r="AC3053">
            <v>1992</v>
          </cell>
          <cell r="AD3053">
            <v>1</v>
          </cell>
          <cell r="AE3053">
            <v>0</v>
          </cell>
          <cell r="AF3053">
            <v>1</v>
          </cell>
        </row>
        <row r="3054">
          <cell r="A3054">
            <v>3</v>
          </cell>
          <cell r="B3054">
            <v>3</v>
          </cell>
          <cell r="C3054">
            <v>8</v>
          </cell>
          <cell r="D3054">
            <v>1</v>
          </cell>
          <cell r="E3054">
            <v>2</v>
          </cell>
          <cell r="F3054">
            <v>0</v>
          </cell>
          <cell r="G3054">
            <v>1.4</v>
          </cell>
          <cell r="H3054">
            <v>300</v>
          </cell>
          <cell r="I3054">
            <v>4.916666666666667</v>
          </cell>
          <cell r="J3054">
            <v>0</v>
          </cell>
          <cell r="K3054">
            <v>0</v>
          </cell>
          <cell r="M3054">
            <v>2010</v>
          </cell>
          <cell r="N3054">
            <v>2052</v>
          </cell>
          <cell r="O3054">
            <v>1</v>
          </cell>
          <cell r="Q3054">
            <v>0</v>
          </cell>
          <cell r="R3054">
            <v>0</v>
          </cell>
          <cell r="S3054">
            <v>0</v>
          </cell>
          <cell r="T3054">
            <v>0</v>
          </cell>
          <cell r="U3054">
            <v>1</v>
          </cell>
          <cell r="V3054">
            <v>1</v>
          </cell>
          <cell r="W3054">
            <v>1</v>
          </cell>
          <cell r="X3054">
            <v>0</v>
          </cell>
          <cell r="Y3054">
            <v>0</v>
          </cell>
          <cell r="Z3054">
            <v>1</v>
          </cell>
          <cell r="AA3054">
            <v>1</v>
          </cell>
          <cell r="AC3054">
            <v>1992</v>
          </cell>
          <cell r="AD3054">
            <v>1</v>
          </cell>
          <cell r="AE3054">
            <v>0</v>
          </cell>
          <cell r="AF3054">
            <v>1</v>
          </cell>
        </row>
        <row r="3055">
          <cell r="A3055">
            <v>3</v>
          </cell>
          <cell r="B3055">
            <v>4</v>
          </cell>
          <cell r="C3055">
            <v>8</v>
          </cell>
          <cell r="D3055">
            <v>1</v>
          </cell>
          <cell r="E3055">
            <v>2</v>
          </cell>
          <cell r="F3055">
            <v>0</v>
          </cell>
          <cell r="G3055">
            <v>0.01</v>
          </cell>
          <cell r="H3055">
            <v>0.01</v>
          </cell>
          <cell r="I3055">
            <v>0.01</v>
          </cell>
          <cell r="J3055">
            <v>0</v>
          </cell>
          <cell r="K3055">
            <v>0</v>
          </cell>
          <cell r="M3055">
            <v>2051</v>
          </cell>
          <cell r="N3055">
            <v>2052</v>
          </cell>
          <cell r="O3055">
            <v>1</v>
          </cell>
          <cell r="Q3055">
            <v>1</v>
          </cell>
          <cell r="R3055">
            <v>1</v>
          </cell>
          <cell r="S3055">
            <v>1</v>
          </cell>
          <cell r="T3055">
            <v>1</v>
          </cell>
          <cell r="U3055">
            <v>1</v>
          </cell>
          <cell r="V3055">
            <v>1</v>
          </cell>
          <cell r="W3055">
            <v>1</v>
          </cell>
          <cell r="X3055">
            <v>1</v>
          </cell>
          <cell r="Y3055">
            <v>1</v>
          </cell>
          <cell r="Z3055">
            <v>1</v>
          </cell>
          <cell r="AA3055">
            <v>1</v>
          </cell>
          <cell r="AC3055">
            <v>1992</v>
          </cell>
          <cell r="AD3055">
            <v>1</v>
          </cell>
          <cell r="AE3055">
            <v>0</v>
          </cell>
          <cell r="AF3055">
            <v>1</v>
          </cell>
        </row>
        <row r="3056">
          <cell r="A3056">
            <v>3</v>
          </cell>
          <cell r="B3056">
            <v>5</v>
          </cell>
          <cell r="C3056">
            <v>8</v>
          </cell>
          <cell r="D3056">
            <v>1</v>
          </cell>
          <cell r="E3056">
            <v>2</v>
          </cell>
          <cell r="F3056">
            <v>0</v>
          </cell>
          <cell r="G3056">
            <v>0.01</v>
          </cell>
          <cell r="H3056">
            <v>0.01</v>
          </cell>
          <cell r="I3056">
            <v>0.01</v>
          </cell>
          <cell r="J3056">
            <v>0</v>
          </cell>
          <cell r="K3056">
            <v>0</v>
          </cell>
          <cell r="M3056">
            <v>2051</v>
          </cell>
          <cell r="N3056">
            <v>2052</v>
          </cell>
          <cell r="O3056">
            <v>1</v>
          </cell>
          <cell r="Q3056">
            <v>1</v>
          </cell>
          <cell r="R3056">
            <v>1</v>
          </cell>
          <cell r="S3056">
            <v>1</v>
          </cell>
          <cell r="T3056">
            <v>1</v>
          </cell>
          <cell r="U3056">
            <v>1</v>
          </cell>
          <cell r="V3056">
            <v>1</v>
          </cell>
          <cell r="W3056">
            <v>1</v>
          </cell>
          <cell r="X3056">
            <v>1</v>
          </cell>
          <cell r="Y3056">
            <v>1</v>
          </cell>
          <cell r="Z3056">
            <v>1</v>
          </cell>
          <cell r="AA3056">
            <v>1</v>
          </cell>
          <cell r="AC3056">
            <v>1992</v>
          </cell>
          <cell r="AD3056">
            <v>1</v>
          </cell>
          <cell r="AE3056">
            <v>0</v>
          </cell>
          <cell r="AF3056">
            <v>1</v>
          </cell>
        </row>
        <row r="3057">
          <cell r="A3057">
            <v>3</v>
          </cell>
          <cell r="B3057">
            <v>6</v>
          </cell>
          <cell r="C3057">
            <v>8</v>
          </cell>
          <cell r="D3057">
            <v>1</v>
          </cell>
          <cell r="E3057">
            <v>2</v>
          </cell>
          <cell r="F3057">
            <v>0</v>
          </cell>
          <cell r="G3057">
            <v>1.4</v>
          </cell>
          <cell r="H3057">
            <v>300</v>
          </cell>
          <cell r="I3057">
            <v>4.916666666666667</v>
          </cell>
          <cell r="J3057">
            <v>0</v>
          </cell>
          <cell r="K3057">
            <v>0</v>
          </cell>
          <cell r="M3057">
            <v>2020</v>
          </cell>
          <cell r="N3057">
            <v>2052</v>
          </cell>
          <cell r="O3057">
            <v>1</v>
          </cell>
          <cell r="Q3057">
            <v>0</v>
          </cell>
          <cell r="R3057">
            <v>0</v>
          </cell>
          <cell r="S3057">
            <v>0</v>
          </cell>
          <cell r="T3057">
            <v>0</v>
          </cell>
          <cell r="U3057">
            <v>1</v>
          </cell>
          <cell r="V3057">
            <v>1</v>
          </cell>
          <cell r="W3057">
            <v>1</v>
          </cell>
          <cell r="X3057">
            <v>0</v>
          </cell>
          <cell r="Y3057">
            <v>0</v>
          </cell>
          <cell r="Z3057">
            <v>1</v>
          </cell>
          <cell r="AA3057">
            <v>1</v>
          </cell>
          <cell r="AC3057">
            <v>1992</v>
          </cell>
          <cell r="AD3057">
            <v>1</v>
          </cell>
          <cell r="AE3057">
            <v>0</v>
          </cell>
          <cell r="AF3057">
            <v>1</v>
          </cell>
        </row>
        <row r="3058">
          <cell r="A3058">
            <v>3</v>
          </cell>
          <cell r="B3058">
            <v>7</v>
          </cell>
          <cell r="C3058">
            <v>8</v>
          </cell>
          <cell r="D3058">
            <v>1</v>
          </cell>
          <cell r="E3058">
            <v>2</v>
          </cell>
          <cell r="F3058">
            <v>0</v>
          </cell>
          <cell r="G3058">
            <v>0.01</v>
          </cell>
          <cell r="H3058">
            <v>0.01</v>
          </cell>
          <cell r="I3058">
            <v>0.01</v>
          </cell>
          <cell r="J3058">
            <v>0</v>
          </cell>
          <cell r="K3058">
            <v>0</v>
          </cell>
          <cell r="M3058">
            <v>2051</v>
          </cell>
          <cell r="N3058">
            <v>2052</v>
          </cell>
          <cell r="O3058">
            <v>1</v>
          </cell>
          <cell r="Q3058">
            <v>1</v>
          </cell>
          <cell r="R3058">
            <v>1</v>
          </cell>
          <cell r="S3058">
            <v>1</v>
          </cell>
          <cell r="T3058">
            <v>1</v>
          </cell>
          <cell r="U3058">
            <v>1</v>
          </cell>
          <cell r="V3058">
            <v>1</v>
          </cell>
          <cell r="W3058">
            <v>1</v>
          </cell>
          <cell r="X3058">
            <v>1</v>
          </cell>
          <cell r="Y3058">
            <v>1</v>
          </cell>
          <cell r="Z3058">
            <v>1</v>
          </cell>
          <cell r="AA3058">
            <v>1</v>
          </cell>
          <cell r="AC3058">
            <v>1992</v>
          </cell>
          <cell r="AD3058">
            <v>1</v>
          </cell>
          <cell r="AE3058">
            <v>0</v>
          </cell>
          <cell r="AF3058">
            <v>1</v>
          </cell>
        </row>
        <row r="3059">
          <cell r="A3059">
            <v>3</v>
          </cell>
          <cell r="B3059">
            <v>9</v>
          </cell>
          <cell r="C3059">
            <v>8</v>
          </cell>
          <cell r="D3059">
            <v>1</v>
          </cell>
          <cell r="E3059">
            <v>2</v>
          </cell>
          <cell r="F3059">
            <v>0</v>
          </cell>
          <cell r="G3059">
            <v>0.01</v>
          </cell>
          <cell r="H3059">
            <v>0.01</v>
          </cell>
          <cell r="I3059">
            <v>0.01</v>
          </cell>
          <cell r="J3059">
            <v>0</v>
          </cell>
          <cell r="K3059">
            <v>0</v>
          </cell>
          <cell r="M3059">
            <v>2051</v>
          </cell>
          <cell r="N3059">
            <v>2052</v>
          </cell>
          <cell r="O3059">
            <v>1</v>
          </cell>
          <cell r="Q3059">
            <v>1</v>
          </cell>
          <cell r="R3059">
            <v>1</v>
          </cell>
          <cell r="S3059">
            <v>1</v>
          </cell>
          <cell r="T3059">
            <v>1</v>
          </cell>
          <cell r="U3059">
            <v>1</v>
          </cell>
          <cell r="V3059">
            <v>1</v>
          </cell>
          <cell r="W3059">
            <v>1</v>
          </cell>
          <cell r="X3059">
            <v>1</v>
          </cell>
          <cell r="Y3059">
            <v>1</v>
          </cell>
          <cell r="Z3059">
            <v>1</v>
          </cell>
          <cell r="AA3059">
            <v>1</v>
          </cell>
          <cell r="AC3059">
            <v>1992</v>
          </cell>
          <cell r="AD3059">
            <v>1</v>
          </cell>
          <cell r="AE3059">
            <v>0</v>
          </cell>
          <cell r="AF3059">
            <v>1</v>
          </cell>
        </row>
        <row r="3060">
          <cell r="A3060">
            <v>3</v>
          </cell>
          <cell r="B3060">
            <v>8</v>
          </cell>
          <cell r="C3060">
            <v>8</v>
          </cell>
          <cell r="D3060">
            <v>1</v>
          </cell>
          <cell r="E3060">
            <v>2</v>
          </cell>
          <cell r="F3060">
            <v>0</v>
          </cell>
          <cell r="G3060">
            <v>0.01</v>
          </cell>
          <cell r="H3060">
            <v>0.01</v>
          </cell>
          <cell r="I3060">
            <v>0.01</v>
          </cell>
          <cell r="J3060">
            <v>0</v>
          </cell>
          <cell r="K3060">
            <v>0</v>
          </cell>
          <cell r="M3060">
            <v>2051</v>
          </cell>
          <cell r="N3060">
            <v>2052</v>
          </cell>
          <cell r="O3060">
            <v>1</v>
          </cell>
          <cell r="Q3060">
            <v>1</v>
          </cell>
          <cell r="R3060">
            <v>1</v>
          </cell>
          <cell r="S3060">
            <v>1</v>
          </cell>
          <cell r="T3060">
            <v>1</v>
          </cell>
          <cell r="U3060">
            <v>1</v>
          </cell>
          <cell r="V3060">
            <v>1</v>
          </cell>
          <cell r="W3060">
            <v>1</v>
          </cell>
          <cell r="X3060">
            <v>1</v>
          </cell>
          <cell r="Y3060">
            <v>1</v>
          </cell>
          <cell r="Z3060">
            <v>1</v>
          </cell>
          <cell r="AA3060">
            <v>1</v>
          </cell>
          <cell r="AC3060">
            <v>1992</v>
          </cell>
          <cell r="AD3060">
            <v>1</v>
          </cell>
          <cell r="AE3060">
            <v>0</v>
          </cell>
          <cell r="AF3060">
            <v>1</v>
          </cell>
        </row>
        <row r="3061">
          <cell r="A3061">
            <v>3</v>
          </cell>
          <cell r="B3061">
            <v>10</v>
          </cell>
          <cell r="C3061">
            <v>8</v>
          </cell>
          <cell r="D3061">
            <v>1</v>
          </cell>
          <cell r="E3061">
            <v>2</v>
          </cell>
          <cell r="F3061">
            <v>0</v>
          </cell>
          <cell r="G3061">
            <v>1.4</v>
          </cell>
          <cell r="H3061">
            <v>300</v>
          </cell>
          <cell r="I3061">
            <v>4.916666666666667</v>
          </cell>
          <cell r="J3061">
            <v>0</v>
          </cell>
          <cell r="K3061">
            <v>0</v>
          </cell>
          <cell r="M3061">
            <v>2030</v>
          </cell>
          <cell r="N3061">
            <v>2052</v>
          </cell>
          <cell r="O3061">
            <v>1</v>
          </cell>
          <cell r="Q3061">
            <v>0</v>
          </cell>
          <cell r="R3061">
            <v>0</v>
          </cell>
          <cell r="S3061">
            <v>0</v>
          </cell>
          <cell r="T3061">
            <v>0</v>
          </cell>
          <cell r="U3061">
            <v>1</v>
          </cell>
          <cell r="V3061">
            <v>1</v>
          </cell>
          <cell r="W3061">
            <v>1</v>
          </cell>
          <cell r="X3061">
            <v>0</v>
          </cell>
          <cell r="Y3061">
            <v>0</v>
          </cell>
          <cell r="Z3061">
            <v>1</v>
          </cell>
          <cell r="AA3061">
            <v>1</v>
          </cell>
          <cell r="AC3061">
            <v>1992</v>
          </cell>
          <cell r="AD3061">
            <v>1</v>
          </cell>
          <cell r="AE3061">
            <v>0</v>
          </cell>
          <cell r="AF3061">
            <v>1</v>
          </cell>
        </row>
        <row r="3062">
          <cell r="A3062">
            <v>46</v>
          </cell>
          <cell r="B3062">
            <v>1</v>
          </cell>
          <cell r="C3062">
            <v>8</v>
          </cell>
          <cell r="D3062">
            <v>1</v>
          </cell>
          <cell r="E3062">
            <v>1</v>
          </cell>
          <cell r="F3062">
            <v>6.9455070371877717E-2</v>
          </cell>
          <cell r="G3062">
            <v>0.93709999999999993</v>
          </cell>
          <cell r="H3062">
            <v>16.680296553988345</v>
          </cell>
          <cell r="I3062">
            <v>0.25589091304413941</v>
          </cell>
          <cell r="J3062">
            <v>0</v>
          </cell>
          <cell r="K3062">
            <v>0</v>
          </cell>
          <cell r="M3062">
            <v>2003</v>
          </cell>
          <cell r="N3062">
            <v>2052</v>
          </cell>
          <cell r="O3062">
            <v>1</v>
          </cell>
          <cell r="Q3062">
            <v>0</v>
          </cell>
          <cell r="R3062">
            <v>0</v>
          </cell>
          <cell r="S3062">
            <v>0</v>
          </cell>
          <cell r="T3062">
            <v>0</v>
          </cell>
          <cell r="U3062">
            <v>0</v>
          </cell>
          <cell r="V3062">
            <v>0</v>
          </cell>
          <cell r="W3062">
            <v>0</v>
          </cell>
          <cell r="X3062">
            <v>0</v>
          </cell>
          <cell r="Y3062">
            <v>0</v>
          </cell>
          <cell r="Z3062">
            <v>0</v>
          </cell>
          <cell r="AA3062">
            <v>0</v>
          </cell>
          <cell r="AC3062">
            <v>1992</v>
          </cell>
          <cell r="AD3062">
            <v>1</v>
          </cell>
          <cell r="AE3062">
            <v>0</v>
          </cell>
          <cell r="AF3062">
            <v>1</v>
          </cell>
        </row>
        <row r="3063">
          <cell r="A3063">
            <v>46</v>
          </cell>
          <cell r="B3063">
            <v>2</v>
          </cell>
          <cell r="C3063">
            <v>8</v>
          </cell>
          <cell r="D3063">
            <v>1</v>
          </cell>
          <cell r="E3063">
            <v>1</v>
          </cell>
          <cell r="F3063">
            <v>0</v>
          </cell>
          <cell r="G3063">
            <v>0.93709999999999993</v>
          </cell>
          <cell r="H3063">
            <v>21.134693929201145</v>
          </cell>
          <cell r="I3063">
            <v>0.25589091304413941</v>
          </cell>
          <cell r="J3063">
            <v>0</v>
          </cell>
          <cell r="K3063">
            <v>0</v>
          </cell>
          <cell r="M3063">
            <v>2012</v>
          </cell>
          <cell r="N3063">
            <v>2052</v>
          </cell>
          <cell r="O3063">
            <v>1</v>
          </cell>
          <cell r="Q3063">
            <v>0</v>
          </cell>
          <cell r="R3063">
            <v>0</v>
          </cell>
          <cell r="S3063">
            <v>0</v>
          </cell>
          <cell r="T3063">
            <v>0</v>
          </cell>
          <cell r="U3063">
            <v>0</v>
          </cell>
          <cell r="V3063">
            <v>0</v>
          </cell>
          <cell r="W3063">
            <v>0</v>
          </cell>
          <cell r="X3063">
            <v>0</v>
          </cell>
          <cell r="Y3063">
            <v>0</v>
          </cell>
          <cell r="Z3063">
            <v>0</v>
          </cell>
          <cell r="AA3063">
            <v>0</v>
          </cell>
          <cell r="AC3063">
            <v>1992</v>
          </cell>
          <cell r="AD3063">
            <v>1</v>
          </cell>
          <cell r="AE3063">
            <v>0</v>
          </cell>
          <cell r="AF3063">
            <v>1</v>
          </cell>
        </row>
        <row r="3064">
          <cell r="A3064">
            <v>47</v>
          </cell>
          <cell r="B3064">
            <v>1</v>
          </cell>
          <cell r="C3064">
            <v>8</v>
          </cell>
          <cell r="D3064">
            <v>1</v>
          </cell>
          <cell r="E3064">
            <v>1</v>
          </cell>
          <cell r="F3064">
            <v>0.14689752551284124</v>
          </cell>
          <cell r="G3064">
            <v>0.98</v>
          </cell>
          <cell r="H3064">
            <v>21.764705882352942</v>
          </cell>
          <cell r="I3064">
            <v>0.01</v>
          </cell>
          <cell r="J3064">
            <v>0</v>
          </cell>
          <cell r="K3064">
            <v>0</v>
          </cell>
          <cell r="M3064">
            <v>2003</v>
          </cell>
          <cell r="N3064">
            <v>2052</v>
          </cell>
          <cell r="O3064">
            <v>1</v>
          </cell>
          <cell r="Q3064">
            <v>0</v>
          </cell>
          <cell r="R3064">
            <v>0</v>
          </cell>
          <cell r="S3064">
            <v>0</v>
          </cell>
          <cell r="T3064">
            <v>0</v>
          </cell>
          <cell r="U3064">
            <v>0</v>
          </cell>
          <cell r="V3064">
            <v>0</v>
          </cell>
          <cell r="W3064">
            <v>0</v>
          </cell>
          <cell r="X3064">
            <v>0</v>
          </cell>
          <cell r="Y3064">
            <v>0</v>
          </cell>
          <cell r="Z3064">
            <v>0</v>
          </cell>
          <cell r="AA3064">
            <v>0</v>
          </cell>
          <cell r="AC3064">
            <v>1992</v>
          </cell>
          <cell r="AD3064">
            <v>1</v>
          </cell>
          <cell r="AE3064">
            <v>0</v>
          </cell>
          <cell r="AF3064">
            <v>1</v>
          </cell>
        </row>
        <row r="3065">
          <cell r="A3065">
            <v>47</v>
          </cell>
          <cell r="B3065">
            <v>2</v>
          </cell>
          <cell r="C3065">
            <v>8</v>
          </cell>
          <cell r="D3065">
            <v>1</v>
          </cell>
          <cell r="E3065">
            <v>1</v>
          </cell>
          <cell r="F3065">
            <v>0</v>
          </cell>
          <cell r="G3065">
            <v>0.98</v>
          </cell>
          <cell r="H3065">
            <v>25</v>
          </cell>
          <cell r="I3065">
            <v>0.01</v>
          </cell>
          <cell r="J3065">
            <v>0</v>
          </cell>
          <cell r="K3065">
            <v>0</v>
          </cell>
          <cell r="M3065">
            <v>2013</v>
          </cell>
          <cell r="N3065">
            <v>2052</v>
          </cell>
          <cell r="O3065">
            <v>1</v>
          </cell>
          <cell r="Q3065">
            <v>0</v>
          </cell>
          <cell r="R3065">
            <v>0</v>
          </cell>
          <cell r="S3065">
            <v>0</v>
          </cell>
          <cell r="T3065">
            <v>0</v>
          </cell>
          <cell r="U3065">
            <v>0</v>
          </cell>
          <cell r="V3065">
            <v>0</v>
          </cell>
          <cell r="W3065">
            <v>0</v>
          </cell>
          <cell r="X3065">
            <v>0</v>
          </cell>
          <cell r="Y3065">
            <v>0</v>
          </cell>
          <cell r="Z3065">
            <v>0</v>
          </cell>
          <cell r="AA3065">
            <v>0</v>
          </cell>
          <cell r="AC3065">
            <v>1992</v>
          </cell>
          <cell r="AD3065">
            <v>1</v>
          </cell>
          <cell r="AE3065">
            <v>0</v>
          </cell>
          <cell r="AF3065">
            <v>1</v>
          </cell>
        </row>
        <row r="3066">
          <cell r="A3066">
            <v>48</v>
          </cell>
          <cell r="B3066">
            <v>1</v>
          </cell>
          <cell r="C3066">
            <v>8</v>
          </cell>
          <cell r="D3066">
            <v>1</v>
          </cell>
          <cell r="E3066">
            <v>2</v>
          </cell>
          <cell r="F3066">
            <v>0.36392702916132502</v>
          </cell>
          <cell r="G3066">
            <v>0.71050000000000002</v>
          </cell>
          <cell r="H3066">
            <v>8.4623504574243498</v>
          </cell>
          <cell r="I3066">
            <v>1.1259676284306828</v>
          </cell>
          <cell r="J3066">
            <v>0</v>
          </cell>
          <cell r="K3066">
            <v>0</v>
          </cell>
          <cell r="M3066">
            <v>2003</v>
          </cell>
          <cell r="N3066">
            <v>2003</v>
          </cell>
          <cell r="O3066">
            <v>1</v>
          </cell>
          <cell r="Q3066">
            <v>0</v>
          </cell>
          <cell r="R3066">
            <v>0</v>
          </cell>
          <cell r="S3066">
            <v>0</v>
          </cell>
          <cell r="T3066">
            <v>0</v>
          </cell>
          <cell r="U3066">
            <v>0</v>
          </cell>
          <cell r="V3066">
            <v>0</v>
          </cell>
          <cell r="W3066">
            <v>0</v>
          </cell>
          <cell r="X3066">
            <v>0</v>
          </cell>
          <cell r="Y3066">
            <v>0</v>
          </cell>
          <cell r="Z3066">
            <v>0</v>
          </cell>
          <cell r="AA3066">
            <v>0</v>
          </cell>
          <cell r="AC3066">
            <v>1992</v>
          </cell>
          <cell r="AD3066">
            <v>1</v>
          </cell>
          <cell r="AE3066">
            <v>0</v>
          </cell>
          <cell r="AF3066">
            <v>1</v>
          </cell>
        </row>
        <row r="3067">
          <cell r="A3067">
            <v>48</v>
          </cell>
          <cell r="B3067">
            <v>2</v>
          </cell>
          <cell r="C3067">
            <v>8</v>
          </cell>
          <cell r="D3067">
            <v>1</v>
          </cell>
          <cell r="E3067">
            <v>2</v>
          </cell>
          <cell r="F3067">
            <v>0</v>
          </cell>
          <cell r="G3067">
            <v>0.77525000000000011</v>
          </cell>
          <cell r="H3067">
            <v>9.2067075137052559</v>
          </cell>
          <cell r="I3067">
            <v>1.0319251854240568</v>
          </cell>
          <cell r="J3067">
            <v>0</v>
          </cell>
          <cell r="K3067">
            <v>0</v>
          </cell>
          <cell r="M3067">
            <v>2003</v>
          </cell>
          <cell r="N3067">
            <v>2022</v>
          </cell>
          <cell r="O3067">
            <v>1</v>
          </cell>
          <cell r="Q3067">
            <v>0</v>
          </cell>
          <cell r="R3067">
            <v>0</v>
          </cell>
          <cell r="S3067">
            <v>0</v>
          </cell>
          <cell r="T3067">
            <v>0</v>
          </cell>
          <cell r="U3067">
            <v>0</v>
          </cell>
          <cell r="V3067">
            <v>0</v>
          </cell>
          <cell r="W3067">
            <v>0</v>
          </cell>
          <cell r="X3067">
            <v>0</v>
          </cell>
          <cell r="Y3067">
            <v>0</v>
          </cell>
          <cell r="Z3067">
            <v>0</v>
          </cell>
          <cell r="AA3067">
            <v>0</v>
          </cell>
          <cell r="AC3067">
            <v>1992</v>
          </cell>
          <cell r="AD3067">
            <v>1</v>
          </cell>
          <cell r="AE3067">
            <v>0</v>
          </cell>
          <cell r="AF3067">
            <v>1</v>
          </cell>
        </row>
        <row r="3068">
          <cell r="A3068">
            <v>48</v>
          </cell>
          <cell r="B3068">
            <v>3</v>
          </cell>
          <cell r="C3068">
            <v>8</v>
          </cell>
          <cell r="D3068">
            <v>1</v>
          </cell>
          <cell r="E3068">
            <v>2</v>
          </cell>
          <cell r="F3068">
            <v>0</v>
          </cell>
          <cell r="G3068">
            <v>0.87525000000000008</v>
          </cell>
          <cell r="H3068">
            <v>11.782347900599827</v>
          </cell>
          <cell r="I3068">
            <v>2.656383890317052</v>
          </cell>
          <cell r="J3068">
            <v>0</v>
          </cell>
          <cell r="K3068">
            <v>0</v>
          </cell>
          <cell r="M3068">
            <v>2013</v>
          </cell>
          <cell r="N3068">
            <v>2052</v>
          </cell>
          <cell r="O3068">
            <v>1</v>
          </cell>
          <cell r="Q3068">
            <v>0</v>
          </cell>
          <cell r="R3068">
            <v>0</v>
          </cell>
          <cell r="S3068">
            <v>0</v>
          </cell>
          <cell r="T3068">
            <v>0</v>
          </cell>
          <cell r="U3068">
            <v>0</v>
          </cell>
          <cell r="V3068">
            <v>0</v>
          </cell>
          <cell r="W3068">
            <v>0</v>
          </cell>
          <cell r="X3068">
            <v>0</v>
          </cell>
          <cell r="Y3068">
            <v>0</v>
          </cell>
          <cell r="Z3068">
            <v>0</v>
          </cell>
          <cell r="AA3068">
            <v>0</v>
          </cell>
          <cell r="AC3068">
            <v>1992</v>
          </cell>
          <cell r="AD3068">
            <v>1</v>
          </cell>
          <cell r="AE3068">
            <v>0</v>
          </cell>
          <cell r="AF3068">
            <v>1</v>
          </cell>
        </row>
        <row r="3069">
          <cell r="A3069">
            <v>48</v>
          </cell>
          <cell r="B3069">
            <v>4</v>
          </cell>
          <cell r="C3069">
            <v>8</v>
          </cell>
          <cell r="D3069">
            <v>1</v>
          </cell>
          <cell r="E3069">
            <v>2</v>
          </cell>
          <cell r="F3069">
            <v>0</v>
          </cell>
          <cell r="G3069">
            <v>0.78525</v>
          </cell>
          <cell r="H3069">
            <v>10.948081264108351</v>
          </cell>
          <cell r="I3069">
            <v>1.0319251854240568</v>
          </cell>
          <cell r="J3069">
            <v>0</v>
          </cell>
          <cell r="K3069">
            <v>0</v>
          </cell>
          <cell r="M3069">
            <v>2020</v>
          </cell>
          <cell r="N3069">
            <v>2052</v>
          </cell>
          <cell r="O3069">
            <v>1</v>
          </cell>
          <cell r="Q3069">
            <v>0</v>
          </cell>
          <cell r="R3069">
            <v>0</v>
          </cell>
          <cell r="S3069">
            <v>0</v>
          </cell>
          <cell r="T3069">
            <v>0</v>
          </cell>
          <cell r="U3069">
            <v>0</v>
          </cell>
          <cell r="V3069">
            <v>0</v>
          </cell>
          <cell r="W3069">
            <v>0</v>
          </cell>
          <cell r="X3069">
            <v>0</v>
          </cell>
          <cell r="Y3069">
            <v>0</v>
          </cell>
          <cell r="Z3069">
            <v>0</v>
          </cell>
          <cell r="AA3069">
            <v>0</v>
          </cell>
          <cell r="AC3069">
            <v>1992</v>
          </cell>
          <cell r="AD3069">
            <v>1</v>
          </cell>
          <cell r="AE3069">
            <v>0</v>
          </cell>
          <cell r="AF3069">
            <v>1</v>
          </cell>
        </row>
        <row r="3070">
          <cell r="A3070">
            <v>48</v>
          </cell>
          <cell r="B3070">
            <v>5</v>
          </cell>
          <cell r="C3070">
            <v>8</v>
          </cell>
          <cell r="D3070">
            <v>1</v>
          </cell>
          <cell r="E3070">
            <v>2</v>
          </cell>
          <cell r="F3070">
            <v>0</v>
          </cell>
          <cell r="G3070">
            <v>0.87525000000000008</v>
          </cell>
          <cell r="H3070">
            <v>11.782347900599827</v>
          </cell>
          <cell r="I3070">
            <v>2.656383890317052</v>
          </cell>
          <cell r="J3070">
            <v>0</v>
          </cell>
          <cell r="K3070">
            <v>0</v>
          </cell>
          <cell r="M3070">
            <v>2020</v>
          </cell>
          <cell r="N3070">
            <v>2052</v>
          </cell>
          <cell r="O3070">
            <v>1</v>
          </cell>
          <cell r="Q3070">
            <v>0</v>
          </cell>
          <cell r="R3070">
            <v>0</v>
          </cell>
          <cell r="S3070">
            <v>0</v>
          </cell>
          <cell r="T3070">
            <v>0</v>
          </cell>
          <cell r="U3070">
            <v>0</v>
          </cell>
          <cell r="V3070">
            <v>0</v>
          </cell>
          <cell r="W3070">
            <v>0</v>
          </cell>
          <cell r="X3070">
            <v>0</v>
          </cell>
          <cell r="Y3070">
            <v>0</v>
          </cell>
          <cell r="Z3070">
            <v>0</v>
          </cell>
          <cell r="AA3070">
            <v>0</v>
          </cell>
          <cell r="AC3070">
            <v>1992</v>
          </cell>
          <cell r="AD3070">
            <v>1</v>
          </cell>
          <cell r="AE3070">
            <v>0</v>
          </cell>
          <cell r="AF3070">
            <v>1</v>
          </cell>
        </row>
        <row r="3071">
          <cell r="A3071">
            <v>48</v>
          </cell>
          <cell r="B3071">
            <v>6</v>
          </cell>
          <cell r="C3071">
            <v>8</v>
          </cell>
          <cell r="D3071">
            <v>1</v>
          </cell>
          <cell r="E3071">
            <v>2</v>
          </cell>
          <cell r="F3071">
            <v>0</v>
          </cell>
          <cell r="G3071">
            <v>0.78525</v>
          </cell>
          <cell r="H3071">
            <v>10.948081264108351</v>
          </cell>
          <cell r="I3071">
            <v>1.0319251854240568</v>
          </cell>
          <cell r="J3071">
            <v>0</v>
          </cell>
          <cell r="K3071">
            <v>0</v>
          </cell>
          <cell r="M3071">
            <v>2030</v>
          </cell>
          <cell r="N3071">
            <v>2052</v>
          </cell>
          <cell r="O3071">
            <v>1</v>
          </cell>
          <cell r="Q3071">
            <v>0</v>
          </cell>
          <cell r="R3071">
            <v>0</v>
          </cell>
          <cell r="S3071">
            <v>0</v>
          </cell>
          <cell r="T3071">
            <v>0</v>
          </cell>
          <cell r="U3071">
            <v>0</v>
          </cell>
          <cell r="V3071">
            <v>0</v>
          </cell>
          <cell r="W3071">
            <v>0</v>
          </cell>
          <cell r="X3071">
            <v>0</v>
          </cell>
          <cell r="Y3071">
            <v>0</v>
          </cell>
          <cell r="Z3071">
            <v>0</v>
          </cell>
          <cell r="AA3071">
            <v>0</v>
          </cell>
          <cell r="AC3071">
            <v>1992</v>
          </cell>
          <cell r="AD3071">
            <v>1</v>
          </cell>
          <cell r="AE3071">
            <v>0</v>
          </cell>
          <cell r="AF3071">
            <v>1</v>
          </cell>
        </row>
        <row r="3072">
          <cell r="A3072">
            <v>48</v>
          </cell>
          <cell r="B3072">
            <v>7</v>
          </cell>
          <cell r="C3072">
            <v>8</v>
          </cell>
          <cell r="D3072">
            <v>1</v>
          </cell>
          <cell r="E3072">
            <v>2</v>
          </cell>
          <cell r="F3072">
            <v>0</v>
          </cell>
          <cell r="G3072">
            <v>0.88525000000000009</v>
          </cell>
          <cell r="H3072">
            <v>11.782347900599827</v>
          </cell>
          <cell r="I3072">
            <v>2.656383890317052</v>
          </cell>
          <cell r="J3072">
            <v>0</v>
          </cell>
          <cell r="K3072">
            <v>0</v>
          </cell>
          <cell r="M3072">
            <v>2030</v>
          </cell>
          <cell r="N3072">
            <v>2052</v>
          </cell>
          <cell r="O3072">
            <v>1</v>
          </cell>
          <cell r="Q3072">
            <v>0</v>
          </cell>
          <cell r="R3072">
            <v>0</v>
          </cell>
          <cell r="S3072">
            <v>0</v>
          </cell>
          <cell r="T3072">
            <v>0</v>
          </cell>
          <cell r="U3072">
            <v>0</v>
          </cell>
          <cell r="V3072">
            <v>0</v>
          </cell>
          <cell r="W3072">
            <v>0</v>
          </cell>
          <cell r="X3072">
            <v>0</v>
          </cell>
          <cell r="Y3072">
            <v>0</v>
          </cell>
          <cell r="Z3072">
            <v>0</v>
          </cell>
          <cell r="AA3072">
            <v>0</v>
          </cell>
          <cell r="AC3072">
            <v>1992</v>
          </cell>
          <cell r="AD3072">
            <v>1</v>
          </cell>
          <cell r="AE3072">
            <v>0</v>
          </cell>
          <cell r="AF3072">
            <v>1</v>
          </cell>
        </row>
        <row r="3073">
          <cell r="A3073">
            <v>49</v>
          </cell>
          <cell r="B3073">
            <v>1</v>
          </cell>
          <cell r="C3073">
            <v>8</v>
          </cell>
          <cell r="D3073">
            <v>1</v>
          </cell>
          <cell r="E3073">
            <v>2</v>
          </cell>
          <cell r="F3073">
            <v>0.35057278879172959</v>
          </cell>
          <cell r="G3073">
            <v>0.76</v>
          </cell>
          <cell r="H3073">
            <v>29.358552631578949</v>
          </cell>
          <cell r="I3073">
            <v>0.78947368421052633</v>
          </cell>
          <cell r="J3073">
            <v>0</v>
          </cell>
          <cell r="K3073">
            <v>0</v>
          </cell>
          <cell r="M3073">
            <v>2003</v>
          </cell>
          <cell r="N3073">
            <v>2003</v>
          </cell>
          <cell r="O3073">
            <v>1</v>
          </cell>
          <cell r="Q3073">
            <v>0</v>
          </cell>
          <cell r="R3073">
            <v>0</v>
          </cell>
          <cell r="S3073">
            <v>0</v>
          </cell>
          <cell r="T3073">
            <v>0</v>
          </cell>
          <cell r="U3073">
            <v>0</v>
          </cell>
          <cell r="V3073">
            <v>0</v>
          </cell>
          <cell r="W3073">
            <v>0</v>
          </cell>
          <cell r="X3073">
            <v>0</v>
          </cell>
          <cell r="Y3073">
            <v>0</v>
          </cell>
          <cell r="Z3073">
            <v>0</v>
          </cell>
          <cell r="AA3073">
            <v>0</v>
          </cell>
          <cell r="AC3073">
            <v>1992</v>
          </cell>
          <cell r="AD3073">
            <v>1</v>
          </cell>
          <cell r="AE3073">
            <v>0</v>
          </cell>
          <cell r="AF3073">
            <v>1</v>
          </cell>
        </row>
        <row r="3074">
          <cell r="A3074">
            <v>49</v>
          </cell>
          <cell r="B3074">
            <v>2</v>
          </cell>
          <cell r="C3074">
            <v>8</v>
          </cell>
          <cell r="D3074">
            <v>1</v>
          </cell>
          <cell r="E3074">
            <v>2</v>
          </cell>
          <cell r="F3074">
            <v>0</v>
          </cell>
          <cell r="G3074">
            <v>0.77</v>
          </cell>
          <cell r="H3074">
            <v>30.113636363636363</v>
          </cell>
          <cell r="I3074">
            <v>0.77922077922077926</v>
          </cell>
          <cell r="J3074">
            <v>0</v>
          </cell>
          <cell r="K3074">
            <v>0</v>
          </cell>
          <cell r="M3074">
            <v>2003</v>
          </cell>
          <cell r="N3074">
            <v>2052</v>
          </cell>
          <cell r="O3074">
            <v>1</v>
          </cell>
          <cell r="Q3074">
            <v>0</v>
          </cell>
          <cell r="R3074">
            <v>0</v>
          </cell>
          <cell r="S3074">
            <v>0</v>
          </cell>
          <cell r="T3074">
            <v>0</v>
          </cell>
          <cell r="U3074">
            <v>0</v>
          </cell>
          <cell r="V3074">
            <v>0</v>
          </cell>
          <cell r="W3074">
            <v>0</v>
          </cell>
          <cell r="X3074">
            <v>0</v>
          </cell>
          <cell r="Y3074">
            <v>0</v>
          </cell>
          <cell r="Z3074">
            <v>0</v>
          </cell>
          <cell r="AA3074">
            <v>0</v>
          </cell>
          <cell r="AC3074">
            <v>1992</v>
          </cell>
          <cell r="AD3074">
            <v>1</v>
          </cell>
          <cell r="AE3074">
            <v>0</v>
          </cell>
          <cell r="AF3074">
            <v>1</v>
          </cell>
        </row>
        <row r="3075">
          <cell r="A3075">
            <v>49</v>
          </cell>
          <cell r="B3075">
            <v>3</v>
          </cell>
          <cell r="C3075">
            <v>8</v>
          </cell>
          <cell r="D3075">
            <v>1</v>
          </cell>
          <cell r="E3075">
            <v>2</v>
          </cell>
          <cell r="F3075">
            <v>0</v>
          </cell>
          <cell r="G3075">
            <v>0.8</v>
          </cell>
          <cell r="H3075">
            <v>31.640625</v>
          </cell>
          <cell r="I3075">
            <v>0.75</v>
          </cell>
          <cell r="J3075">
            <v>0</v>
          </cell>
          <cell r="K3075">
            <v>0</v>
          </cell>
          <cell r="M3075">
            <v>2003</v>
          </cell>
          <cell r="N3075">
            <v>2052</v>
          </cell>
          <cell r="O3075">
            <v>1</v>
          </cell>
          <cell r="Q3075">
            <v>0</v>
          </cell>
          <cell r="R3075">
            <v>0</v>
          </cell>
          <cell r="S3075">
            <v>0</v>
          </cell>
          <cell r="T3075">
            <v>0</v>
          </cell>
          <cell r="U3075">
            <v>0</v>
          </cell>
          <cell r="V3075">
            <v>0</v>
          </cell>
          <cell r="W3075">
            <v>0</v>
          </cell>
          <cell r="X3075">
            <v>0</v>
          </cell>
          <cell r="Y3075">
            <v>0</v>
          </cell>
          <cell r="Z3075">
            <v>0</v>
          </cell>
          <cell r="AA3075">
            <v>0</v>
          </cell>
          <cell r="AC3075">
            <v>1992</v>
          </cell>
          <cell r="AD3075">
            <v>1</v>
          </cell>
          <cell r="AE3075">
            <v>0</v>
          </cell>
          <cell r="AF3075">
            <v>1</v>
          </cell>
        </row>
        <row r="3076">
          <cell r="A3076">
            <v>49</v>
          </cell>
          <cell r="B3076">
            <v>4</v>
          </cell>
          <cell r="C3076">
            <v>8</v>
          </cell>
          <cell r="D3076">
            <v>1</v>
          </cell>
          <cell r="E3076">
            <v>2</v>
          </cell>
          <cell r="F3076">
            <v>0</v>
          </cell>
          <cell r="G3076">
            <v>0.85</v>
          </cell>
          <cell r="H3076">
            <v>33.970588235294116</v>
          </cell>
          <cell r="I3076">
            <v>0.70588235294117652</v>
          </cell>
          <cell r="J3076">
            <v>0</v>
          </cell>
          <cell r="K3076">
            <v>0</v>
          </cell>
          <cell r="M3076">
            <v>2003</v>
          </cell>
          <cell r="N3076">
            <v>2052</v>
          </cell>
          <cell r="O3076">
            <v>1</v>
          </cell>
          <cell r="Q3076">
            <v>0</v>
          </cell>
          <cell r="R3076">
            <v>0</v>
          </cell>
          <cell r="S3076">
            <v>0</v>
          </cell>
          <cell r="T3076">
            <v>0</v>
          </cell>
          <cell r="U3076">
            <v>0</v>
          </cell>
          <cell r="V3076">
            <v>0</v>
          </cell>
          <cell r="W3076">
            <v>0</v>
          </cell>
          <cell r="X3076">
            <v>0</v>
          </cell>
          <cell r="Y3076">
            <v>0</v>
          </cell>
          <cell r="Z3076">
            <v>0</v>
          </cell>
          <cell r="AA3076">
            <v>0</v>
          </cell>
          <cell r="AC3076">
            <v>1992</v>
          </cell>
          <cell r="AD3076">
            <v>1</v>
          </cell>
          <cell r="AE3076">
            <v>0</v>
          </cell>
          <cell r="AF3076">
            <v>1</v>
          </cell>
        </row>
        <row r="3077">
          <cell r="A3077">
            <v>49</v>
          </cell>
          <cell r="B3077">
            <v>5</v>
          </cell>
          <cell r="C3077">
            <v>8</v>
          </cell>
          <cell r="D3077">
            <v>1</v>
          </cell>
          <cell r="E3077">
            <v>2</v>
          </cell>
          <cell r="F3077">
            <v>0</v>
          </cell>
          <cell r="G3077">
            <v>0.98</v>
          </cell>
          <cell r="H3077">
            <v>32.33418367346939</v>
          </cell>
          <cell r="I3077">
            <v>0.61224489795918369</v>
          </cell>
          <cell r="J3077">
            <v>0</v>
          </cell>
          <cell r="K3077">
            <v>0</v>
          </cell>
          <cell r="M3077">
            <v>2003</v>
          </cell>
          <cell r="N3077">
            <v>2052</v>
          </cell>
          <cell r="O3077">
            <v>1</v>
          </cell>
          <cell r="Q3077">
            <v>0</v>
          </cell>
          <cell r="R3077">
            <v>0</v>
          </cell>
          <cell r="S3077">
            <v>0</v>
          </cell>
          <cell r="T3077">
            <v>0</v>
          </cell>
          <cell r="U3077">
            <v>0</v>
          </cell>
          <cell r="V3077">
            <v>0</v>
          </cell>
          <cell r="W3077">
            <v>0</v>
          </cell>
          <cell r="X3077">
            <v>0</v>
          </cell>
          <cell r="Y3077">
            <v>0</v>
          </cell>
          <cell r="Z3077">
            <v>0</v>
          </cell>
          <cell r="AA3077">
            <v>0</v>
          </cell>
          <cell r="AC3077">
            <v>1992</v>
          </cell>
          <cell r="AD3077">
            <v>1</v>
          </cell>
          <cell r="AE3077">
            <v>0</v>
          </cell>
          <cell r="AF3077">
            <v>1</v>
          </cell>
        </row>
        <row r="3078">
          <cell r="A3078">
            <v>49</v>
          </cell>
          <cell r="B3078">
            <v>6</v>
          </cell>
          <cell r="C3078">
            <v>8</v>
          </cell>
          <cell r="D3078">
            <v>1</v>
          </cell>
          <cell r="E3078">
            <v>2</v>
          </cell>
          <cell r="F3078">
            <v>0</v>
          </cell>
          <cell r="G3078">
            <v>0.82</v>
          </cell>
          <cell r="H3078">
            <v>32.621951219512198</v>
          </cell>
          <cell r="I3078">
            <v>0.73170731707317072</v>
          </cell>
          <cell r="J3078">
            <v>0</v>
          </cell>
          <cell r="K3078">
            <v>0</v>
          </cell>
          <cell r="M3078">
            <v>2020</v>
          </cell>
          <cell r="N3078">
            <v>2052</v>
          </cell>
          <cell r="O3078">
            <v>1</v>
          </cell>
          <cell r="Q3078">
            <v>0</v>
          </cell>
          <cell r="R3078">
            <v>0</v>
          </cell>
          <cell r="S3078">
            <v>0</v>
          </cell>
          <cell r="T3078">
            <v>0</v>
          </cell>
          <cell r="U3078">
            <v>0</v>
          </cell>
          <cell r="V3078">
            <v>0</v>
          </cell>
          <cell r="W3078">
            <v>0</v>
          </cell>
          <cell r="X3078">
            <v>0</v>
          </cell>
          <cell r="Y3078">
            <v>0</v>
          </cell>
          <cell r="Z3078">
            <v>0</v>
          </cell>
          <cell r="AA3078">
            <v>0</v>
          </cell>
          <cell r="AC3078">
            <v>1992</v>
          </cell>
          <cell r="AD3078">
            <v>1</v>
          </cell>
          <cell r="AE3078">
            <v>0</v>
          </cell>
          <cell r="AF3078">
            <v>1</v>
          </cell>
        </row>
        <row r="3079">
          <cell r="A3079">
            <v>49</v>
          </cell>
          <cell r="B3079">
            <v>7</v>
          </cell>
          <cell r="C3079">
            <v>8</v>
          </cell>
          <cell r="D3079">
            <v>1</v>
          </cell>
          <cell r="E3079">
            <v>2</v>
          </cell>
          <cell r="F3079">
            <v>0</v>
          </cell>
          <cell r="G3079">
            <v>0.98</v>
          </cell>
          <cell r="H3079">
            <v>32.33418367346939</v>
          </cell>
          <cell r="I3079">
            <v>0.61224489795918369</v>
          </cell>
          <cell r="J3079">
            <v>0</v>
          </cell>
          <cell r="K3079">
            <v>0</v>
          </cell>
          <cell r="M3079">
            <v>2020</v>
          </cell>
          <cell r="N3079">
            <v>2052</v>
          </cell>
          <cell r="O3079">
            <v>1</v>
          </cell>
          <cell r="Q3079">
            <v>0</v>
          </cell>
          <cell r="R3079">
            <v>0</v>
          </cell>
          <cell r="S3079">
            <v>0</v>
          </cell>
          <cell r="T3079">
            <v>0</v>
          </cell>
          <cell r="U3079">
            <v>0</v>
          </cell>
          <cell r="V3079">
            <v>0</v>
          </cell>
          <cell r="W3079">
            <v>0</v>
          </cell>
          <cell r="X3079">
            <v>0</v>
          </cell>
          <cell r="Y3079">
            <v>0</v>
          </cell>
          <cell r="Z3079">
            <v>0</v>
          </cell>
          <cell r="AA3079">
            <v>0</v>
          </cell>
          <cell r="AC3079">
            <v>1992</v>
          </cell>
          <cell r="AD3079">
            <v>1</v>
          </cell>
          <cell r="AE3079">
            <v>0</v>
          </cell>
          <cell r="AF3079">
            <v>1</v>
          </cell>
        </row>
        <row r="3080">
          <cell r="A3080">
            <v>49</v>
          </cell>
          <cell r="B3080">
            <v>8</v>
          </cell>
          <cell r="C3080">
            <v>8</v>
          </cell>
          <cell r="D3080">
            <v>1</v>
          </cell>
          <cell r="E3080">
            <v>2</v>
          </cell>
          <cell r="F3080">
            <v>0</v>
          </cell>
          <cell r="G3080">
            <v>0.83</v>
          </cell>
          <cell r="H3080">
            <v>33.057228915662648</v>
          </cell>
          <cell r="I3080">
            <v>0.72289156626506024</v>
          </cell>
          <cell r="J3080">
            <v>0</v>
          </cell>
          <cell r="K3080">
            <v>0</v>
          </cell>
          <cell r="M3080">
            <v>2030</v>
          </cell>
          <cell r="N3080">
            <v>2052</v>
          </cell>
          <cell r="O3080">
            <v>1</v>
          </cell>
          <cell r="Q3080">
            <v>0</v>
          </cell>
          <cell r="R3080">
            <v>0</v>
          </cell>
          <cell r="S3080">
            <v>0</v>
          </cell>
          <cell r="T3080">
            <v>0</v>
          </cell>
          <cell r="U3080">
            <v>0</v>
          </cell>
          <cell r="V3080">
            <v>0</v>
          </cell>
          <cell r="W3080">
            <v>0</v>
          </cell>
          <cell r="X3080">
            <v>0</v>
          </cell>
          <cell r="Y3080">
            <v>0</v>
          </cell>
          <cell r="Z3080">
            <v>0</v>
          </cell>
          <cell r="AA3080">
            <v>0</v>
          </cell>
          <cell r="AC3080">
            <v>1992</v>
          </cell>
          <cell r="AD3080">
            <v>1</v>
          </cell>
          <cell r="AE3080">
            <v>0</v>
          </cell>
          <cell r="AF3080">
            <v>1</v>
          </cell>
        </row>
        <row r="3081">
          <cell r="A3081">
            <v>50</v>
          </cell>
          <cell r="B3081">
            <v>1</v>
          </cell>
          <cell r="C3081">
            <v>8</v>
          </cell>
          <cell r="D3081">
            <v>1</v>
          </cell>
          <cell r="E3081">
            <v>3</v>
          </cell>
          <cell r="F3081">
            <v>4.8208959128843805E-3</v>
          </cell>
          <cell r="G3081">
            <v>0.76049999999999995</v>
          </cell>
          <cell r="H3081">
            <v>14.464168310322156</v>
          </cell>
          <cell r="I3081">
            <v>1.051939513477975</v>
          </cell>
          <cell r="J3081">
            <v>0</v>
          </cell>
          <cell r="K3081">
            <v>0</v>
          </cell>
          <cell r="M3081">
            <v>2003</v>
          </cell>
          <cell r="N3081">
            <v>2003</v>
          </cell>
          <cell r="O3081">
            <v>1</v>
          </cell>
          <cell r="Q3081">
            <v>0</v>
          </cell>
          <cell r="R3081">
            <v>0</v>
          </cell>
          <cell r="S3081">
            <v>0</v>
          </cell>
          <cell r="T3081">
            <v>0</v>
          </cell>
          <cell r="U3081">
            <v>0</v>
          </cell>
          <cell r="V3081">
            <v>0</v>
          </cell>
          <cell r="W3081">
            <v>0</v>
          </cell>
          <cell r="X3081">
            <v>0</v>
          </cell>
          <cell r="Y3081">
            <v>0</v>
          </cell>
          <cell r="Z3081">
            <v>0</v>
          </cell>
          <cell r="AA3081">
            <v>0</v>
          </cell>
          <cell r="AC3081">
            <v>1992</v>
          </cell>
          <cell r="AD3081">
            <v>1</v>
          </cell>
          <cell r="AE3081">
            <v>0</v>
          </cell>
          <cell r="AF3081">
            <v>1</v>
          </cell>
        </row>
        <row r="3082">
          <cell r="A3082">
            <v>50</v>
          </cell>
          <cell r="B3082">
            <v>2</v>
          </cell>
          <cell r="C3082">
            <v>8</v>
          </cell>
          <cell r="D3082">
            <v>1</v>
          </cell>
          <cell r="E3082">
            <v>3</v>
          </cell>
          <cell r="F3082">
            <v>0</v>
          </cell>
          <cell r="G3082">
            <v>0.78525</v>
          </cell>
          <cell r="H3082">
            <v>14.008277618592803</v>
          </cell>
          <cell r="I3082">
            <v>1.0187838268067493</v>
          </cell>
          <cell r="J3082">
            <v>0</v>
          </cell>
          <cell r="K3082">
            <v>0</v>
          </cell>
          <cell r="M3082">
            <v>2003</v>
          </cell>
          <cell r="N3082">
            <v>2022</v>
          </cell>
          <cell r="O3082">
            <v>1</v>
          </cell>
          <cell r="Q3082">
            <v>0</v>
          </cell>
          <cell r="R3082">
            <v>0</v>
          </cell>
          <cell r="S3082">
            <v>0</v>
          </cell>
          <cell r="T3082">
            <v>0</v>
          </cell>
          <cell r="U3082">
            <v>0</v>
          </cell>
          <cell r="V3082">
            <v>0</v>
          </cell>
          <cell r="W3082">
            <v>0</v>
          </cell>
          <cell r="X3082">
            <v>0</v>
          </cell>
          <cell r="Y3082">
            <v>0</v>
          </cell>
          <cell r="Z3082">
            <v>0</v>
          </cell>
          <cell r="AA3082">
            <v>0</v>
          </cell>
          <cell r="AC3082">
            <v>1992</v>
          </cell>
          <cell r="AD3082">
            <v>1</v>
          </cell>
          <cell r="AE3082">
            <v>0</v>
          </cell>
          <cell r="AF3082">
            <v>1</v>
          </cell>
        </row>
        <row r="3083">
          <cell r="A3083">
            <v>50</v>
          </cell>
          <cell r="B3083">
            <v>3</v>
          </cell>
          <cell r="C3083">
            <v>8</v>
          </cell>
          <cell r="D3083">
            <v>1</v>
          </cell>
          <cell r="E3083">
            <v>3</v>
          </cell>
          <cell r="F3083">
            <v>0</v>
          </cell>
          <cell r="G3083">
            <v>0.79525000000000001</v>
          </cell>
          <cell r="H3083">
            <v>14.5813435211716</v>
          </cell>
          <cell r="I3083">
            <v>1.0187838268067493</v>
          </cell>
          <cell r="J3083">
            <v>0</v>
          </cell>
          <cell r="K3083">
            <v>0</v>
          </cell>
          <cell r="M3083">
            <v>2010</v>
          </cell>
          <cell r="N3083">
            <v>2022</v>
          </cell>
          <cell r="O3083">
            <v>1</v>
          </cell>
          <cell r="Q3083">
            <v>0</v>
          </cell>
          <cell r="R3083">
            <v>0</v>
          </cell>
          <cell r="S3083">
            <v>0</v>
          </cell>
          <cell r="T3083">
            <v>0</v>
          </cell>
          <cell r="U3083">
            <v>0</v>
          </cell>
          <cell r="V3083">
            <v>0</v>
          </cell>
          <cell r="W3083">
            <v>0</v>
          </cell>
          <cell r="X3083">
            <v>0</v>
          </cell>
          <cell r="Y3083">
            <v>0</v>
          </cell>
          <cell r="Z3083">
            <v>0</v>
          </cell>
          <cell r="AA3083">
            <v>0</v>
          </cell>
          <cell r="AC3083">
            <v>1992</v>
          </cell>
          <cell r="AD3083">
            <v>1</v>
          </cell>
          <cell r="AE3083">
            <v>0</v>
          </cell>
          <cell r="AF3083">
            <v>1</v>
          </cell>
        </row>
        <row r="3084">
          <cell r="A3084">
            <v>50</v>
          </cell>
          <cell r="B3084">
            <v>4</v>
          </cell>
          <cell r="C3084">
            <v>8</v>
          </cell>
          <cell r="D3084">
            <v>1</v>
          </cell>
          <cell r="E3084">
            <v>3</v>
          </cell>
          <cell r="F3084">
            <v>0</v>
          </cell>
          <cell r="G3084">
            <v>0.79525000000000001</v>
          </cell>
          <cell r="H3084">
            <v>14.397988054071046</v>
          </cell>
          <cell r="I3084">
            <v>1.0059729644765796</v>
          </cell>
          <cell r="J3084">
            <v>0</v>
          </cell>
          <cell r="K3084">
            <v>0</v>
          </cell>
          <cell r="M3084">
            <v>2010</v>
          </cell>
          <cell r="N3084">
            <v>2052</v>
          </cell>
          <cell r="O3084">
            <v>1</v>
          </cell>
          <cell r="Q3084">
            <v>0</v>
          </cell>
          <cell r="R3084">
            <v>0</v>
          </cell>
          <cell r="S3084">
            <v>0</v>
          </cell>
          <cell r="T3084">
            <v>0</v>
          </cell>
          <cell r="U3084">
            <v>0</v>
          </cell>
          <cell r="V3084">
            <v>0</v>
          </cell>
          <cell r="W3084">
            <v>0</v>
          </cell>
          <cell r="X3084">
            <v>0</v>
          </cell>
          <cell r="Y3084">
            <v>0</v>
          </cell>
          <cell r="Z3084">
            <v>0</v>
          </cell>
          <cell r="AA3084">
            <v>0</v>
          </cell>
          <cell r="AC3084">
            <v>1992</v>
          </cell>
          <cell r="AD3084">
            <v>1</v>
          </cell>
          <cell r="AE3084">
            <v>0</v>
          </cell>
          <cell r="AF3084">
            <v>1</v>
          </cell>
        </row>
        <row r="3085">
          <cell r="A3085">
            <v>50</v>
          </cell>
          <cell r="B3085">
            <v>5</v>
          </cell>
          <cell r="C3085">
            <v>8</v>
          </cell>
          <cell r="D3085">
            <v>1</v>
          </cell>
          <cell r="E3085">
            <v>3</v>
          </cell>
          <cell r="F3085">
            <v>0</v>
          </cell>
          <cell r="G3085">
            <v>0.79525000000000001</v>
          </cell>
          <cell r="H3085">
            <v>14.397988054071046</v>
          </cell>
          <cell r="I3085">
            <v>1.0059729644765796</v>
          </cell>
          <cell r="J3085">
            <v>0</v>
          </cell>
          <cell r="K3085">
            <v>0</v>
          </cell>
          <cell r="M3085">
            <v>2020</v>
          </cell>
          <cell r="N3085">
            <v>2052</v>
          </cell>
          <cell r="O3085">
            <v>1</v>
          </cell>
          <cell r="Q3085">
            <v>0</v>
          </cell>
          <cell r="R3085">
            <v>0</v>
          </cell>
          <cell r="S3085">
            <v>0</v>
          </cell>
          <cell r="T3085">
            <v>0</v>
          </cell>
          <cell r="U3085">
            <v>0</v>
          </cell>
          <cell r="V3085">
            <v>0</v>
          </cell>
          <cell r="W3085">
            <v>0</v>
          </cell>
          <cell r="X3085">
            <v>0</v>
          </cell>
          <cell r="Y3085">
            <v>0</v>
          </cell>
          <cell r="Z3085">
            <v>0</v>
          </cell>
          <cell r="AA3085">
            <v>0</v>
          </cell>
          <cell r="AC3085">
            <v>1992</v>
          </cell>
          <cell r="AD3085">
            <v>1</v>
          </cell>
          <cell r="AE3085">
            <v>0</v>
          </cell>
          <cell r="AF3085">
            <v>1</v>
          </cell>
        </row>
        <row r="3086">
          <cell r="A3086">
            <v>51</v>
          </cell>
          <cell r="B3086">
            <v>1</v>
          </cell>
          <cell r="C3086">
            <v>8</v>
          </cell>
          <cell r="D3086">
            <v>1</v>
          </cell>
          <cell r="E3086">
            <v>3</v>
          </cell>
          <cell r="F3086">
            <v>1.6209069916647365E-2</v>
          </cell>
          <cell r="G3086">
            <v>0.79</v>
          </cell>
          <cell r="H3086">
            <v>17.827004219409282</v>
          </cell>
          <cell r="I3086">
            <v>0.17405063291139242</v>
          </cell>
          <cell r="J3086">
            <v>0</v>
          </cell>
          <cell r="K3086">
            <v>0</v>
          </cell>
          <cell r="M3086">
            <v>2003</v>
          </cell>
          <cell r="N3086">
            <v>2003</v>
          </cell>
          <cell r="O3086">
            <v>1</v>
          </cell>
          <cell r="Q3086">
            <v>0</v>
          </cell>
          <cell r="R3086">
            <v>0</v>
          </cell>
          <cell r="S3086">
            <v>0</v>
          </cell>
          <cell r="T3086">
            <v>0</v>
          </cell>
          <cell r="U3086">
            <v>0</v>
          </cell>
          <cell r="V3086">
            <v>0</v>
          </cell>
          <cell r="W3086">
            <v>0</v>
          </cell>
          <cell r="X3086">
            <v>0</v>
          </cell>
          <cell r="Y3086">
            <v>0</v>
          </cell>
          <cell r="Z3086">
            <v>0</v>
          </cell>
          <cell r="AA3086">
            <v>0</v>
          </cell>
          <cell r="AC3086">
            <v>1992</v>
          </cell>
          <cell r="AD3086">
            <v>1</v>
          </cell>
          <cell r="AE3086">
            <v>0</v>
          </cell>
          <cell r="AF3086">
            <v>1</v>
          </cell>
        </row>
        <row r="3087">
          <cell r="A3087">
            <v>51</v>
          </cell>
          <cell r="B3087">
            <v>2</v>
          </cell>
          <cell r="C3087">
            <v>8</v>
          </cell>
          <cell r="D3087">
            <v>1</v>
          </cell>
          <cell r="E3087">
            <v>3</v>
          </cell>
          <cell r="F3087">
            <v>0</v>
          </cell>
          <cell r="G3087">
            <v>0.81</v>
          </cell>
          <cell r="H3087">
            <v>19.032921810699587</v>
          </cell>
          <cell r="I3087">
            <v>0.16975308641975309</v>
          </cell>
          <cell r="J3087">
            <v>0</v>
          </cell>
          <cell r="K3087">
            <v>0</v>
          </cell>
          <cell r="M3087">
            <v>2003</v>
          </cell>
          <cell r="N3087">
            <v>2011</v>
          </cell>
          <cell r="O3087">
            <v>1</v>
          </cell>
          <cell r="Q3087">
            <v>0</v>
          </cell>
          <cell r="R3087">
            <v>0</v>
          </cell>
          <cell r="S3087">
            <v>0</v>
          </cell>
          <cell r="T3087">
            <v>0</v>
          </cell>
          <cell r="U3087">
            <v>0</v>
          </cell>
          <cell r="V3087">
            <v>0</v>
          </cell>
          <cell r="W3087">
            <v>0</v>
          </cell>
          <cell r="X3087">
            <v>0</v>
          </cell>
          <cell r="Y3087">
            <v>0</v>
          </cell>
          <cell r="Z3087">
            <v>0</v>
          </cell>
          <cell r="AA3087">
            <v>0</v>
          </cell>
          <cell r="AC3087">
            <v>1992</v>
          </cell>
          <cell r="AD3087">
            <v>1</v>
          </cell>
          <cell r="AE3087">
            <v>0</v>
          </cell>
          <cell r="AF3087">
            <v>1</v>
          </cell>
        </row>
        <row r="3088">
          <cell r="A3088">
            <v>51</v>
          </cell>
          <cell r="B3088">
            <v>3</v>
          </cell>
          <cell r="C3088">
            <v>8</v>
          </cell>
          <cell r="D3088">
            <v>1</v>
          </cell>
          <cell r="E3088">
            <v>3</v>
          </cell>
          <cell r="F3088">
            <v>0</v>
          </cell>
          <cell r="G3088">
            <v>0.82</v>
          </cell>
          <cell r="H3088">
            <v>19.817073170731707</v>
          </cell>
          <cell r="I3088">
            <v>0.1676829268292683</v>
          </cell>
          <cell r="J3088">
            <v>0</v>
          </cell>
          <cell r="K3088">
            <v>0</v>
          </cell>
          <cell r="M3088">
            <v>2003</v>
          </cell>
          <cell r="N3088">
            <v>2011</v>
          </cell>
          <cell r="O3088">
            <v>1</v>
          </cell>
          <cell r="Q3088">
            <v>0</v>
          </cell>
          <cell r="R3088">
            <v>0</v>
          </cell>
          <cell r="S3088">
            <v>0</v>
          </cell>
          <cell r="T3088">
            <v>0</v>
          </cell>
          <cell r="U3088">
            <v>0</v>
          </cell>
          <cell r="V3088">
            <v>0</v>
          </cell>
          <cell r="W3088">
            <v>0</v>
          </cell>
          <cell r="X3088">
            <v>0</v>
          </cell>
          <cell r="Y3088">
            <v>0</v>
          </cell>
          <cell r="Z3088">
            <v>0</v>
          </cell>
          <cell r="AA3088">
            <v>0</v>
          </cell>
          <cell r="AC3088">
            <v>1992</v>
          </cell>
          <cell r="AD3088">
            <v>1</v>
          </cell>
          <cell r="AE3088">
            <v>0</v>
          </cell>
          <cell r="AF3088">
            <v>1</v>
          </cell>
        </row>
        <row r="3089">
          <cell r="A3089">
            <v>51</v>
          </cell>
          <cell r="B3089">
            <v>4</v>
          </cell>
          <cell r="C3089">
            <v>8</v>
          </cell>
          <cell r="D3089">
            <v>1</v>
          </cell>
          <cell r="E3089">
            <v>3</v>
          </cell>
          <cell r="F3089">
            <v>0</v>
          </cell>
          <cell r="G3089">
            <v>0.83</v>
          </cell>
          <cell r="H3089">
            <v>20.682730923694781</v>
          </cell>
          <cell r="I3089">
            <v>0.16566265060240964</v>
          </cell>
          <cell r="J3089">
            <v>0</v>
          </cell>
          <cell r="K3089">
            <v>0</v>
          </cell>
          <cell r="M3089">
            <v>2003</v>
          </cell>
          <cell r="N3089">
            <v>2052</v>
          </cell>
          <cell r="O3089">
            <v>1</v>
          </cell>
          <cell r="Q3089">
            <v>0</v>
          </cell>
          <cell r="R3089">
            <v>0</v>
          </cell>
          <cell r="S3089">
            <v>0</v>
          </cell>
          <cell r="T3089">
            <v>0</v>
          </cell>
          <cell r="U3089">
            <v>0</v>
          </cell>
          <cell r="V3089">
            <v>0</v>
          </cell>
          <cell r="W3089">
            <v>0</v>
          </cell>
          <cell r="X3089">
            <v>0</v>
          </cell>
          <cell r="Y3089">
            <v>0</v>
          </cell>
          <cell r="Z3089">
            <v>0</v>
          </cell>
          <cell r="AA3089">
            <v>0</v>
          </cell>
          <cell r="AC3089">
            <v>1992</v>
          </cell>
          <cell r="AD3089">
            <v>1</v>
          </cell>
          <cell r="AE3089">
            <v>0</v>
          </cell>
          <cell r="AF3089">
            <v>1</v>
          </cell>
        </row>
        <row r="3090">
          <cell r="A3090">
            <v>51</v>
          </cell>
          <cell r="B3090">
            <v>5</v>
          </cell>
          <cell r="C3090">
            <v>8</v>
          </cell>
          <cell r="D3090">
            <v>1</v>
          </cell>
          <cell r="E3090">
            <v>3</v>
          </cell>
          <cell r="F3090">
            <v>0</v>
          </cell>
          <cell r="G3090">
            <v>0.89</v>
          </cell>
          <cell r="H3090">
            <v>30.898876404494381</v>
          </cell>
          <cell r="I3090">
            <v>0.1544943820224719</v>
          </cell>
          <cell r="J3090">
            <v>0</v>
          </cell>
          <cell r="K3090">
            <v>0</v>
          </cell>
          <cell r="M3090">
            <v>2013</v>
          </cell>
          <cell r="N3090">
            <v>2052</v>
          </cell>
          <cell r="O3090">
            <v>1</v>
          </cell>
          <cell r="Q3090">
            <v>0</v>
          </cell>
          <cell r="R3090">
            <v>0</v>
          </cell>
          <cell r="S3090">
            <v>0</v>
          </cell>
          <cell r="T3090">
            <v>0</v>
          </cell>
          <cell r="U3090">
            <v>0</v>
          </cell>
          <cell r="V3090">
            <v>0</v>
          </cell>
          <cell r="W3090">
            <v>0</v>
          </cell>
          <cell r="X3090">
            <v>0</v>
          </cell>
          <cell r="Y3090">
            <v>0</v>
          </cell>
          <cell r="Z3090">
            <v>0</v>
          </cell>
          <cell r="AA3090">
            <v>0</v>
          </cell>
          <cell r="AC3090">
            <v>1992</v>
          </cell>
          <cell r="AD3090">
            <v>1</v>
          </cell>
          <cell r="AE3090">
            <v>0</v>
          </cell>
          <cell r="AF3090">
            <v>1</v>
          </cell>
        </row>
        <row r="3091">
          <cell r="A3091">
            <v>51</v>
          </cell>
          <cell r="B3091">
            <v>6</v>
          </cell>
          <cell r="C3091">
            <v>8</v>
          </cell>
          <cell r="D3091">
            <v>1</v>
          </cell>
          <cell r="E3091">
            <v>3</v>
          </cell>
          <cell r="F3091">
            <v>0</v>
          </cell>
          <cell r="G3091">
            <v>0.83</v>
          </cell>
          <cell r="H3091">
            <v>20.682730923694781</v>
          </cell>
          <cell r="I3091">
            <v>0.16566265060240964</v>
          </cell>
          <cell r="J3091">
            <v>0</v>
          </cell>
          <cell r="K3091">
            <v>0</v>
          </cell>
          <cell r="M3091">
            <v>2020</v>
          </cell>
          <cell r="N3091">
            <v>2052</v>
          </cell>
          <cell r="O3091">
            <v>1</v>
          </cell>
          <cell r="Q3091">
            <v>0</v>
          </cell>
          <cell r="R3091">
            <v>0</v>
          </cell>
          <cell r="S3091">
            <v>0</v>
          </cell>
          <cell r="T3091">
            <v>0</v>
          </cell>
          <cell r="U3091">
            <v>0</v>
          </cell>
          <cell r="V3091">
            <v>0</v>
          </cell>
          <cell r="W3091">
            <v>0</v>
          </cell>
          <cell r="X3091">
            <v>0</v>
          </cell>
          <cell r="Y3091">
            <v>0</v>
          </cell>
          <cell r="Z3091">
            <v>0</v>
          </cell>
          <cell r="AA3091">
            <v>0</v>
          </cell>
          <cell r="AC3091">
            <v>1992</v>
          </cell>
          <cell r="AD3091">
            <v>1</v>
          </cell>
          <cell r="AE3091">
            <v>0</v>
          </cell>
          <cell r="AF3091">
            <v>1</v>
          </cell>
        </row>
        <row r="3092">
          <cell r="A3092">
            <v>51</v>
          </cell>
          <cell r="B3092">
            <v>7</v>
          </cell>
          <cell r="C3092">
            <v>8</v>
          </cell>
          <cell r="D3092">
            <v>1</v>
          </cell>
          <cell r="E3092">
            <v>3</v>
          </cell>
          <cell r="F3092">
            <v>0</v>
          </cell>
          <cell r="G3092">
            <v>0.89</v>
          </cell>
          <cell r="H3092">
            <v>30.898876404494381</v>
          </cell>
          <cell r="I3092">
            <v>0.1544943820224719</v>
          </cell>
          <cell r="J3092">
            <v>0</v>
          </cell>
          <cell r="K3092">
            <v>0</v>
          </cell>
          <cell r="M3092">
            <v>2020</v>
          </cell>
          <cell r="N3092">
            <v>2052</v>
          </cell>
          <cell r="O3092">
            <v>1</v>
          </cell>
          <cell r="Q3092">
            <v>0</v>
          </cell>
          <cell r="R3092">
            <v>0</v>
          </cell>
          <cell r="S3092">
            <v>0</v>
          </cell>
          <cell r="T3092">
            <v>0</v>
          </cell>
          <cell r="U3092">
            <v>0</v>
          </cell>
          <cell r="V3092">
            <v>0</v>
          </cell>
          <cell r="W3092">
            <v>0</v>
          </cell>
          <cell r="X3092">
            <v>0</v>
          </cell>
          <cell r="Y3092">
            <v>0</v>
          </cell>
          <cell r="Z3092">
            <v>0</v>
          </cell>
          <cell r="AA3092">
            <v>0</v>
          </cell>
          <cell r="AC3092">
            <v>1992</v>
          </cell>
          <cell r="AD3092">
            <v>1</v>
          </cell>
          <cell r="AE3092">
            <v>0</v>
          </cell>
          <cell r="AF3092">
            <v>1</v>
          </cell>
        </row>
        <row r="3093">
          <cell r="A3093">
            <v>6</v>
          </cell>
          <cell r="B3093">
            <v>1</v>
          </cell>
          <cell r="C3093">
            <v>8</v>
          </cell>
          <cell r="D3093">
            <v>2</v>
          </cell>
          <cell r="E3093">
            <v>1</v>
          </cell>
          <cell r="F3093">
            <v>5.1039510033817362E-2</v>
          </cell>
          <cell r="G3093">
            <v>2.7256740914419697</v>
          </cell>
          <cell r="H3093">
            <v>67.777777777777771</v>
          </cell>
          <cell r="I3093">
            <v>1.4722222222222223</v>
          </cell>
          <cell r="J3093">
            <v>0</v>
          </cell>
          <cell r="K3093">
            <v>0</v>
          </cell>
          <cell r="M3093">
            <v>2003</v>
          </cell>
          <cell r="N3093">
            <v>2009</v>
          </cell>
          <cell r="O3093">
            <v>1</v>
          </cell>
          <cell r="Q3093">
            <v>1</v>
          </cell>
          <cell r="R3093">
            <v>1</v>
          </cell>
          <cell r="S3093">
            <v>1</v>
          </cell>
          <cell r="T3093">
            <v>1</v>
          </cell>
          <cell r="U3093">
            <v>1</v>
          </cell>
          <cell r="V3093">
            <v>1</v>
          </cell>
          <cell r="W3093">
            <v>1</v>
          </cell>
          <cell r="X3093">
            <v>1</v>
          </cell>
          <cell r="Y3093">
            <v>1</v>
          </cell>
          <cell r="Z3093">
            <v>1</v>
          </cell>
          <cell r="AA3093">
            <v>1</v>
          </cell>
          <cell r="AC3093">
            <v>1992</v>
          </cell>
          <cell r="AD3093">
            <v>1</v>
          </cell>
          <cell r="AE3093">
            <v>0</v>
          </cell>
          <cell r="AF3093">
            <v>1</v>
          </cell>
        </row>
        <row r="3094">
          <cell r="A3094">
            <v>6</v>
          </cell>
          <cell r="B3094">
            <v>2</v>
          </cell>
          <cell r="C3094">
            <v>8</v>
          </cell>
          <cell r="D3094">
            <v>2</v>
          </cell>
          <cell r="E3094">
            <v>1</v>
          </cell>
          <cell r="F3094">
            <v>0</v>
          </cell>
          <cell r="G3094">
            <v>2.9894490035169987</v>
          </cell>
          <cell r="H3094">
            <v>81.388888888888886</v>
          </cell>
          <cell r="I3094">
            <v>1.4722222222222223</v>
          </cell>
          <cell r="J3094">
            <v>0</v>
          </cell>
          <cell r="K3094">
            <v>0</v>
          </cell>
          <cell r="M3094">
            <v>2003</v>
          </cell>
          <cell r="N3094">
            <v>2009</v>
          </cell>
          <cell r="O3094">
            <v>1</v>
          </cell>
          <cell r="Q3094">
            <v>1</v>
          </cell>
          <cell r="R3094">
            <v>1</v>
          </cell>
          <cell r="S3094">
            <v>1</v>
          </cell>
          <cell r="T3094">
            <v>1</v>
          </cell>
          <cell r="U3094">
            <v>1</v>
          </cell>
          <cell r="V3094">
            <v>1</v>
          </cell>
          <cell r="W3094">
            <v>1</v>
          </cell>
          <cell r="X3094">
            <v>1</v>
          </cell>
          <cell r="Y3094">
            <v>1</v>
          </cell>
          <cell r="Z3094">
            <v>1</v>
          </cell>
          <cell r="AA3094">
            <v>1</v>
          </cell>
          <cell r="AC3094">
            <v>1992</v>
          </cell>
          <cell r="AD3094">
            <v>1</v>
          </cell>
          <cell r="AE3094">
            <v>0</v>
          </cell>
          <cell r="AF3094">
            <v>1</v>
          </cell>
        </row>
        <row r="3095">
          <cell r="A3095">
            <v>6</v>
          </cell>
          <cell r="B3095">
            <v>3</v>
          </cell>
          <cell r="C3095">
            <v>8</v>
          </cell>
          <cell r="D3095">
            <v>2</v>
          </cell>
          <cell r="E3095">
            <v>1</v>
          </cell>
          <cell r="F3095">
            <v>0</v>
          </cell>
          <cell r="G3095">
            <v>3.2239155920281362</v>
          </cell>
          <cell r="H3095">
            <v>81.388888888888886</v>
          </cell>
          <cell r="I3095">
            <v>1.4722222222222223</v>
          </cell>
          <cell r="J3095">
            <v>0</v>
          </cell>
          <cell r="K3095">
            <v>0</v>
          </cell>
          <cell r="M3095">
            <v>2003</v>
          </cell>
          <cell r="N3095">
            <v>2017</v>
          </cell>
          <cell r="O3095">
            <v>1</v>
          </cell>
          <cell r="Q3095">
            <v>1</v>
          </cell>
          <cell r="R3095">
            <v>1</v>
          </cell>
          <cell r="S3095">
            <v>1</v>
          </cell>
          <cell r="T3095">
            <v>1</v>
          </cell>
          <cell r="U3095">
            <v>1</v>
          </cell>
          <cell r="V3095">
            <v>1</v>
          </cell>
          <cell r="W3095">
            <v>1</v>
          </cell>
          <cell r="X3095">
            <v>1</v>
          </cell>
          <cell r="Y3095">
            <v>1</v>
          </cell>
          <cell r="Z3095">
            <v>1</v>
          </cell>
          <cell r="AA3095">
            <v>1</v>
          </cell>
          <cell r="AC3095">
            <v>1992</v>
          </cell>
          <cell r="AD3095">
            <v>1</v>
          </cell>
          <cell r="AE3095">
            <v>0</v>
          </cell>
          <cell r="AF3095">
            <v>1</v>
          </cell>
        </row>
        <row r="3096">
          <cell r="A3096">
            <v>6</v>
          </cell>
          <cell r="B3096">
            <v>4</v>
          </cell>
          <cell r="C3096">
            <v>8</v>
          </cell>
          <cell r="D3096">
            <v>2</v>
          </cell>
          <cell r="E3096">
            <v>1</v>
          </cell>
          <cell r="F3096">
            <v>0</v>
          </cell>
          <cell r="G3096">
            <v>3.3118405627198126</v>
          </cell>
          <cell r="H3096">
            <v>83.611111111111114</v>
          </cell>
          <cell r="I3096">
            <v>1.4722222222222223</v>
          </cell>
          <cell r="J3096">
            <v>0</v>
          </cell>
          <cell r="K3096">
            <v>0</v>
          </cell>
          <cell r="M3096">
            <v>2003</v>
          </cell>
          <cell r="N3096">
            <v>2017</v>
          </cell>
          <cell r="O3096">
            <v>1</v>
          </cell>
          <cell r="Q3096">
            <v>1</v>
          </cell>
          <cell r="R3096">
            <v>1</v>
          </cell>
          <cell r="S3096">
            <v>1</v>
          </cell>
          <cell r="T3096">
            <v>1</v>
          </cell>
          <cell r="U3096">
            <v>1</v>
          </cell>
          <cell r="V3096">
            <v>1</v>
          </cell>
          <cell r="W3096">
            <v>1</v>
          </cell>
          <cell r="X3096">
            <v>1</v>
          </cell>
          <cell r="Y3096">
            <v>1</v>
          </cell>
          <cell r="Z3096">
            <v>1</v>
          </cell>
          <cell r="AA3096">
            <v>1</v>
          </cell>
          <cell r="AC3096">
            <v>1992</v>
          </cell>
          <cell r="AD3096">
            <v>1</v>
          </cell>
          <cell r="AE3096">
            <v>0</v>
          </cell>
          <cell r="AF3096">
            <v>1</v>
          </cell>
        </row>
        <row r="3097">
          <cell r="A3097">
            <v>6</v>
          </cell>
          <cell r="B3097">
            <v>5</v>
          </cell>
          <cell r="C3097">
            <v>8</v>
          </cell>
          <cell r="D3097">
            <v>2</v>
          </cell>
          <cell r="E3097">
            <v>1</v>
          </cell>
          <cell r="F3097">
            <v>0</v>
          </cell>
          <cell r="G3097">
            <v>3.7221570926143022</v>
          </cell>
          <cell r="H3097">
            <v>102.77777777777777</v>
          </cell>
          <cell r="I3097">
            <v>1.4722222222222223</v>
          </cell>
          <cell r="J3097">
            <v>0</v>
          </cell>
          <cell r="K3097">
            <v>0</v>
          </cell>
          <cell r="M3097">
            <v>2003</v>
          </cell>
          <cell r="N3097">
            <v>2052</v>
          </cell>
          <cell r="O3097">
            <v>1</v>
          </cell>
          <cell r="Q3097">
            <v>1</v>
          </cell>
          <cell r="R3097">
            <v>1</v>
          </cell>
          <cell r="S3097">
            <v>1</v>
          </cell>
          <cell r="T3097">
            <v>1</v>
          </cell>
          <cell r="U3097">
            <v>1</v>
          </cell>
          <cell r="V3097">
            <v>1</v>
          </cell>
          <cell r="W3097">
            <v>1</v>
          </cell>
          <cell r="X3097">
            <v>1</v>
          </cell>
          <cell r="Y3097">
            <v>1</v>
          </cell>
          <cell r="Z3097">
            <v>1</v>
          </cell>
          <cell r="AA3097">
            <v>1</v>
          </cell>
          <cell r="AC3097">
            <v>1992</v>
          </cell>
          <cell r="AD3097">
            <v>1</v>
          </cell>
          <cell r="AE3097">
            <v>0</v>
          </cell>
          <cell r="AF3097">
            <v>1</v>
          </cell>
        </row>
        <row r="3098">
          <cell r="A3098">
            <v>6</v>
          </cell>
          <cell r="B3098">
            <v>6</v>
          </cell>
          <cell r="C3098">
            <v>8</v>
          </cell>
          <cell r="D3098">
            <v>2</v>
          </cell>
          <cell r="E3098">
            <v>1</v>
          </cell>
          <cell r="F3098">
            <v>0</v>
          </cell>
          <cell r="G3098">
            <v>3.3411488862837047</v>
          </cell>
          <cell r="H3098">
            <v>80.277777777777771</v>
          </cell>
          <cell r="I3098">
            <v>1.4722222222222223</v>
          </cell>
          <cell r="J3098">
            <v>0</v>
          </cell>
          <cell r="K3098">
            <v>0</v>
          </cell>
          <cell r="M3098">
            <v>2018</v>
          </cell>
          <cell r="N3098">
            <v>2052</v>
          </cell>
          <cell r="O3098">
            <v>1</v>
          </cell>
          <cell r="Q3098">
            <v>1</v>
          </cell>
          <cell r="R3098">
            <v>1</v>
          </cell>
          <cell r="S3098">
            <v>1</v>
          </cell>
          <cell r="T3098">
            <v>1</v>
          </cell>
          <cell r="U3098">
            <v>1</v>
          </cell>
          <cell r="V3098">
            <v>1</v>
          </cell>
          <cell r="W3098">
            <v>1</v>
          </cell>
          <cell r="X3098">
            <v>1</v>
          </cell>
          <cell r="Y3098">
            <v>1</v>
          </cell>
          <cell r="Z3098">
            <v>1</v>
          </cell>
          <cell r="AA3098">
            <v>1</v>
          </cell>
          <cell r="AC3098">
            <v>1992</v>
          </cell>
          <cell r="AD3098">
            <v>1</v>
          </cell>
          <cell r="AE3098">
            <v>0</v>
          </cell>
          <cell r="AF3098">
            <v>1</v>
          </cell>
        </row>
        <row r="3099">
          <cell r="A3099">
            <v>6</v>
          </cell>
          <cell r="B3099">
            <v>7</v>
          </cell>
          <cell r="C3099">
            <v>8</v>
          </cell>
          <cell r="D3099">
            <v>2</v>
          </cell>
          <cell r="E3099">
            <v>1</v>
          </cell>
          <cell r="F3099">
            <v>0</v>
          </cell>
          <cell r="G3099">
            <v>3.7221570926143022</v>
          </cell>
          <cell r="H3099">
            <v>102.77777777777777</v>
          </cell>
          <cell r="I3099">
            <v>1.4722222222222223</v>
          </cell>
          <cell r="J3099">
            <v>0</v>
          </cell>
          <cell r="K3099">
            <v>10.277777777777779</v>
          </cell>
          <cell r="M3099">
            <v>2020</v>
          </cell>
          <cell r="N3099">
            <v>2052</v>
          </cell>
          <cell r="O3099">
            <v>1</v>
          </cell>
          <cell r="Q3099">
            <v>1</v>
          </cell>
          <cell r="R3099">
            <v>1</v>
          </cell>
          <cell r="S3099">
            <v>1</v>
          </cell>
          <cell r="T3099">
            <v>1</v>
          </cell>
          <cell r="U3099">
            <v>1</v>
          </cell>
          <cell r="V3099">
            <v>1</v>
          </cell>
          <cell r="W3099">
            <v>1</v>
          </cell>
          <cell r="X3099">
            <v>1</v>
          </cell>
          <cell r="Y3099">
            <v>1</v>
          </cell>
          <cell r="Z3099">
            <v>1</v>
          </cell>
          <cell r="AA3099">
            <v>1</v>
          </cell>
          <cell r="AC3099">
            <v>1992</v>
          </cell>
          <cell r="AD3099">
            <v>1</v>
          </cell>
          <cell r="AE3099">
            <v>0</v>
          </cell>
          <cell r="AF3099">
            <v>1</v>
          </cell>
        </row>
        <row r="3100">
          <cell r="A3100">
            <v>6</v>
          </cell>
          <cell r="B3100">
            <v>9</v>
          </cell>
          <cell r="C3100">
            <v>8</v>
          </cell>
          <cell r="D3100">
            <v>2</v>
          </cell>
          <cell r="E3100">
            <v>1</v>
          </cell>
          <cell r="F3100">
            <v>0</v>
          </cell>
          <cell r="G3100">
            <v>3.7221570926143022</v>
          </cell>
          <cell r="H3100">
            <v>102.77777777777777</v>
          </cell>
          <cell r="I3100">
            <v>1.4722222222222223</v>
          </cell>
          <cell r="J3100">
            <v>0</v>
          </cell>
          <cell r="K3100">
            <v>15.416666666666664</v>
          </cell>
          <cell r="M3100">
            <v>2022</v>
          </cell>
          <cell r="N3100">
            <v>2052</v>
          </cell>
          <cell r="O3100">
            <v>1</v>
          </cell>
          <cell r="Q3100">
            <v>1</v>
          </cell>
          <cell r="R3100">
            <v>1</v>
          </cell>
          <cell r="S3100">
            <v>1</v>
          </cell>
          <cell r="T3100">
            <v>1</v>
          </cell>
          <cell r="U3100">
            <v>1</v>
          </cell>
          <cell r="V3100">
            <v>1</v>
          </cell>
          <cell r="W3100">
            <v>1</v>
          </cell>
          <cell r="X3100">
            <v>1</v>
          </cell>
          <cell r="Y3100">
            <v>1</v>
          </cell>
          <cell r="Z3100">
            <v>1</v>
          </cell>
          <cell r="AA3100">
            <v>1</v>
          </cell>
          <cell r="AC3100">
            <v>1992</v>
          </cell>
          <cell r="AD3100">
            <v>1</v>
          </cell>
          <cell r="AE3100">
            <v>0</v>
          </cell>
          <cell r="AF3100">
            <v>1</v>
          </cell>
        </row>
        <row r="3101">
          <cell r="A3101">
            <v>6</v>
          </cell>
          <cell r="B3101">
            <v>8</v>
          </cell>
          <cell r="C3101">
            <v>8</v>
          </cell>
          <cell r="D3101">
            <v>2</v>
          </cell>
          <cell r="E3101">
            <v>1</v>
          </cell>
          <cell r="F3101">
            <v>0</v>
          </cell>
          <cell r="G3101">
            <v>3.5169988276670576</v>
          </cell>
          <cell r="H3101">
            <v>94.064207650273232</v>
          </cell>
          <cell r="I3101">
            <v>1.4722222222222223</v>
          </cell>
          <cell r="J3101">
            <v>0</v>
          </cell>
          <cell r="K3101">
            <v>0</v>
          </cell>
          <cell r="M3101">
            <v>2023</v>
          </cell>
          <cell r="N3101">
            <v>2052</v>
          </cell>
          <cell r="O3101">
            <v>1</v>
          </cell>
          <cell r="Q3101">
            <v>1</v>
          </cell>
          <cell r="R3101">
            <v>1</v>
          </cell>
          <cell r="S3101">
            <v>1</v>
          </cell>
          <cell r="T3101">
            <v>1</v>
          </cell>
          <cell r="U3101">
            <v>1</v>
          </cell>
          <cell r="V3101">
            <v>1</v>
          </cell>
          <cell r="W3101">
            <v>1</v>
          </cell>
          <cell r="X3101">
            <v>1</v>
          </cell>
          <cell r="Y3101">
            <v>1</v>
          </cell>
          <cell r="Z3101">
            <v>1</v>
          </cell>
          <cell r="AA3101">
            <v>1</v>
          </cell>
          <cell r="AC3101">
            <v>1992</v>
          </cell>
          <cell r="AD3101">
            <v>1</v>
          </cell>
          <cell r="AE3101">
            <v>0</v>
          </cell>
          <cell r="AF3101">
            <v>1</v>
          </cell>
        </row>
        <row r="3102">
          <cell r="A3102">
            <v>7</v>
          </cell>
          <cell r="B3102">
            <v>1</v>
          </cell>
          <cell r="C3102">
            <v>8</v>
          </cell>
          <cell r="D3102">
            <v>2</v>
          </cell>
          <cell r="E3102">
            <v>1</v>
          </cell>
          <cell r="F3102">
            <v>3.1563159281540284E-2</v>
          </cell>
          <cell r="G3102">
            <v>4.0445486518171165</v>
          </cell>
          <cell r="H3102">
            <v>545.83333333333337</v>
          </cell>
          <cell r="I3102">
            <v>3.125</v>
          </cell>
          <cell r="J3102">
            <v>0</v>
          </cell>
          <cell r="K3102">
            <v>0</v>
          </cell>
          <cell r="M3102">
            <v>2003</v>
          </cell>
          <cell r="N3102">
            <v>2052</v>
          </cell>
          <cell r="O3102">
            <v>1</v>
          </cell>
          <cell r="Q3102">
            <v>1</v>
          </cell>
          <cell r="R3102">
            <v>1</v>
          </cell>
          <cell r="S3102">
            <v>1</v>
          </cell>
          <cell r="T3102">
            <v>1</v>
          </cell>
          <cell r="U3102">
            <v>1</v>
          </cell>
          <cell r="V3102">
            <v>1</v>
          </cell>
          <cell r="W3102">
            <v>1</v>
          </cell>
          <cell r="X3102">
            <v>1</v>
          </cell>
          <cell r="Y3102">
            <v>1</v>
          </cell>
          <cell r="Z3102">
            <v>1</v>
          </cell>
          <cell r="AA3102">
            <v>1</v>
          </cell>
          <cell r="AC3102">
            <v>1992</v>
          </cell>
          <cell r="AD3102">
            <v>1</v>
          </cell>
          <cell r="AE3102">
            <v>0</v>
          </cell>
          <cell r="AF3102">
            <v>1</v>
          </cell>
        </row>
        <row r="3103">
          <cell r="A3103">
            <v>7</v>
          </cell>
          <cell r="B3103">
            <v>2</v>
          </cell>
          <cell r="C3103">
            <v>8</v>
          </cell>
          <cell r="D3103">
            <v>2</v>
          </cell>
          <cell r="E3103">
            <v>1</v>
          </cell>
          <cell r="F3103">
            <v>0</v>
          </cell>
          <cell r="G3103">
            <v>4.1031652989449006</v>
          </cell>
          <cell r="H3103">
            <v>545.83333333333337</v>
          </cell>
          <cell r="I3103">
            <v>3.125</v>
          </cell>
          <cell r="J3103">
            <v>0</v>
          </cell>
          <cell r="K3103">
            <v>0</v>
          </cell>
          <cell r="M3103">
            <v>2003</v>
          </cell>
          <cell r="N3103">
            <v>2052</v>
          </cell>
          <cell r="O3103">
            <v>1</v>
          </cell>
          <cell r="Q3103">
            <v>1</v>
          </cell>
          <cell r="R3103">
            <v>1</v>
          </cell>
          <cell r="S3103">
            <v>1</v>
          </cell>
          <cell r="T3103">
            <v>1</v>
          </cell>
          <cell r="U3103">
            <v>1</v>
          </cell>
          <cell r="V3103">
            <v>1</v>
          </cell>
          <cell r="W3103">
            <v>1</v>
          </cell>
          <cell r="X3103">
            <v>1</v>
          </cell>
          <cell r="Y3103">
            <v>1</v>
          </cell>
          <cell r="Z3103">
            <v>1</v>
          </cell>
          <cell r="AA3103">
            <v>1</v>
          </cell>
          <cell r="AC3103">
            <v>1992</v>
          </cell>
          <cell r="AD3103">
            <v>1</v>
          </cell>
          <cell r="AE3103">
            <v>0</v>
          </cell>
          <cell r="AF3103">
            <v>1</v>
          </cell>
        </row>
        <row r="3104">
          <cell r="A3104">
            <v>7</v>
          </cell>
          <cell r="B3104">
            <v>3</v>
          </cell>
          <cell r="C3104">
            <v>8</v>
          </cell>
          <cell r="D3104">
            <v>2</v>
          </cell>
          <cell r="E3104">
            <v>1</v>
          </cell>
          <cell r="F3104">
            <v>0</v>
          </cell>
          <cell r="G3104">
            <v>5.011723329425557</v>
          </cell>
          <cell r="H3104">
            <v>514.58333333333337</v>
          </cell>
          <cell r="I3104">
            <v>3.125</v>
          </cell>
          <cell r="J3104">
            <v>0</v>
          </cell>
          <cell r="K3104">
            <v>0</v>
          </cell>
          <cell r="M3104">
            <v>2003</v>
          </cell>
          <cell r="N3104">
            <v>2052</v>
          </cell>
          <cell r="O3104">
            <v>1</v>
          </cell>
          <cell r="Q3104">
            <v>1</v>
          </cell>
          <cell r="R3104">
            <v>1</v>
          </cell>
          <cell r="S3104">
            <v>1</v>
          </cell>
          <cell r="T3104">
            <v>1</v>
          </cell>
          <cell r="U3104">
            <v>1</v>
          </cell>
          <cell r="V3104">
            <v>1</v>
          </cell>
          <cell r="W3104">
            <v>1</v>
          </cell>
          <cell r="X3104">
            <v>1</v>
          </cell>
          <cell r="Y3104">
            <v>1</v>
          </cell>
          <cell r="Z3104">
            <v>1</v>
          </cell>
          <cell r="AA3104">
            <v>1</v>
          </cell>
          <cell r="AC3104">
            <v>1992</v>
          </cell>
          <cell r="AD3104">
            <v>1</v>
          </cell>
          <cell r="AE3104">
            <v>0</v>
          </cell>
          <cell r="AF3104">
            <v>1</v>
          </cell>
        </row>
        <row r="3105">
          <cell r="A3105">
            <v>7</v>
          </cell>
          <cell r="B3105">
            <v>4</v>
          </cell>
          <cell r="C3105">
            <v>8</v>
          </cell>
          <cell r="D3105">
            <v>2</v>
          </cell>
          <cell r="E3105">
            <v>1</v>
          </cell>
          <cell r="F3105">
            <v>0</v>
          </cell>
          <cell r="G3105">
            <v>5.1582649472450184</v>
          </cell>
          <cell r="H3105">
            <v>530.20833333333337</v>
          </cell>
          <cell r="I3105">
            <v>3.125</v>
          </cell>
          <cell r="J3105">
            <v>0</v>
          </cell>
          <cell r="K3105">
            <v>0</v>
          </cell>
          <cell r="M3105">
            <v>2003</v>
          </cell>
          <cell r="N3105">
            <v>2052</v>
          </cell>
          <cell r="O3105">
            <v>1</v>
          </cell>
          <cell r="Q3105">
            <v>1</v>
          </cell>
          <cell r="R3105">
            <v>1</v>
          </cell>
          <cell r="S3105">
            <v>1</v>
          </cell>
          <cell r="T3105">
            <v>1</v>
          </cell>
          <cell r="U3105">
            <v>1</v>
          </cell>
          <cell r="V3105">
            <v>1</v>
          </cell>
          <cell r="W3105">
            <v>1</v>
          </cell>
          <cell r="X3105">
            <v>1</v>
          </cell>
          <cell r="Y3105">
            <v>1</v>
          </cell>
          <cell r="Z3105">
            <v>1</v>
          </cell>
          <cell r="AA3105">
            <v>1</v>
          </cell>
          <cell r="AC3105">
            <v>1992</v>
          </cell>
          <cell r="AD3105">
            <v>1</v>
          </cell>
          <cell r="AE3105">
            <v>0</v>
          </cell>
          <cell r="AF3105">
            <v>1</v>
          </cell>
        </row>
        <row r="3106">
          <cell r="A3106">
            <v>7</v>
          </cell>
          <cell r="B3106">
            <v>5</v>
          </cell>
          <cell r="C3106">
            <v>8</v>
          </cell>
          <cell r="D3106">
            <v>2</v>
          </cell>
          <cell r="E3106">
            <v>1</v>
          </cell>
          <cell r="F3106">
            <v>0</v>
          </cell>
          <cell r="G3106">
            <v>6.0375146541617823</v>
          </cell>
          <cell r="H3106">
            <v>571.875</v>
          </cell>
          <cell r="I3106">
            <v>3.125</v>
          </cell>
          <cell r="J3106">
            <v>0</v>
          </cell>
          <cell r="K3106">
            <v>0</v>
          </cell>
          <cell r="M3106">
            <v>2003</v>
          </cell>
          <cell r="N3106">
            <v>2052</v>
          </cell>
          <cell r="O3106">
            <v>1</v>
          </cell>
          <cell r="Q3106">
            <v>1</v>
          </cell>
          <cell r="R3106">
            <v>1</v>
          </cell>
          <cell r="S3106">
            <v>1</v>
          </cell>
          <cell r="T3106">
            <v>1</v>
          </cell>
          <cell r="U3106">
            <v>1</v>
          </cell>
          <cell r="V3106">
            <v>1</v>
          </cell>
          <cell r="W3106">
            <v>1</v>
          </cell>
          <cell r="X3106">
            <v>1</v>
          </cell>
          <cell r="Y3106">
            <v>1</v>
          </cell>
          <cell r="Z3106">
            <v>1</v>
          </cell>
          <cell r="AA3106">
            <v>1</v>
          </cell>
          <cell r="AC3106">
            <v>1992</v>
          </cell>
          <cell r="AD3106">
            <v>1</v>
          </cell>
          <cell r="AE3106">
            <v>0</v>
          </cell>
          <cell r="AF3106">
            <v>1</v>
          </cell>
        </row>
        <row r="3107">
          <cell r="A3107">
            <v>7</v>
          </cell>
          <cell r="B3107">
            <v>6</v>
          </cell>
          <cell r="C3107">
            <v>8</v>
          </cell>
          <cell r="D3107">
            <v>2</v>
          </cell>
          <cell r="E3107">
            <v>1</v>
          </cell>
          <cell r="F3107">
            <v>0</v>
          </cell>
          <cell r="G3107">
            <v>5.2754982415005864</v>
          </cell>
          <cell r="H3107">
            <v>514.58333333333337</v>
          </cell>
          <cell r="I3107">
            <v>3.125</v>
          </cell>
          <cell r="J3107">
            <v>0</v>
          </cell>
          <cell r="K3107">
            <v>0</v>
          </cell>
          <cell r="M3107">
            <v>2020</v>
          </cell>
          <cell r="N3107">
            <v>2052</v>
          </cell>
          <cell r="O3107">
            <v>1</v>
          </cell>
          <cell r="Q3107">
            <v>1</v>
          </cell>
          <cell r="R3107">
            <v>1</v>
          </cell>
          <cell r="S3107">
            <v>1</v>
          </cell>
          <cell r="T3107">
            <v>1</v>
          </cell>
          <cell r="U3107">
            <v>1</v>
          </cell>
          <cell r="V3107">
            <v>1</v>
          </cell>
          <cell r="W3107">
            <v>1</v>
          </cell>
          <cell r="X3107">
            <v>1</v>
          </cell>
          <cell r="Y3107">
            <v>1</v>
          </cell>
          <cell r="Z3107">
            <v>1</v>
          </cell>
          <cell r="AA3107">
            <v>1</v>
          </cell>
          <cell r="AC3107">
            <v>1992</v>
          </cell>
          <cell r="AD3107">
            <v>1</v>
          </cell>
          <cell r="AE3107">
            <v>0</v>
          </cell>
          <cell r="AF3107">
            <v>1</v>
          </cell>
        </row>
        <row r="3108">
          <cell r="A3108">
            <v>7</v>
          </cell>
          <cell r="B3108">
            <v>7</v>
          </cell>
          <cell r="C3108">
            <v>8</v>
          </cell>
          <cell r="D3108">
            <v>2</v>
          </cell>
          <cell r="E3108">
            <v>1</v>
          </cell>
          <cell r="F3108">
            <v>0</v>
          </cell>
          <cell r="G3108">
            <v>6.4478311840562723</v>
          </cell>
          <cell r="H3108">
            <v>571.875</v>
          </cell>
          <cell r="I3108">
            <v>3.125</v>
          </cell>
          <cell r="J3108">
            <v>0</v>
          </cell>
          <cell r="K3108">
            <v>0</v>
          </cell>
          <cell r="M3108">
            <v>2020</v>
          </cell>
          <cell r="N3108">
            <v>2052</v>
          </cell>
          <cell r="O3108">
            <v>1</v>
          </cell>
          <cell r="Q3108">
            <v>1</v>
          </cell>
          <cell r="R3108">
            <v>1</v>
          </cell>
          <cell r="S3108">
            <v>1</v>
          </cell>
          <cell r="T3108">
            <v>1</v>
          </cell>
          <cell r="U3108">
            <v>1</v>
          </cell>
          <cell r="V3108">
            <v>1</v>
          </cell>
          <cell r="W3108">
            <v>1</v>
          </cell>
          <cell r="X3108">
            <v>1</v>
          </cell>
          <cell r="Y3108">
            <v>1</v>
          </cell>
          <cell r="Z3108">
            <v>1</v>
          </cell>
          <cell r="AA3108">
            <v>1</v>
          </cell>
          <cell r="AC3108">
            <v>1992</v>
          </cell>
          <cell r="AD3108">
            <v>1</v>
          </cell>
          <cell r="AE3108">
            <v>0</v>
          </cell>
          <cell r="AF3108">
            <v>1</v>
          </cell>
        </row>
        <row r="3109">
          <cell r="A3109">
            <v>7</v>
          </cell>
          <cell r="B3109">
            <v>9</v>
          </cell>
          <cell r="C3109">
            <v>8</v>
          </cell>
          <cell r="D3109">
            <v>2</v>
          </cell>
          <cell r="E3109">
            <v>1</v>
          </cell>
          <cell r="F3109">
            <v>0</v>
          </cell>
          <cell r="G3109">
            <v>0.01</v>
          </cell>
          <cell r="H3109">
            <v>0.01</v>
          </cell>
          <cell r="I3109">
            <v>0.01</v>
          </cell>
          <cell r="J3109">
            <v>0</v>
          </cell>
          <cell r="K3109">
            <v>0</v>
          </cell>
          <cell r="M3109">
            <v>2051</v>
          </cell>
          <cell r="N3109">
            <v>2052</v>
          </cell>
          <cell r="O3109">
            <v>1</v>
          </cell>
          <cell r="Q3109">
            <v>1</v>
          </cell>
          <cell r="R3109">
            <v>1</v>
          </cell>
          <cell r="S3109">
            <v>1</v>
          </cell>
          <cell r="T3109">
            <v>1</v>
          </cell>
          <cell r="U3109">
            <v>1</v>
          </cell>
          <cell r="V3109">
            <v>1</v>
          </cell>
          <cell r="W3109">
            <v>1</v>
          </cell>
          <cell r="X3109">
            <v>1</v>
          </cell>
          <cell r="Y3109">
            <v>1</v>
          </cell>
          <cell r="Z3109">
            <v>1</v>
          </cell>
          <cell r="AA3109">
            <v>1</v>
          </cell>
          <cell r="AC3109">
            <v>1992</v>
          </cell>
          <cell r="AD3109">
            <v>1</v>
          </cell>
          <cell r="AE3109">
            <v>0</v>
          </cell>
          <cell r="AF3109">
            <v>1</v>
          </cell>
        </row>
        <row r="3110">
          <cell r="A3110">
            <v>7</v>
          </cell>
          <cell r="B3110">
            <v>8</v>
          </cell>
          <cell r="C3110">
            <v>8</v>
          </cell>
          <cell r="D3110">
            <v>2</v>
          </cell>
          <cell r="E3110">
            <v>1</v>
          </cell>
          <cell r="F3110">
            <v>0</v>
          </cell>
          <cell r="G3110">
            <v>0.01</v>
          </cell>
          <cell r="H3110">
            <v>0.01</v>
          </cell>
          <cell r="I3110">
            <v>0.01</v>
          </cell>
          <cell r="J3110">
            <v>0</v>
          </cell>
          <cell r="K3110">
            <v>0</v>
          </cell>
          <cell r="M3110">
            <v>2051</v>
          </cell>
          <cell r="N3110">
            <v>2052</v>
          </cell>
          <cell r="O3110">
            <v>1</v>
          </cell>
          <cell r="Q3110">
            <v>1</v>
          </cell>
          <cell r="R3110">
            <v>1</v>
          </cell>
          <cell r="S3110">
            <v>1</v>
          </cell>
          <cell r="T3110">
            <v>1</v>
          </cell>
          <cell r="U3110">
            <v>1</v>
          </cell>
          <cell r="V3110">
            <v>1</v>
          </cell>
          <cell r="W3110">
            <v>1</v>
          </cell>
          <cell r="X3110">
            <v>1</v>
          </cell>
          <cell r="Y3110">
            <v>1</v>
          </cell>
          <cell r="Z3110">
            <v>1</v>
          </cell>
          <cell r="AA3110">
            <v>1</v>
          </cell>
          <cell r="AC3110">
            <v>1992</v>
          </cell>
          <cell r="AD3110">
            <v>1</v>
          </cell>
          <cell r="AE3110">
            <v>0</v>
          </cell>
          <cell r="AF3110">
            <v>1</v>
          </cell>
        </row>
        <row r="3111">
          <cell r="A3111">
            <v>7</v>
          </cell>
          <cell r="B3111">
            <v>10</v>
          </cell>
          <cell r="C3111">
            <v>8</v>
          </cell>
          <cell r="D3111">
            <v>2</v>
          </cell>
          <cell r="E3111">
            <v>1</v>
          </cell>
          <cell r="F3111">
            <v>0</v>
          </cell>
          <cell r="G3111">
            <v>5.8616647127784294</v>
          </cell>
          <cell r="H3111">
            <v>514.58333333333337</v>
          </cell>
          <cell r="I3111">
            <v>3.125</v>
          </cell>
          <cell r="J3111">
            <v>0</v>
          </cell>
          <cell r="K3111">
            <v>0</v>
          </cell>
          <cell r="M3111">
            <v>2030</v>
          </cell>
          <cell r="N3111">
            <v>2052</v>
          </cell>
          <cell r="O3111">
            <v>1</v>
          </cell>
          <cell r="Q3111">
            <v>1</v>
          </cell>
          <cell r="R3111">
            <v>1</v>
          </cell>
          <cell r="S3111">
            <v>1</v>
          </cell>
          <cell r="T3111">
            <v>1</v>
          </cell>
          <cell r="U3111">
            <v>1</v>
          </cell>
          <cell r="V3111">
            <v>1</v>
          </cell>
          <cell r="W3111">
            <v>1</v>
          </cell>
          <cell r="X3111">
            <v>1</v>
          </cell>
          <cell r="Y3111">
            <v>1</v>
          </cell>
          <cell r="Z3111">
            <v>1</v>
          </cell>
          <cell r="AA3111">
            <v>1</v>
          </cell>
          <cell r="AC3111">
            <v>1992</v>
          </cell>
          <cell r="AD3111">
            <v>1</v>
          </cell>
          <cell r="AE3111">
            <v>0</v>
          </cell>
          <cell r="AF3111">
            <v>1</v>
          </cell>
        </row>
        <row r="3112">
          <cell r="A3112">
            <v>7</v>
          </cell>
          <cell r="B3112">
            <v>11</v>
          </cell>
          <cell r="C3112">
            <v>8</v>
          </cell>
          <cell r="D3112">
            <v>2</v>
          </cell>
          <cell r="E3112">
            <v>1</v>
          </cell>
          <cell r="F3112">
            <v>0</v>
          </cell>
          <cell r="G3112">
            <v>7.0339976553341153</v>
          </cell>
          <cell r="H3112">
            <v>571.875</v>
          </cell>
          <cell r="I3112">
            <v>3.125</v>
          </cell>
          <cell r="J3112">
            <v>0</v>
          </cell>
          <cell r="K3112">
            <v>0</v>
          </cell>
          <cell r="M3112">
            <v>2030</v>
          </cell>
          <cell r="N3112">
            <v>2052</v>
          </cell>
          <cell r="O3112">
            <v>1</v>
          </cell>
          <cell r="Q3112">
            <v>1</v>
          </cell>
          <cell r="R3112">
            <v>1</v>
          </cell>
          <cell r="S3112">
            <v>1</v>
          </cell>
          <cell r="T3112">
            <v>1</v>
          </cell>
          <cell r="U3112">
            <v>1</v>
          </cell>
          <cell r="V3112">
            <v>1</v>
          </cell>
          <cell r="W3112">
            <v>1</v>
          </cell>
          <cell r="X3112">
            <v>1</v>
          </cell>
          <cell r="Y3112">
            <v>1</v>
          </cell>
          <cell r="Z3112">
            <v>1</v>
          </cell>
          <cell r="AA3112">
            <v>1</v>
          </cell>
          <cell r="AC3112">
            <v>1992</v>
          </cell>
          <cell r="AD3112">
            <v>1</v>
          </cell>
          <cell r="AE3112">
            <v>0</v>
          </cell>
          <cell r="AF3112">
            <v>1</v>
          </cell>
        </row>
        <row r="3113">
          <cell r="A3113">
            <v>7</v>
          </cell>
          <cell r="B3113">
            <v>12</v>
          </cell>
          <cell r="C3113">
            <v>8</v>
          </cell>
          <cell r="D3113">
            <v>2</v>
          </cell>
          <cell r="E3113">
            <v>1</v>
          </cell>
          <cell r="F3113">
            <v>0</v>
          </cell>
          <cell r="G3113">
            <v>5.011723329425557</v>
          </cell>
          <cell r="H3113">
            <v>514.58333333333337</v>
          </cell>
          <cell r="I3113">
            <v>3.125</v>
          </cell>
          <cell r="J3113">
            <v>143.125</v>
          </cell>
          <cell r="K3113">
            <v>0</v>
          </cell>
          <cell r="M3113">
            <v>2008</v>
          </cell>
          <cell r="N3113">
            <v>2016</v>
          </cell>
          <cell r="O3113">
            <v>1</v>
          </cell>
          <cell r="Q3113">
            <v>1</v>
          </cell>
          <cell r="R3113">
            <v>1</v>
          </cell>
          <cell r="S3113">
            <v>1</v>
          </cell>
          <cell r="T3113">
            <v>1</v>
          </cell>
          <cell r="U3113">
            <v>1</v>
          </cell>
          <cell r="V3113">
            <v>1</v>
          </cell>
          <cell r="W3113">
            <v>1</v>
          </cell>
          <cell r="X3113">
            <v>1</v>
          </cell>
          <cell r="Y3113">
            <v>1</v>
          </cell>
          <cell r="Z3113">
            <v>1</v>
          </cell>
          <cell r="AA3113">
            <v>1</v>
          </cell>
          <cell r="AC3113">
            <v>1992</v>
          </cell>
          <cell r="AD3113">
            <v>1</v>
          </cell>
          <cell r="AE3113">
            <v>0</v>
          </cell>
          <cell r="AF3113">
            <v>1</v>
          </cell>
        </row>
        <row r="3114">
          <cell r="A3114">
            <v>7</v>
          </cell>
          <cell r="B3114">
            <v>13</v>
          </cell>
          <cell r="C3114">
            <v>8</v>
          </cell>
          <cell r="D3114">
            <v>2</v>
          </cell>
          <cell r="E3114">
            <v>1</v>
          </cell>
          <cell r="F3114">
            <v>0</v>
          </cell>
          <cell r="G3114">
            <v>5.1582649472450184</v>
          </cell>
          <cell r="H3114">
            <v>530.20833333333337</v>
          </cell>
          <cell r="I3114">
            <v>3.125</v>
          </cell>
          <cell r="J3114">
            <v>146.77083333333334</v>
          </cell>
          <cell r="K3114">
            <v>0</v>
          </cell>
          <cell r="M3114">
            <v>2008</v>
          </cell>
          <cell r="N3114">
            <v>2016</v>
          </cell>
          <cell r="O3114">
            <v>1</v>
          </cell>
          <cell r="Q3114">
            <v>1</v>
          </cell>
          <cell r="R3114">
            <v>1</v>
          </cell>
          <cell r="S3114">
            <v>1</v>
          </cell>
          <cell r="T3114">
            <v>1</v>
          </cell>
          <cell r="U3114">
            <v>1</v>
          </cell>
          <cell r="V3114">
            <v>1</v>
          </cell>
          <cell r="W3114">
            <v>1</v>
          </cell>
          <cell r="X3114">
            <v>1</v>
          </cell>
          <cell r="Y3114">
            <v>1</v>
          </cell>
          <cell r="Z3114">
            <v>1</v>
          </cell>
          <cell r="AA3114">
            <v>1</v>
          </cell>
          <cell r="AC3114">
            <v>1992</v>
          </cell>
          <cell r="AD3114">
            <v>1</v>
          </cell>
          <cell r="AE3114">
            <v>0</v>
          </cell>
          <cell r="AF3114">
            <v>1</v>
          </cell>
        </row>
        <row r="3115">
          <cell r="A3115">
            <v>7</v>
          </cell>
          <cell r="B3115">
            <v>14</v>
          </cell>
          <cell r="C3115">
            <v>8</v>
          </cell>
          <cell r="D3115">
            <v>2</v>
          </cell>
          <cell r="E3115">
            <v>1</v>
          </cell>
          <cell r="F3115">
            <v>0</v>
          </cell>
          <cell r="G3115">
            <v>6.0375146541617823</v>
          </cell>
          <cell r="H3115">
            <v>571.875</v>
          </cell>
          <cell r="I3115">
            <v>3.125</v>
          </cell>
          <cell r="J3115">
            <v>159.27083333333334</v>
          </cell>
          <cell r="K3115">
            <v>0</v>
          </cell>
          <cell r="M3115">
            <v>2008</v>
          </cell>
          <cell r="N3115">
            <v>2016</v>
          </cell>
          <cell r="O3115">
            <v>1</v>
          </cell>
          <cell r="Q3115">
            <v>1</v>
          </cell>
          <cell r="R3115">
            <v>1</v>
          </cell>
          <cell r="S3115">
            <v>1</v>
          </cell>
          <cell r="T3115">
            <v>1</v>
          </cell>
          <cell r="U3115">
            <v>1</v>
          </cell>
          <cell r="V3115">
            <v>1</v>
          </cell>
          <cell r="W3115">
            <v>1</v>
          </cell>
          <cell r="X3115">
            <v>1</v>
          </cell>
          <cell r="Y3115">
            <v>1</v>
          </cell>
          <cell r="Z3115">
            <v>1</v>
          </cell>
          <cell r="AA3115">
            <v>1</v>
          </cell>
          <cell r="AC3115">
            <v>1992</v>
          </cell>
          <cell r="AD3115">
            <v>1</v>
          </cell>
          <cell r="AE3115">
            <v>0</v>
          </cell>
          <cell r="AF3115">
            <v>1</v>
          </cell>
        </row>
        <row r="3116">
          <cell r="A3116">
            <v>8</v>
          </cell>
          <cell r="B3116">
            <v>1</v>
          </cell>
          <cell r="C3116">
            <v>8</v>
          </cell>
          <cell r="D3116">
            <v>2</v>
          </cell>
          <cell r="E3116">
            <v>2</v>
          </cell>
          <cell r="F3116">
            <v>0</v>
          </cell>
          <cell r="G3116">
            <v>0.6</v>
          </cell>
          <cell r="H3116">
            <v>218.33333333333334</v>
          </cell>
          <cell r="I3116">
            <v>2.6666666666666665</v>
          </cell>
          <cell r="J3116">
            <v>0</v>
          </cell>
          <cell r="K3116">
            <v>0</v>
          </cell>
          <cell r="M3116">
            <v>2003</v>
          </cell>
          <cell r="N3116">
            <v>2052</v>
          </cell>
          <cell r="O3116">
            <v>1</v>
          </cell>
          <cell r="Q3116">
            <v>1</v>
          </cell>
          <cell r="R3116">
            <v>1</v>
          </cell>
          <cell r="S3116">
            <v>1</v>
          </cell>
          <cell r="T3116">
            <v>1</v>
          </cell>
          <cell r="U3116">
            <v>1</v>
          </cell>
          <cell r="V3116">
            <v>1</v>
          </cell>
          <cell r="W3116">
            <v>1</v>
          </cell>
          <cell r="X3116">
            <v>1</v>
          </cell>
          <cell r="Y3116">
            <v>1</v>
          </cell>
          <cell r="Z3116">
            <v>1</v>
          </cell>
          <cell r="AA3116">
            <v>1</v>
          </cell>
          <cell r="AC3116">
            <v>1992</v>
          </cell>
          <cell r="AD3116">
            <v>1</v>
          </cell>
          <cell r="AE3116">
            <v>0</v>
          </cell>
          <cell r="AF3116">
            <v>1</v>
          </cell>
        </row>
        <row r="3117">
          <cell r="A3117">
            <v>8</v>
          </cell>
          <cell r="B3117">
            <v>2</v>
          </cell>
          <cell r="C3117">
            <v>8</v>
          </cell>
          <cell r="D3117">
            <v>2</v>
          </cell>
          <cell r="E3117">
            <v>2</v>
          </cell>
          <cell r="F3117">
            <v>0</v>
          </cell>
          <cell r="G3117">
            <v>0.01</v>
          </cell>
          <cell r="H3117">
            <v>0.01</v>
          </cell>
          <cell r="I3117">
            <v>0.01</v>
          </cell>
          <cell r="J3117">
            <v>0</v>
          </cell>
          <cell r="K3117">
            <v>0</v>
          </cell>
          <cell r="M3117">
            <v>2051</v>
          </cell>
          <cell r="N3117">
            <v>2052</v>
          </cell>
          <cell r="O3117">
            <v>1</v>
          </cell>
          <cell r="Q3117">
            <v>1</v>
          </cell>
          <cell r="R3117">
            <v>1</v>
          </cell>
          <cell r="S3117">
            <v>1</v>
          </cell>
          <cell r="T3117">
            <v>1</v>
          </cell>
          <cell r="U3117">
            <v>1</v>
          </cell>
          <cell r="V3117">
            <v>1</v>
          </cell>
          <cell r="W3117">
            <v>1</v>
          </cell>
          <cell r="X3117">
            <v>1</v>
          </cell>
          <cell r="Y3117">
            <v>1</v>
          </cell>
          <cell r="Z3117">
            <v>1</v>
          </cell>
          <cell r="AA3117">
            <v>1</v>
          </cell>
          <cell r="AC3117">
            <v>1992</v>
          </cell>
          <cell r="AD3117">
            <v>1</v>
          </cell>
          <cell r="AE3117">
            <v>0</v>
          </cell>
          <cell r="AF3117">
            <v>1</v>
          </cell>
        </row>
        <row r="3118">
          <cell r="A3118">
            <v>8</v>
          </cell>
          <cell r="B3118">
            <v>3</v>
          </cell>
          <cell r="C3118">
            <v>8</v>
          </cell>
          <cell r="D3118">
            <v>2</v>
          </cell>
          <cell r="E3118">
            <v>2</v>
          </cell>
          <cell r="F3118">
            <v>0</v>
          </cell>
          <cell r="G3118">
            <v>1.1000000000000001</v>
          </cell>
          <cell r="H3118">
            <v>300</v>
          </cell>
          <cell r="I3118">
            <v>4.916666666666667</v>
          </cell>
          <cell r="J3118">
            <v>0</v>
          </cell>
          <cell r="K3118">
            <v>0</v>
          </cell>
          <cell r="M3118">
            <v>2010</v>
          </cell>
          <cell r="N3118">
            <v>2052</v>
          </cell>
          <cell r="O3118">
            <v>1</v>
          </cell>
          <cell r="Q3118">
            <v>1</v>
          </cell>
          <cell r="R3118">
            <v>1</v>
          </cell>
          <cell r="S3118">
            <v>1</v>
          </cell>
          <cell r="T3118">
            <v>1</v>
          </cell>
          <cell r="U3118">
            <v>1</v>
          </cell>
          <cell r="V3118">
            <v>1</v>
          </cell>
          <cell r="W3118">
            <v>1</v>
          </cell>
          <cell r="X3118">
            <v>1</v>
          </cell>
          <cell r="Y3118">
            <v>1</v>
          </cell>
          <cell r="Z3118">
            <v>1</v>
          </cell>
          <cell r="AA3118">
            <v>1</v>
          </cell>
          <cell r="AC3118">
            <v>1992</v>
          </cell>
          <cell r="AD3118">
            <v>1</v>
          </cell>
          <cell r="AE3118">
            <v>0</v>
          </cell>
          <cell r="AF3118">
            <v>1</v>
          </cell>
        </row>
        <row r="3119">
          <cell r="A3119">
            <v>8</v>
          </cell>
          <cell r="B3119">
            <v>4</v>
          </cell>
          <cell r="C3119">
            <v>8</v>
          </cell>
          <cell r="D3119">
            <v>2</v>
          </cell>
          <cell r="E3119">
            <v>2</v>
          </cell>
          <cell r="F3119">
            <v>0</v>
          </cell>
          <cell r="G3119">
            <v>0.01</v>
          </cell>
          <cell r="H3119">
            <v>0.01</v>
          </cell>
          <cell r="I3119">
            <v>0.01</v>
          </cell>
          <cell r="J3119">
            <v>0</v>
          </cell>
          <cell r="K3119">
            <v>0</v>
          </cell>
          <cell r="M3119">
            <v>2051</v>
          </cell>
          <cell r="N3119">
            <v>2052</v>
          </cell>
          <cell r="O3119">
            <v>1</v>
          </cell>
          <cell r="Q3119">
            <v>1</v>
          </cell>
          <cell r="R3119">
            <v>1</v>
          </cell>
          <cell r="S3119">
            <v>1</v>
          </cell>
          <cell r="T3119">
            <v>1</v>
          </cell>
          <cell r="U3119">
            <v>1</v>
          </cell>
          <cell r="V3119">
            <v>1</v>
          </cell>
          <cell r="W3119">
            <v>1</v>
          </cell>
          <cell r="X3119">
            <v>1</v>
          </cell>
          <cell r="Y3119">
            <v>1</v>
          </cell>
          <cell r="Z3119">
            <v>1</v>
          </cell>
          <cell r="AA3119">
            <v>1</v>
          </cell>
          <cell r="AC3119">
            <v>1992</v>
          </cell>
          <cell r="AD3119">
            <v>1</v>
          </cell>
          <cell r="AE3119">
            <v>0</v>
          </cell>
          <cell r="AF3119">
            <v>1</v>
          </cell>
        </row>
        <row r="3120">
          <cell r="A3120">
            <v>8</v>
          </cell>
          <cell r="B3120">
            <v>5</v>
          </cell>
          <cell r="C3120">
            <v>8</v>
          </cell>
          <cell r="D3120">
            <v>2</v>
          </cell>
          <cell r="E3120">
            <v>2</v>
          </cell>
          <cell r="F3120">
            <v>0</v>
          </cell>
          <cell r="G3120">
            <v>0.01</v>
          </cell>
          <cell r="H3120">
            <v>0.01</v>
          </cell>
          <cell r="I3120">
            <v>0.01</v>
          </cell>
          <cell r="J3120">
            <v>0</v>
          </cell>
          <cell r="K3120">
            <v>0</v>
          </cell>
          <cell r="M3120">
            <v>2051</v>
          </cell>
          <cell r="N3120">
            <v>2052</v>
          </cell>
          <cell r="O3120">
            <v>1</v>
          </cell>
          <cell r="Q3120">
            <v>1</v>
          </cell>
          <cell r="R3120">
            <v>1</v>
          </cell>
          <cell r="S3120">
            <v>1</v>
          </cell>
          <cell r="T3120">
            <v>1</v>
          </cell>
          <cell r="U3120">
            <v>1</v>
          </cell>
          <cell r="V3120">
            <v>1</v>
          </cell>
          <cell r="W3120">
            <v>1</v>
          </cell>
          <cell r="X3120">
            <v>1</v>
          </cell>
          <cell r="Y3120">
            <v>1</v>
          </cell>
          <cell r="Z3120">
            <v>1</v>
          </cell>
          <cell r="AA3120">
            <v>1</v>
          </cell>
          <cell r="AC3120">
            <v>1992</v>
          </cell>
          <cell r="AD3120">
            <v>1</v>
          </cell>
          <cell r="AE3120">
            <v>0</v>
          </cell>
          <cell r="AF3120">
            <v>1</v>
          </cell>
        </row>
        <row r="3121">
          <cell r="A3121">
            <v>8</v>
          </cell>
          <cell r="B3121">
            <v>6</v>
          </cell>
          <cell r="C3121">
            <v>8</v>
          </cell>
          <cell r="D3121">
            <v>2</v>
          </cell>
          <cell r="E3121">
            <v>2</v>
          </cell>
          <cell r="F3121">
            <v>0</v>
          </cell>
          <cell r="G3121">
            <v>1.1000000000000001</v>
          </cell>
          <cell r="H3121">
            <v>300</v>
          </cell>
          <cell r="I3121">
            <v>4.916666666666667</v>
          </cell>
          <cell r="J3121">
            <v>0</v>
          </cell>
          <cell r="K3121">
            <v>0</v>
          </cell>
          <cell r="M3121">
            <v>2020</v>
          </cell>
          <cell r="N3121">
            <v>2052</v>
          </cell>
          <cell r="O3121">
            <v>1</v>
          </cell>
          <cell r="Q3121">
            <v>1</v>
          </cell>
          <cell r="R3121">
            <v>1</v>
          </cell>
          <cell r="S3121">
            <v>1</v>
          </cell>
          <cell r="T3121">
            <v>1</v>
          </cell>
          <cell r="U3121">
            <v>1</v>
          </cell>
          <cell r="V3121">
            <v>1</v>
          </cell>
          <cell r="W3121">
            <v>1</v>
          </cell>
          <cell r="X3121">
            <v>1</v>
          </cell>
          <cell r="Y3121">
            <v>1</v>
          </cell>
          <cell r="Z3121">
            <v>1</v>
          </cell>
          <cell r="AA3121">
            <v>1</v>
          </cell>
          <cell r="AC3121">
            <v>1992</v>
          </cell>
          <cell r="AD3121">
            <v>1</v>
          </cell>
          <cell r="AE3121">
            <v>0</v>
          </cell>
          <cell r="AF3121">
            <v>1</v>
          </cell>
        </row>
        <row r="3122">
          <cell r="A3122">
            <v>8</v>
          </cell>
          <cell r="B3122">
            <v>7</v>
          </cell>
          <cell r="C3122">
            <v>8</v>
          </cell>
          <cell r="D3122">
            <v>2</v>
          </cell>
          <cell r="E3122">
            <v>2</v>
          </cell>
          <cell r="F3122">
            <v>0</v>
          </cell>
          <cell r="G3122">
            <v>0.01</v>
          </cell>
          <cell r="H3122">
            <v>0.01</v>
          </cell>
          <cell r="I3122">
            <v>0.01</v>
          </cell>
          <cell r="J3122">
            <v>0</v>
          </cell>
          <cell r="K3122">
            <v>0</v>
          </cell>
          <cell r="M3122">
            <v>2051</v>
          </cell>
          <cell r="N3122">
            <v>2052</v>
          </cell>
          <cell r="O3122">
            <v>1</v>
          </cell>
          <cell r="Q3122">
            <v>1</v>
          </cell>
          <cell r="R3122">
            <v>1</v>
          </cell>
          <cell r="S3122">
            <v>1</v>
          </cell>
          <cell r="T3122">
            <v>1</v>
          </cell>
          <cell r="U3122">
            <v>1</v>
          </cell>
          <cell r="V3122">
            <v>1</v>
          </cell>
          <cell r="W3122">
            <v>1</v>
          </cell>
          <cell r="X3122">
            <v>1</v>
          </cell>
          <cell r="Y3122">
            <v>1</v>
          </cell>
          <cell r="Z3122">
            <v>1</v>
          </cell>
          <cell r="AA3122">
            <v>1</v>
          </cell>
          <cell r="AC3122">
            <v>1992</v>
          </cell>
          <cell r="AD3122">
            <v>1</v>
          </cell>
          <cell r="AE3122">
            <v>0</v>
          </cell>
          <cell r="AF3122">
            <v>1</v>
          </cell>
        </row>
        <row r="3123">
          <cell r="A3123">
            <v>8</v>
          </cell>
          <cell r="B3123">
            <v>9</v>
          </cell>
          <cell r="C3123">
            <v>8</v>
          </cell>
          <cell r="D3123">
            <v>2</v>
          </cell>
          <cell r="E3123">
            <v>2</v>
          </cell>
          <cell r="F3123">
            <v>0</v>
          </cell>
          <cell r="G3123">
            <v>0.01</v>
          </cell>
          <cell r="H3123">
            <v>0.01</v>
          </cell>
          <cell r="I3123">
            <v>0.01</v>
          </cell>
          <cell r="J3123">
            <v>0</v>
          </cell>
          <cell r="K3123">
            <v>0</v>
          </cell>
          <cell r="M3123">
            <v>2051</v>
          </cell>
          <cell r="N3123">
            <v>2052</v>
          </cell>
          <cell r="O3123">
            <v>1</v>
          </cell>
          <cell r="Q3123">
            <v>1</v>
          </cell>
          <cell r="R3123">
            <v>1</v>
          </cell>
          <cell r="S3123">
            <v>1</v>
          </cell>
          <cell r="T3123">
            <v>1</v>
          </cell>
          <cell r="U3123">
            <v>1</v>
          </cell>
          <cell r="V3123">
            <v>1</v>
          </cell>
          <cell r="W3123">
            <v>1</v>
          </cell>
          <cell r="X3123">
            <v>1</v>
          </cell>
          <cell r="Y3123">
            <v>1</v>
          </cell>
          <cell r="Z3123">
            <v>1</v>
          </cell>
          <cell r="AA3123">
            <v>1</v>
          </cell>
          <cell r="AC3123">
            <v>1992</v>
          </cell>
          <cell r="AD3123">
            <v>1</v>
          </cell>
          <cell r="AE3123">
            <v>0</v>
          </cell>
          <cell r="AF3123">
            <v>1</v>
          </cell>
        </row>
        <row r="3124">
          <cell r="A3124">
            <v>8</v>
          </cell>
          <cell r="B3124">
            <v>8</v>
          </cell>
          <cell r="C3124">
            <v>8</v>
          </cell>
          <cell r="D3124">
            <v>2</v>
          </cell>
          <cell r="E3124">
            <v>2</v>
          </cell>
          <cell r="F3124">
            <v>0</v>
          </cell>
          <cell r="G3124">
            <v>0.01</v>
          </cell>
          <cell r="H3124">
            <v>0.01</v>
          </cell>
          <cell r="I3124">
            <v>0.01</v>
          </cell>
          <cell r="J3124">
            <v>0</v>
          </cell>
          <cell r="K3124">
            <v>0</v>
          </cell>
          <cell r="M3124">
            <v>2051</v>
          </cell>
          <cell r="N3124">
            <v>2052</v>
          </cell>
          <cell r="O3124">
            <v>1</v>
          </cell>
          <cell r="Q3124">
            <v>1</v>
          </cell>
          <cell r="R3124">
            <v>1</v>
          </cell>
          <cell r="S3124">
            <v>1</v>
          </cell>
          <cell r="T3124">
            <v>1</v>
          </cell>
          <cell r="U3124">
            <v>1</v>
          </cell>
          <cell r="V3124">
            <v>1</v>
          </cell>
          <cell r="W3124">
            <v>1</v>
          </cell>
          <cell r="X3124">
            <v>1</v>
          </cell>
          <cell r="Y3124">
            <v>1</v>
          </cell>
          <cell r="Z3124">
            <v>1</v>
          </cell>
          <cell r="AA3124">
            <v>1</v>
          </cell>
          <cell r="AC3124">
            <v>1992</v>
          </cell>
          <cell r="AD3124">
            <v>1</v>
          </cell>
          <cell r="AE3124">
            <v>0</v>
          </cell>
          <cell r="AF3124">
            <v>1</v>
          </cell>
        </row>
        <row r="3125">
          <cell r="A3125">
            <v>8</v>
          </cell>
          <cell r="B3125">
            <v>10</v>
          </cell>
          <cell r="C3125">
            <v>8</v>
          </cell>
          <cell r="D3125">
            <v>2</v>
          </cell>
          <cell r="E3125">
            <v>2</v>
          </cell>
          <cell r="F3125">
            <v>0</v>
          </cell>
          <cell r="G3125">
            <v>1.1000000000000001</v>
          </cell>
          <cell r="H3125">
            <v>300</v>
          </cell>
          <cell r="I3125">
            <v>4.916666666666667</v>
          </cell>
          <cell r="J3125">
            <v>0</v>
          </cell>
          <cell r="K3125">
            <v>0</v>
          </cell>
          <cell r="M3125">
            <v>2030</v>
          </cell>
          <cell r="N3125">
            <v>2052</v>
          </cell>
          <cell r="O3125">
            <v>1</v>
          </cell>
          <cell r="Q3125">
            <v>1</v>
          </cell>
          <cell r="R3125">
            <v>1</v>
          </cell>
          <cell r="S3125">
            <v>1</v>
          </cell>
          <cell r="T3125">
            <v>1</v>
          </cell>
          <cell r="U3125">
            <v>1</v>
          </cell>
          <cell r="V3125">
            <v>1</v>
          </cell>
          <cell r="W3125">
            <v>1</v>
          </cell>
          <cell r="X3125">
            <v>1</v>
          </cell>
          <cell r="Y3125">
            <v>1</v>
          </cell>
          <cell r="Z3125">
            <v>1</v>
          </cell>
          <cell r="AA3125">
            <v>1</v>
          </cell>
          <cell r="AC3125">
            <v>1992</v>
          </cell>
          <cell r="AD3125">
            <v>1</v>
          </cell>
          <cell r="AE3125">
            <v>0</v>
          </cell>
          <cell r="AF3125">
            <v>1</v>
          </cell>
        </row>
        <row r="3126">
          <cell r="A3126">
            <v>11</v>
          </cell>
          <cell r="B3126">
            <v>1</v>
          </cell>
          <cell r="C3126">
            <v>8</v>
          </cell>
          <cell r="D3126">
            <v>2</v>
          </cell>
          <cell r="E3126">
            <v>1</v>
          </cell>
          <cell r="F3126">
            <v>0</v>
          </cell>
          <cell r="G3126">
            <v>3.0582598501452676</v>
          </cell>
          <cell r="H3126">
            <v>39.583333333333336</v>
          </cell>
          <cell r="I3126">
            <v>3.75</v>
          </cell>
          <cell r="J3126">
            <v>0</v>
          </cell>
          <cell r="K3126">
            <v>0</v>
          </cell>
          <cell r="M3126">
            <v>2003</v>
          </cell>
          <cell r="N3126">
            <v>2052</v>
          </cell>
          <cell r="O3126">
            <v>1</v>
          </cell>
          <cell r="Q3126">
            <v>0</v>
          </cell>
          <cell r="R3126">
            <v>0</v>
          </cell>
          <cell r="S3126">
            <v>1</v>
          </cell>
          <cell r="T3126">
            <v>1</v>
          </cell>
          <cell r="U3126">
            <v>0</v>
          </cell>
          <cell r="V3126">
            <v>0</v>
          </cell>
          <cell r="W3126">
            <v>0</v>
          </cell>
          <cell r="X3126">
            <v>0</v>
          </cell>
          <cell r="Y3126">
            <v>0</v>
          </cell>
          <cell r="Z3126">
            <v>1</v>
          </cell>
          <cell r="AA3126">
            <v>0</v>
          </cell>
          <cell r="AC3126">
            <v>1992</v>
          </cell>
          <cell r="AD3126">
            <v>1</v>
          </cell>
          <cell r="AE3126">
            <v>0</v>
          </cell>
          <cell r="AF3126">
            <v>1</v>
          </cell>
        </row>
        <row r="3127">
          <cell r="A3127">
            <v>11</v>
          </cell>
          <cell r="B3127">
            <v>2</v>
          </cell>
          <cell r="C3127">
            <v>8</v>
          </cell>
          <cell r="D3127">
            <v>2</v>
          </cell>
          <cell r="E3127">
            <v>1</v>
          </cell>
          <cell r="F3127">
            <v>0</v>
          </cell>
          <cell r="G3127">
            <v>3.5543191790470527</v>
          </cell>
          <cell r="H3127">
            <v>62.5</v>
          </cell>
          <cell r="I3127">
            <v>3.75</v>
          </cell>
          <cell r="J3127">
            <v>0</v>
          </cell>
          <cell r="K3127">
            <v>0</v>
          </cell>
          <cell r="M3127">
            <v>2007</v>
          </cell>
          <cell r="N3127">
            <v>2052</v>
          </cell>
          <cell r="O3127">
            <v>1</v>
          </cell>
          <cell r="Q3127">
            <v>0</v>
          </cell>
          <cell r="R3127">
            <v>0</v>
          </cell>
          <cell r="S3127">
            <v>1</v>
          </cell>
          <cell r="T3127">
            <v>1</v>
          </cell>
          <cell r="U3127">
            <v>0</v>
          </cell>
          <cell r="V3127">
            <v>0</v>
          </cell>
          <cell r="W3127">
            <v>0</v>
          </cell>
          <cell r="X3127">
            <v>0</v>
          </cell>
          <cell r="Y3127">
            <v>0</v>
          </cell>
          <cell r="Z3127">
            <v>1</v>
          </cell>
          <cell r="AA3127">
            <v>0</v>
          </cell>
          <cell r="AC3127">
            <v>1992</v>
          </cell>
          <cell r="AD3127">
            <v>1</v>
          </cell>
          <cell r="AE3127">
            <v>0</v>
          </cell>
          <cell r="AF3127">
            <v>1</v>
          </cell>
        </row>
        <row r="3128">
          <cell r="A3128">
            <v>11</v>
          </cell>
          <cell r="B3128">
            <v>3</v>
          </cell>
          <cell r="C3128">
            <v>8</v>
          </cell>
          <cell r="D3128">
            <v>2</v>
          </cell>
          <cell r="E3128">
            <v>1</v>
          </cell>
          <cell r="F3128">
            <v>0</v>
          </cell>
          <cell r="G3128">
            <v>4.542790152403283</v>
          </cell>
          <cell r="H3128">
            <v>62.5</v>
          </cell>
          <cell r="I3128">
            <v>3.75</v>
          </cell>
          <cell r="J3128">
            <v>0</v>
          </cell>
          <cell r="K3128">
            <v>0</v>
          </cell>
          <cell r="M3128">
            <v>2013</v>
          </cell>
          <cell r="N3128">
            <v>2052</v>
          </cell>
          <cell r="O3128">
            <v>1</v>
          </cell>
          <cell r="Q3128">
            <v>0</v>
          </cell>
          <cell r="R3128">
            <v>0</v>
          </cell>
          <cell r="S3128">
            <v>1</v>
          </cell>
          <cell r="T3128">
            <v>1</v>
          </cell>
          <cell r="U3128">
            <v>0</v>
          </cell>
          <cell r="V3128">
            <v>0</v>
          </cell>
          <cell r="W3128">
            <v>0</v>
          </cell>
          <cell r="X3128">
            <v>0</v>
          </cell>
          <cell r="Y3128">
            <v>0</v>
          </cell>
          <cell r="Z3128">
            <v>1</v>
          </cell>
          <cell r="AA3128">
            <v>0</v>
          </cell>
          <cell r="AC3128">
            <v>1992</v>
          </cell>
          <cell r="AD3128">
            <v>1</v>
          </cell>
          <cell r="AE3128">
            <v>0</v>
          </cell>
          <cell r="AF3128">
            <v>1</v>
          </cell>
        </row>
        <row r="3129">
          <cell r="A3129">
            <v>11</v>
          </cell>
          <cell r="B3129">
            <v>4</v>
          </cell>
          <cell r="C3129">
            <v>8</v>
          </cell>
          <cell r="D3129">
            <v>2</v>
          </cell>
          <cell r="E3129">
            <v>1</v>
          </cell>
          <cell r="F3129">
            <v>0</v>
          </cell>
          <cell r="G3129">
            <v>4.6658851113716295</v>
          </cell>
          <cell r="H3129">
            <v>70.833333333333329</v>
          </cell>
          <cell r="I3129">
            <v>3.75</v>
          </cell>
          <cell r="J3129">
            <v>0</v>
          </cell>
          <cell r="K3129">
            <v>0</v>
          </cell>
          <cell r="M3129">
            <v>2013</v>
          </cell>
          <cell r="N3129">
            <v>2052</v>
          </cell>
          <cell r="O3129">
            <v>1</v>
          </cell>
          <cell r="Q3129">
            <v>0</v>
          </cell>
          <cell r="R3129">
            <v>0</v>
          </cell>
          <cell r="S3129">
            <v>1</v>
          </cell>
          <cell r="T3129">
            <v>1</v>
          </cell>
          <cell r="U3129">
            <v>0</v>
          </cell>
          <cell r="V3129">
            <v>0</v>
          </cell>
          <cell r="W3129">
            <v>0</v>
          </cell>
          <cell r="X3129">
            <v>0</v>
          </cell>
          <cell r="Y3129">
            <v>0</v>
          </cell>
          <cell r="Z3129">
            <v>1</v>
          </cell>
          <cell r="AA3129">
            <v>0</v>
          </cell>
          <cell r="AC3129">
            <v>1992</v>
          </cell>
          <cell r="AD3129">
            <v>1</v>
          </cell>
          <cell r="AE3129">
            <v>0</v>
          </cell>
          <cell r="AF3129">
            <v>1</v>
          </cell>
        </row>
        <row r="3130">
          <cell r="A3130">
            <v>11</v>
          </cell>
          <cell r="B3130">
            <v>5</v>
          </cell>
          <cell r="C3130">
            <v>8</v>
          </cell>
          <cell r="D3130">
            <v>2</v>
          </cell>
          <cell r="E3130">
            <v>1</v>
          </cell>
          <cell r="F3130">
            <v>0</v>
          </cell>
          <cell r="G3130">
            <v>4.8651817116060965</v>
          </cell>
          <cell r="H3130">
            <v>81.25</v>
          </cell>
          <cell r="I3130">
            <v>3.75</v>
          </cell>
          <cell r="J3130">
            <v>0</v>
          </cell>
          <cell r="K3130">
            <v>0</v>
          </cell>
          <cell r="M3130">
            <v>2013</v>
          </cell>
          <cell r="N3130">
            <v>2052</v>
          </cell>
          <cell r="O3130">
            <v>1</v>
          </cell>
          <cell r="Q3130">
            <v>0</v>
          </cell>
          <cell r="R3130">
            <v>0</v>
          </cell>
          <cell r="S3130">
            <v>1</v>
          </cell>
          <cell r="T3130">
            <v>1</v>
          </cell>
          <cell r="U3130">
            <v>0</v>
          </cell>
          <cell r="V3130">
            <v>0</v>
          </cell>
          <cell r="W3130">
            <v>0</v>
          </cell>
          <cell r="X3130">
            <v>0</v>
          </cell>
          <cell r="Y3130">
            <v>0</v>
          </cell>
          <cell r="Z3130">
            <v>1</v>
          </cell>
          <cell r="AA3130">
            <v>0</v>
          </cell>
          <cell r="AC3130">
            <v>1992</v>
          </cell>
          <cell r="AD3130">
            <v>1</v>
          </cell>
          <cell r="AE3130">
            <v>0</v>
          </cell>
          <cell r="AF3130">
            <v>1</v>
          </cell>
        </row>
        <row r="3131">
          <cell r="A3131">
            <v>11</v>
          </cell>
          <cell r="B3131">
            <v>6</v>
          </cell>
          <cell r="C3131">
            <v>8</v>
          </cell>
          <cell r="D3131">
            <v>2</v>
          </cell>
          <cell r="E3131">
            <v>1</v>
          </cell>
          <cell r="F3131">
            <v>0</v>
          </cell>
          <cell r="G3131">
            <v>4.6658851113716295</v>
          </cell>
          <cell r="H3131">
            <v>70.833333333333329</v>
          </cell>
          <cell r="I3131">
            <v>3.75</v>
          </cell>
          <cell r="J3131">
            <v>0</v>
          </cell>
          <cell r="K3131">
            <v>0</v>
          </cell>
          <cell r="M3131">
            <v>2020</v>
          </cell>
          <cell r="N3131">
            <v>2052</v>
          </cell>
          <cell r="O3131">
            <v>1</v>
          </cell>
          <cell r="Q3131">
            <v>0</v>
          </cell>
          <cell r="R3131">
            <v>0</v>
          </cell>
          <cell r="S3131">
            <v>1</v>
          </cell>
          <cell r="T3131">
            <v>1</v>
          </cell>
          <cell r="U3131">
            <v>0</v>
          </cell>
          <cell r="V3131">
            <v>0</v>
          </cell>
          <cell r="W3131">
            <v>0</v>
          </cell>
          <cell r="X3131">
            <v>0</v>
          </cell>
          <cell r="Y3131">
            <v>0</v>
          </cell>
          <cell r="Z3131">
            <v>1</v>
          </cell>
          <cell r="AA3131">
            <v>0</v>
          </cell>
          <cell r="AC3131">
            <v>1992</v>
          </cell>
          <cell r="AD3131">
            <v>1</v>
          </cell>
          <cell r="AE3131">
            <v>0</v>
          </cell>
          <cell r="AF3131">
            <v>1</v>
          </cell>
        </row>
        <row r="3132">
          <cell r="A3132">
            <v>11</v>
          </cell>
          <cell r="B3132">
            <v>7</v>
          </cell>
          <cell r="C3132">
            <v>8</v>
          </cell>
          <cell r="D3132">
            <v>2</v>
          </cell>
          <cell r="E3132">
            <v>1</v>
          </cell>
          <cell r="F3132">
            <v>0</v>
          </cell>
          <cell r="G3132">
            <v>4.9886508193858976</v>
          </cell>
          <cell r="H3132">
            <v>81.25</v>
          </cell>
          <cell r="I3132">
            <v>3.75</v>
          </cell>
          <cell r="J3132">
            <v>0</v>
          </cell>
          <cell r="K3132">
            <v>8.125</v>
          </cell>
          <cell r="M3132">
            <v>2020</v>
          </cell>
          <cell r="N3132">
            <v>2052</v>
          </cell>
          <cell r="O3132">
            <v>1</v>
          </cell>
          <cell r="Q3132">
            <v>0</v>
          </cell>
          <cell r="R3132">
            <v>0</v>
          </cell>
          <cell r="S3132">
            <v>1</v>
          </cell>
          <cell r="T3132">
            <v>1</v>
          </cell>
          <cell r="U3132">
            <v>0</v>
          </cell>
          <cell r="V3132">
            <v>0</v>
          </cell>
          <cell r="W3132">
            <v>0</v>
          </cell>
          <cell r="X3132">
            <v>0</v>
          </cell>
          <cell r="Y3132">
            <v>0</v>
          </cell>
          <cell r="Z3132">
            <v>1</v>
          </cell>
          <cell r="AA3132">
            <v>0</v>
          </cell>
          <cell r="AC3132">
            <v>1992</v>
          </cell>
          <cell r="AD3132">
            <v>1</v>
          </cell>
          <cell r="AE3132">
            <v>0</v>
          </cell>
          <cell r="AF3132">
            <v>1</v>
          </cell>
        </row>
        <row r="3133">
          <cell r="A3133">
            <v>11</v>
          </cell>
          <cell r="B3133">
            <v>11</v>
          </cell>
          <cell r="C3133">
            <v>8</v>
          </cell>
          <cell r="D3133">
            <v>2</v>
          </cell>
          <cell r="E3133">
            <v>1</v>
          </cell>
          <cell r="F3133">
            <v>0</v>
          </cell>
          <cell r="G3133">
            <v>4.9886508193858976</v>
          </cell>
          <cell r="H3133">
            <v>81.25</v>
          </cell>
          <cell r="I3133">
            <v>3.75</v>
          </cell>
          <cell r="J3133">
            <v>0</v>
          </cell>
          <cell r="K3133">
            <v>12.1875</v>
          </cell>
          <cell r="M3133">
            <v>2022</v>
          </cell>
          <cell r="N3133">
            <v>2052</v>
          </cell>
          <cell r="O3133">
            <v>1</v>
          </cell>
          <cell r="Q3133">
            <v>0</v>
          </cell>
          <cell r="R3133">
            <v>0</v>
          </cell>
          <cell r="S3133">
            <v>1</v>
          </cell>
          <cell r="T3133">
            <v>1</v>
          </cell>
          <cell r="U3133">
            <v>0</v>
          </cell>
          <cell r="V3133">
            <v>0</v>
          </cell>
          <cell r="W3133">
            <v>0</v>
          </cell>
          <cell r="X3133">
            <v>0</v>
          </cell>
          <cell r="Y3133">
            <v>0</v>
          </cell>
          <cell r="Z3133">
            <v>1</v>
          </cell>
          <cell r="AA3133">
            <v>0</v>
          </cell>
          <cell r="AC3133">
            <v>1992</v>
          </cell>
          <cell r="AD3133">
            <v>1</v>
          </cell>
          <cell r="AE3133">
            <v>0</v>
          </cell>
          <cell r="AF3133">
            <v>1</v>
          </cell>
        </row>
        <row r="3134">
          <cell r="A3134">
            <v>11</v>
          </cell>
          <cell r="B3134">
            <v>8</v>
          </cell>
          <cell r="C3134">
            <v>8</v>
          </cell>
          <cell r="D3134">
            <v>2</v>
          </cell>
          <cell r="E3134">
            <v>1</v>
          </cell>
          <cell r="F3134">
            <v>0</v>
          </cell>
          <cell r="G3134">
            <v>0.01</v>
          </cell>
          <cell r="H3134">
            <v>0.01</v>
          </cell>
          <cell r="I3134">
            <v>0.01</v>
          </cell>
          <cell r="J3134">
            <v>0</v>
          </cell>
          <cell r="K3134">
            <v>0</v>
          </cell>
          <cell r="M3134">
            <v>2051</v>
          </cell>
          <cell r="N3134">
            <v>2052</v>
          </cell>
          <cell r="O3134">
            <v>1</v>
          </cell>
          <cell r="Q3134">
            <v>1</v>
          </cell>
          <cell r="R3134">
            <v>1</v>
          </cell>
          <cell r="S3134">
            <v>1</v>
          </cell>
          <cell r="T3134">
            <v>1</v>
          </cell>
          <cell r="U3134">
            <v>1</v>
          </cell>
          <cell r="V3134">
            <v>1</v>
          </cell>
          <cell r="W3134">
            <v>1</v>
          </cell>
          <cell r="X3134">
            <v>1</v>
          </cell>
          <cell r="Y3134">
            <v>1</v>
          </cell>
          <cell r="Z3134">
            <v>1</v>
          </cell>
          <cell r="AA3134">
            <v>1</v>
          </cell>
          <cell r="AC3134">
            <v>1992</v>
          </cell>
          <cell r="AD3134">
            <v>1</v>
          </cell>
          <cell r="AE3134">
            <v>0</v>
          </cell>
          <cell r="AF3134">
            <v>1</v>
          </cell>
        </row>
        <row r="3135">
          <cell r="A3135">
            <v>11</v>
          </cell>
          <cell r="B3135">
            <v>9</v>
          </cell>
          <cell r="C3135">
            <v>8</v>
          </cell>
          <cell r="D3135">
            <v>2</v>
          </cell>
          <cell r="E3135">
            <v>1</v>
          </cell>
          <cell r="F3135">
            <v>0</v>
          </cell>
          <cell r="G3135">
            <v>4.8178066132425448</v>
          </cell>
          <cell r="H3135">
            <v>70.833333333333329</v>
          </cell>
          <cell r="I3135">
            <v>3.75</v>
          </cell>
          <cell r="J3135">
            <v>0</v>
          </cell>
          <cell r="K3135">
            <v>0</v>
          </cell>
          <cell r="M3135">
            <v>2030</v>
          </cell>
          <cell r="N3135">
            <v>2052</v>
          </cell>
          <cell r="O3135">
            <v>1</v>
          </cell>
          <cell r="Q3135">
            <v>0</v>
          </cell>
          <cell r="R3135">
            <v>0</v>
          </cell>
          <cell r="S3135">
            <v>1</v>
          </cell>
          <cell r="T3135">
            <v>1</v>
          </cell>
          <cell r="U3135">
            <v>0</v>
          </cell>
          <cell r="V3135">
            <v>0</v>
          </cell>
          <cell r="W3135">
            <v>0</v>
          </cell>
          <cell r="X3135">
            <v>0</v>
          </cell>
          <cell r="Y3135">
            <v>0</v>
          </cell>
          <cell r="Z3135">
            <v>1</v>
          </cell>
          <cell r="AA3135">
            <v>0</v>
          </cell>
          <cell r="AC3135">
            <v>1992</v>
          </cell>
          <cell r="AD3135">
            <v>1</v>
          </cell>
          <cell r="AE3135">
            <v>0</v>
          </cell>
          <cell r="AF3135">
            <v>1</v>
          </cell>
        </row>
        <row r="3136">
          <cell r="A3136">
            <v>11</v>
          </cell>
          <cell r="B3136">
            <v>10</v>
          </cell>
          <cell r="C3136">
            <v>8</v>
          </cell>
          <cell r="D3136">
            <v>2</v>
          </cell>
          <cell r="E3136">
            <v>1</v>
          </cell>
          <cell r="F3136">
            <v>0</v>
          </cell>
          <cell r="G3136">
            <v>5.0970997502421129</v>
          </cell>
          <cell r="H3136">
            <v>81.25</v>
          </cell>
          <cell r="I3136">
            <v>3.75</v>
          </cell>
          <cell r="J3136">
            <v>0</v>
          </cell>
          <cell r="K3136">
            <v>12.1875</v>
          </cell>
          <cell r="M3136">
            <v>2030</v>
          </cell>
          <cell r="N3136">
            <v>2052</v>
          </cell>
          <cell r="O3136">
            <v>1</v>
          </cell>
          <cell r="Q3136">
            <v>0</v>
          </cell>
          <cell r="R3136">
            <v>0</v>
          </cell>
          <cell r="S3136">
            <v>1</v>
          </cell>
          <cell r="T3136">
            <v>1</v>
          </cell>
          <cell r="U3136">
            <v>0</v>
          </cell>
          <cell r="V3136">
            <v>0</v>
          </cell>
          <cell r="W3136">
            <v>0</v>
          </cell>
          <cell r="X3136">
            <v>0</v>
          </cell>
          <cell r="Y3136">
            <v>0</v>
          </cell>
          <cell r="Z3136">
            <v>1</v>
          </cell>
          <cell r="AA3136">
            <v>0</v>
          </cell>
          <cell r="AC3136">
            <v>1992</v>
          </cell>
          <cell r="AD3136">
            <v>1</v>
          </cell>
          <cell r="AE3136">
            <v>0</v>
          </cell>
          <cell r="AF3136">
            <v>1</v>
          </cell>
        </row>
        <row r="3137">
          <cell r="A3137">
            <v>12</v>
          </cell>
          <cell r="B3137">
            <v>1</v>
          </cell>
          <cell r="C3137">
            <v>8</v>
          </cell>
          <cell r="D3137">
            <v>2</v>
          </cell>
          <cell r="E3137">
            <v>1</v>
          </cell>
          <cell r="F3137">
            <v>0</v>
          </cell>
          <cell r="G3137">
            <v>3.0582598501452676</v>
          </cell>
          <cell r="H3137">
            <v>36.458333333333336</v>
          </cell>
          <cell r="I3137">
            <v>2.6666666666666665</v>
          </cell>
          <cell r="J3137">
            <v>0</v>
          </cell>
          <cell r="K3137">
            <v>0</v>
          </cell>
          <cell r="M3137">
            <v>2003</v>
          </cell>
          <cell r="N3137">
            <v>2052</v>
          </cell>
          <cell r="O3137">
            <v>1</v>
          </cell>
          <cell r="Q3137">
            <v>0</v>
          </cell>
          <cell r="R3137">
            <v>0</v>
          </cell>
          <cell r="S3137">
            <v>1</v>
          </cell>
          <cell r="T3137">
            <v>1</v>
          </cell>
          <cell r="U3137">
            <v>0</v>
          </cell>
          <cell r="V3137">
            <v>0</v>
          </cell>
          <cell r="W3137">
            <v>0</v>
          </cell>
          <cell r="X3137">
            <v>0</v>
          </cell>
          <cell r="Y3137">
            <v>0</v>
          </cell>
          <cell r="Z3137">
            <v>1</v>
          </cell>
          <cell r="AA3137">
            <v>0</v>
          </cell>
          <cell r="AC3137">
            <v>1992</v>
          </cell>
          <cell r="AD3137">
            <v>1</v>
          </cell>
          <cell r="AE3137">
            <v>0</v>
          </cell>
          <cell r="AF3137">
            <v>1</v>
          </cell>
        </row>
        <row r="3138">
          <cell r="A3138">
            <v>12</v>
          </cell>
          <cell r="B3138">
            <v>2</v>
          </cell>
          <cell r="C3138">
            <v>8</v>
          </cell>
          <cell r="D3138">
            <v>2</v>
          </cell>
          <cell r="E3138">
            <v>1</v>
          </cell>
          <cell r="F3138">
            <v>0</v>
          </cell>
          <cell r="G3138">
            <v>3.1148205298431875</v>
          </cell>
          <cell r="H3138">
            <v>59.375</v>
          </cell>
          <cell r="I3138">
            <v>2.6666666666666665</v>
          </cell>
          <cell r="J3138">
            <v>0</v>
          </cell>
          <cell r="K3138">
            <v>0</v>
          </cell>
          <cell r="M3138">
            <v>2007</v>
          </cell>
          <cell r="N3138">
            <v>2052</v>
          </cell>
          <cell r="O3138">
            <v>1</v>
          </cell>
          <cell r="Q3138">
            <v>0</v>
          </cell>
          <cell r="R3138">
            <v>0</v>
          </cell>
          <cell r="S3138">
            <v>1</v>
          </cell>
          <cell r="T3138">
            <v>1</v>
          </cell>
          <cell r="U3138">
            <v>0</v>
          </cell>
          <cell r="V3138">
            <v>0</v>
          </cell>
          <cell r="W3138">
            <v>0</v>
          </cell>
          <cell r="X3138">
            <v>0</v>
          </cell>
          <cell r="Y3138">
            <v>0</v>
          </cell>
          <cell r="Z3138">
            <v>1</v>
          </cell>
          <cell r="AA3138">
            <v>0</v>
          </cell>
          <cell r="AC3138">
            <v>1992</v>
          </cell>
          <cell r="AD3138">
            <v>1</v>
          </cell>
          <cell r="AE3138">
            <v>0</v>
          </cell>
          <cell r="AF3138">
            <v>1</v>
          </cell>
        </row>
        <row r="3139">
          <cell r="A3139">
            <v>12</v>
          </cell>
          <cell r="B3139">
            <v>3</v>
          </cell>
          <cell r="C3139">
            <v>8</v>
          </cell>
          <cell r="D3139">
            <v>2</v>
          </cell>
          <cell r="E3139">
            <v>1</v>
          </cell>
          <cell r="F3139">
            <v>0</v>
          </cell>
          <cell r="G3139">
            <v>3.7368112543962484</v>
          </cell>
          <cell r="H3139">
            <v>59.375</v>
          </cell>
          <cell r="I3139">
            <v>2.6666666666666665</v>
          </cell>
          <cell r="J3139">
            <v>0</v>
          </cell>
          <cell r="K3139">
            <v>0</v>
          </cell>
          <cell r="M3139">
            <v>2013</v>
          </cell>
          <cell r="N3139">
            <v>2052</v>
          </cell>
          <cell r="O3139">
            <v>1</v>
          </cell>
          <cell r="Q3139">
            <v>0</v>
          </cell>
          <cell r="R3139">
            <v>0</v>
          </cell>
          <cell r="S3139">
            <v>1</v>
          </cell>
          <cell r="T3139">
            <v>1</v>
          </cell>
          <cell r="U3139">
            <v>0</v>
          </cell>
          <cell r="V3139">
            <v>0</v>
          </cell>
          <cell r="W3139">
            <v>0</v>
          </cell>
          <cell r="X3139">
            <v>0</v>
          </cell>
          <cell r="Y3139">
            <v>0</v>
          </cell>
          <cell r="Z3139">
            <v>1</v>
          </cell>
          <cell r="AA3139">
            <v>0</v>
          </cell>
          <cell r="AC3139">
            <v>1992</v>
          </cell>
          <cell r="AD3139">
            <v>1</v>
          </cell>
          <cell r="AE3139">
            <v>0</v>
          </cell>
          <cell r="AF3139">
            <v>1</v>
          </cell>
        </row>
        <row r="3140">
          <cell r="A3140">
            <v>12</v>
          </cell>
          <cell r="B3140">
            <v>4</v>
          </cell>
          <cell r="C3140">
            <v>8</v>
          </cell>
          <cell r="D3140">
            <v>2</v>
          </cell>
          <cell r="E3140">
            <v>1</v>
          </cell>
          <cell r="F3140">
            <v>0</v>
          </cell>
          <cell r="G3140">
            <v>4.5836862445541549</v>
          </cell>
          <cell r="H3140">
            <v>67.708333333333329</v>
          </cell>
          <cell r="I3140">
            <v>2.6666666666666665</v>
          </cell>
          <cell r="J3140">
            <v>0</v>
          </cell>
          <cell r="K3140">
            <v>0</v>
          </cell>
          <cell r="M3140">
            <v>2013</v>
          </cell>
          <cell r="N3140">
            <v>2052</v>
          </cell>
          <cell r="O3140">
            <v>1</v>
          </cell>
          <cell r="Q3140">
            <v>0</v>
          </cell>
          <cell r="R3140">
            <v>0</v>
          </cell>
          <cell r="S3140">
            <v>1</v>
          </cell>
          <cell r="T3140">
            <v>1</v>
          </cell>
          <cell r="U3140">
            <v>0</v>
          </cell>
          <cell r="V3140">
            <v>0</v>
          </cell>
          <cell r="W3140">
            <v>0</v>
          </cell>
          <cell r="X3140">
            <v>0</v>
          </cell>
          <cell r="Y3140">
            <v>0</v>
          </cell>
          <cell r="Z3140">
            <v>1</v>
          </cell>
          <cell r="AA3140">
            <v>0</v>
          </cell>
          <cell r="AC3140">
            <v>1992</v>
          </cell>
          <cell r="AD3140">
            <v>1</v>
          </cell>
          <cell r="AE3140">
            <v>0</v>
          </cell>
          <cell r="AF3140">
            <v>1</v>
          </cell>
        </row>
        <row r="3141">
          <cell r="A3141">
            <v>12</v>
          </cell>
          <cell r="B3141">
            <v>5</v>
          </cell>
          <cell r="C3141">
            <v>8</v>
          </cell>
          <cell r="D3141">
            <v>2</v>
          </cell>
          <cell r="E3141">
            <v>1</v>
          </cell>
          <cell r="F3141">
            <v>0</v>
          </cell>
          <cell r="G3141">
            <v>5.8030480656506445</v>
          </cell>
          <cell r="H3141">
            <v>76.041666666666671</v>
          </cell>
          <cell r="I3141">
            <v>2.6666666666666665</v>
          </cell>
          <cell r="J3141">
            <v>0</v>
          </cell>
          <cell r="K3141">
            <v>0</v>
          </cell>
          <cell r="M3141">
            <v>2013</v>
          </cell>
          <cell r="N3141">
            <v>2052</v>
          </cell>
          <cell r="O3141">
            <v>1</v>
          </cell>
          <cell r="Q3141">
            <v>0</v>
          </cell>
          <cell r="R3141">
            <v>0</v>
          </cell>
          <cell r="S3141">
            <v>1</v>
          </cell>
          <cell r="T3141">
            <v>1</v>
          </cell>
          <cell r="U3141">
            <v>0</v>
          </cell>
          <cell r="V3141">
            <v>0</v>
          </cell>
          <cell r="W3141">
            <v>0</v>
          </cell>
          <cell r="X3141">
            <v>0</v>
          </cell>
          <cell r="Y3141">
            <v>0</v>
          </cell>
          <cell r="Z3141">
            <v>1</v>
          </cell>
          <cell r="AA3141">
            <v>0</v>
          </cell>
          <cell r="AC3141">
            <v>1992</v>
          </cell>
          <cell r="AD3141">
            <v>1</v>
          </cell>
          <cell r="AE3141">
            <v>0</v>
          </cell>
          <cell r="AF3141">
            <v>1</v>
          </cell>
        </row>
        <row r="3142">
          <cell r="A3142">
            <v>12</v>
          </cell>
          <cell r="B3142">
            <v>6</v>
          </cell>
          <cell r="C3142">
            <v>8</v>
          </cell>
          <cell r="D3142">
            <v>2</v>
          </cell>
          <cell r="E3142">
            <v>1</v>
          </cell>
          <cell r="F3142">
            <v>0</v>
          </cell>
          <cell r="G3142">
            <v>4.5836862445541549</v>
          </cell>
          <cell r="H3142">
            <v>67.708333333333329</v>
          </cell>
          <cell r="I3142">
            <v>2.6666666666666665</v>
          </cell>
          <cell r="J3142">
            <v>0</v>
          </cell>
          <cell r="K3142">
            <v>0</v>
          </cell>
          <cell r="M3142">
            <v>2020</v>
          </cell>
          <cell r="N3142">
            <v>2052</v>
          </cell>
          <cell r="O3142">
            <v>1</v>
          </cell>
          <cell r="Q3142">
            <v>0</v>
          </cell>
          <cell r="R3142">
            <v>0</v>
          </cell>
          <cell r="S3142">
            <v>1</v>
          </cell>
          <cell r="T3142">
            <v>1</v>
          </cell>
          <cell r="U3142">
            <v>0</v>
          </cell>
          <cell r="V3142">
            <v>0</v>
          </cell>
          <cell r="W3142">
            <v>0</v>
          </cell>
          <cell r="X3142">
            <v>0</v>
          </cell>
          <cell r="Y3142">
            <v>0</v>
          </cell>
          <cell r="Z3142">
            <v>1</v>
          </cell>
          <cell r="AA3142">
            <v>0</v>
          </cell>
          <cell r="AC3142">
            <v>1992</v>
          </cell>
          <cell r="AD3142">
            <v>1</v>
          </cell>
          <cell r="AE3142">
            <v>0</v>
          </cell>
          <cell r="AF3142">
            <v>1</v>
          </cell>
        </row>
        <row r="3143">
          <cell r="A3143">
            <v>12</v>
          </cell>
          <cell r="B3143">
            <v>7</v>
          </cell>
          <cell r="C3143">
            <v>8</v>
          </cell>
          <cell r="D3143">
            <v>2</v>
          </cell>
          <cell r="E3143">
            <v>1</v>
          </cell>
          <cell r="F3143">
            <v>0</v>
          </cell>
          <cell r="G3143">
            <v>6.063791082184582</v>
          </cell>
          <cell r="H3143">
            <v>76.041666666666671</v>
          </cell>
          <cell r="I3143">
            <v>2.6666666666666665</v>
          </cell>
          <cell r="J3143">
            <v>0</v>
          </cell>
          <cell r="K3143">
            <v>7.6041666666666679</v>
          </cell>
          <cell r="M3143">
            <v>2020</v>
          </cell>
          <cell r="N3143">
            <v>2052</v>
          </cell>
          <cell r="O3143">
            <v>1</v>
          </cell>
          <cell r="Q3143">
            <v>0</v>
          </cell>
          <cell r="R3143">
            <v>0</v>
          </cell>
          <cell r="S3143">
            <v>1</v>
          </cell>
          <cell r="T3143">
            <v>1</v>
          </cell>
          <cell r="U3143">
            <v>0</v>
          </cell>
          <cell r="V3143">
            <v>0</v>
          </cell>
          <cell r="W3143">
            <v>0</v>
          </cell>
          <cell r="X3143">
            <v>0</v>
          </cell>
          <cell r="Y3143">
            <v>0</v>
          </cell>
          <cell r="Z3143">
            <v>1</v>
          </cell>
          <cell r="AA3143">
            <v>0</v>
          </cell>
          <cell r="AC3143">
            <v>1992</v>
          </cell>
          <cell r="AD3143">
            <v>1</v>
          </cell>
          <cell r="AE3143">
            <v>0</v>
          </cell>
          <cell r="AF3143">
            <v>1</v>
          </cell>
        </row>
        <row r="3144">
          <cell r="A3144">
            <v>12</v>
          </cell>
          <cell r="B3144">
            <v>9</v>
          </cell>
          <cell r="C3144">
            <v>8</v>
          </cell>
          <cell r="D3144">
            <v>2</v>
          </cell>
          <cell r="E3144">
            <v>1</v>
          </cell>
          <cell r="F3144">
            <v>0</v>
          </cell>
          <cell r="G3144">
            <v>6.063791082184582</v>
          </cell>
          <cell r="H3144">
            <v>76.041666666666671</v>
          </cell>
          <cell r="I3144">
            <v>2.6666666666666665</v>
          </cell>
          <cell r="J3144">
            <v>0</v>
          </cell>
          <cell r="K3144">
            <v>11.40625</v>
          </cell>
          <cell r="M3144">
            <v>2022</v>
          </cell>
          <cell r="N3144">
            <v>2052</v>
          </cell>
          <cell r="O3144">
            <v>1</v>
          </cell>
          <cell r="Q3144">
            <v>0</v>
          </cell>
          <cell r="R3144">
            <v>0</v>
          </cell>
          <cell r="S3144">
            <v>1</v>
          </cell>
          <cell r="T3144">
            <v>1</v>
          </cell>
          <cell r="U3144">
            <v>0</v>
          </cell>
          <cell r="V3144">
            <v>0</v>
          </cell>
          <cell r="W3144">
            <v>0</v>
          </cell>
          <cell r="X3144">
            <v>0</v>
          </cell>
          <cell r="Y3144">
            <v>0</v>
          </cell>
          <cell r="Z3144">
            <v>1</v>
          </cell>
          <cell r="AA3144">
            <v>0</v>
          </cell>
          <cell r="AC3144">
            <v>1992</v>
          </cell>
          <cell r="AD3144">
            <v>1</v>
          </cell>
          <cell r="AE3144">
            <v>0</v>
          </cell>
          <cell r="AF3144">
            <v>1</v>
          </cell>
        </row>
        <row r="3145">
          <cell r="A3145">
            <v>12</v>
          </cell>
          <cell r="B3145">
            <v>8</v>
          </cell>
          <cell r="C3145">
            <v>8</v>
          </cell>
          <cell r="D3145">
            <v>2</v>
          </cell>
          <cell r="E3145">
            <v>1</v>
          </cell>
          <cell r="F3145">
            <v>0</v>
          </cell>
          <cell r="G3145">
            <v>0.01</v>
          </cell>
          <cell r="H3145">
            <v>0.01</v>
          </cell>
          <cell r="I3145">
            <v>0.01</v>
          </cell>
          <cell r="J3145">
            <v>0</v>
          </cell>
          <cell r="K3145">
            <v>0</v>
          </cell>
          <cell r="M3145">
            <v>2051</v>
          </cell>
          <cell r="N3145">
            <v>2052</v>
          </cell>
          <cell r="O3145">
            <v>1</v>
          </cell>
          <cell r="Q3145">
            <v>1</v>
          </cell>
          <cell r="R3145">
            <v>1</v>
          </cell>
          <cell r="S3145">
            <v>1</v>
          </cell>
          <cell r="T3145">
            <v>1</v>
          </cell>
          <cell r="U3145">
            <v>1</v>
          </cell>
          <cell r="V3145">
            <v>1</v>
          </cell>
          <cell r="W3145">
            <v>1</v>
          </cell>
          <cell r="X3145">
            <v>1</v>
          </cell>
          <cell r="Y3145">
            <v>1</v>
          </cell>
          <cell r="Z3145">
            <v>1</v>
          </cell>
          <cell r="AA3145">
            <v>1</v>
          </cell>
          <cell r="AC3145">
            <v>1992</v>
          </cell>
          <cell r="AD3145">
            <v>1</v>
          </cell>
          <cell r="AE3145">
            <v>0</v>
          </cell>
          <cell r="AF3145">
            <v>1</v>
          </cell>
        </row>
        <row r="3146">
          <cell r="A3146">
            <v>12</v>
          </cell>
          <cell r="B3146">
            <v>10</v>
          </cell>
          <cell r="C3146">
            <v>8</v>
          </cell>
          <cell r="D3146">
            <v>2</v>
          </cell>
          <cell r="E3146">
            <v>1</v>
          </cell>
          <cell r="F3146">
            <v>0</v>
          </cell>
          <cell r="G3146">
            <v>4.8847205939820251</v>
          </cell>
          <cell r="H3146">
            <v>67.708333333333329</v>
          </cell>
          <cell r="I3146">
            <v>2.6666666666666665</v>
          </cell>
          <cell r="J3146">
            <v>0</v>
          </cell>
          <cell r="K3146">
            <v>0</v>
          </cell>
          <cell r="M3146">
            <v>2030</v>
          </cell>
          <cell r="N3146">
            <v>2052</v>
          </cell>
          <cell r="O3146">
            <v>1</v>
          </cell>
          <cell r="Q3146">
            <v>0</v>
          </cell>
          <cell r="R3146">
            <v>0</v>
          </cell>
          <cell r="S3146">
            <v>1</v>
          </cell>
          <cell r="T3146">
            <v>1</v>
          </cell>
          <cell r="U3146">
            <v>0</v>
          </cell>
          <cell r="V3146">
            <v>0</v>
          </cell>
          <cell r="W3146">
            <v>0</v>
          </cell>
          <cell r="X3146">
            <v>0</v>
          </cell>
          <cell r="Y3146">
            <v>0</v>
          </cell>
          <cell r="Z3146">
            <v>1</v>
          </cell>
          <cell r="AA3146">
            <v>0</v>
          </cell>
          <cell r="AC3146">
            <v>1992</v>
          </cell>
          <cell r="AD3146">
            <v>1</v>
          </cell>
          <cell r="AE3146">
            <v>0</v>
          </cell>
          <cell r="AF3146">
            <v>1</v>
          </cell>
        </row>
        <row r="3147">
          <cell r="A3147">
            <v>12</v>
          </cell>
          <cell r="B3147">
            <v>11</v>
          </cell>
          <cell r="C3147">
            <v>8</v>
          </cell>
          <cell r="D3147">
            <v>2</v>
          </cell>
          <cell r="E3147">
            <v>1</v>
          </cell>
          <cell r="F3147">
            <v>0</v>
          </cell>
          <cell r="G3147">
            <v>6.2803550494054594</v>
          </cell>
          <cell r="H3147">
            <v>76.041666666666671</v>
          </cell>
          <cell r="I3147">
            <v>2.6666666666666665</v>
          </cell>
          <cell r="J3147">
            <v>0</v>
          </cell>
          <cell r="K3147">
            <v>11.40625</v>
          </cell>
          <cell r="M3147">
            <v>2030</v>
          </cell>
          <cell r="N3147">
            <v>2052</v>
          </cell>
          <cell r="O3147">
            <v>1</v>
          </cell>
          <cell r="Q3147">
            <v>0</v>
          </cell>
          <cell r="R3147">
            <v>0</v>
          </cell>
          <cell r="S3147">
            <v>1</v>
          </cell>
          <cell r="T3147">
            <v>1</v>
          </cell>
          <cell r="U3147">
            <v>0</v>
          </cell>
          <cell r="V3147">
            <v>0</v>
          </cell>
          <cell r="W3147">
            <v>0</v>
          </cell>
          <cell r="X3147">
            <v>0</v>
          </cell>
          <cell r="Y3147">
            <v>0</v>
          </cell>
          <cell r="Z3147">
            <v>1</v>
          </cell>
          <cell r="AA3147">
            <v>0</v>
          </cell>
          <cell r="AC3147">
            <v>1992</v>
          </cell>
          <cell r="AD3147">
            <v>1</v>
          </cell>
          <cell r="AE3147">
            <v>0</v>
          </cell>
          <cell r="AF3147">
            <v>1</v>
          </cell>
        </row>
        <row r="3148">
          <cell r="A3148">
            <v>12</v>
          </cell>
          <cell r="B3148">
            <v>12</v>
          </cell>
          <cell r="C3148">
            <v>8</v>
          </cell>
          <cell r="D3148">
            <v>2</v>
          </cell>
          <cell r="E3148">
            <v>1</v>
          </cell>
          <cell r="F3148">
            <v>0</v>
          </cell>
          <cell r="G3148">
            <v>0.01</v>
          </cell>
          <cell r="H3148">
            <v>0.01</v>
          </cell>
          <cell r="I3148">
            <v>0.01</v>
          </cell>
          <cell r="J3148">
            <v>0</v>
          </cell>
          <cell r="K3148">
            <v>0</v>
          </cell>
          <cell r="M3148">
            <v>2051</v>
          </cell>
          <cell r="N3148">
            <v>2052</v>
          </cell>
          <cell r="O3148">
            <v>1</v>
          </cell>
          <cell r="Q3148">
            <v>1</v>
          </cell>
          <cell r="R3148">
            <v>1</v>
          </cell>
          <cell r="S3148">
            <v>1</v>
          </cell>
          <cell r="T3148">
            <v>1</v>
          </cell>
          <cell r="U3148">
            <v>1</v>
          </cell>
          <cell r="V3148">
            <v>1</v>
          </cell>
          <cell r="W3148">
            <v>1</v>
          </cell>
          <cell r="X3148">
            <v>1</v>
          </cell>
          <cell r="Y3148">
            <v>1</v>
          </cell>
          <cell r="Z3148">
            <v>1</v>
          </cell>
          <cell r="AA3148">
            <v>1</v>
          </cell>
          <cell r="AC3148">
            <v>1992</v>
          </cell>
          <cell r="AD3148">
            <v>1</v>
          </cell>
          <cell r="AE3148">
            <v>0</v>
          </cell>
          <cell r="AF3148">
            <v>1</v>
          </cell>
        </row>
        <row r="3149">
          <cell r="A3149">
            <v>12</v>
          </cell>
          <cell r="B3149">
            <v>13</v>
          </cell>
          <cell r="C3149">
            <v>8</v>
          </cell>
          <cell r="D3149">
            <v>2</v>
          </cell>
          <cell r="E3149">
            <v>1</v>
          </cell>
          <cell r="F3149">
            <v>0</v>
          </cell>
          <cell r="G3149">
            <v>0.01</v>
          </cell>
          <cell r="H3149">
            <v>0.01</v>
          </cell>
          <cell r="I3149">
            <v>0.01</v>
          </cell>
          <cell r="J3149">
            <v>0</v>
          </cell>
          <cell r="K3149">
            <v>0</v>
          </cell>
          <cell r="M3149">
            <v>2051</v>
          </cell>
          <cell r="N3149">
            <v>2052</v>
          </cell>
          <cell r="O3149">
            <v>1</v>
          </cell>
          <cell r="Q3149">
            <v>1</v>
          </cell>
          <cell r="R3149">
            <v>1</v>
          </cell>
          <cell r="S3149">
            <v>1</v>
          </cell>
          <cell r="T3149">
            <v>1</v>
          </cell>
          <cell r="U3149">
            <v>1</v>
          </cell>
          <cell r="V3149">
            <v>1</v>
          </cell>
          <cell r="W3149">
            <v>1</v>
          </cell>
          <cell r="X3149">
            <v>1</v>
          </cell>
          <cell r="Y3149">
            <v>1</v>
          </cell>
          <cell r="Z3149">
            <v>1</v>
          </cell>
          <cell r="AA3149">
            <v>1</v>
          </cell>
          <cell r="AC3149">
            <v>1992</v>
          </cell>
          <cell r="AD3149">
            <v>1</v>
          </cell>
          <cell r="AE3149">
            <v>0</v>
          </cell>
          <cell r="AF3149">
            <v>1</v>
          </cell>
        </row>
        <row r="3150">
          <cell r="A3150">
            <v>12</v>
          </cell>
          <cell r="B3150">
            <v>14</v>
          </cell>
          <cell r="C3150">
            <v>8</v>
          </cell>
          <cell r="D3150">
            <v>2</v>
          </cell>
          <cell r="E3150">
            <v>1</v>
          </cell>
          <cell r="F3150">
            <v>0</v>
          </cell>
          <cell r="G3150">
            <v>0.01</v>
          </cell>
          <cell r="H3150">
            <v>0.01</v>
          </cell>
          <cell r="I3150">
            <v>0.01</v>
          </cell>
          <cell r="J3150">
            <v>0</v>
          </cell>
          <cell r="K3150">
            <v>0</v>
          </cell>
          <cell r="M3150">
            <v>2051</v>
          </cell>
          <cell r="N3150">
            <v>2052</v>
          </cell>
          <cell r="O3150">
            <v>1</v>
          </cell>
          <cell r="Q3150">
            <v>1</v>
          </cell>
          <cell r="R3150">
            <v>1</v>
          </cell>
          <cell r="S3150">
            <v>1</v>
          </cell>
          <cell r="T3150">
            <v>1</v>
          </cell>
          <cell r="U3150">
            <v>1</v>
          </cell>
          <cell r="V3150">
            <v>1</v>
          </cell>
          <cell r="W3150">
            <v>1</v>
          </cell>
          <cell r="X3150">
            <v>1</v>
          </cell>
          <cell r="Y3150">
            <v>1</v>
          </cell>
          <cell r="Z3150">
            <v>1</v>
          </cell>
          <cell r="AA3150">
            <v>1</v>
          </cell>
          <cell r="AC3150">
            <v>1992</v>
          </cell>
          <cell r="AD3150">
            <v>1</v>
          </cell>
          <cell r="AE3150">
            <v>0</v>
          </cell>
          <cell r="AF3150">
            <v>1</v>
          </cell>
        </row>
        <row r="3151">
          <cell r="A3151">
            <v>13</v>
          </cell>
          <cell r="B3151">
            <v>1</v>
          </cell>
          <cell r="C3151">
            <v>8</v>
          </cell>
          <cell r="D3151">
            <v>2</v>
          </cell>
          <cell r="E3151">
            <v>1</v>
          </cell>
          <cell r="F3151">
            <v>0.1929718352916053</v>
          </cell>
          <cell r="G3151">
            <v>3.0582598501452676</v>
          </cell>
          <cell r="H3151">
            <v>44.791666666666664</v>
          </cell>
          <cell r="I3151">
            <v>2.9166666666666665</v>
          </cell>
          <cell r="J3151">
            <v>0</v>
          </cell>
          <cell r="K3151">
            <v>0</v>
          </cell>
          <cell r="M3151">
            <v>2003</v>
          </cell>
          <cell r="N3151">
            <v>2052</v>
          </cell>
          <cell r="O3151">
            <v>1</v>
          </cell>
          <cell r="Q3151">
            <v>0</v>
          </cell>
          <cell r="R3151">
            <v>0</v>
          </cell>
          <cell r="S3151">
            <v>1</v>
          </cell>
          <cell r="T3151">
            <v>1</v>
          </cell>
          <cell r="U3151">
            <v>0</v>
          </cell>
          <cell r="V3151">
            <v>0</v>
          </cell>
          <cell r="W3151">
            <v>0</v>
          </cell>
          <cell r="X3151">
            <v>0</v>
          </cell>
          <cell r="Y3151">
            <v>0</v>
          </cell>
          <cell r="Z3151">
            <v>1</v>
          </cell>
          <cell r="AA3151">
            <v>0</v>
          </cell>
          <cell r="AC3151">
            <v>1992</v>
          </cell>
          <cell r="AD3151">
            <v>1</v>
          </cell>
          <cell r="AE3151">
            <v>0</v>
          </cell>
          <cell r="AF3151">
            <v>1</v>
          </cell>
        </row>
        <row r="3152">
          <cell r="A3152">
            <v>13</v>
          </cell>
          <cell r="B3152">
            <v>2</v>
          </cell>
          <cell r="C3152">
            <v>8</v>
          </cell>
          <cell r="D3152">
            <v>2</v>
          </cell>
          <cell r="E3152">
            <v>1</v>
          </cell>
          <cell r="F3152">
            <v>0</v>
          </cell>
          <cell r="G3152">
            <v>3.1096364524023503</v>
          </cell>
          <cell r="H3152">
            <v>59.375</v>
          </cell>
          <cell r="I3152">
            <v>2.9166666666666665</v>
          </cell>
          <cell r="J3152">
            <v>0</v>
          </cell>
          <cell r="K3152">
            <v>0</v>
          </cell>
          <cell r="M3152">
            <v>2007</v>
          </cell>
          <cell r="N3152">
            <v>2052</v>
          </cell>
          <cell r="O3152">
            <v>1</v>
          </cell>
          <cell r="Q3152">
            <v>0</v>
          </cell>
          <cell r="R3152">
            <v>0</v>
          </cell>
          <cell r="S3152">
            <v>1</v>
          </cell>
          <cell r="T3152">
            <v>1</v>
          </cell>
          <cell r="U3152">
            <v>0</v>
          </cell>
          <cell r="V3152">
            <v>0</v>
          </cell>
          <cell r="W3152">
            <v>0</v>
          </cell>
          <cell r="X3152">
            <v>0</v>
          </cell>
          <cell r="Y3152">
            <v>0</v>
          </cell>
          <cell r="Z3152">
            <v>1</v>
          </cell>
          <cell r="AA3152">
            <v>0</v>
          </cell>
          <cell r="AC3152">
            <v>1992</v>
          </cell>
          <cell r="AD3152">
            <v>1</v>
          </cell>
          <cell r="AE3152">
            <v>0</v>
          </cell>
          <cell r="AF3152">
            <v>1</v>
          </cell>
        </row>
        <row r="3153">
          <cell r="A3153">
            <v>13</v>
          </cell>
          <cell r="B3153">
            <v>3</v>
          </cell>
          <cell r="C3153">
            <v>8</v>
          </cell>
          <cell r="D3153">
            <v>2</v>
          </cell>
          <cell r="E3153">
            <v>1</v>
          </cell>
          <cell r="F3153">
            <v>0</v>
          </cell>
          <cell r="G3153">
            <v>3.6635404454865186</v>
          </cell>
          <cell r="H3153">
            <v>62.5</v>
          </cell>
          <cell r="I3153">
            <v>2.9166666666666665</v>
          </cell>
          <cell r="J3153">
            <v>0</v>
          </cell>
          <cell r="K3153">
            <v>0</v>
          </cell>
          <cell r="M3153">
            <v>2013</v>
          </cell>
          <cell r="N3153">
            <v>2052</v>
          </cell>
          <cell r="O3153">
            <v>1</v>
          </cell>
          <cell r="Q3153">
            <v>0</v>
          </cell>
          <cell r="R3153">
            <v>0</v>
          </cell>
          <cell r="S3153">
            <v>1</v>
          </cell>
          <cell r="T3153">
            <v>1</v>
          </cell>
          <cell r="U3153">
            <v>0</v>
          </cell>
          <cell r="V3153">
            <v>0</v>
          </cell>
          <cell r="W3153">
            <v>0</v>
          </cell>
          <cell r="X3153">
            <v>0</v>
          </cell>
          <cell r="Y3153">
            <v>0</v>
          </cell>
          <cell r="Z3153">
            <v>1</v>
          </cell>
          <cell r="AA3153">
            <v>0</v>
          </cell>
          <cell r="AC3153">
            <v>1992</v>
          </cell>
          <cell r="AD3153">
            <v>1</v>
          </cell>
          <cell r="AE3153">
            <v>0</v>
          </cell>
          <cell r="AF3153">
            <v>1</v>
          </cell>
        </row>
        <row r="3154">
          <cell r="A3154">
            <v>13</v>
          </cell>
          <cell r="B3154">
            <v>4</v>
          </cell>
          <cell r="C3154">
            <v>8</v>
          </cell>
          <cell r="D3154">
            <v>2</v>
          </cell>
          <cell r="E3154">
            <v>1</v>
          </cell>
          <cell r="F3154">
            <v>0</v>
          </cell>
          <cell r="G3154">
            <v>4.3962485345838216</v>
          </cell>
          <cell r="H3154">
            <v>70.833333333333329</v>
          </cell>
          <cell r="I3154">
            <v>2.9166666666666665</v>
          </cell>
          <cell r="J3154">
            <v>0</v>
          </cell>
          <cell r="K3154">
            <v>0</v>
          </cell>
          <cell r="M3154">
            <v>2013</v>
          </cell>
          <cell r="N3154">
            <v>2052</v>
          </cell>
          <cell r="O3154">
            <v>1</v>
          </cell>
          <cell r="Q3154">
            <v>0</v>
          </cell>
          <cell r="R3154">
            <v>0</v>
          </cell>
          <cell r="S3154">
            <v>1</v>
          </cell>
          <cell r="T3154">
            <v>1</v>
          </cell>
          <cell r="U3154">
            <v>0</v>
          </cell>
          <cell r="V3154">
            <v>0</v>
          </cell>
          <cell r="W3154">
            <v>0</v>
          </cell>
          <cell r="X3154">
            <v>0</v>
          </cell>
          <cell r="Y3154">
            <v>0</v>
          </cell>
          <cell r="Z3154">
            <v>1</v>
          </cell>
          <cell r="AA3154">
            <v>0</v>
          </cell>
          <cell r="AC3154">
            <v>1992</v>
          </cell>
          <cell r="AD3154">
            <v>1</v>
          </cell>
          <cell r="AE3154">
            <v>0</v>
          </cell>
          <cell r="AF3154">
            <v>1</v>
          </cell>
        </row>
        <row r="3155">
          <cell r="A3155">
            <v>13</v>
          </cell>
          <cell r="B3155">
            <v>5</v>
          </cell>
          <cell r="C3155">
            <v>8</v>
          </cell>
          <cell r="D3155">
            <v>2</v>
          </cell>
          <cell r="E3155">
            <v>1</v>
          </cell>
          <cell r="F3155">
            <v>0</v>
          </cell>
          <cell r="G3155">
            <v>4.4518972502114655</v>
          </cell>
          <cell r="H3155">
            <v>79.166666666666671</v>
          </cell>
          <cell r="I3155">
            <v>2.9166666666666665</v>
          </cell>
          <cell r="J3155">
            <v>0</v>
          </cell>
          <cell r="K3155">
            <v>0</v>
          </cell>
          <cell r="M3155">
            <v>2013</v>
          </cell>
          <cell r="N3155">
            <v>2052</v>
          </cell>
          <cell r="O3155">
            <v>1</v>
          </cell>
          <cell r="Q3155">
            <v>0</v>
          </cell>
          <cell r="R3155">
            <v>0</v>
          </cell>
          <cell r="S3155">
            <v>1</v>
          </cell>
          <cell r="T3155">
            <v>1</v>
          </cell>
          <cell r="U3155">
            <v>0</v>
          </cell>
          <cell r="V3155">
            <v>0</v>
          </cell>
          <cell r="W3155">
            <v>0</v>
          </cell>
          <cell r="X3155">
            <v>0</v>
          </cell>
          <cell r="Y3155">
            <v>0</v>
          </cell>
          <cell r="Z3155">
            <v>1</v>
          </cell>
          <cell r="AA3155">
            <v>0</v>
          </cell>
          <cell r="AC3155">
            <v>1992</v>
          </cell>
          <cell r="AD3155">
            <v>1</v>
          </cell>
          <cell r="AE3155">
            <v>0</v>
          </cell>
          <cell r="AF3155">
            <v>1</v>
          </cell>
        </row>
        <row r="3156">
          <cell r="A3156">
            <v>13</v>
          </cell>
          <cell r="B3156">
            <v>6</v>
          </cell>
          <cell r="C3156">
            <v>8</v>
          </cell>
          <cell r="D3156">
            <v>2</v>
          </cell>
          <cell r="E3156">
            <v>1</v>
          </cell>
          <cell r="F3156">
            <v>0</v>
          </cell>
          <cell r="G3156">
            <v>4.3962485345838216</v>
          </cell>
          <cell r="H3156">
            <v>70.833333333333329</v>
          </cell>
          <cell r="I3156">
            <v>2.9166666666666665</v>
          </cell>
          <cell r="J3156">
            <v>0</v>
          </cell>
          <cell r="K3156">
            <v>0</v>
          </cell>
          <cell r="M3156">
            <v>2020</v>
          </cell>
          <cell r="N3156">
            <v>2052</v>
          </cell>
          <cell r="O3156">
            <v>1</v>
          </cell>
          <cell r="Q3156">
            <v>0</v>
          </cell>
          <cell r="R3156">
            <v>0</v>
          </cell>
          <cell r="S3156">
            <v>1</v>
          </cell>
          <cell r="T3156">
            <v>1</v>
          </cell>
          <cell r="U3156">
            <v>0</v>
          </cell>
          <cell r="V3156">
            <v>0</v>
          </cell>
          <cell r="W3156">
            <v>0</v>
          </cell>
          <cell r="X3156">
            <v>0</v>
          </cell>
          <cell r="Y3156">
            <v>0</v>
          </cell>
          <cell r="Z3156">
            <v>1</v>
          </cell>
          <cell r="AA3156">
            <v>0</v>
          </cell>
          <cell r="AC3156">
            <v>1992</v>
          </cell>
          <cell r="AD3156">
            <v>1</v>
          </cell>
          <cell r="AE3156">
            <v>0</v>
          </cell>
          <cell r="AF3156">
            <v>1</v>
          </cell>
        </row>
        <row r="3157">
          <cell r="A3157">
            <v>13</v>
          </cell>
          <cell r="B3157">
            <v>7</v>
          </cell>
          <cell r="C3157">
            <v>8</v>
          </cell>
          <cell r="D3157">
            <v>2</v>
          </cell>
          <cell r="E3157">
            <v>1</v>
          </cell>
          <cell r="F3157">
            <v>0</v>
          </cell>
          <cell r="G3157">
            <v>4.4518972502114655</v>
          </cell>
          <cell r="H3157">
            <v>79.166666666666671</v>
          </cell>
          <cell r="I3157">
            <v>2.9166666666666665</v>
          </cell>
          <cell r="J3157">
            <v>0</v>
          </cell>
          <cell r="K3157">
            <v>7.9166666666666679</v>
          </cell>
          <cell r="M3157">
            <v>2020</v>
          </cell>
          <cell r="N3157">
            <v>2052</v>
          </cell>
          <cell r="O3157">
            <v>1</v>
          </cell>
          <cell r="Q3157">
            <v>0</v>
          </cell>
          <cell r="R3157">
            <v>0</v>
          </cell>
          <cell r="S3157">
            <v>1</v>
          </cell>
          <cell r="T3157">
            <v>1</v>
          </cell>
          <cell r="U3157">
            <v>0</v>
          </cell>
          <cell r="V3157">
            <v>0</v>
          </cell>
          <cell r="W3157">
            <v>0</v>
          </cell>
          <cell r="X3157">
            <v>0</v>
          </cell>
          <cell r="Y3157">
            <v>0</v>
          </cell>
          <cell r="Z3157">
            <v>1</v>
          </cell>
          <cell r="AA3157">
            <v>0</v>
          </cell>
          <cell r="AC3157">
            <v>1992</v>
          </cell>
          <cell r="AD3157">
            <v>1</v>
          </cell>
          <cell r="AE3157">
            <v>0</v>
          </cell>
          <cell r="AF3157">
            <v>1</v>
          </cell>
        </row>
        <row r="3158">
          <cell r="A3158">
            <v>13</v>
          </cell>
          <cell r="B3158">
            <v>8</v>
          </cell>
          <cell r="C3158">
            <v>8</v>
          </cell>
          <cell r="D3158">
            <v>2</v>
          </cell>
          <cell r="E3158">
            <v>1</v>
          </cell>
          <cell r="F3158">
            <v>0</v>
          </cell>
          <cell r="G3158">
            <v>4.4518972502114655</v>
          </cell>
          <cell r="H3158">
            <v>79.166666666666671</v>
          </cell>
          <cell r="I3158">
            <v>2.9166666666666665</v>
          </cell>
          <cell r="J3158">
            <v>0</v>
          </cell>
          <cell r="K3158">
            <v>11.875</v>
          </cell>
          <cell r="M3158">
            <v>2022</v>
          </cell>
          <cell r="N3158">
            <v>2052</v>
          </cell>
          <cell r="O3158">
            <v>1</v>
          </cell>
          <cell r="Q3158">
            <v>0</v>
          </cell>
          <cell r="R3158">
            <v>0</v>
          </cell>
          <cell r="S3158">
            <v>1</v>
          </cell>
          <cell r="T3158">
            <v>1</v>
          </cell>
          <cell r="U3158">
            <v>0</v>
          </cell>
          <cell r="V3158">
            <v>0</v>
          </cell>
          <cell r="W3158">
            <v>0</v>
          </cell>
          <cell r="X3158">
            <v>0</v>
          </cell>
          <cell r="Y3158">
            <v>0</v>
          </cell>
          <cell r="Z3158">
            <v>1</v>
          </cell>
          <cell r="AA3158">
            <v>0</v>
          </cell>
          <cell r="AC3158">
            <v>1992</v>
          </cell>
          <cell r="AD3158">
            <v>1</v>
          </cell>
          <cell r="AE3158">
            <v>0</v>
          </cell>
          <cell r="AF3158">
            <v>1</v>
          </cell>
        </row>
        <row r="3159">
          <cell r="A3159">
            <v>14</v>
          </cell>
          <cell r="B3159">
            <v>1</v>
          </cell>
          <cell r="C3159">
            <v>8</v>
          </cell>
          <cell r="D3159">
            <v>2</v>
          </cell>
          <cell r="E3159">
            <v>1</v>
          </cell>
          <cell r="F3159">
            <v>5.4427953543786108E-2</v>
          </cell>
          <cell r="G3159">
            <v>5.2492519815926224</v>
          </cell>
          <cell r="H3159">
            <v>31.25</v>
          </cell>
          <cell r="I3159">
            <v>2</v>
          </cell>
          <cell r="J3159">
            <v>0</v>
          </cell>
          <cell r="K3159">
            <v>0</v>
          </cell>
          <cell r="M3159">
            <v>2003</v>
          </cell>
          <cell r="N3159">
            <v>2052</v>
          </cell>
          <cell r="O3159">
            <v>1</v>
          </cell>
          <cell r="Q3159">
            <v>1</v>
          </cell>
          <cell r="R3159">
            <v>0</v>
          </cell>
          <cell r="S3159">
            <v>1</v>
          </cell>
          <cell r="T3159">
            <v>1</v>
          </cell>
          <cell r="U3159">
            <v>0</v>
          </cell>
          <cell r="V3159">
            <v>1</v>
          </cell>
          <cell r="W3159">
            <v>0</v>
          </cell>
          <cell r="X3159">
            <v>1</v>
          </cell>
          <cell r="Y3159">
            <v>0</v>
          </cell>
          <cell r="Z3159">
            <v>1</v>
          </cell>
          <cell r="AA3159">
            <v>1</v>
          </cell>
          <cell r="AC3159">
            <v>1992</v>
          </cell>
          <cell r="AD3159">
            <v>1</v>
          </cell>
          <cell r="AE3159">
            <v>0</v>
          </cell>
          <cell r="AF3159">
            <v>1</v>
          </cell>
        </row>
        <row r="3160">
          <cell r="A3160">
            <v>14</v>
          </cell>
          <cell r="B3160">
            <v>2</v>
          </cell>
          <cell r="C3160">
            <v>8</v>
          </cell>
          <cell r="D3160">
            <v>2</v>
          </cell>
          <cell r="E3160">
            <v>1</v>
          </cell>
          <cell r="F3160">
            <v>0</v>
          </cell>
          <cell r="G3160">
            <v>5.7769363135135645</v>
          </cell>
          <cell r="H3160">
            <v>31.25</v>
          </cell>
          <cell r="I3160">
            <v>2</v>
          </cell>
          <cell r="J3160">
            <v>0</v>
          </cell>
          <cell r="K3160">
            <v>0</v>
          </cell>
          <cell r="M3160">
            <v>2007</v>
          </cell>
          <cell r="N3160">
            <v>2052</v>
          </cell>
          <cell r="O3160">
            <v>1</v>
          </cell>
          <cell r="Q3160">
            <v>1</v>
          </cell>
          <cell r="R3160">
            <v>0</v>
          </cell>
          <cell r="S3160">
            <v>1</v>
          </cell>
          <cell r="T3160">
            <v>1</v>
          </cell>
          <cell r="U3160">
            <v>0</v>
          </cell>
          <cell r="V3160">
            <v>1</v>
          </cell>
          <cell r="W3160">
            <v>0</v>
          </cell>
          <cell r="X3160">
            <v>1</v>
          </cell>
          <cell r="Y3160">
            <v>0</v>
          </cell>
          <cell r="Z3160">
            <v>1</v>
          </cell>
          <cell r="AA3160">
            <v>1</v>
          </cell>
          <cell r="AC3160">
            <v>1992</v>
          </cell>
          <cell r="AD3160">
            <v>1</v>
          </cell>
          <cell r="AE3160">
            <v>0</v>
          </cell>
          <cell r="AF3160">
            <v>1</v>
          </cell>
        </row>
        <row r="3161">
          <cell r="A3161">
            <v>14</v>
          </cell>
          <cell r="B3161">
            <v>3</v>
          </cell>
          <cell r="C3161">
            <v>8</v>
          </cell>
          <cell r="D3161">
            <v>2</v>
          </cell>
          <cell r="E3161">
            <v>1</v>
          </cell>
          <cell r="F3161">
            <v>0</v>
          </cell>
          <cell r="G3161">
            <v>8.7924970691676432</v>
          </cell>
          <cell r="H3161">
            <v>31.25</v>
          </cell>
          <cell r="I3161">
            <v>2</v>
          </cell>
          <cell r="J3161">
            <v>0</v>
          </cell>
          <cell r="K3161">
            <v>0</v>
          </cell>
          <cell r="M3161">
            <v>2013</v>
          </cell>
          <cell r="N3161">
            <v>2052</v>
          </cell>
          <cell r="O3161">
            <v>1</v>
          </cell>
          <cell r="Q3161">
            <v>1</v>
          </cell>
          <cell r="R3161">
            <v>0</v>
          </cell>
          <cell r="S3161">
            <v>1</v>
          </cell>
          <cell r="T3161">
            <v>1</v>
          </cell>
          <cell r="U3161">
            <v>0</v>
          </cell>
          <cell r="V3161">
            <v>1</v>
          </cell>
          <cell r="W3161">
            <v>0</v>
          </cell>
          <cell r="X3161">
            <v>1</v>
          </cell>
          <cell r="Y3161">
            <v>0</v>
          </cell>
          <cell r="Z3161">
            <v>1</v>
          </cell>
          <cell r="AA3161">
            <v>1</v>
          </cell>
          <cell r="AC3161">
            <v>1992</v>
          </cell>
          <cell r="AD3161">
            <v>1</v>
          </cell>
          <cell r="AE3161">
            <v>0</v>
          </cell>
          <cell r="AF3161">
            <v>1</v>
          </cell>
        </row>
        <row r="3162">
          <cell r="A3162">
            <v>14</v>
          </cell>
          <cell r="B3162">
            <v>4</v>
          </cell>
          <cell r="C3162">
            <v>8</v>
          </cell>
          <cell r="D3162">
            <v>2</v>
          </cell>
          <cell r="E3162">
            <v>1</v>
          </cell>
          <cell r="F3162">
            <v>0</v>
          </cell>
          <cell r="G3162">
            <v>9.7694411879640501</v>
          </cell>
          <cell r="H3162">
            <v>35.416666666666664</v>
          </cell>
          <cell r="I3162">
            <v>2</v>
          </cell>
          <cell r="J3162">
            <v>0</v>
          </cell>
          <cell r="K3162">
            <v>0</v>
          </cell>
          <cell r="M3162">
            <v>2013</v>
          </cell>
          <cell r="N3162">
            <v>2052</v>
          </cell>
          <cell r="O3162">
            <v>1</v>
          </cell>
          <cell r="Q3162">
            <v>1</v>
          </cell>
          <cell r="R3162">
            <v>0</v>
          </cell>
          <cell r="S3162">
            <v>1</v>
          </cell>
          <cell r="T3162">
            <v>1</v>
          </cell>
          <cell r="U3162">
            <v>0</v>
          </cell>
          <cell r="V3162">
            <v>1</v>
          </cell>
          <cell r="W3162">
            <v>0</v>
          </cell>
          <cell r="X3162">
            <v>1</v>
          </cell>
          <cell r="Y3162">
            <v>0</v>
          </cell>
          <cell r="Z3162">
            <v>1</v>
          </cell>
          <cell r="AA3162">
            <v>1</v>
          </cell>
          <cell r="AC3162">
            <v>1992</v>
          </cell>
          <cell r="AD3162">
            <v>1</v>
          </cell>
          <cell r="AE3162">
            <v>0</v>
          </cell>
          <cell r="AF3162">
            <v>1</v>
          </cell>
        </row>
        <row r="3163">
          <cell r="A3163">
            <v>14</v>
          </cell>
          <cell r="B3163">
            <v>5</v>
          </cell>
          <cell r="C3163">
            <v>8</v>
          </cell>
          <cell r="D3163">
            <v>2</v>
          </cell>
          <cell r="E3163">
            <v>1</v>
          </cell>
          <cell r="F3163">
            <v>0</v>
          </cell>
          <cell r="G3163">
            <v>10.657572205051688</v>
          </cell>
          <cell r="H3163">
            <v>43.75</v>
          </cell>
          <cell r="I3163">
            <v>2</v>
          </cell>
          <cell r="J3163">
            <v>0</v>
          </cell>
          <cell r="K3163">
            <v>0</v>
          </cell>
          <cell r="M3163">
            <v>2013</v>
          </cell>
          <cell r="N3163">
            <v>2052</v>
          </cell>
          <cell r="O3163">
            <v>1</v>
          </cell>
          <cell r="Q3163">
            <v>1</v>
          </cell>
          <cell r="R3163">
            <v>0</v>
          </cell>
          <cell r="S3163">
            <v>1</v>
          </cell>
          <cell r="T3163">
            <v>1</v>
          </cell>
          <cell r="U3163">
            <v>0</v>
          </cell>
          <cell r="V3163">
            <v>1</v>
          </cell>
          <cell r="W3163">
            <v>0</v>
          </cell>
          <cell r="X3163">
            <v>1</v>
          </cell>
          <cell r="Y3163">
            <v>0</v>
          </cell>
          <cell r="Z3163">
            <v>1</v>
          </cell>
          <cell r="AA3163">
            <v>1</v>
          </cell>
          <cell r="AC3163">
            <v>1992</v>
          </cell>
          <cell r="AD3163">
            <v>1</v>
          </cell>
          <cell r="AE3163">
            <v>0</v>
          </cell>
          <cell r="AF3163">
            <v>1</v>
          </cell>
        </row>
        <row r="3164">
          <cell r="A3164">
            <v>14</v>
          </cell>
          <cell r="B3164">
            <v>6</v>
          </cell>
          <cell r="C3164">
            <v>8</v>
          </cell>
          <cell r="D3164">
            <v>2</v>
          </cell>
          <cell r="E3164">
            <v>1</v>
          </cell>
          <cell r="F3164">
            <v>0</v>
          </cell>
          <cell r="G3164">
            <v>9.7694411879640501</v>
          </cell>
          <cell r="H3164">
            <v>35.416666666666664</v>
          </cell>
          <cell r="I3164">
            <v>2</v>
          </cell>
          <cell r="J3164">
            <v>0</v>
          </cell>
          <cell r="K3164">
            <v>0</v>
          </cell>
          <cell r="M3164">
            <v>2020</v>
          </cell>
          <cell r="N3164">
            <v>2052</v>
          </cell>
          <cell r="O3164">
            <v>1</v>
          </cell>
          <cell r="Q3164">
            <v>1</v>
          </cell>
          <cell r="R3164">
            <v>0</v>
          </cell>
          <cell r="S3164">
            <v>1</v>
          </cell>
          <cell r="T3164">
            <v>1</v>
          </cell>
          <cell r="U3164">
            <v>0</v>
          </cell>
          <cell r="V3164">
            <v>1</v>
          </cell>
          <cell r="W3164">
            <v>0</v>
          </cell>
          <cell r="X3164">
            <v>1</v>
          </cell>
          <cell r="Y3164">
            <v>0</v>
          </cell>
          <cell r="Z3164">
            <v>1</v>
          </cell>
          <cell r="AA3164">
            <v>1</v>
          </cell>
          <cell r="AC3164">
            <v>1992</v>
          </cell>
          <cell r="AD3164">
            <v>1</v>
          </cell>
          <cell r="AE3164">
            <v>0</v>
          </cell>
          <cell r="AF3164">
            <v>1</v>
          </cell>
        </row>
        <row r="3165">
          <cell r="A3165">
            <v>14</v>
          </cell>
          <cell r="B3165">
            <v>7</v>
          </cell>
          <cell r="C3165">
            <v>8</v>
          </cell>
          <cell r="D3165">
            <v>2</v>
          </cell>
          <cell r="E3165">
            <v>1</v>
          </cell>
          <cell r="F3165">
            <v>0</v>
          </cell>
          <cell r="G3165">
            <v>10.990621336459554</v>
          </cell>
          <cell r="H3165">
            <v>43.75</v>
          </cell>
          <cell r="I3165">
            <v>2</v>
          </cell>
          <cell r="J3165">
            <v>0</v>
          </cell>
          <cell r="K3165">
            <v>4.375</v>
          </cell>
          <cell r="M3165">
            <v>2020</v>
          </cell>
          <cell r="N3165">
            <v>2052</v>
          </cell>
          <cell r="O3165">
            <v>1</v>
          </cell>
          <cell r="Q3165">
            <v>1</v>
          </cell>
          <cell r="R3165">
            <v>0</v>
          </cell>
          <cell r="S3165">
            <v>1</v>
          </cell>
          <cell r="T3165">
            <v>1</v>
          </cell>
          <cell r="U3165">
            <v>0</v>
          </cell>
          <cell r="V3165">
            <v>1</v>
          </cell>
          <cell r="W3165">
            <v>0</v>
          </cell>
          <cell r="X3165">
            <v>1</v>
          </cell>
          <cell r="Y3165">
            <v>0</v>
          </cell>
          <cell r="Z3165">
            <v>1</v>
          </cell>
          <cell r="AA3165">
            <v>1</v>
          </cell>
          <cell r="AC3165">
            <v>1992</v>
          </cell>
          <cell r="AD3165">
            <v>1</v>
          </cell>
          <cell r="AE3165">
            <v>0</v>
          </cell>
          <cell r="AF3165">
            <v>1</v>
          </cell>
        </row>
        <row r="3166">
          <cell r="A3166">
            <v>14</v>
          </cell>
          <cell r="B3166">
            <v>8</v>
          </cell>
          <cell r="C3166">
            <v>8</v>
          </cell>
          <cell r="D3166">
            <v>2</v>
          </cell>
          <cell r="E3166">
            <v>1</v>
          </cell>
          <cell r="F3166">
            <v>0</v>
          </cell>
          <cell r="G3166">
            <v>10.990621336459554</v>
          </cell>
          <cell r="H3166">
            <v>43.75</v>
          </cell>
          <cell r="I3166">
            <v>2</v>
          </cell>
          <cell r="J3166">
            <v>0</v>
          </cell>
          <cell r="K3166">
            <v>6.5625</v>
          </cell>
          <cell r="M3166">
            <v>2022</v>
          </cell>
          <cell r="N3166">
            <v>2052</v>
          </cell>
          <cell r="O3166">
            <v>1</v>
          </cell>
          <cell r="Q3166">
            <v>1</v>
          </cell>
          <cell r="R3166">
            <v>0</v>
          </cell>
          <cell r="S3166">
            <v>1</v>
          </cell>
          <cell r="T3166">
            <v>1</v>
          </cell>
          <cell r="U3166">
            <v>0</v>
          </cell>
          <cell r="V3166">
            <v>1</v>
          </cell>
          <cell r="W3166">
            <v>0</v>
          </cell>
          <cell r="X3166">
            <v>1</v>
          </cell>
          <cell r="Y3166">
            <v>0</v>
          </cell>
          <cell r="Z3166">
            <v>1</v>
          </cell>
          <cell r="AA3166">
            <v>1</v>
          </cell>
          <cell r="AC3166">
            <v>1992</v>
          </cell>
          <cell r="AD3166">
            <v>1</v>
          </cell>
          <cell r="AE3166">
            <v>0</v>
          </cell>
          <cell r="AF3166">
            <v>1</v>
          </cell>
        </row>
        <row r="3167">
          <cell r="A3167">
            <v>52</v>
          </cell>
          <cell r="B3167">
            <v>1</v>
          </cell>
          <cell r="C3167">
            <v>8</v>
          </cell>
          <cell r="D3167">
            <v>2</v>
          </cell>
          <cell r="E3167">
            <v>1</v>
          </cell>
          <cell r="F3167">
            <v>0.48040554545797642</v>
          </cell>
          <cell r="G3167">
            <v>2.6963657678780772</v>
          </cell>
          <cell r="H3167">
            <v>66.111111111111114</v>
          </cell>
          <cell r="I3167">
            <v>2.6666666666666665</v>
          </cell>
          <cell r="J3167">
            <v>0</v>
          </cell>
          <cell r="K3167">
            <v>0</v>
          </cell>
          <cell r="M3167">
            <v>2003</v>
          </cell>
          <cell r="N3167">
            <v>2003</v>
          </cell>
          <cell r="O3167">
            <v>1</v>
          </cell>
          <cell r="Q3167">
            <v>0</v>
          </cell>
          <cell r="R3167">
            <v>0</v>
          </cell>
          <cell r="S3167">
            <v>0</v>
          </cell>
          <cell r="T3167">
            <v>0</v>
          </cell>
          <cell r="U3167">
            <v>0</v>
          </cell>
          <cell r="V3167">
            <v>0</v>
          </cell>
          <cell r="W3167">
            <v>0</v>
          </cell>
          <cell r="X3167">
            <v>0</v>
          </cell>
          <cell r="Y3167">
            <v>0</v>
          </cell>
          <cell r="Z3167">
            <v>0</v>
          </cell>
          <cell r="AA3167">
            <v>0</v>
          </cell>
          <cell r="AC3167">
            <v>1992</v>
          </cell>
          <cell r="AD3167">
            <v>1</v>
          </cell>
          <cell r="AE3167">
            <v>0</v>
          </cell>
          <cell r="AF3167">
            <v>1</v>
          </cell>
        </row>
        <row r="3168">
          <cell r="A3168">
            <v>52</v>
          </cell>
          <cell r="B3168">
            <v>2</v>
          </cell>
          <cell r="C3168">
            <v>8</v>
          </cell>
          <cell r="D3168">
            <v>2</v>
          </cell>
          <cell r="E3168">
            <v>1</v>
          </cell>
          <cell r="F3168">
            <v>0</v>
          </cell>
          <cell r="G3168">
            <v>3.1066822977725672</v>
          </cell>
          <cell r="H3168">
            <v>94.722222222222229</v>
          </cell>
          <cell r="I3168">
            <v>2.6666666666666665</v>
          </cell>
          <cell r="J3168">
            <v>0</v>
          </cell>
          <cell r="K3168">
            <v>0</v>
          </cell>
          <cell r="M3168">
            <v>2003</v>
          </cell>
          <cell r="N3168">
            <v>2009</v>
          </cell>
          <cell r="O3168">
            <v>1</v>
          </cell>
          <cell r="Q3168">
            <v>0</v>
          </cell>
          <cell r="R3168">
            <v>0</v>
          </cell>
          <cell r="S3168">
            <v>0</v>
          </cell>
          <cell r="T3168">
            <v>0</v>
          </cell>
          <cell r="U3168">
            <v>0</v>
          </cell>
          <cell r="V3168">
            <v>0</v>
          </cell>
          <cell r="W3168">
            <v>0</v>
          </cell>
          <cell r="X3168">
            <v>0</v>
          </cell>
          <cell r="Y3168">
            <v>0</v>
          </cell>
          <cell r="Z3168">
            <v>0</v>
          </cell>
          <cell r="AA3168">
            <v>0</v>
          </cell>
          <cell r="AC3168">
            <v>1992</v>
          </cell>
          <cell r="AD3168">
            <v>1</v>
          </cell>
          <cell r="AE3168">
            <v>0</v>
          </cell>
          <cell r="AF3168">
            <v>1</v>
          </cell>
        </row>
        <row r="3169">
          <cell r="A3169">
            <v>52</v>
          </cell>
          <cell r="B3169">
            <v>3</v>
          </cell>
          <cell r="C3169">
            <v>8</v>
          </cell>
          <cell r="D3169">
            <v>2</v>
          </cell>
          <cell r="E3169">
            <v>1</v>
          </cell>
          <cell r="F3169">
            <v>0</v>
          </cell>
          <cell r="G3169">
            <v>3.2825322391559202</v>
          </cell>
          <cell r="H3169">
            <v>94.722222222222229</v>
          </cell>
          <cell r="I3169">
            <v>2.6666666666666665</v>
          </cell>
          <cell r="J3169">
            <v>0</v>
          </cell>
          <cell r="K3169">
            <v>0</v>
          </cell>
          <cell r="M3169">
            <v>2003</v>
          </cell>
          <cell r="N3169">
            <v>2017</v>
          </cell>
          <cell r="O3169">
            <v>1</v>
          </cell>
          <cell r="Q3169">
            <v>0</v>
          </cell>
          <cell r="R3169">
            <v>0</v>
          </cell>
          <cell r="S3169">
            <v>0</v>
          </cell>
          <cell r="T3169">
            <v>0</v>
          </cell>
          <cell r="U3169">
            <v>0</v>
          </cell>
          <cell r="V3169">
            <v>0</v>
          </cell>
          <cell r="W3169">
            <v>0</v>
          </cell>
          <cell r="X3169">
            <v>0</v>
          </cell>
          <cell r="Y3169">
            <v>0</v>
          </cell>
          <cell r="Z3169">
            <v>0</v>
          </cell>
          <cell r="AA3169">
            <v>0</v>
          </cell>
          <cell r="AC3169">
            <v>1992</v>
          </cell>
          <cell r="AD3169">
            <v>1</v>
          </cell>
          <cell r="AE3169">
            <v>0</v>
          </cell>
          <cell r="AF3169">
            <v>1</v>
          </cell>
        </row>
        <row r="3170">
          <cell r="A3170">
            <v>52</v>
          </cell>
          <cell r="B3170">
            <v>4</v>
          </cell>
          <cell r="C3170">
            <v>8</v>
          </cell>
          <cell r="D3170">
            <v>2</v>
          </cell>
          <cell r="E3170">
            <v>1</v>
          </cell>
          <cell r="F3170">
            <v>0</v>
          </cell>
          <cell r="G3170">
            <v>3.4290738569753807</v>
          </cell>
          <cell r="H3170">
            <v>101.38888888888889</v>
          </cell>
          <cell r="I3170">
            <v>2.6666666666666665</v>
          </cell>
          <cell r="J3170">
            <v>0</v>
          </cell>
          <cell r="K3170">
            <v>0</v>
          </cell>
          <cell r="M3170">
            <v>2003</v>
          </cell>
          <cell r="N3170">
            <v>2017</v>
          </cell>
          <cell r="O3170">
            <v>1</v>
          </cell>
          <cell r="Q3170">
            <v>0</v>
          </cell>
          <cell r="R3170">
            <v>0</v>
          </cell>
          <cell r="S3170">
            <v>0</v>
          </cell>
          <cell r="T3170">
            <v>0</v>
          </cell>
          <cell r="U3170">
            <v>0</v>
          </cell>
          <cell r="V3170">
            <v>0</v>
          </cell>
          <cell r="W3170">
            <v>0</v>
          </cell>
          <cell r="X3170">
            <v>0</v>
          </cell>
          <cell r="Y3170">
            <v>0</v>
          </cell>
          <cell r="Z3170">
            <v>0</v>
          </cell>
          <cell r="AA3170">
            <v>0</v>
          </cell>
          <cell r="AC3170">
            <v>1992</v>
          </cell>
          <cell r="AD3170">
            <v>1</v>
          </cell>
          <cell r="AE3170">
            <v>0</v>
          </cell>
          <cell r="AF3170">
            <v>1</v>
          </cell>
        </row>
        <row r="3171">
          <cell r="A3171">
            <v>52</v>
          </cell>
          <cell r="B3171">
            <v>5</v>
          </cell>
          <cell r="C3171">
            <v>8</v>
          </cell>
          <cell r="D3171">
            <v>2</v>
          </cell>
          <cell r="E3171">
            <v>1</v>
          </cell>
          <cell r="F3171">
            <v>0</v>
          </cell>
          <cell r="G3171">
            <v>4.0738569753810081</v>
          </cell>
          <cell r="H3171">
            <v>272.22222222222223</v>
          </cell>
          <cell r="I3171">
            <v>2.6666666666666665</v>
          </cell>
          <cell r="J3171">
            <v>0</v>
          </cell>
          <cell r="K3171">
            <v>0</v>
          </cell>
          <cell r="M3171">
            <v>2010</v>
          </cell>
          <cell r="N3171">
            <v>2052</v>
          </cell>
          <cell r="O3171">
            <v>1</v>
          </cell>
          <cell r="Q3171">
            <v>0</v>
          </cell>
          <cell r="R3171">
            <v>0</v>
          </cell>
          <cell r="S3171">
            <v>0</v>
          </cell>
          <cell r="T3171">
            <v>0</v>
          </cell>
          <cell r="U3171">
            <v>0</v>
          </cell>
          <cell r="V3171">
            <v>0</v>
          </cell>
          <cell r="W3171">
            <v>0</v>
          </cell>
          <cell r="X3171">
            <v>0</v>
          </cell>
          <cell r="Y3171">
            <v>0</v>
          </cell>
          <cell r="Z3171">
            <v>0</v>
          </cell>
          <cell r="AA3171">
            <v>0</v>
          </cell>
          <cell r="AC3171">
            <v>1992</v>
          </cell>
          <cell r="AD3171">
            <v>1</v>
          </cell>
          <cell r="AE3171">
            <v>0</v>
          </cell>
          <cell r="AF3171">
            <v>1</v>
          </cell>
        </row>
        <row r="3172">
          <cell r="A3172">
            <v>52</v>
          </cell>
          <cell r="B3172">
            <v>6</v>
          </cell>
          <cell r="C3172">
            <v>8</v>
          </cell>
          <cell r="D3172">
            <v>2</v>
          </cell>
          <cell r="E3172">
            <v>1</v>
          </cell>
          <cell r="F3172">
            <v>0</v>
          </cell>
          <cell r="G3172">
            <v>3.4876905041031656</v>
          </cell>
          <cell r="H3172">
            <v>99.166666666666671</v>
          </cell>
          <cell r="I3172">
            <v>2.6666666666666665</v>
          </cell>
          <cell r="J3172">
            <v>0</v>
          </cell>
          <cell r="K3172">
            <v>0</v>
          </cell>
          <cell r="M3172">
            <v>2018</v>
          </cell>
          <cell r="N3172">
            <v>2052</v>
          </cell>
          <cell r="O3172">
            <v>1</v>
          </cell>
          <cell r="Q3172">
            <v>0</v>
          </cell>
          <cell r="R3172">
            <v>0</v>
          </cell>
          <cell r="S3172">
            <v>0</v>
          </cell>
          <cell r="T3172">
            <v>0</v>
          </cell>
          <cell r="U3172">
            <v>0</v>
          </cell>
          <cell r="V3172">
            <v>0</v>
          </cell>
          <cell r="W3172">
            <v>0</v>
          </cell>
          <cell r="X3172">
            <v>0</v>
          </cell>
          <cell r="Y3172">
            <v>0</v>
          </cell>
          <cell r="Z3172">
            <v>0</v>
          </cell>
          <cell r="AA3172">
            <v>0</v>
          </cell>
          <cell r="AC3172">
            <v>1992</v>
          </cell>
          <cell r="AD3172">
            <v>1</v>
          </cell>
          <cell r="AE3172">
            <v>0</v>
          </cell>
          <cell r="AF3172">
            <v>1</v>
          </cell>
        </row>
        <row r="3173">
          <cell r="A3173">
            <v>52</v>
          </cell>
          <cell r="B3173">
            <v>7</v>
          </cell>
          <cell r="C3173">
            <v>8</v>
          </cell>
          <cell r="D3173">
            <v>2</v>
          </cell>
          <cell r="E3173">
            <v>1</v>
          </cell>
          <cell r="F3173">
            <v>0</v>
          </cell>
          <cell r="G3173">
            <v>4.0738569753810081</v>
          </cell>
          <cell r="H3173">
            <v>272.22222222222223</v>
          </cell>
          <cell r="I3173">
            <v>2.6666666666666665</v>
          </cell>
          <cell r="J3173">
            <v>0</v>
          </cell>
          <cell r="K3173">
            <v>27.222222222222225</v>
          </cell>
          <cell r="M3173">
            <v>2020</v>
          </cell>
          <cell r="N3173">
            <v>2052</v>
          </cell>
          <cell r="O3173">
            <v>1</v>
          </cell>
          <cell r="Q3173">
            <v>0</v>
          </cell>
          <cell r="R3173">
            <v>0</v>
          </cell>
          <cell r="S3173">
            <v>0</v>
          </cell>
          <cell r="T3173">
            <v>0</v>
          </cell>
          <cell r="U3173">
            <v>0</v>
          </cell>
          <cell r="V3173">
            <v>0</v>
          </cell>
          <cell r="W3173">
            <v>0</v>
          </cell>
          <cell r="X3173">
            <v>0</v>
          </cell>
          <cell r="Y3173">
            <v>0</v>
          </cell>
          <cell r="Z3173">
            <v>0</v>
          </cell>
          <cell r="AA3173">
            <v>0</v>
          </cell>
          <cell r="AC3173">
            <v>1992</v>
          </cell>
          <cell r="AD3173">
            <v>1</v>
          </cell>
          <cell r="AE3173">
            <v>0</v>
          </cell>
          <cell r="AF3173">
            <v>1</v>
          </cell>
        </row>
        <row r="3174">
          <cell r="A3174">
            <v>52</v>
          </cell>
          <cell r="B3174">
            <v>9</v>
          </cell>
          <cell r="C3174">
            <v>8</v>
          </cell>
          <cell r="D3174">
            <v>2</v>
          </cell>
          <cell r="E3174">
            <v>1</v>
          </cell>
          <cell r="F3174">
            <v>0</v>
          </cell>
          <cell r="G3174">
            <v>4.0738569753810081</v>
          </cell>
          <cell r="H3174">
            <v>272.22222222222223</v>
          </cell>
          <cell r="I3174">
            <v>2.6666666666666665</v>
          </cell>
          <cell r="J3174">
            <v>0</v>
          </cell>
          <cell r="K3174">
            <v>40.833333333333336</v>
          </cell>
          <cell r="M3174">
            <v>2020</v>
          </cell>
          <cell r="N3174">
            <v>2052</v>
          </cell>
          <cell r="O3174">
            <v>1</v>
          </cell>
          <cell r="Q3174">
            <v>0</v>
          </cell>
          <cell r="R3174">
            <v>0</v>
          </cell>
          <cell r="S3174">
            <v>0</v>
          </cell>
          <cell r="T3174">
            <v>0</v>
          </cell>
          <cell r="U3174">
            <v>0</v>
          </cell>
          <cell r="V3174">
            <v>0</v>
          </cell>
          <cell r="W3174">
            <v>0</v>
          </cell>
          <cell r="X3174">
            <v>0</v>
          </cell>
          <cell r="Y3174">
            <v>0</v>
          </cell>
          <cell r="Z3174">
            <v>0</v>
          </cell>
          <cell r="AA3174">
            <v>0</v>
          </cell>
          <cell r="AC3174">
            <v>1992</v>
          </cell>
          <cell r="AD3174">
            <v>1</v>
          </cell>
          <cell r="AE3174">
            <v>0</v>
          </cell>
          <cell r="AF3174">
            <v>1</v>
          </cell>
        </row>
        <row r="3175">
          <cell r="A3175">
            <v>52</v>
          </cell>
          <cell r="B3175">
            <v>8</v>
          </cell>
          <cell r="C3175">
            <v>8</v>
          </cell>
          <cell r="D3175">
            <v>2</v>
          </cell>
          <cell r="E3175">
            <v>1</v>
          </cell>
          <cell r="F3175">
            <v>0</v>
          </cell>
          <cell r="G3175">
            <v>3.6342321219226261</v>
          </cell>
          <cell r="H3175">
            <v>113.77260981912146</v>
          </cell>
          <cell r="I3175">
            <v>2.6666666666666665</v>
          </cell>
          <cell r="J3175">
            <v>0</v>
          </cell>
          <cell r="K3175">
            <v>0</v>
          </cell>
          <cell r="M3175">
            <v>2023</v>
          </cell>
          <cell r="N3175">
            <v>2052</v>
          </cell>
          <cell r="O3175">
            <v>1</v>
          </cell>
          <cell r="Q3175">
            <v>0</v>
          </cell>
          <cell r="R3175">
            <v>0</v>
          </cell>
          <cell r="S3175">
            <v>0</v>
          </cell>
          <cell r="T3175">
            <v>0</v>
          </cell>
          <cell r="U3175">
            <v>0</v>
          </cell>
          <cell r="V3175">
            <v>0</v>
          </cell>
          <cell r="W3175">
            <v>0</v>
          </cell>
          <cell r="X3175">
            <v>0</v>
          </cell>
          <cell r="Y3175">
            <v>0</v>
          </cell>
          <cell r="Z3175">
            <v>0</v>
          </cell>
          <cell r="AA3175">
            <v>0</v>
          </cell>
          <cell r="AC3175">
            <v>1992</v>
          </cell>
          <cell r="AD3175">
            <v>1</v>
          </cell>
          <cell r="AE3175">
            <v>0</v>
          </cell>
          <cell r="AF3175">
            <v>1</v>
          </cell>
        </row>
        <row r="3176">
          <cell r="A3176">
            <v>53</v>
          </cell>
          <cell r="B3176">
            <v>1</v>
          </cell>
          <cell r="C3176">
            <v>8</v>
          </cell>
          <cell r="D3176">
            <v>2</v>
          </cell>
          <cell r="E3176">
            <v>1</v>
          </cell>
          <cell r="F3176">
            <v>9.5144231380054067E-2</v>
          </cell>
          <cell r="G3176">
            <v>2.5498241500586163</v>
          </cell>
          <cell r="H3176">
            <v>21.666666666666668</v>
          </cell>
          <cell r="I3176">
            <v>0.95238095238095233</v>
          </cell>
          <cell r="J3176">
            <v>0</v>
          </cell>
          <cell r="K3176">
            <v>0</v>
          </cell>
          <cell r="M3176">
            <v>2003</v>
          </cell>
          <cell r="N3176">
            <v>2003</v>
          </cell>
          <cell r="O3176">
            <v>1</v>
          </cell>
          <cell r="Q3176">
            <v>1</v>
          </cell>
          <cell r="R3176">
            <v>1</v>
          </cell>
          <cell r="S3176">
            <v>0</v>
          </cell>
          <cell r="T3176">
            <v>0</v>
          </cell>
          <cell r="U3176">
            <v>1</v>
          </cell>
          <cell r="V3176">
            <v>1</v>
          </cell>
          <cell r="W3176">
            <v>1</v>
          </cell>
          <cell r="X3176">
            <v>0</v>
          </cell>
          <cell r="Y3176">
            <v>0</v>
          </cell>
          <cell r="Z3176">
            <v>1</v>
          </cell>
          <cell r="AA3176">
            <v>1</v>
          </cell>
          <cell r="AC3176">
            <v>1992</v>
          </cell>
          <cell r="AD3176">
            <v>1</v>
          </cell>
          <cell r="AE3176">
            <v>0</v>
          </cell>
          <cell r="AF3176">
            <v>1</v>
          </cell>
        </row>
        <row r="3177">
          <cell r="A3177">
            <v>53</v>
          </cell>
          <cell r="B3177">
            <v>2</v>
          </cell>
          <cell r="C3177">
            <v>8</v>
          </cell>
          <cell r="D3177">
            <v>2</v>
          </cell>
          <cell r="E3177">
            <v>1</v>
          </cell>
          <cell r="F3177">
            <v>0</v>
          </cell>
          <cell r="G3177">
            <v>2.8722157092614307</v>
          </cell>
          <cell r="H3177">
            <v>25.238095238095237</v>
          </cell>
          <cell r="I3177">
            <v>0.95238095238095233</v>
          </cell>
          <cell r="J3177">
            <v>0</v>
          </cell>
          <cell r="K3177">
            <v>0</v>
          </cell>
          <cell r="M3177">
            <v>2003</v>
          </cell>
          <cell r="N3177">
            <v>2013</v>
          </cell>
          <cell r="O3177">
            <v>1</v>
          </cell>
          <cell r="Q3177">
            <v>1</v>
          </cell>
          <cell r="R3177">
            <v>1</v>
          </cell>
          <cell r="S3177">
            <v>0</v>
          </cell>
          <cell r="T3177">
            <v>0</v>
          </cell>
          <cell r="U3177">
            <v>1</v>
          </cell>
          <cell r="V3177">
            <v>1</v>
          </cell>
          <cell r="W3177">
            <v>1</v>
          </cell>
          <cell r="X3177">
            <v>0</v>
          </cell>
          <cell r="Y3177">
            <v>0</v>
          </cell>
          <cell r="Z3177">
            <v>1</v>
          </cell>
          <cell r="AA3177">
            <v>1</v>
          </cell>
          <cell r="AC3177">
            <v>1992</v>
          </cell>
          <cell r="AD3177">
            <v>1</v>
          </cell>
          <cell r="AE3177">
            <v>0</v>
          </cell>
          <cell r="AF3177">
            <v>1</v>
          </cell>
        </row>
        <row r="3178">
          <cell r="A3178">
            <v>53</v>
          </cell>
          <cell r="B3178">
            <v>3</v>
          </cell>
          <cell r="C3178">
            <v>8</v>
          </cell>
          <cell r="D3178">
            <v>2</v>
          </cell>
          <cell r="E3178">
            <v>1</v>
          </cell>
          <cell r="F3178">
            <v>0</v>
          </cell>
          <cell r="G3178">
            <v>3.1652989449003521</v>
          </cell>
          <cell r="H3178">
            <v>27.142857142857142</v>
          </cell>
          <cell r="I3178">
            <v>0.95238095238095233</v>
          </cell>
          <cell r="J3178">
            <v>0</v>
          </cell>
          <cell r="K3178">
            <v>0</v>
          </cell>
          <cell r="M3178">
            <v>2003</v>
          </cell>
          <cell r="N3178">
            <v>2013</v>
          </cell>
          <cell r="O3178">
            <v>1</v>
          </cell>
          <cell r="Q3178">
            <v>1</v>
          </cell>
          <cell r="R3178">
            <v>1</v>
          </cell>
          <cell r="S3178">
            <v>0</v>
          </cell>
          <cell r="T3178">
            <v>0</v>
          </cell>
          <cell r="U3178">
            <v>1</v>
          </cell>
          <cell r="V3178">
            <v>1</v>
          </cell>
          <cell r="W3178">
            <v>1</v>
          </cell>
          <cell r="X3178">
            <v>0</v>
          </cell>
          <cell r="Y3178">
            <v>0</v>
          </cell>
          <cell r="Z3178">
            <v>1</v>
          </cell>
          <cell r="AA3178">
            <v>1</v>
          </cell>
          <cell r="AC3178">
            <v>1992</v>
          </cell>
          <cell r="AD3178">
            <v>1</v>
          </cell>
          <cell r="AE3178">
            <v>0</v>
          </cell>
          <cell r="AF3178">
            <v>1</v>
          </cell>
        </row>
        <row r="3179">
          <cell r="A3179">
            <v>53</v>
          </cell>
          <cell r="B3179">
            <v>4</v>
          </cell>
          <cell r="C3179">
            <v>8</v>
          </cell>
          <cell r="D3179">
            <v>2</v>
          </cell>
          <cell r="E3179">
            <v>1</v>
          </cell>
          <cell r="F3179">
            <v>0</v>
          </cell>
          <cell r="G3179">
            <v>3.3704572098475967</v>
          </cell>
          <cell r="H3179">
            <v>41.428571428571431</v>
          </cell>
          <cell r="I3179">
            <v>0.95238095238095233</v>
          </cell>
          <cell r="J3179">
            <v>0</v>
          </cell>
          <cell r="K3179">
            <v>0</v>
          </cell>
          <cell r="M3179">
            <v>2003</v>
          </cell>
          <cell r="N3179">
            <v>2052</v>
          </cell>
          <cell r="O3179">
            <v>1</v>
          </cell>
          <cell r="Q3179">
            <v>1</v>
          </cell>
          <cell r="R3179">
            <v>1</v>
          </cell>
          <cell r="S3179">
            <v>0</v>
          </cell>
          <cell r="T3179">
            <v>0</v>
          </cell>
          <cell r="U3179">
            <v>1</v>
          </cell>
          <cell r="V3179">
            <v>1</v>
          </cell>
          <cell r="W3179">
            <v>1</v>
          </cell>
          <cell r="X3179">
            <v>0</v>
          </cell>
          <cell r="Y3179">
            <v>0</v>
          </cell>
          <cell r="Z3179">
            <v>1</v>
          </cell>
          <cell r="AA3179">
            <v>1</v>
          </cell>
          <cell r="AC3179">
            <v>1992</v>
          </cell>
          <cell r="AD3179">
            <v>1</v>
          </cell>
          <cell r="AE3179">
            <v>0</v>
          </cell>
          <cell r="AF3179">
            <v>1</v>
          </cell>
        </row>
        <row r="3180">
          <cell r="A3180">
            <v>53</v>
          </cell>
          <cell r="B3180">
            <v>5</v>
          </cell>
          <cell r="C3180">
            <v>8</v>
          </cell>
          <cell r="D3180">
            <v>2</v>
          </cell>
          <cell r="E3180">
            <v>1</v>
          </cell>
          <cell r="F3180">
            <v>0</v>
          </cell>
          <cell r="G3180">
            <v>3.2239155920281362</v>
          </cell>
          <cell r="H3180">
            <v>38.571428571428569</v>
          </cell>
          <cell r="I3180">
            <v>0.95238095238095233</v>
          </cell>
          <cell r="J3180">
            <v>0</v>
          </cell>
          <cell r="K3180">
            <v>0</v>
          </cell>
          <cell r="M3180">
            <v>2014</v>
          </cell>
          <cell r="N3180">
            <v>2052</v>
          </cell>
          <cell r="O3180">
            <v>1</v>
          </cell>
          <cell r="Q3180">
            <v>1</v>
          </cell>
          <cell r="R3180">
            <v>1</v>
          </cell>
          <cell r="S3180">
            <v>0</v>
          </cell>
          <cell r="T3180">
            <v>0</v>
          </cell>
          <cell r="U3180">
            <v>1</v>
          </cell>
          <cell r="V3180">
            <v>1</v>
          </cell>
          <cell r="W3180">
            <v>1</v>
          </cell>
          <cell r="X3180">
            <v>0</v>
          </cell>
          <cell r="Y3180">
            <v>0</v>
          </cell>
          <cell r="Z3180">
            <v>1</v>
          </cell>
          <cell r="AA3180">
            <v>1</v>
          </cell>
          <cell r="AC3180">
            <v>1992</v>
          </cell>
          <cell r="AD3180">
            <v>1</v>
          </cell>
          <cell r="AE3180">
            <v>0</v>
          </cell>
          <cell r="AF3180">
            <v>1</v>
          </cell>
        </row>
        <row r="3181">
          <cell r="A3181">
            <v>53</v>
          </cell>
          <cell r="B3181">
            <v>6</v>
          </cell>
          <cell r="C3181">
            <v>8</v>
          </cell>
          <cell r="D3181">
            <v>2</v>
          </cell>
          <cell r="E3181">
            <v>1</v>
          </cell>
          <cell r="F3181">
            <v>0</v>
          </cell>
          <cell r="G3181">
            <v>3.3704572098475967</v>
          </cell>
          <cell r="H3181">
            <v>41.428571428571431</v>
          </cell>
          <cell r="I3181">
            <v>0.95238095238095233</v>
          </cell>
          <cell r="J3181">
            <v>0</v>
          </cell>
          <cell r="K3181">
            <v>6.2142857142857144</v>
          </cell>
          <cell r="M3181">
            <v>2020</v>
          </cell>
          <cell r="N3181">
            <v>2052</v>
          </cell>
          <cell r="O3181">
            <v>1</v>
          </cell>
          <cell r="Q3181">
            <v>1</v>
          </cell>
          <cell r="R3181">
            <v>1</v>
          </cell>
          <cell r="S3181">
            <v>0</v>
          </cell>
          <cell r="T3181">
            <v>0</v>
          </cell>
          <cell r="U3181">
            <v>1</v>
          </cell>
          <cell r="V3181">
            <v>1</v>
          </cell>
          <cell r="W3181">
            <v>1</v>
          </cell>
          <cell r="X3181">
            <v>0</v>
          </cell>
          <cell r="Y3181">
            <v>0</v>
          </cell>
          <cell r="Z3181">
            <v>1</v>
          </cell>
          <cell r="AA3181">
            <v>1</v>
          </cell>
          <cell r="AC3181">
            <v>1992</v>
          </cell>
          <cell r="AD3181">
            <v>1</v>
          </cell>
          <cell r="AE3181">
            <v>0</v>
          </cell>
          <cell r="AF3181">
            <v>1</v>
          </cell>
        </row>
        <row r="3182">
          <cell r="A3182">
            <v>53</v>
          </cell>
          <cell r="B3182">
            <v>8</v>
          </cell>
          <cell r="C3182">
            <v>8</v>
          </cell>
          <cell r="D3182">
            <v>2</v>
          </cell>
          <cell r="E3182">
            <v>1</v>
          </cell>
          <cell r="F3182">
            <v>0</v>
          </cell>
          <cell r="G3182">
            <v>3.3704572098475967</v>
          </cell>
          <cell r="H3182">
            <v>41.428571428571431</v>
          </cell>
          <cell r="I3182">
            <v>0.95238095238095233</v>
          </cell>
          <cell r="J3182">
            <v>0</v>
          </cell>
          <cell r="K3182">
            <v>6.2142857142857144</v>
          </cell>
          <cell r="M3182">
            <v>2022</v>
          </cell>
          <cell r="N3182">
            <v>2052</v>
          </cell>
          <cell r="O3182">
            <v>1</v>
          </cell>
          <cell r="Q3182">
            <v>1</v>
          </cell>
          <cell r="R3182">
            <v>1</v>
          </cell>
          <cell r="S3182">
            <v>0</v>
          </cell>
          <cell r="T3182">
            <v>0</v>
          </cell>
          <cell r="U3182">
            <v>1</v>
          </cell>
          <cell r="V3182">
            <v>1</v>
          </cell>
          <cell r="W3182">
            <v>1</v>
          </cell>
          <cell r="X3182">
            <v>0</v>
          </cell>
          <cell r="Y3182">
            <v>0</v>
          </cell>
          <cell r="Z3182">
            <v>1</v>
          </cell>
          <cell r="AA3182">
            <v>1</v>
          </cell>
          <cell r="AC3182">
            <v>1992</v>
          </cell>
          <cell r="AD3182">
            <v>1</v>
          </cell>
          <cell r="AE3182">
            <v>0</v>
          </cell>
          <cell r="AF3182">
            <v>1</v>
          </cell>
        </row>
        <row r="3183">
          <cell r="A3183">
            <v>53</v>
          </cell>
          <cell r="B3183">
            <v>7</v>
          </cell>
          <cell r="C3183">
            <v>8</v>
          </cell>
          <cell r="D3183">
            <v>2</v>
          </cell>
          <cell r="E3183">
            <v>1</v>
          </cell>
          <cell r="F3183">
            <v>0</v>
          </cell>
          <cell r="G3183">
            <v>3.8100820633059791</v>
          </cell>
          <cell r="H3183">
            <v>61.904761904761905</v>
          </cell>
          <cell r="I3183">
            <v>0.95238095238095233</v>
          </cell>
          <cell r="J3183">
            <v>0</v>
          </cell>
          <cell r="K3183">
            <v>9.2857142857142847</v>
          </cell>
          <cell r="M3183">
            <v>2030</v>
          </cell>
          <cell r="N3183">
            <v>2052</v>
          </cell>
          <cell r="O3183">
            <v>1</v>
          </cell>
          <cell r="Q3183">
            <v>1</v>
          </cell>
          <cell r="R3183">
            <v>1</v>
          </cell>
          <cell r="S3183">
            <v>0</v>
          </cell>
          <cell r="T3183">
            <v>0</v>
          </cell>
          <cell r="U3183">
            <v>1</v>
          </cell>
          <cell r="V3183">
            <v>1</v>
          </cell>
          <cell r="W3183">
            <v>1</v>
          </cell>
          <cell r="X3183">
            <v>0</v>
          </cell>
          <cell r="Y3183">
            <v>0</v>
          </cell>
          <cell r="Z3183">
            <v>1</v>
          </cell>
          <cell r="AA3183">
            <v>1</v>
          </cell>
          <cell r="AC3183">
            <v>1992</v>
          </cell>
          <cell r="AD3183">
            <v>1</v>
          </cell>
          <cell r="AE3183">
            <v>0</v>
          </cell>
          <cell r="AF3183">
            <v>1</v>
          </cell>
        </row>
        <row r="3184">
          <cell r="A3184">
            <v>54</v>
          </cell>
          <cell r="B3184">
            <v>1</v>
          </cell>
          <cell r="C3184">
            <v>8</v>
          </cell>
          <cell r="D3184">
            <v>2</v>
          </cell>
          <cell r="E3184">
            <v>1</v>
          </cell>
          <cell r="F3184">
            <v>9.0289055706138655E-2</v>
          </cell>
          <cell r="G3184">
            <v>3.3411488862837047</v>
          </cell>
          <cell r="H3184">
            <v>63.888888888888886</v>
          </cell>
          <cell r="I3184">
            <v>2.1111111111111112</v>
          </cell>
          <cell r="J3184">
            <v>0</v>
          </cell>
          <cell r="K3184">
            <v>0</v>
          </cell>
          <cell r="M3184">
            <v>2003</v>
          </cell>
          <cell r="N3184">
            <v>2005</v>
          </cell>
          <cell r="O3184">
            <v>1</v>
          </cell>
          <cell r="Q3184">
            <v>0</v>
          </cell>
          <cell r="R3184">
            <v>1</v>
          </cell>
          <cell r="S3184">
            <v>0</v>
          </cell>
          <cell r="T3184">
            <v>0</v>
          </cell>
          <cell r="U3184">
            <v>1</v>
          </cell>
          <cell r="V3184">
            <v>1</v>
          </cell>
          <cell r="W3184">
            <v>1</v>
          </cell>
          <cell r="X3184">
            <v>0</v>
          </cell>
          <cell r="Y3184">
            <v>0</v>
          </cell>
          <cell r="Z3184">
            <v>0</v>
          </cell>
          <cell r="AA3184">
            <v>1</v>
          </cell>
          <cell r="AC3184">
            <v>1992</v>
          </cell>
          <cell r="AD3184">
            <v>1</v>
          </cell>
          <cell r="AE3184">
            <v>0</v>
          </cell>
          <cell r="AF3184">
            <v>1</v>
          </cell>
        </row>
        <row r="3185">
          <cell r="A3185">
            <v>54</v>
          </cell>
          <cell r="B3185">
            <v>2</v>
          </cell>
          <cell r="C3185">
            <v>8</v>
          </cell>
          <cell r="D3185">
            <v>2</v>
          </cell>
          <cell r="E3185">
            <v>1</v>
          </cell>
          <cell r="F3185">
            <v>0</v>
          </cell>
          <cell r="G3185">
            <v>3.8100820633059791</v>
          </cell>
          <cell r="H3185">
            <v>63.888888888888886</v>
          </cell>
          <cell r="I3185">
            <v>2.1111111111111112</v>
          </cell>
          <cell r="J3185">
            <v>0</v>
          </cell>
          <cell r="K3185">
            <v>0</v>
          </cell>
          <cell r="M3185">
            <v>2003</v>
          </cell>
          <cell r="N3185">
            <v>2052</v>
          </cell>
          <cell r="O3185">
            <v>1</v>
          </cell>
          <cell r="Q3185">
            <v>0</v>
          </cell>
          <cell r="R3185">
            <v>1</v>
          </cell>
          <cell r="S3185">
            <v>0</v>
          </cell>
          <cell r="T3185">
            <v>0</v>
          </cell>
          <cell r="U3185">
            <v>1</v>
          </cell>
          <cell r="V3185">
            <v>1</v>
          </cell>
          <cell r="W3185">
            <v>1</v>
          </cell>
          <cell r="X3185">
            <v>0</v>
          </cell>
          <cell r="Y3185">
            <v>0</v>
          </cell>
          <cell r="Z3185">
            <v>0</v>
          </cell>
          <cell r="AA3185">
            <v>1</v>
          </cell>
          <cell r="AC3185">
            <v>1992</v>
          </cell>
          <cell r="AD3185">
            <v>1</v>
          </cell>
          <cell r="AE3185">
            <v>0</v>
          </cell>
          <cell r="AF3185">
            <v>1</v>
          </cell>
        </row>
        <row r="3186">
          <cell r="A3186">
            <v>54</v>
          </cell>
          <cell r="B3186">
            <v>3</v>
          </cell>
          <cell r="C3186">
            <v>8</v>
          </cell>
          <cell r="D3186">
            <v>2</v>
          </cell>
          <cell r="E3186">
            <v>1</v>
          </cell>
          <cell r="F3186">
            <v>0</v>
          </cell>
          <cell r="G3186">
            <v>3.8100820633059791</v>
          </cell>
          <cell r="H3186">
            <v>63.888888888888886</v>
          </cell>
          <cell r="I3186">
            <v>2.1111111111111112</v>
          </cell>
          <cell r="J3186">
            <v>0</v>
          </cell>
          <cell r="K3186">
            <v>0</v>
          </cell>
          <cell r="M3186">
            <v>2003</v>
          </cell>
          <cell r="N3186">
            <v>2052</v>
          </cell>
          <cell r="O3186">
            <v>1</v>
          </cell>
          <cell r="Q3186">
            <v>0</v>
          </cell>
          <cell r="R3186">
            <v>1</v>
          </cell>
          <cell r="S3186">
            <v>0</v>
          </cell>
          <cell r="T3186">
            <v>0</v>
          </cell>
          <cell r="U3186">
            <v>1</v>
          </cell>
          <cell r="V3186">
            <v>1</v>
          </cell>
          <cell r="W3186">
            <v>1</v>
          </cell>
          <cell r="X3186">
            <v>0</v>
          </cell>
          <cell r="Y3186">
            <v>0</v>
          </cell>
          <cell r="Z3186">
            <v>0</v>
          </cell>
          <cell r="AA3186">
            <v>1</v>
          </cell>
          <cell r="AC3186">
            <v>1992</v>
          </cell>
          <cell r="AD3186">
            <v>1</v>
          </cell>
          <cell r="AE3186">
            <v>0</v>
          </cell>
          <cell r="AF3186">
            <v>1</v>
          </cell>
        </row>
        <row r="3187">
          <cell r="A3187">
            <v>54</v>
          </cell>
          <cell r="B3187">
            <v>4</v>
          </cell>
          <cell r="C3187">
            <v>8</v>
          </cell>
          <cell r="D3187">
            <v>2</v>
          </cell>
          <cell r="E3187">
            <v>1</v>
          </cell>
          <cell r="F3187">
            <v>0</v>
          </cell>
          <cell r="G3187">
            <v>4.2497069167643611</v>
          </cell>
          <cell r="H3187">
            <v>69.444444444444443</v>
          </cell>
          <cell r="I3187">
            <v>2.1111111111111112</v>
          </cell>
          <cell r="J3187">
            <v>0</v>
          </cell>
          <cell r="K3187">
            <v>0</v>
          </cell>
          <cell r="M3187">
            <v>2003</v>
          </cell>
          <cell r="N3187">
            <v>2052</v>
          </cell>
          <cell r="O3187">
            <v>1</v>
          </cell>
          <cell r="Q3187">
            <v>0</v>
          </cell>
          <cell r="R3187">
            <v>1</v>
          </cell>
          <cell r="S3187">
            <v>0</v>
          </cell>
          <cell r="T3187">
            <v>0</v>
          </cell>
          <cell r="U3187">
            <v>1</v>
          </cell>
          <cell r="V3187">
            <v>1</v>
          </cell>
          <cell r="W3187">
            <v>1</v>
          </cell>
          <cell r="X3187">
            <v>0</v>
          </cell>
          <cell r="Y3187">
            <v>0</v>
          </cell>
          <cell r="Z3187">
            <v>0</v>
          </cell>
          <cell r="AA3187">
            <v>1</v>
          </cell>
          <cell r="AC3187">
            <v>1992</v>
          </cell>
          <cell r="AD3187">
            <v>1</v>
          </cell>
          <cell r="AE3187">
            <v>0</v>
          </cell>
          <cell r="AF3187">
            <v>1</v>
          </cell>
        </row>
        <row r="3188">
          <cell r="A3188">
            <v>54</v>
          </cell>
          <cell r="B3188">
            <v>5</v>
          </cell>
          <cell r="C3188">
            <v>8</v>
          </cell>
          <cell r="D3188">
            <v>2</v>
          </cell>
          <cell r="E3188">
            <v>1</v>
          </cell>
          <cell r="F3188">
            <v>0</v>
          </cell>
          <cell r="G3188">
            <v>7.0339976553341153</v>
          </cell>
          <cell r="H3188">
            <v>147.22222222222223</v>
          </cell>
          <cell r="I3188">
            <v>2.1111111111111112</v>
          </cell>
          <cell r="J3188">
            <v>0</v>
          </cell>
          <cell r="K3188">
            <v>0</v>
          </cell>
          <cell r="M3188">
            <v>2010</v>
          </cell>
          <cell r="N3188">
            <v>2052</v>
          </cell>
          <cell r="O3188">
            <v>1</v>
          </cell>
          <cell r="Q3188">
            <v>0</v>
          </cell>
          <cell r="R3188">
            <v>1</v>
          </cell>
          <cell r="S3188">
            <v>0</v>
          </cell>
          <cell r="T3188">
            <v>0</v>
          </cell>
          <cell r="U3188">
            <v>1</v>
          </cell>
          <cell r="V3188">
            <v>1</v>
          </cell>
          <cell r="W3188">
            <v>1</v>
          </cell>
          <cell r="X3188">
            <v>0</v>
          </cell>
          <cell r="Y3188">
            <v>0</v>
          </cell>
          <cell r="Z3188">
            <v>0</v>
          </cell>
          <cell r="AA3188">
            <v>1</v>
          </cell>
          <cell r="AC3188">
            <v>1992</v>
          </cell>
          <cell r="AD3188">
            <v>1</v>
          </cell>
          <cell r="AE3188">
            <v>0</v>
          </cell>
          <cell r="AF3188">
            <v>1</v>
          </cell>
        </row>
        <row r="3189">
          <cell r="A3189">
            <v>54</v>
          </cell>
          <cell r="B3189">
            <v>6</v>
          </cell>
          <cell r="C3189">
            <v>8</v>
          </cell>
          <cell r="D3189">
            <v>2</v>
          </cell>
          <cell r="E3189">
            <v>1</v>
          </cell>
          <cell r="F3189">
            <v>0</v>
          </cell>
          <cell r="G3189">
            <v>4.1031652989449006</v>
          </cell>
          <cell r="H3189">
            <v>66.666666666666671</v>
          </cell>
          <cell r="I3189">
            <v>2.1111111111111112</v>
          </cell>
          <cell r="J3189">
            <v>0</v>
          </cell>
          <cell r="K3189">
            <v>0</v>
          </cell>
          <cell r="M3189">
            <v>2007</v>
          </cell>
          <cell r="N3189">
            <v>2052</v>
          </cell>
          <cell r="O3189">
            <v>1</v>
          </cell>
          <cell r="Q3189">
            <v>0</v>
          </cell>
          <cell r="R3189">
            <v>1</v>
          </cell>
          <cell r="S3189">
            <v>0</v>
          </cell>
          <cell r="T3189">
            <v>0</v>
          </cell>
          <cell r="U3189">
            <v>1</v>
          </cell>
          <cell r="V3189">
            <v>1</v>
          </cell>
          <cell r="W3189">
            <v>1</v>
          </cell>
          <cell r="X3189">
            <v>0</v>
          </cell>
          <cell r="Y3189">
            <v>0</v>
          </cell>
          <cell r="Z3189">
            <v>0</v>
          </cell>
          <cell r="AA3189">
            <v>1</v>
          </cell>
          <cell r="AC3189">
            <v>1992</v>
          </cell>
          <cell r="AD3189">
            <v>1</v>
          </cell>
          <cell r="AE3189">
            <v>0</v>
          </cell>
          <cell r="AF3189">
            <v>1</v>
          </cell>
        </row>
        <row r="3190">
          <cell r="A3190">
            <v>54</v>
          </cell>
          <cell r="B3190">
            <v>7</v>
          </cell>
          <cell r="C3190">
            <v>8</v>
          </cell>
          <cell r="D3190">
            <v>2</v>
          </cell>
          <cell r="E3190">
            <v>1</v>
          </cell>
          <cell r="F3190">
            <v>0</v>
          </cell>
          <cell r="G3190">
            <v>7.0339976553341153</v>
          </cell>
          <cell r="H3190">
            <v>147.22222222222223</v>
          </cell>
          <cell r="I3190">
            <v>2.1111111111111112</v>
          </cell>
          <cell r="J3190">
            <v>0</v>
          </cell>
          <cell r="K3190">
            <v>14.722222222222223</v>
          </cell>
          <cell r="M3190">
            <v>2020</v>
          </cell>
          <cell r="N3190">
            <v>2052</v>
          </cell>
          <cell r="O3190">
            <v>1</v>
          </cell>
          <cell r="Q3190">
            <v>0</v>
          </cell>
          <cell r="R3190">
            <v>1</v>
          </cell>
          <cell r="S3190">
            <v>0</v>
          </cell>
          <cell r="T3190">
            <v>0</v>
          </cell>
          <cell r="U3190">
            <v>1</v>
          </cell>
          <cell r="V3190">
            <v>1</v>
          </cell>
          <cell r="W3190">
            <v>1</v>
          </cell>
          <cell r="X3190">
            <v>0</v>
          </cell>
          <cell r="Y3190">
            <v>0</v>
          </cell>
          <cell r="Z3190">
            <v>0</v>
          </cell>
          <cell r="AA3190">
            <v>1</v>
          </cell>
          <cell r="AC3190">
            <v>1992</v>
          </cell>
          <cell r="AD3190">
            <v>1</v>
          </cell>
          <cell r="AE3190">
            <v>0</v>
          </cell>
          <cell r="AF3190">
            <v>1</v>
          </cell>
        </row>
        <row r="3191">
          <cell r="A3191">
            <v>54</v>
          </cell>
          <cell r="B3191">
            <v>9</v>
          </cell>
          <cell r="C3191">
            <v>8</v>
          </cell>
          <cell r="D3191">
            <v>2</v>
          </cell>
          <cell r="E3191">
            <v>1</v>
          </cell>
          <cell r="F3191">
            <v>0</v>
          </cell>
          <cell r="G3191">
            <v>7.0339976553341153</v>
          </cell>
          <cell r="H3191">
            <v>147.22222222222223</v>
          </cell>
          <cell r="I3191">
            <v>2.1111111111111112</v>
          </cell>
          <cell r="J3191">
            <v>0</v>
          </cell>
          <cell r="K3191">
            <v>22.083333333333332</v>
          </cell>
          <cell r="M3191">
            <v>2022</v>
          </cell>
          <cell r="N3191">
            <v>2052</v>
          </cell>
          <cell r="O3191">
            <v>1</v>
          </cell>
          <cell r="Q3191">
            <v>0</v>
          </cell>
          <cell r="R3191">
            <v>1</v>
          </cell>
          <cell r="S3191">
            <v>0</v>
          </cell>
          <cell r="T3191">
            <v>0</v>
          </cell>
          <cell r="U3191">
            <v>1</v>
          </cell>
          <cell r="V3191">
            <v>1</v>
          </cell>
          <cell r="W3191">
            <v>1</v>
          </cell>
          <cell r="X3191">
            <v>0</v>
          </cell>
          <cell r="Y3191">
            <v>0</v>
          </cell>
          <cell r="Z3191">
            <v>0</v>
          </cell>
          <cell r="AA3191">
            <v>1</v>
          </cell>
          <cell r="AC3191">
            <v>1992</v>
          </cell>
          <cell r="AD3191">
            <v>1</v>
          </cell>
          <cell r="AE3191">
            <v>0</v>
          </cell>
          <cell r="AF3191">
            <v>1</v>
          </cell>
        </row>
        <row r="3192">
          <cell r="A3192">
            <v>54</v>
          </cell>
          <cell r="B3192">
            <v>8</v>
          </cell>
          <cell r="C3192">
            <v>8</v>
          </cell>
          <cell r="D3192">
            <v>2</v>
          </cell>
          <cell r="E3192">
            <v>1</v>
          </cell>
          <cell r="F3192">
            <v>0</v>
          </cell>
          <cell r="G3192">
            <v>4.1031652989449006</v>
          </cell>
          <cell r="H3192">
            <v>66.666666666666671</v>
          </cell>
          <cell r="I3192">
            <v>2.1111111111111112</v>
          </cell>
          <cell r="J3192">
            <v>0</v>
          </cell>
          <cell r="K3192">
            <v>0</v>
          </cell>
          <cell r="M3192">
            <v>2030</v>
          </cell>
          <cell r="N3192">
            <v>2052</v>
          </cell>
          <cell r="O3192">
            <v>1</v>
          </cell>
          <cell r="Q3192">
            <v>0</v>
          </cell>
          <cell r="R3192">
            <v>1</v>
          </cell>
          <cell r="S3192">
            <v>0</v>
          </cell>
          <cell r="T3192">
            <v>0</v>
          </cell>
          <cell r="U3192">
            <v>1</v>
          </cell>
          <cell r="V3192">
            <v>1</v>
          </cell>
          <cell r="W3192">
            <v>1</v>
          </cell>
          <cell r="X3192">
            <v>0</v>
          </cell>
          <cell r="Y3192">
            <v>0</v>
          </cell>
          <cell r="Z3192">
            <v>0</v>
          </cell>
          <cell r="AA3192">
            <v>1</v>
          </cell>
          <cell r="AC3192">
            <v>1992</v>
          </cell>
          <cell r="AD3192">
            <v>1</v>
          </cell>
          <cell r="AE3192">
            <v>0</v>
          </cell>
          <cell r="AF3192">
            <v>1</v>
          </cell>
        </row>
        <row r="3193">
          <cell r="A3193">
            <v>16</v>
          </cell>
          <cell r="B3193">
            <v>1</v>
          </cell>
          <cell r="C3193">
            <v>8</v>
          </cell>
          <cell r="D3193">
            <v>2</v>
          </cell>
          <cell r="E3193">
            <v>2</v>
          </cell>
          <cell r="F3193">
            <v>2.4672547060135367E-4</v>
          </cell>
          <cell r="G3193">
            <v>0.7</v>
          </cell>
          <cell r="H3193">
            <v>104.16666666666667</v>
          </cell>
          <cell r="I3193">
            <v>4.583333333333333</v>
          </cell>
          <cell r="J3193">
            <v>0</v>
          </cell>
          <cell r="K3193">
            <v>0</v>
          </cell>
          <cell r="M3193">
            <v>2003</v>
          </cell>
          <cell r="N3193">
            <v>2009</v>
          </cell>
          <cell r="O3193">
            <v>1</v>
          </cell>
          <cell r="Q3193">
            <v>0</v>
          </cell>
          <cell r="R3193">
            <v>0</v>
          </cell>
          <cell r="S3193">
            <v>0</v>
          </cell>
          <cell r="T3193">
            <v>0</v>
          </cell>
          <cell r="U3193">
            <v>0</v>
          </cell>
          <cell r="V3193">
            <v>0</v>
          </cell>
          <cell r="W3193">
            <v>0</v>
          </cell>
          <cell r="X3193">
            <v>0</v>
          </cell>
          <cell r="Y3193">
            <v>0</v>
          </cell>
          <cell r="Z3193">
            <v>0</v>
          </cell>
          <cell r="AA3193">
            <v>0</v>
          </cell>
          <cell r="AC3193">
            <v>1992</v>
          </cell>
          <cell r="AD3193">
            <v>1</v>
          </cell>
          <cell r="AE3193">
            <v>0</v>
          </cell>
          <cell r="AF3193">
            <v>1</v>
          </cell>
        </row>
        <row r="3194">
          <cell r="A3194">
            <v>16</v>
          </cell>
          <cell r="B3194">
            <v>2</v>
          </cell>
          <cell r="C3194">
            <v>8</v>
          </cell>
          <cell r="D3194">
            <v>2</v>
          </cell>
          <cell r="E3194">
            <v>2</v>
          </cell>
          <cell r="F3194">
            <v>0</v>
          </cell>
          <cell r="G3194">
            <v>0.7</v>
          </cell>
          <cell r="H3194">
            <v>999</v>
          </cell>
          <cell r="I3194">
            <v>999</v>
          </cell>
          <cell r="J3194">
            <v>0</v>
          </cell>
          <cell r="K3194">
            <v>0</v>
          </cell>
          <cell r="M3194">
            <v>2010</v>
          </cell>
          <cell r="N3194">
            <v>2052</v>
          </cell>
          <cell r="O3194">
            <v>1</v>
          </cell>
          <cell r="Q3194">
            <v>0</v>
          </cell>
          <cell r="R3194">
            <v>0</v>
          </cell>
          <cell r="S3194">
            <v>0</v>
          </cell>
          <cell r="T3194">
            <v>0</v>
          </cell>
          <cell r="U3194">
            <v>0</v>
          </cell>
          <cell r="V3194">
            <v>0</v>
          </cell>
          <cell r="W3194">
            <v>0</v>
          </cell>
          <cell r="X3194">
            <v>0</v>
          </cell>
          <cell r="Y3194">
            <v>0</v>
          </cell>
          <cell r="Z3194">
            <v>0</v>
          </cell>
          <cell r="AA3194">
            <v>0</v>
          </cell>
          <cell r="AC3194">
            <v>1992</v>
          </cell>
          <cell r="AD3194">
            <v>1</v>
          </cell>
          <cell r="AE3194">
            <v>0</v>
          </cell>
          <cell r="AF3194">
            <v>1</v>
          </cell>
        </row>
        <row r="3195">
          <cell r="A3195">
            <v>18</v>
          </cell>
          <cell r="B3195">
            <v>1</v>
          </cell>
          <cell r="C3195">
            <v>8</v>
          </cell>
          <cell r="D3195">
            <v>2</v>
          </cell>
          <cell r="E3195">
            <v>2</v>
          </cell>
          <cell r="F3195">
            <v>3.9119838344804465E-3</v>
          </cell>
          <cell r="G3195">
            <v>1</v>
          </cell>
          <cell r="H3195">
            <v>72.916666666666671</v>
          </cell>
          <cell r="I3195">
            <v>2</v>
          </cell>
          <cell r="J3195">
            <v>0</v>
          </cell>
          <cell r="K3195">
            <v>0</v>
          </cell>
          <cell r="M3195">
            <v>2003</v>
          </cell>
          <cell r="N3195">
            <v>2052</v>
          </cell>
          <cell r="O3195">
            <v>1</v>
          </cell>
          <cell r="Q3195">
            <v>0</v>
          </cell>
          <cell r="R3195">
            <v>0</v>
          </cell>
          <cell r="S3195">
            <v>1</v>
          </cell>
          <cell r="T3195">
            <v>1</v>
          </cell>
          <cell r="U3195">
            <v>0</v>
          </cell>
          <cell r="V3195">
            <v>1</v>
          </cell>
          <cell r="W3195">
            <v>0</v>
          </cell>
          <cell r="X3195">
            <v>1</v>
          </cell>
          <cell r="Y3195">
            <v>0</v>
          </cell>
          <cell r="Z3195">
            <v>1</v>
          </cell>
          <cell r="AA3195">
            <v>1</v>
          </cell>
          <cell r="AC3195">
            <v>1992</v>
          </cell>
          <cell r="AD3195">
            <v>1</v>
          </cell>
          <cell r="AE3195">
            <v>0</v>
          </cell>
          <cell r="AF3195">
            <v>1</v>
          </cell>
        </row>
        <row r="3196">
          <cell r="A3196">
            <v>18</v>
          </cell>
          <cell r="B3196">
            <v>2</v>
          </cell>
          <cell r="C3196">
            <v>8</v>
          </cell>
          <cell r="D3196">
            <v>2</v>
          </cell>
          <cell r="E3196">
            <v>2</v>
          </cell>
          <cell r="F3196">
            <v>0</v>
          </cell>
          <cell r="G3196">
            <v>1.5</v>
          </cell>
          <cell r="H3196">
            <v>79.166666666666671</v>
          </cell>
          <cell r="I3196">
            <v>3.5416666666666665</v>
          </cell>
          <cell r="J3196">
            <v>0</v>
          </cell>
          <cell r="K3196">
            <v>0</v>
          </cell>
          <cell r="M3196">
            <v>2003</v>
          </cell>
          <cell r="N3196">
            <v>2052</v>
          </cell>
          <cell r="O3196">
            <v>1</v>
          </cell>
          <cell r="Q3196">
            <v>0</v>
          </cell>
          <cell r="R3196">
            <v>0</v>
          </cell>
          <cell r="S3196">
            <v>1</v>
          </cell>
          <cell r="T3196">
            <v>1</v>
          </cell>
          <cell r="U3196">
            <v>0</v>
          </cell>
          <cell r="V3196">
            <v>1</v>
          </cell>
          <cell r="W3196">
            <v>0</v>
          </cell>
          <cell r="X3196">
            <v>1</v>
          </cell>
          <cell r="Y3196">
            <v>0</v>
          </cell>
          <cell r="Z3196">
            <v>1</v>
          </cell>
          <cell r="AA3196">
            <v>1</v>
          </cell>
          <cell r="AC3196">
            <v>1992</v>
          </cell>
          <cell r="AD3196">
            <v>1</v>
          </cell>
          <cell r="AE3196">
            <v>0</v>
          </cell>
          <cell r="AF3196">
            <v>1</v>
          </cell>
        </row>
        <row r="3197">
          <cell r="A3197">
            <v>18</v>
          </cell>
          <cell r="B3197">
            <v>3</v>
          </cell>
          <cell r="C3197">
            <v>8</v>
          </cell>
          <cell r="D3197">
            <v>2</v>
          </cell>
          <cell r="E3197">
            <v>2</v>
          </cell>
          <cell r="F3197">
            <v>0</v>
          </cell>
          <cell r="G3197">
            <v>1.1000000000000001</v>
          </cell>
          <cell r="H3197">
            <v>77.083333333333329</v>
          </cell>
          <cell r="I3197">
            <v>2</v>
          </cell>
          <cell r="J3197">
            <v>0</v>
          </cell>
          <cell r="K3197">
            <v>0</v>
          </cell>
          <cell r="M3197">
            <v>2007</v>
          </cell>
          <cell r="N3197">
            <v>2052</v>
          </cell>
          <cell r="O3197">
            <v>1</v>
          </cell>
          <cell r="Q3197">
            <v>0</v>
          </cell>
          <cell r="R3197">
            <v>0</v>
          </cell>
          <cell r="S3197">
            <v>1</v>
          </cell>
          <cell r="T3197">
            <v>1</v>
          </cell>
          <cell r="U3197">
            <v>0</v>
          </cell>
          <cell r="V3197">
            <v>1</v>
          </cell>
          <cell r="W3197">
            <v>0</v>
          </cell>
          <cell r="X3197">
            <v>1</v>
          </cell>
          <cell r="Y3197">
            <v>0</v>
          </cell>
          <cell r="Z3197">
            <v>1</v>
          </cell>
          <cell r="AA3197">
            <v>1</v>
          </cell>
          <cell r="AC3197">
            <v>1992</v>
          </cell>
          <cell r="AD3197">
            <v>1</v>
          </cell>
          <cell r="AE3197">
            <v>0</v>
          </cell>
          <cell r="AF3197">
            <v>1</v>
          </cell>
        </row>
        <row r="3198">
          <cell r="A3198">
            <v>18</v>
          </cell>
          <cell r="B3198">
            <v>4</v>
          </cell>
          <cell r="C3198">
            <v>8</v>
          </cell>
          <cell r="D3198">
            <v>2</v>
          </cell>
          <cell r="E3198">
            <v>2</v>
          </cell>
          <cell r="F3198">
            <v>0</v>
          </cell>
          <cell r="G3198">
            <v>1.7</v>
          </cell>
          <cell r="H3198">
            <v>75</v>
          </cell>
          <cell r="I3198">
            <v>3.25</v>
          </cell>
          <cell r="J3198">
            <v>0</v>
          </cell>
          <cell r="K3198">
            <v>0</v>
          </cell>
          <cell r="M3198">
            <v>2007</v>
          </cell>
          <cell r="N3198">
            <v>2052</v>
          </cell>
          <cell r="O3198">
            <v>1</v>
          </cell>
          <cell r="Q3198">
            <v>0</v>
          </cell>
          <cell r="R3198">
            <v>0</v>
          </cell>
          <cell r="S3198">
            <v>1</v>
          </cell>
          <cell r="T3198">
            <v>1</v>
          </cell>
          <cell r="U3198">
            <v>0</v>
          </cell>
          <cell r="V3198">
            <v>1</v>
          </cell>
          <cell r="W3198">
            <v>0</v>
          </cell>
          <cell r="X3198">
            <v>1</v>
          </cell>
          <cell r="Y3198">
            <v>0</v>
          </cell>
          <cell r="Z3198">
            <v>1</v>
          </cell>
          <cell r="AA3198">
            <v>1</v>
          </cell>
          <cell r="AC3198">
            <v>1992</v>
          </cell>
          <cell r="AD3198">
            <v>1</v>
          </cell>
          <cell r="AE3198">
            <v>0</v>
          </cell>
          <cell r="AF3198">
            <v>1</v>
          </cell>
        </row>
        <row r="3199">
          <cell r="A3199">
            <v>18</v>
          </cell>
          <cell r="B3199">
            <v>5</v>
          </cell>
          <cell r="C3199">
            <v>8</v>
          </cell>
          <cell r="D3199">
            <v>2</v>
          </cell>
          <cell r="E3199">
            <v>2</v>
          </cell>
          <cell r="F3199">
            <v>0</v>
          </cell>
          <cell r="G3199">
            <v>1.2</v>
          </cell>
          <cell r="H3199">
            <v>77.083333333333329</v>
          </cell>
          <cell r="I3199">
            <v>2</v>
          </cell>
          <cell r="J3199">
            <v>0</v>
          </cell>
          <cell r="K3199">
            <v>0</v>
          </cell>
          <cell r="M3199">
            <v>2020</v>
          </cell>
          <cell r="N3199">
            <v>2052</v>
          </cell>
          <cell r="O3199">
            <v>1</v>
          </cell>
          <cell r="Q3199">
            <v>0</v>
          </cell>
          <cell r="R3199">
            <v>0</v>
          </cell>
          <cell r="S3199">
            <v>1</v>
          </cell>
          <cell r="T3199">
            <v>1</v>
          </cell>
          <cell r="U3199">
            <v>0</v>
          </cell>
          <cell r="V3199">
            <v>1</v>
          </cell>
          <cell r="W3199">
            <v>0</v>
          </cell>
          <cell r="X3199">
            <v>1</v>
          </cell>
          <cell r="Y3199">
            <v>0</v>
          </cell>
          <cell r="Z3199">
            <v>1</v>
          </cell>
          <cell r="AA3199">
            <v>1</v>
          </cell>
          <cell r="AC3199">
            <v>1992</v>
          </cell>
          <cell r="AD3199">
            <v>1</v>
          </cell>
          <cell r="AE3199">
            <v>0</v>
          </cell>
          <cell r="AF3199">
            <v>1</v>
          </cell>
        </row>
        <row r="3200">
          <cell r="A3200">
            <v>18</v>
          </cell>
          <cell r="B3200">
            <v>6</v>
          </cell>
          <cell r="C3200">
            <v>8</v>
          </cell>
          <cell r="D3200">
            <v>2</v>
          </cell>
          <cell r="E3200">
            <v>2</v>
          </cell>
          <cell r="F3200">
            <v>0</v>
          </cell>
          <cell r="G3200">
            <v>1.8</v>
          </cell>
          <cell r="H3200">
            <v>75</v>
          </cell>
          <cell r="I3200">
            <v>3.25</v>
          </cell>
          <cell r="J3200">
            <v>0</v>
          </cell>
          <cell r="K3200">
            <v>0</v>
          </cell>
          <cell r="M3200">
            <v>2020</v>
          </cell>
          <cell r="N3200">
            <v>2052</v>
          </cell>
          <cell r="O3200">
            <v>1</v>
          </cell>
          <cell r="Q3200">
            <v>0</v>
          </cell>
          <cell r="R3200">
            <v>0</v>
          </cell>
          <cell r="S3200">
            <v>1</v>
          </cell>
          <cell r="T3200">
            <v>1</v>
          </cell>
          <cell r="U3200">
            <v>0</v>
          </cell>
          <cell r="V3200">
            <v>1</v>
          </cell>
          <cell r="W3200">
            <v>0</v>
          </cell>
          <cell r="X3200">
            <v>1</v>
          </cell>
          <cell r="Y3200">
            <v>0</v>
          </cell>
          <cell r="Z3200">
            <v>1</v>
          </cell>
          <cell r="AA3200">
            <v>1</v>
          </cell>
          <cell r="AC3200">
            <v>1992</v>
          </cell>
          <cell r="AD3200">
            <v>1</v>
          </cell>
          <cell r="AE3200">
            <v>0</v>
          </cell>
          <cell r="AF3200">
            <v>1</v>
          </cell>
        </row>
        <row r="3201">
          <cell r="A3201">
            <v>18</v>
          </cell>
          <cell r="B3201">
            <v>7</v>
          </cell>
          <cell r="C3201">
            <v>8</v>
          </cell>
          <cell r="D3201">
            <v>2</v>
          </cell>
          <cell r="E3201">
            <v>2</v>
          </cell>
          <cell r="F3201">
            <v>0</v>
          </cell>
          <cell r="G3201">
            <v>1.3</v>
          </cell>
          <cell r="H3201">
            <v>77.083333333333329</v>
          </cell>
          <cell r="I3201">
            <v>2</v>
          </cell>
          <cell r="J3201">
            <v>0</v>
          </cell>
          <cell r="K3201">
            <v>0</v>
          </cell>
          <cell r="M3201">
            <v>2030</v>
          </cell>
          <cell r="N3201">
            <v>2052</v>
          </cell>
          <cell r="O3201">
            <v>1</v>
          </cell>
          <cell r="Q3201">
            <v>0</v>
          </cell>
          <cell r="R3201">
            <v>0</v>
          </cell>
          <cell r="S3201">
            <v>1</v>
          </cell>
          <cell r="T3201">
            <v>1</v>
          </cell>
          <cell r="U3201">
            <v>0</v>
          </cell>
          <cell r="V3201">
            <v>1</v>
          </cell>
          <cell r="W3201">
            <v>0</v>
          </cell>
          <cell r="X3201">
            <v>1</v>
          </cell>
          <cell r="Y3201">
            <v>0</v>
          </cell>
          <cell r="Z3201">
            <v>1</v>
          </cell>
          <cell r="AA3201">
            <v>1</v>
          </cell>
          <cell r="AC3201">
            <v>1992</v>
          </cell>
          <cell r="AD3201">
            <v>1</v>
          </cell>
          <cell r="AE3201">
            <v>0</v>
          </cell>
          <cell r="AF3201">
            <v>1</v>
          </cell>
        </row>
        <row r="3202">
          <cell r="A3202">
            <v>19</v>
          </cell>
          <cell r="B3202">
            <v>1</v>
          </cell>
          <cell r="C3202">
            <v>8</v>
          </cell>
          <cell r="D3202">
            <v>3</v>
          </cell>
          <cell r="E3202">
            <v>1</v>
          </cell>
          <cell r="F3202">
            <v>0</v>
          </cell>
          <cell r="G3202">
            <v>0.97</v>
          </cell>
          <cell r="H3202">
            <v>11.340206185567011</v>
          </cell>
          <cell r="I3202">
            <v>6.8728522336769765E-2</v>
          </cell>
          <cell r="J3202">
            <v>0</v>
          </cell>
          <cell r="K3202">
            <v>0</v>
          </cell>
          <cell r="M3202">
            <v>2051</v>
          </cell>
          <cell r="N3202">
            <v>2052</v>
          </cell>
          <cell r="O3202">
            <v>1</v>
          </cell>
          <cell r="Q3202">
            <v>1</v>
          </cell>
          <cell r="R3202">
            <v>1</v>
          </cell>
          <cell r="S3202">
            <v>1</v>
          </cell>
          <cell r="T3202">
            <v>1</v>
          </cell>
          <cell r="U3202">
            <v>1</v>
          </cell>
          <cell r="V3202">
            <v>1</v>
          </cell>
          <cell r="W3202">
            <v>0</v>
          </cell>
          <cell r="X3202">
            <v>0</v>
          </cell>
          <cell r="Y3202">
            <v>0</v>
          </cell>
          <cell r="Z3202">
            <v>1</v>
          </cell>
          <cell r="AA3202">
            <v>1</v>
          </cell>
          <cell r="AC3202">
            <v>1992</v>
          </cell>
          <cell r="AD3202">
            <v>1</v>
          </cell>
          <cell r="AE3202">
            <v>0</v>
          </cell>
          <cell r="AF3202">
            <v>1</v>
          </cell>
        </row>
        <row r="3203">
          <cell r="A3203">
            <v>19</v>
          </cell>
          <cell r="B3203">
            <v>2</v>
          </cell>
          <cell r="C3203">
            <v>8</v>
          </cell>
          <cell r="D3203">
            <v>3</v>
          </cell>
          <cell r="E3203">
            <v>1</v>
          </cell>
          <cell r="F3203">
            <v>0</v>
          </cell>
          <cell r="G3203">
            <v>0.97</v>
          </cell>
          <cell r="H3203">
            <v>14.948453608247423</v>
          </cell>
          <cell r="I3203">
            <v>6.8728522336769765E-2</v>
          </cell>
          <cell r="J3203">
            <v>0</v>
          </cell>
          <cell r="K3203">
            <v>0</v>
          </cell>
          <cell r="M3203">
            <v>2051</v>
          </cell>
          <cell r="N3203">
            <v>2052</v>
          </cell>
          <cell r="O3203">
            <v>1</v>
          </cell>
          <cell r="Q3203">
            <v>1</v>
          </cell>
          <cell r="R3203">
            <v>1</v>
          </cell>
          <cell r="S3203">
            <v>1</v>
          </cell>
          <cell r="T3203">
            <v>1</v>
          </cell>
          <cell r="U3203">
            <v>1</v>
          </cell>
          <cell r="V3203">
            <v>1</v>
          </cell>
          <cell r="W3203">
            <v>0</v>
          </cell>
          <cell r="X3203">
            <v>0</v>
          </cell>
          <cell r="Y3203">
            <v>0</v>
          </cell>
          <cell r="Z3203">
            <v>1</v>
          </cell>
          <cell r="AA3203">
            <v>1</v>
          </cell>
          <cell r="AC3203">
            <v>1992</v>
          </cell>
          <cell r="AD3203">
            <v>1</v>
          </cell>
          <cell r="AE3203">
            <v>0</v>
          </cell>
          <cell r="AF3203">
            <v>1</v>
          </cell>
        </row>
        <row r="3204">
          <cell r="A3204">
            <v>19</v>
          </cell>
          <cell r="B3204">
            <v>3</v>
          </cell>
          <cell r="C3204">
            <v>8</v>
          </cell>
          <cell r="D3204">
            <v>3</v>
          </cell>
          <cell r="E3204">
            <v>1</v>
          </cell>
          <cell r="F3204">
            <v>0</v>
          </cell>
          <cell r="G3204">
            <v>0.97</v>
          </cell>
          <cell r="H3204">
            <v>14.948453608247423</v>
          </cell>
          <cell r="I3204">
            <v>6.8728522336769765E-2</v>
          </cell>
          <cell r="J3204">
            <v>0</v>
          </cell>
          <cell r="K3204">
            <v>0</v>
          </cell>
          <cell r="M3204">
            <v>2051</v>
          </cell>
          <cell r="N3204">
            <v>2052</v>
          </cell>
          <cell r="O3204">
            <v>1</v>
          </cell>
          <cell r="Q3204">
            <v>1</v>
          </cell>
          <cell r="R3204">
            <v>1</v>
          </cell>
          <cell r="S3204">
            <v>1</v>
          </cell>
          <cell r="T3204">
            <v>1</v>
          </cell>
          <cell r="U3204">
            <v>1</v>
          </cell>
          <cell r="V3204">
            <v>1</v>
          </cell>
          <cell r="W3204">
            <v>0</v>
          </cell>
          <cell r="X3204">
            <v>0</v>
          </cell>
          <cell r="Y3204">
            <v>0</v>
          </cell>
          <cell r="Z3204">
            <v>1</v>
          </cell>
          <cell r="AA3204">
            <v>1</v>
          </cell>
          <cell r="AC3204">
            <v>1992</v>
          </cell>
          <cell r="AD3204">
            <v>1</v>
          </cell>
          <cell r="AE3204">
            <v>0</v>
          </cell>
          <cell r="AF3204">
            <v>1</v>
          </cell>
        </row>
        <row r="3205">
          <cell r="A3205">
            <v>20</v>
          </cell>
          <cell r="B3205">
            <v>1</v>
          </cell>
          <cell r="C3205">
            <v>8</v>
          </cell>
          <cell r="D3205">
            <v>3</v>
          </cell>
          <cell r="E3205">
            <v>1</v>
          </cell>
          <cell r="F3205">
            <v>4.8149228006983004E-4</v>
          </cell>
          <cell r="G3205">
            <v>2.5</v>
          </cell>
          <cell r="H3205">
            <v>267.692568159789</v>
          </cell>
          <cell r="I3205">
            <v>0.88056765842035867</v>
          </cell>
          <cell r="J3205">
            <v>26.769256815978903</v>
          </cell>
          <cell r="K3205">
            <v>0</v>
          </cell>
          <cell r="M3205">
            <v>2003</v>
          </cell>
          <cell r="N3205">
            <v>2052</v>
          </cell>
          <cell r="O3205">
            <v>1</v>
          </cell>
          <cell r="Q3205">
            <v>1</v>
          </cell>
          <cell r="R3205">
            <v>0</v>
          </cell>
          <cell r="S3205">
            <v>1</v>
          </cell>
          <cell r="T3205">
            <v>0</v>
          </cell>
          <cell r="U3205">
            <v>0</v>
          </cell>
          <cell r="V3205">
            <v>0</v>
          </cell>
          <cell r="W3205">
            <v>0</v>
          </cell>
          <cell r="X3205">
            <v>0</v>
          </cell>
          <cell r="Y3205">
            <v>0</v>
          </cell>
          <cell r="Z3205">
            <v>1</v>
          </cell>
          <cell r="AA3205">
            <v>0</v>
          </cell>
          <cell r="AC3205">
            <v>1992</v>
          </cell>
          <cell r="AD3205">
            <v>1</v>
          </cell>
          <cell r="AE3205">
            <v>0</v>
          </cell>
          <cell r="AF3205">
            <v>1</v>
          </cell>
        </row>
        <row r="3206">
          <cell r="A3206">
            <v>20</v>
          </cell>
          <cell r="B3206">
            <v>2</v>
          </cell>
          <cell r="C3206">
            <v>8</v>
          </cell>
          <cell r="D3206">
            <v>3</v>
          </cell>
          <cell r="E3206">
            <v>1</v>
          </cell>
          <cell r="F3206">
            <v>0</v>
          </cell>
          <cell r="G3206">
            <v>2.5</v>
          </cell>
          <cell r="H3206">
            <v>267.692568159789</v>
          </cell>
          <cell r="I3206">
            <v>0.88056765842035867</v>
          </cell>
          <cell r="J3206">
            <v>119.05274741843249</v>
          </cell>
          <cell r="K3206">
            <v>0</v>
          </cell>
          <cell r="M3206">
            <v>2006</v>
          </cell>
          <cell r="N3206">
            <v>2019</v>
          </cell>
          <cell r="O3206">
            <v>1</v>
          </cell>
          <cell r="Q3206">
            <v>1</v>
          </cell>
          <cell r="R3206">
            <v>0</v>
          </cell>
          <cell r="S3206">
            <v>1</v>
          </cell>
          <cell r="T3206">
            <v>0</v>
          </cell>
          <cell r="U3206">
            <v>0</v>
          </cell>
          <cell r="V3206">
            <v>0</v>
          </cell>
          <cell r="W3206">
            <v>0</v>
          </cell>
          <cell r="X3206">
            <v>0</v>
          </cell>
          <cell r="Y3206">
            <v>0</v>
          </cell>
          <cell r="Z3206">
            <v>1</v>
          </cell>
          <cell r="AA3206">
            <v>0</v>
          </cell>
          <cell r="AC3206">
            <v>1992</v>
          </cell>
          <cell r="AD3206">
            <v>1</v>
          </cell>
          <cell r="AE3206">
            <v>0</v>
          </cell>
          <cell r="AF3206">
            <v>1</v>
          </cell>
        </row>
        <row r="3207">
          <cell r="A3207">
            <v>20</v>
          </cell>
          <cell r="B3207">
            <v>3</v>
          </cell>
          <cell r="C3207">
            <v>8</v>
          </cell>
          <cell r="D3207">
            <v>3</v>
          </cell>
          <cell r="E3207">
            <v>1</v>
          </cell>
          <cell r="F3207">
            <v>0</v>
          </cell>
          <cell r="G3207">
            <v>2.5</v>
          </cell>
          <cell r="H3207">
            <v>267.692568159789</v>
          </cell>
          <cell r="I3207">
            <v>0.88056765842035867</v>
          </cell>
          <cell r="J3207">
            <v>26.769256815978903</v>
          </cell>
          <cell r="K3207">
            <v>0</v>
          </cell>
          <cell r="M3207">
            <v>2010</v>
          </cell>
          <cell r="N3207">
            <v>2052</v>
          </cell>
          <cell r="O3207">
            <v>1</v>
          </cell>
          <cell r="Q3207">
            <v>1</v>
          </cell>
          <cell r="R3207">
            <v>0</v>
          </cell>
          <cell r="S3207">
            <v>1</v>
          </cell>
          <cell r="T3207">
            <v>0</v>
          </cell>
          <cell r="U3207">
            <v>0</v>
          </cell>
          <cell r="V3207">
            <v>0</v>
          </cell>
          <cell r="W3207">
            <v>0</v>
          </cell>
          <cell r="X3207">
            <v>0</v>
          </cell>
          <cell r="Y3207">
            <v>0</v>
          </cell>
          <cell r="Z3207">
            <v>1</v>
          </cell>
          <cell r="AA3207">
            <v>0</v>
          </cell>
          <cell r="AC3207">
            <v>1992</v>
          </cell>
          <cell r="AD3207">
            <v>1</v>
          </cell>
          <cell r="AE3207">
            <v>0</v>
          </cell>
          <cell r="AF3207">
            <v>1</v>
          </cell>
        </row>
        <row r="3208">
          <cell r="A3208">
            <v>20</v>
          </cell>
          <cell r="B3208">
            <v>4</v>
          </cell>
          <cell r="C3208">
            <v>8</v>
          </cell>
          <cell r="D3208">
            <v>3</v>
          </cell>
          <cell r="E3208">
            <v>1</v>
          </cell>
          <cell r="F3208">
            <v>0</v>
          </cell>
          <cell r="G3208">
            <v>3</v>
          </cell>
          <cell r="H3208">
            <v>214.2714635489539</v>
          </cell>
          <cell r="I3208">
            <v>0.73380638201696535</v>
          </cell>
          <cell r="J3208">
            <v>21.427146354895388</v>
          </cell>
          <cell r="K3208">
            <v>0</v>
          </cell>
          <cell r="M3208">
            <v>2020</v>
          </cell>
          <cell r="N3208">
            <v>2052</v>
          </cell>
          <cell r="O3208">
            <v>1</v>
          </cell>
          <cell r="Q3208">
            <v>1</v>
          </cell>
          <cell r="R3208">
            <v>0</v>
          </cell>
          <cell r="S3208">
            <v>1</v>
          </cell>
          <cell r="T3208">
            <v>0</v>
          </cell>
          <cell r="U3208">
            <v>0</v>
          </cell>
          <cell r="V3208">
            <v>0</v>
          </cell>
          <cell r="W3208">
            <v>0</v>
          </cell>
          <cell r="X3208">
            <v>0</v>
          </cell>
          <cell r="Y3208">
            <v>0</v>
          </cell>
          <cell r="Z3208">
            <v>1</v>
          </cell>
          <cell r="AA3208">
            <v>0</v>
          </cell>
          <cell r="AC3208">
            <v>1992</v>
          </cell>
          <cell r="AD3208">
            <v>1</v>
          </cell>
          <cell r="AE3208">
            <v>0</v>
          </cell>
          <cell r="AF3208">
            <v>1</v>
          </cell>
        </row>
        <row r="3209">
          <cell r="A3209">
            <v>20</v>
          </cell>
          <cell r="B3209">
            <v>5</v>
          </cell>
          <cell r="C3209">
            <v>8</v>
          </cell>
          <cell r="D3209">
            <v>3</v>
          </cell>
          <cell r="E3209">
            <v>1</v>
          </cell>
          <cell r="F3209">
            <v>0</v>
          </cell>
          <cell r="G3209">
            <v>3</v>
          </cell>
          <cell r="H3209">
            <v>214.2714635489539</v>
          </cell>
          <cell r="I3209">
            <v>0.73380638201696535</v>
          </cell>
          <cell r="J3209">
            <v>55.710580522728016</v>
          </cell>
          <cell r="K3209">
            <v>0</v>
          </cell>
          <cell r="M3209">
            <v>2020</v>
          </cell>
          <cell r="N3209">
            <v>2020</v>
          </cell>
          <cell r="O3209">
            <v>1</v>
          </cell>
          <cell r="Q3209">
            <v>1</v>
          </cell>
          <cell r="R3209">
            <v>0</v>
          </cell>
          <cell r="S3209">
            <v>1</v>
          </cell>
          <cell r="T3209">
            <v>0</v>
          </cell>
          <cell r="U3209">
            <v>0</v>
          </cell>
          <cell r="V3209">
            <v>0</v>
          </cell>
          <cell r="W3209">
            <v>0</v>
          </cell>
          <cell r="X3209">
            <v>0</v>
          </cell>
          <cell r="Y3209">
            <v>0</v>
          </cell>
          <cell r="Z3209">
            <v>1</v>
          </cell>
          <cell r="AA3209">
            <v>0</v>
          </cell>
          <cell r="AC3209">
            <v>1992</v>
          </cell>
          <cell r="AD3209">
            <v>1</v>
          </cell>
          <cell r="AE3209">
            <v>0</v>
          </cell>
          <cell r="AF3209">
            <v>1</v>
          </cell>
        </row>
        <row r="3210">
          <cell r="A3210">
            <v>20</v>
          </cell>
          <cell r="B3210">
            <v>6</v>
          </cell>
          <cell r="C3210">
            <v>8</v>
          </cell>
          <cell r="D3210">
            <v>3</v>
          </cell>
          <cell r="E3210">
            <v>1</v>
          </cell>
          <cell r="F3210">
            <v>0</v>
          </cell>
          <cell r="G3210">
            <v>3</v>
          </cell>
          <cell r="H3210">
            <v>214.2714635489539</v>
          </cell>
          <cell r="I3210">
            <v>0.73380638201696535</v>
          </cell>
          <cell r="J3210">
            <v>47.139721980769856</v>
          </cell>
          <cell r="K3210">
            <v>0</v>
          </cell>
          <cell r="M3210">
            <v>2021</v>
          </cell>
          <cell r="N3210">
            <v>2021</v>
          </cell>
          <cell r="O3210">
            <v>1</v>
          </cell>
          <cell r="Q3210">
            <v>1</v>
          </cell>
          <cell r="R3210">
            <v>0</v>
          </cell>
          <cell r="S3210">
            <v>1</v>
          </cell>
          <cell r="T3210">
            <v>0</v>
          </cell>
          <cell r="U3210">
            <v>0</v>
          </cell>
          <cell r="V3210">
            <v>0</v>
          </cell>
          <cell r="W3210">
            <v>0</v>
          </cell>
          <cell r="X3210">
            <v>0</v>
          </cell>
          <cell r="Y3210">
            <v>0</v>
          </cell>
          <cell r="Z3210">
            <v>1</v>
          </cell>
          <cell r="AA3210">
            <v>0</v>
          </cell>
          <cell r="AC3210">
            <v>1992</v>
          </cell>
          <cell r="AD3210">
            <v>1</v>
          </cell>
          <cell r="AE3210">
            <v>0</v>
          </cell>
          <cell r="AF3210">
            <v>1</v>
          </cell>
        </row>
        <row r="3211">
          <cell r="A3211">
            <v>20</v>
          </cell>
          <cell r="B3211">
            <v>7</v>
          </cell>
          <cell r="C3211">
            <v>8</v>
          </cell>
          <cell r="D3211">
            <v>3</v>
          </cell>
          <cell r="E3211">
            <v>1</v>
          </cell>
          <cell r="F3211">
            <v>0</v>
          </cell>
          <cell r="G3211">
            <v>3.5</v>
          </cell>
          <cell r="H3211">
            <v>173.59762408858498</v>
          </cell>
          <cell r="I3211">
            <v>0.62897689887168462</v>
          </cell>
          <cell r="J3211">
            <v>17.359762408858497</v>
          </cell>
          <cell r="K3211">
            <v>0</v>
          </cell>
          <cell r="M3211">
            <v>2030</v>
          </cell>
          <cell r="N3211">
            <v>2052</v>
          </cell>
          <cell r="O3211">
            <v>1</v>
          </cell>
          <cell r="Q3211">
            <v>1</v>
          </cell>
          <cell r="R3211">
            <v>0</v>
          </cell>
          <cell r="S3211">
            <v>1</v>
          </cell>
          <cell r="T3211">
            <v>0</v>
          </cell>
          <cell r="U3211">
            <v>0</v>
          </cell>
          <cell r="V3211">
            <v>0</v>
          </cell>
          <cell r="W3211">
            <v>0</v>
          </cell>
          <cell r="X3211">
            <v>0</v>
          </cell>
          <cell r="Y3211">
            <v>0</v>
          </cell>
          <cell r="Z3211">
            <v>1</v>
          </cell>
          <cell r="AA3211">
            <v>0</v>
          </cell>
          <cell r="AC3211">
            <v>1992</v>
          </cell>
          <cell r="AD3211">
            <v>1</v>
          </cell>
          <cell r="AE3211">
            <v>0</v>
          </cell>
          <cell r="AF3211">
            <v>1</v>
          </cell>
        </row>
        <row r="3212">
          <cell r="A3212">
            <v>21</v>
          </cell>
          <cell r="B3212">
            <v>1</v>
          </cell>
          <cell r="C3212">
            <v>8</v>
          </cell>
          <cell r="D3212">
            <v>3</v>
          </cell>
          <cell r="E3212">
            <v>1</v>
          </cell>
          <cell r="F3212">
            <v>6.0019950806544514E-3</v>
          </cell>
          <cell r="G3212">
            <v>2</v>
          </cell>
          <cell r="H3212">
            <v>281.42857142857144</v>
          </cell>
          <cell r="I3212">
            <v>2.2857142857142856</v>
          </cell>
          <cell r="J3212">
            <v>0</v>
          </cell>
          <cell r="K3212">
            <v>0</v>
          </cell>
          <cell r="M3212">
            <v>2003</v>
          </cell>
          <cell r="N3212">
            <v>2052</v>
          </cell>
          <cell r="O3212">
            <v>1</v>
          </cell>
          <cell r="Q3212">
            <v>0</v>
          </cell>
          <cell r="R3212">
            <v>0</v>
          </cell>
          <cell r="S3212">
            <v>0</v>
          </cell>
          <cell r="T3212">
            <v>0</v>
          </cell>
          <cell r="U3212">
            <v>0</v>
          </cell>
          <cell r="V3212">
            <v>0</v>
          </cell>
          <cell r="W3212">
            <v>0</v>
          </cell>
          <cell r="X3212">
            <v>0</v>
          </cell>
          <cell r="Y3212">
            <v>0</v>
          </cell>
          <cell r="Z3212">
            <v>0</v>
          </cell>
          <cell r="AA3212">
            <v>0</v>
          </cell>
          <cell r="AC3212">
            <v>1992</v>
          </cell>
          <cell r="AD3212">
            <v>1</v>
          </cell>
          <cell r="AE3212">
            <v>0</v>
          </cell>
          <cell r="AF3212">
            <v>1</v>
          </cell>
        </row>
        <row r="3213">
          <cell r="A3213">
            <v>21</v>
          </cell>
          <cell r="B3213">
            <v>2</v>
          </cell>
          <cell r="C3213">
            <v>8</v>
          </cell>
          <cell r="D3213">
            <v>3</v>
          </cell>
          <cell r="E3213">
            <v>1</v>
          </cell>
          <cell r="F3213">
            <v>0</v>
          </cell>
          <cell r="G3213">
            <v>2</v>
          </cell>
          <cell r="H3213">
            <v>281.42857142857144</v>
          </cell>
          <cell r="I3213">
            <v>2.2857142857142856</v>
          </cell>
          <cell r="J3213">
            <v>0</v>
          </cell>
          <cell r="K3213">
            <v>0</v>
          </cell>
          <cell r="M3213">
            <v>2003</v>
          </cell>
          <cell r="N3213">
            <v>2052</v>
          </cell>
          <cell r="O3213">
            <v>1</v>
          </cell>
          <cell r="Q3213">
            <v>0</v>
          </cell>
          <cell r="R3213">
            <v>0</v>
          </cell>
          <cell r="S3213">
            <v>0</v>
          </cell>
          <cell r="T3213">
            <v>0</v>
          </cell>
          <cell r="U3213">
            <v>0</v>
          </cell>
          <cell r="V3213">
            <v>0</v>
          </cell>
          <cell r="W3213">
            <v>0</v>
          </cell>
          <cell r="X3213">
            <v>0</v>
          </cell>
          <cell r="Y3213">
            <v>0</v>
          </cell>
          <cell r="Z3213">
            <v>0</v>
          </cell>
          <cell r="AA3213">
            <v>0</v>
          </cell>
          <cell r="AC3213">
            <v>1992</v>
          </cell>
          <cell r="AD3213">
            <v>1</v>
          </cell>
          <cell r="AE3213">
            <v>0</v>
          </cell>
          <cell r="AF3213">
            <v>1</v>
          </cell>
        </row>
        <row r="3214">
          <cell r="A3214">
            <v>21</v>
          </cell>
          <cell r="B3214">
            <v>3</v>
          </cell>
          <cell r="C3214">
            <v>8</v>
          </cell>
          <cell r="D3214">
            <v>3</v>
          </cell>
          <cell r="E3214">
            <v>1</v>
          </cell>
          <cell r="F3214">
            <v>0</v>
          </cell>
          <cell r="G3214">
            <v>2.4500000000000002</v>
          </cell>
          <cell r="H3214">
            <v>310</v>
          </cell>
          <cell r="I3214">
            <v>2.2857142857142856</v>
          </cell>
          <cell r="J3214">
            <v>0</v>
          </cell>
          <cell r="K3214">
            <v>0</v>
          </cell>
          <cell r="M3214">
            <v>2003</v>
          </cell>
          <cell r="N3214">
            <v>2052</v>
          </cell>
          <cell r="O3214">
            <v>1</v>
          </cell>
          <cell r="Q3214">
            <v>0</v>
          </cell>
          <cell r="R3214">
            <v>0</v>
          </cell>
          <cell r="S3214">
            <v>0</v>
          </cell>
          <cell r="T3214">
            <v>0</v>
          </cell>
          <cell r="U3214">
            <v>0</v>
          </cell>
          <cell r="V3214">
            <v>0</v>
          </cell>
          <cell r="W3214">
            <v>0</v>
          </cell>
          <cell r="X3214">
            <v>0</v>
          </cell>
          <cell r="Y3214">
            <v>0</v>
          </cell>
          <cell r="Z3214">
            <v>0</v>
          </cell>
          <cell r="AA3214">
            <v>0</v>
          </cell>
          <cell r="AC3214">
            <v>1992</v>
          </cell>
          <cell r="AD3214">
            <v>1</v>
          </cell>
          <cell r="AE3214">
            <v>0</v>
          </cell>
          <cell r="AF3214">
            <v>1</v>
          </cell>
        </row>
        <row r="3215">
          <cell r="A3215">
            <v>21</v>
          </cell>
          <cell r="B3215">
            <v>4</v>
          </cell>
          <cell r="C3215">
            <v>8</v>
          </cell>
          <cell r="D3215">
            <v>3</v>
          </cell>
          <cell r="E3215">
            <v>1</v>
          </cell>
          <cell r="F3215">
            <v>0</v>
          </cell>
          <cell r="G3215">
            <v>2</v>
          </cell>
          <cell r="H3215">
            <v>267.14285714285717</v>
          </cell>
          <cell r="I3215">
            <v>2.2857142857142856</v>
          </cell>
          <cell r="J3215">
            <v>0</v>
          </cell>
          <cell r="K3215">
            <v>0</v>
          </cell>
          <cell r="M3215">
            <v>2020</v>
          </cell>
          <cell r="N3215">
            <v>2052</v>
          </cell>
          <cell r="O3215">
            <v>1</v>
          </cell>
          <cell r="Q3215">
            <v>0</v>
          </cell>
          <cell r="R3215">
            <v>0</v>
          </cell>
          <cell r="S3215">
            <v>0</v>
          </cell>
          <cell r="T3215">
            <v>0</v>
          </cell>
          <cell r="U3215">
            <v>0</v>
          </cell>
          <cell r="V3215">
            <v>0</v>
          </cell>
          <cell r="W3215">
            <v>0</v>
          </cell>
          <cell r="X3215">
            <v>0</v>
          </cell>
          <cell r="Y3215">
            <v>0</v>
          </cell>
          <cell r="Z3215">
            <v>0</v>
          </cell>
          <cell r="AA3215">
            <v>0</v>
          </cell>
          <cell r="AC3215">
            <v>1992</v>
          </cell>
          <cell r="AD3215">
            <v>1</v>
          </cell>
          <cell r="AE3215">
            <v>0</v>
          </cell>
          <cell r="AF3215">
            <v>1</v>
          </cell>
        </row>
        <row r="3216">
          <cell r="A3216">
            <v>21</v>
          </cell>
          <cell r="B3216">
            <v>5</v>
          </cell>
          <cell r="C3216">
            <v>8</v>
          </cell>
          <cell r="D3216">
            <v>3</v>
          </cell>
          <cell r="E3216">
            <v>1</v>
          </cell>
          <cell r="F3216">
            <v>0</v>
          </cell>
          <cell r="G3216">
            <v>2.4500000000000002</v>
          </cell>
          <cell r="H3216">
            <v>310</v>
          </cell>
          <cell r="I3216">
            <v>2.2857142857142856</v>
          </cell>
          <cell r="J3216">
            <v>0</v>
          </cell>
          <cell r="K3216">
            <v>46.5</v>
          </cell>
          <cell r="M3216">
            <v>2022</v>
          </cell>
          <cell r="N3216">
            <v>2052</v>
          </cell>
          <cell r="O3216">
            <v>1</v>
          </cell>
          <cell r="Q3216">
            <v>0</v>
          </cell>
          <cell r="R3216">
            <v>0</v>
          </cell>
          <cell r="S3216">
            <v>0</v>
          </cell>
          <cell r="T3216">
            <v>0</v>
          </cell>
          <cell r="U3216">
            <v>0</v>
          </cell>
          <cell r="V3216">
            <v>0</v>
          </cell>
          <cell r="W3216">
            <v>0</v>
          </cell>
          <cell r="X3216">
            <v>0</v>
          </cell>
          <cell r="Y3216">
            <v>0</v>
          </cell>
          <cell r="Z3216">
            <v>0</v>
          </cell>
          <cell r="AA3216">
            <v>0</v>
          </cell>
          <cell r="AC3216">
            <v>1992</v>
          </cell>
          <cell r="AD3216">
            <v>1</v>
          </cell>
          <cell r="AE3216">
            <v>0</v>
          </cell>
          <cell r="AF3216">
            <v>1</v>
          </cell>
        </row>
        <row r="3217">
          <cell r="A3217">
            <v>58</v>
          </cell>
          <cell r="B3217">
            <v>1</v>
          </cell>
          <cell r="C3217">
            <v>8</v>
          </cell>
          <cell r="D3217">
            <v>3</v>
          </cell>
          <cell r="E3217">
            <v>1</v>
          </cell>
          <cell r="F3217">
            <v>0.33761766396084847</v>
          </cell>
          <cell r="G3217">
            <v>0.97474999999999989</v>
          </cell>
          <cell r="H3217">
            <v>35.156696519952256</v>
          </cell>
          <cell r="I3217">
            <v>1.0633405374654747</v>
          </cell>
          <cell r="J3217">
            <v>0</v>
          </cell>
          <cell r="K3217">
            <v>0</v>
          </cell>
          <cell r="M3217">
            <v>2003</v>
          </cell>
          <cell r="N3217">
            <v>2052</v>
          </cell>
          <cell r="O3217">
            <v>1</v>
          </cell>
          <cell r="Q3217">
            <v>0</v>
          </cell>
          <cell r="R3217">
            <v>0</v>
          </cell>
          <cell r="S3217">
            <v>0</v>
          </cell>
          <cell r="T3217">
            <v>0</v>
          </cell>
          <cell r="U3217">
            <v>0</v>
          </cell>
          <cell r="V3217">
            <v>0</v>
          </cell>
          <cell r="W3217">
            <v>0</v>
          </cell>
          <cell r="X3217">
            <v>0</v>
          </cell>
          <cell r="Y3217">
            <v>0</v>
          </cell>
          <cell r="Z3217">
            <v>0</v>
          </cell>
          <cell r="AA3217">
            <v>0</v>
          </cell>
          <cell r="AC3217">
            <v>1992</v>
          </cell>
          <cell r="AD3217">
            <v>1</v>
          </cell>
          <cell r="AE3217">
            <v>0</v>
          </cell>
          <cell r="AF3217">
            <v>1</v>
          </cell>
        </row>
        <row r="3218">
          <cell r="A3218">
            <v>58</v>
          </cell>
          <cell r="B3218">
            <v>2</v>
          </cell>
          <cell r="C3218">
            <v>8</v>
          </cell>
          <cell r="D3218">
            <v>3</v>
          </cell>
          <cell r="E3218">
            <v>1</v>
          </cell>
          <cell r="F3218">
            <v>0</v>
          </cell>
          <cell r="G3218">
            <v>0.97474999999999989</v>
          </cell>
          <cell r="H3218">
            <v>29.297247099960213</v>
          </cell>
          <cell r="I3218">
            <v>0.88611711455456221</v>
          </cell>
          <cell r="J3218">
            <v>0</v>
          </cell>
          <cell r="K3218">
            <v>0</v>
          </cell>
          <cell r="M3218">
            <v>2013</v>
          </cell>
          <cell r="N3218">
            <v>2052</v>
          </cell>
          <cell r="O3218">
            <v>1</v>
          </cell>
          <cell r="Q3218">
            <v>0</v>
          </cell>
          <cell r="R3218">
            <v>0</v>
          </cell>
          <cell r="S3218">
            <v>0</v>
          </cell>
          <cell r="T3218">
            <v>0</v>
          </cell>
          <cell r="U3218">
            <v>0</v>
          </cell>
          <cell r="V3218">
            <v>0</v>
          </cell>
          <cell r="W3218">
            <v>0</v>
          </cell>
          <cell r="X3218">
            <v>0</v>
          </cell>
          <cell r="Y3218">
            <v>0</v>
          </cell>
          <cell r="Z3218">
            <v>0</v>
          </cell>
          <cell r="AA3218">
            <v>0</v>
          </cell>
          <cell r="AC3218">
            <v>1992</v>
          </cell>
          <cell r="AD3218">
            <v>1</v>
          </cell>
          <cell r="AE3218">
            <v>0</v>
          </cell>
          <cell r="AF3218">
            <v>1</v>
          </cell>
        </row>
        <row r="3219">
          <cell r="A3219">
            <v>22</v>
          </cell>
          <cell r="B3219">
            <v>1</v>
          </cell>
          <cell r="C3219">
            <v>8</v>
          </cell>
          <cell r="D3219">
            <v>3</v>
          </cell>
          <cell r="E3219">
            <v>2</v>
          </cell>
          <cell r="F3219">
            <v>0</v>
          </cell>
          <cell r="G3219">
            <v>0.76</v>
          </cell>
          <cell r="H3219">
            <v>5.2310654685494216</v>
          </cell>
          <cell r="I3219">
            <v>6.4184852374839535E-2</v>
          </cell>
          <cell r="J3219">
            <v>0</v>
          </cell>
          <cell r="K3219">
            <v>0</v>
          </cell>
          <cell r="M3219">
            <v>2051</v>
          </cell>
          <cell r="N3219">
            <v>2052</v>
          </cell>
          <cell r="O3219">
            <v>1</v>
          </cell>
          <cell r="Q3219">
            <v>1</v>
          </cell>
          <cell r="R3219">
            <v>1</v>
          </cell>
          <cell r="S3219">
            <v>1</v>
          </cell>
          <cell r="T3219">
            <v>0</v>
          </cell>
          <cell r="U3219">
            <v>1</v>
          </cell>
          <cell r="V3219">
            <v>1</v>
          </cell>
          <cell r="W3219">
            <v>0</v>
          </cell>
          <cell r="X3219">
            <v>0</v>
          </cell>
          <cell r="Y3219">
            <v>1</v>
          </cell>
          <cell r="Z3219">
            <v>1</v>
          </cell>
          <cell r="AA3219">
            <v>1</v>
          </cell>
          <cell r="AC3219">
            <v>1992</v>
          </cell>
          <cell r="AD3219">
            <v>1</v>
          </cell>
          <cell r="AE3219">
            <v>0</v>
          </cell>
          <cell r="AF3219">
            <v>1</v>
          </cell>
        </row>
        <row r="3220">
          <cell r="A3220">
            <v>22</v>
          </cell>
          <cell r="B3220">
            <v>2</v>
          </cell>
          <cell r="C3220">
            <v>8</v>
          </cell>
          <cell r="D3220">
            <v>3</v>
          </cell>
          <cell r="E3220">
            <v>2</v>
          </cell>
          <cell r="F3220">
            <v>0</v>
          </cell>
          <cell r="G3220">
            <v>0.78</v>
          </cell>
          <cell r="H3220">
            <v>5.7535959974984365</v>
          </cell>
          <cell r="I3220">
            <v>6.2539086929330828E-2</v>
          </cell>
          <cell r="J3220">
            <v>0</v>
          </cell>
          <cell r="K3220">
            <v>0</v>
          </cell>
          <cell r="M3220">
            <v>2051</v>
          </cell>
          <cell r="N3220">
            <v>2052</v>
          </cell>
          <cell r="O3220">
            <v>1</v>
          </cell>
          <cell r="Q3220">
            <v>1</v>
          </cell>
          <cell r="R3220">
            <v>1</v>
          </cell>
          <cell r="S3220">
            <v>1</v>
          </cell>
          <cell r="T3220">
            <v>0</v>
          </cell>
          <cell r="U3220">
            <v>1</v>
          </cell>
          <cell r="V3220">
            <v>1</v>
          </cell>
          <cell r="W3220">
            <v>0</v>
          </cell>
          <cell r="X3220">
            <v>0</v>
          </cell>
          <cell r="Y3220">
            <v>1</v>
          </cell>
          <cell r="Z3220">
            <v>1</v>
          </cell>
          <cell r="AA3220">
            <v>1</v>
          </cell>
          <cell r="AC3220">
            <v>1992</v>
          </cell>
          <cell r="AD3220">
            <v>1</v>
          </cell>
          <cell r="AE3220">
            <v>0</v>
          </cell>
          <cell r="AF3220">
            <v>1</v>
          </cell>
        </row>
        <row r="3221">
          <cell r="A3221">
            <v>22</v>
          </cell>
          <cell r="B3221">
            <v>3</v>
          </cell>
          <cell r="C3221">
            <v>8</v>
          </cell>
          <cell r="D3221">
            <v>3</v>
          </cell>
          <cell r="E3221">
            <v>2</v>
          </cell>
          <cell r="F3221">
            <v>0</v>
          </cell>
          <cell r="G3221">
            <v>0.8</v>
          </cell>
          <cell r="H3221">
            <v>6.3953488372093021</v>
          </cell>
          <cell r="I3221">
            <v>5.8139534883720929E-2</v>
          </cell>
          <cell r="J3221">
            <v>0</v>
          </cell>
          <cell r="K3221">
            <v>0</v>
          </cell>
          <cell r="M3221">
            <v>2051</v>
          </cell>
          <cell r="N3221">
            <v>2052</v>
          </cell>
          <cell r="O3221">
            <v>1</v>
          </cell>
          <cell r="Q3221">
            <v>1</v>
          </cell>
          <cell r="R3221">
            <v>1</v>
          </cell>
          <cell r="S3221">
            <v>1</v>
          </cell>
          <cell r="T3221">
            <v>0</v>
          </cell>
          <cell r="U3221">
            <v>1</v>
          </cell>
          <cell r="V3221">
            <v>1</v>
          </cell>
          <cell r="W3221">
            <v>0</v>
          </cell>
          <cell r="X3221">
            <v>0</v>
          </cell>
          <cell r="Y3221">
            <v>1</v>
          </cell>
          <cell r="Z3221">
            <v>1</v>
          </cell>
          <cell r="AA3221">
            <v>1</v>
          </cell>
          <cell r="AC3221">
            <v>1992</v>
          </cell>
          <cell r="AD3221">
            <v>1</v>
          </cell>
          <cell r="AE3221">
            <v>0</v>
          </cell>
          <cell r="AF3221">
            <v>1</v>
          </cell>
        </row>
        <row r="3222">
          <cell r="A3222">
            <v>22</v>
          </cell>
          <cell r="B3222">
            <v>4</v>
          </cell>
          <cell r="C3222">
            <v>8</v>
          </cell>
          <cell r="D3222">
            <v>3</v>
          </cell>
          <cell r="E3222">
            <v>2</v>
          </cell>
          <cell r="F3222">
            <v>0</v>
          </cell>
          <cell r="G3222">
            <v>0.89</v>
          </cell>
          <cell r="H3222">
            <v>9.79879801411027</v>
          </cell>
          <cell r="I3222">
            <v>5.2260256075254773E-2</v>
          </cell>
          <cell r="J3222">
            <v>0</v>
          </cell>
          <cell r="K3222">
            <v>0</v>
          </cell>
          <cell r="M3222">
            <v>2051</v>
          </cell>
          <cell r="N3222">
            <v>2052</v>
          </cell>
          <cell r="O3222">
            <v>1</v>
          </cell>
          <cell r="Q3222">
            <v>1</v>
          </cell>
          <cell r="R3222">
            <v>1</v>
          </cell>
          <cell r="S3222">
            <v>1</v>
          </cell>
          <cell r="T3222">
            <v>0</v>
          </cell>
          <cell r="U3222">
            <v>1</v>
          </cell>
          <cell r="V3222">
            <v>1</v>
          </cell>
          <cell r="W3222">
            <v>0</v>
          </cell>
          <cell r="X3222">
            <v>0</v>
          </cell>
          <cell r="Y3222">
            <v>1</v>
          </cell>
          <cell r="Z3222">
            <v>1</v>
          </cell>
          <cell r="AA3222">
            <v>1</v>
          </cell>
          <cell r="AC3222">
            <v>1992</v>
          </cell>
          <cell r="AD3222">
            <v>1</v>
          </cell>
          <cell r="AE3222">
            <v>0</v>
          </cell>
          <cell r="AF3222">
            <v>1</v>
          </cell>
        </row>
        <row r="3223">
          <cell r="A3223">
            <v>22</v>
          </cell>
          <cell r="B3223">
            <v>5</v>
          </cell>
          <cell r="C3223">
            <v>8</v>
          </cell>
          <cell r="D3223">
            <v>3</v>
          </cell>
          <cell r="E3223">
            <v>2</v>
          </cell>
          <cell r="F3223">
            <v>0</v>
          </cell>
          <cell r="G3223">
            <v>0.97</v>
          </cell>
          <cell r="H3223">
            <v>9.9496523615439934</v>
          </cell>
          <cell r="I3223">
            <v>4.7950131862862622E-2</v>
          </cell>
          <cell r="J3223">
            <v>0</v>
          </cell>
          <cell r="K3223">
            <v>0</v>
          </cell>
          <cell r="M3223">
            <v>2051</v>
          </cell>
          <cell r="N3223">
            <v>2052</v>
          </cell>
          <cell r="O3223">
            <v>1</v>
          </cell>
          <cell r="Q3223">
            <v>1</v>
          </cell>
          <cell r="R3223">
            <v>1</v>
          </cell>
          <cell r="S3223">
            <v>1</v>
          </cell>
          <cell r="T3223">
            <v>0</v>
          </cell>
          <cell r="U3223">
            <v>1</v>
          </cell>
          <cell r="V3223">
            <v>1</v>
          </cell>
          <cell r="W3223">
            <v>0</v>
          </cell>
          <cell r="X3223">
            <v>0</v>
          </cell>
          <cell r="Y3223">
            <v>1</v>
          </cell>
          <cell r="Z3223">
            <v>1</v>
          </cell>
          <cell r="AA3223">
            <v>1</v>
          </cell>
          <cell r="AC3223">
            <v>1992</v>
          </cell>
          <cell r="AD3223">
            <v>1</v>
          </cell>
          <cell r="AE3223">
            <v>0</v>
          </cell>
          <cell r="AF3223">
            <v>1</v>
          </cell>
        </row>
        <row r="3224">
          <cell r="A3224">
            <v>23</v>
          </cell>
          <cell r="B3224">
            <v>1</v>
          </cell>
          <cell r="C3224">
            <v>8</v>
          </cell>
          <cell r="D3224">
            <v>3</v>
          </cell>
          <cell r="E3224">
            <v>2</v>
          </cell>
          <cell r="F3224">
            <v>0</v>
          </cell>
          <cell r="G3224">
            <v>0.77</v>
          </cell>
          <cell r="H3224">
            <v>53.246753246753244</v>
          </cell>
          <cell r="I3224">
            <v>1.3852813852813852</v>
          </cell>
          <cell r="J3224">
            <v>0</v>
          </cell>
          <cell r="K3224">
            <v>0</v>
          </cell>
          <cell r="M3224">
            <v>2051</v>
          </cell>
          <cell r="N3224">
            <v>2052</v>
          </cell>
          <cell r="O3224">
            <v>1</v>
          </cell>
          <cell r="Q3224">
            <v>1</v>
          </cell>
          <cell r="R3224">
            <v>1</v>
          </cell>
          <cell r="S3224">
            <v>1</v>
          </cell>
          <cell r="T3224">
            <v>0</v>
          </cell>
          <cell r="U3224">
            <v>1</v>
          </cell>
          <cell r="V3224">
            <v>1</v>
          </cell>
          <cell r="W3224">
            <v>0</v>
          </cell>
          <cell r="X3224">
            <v>0</v>
          </cell>
          <cell r="Y3224">
            <v>1</v>
          </cell>
          <cell r="Z3224">
            <v>1</v>
          </cell>
          <cell r="AA3224">
            <v>1</v>
          </cell>
          <cell r="AC3224">
            <v>1992</v>
          </cell>
          <cell r="AD3224">
            <v>1</v>
          </cell>
          <cell r="AE3224">
            <v>0</v>
          </cell>
          <cell r="AF3224">
            <v>1</v>
          </cell>
        </row>
        <row r="3225">
          <cell r="A3225">
            <v>23</v>
          </cell>
          <cell r="B3225">
            <v>2</v>
          </cell>
          <cell r="C3225">
            <v>8</v>
          </cell>
          <cell r="D3225">
            <v>3</v>
          </cell>
          <cell r="E3225">
            <v>2</v>
          </cell>
          <cell r="F3225">
            <v>0</v>
          </cell>
          <cell r="G3225">
            <v>0.78</v>
          </cell>
          <cell r="H3225">
            <v>49.572649572649574</v>
          </cell>
          <cell r="I3225">
            <v>1.3675213675213675</v>
          </cell>
          <cell r="J3225">
            <v>0</v>
          </cell>
          <cell r="K3225">
            <v>0</v>
          </cell>
          <cell r="M3225">
            <v>2051</v>
          </cell>
          <cell r="N3225">
            <v>2052</v>
          </cell>
          <cell r="O3225">
            <v>1</v>
          </cell>
          <cell r="Q3225">
            <v>1</v>
          </cell>
          <cell r="R3225">
            <v>1</v>
          </cell>
          <cell r="S3225">
            <v>1</v>
          </cell>
          <cell r="T3225">
            <v>0</v>
          </cell>
          <cell r="U3225">
            <v>1</v>
          </cell>
          <cell r="V3225">
            <v>1</v>
          </cell>
          <cell r="W3225">
            <v>0</v>
          </cell>
          <cell r="X3225">
            <v>0</v>
          </cell>
          <cell r="Y3225">
            <v>1</v>
          </cell>
          <cell r="Z3225">
            <v>1</v>
          </cell>
          <cell r="AA3225">
            <v>1</v>
          </cell>
          <cell r="AC3225">
            <v>1992</v>
          </cell>
          <cell r="AD3225">
            <v>1</v>
          </cell>
          <cell r="AE3225">
            <v>0</v>
          </cell>
          <cell r="AF3225">
            <v>1</v>
          </cell>
        </row>
        <row r="3226">
          <cell r="A3226">
            <v>23</v>
          </cell>
          <cell r="B3226">
            <v>3</v>
          </cell>
          <cell r="C3226">
            <v>8</v>
          </cell>
          <cell r="D3226">
            <v>3</v>
          </cell>
          <cell r="E3226">
            <v>2</v>
          </cell>
          <cell r="F3226">
            <v>0</v>
          </cell>
          <cell r="G3226">
            <v>0.89</v>
          </cell>
          <cell r="H3226">
            <v>69.662921348314612</v>
          </cell>
          <cell r="I3226">
            <v>1.1985018726591761</v>
          </cell>
          <cell r="J3226">
            <v>0</v>
          </cell>
          <cell r="K3226">
            <v>0</v>
          </cell>
          <cell r="M3226">
            <v>2051</v>
          </cell>
          <cell r="N3226">
            <v>2052</v>
          </cell>
          <cell r="O3226">
            <v>1</v>
          </cell>
          <cell r="Q3226">
            <v>1</v>
          </cell>
          <cell r="R3226">
            <v>1</v>
          </cell>
          <cell r="S3226">
            <v>1</v>
          </cell>
          <cell r="T3226">
            <v>0</v>
          </cell>
          <cell r="U3226">
            <v>1</v>
          </cell>
          <cell r="V3226">
            <v>1</v>
          </cell>
          <cell r="W3226">
            <v>0</v>
          </cell>
          <cell r="X3226">
            <v>0</v>
          </cell>
          <cell r="Y3226">
            <v>1</v>
          </cell>
          <cell r="Z3226">
            <v>1</v>
          </cell>
          <cell r="AA3226">
            <v>1</v>
          </cell>
          <cell r="AC3226">
            <v>1992</v>
          </cell>
          <cell r="AD3226">
            <v>1</v>
          </cell>
          <cell r="AE3226">
            <v>0</v>
          </cell>
          <cell r="AF3226">
            <v>1</v>
          </cell>
        </row>
        <row r="3227">
          <cell r="A3227">
            <v>23</v>
          </cell>
          <cell r="B3227">
            <v>4</v>
          </cell>
          <cell r="C3227">
            <v>8</v>
          </cell>
          <cell r="D3227">
            <v>3</v>
          </cell>
          <cell r="E3227">
            <v>2</v>
          </cell>
          <cell r="F3227">
            <v>0</v>
          </cell>
          <cell r="G3227">
            <v>0.8</v>
          </cell>
          <cell r="H3227">
            <v>48.333333333333336</v>
          </cell>
          <cell r="I3227">
            <v>1.3333333333333333</v>
          </cell>
          <cell r="J3227">
            <v>0</v>
          </cell>
          <cell r="K3227">
            <v>0</v>
          </cell>
          <cell r="M3227">
            <v>2051</v>
          </cell>
          <cell r="N3227">
            <v>2052</v>
          </cell>
          <cell r="O3227">
            <v>1</v>
          </cell>
          <cell r="Q3227">
            <v>1</v>
          </cell>
          <cell r="R3227">
            <v>1</v>
          </cell>
          <cell r="S3227">
            <v>1</v>
          </cell>
          <cell r="T3227">
            <v>0</v>
          </cell>
          <cell r="U3227">
            <v>1</v>
          </cell>
          <cell r="V3227">
            <v>1</v>
          </cell>
          <cell r="W3227">
            <v>0</v>
          </cell>
          <cell r="X3227">
            <v>0</v>
          </cell>
          <cell r="Y3227">
            <v>1</v>
          </cell>
          <cell r="Z3227">
            <v>1</v>
          </cell>
          <cell r="AA3227">
            <v>1</v>
          </cell>
          <cell r="AC3227">
            <v>1992</v>
          </cell>
          <cell r="AD3227">
            <v>1</v>
          </cell>
          <cell r="AE3227">
            <v>0</v>
          </cell>
          <cell r="AF3227">
            <v>1</v>
          </cell>
        </row>
        <row r="3228">
          <cell r="A3228">
            <v>23</v>
          </cell>
          <cell r="B3228">
            <v>5</v>
          </cell>
          <cell r="C3228">
            <v>8</v>
          </cell>
          <cell r="D3228">
            <v>3</v>
          </cell>
          <cell r="E3228">
            <v>2</v>
          </cell>
          <cell r="F3228">
            <v>0</v>
          </cell>
          <cell r="G3228">
            <v>0.91</v>
          </cell>
          <cell r="H3228">
            <v>68.131868131868131</v>
          </cell>
          <cell r="I3228">
            <v>1.1721611721611722</v>
          </cell>
          <cell r="J3228">
            <v>0</v>
          </cell>
          <cell r="K3228">
            <v>0</v>
          </cell>
          <cell r="M3228">
            <v>2051</v>
          </cell>
          <cell r="N3228">
            <v>2052</v>
          </cell>
          <cell r="O3228">
            <v>1</v>
          </cell>
          <cell r="Q3228">
            <v>1</v>
          </cell>
          <cell r="R3228">
            <v>1</v>
          </cell>
          <cell r="S3228">
            <v>1</v>
          </cell>
          <cell r="T3228">
            <v>0</v>
          </cell>
          <cell r="U3228">
            <v>1</v>
          </cell>
          <cell r="V3228">
            <v>1</v>
          </cell>
          <cell r="W3228">
            <v>0</v>
          </cell>
          <cell r="X3228">
            <v>0</v>
          </cell>
          <cell r="Y3228">
            <v>1</v>
          </cell>
          <cell r="Z3228">
            <v>1</v>
          </cell>
          <cell r="AA3228">
            <v>1</v>
          </cell>
          <cell r="AC3228">
            <v>1992</v>
          </cell>
          <cell r="AD3228">
            <v>1</v>
          </cell>
          <cell r="AE3228">
            <v>0</v>
          </cell>
          <cell r="AF3228">
            <v>1</v>
          </cell>
        </row>
        <row r="3229">
          <cell r="A3229">
            <v>23</v>
          </cell>
          <cell r="B3229">
            <v>6</v>
          </cell>
          <cell r="C3229">
            <v>8</v>
          </cell>
          <cell r="D3229">
            <v>3</v>
          </cell>
          <cell r="E3229">
            <v>2</v>
          </cell>
          <cell r="F3229">
            <v>0</v>
          </cell>
          <cell r="G3229">
            <v>0.83</v>
          </cell>
          <cell r="H3229">
            <v>46.586345381526101</v>
          </cell>
          <cell r="I3229">
            <v>1.285140562248996</v>
          </cell>
          <cell r="J3229">
            <v>0</v>
          </cell>
          <cell r="K3229">
            <v>0</v>
          </cell>
          <cell r="M3229">
            <v>2051</v>
          </cell>
          <cell r="N3229">
            <v>2052</v>
          </cell>
          <cell r="O3229">
            <v>1</v>
          </cell>
          <cell r="Q3229">
            <v>1</v>
          </cell>
          <cell r="R3229">
            <v>1</v>
          </cell>
          <cell r="S3229">
            <v>1</v>
          </cell>
          <cell r="T3229">
            <v>0</v>
          </cell>
          <cell r="U3229">
            <v>1</v>
          </cell>
          <cell r="V3229">
            <v>1</v>
          </cell>
          <cell r="W3229">
            <v>0</v>
          </cell>
          <cell r="X3229">
            <v>0</v>
          </cell>
          <cell r="Y3229">
            <v>1</v>
          </cell>
          <cell r="Z3229">
            <v>1</v>
          </cell>
          <cell r="AA3229">
            <v>1</v>
          </cell>
          <cell r="AC3229">
            <v>1992</v>
          </cell>
          <cell r="AD3229">
            <v>1</v>
          </cell>
          <cell r="AE3229">
            <v>0</v>
          </cell>
          <cell r="AF3229">
            <v>1</v>
          </cell>
        </row>
        <row r="3230">
          <cell r="A3230">
            <v>23</v>
          </cell>
          <cell r="B3230">
            <v>7</v>
          </cell>
          <cell r="C3230">
            <v>8</v>
          </cell>
          <cell r="D3230">
            <v>3</v>
          </cell>
          <cell r="E3230">
            <v>2</v>
          </cell>
          <cell r="F3230">
            <v>0</v>
          </cell>
          <cell r="G3230">
            <v>0.93</v>
          </cell>
          <cell r="H3230">
            <v>66.666666666666671</v>
          </cell>
          <cell r="I3230">
            <v>1.1469534050179211</v>
          </cell>
          <cell r="J3230">
            <v>0</v>
          </cell>
          <cell r="K3230">
            <v>0</v>
          </cell>
          <cell r="M3230">
            <v>2051</v>
          </cell>
          <cell r="N3230">
            <v>2052</v>
          </cell>
          <cell r="O3230">
            <v>1</v>
          </cell>
          <cell r="Q3230">
            <v>1</v>
          </cell>
          <cell r="R3230">
            <v>1</v>
          </cell>
          <cell r="S3230">
            <v>1</v>
          </cell>
          <cell r="T3230">
            <v>0</v>
          </cell>
          <cell r="U3230">
            <v>1</v>
          </cell>
          <cell r="V3230">
            <v>1</v>
          </cell>
          <cell r="W3230">
            <v>0</v>
          </cell>
          <cell r="X3230">
            <v>0</v>
          </cell>
          <cell r="Y3230">
            <v>1</v>
          </cell>
          <cell r="Z3230">
            <v>1</v>
          </cell>
          <cell r="AA3230">
            <v>1</v>
          </cell>
          <cell r="AC3230">
            <v>1992</v>
          </cell>
          <cell r="AD3230">
            <v>1</v>
          </cell>
          <cell r="AE3230">
            <v>0</v>
          </cell>
          <cell r="AF3230">
            <v>1</v>
          </cell>
        </row>
        <row r="3231">
          <cell r="A3231">
            <v>57</v>
          </cell>
          <cell r="B3231">
            <v>1</v>
          </cell>
          <cell r="C3231">
            <v>8</v>
          </cell>
          <cell r="D3231">
            <v>3</v>
          </cell>
          <cell r="E3231">
            <v>2</v>
          </cell>
          <cell r="F3231">
            <v>0.65329132084372021</v>
          </cell>
          <cell r="G3231">
            <v>0.77</v>
          </cell>
          <cell r="H3231">
            <v>23.077853432748974</v>
          </cell>
          <cell r="I3231">
            <v>0.7191399086692315</v>
          </cell>
          <cell r="J3231">
            <v>0</v>
          </cell>
          <cell r="K3231">
            <v>0</v>
          </cell>
          <cell r="M3231">
            <v>2003</v>
          </cell>
          <cell r="N3231">
            <v>2003</v>
          </cell>
          <cell r="O3231">
            <v>1</v>
          </cell>
          <cell r="Q3231">
            <v>0</v>
          </cell>
          <cell r="R3231">
            <v>0</v>
          </cell>
          <cell r="S3231">
            <v>0</v>
          </cell>
          <cell r="T3231">
            <v>0</v>
          </cell>
          <cell r="U3231">
            <v>0</v>
          </cell>
          <cell r="V3231">
            <v>0</v>
          </cell>
          <cell r="W3231">
            <v>0</v>
          </cell>
          <cell r="X3231">
            <v>0</v>
          </cell>
          <cell r="Y3231">
            <v>0</v>
          </cell>
          <cell r="Z3231">
            <v>0</v>
          </cell>
          <cell r="AA3231">
            <v>0</v>
          </cell>
          <cell r="AC3231">
            <v>1992</v>
          </cell>
          <cell r="AD3231">
            <v>1</v>
          </cell>
          <cell r="AE3231">
            <v>0</v>
          </cell>
          <cell r="AF3231">
            <v>1</v>
          </cell>
        </row>
        <row r="3232">
          <cell r="A3232">
            <v>57</v>
          </cell>
          <cell r="B3232">
            <v>2</v>
          </cell>
          <cell r="C3232">
            <v>8</v>
          </cell>
          <cell r="D3232">
            <v>3</v>
          </cell>
          <cell r="E3232">
            <v>2</v>
          </cell>
          <cell r="F3232">
            <v>0</v>
          </cell>
          <cell r="G3232">
            <v>0.8</v>
          </cell>
          <cell r="H3232">
            <v>26.4375</v>
          </cell>
          <cell r="I3232">
            <v>0.6875</v>
          </cell>
          <cell r="J3232">
            <v>0</v>
          </cell>
          <cell r="K3232">
            <v>0</v>
          </cell>
          <cell r="M3232">
            <v>2003</v>
          </cell>
          <cell r="N3232">
            <v>2052</v>
          </cell>
          <cell r="O3232">
            <v>1</v>
          </cell>
          <cell r="Q3232">
            <v>0</v>
          </cell>
          <cell r="R3232">
            <v>0</v>
          </cell>
          <cell r="S3232">
            <v>0</v>
          </cell>
          <cell r="T3232">
            <v>0</v>
          </cell>
          <cell r="U3232">
            <v>0</v>
          </cell>
          <cell r="V3232">
            <v>0</v>
          </cell>
          <cell r="W3232">
            <v>0</v>
          </cell>
          <cell r="X3232">
            <v>0</v>
          </cell>
          <cell r="Y3232">
            <v>0</v>
          </cell>
          <cell r="Z3232">
            <v>0</v>
          </cell>
          <cell r="AA3232">
            <v>0</v>
          </cell>
          <cell r="AC3232">
            <v>1992</v>
          </cell>
          <cell r="AD3232">
            <v>1</v>
          </cell>
          <cell r="AE3232">
            <v>0</v>
          </cell>
          <cell r="AF3232">
            <v>1</v>
          </cell>
        </row>
        <row r="3233">
          <cell r="A3233">
            <v>57</v>
          </cell>
          <cell r="B3233">
            <v>3</v>
          </cell>
          <cell r="C3233">
            <v>8</v>
          </cell>
          <cell r="D3233">
            <v>3</v>
          </cell>
          <cell r="E3233">
            <v>2</v>
          </cell>
          <cell r="F3233">
            <v>0</v>
          </cell>
          <cell r="G3233">
            <v>0.99</v>
          </cell>
          <cell r="H3233">
            <v>29.444444444444443</v>
          </cell>
          <cell r="I3233">
            <v>0.55555555555555558</v>
          </cell>
          <cell r="J3233">
            <v>0</v>
          </cell>
          <cell r="K3233">
            <v>0</v>
          </cell>
          <cell r="M3233">
            <v>2013</v>
          </cell>
          <cell r="N3233">
            <v>2052</v>
          </cell>
          <cell r="O3233">
            <v>1</v>
          </cell>
          <cell r="Q3233">
            <v>0</v>
          </cell>
          <cell r="R3233">
            <v>0</v>
          </cell>
          <cell r="S3233">
            <v>0</v>
          </cell>
          <cell r="T3233">
            <v>0</v>
          </cell>
          <cell r="U3233">
            <v>0</v>
          </cell>
          <cell r="V3233">
            <v>0</v>
          </cell>
          <cell r="W3233">
            <v>0</v>
          </cell>
          <cell r="X3233">
            <v>0</v>
          </cell>
          <cell r="Y3233">
            <v>0</v>
          </cell>
          <cell r="Z3233">
            <v>0</v>
          </cell>
          <cell r="AA3233">
            <v>0</v>
          </cell>
          <cell r="AC3233">
            <v>1992</v>
          </cell>
          <cell r="AD3233">
            <v>1</v>
          </cell>
          <cell r="AE3233">
            <v>0</v>
          </cell>
          <cell r="AF3233">
            <v>1</v>
          </cell>
        </row>
        <row r="3234">
          <cell r="A3234">
            <v>57</v>
          </cell>
          <cell r="B3234">
            <v>4</v>
          </cell>
          <cell r="C3234">
            <v>8</v>
          </cell>
          <cell r="D3234">
            <v>3</v>
          </cell>
          <cell r="E3234">
            <v>2</v>
          </cell>
          <cell r="F3234">
            <v>0</v>
          </cell>
          <cell r="G3234">
            <v>0.8</v>
          </cell>
          <cell r="H3234">
            <v>26.4375</v>
          </cell>
          <cell r="I3234">
            <v>0.6875</v>
          </cell>
          <cell r="J3234">
            <v>0</v>
          </cell>
          <cell r="K3234">
            <v>0</v>
          </cell>
          <cell r="M3234">
            <v>2020</v>
          </cell>
          <cell r="N3234">
            <v>2052</v>
          </cell>
          <cell r="O3234">
            <v>1</v>
          </cell>
          <cell r="Q3234">
            <v>0</v>
          </cell>
          <cell r="R3234">
            <v>0</v>
          </cell>
          <cell r="S3234">
            <v>0</v>
          </cell>
          <cell r="T3234">
            <v>0</v>
          </cell>
          <cell r="U3234">
            <v>0</v>
          </cell>
          <cell r="V3234">
            <v>0</v>
          </cell>
          <cell r="W3234">
            <v>0</v>
          </cell>
          <cell r="X3234">
            <v>0</v>
          </cell>
          <cell r="Y3234">
            <v>0</v>
          </cell>
          <cell r="Z3234">
            <v>0</v>
          </cell>
          <cell r="AA3234">
            <v>0</v>
          </cell>
          <cell r="AC3234">
            <v>1992</v>
          </cell>
          <cell r="AD3234">
            <v>1</v>
          </cell>
          <cell r="AE3234">
            <v>0</v>
          </cell>
          <cell r="AF3234">
            <v>1</v>
          </cell>
        </row>
        <row r="3235">
          <cell r="A3235">
            <v>57</v>
          </cell>
          <cell r="B3235">
            <v>5</v>
          </cell>
          <cell r="C3235">
            <v>8</v>
          </cell>
          <cell r="D3235">
            <v>3</v>
          </cell>
          <cell r="E3235">
            <v>2</v>
          </cell>
          <cell r="F3235">
            <v>0</v>
          </cell>
          <cell r="G3235">
            <v>0.99</v>
          </cell>
          <cell r="H3235">
            <v>29.444444444444443</v>
          </cell>
          <cell r="I3235">
            <v>0.55555555555555558</v>
          </cell>
          <cell r="J3235">
            <v>0</v>
          </cell>
          <cell r="K3235">
            <v>0</v>
          </cell>
          <cell r="M3235">
            <v>2020</v>
          </cell>
          <cell r="N3235">
            <v>2052</v>
          </cell>
          <cell r="O3235">
            <v>1</v>
          </cell>
          <cell r="Q3235">
            <v>0</v>
          </cell>
          <cell r="R3235">
            <v>0</v>
          </cell>
          <cell r="S3235">
            <v>0</v>
          </cell>
          <cell r="T3235">
            <v>0</v>
          </cell>
          <cell r="U3235">
            <v>0</v>
          </cell>
          <cell r="V3235">
            <v>0</v>
          </cell>
          <cell r="W3235">
            <v>0</v>
          </cell>
          <cell r="X3235">
            <v>0</v>
          </cell>
          <cell r="Y3235">
            <v>0</v>
          </cell>
          <cell r="Z3235">
            <v>0</v>
          </cell>
          <cell r="AA3235">
            <v>0</v>
          </cell>
          <cell r="AC3235">
            <v>1992</v>
          </cell>
          <cell r="AD3235">
            <v>1</v>
          </cell>
          <cell r="AE3235">
            <v>0</v>
          </cell>
          <cell r="AF3235">
            <v>1</v>
          </cell>
        </row>
        <row r="3236">
          <cell r="A3236">
            <v>59</v>
          </cell>
          <cell r="B3236">
            <v>1</v>
          </cell>
          <cell r="C3236">
            <v>8</v>
          </cell>
          <cell r="D3236">
            <v>3</v>
          </cell>
          <cell r="E3236">
            <v>3</v>
          </cell>
          <cell r="F3236">
            <v>2.6075278347069894E-3</v>
          </cell>
          <cell r="G3236">
            <v>0.78</v>
          </cell>
          <cell r="H3236">
            <v>44.780219780219781</v>
          </cell>
          <cell r="I3236">
            <v>1.4652014652014651</v>
          </cell>
          <cell r="J3236">
            <v>0</v>
          </cell>
          <cell r="K3236">
            <v>0</v>
          </cell>
          <cell r="M3236">
            <v>2003</v>
          </cell>
          <cell r="N3236">
            <v>2003</v>
          </cell>
          <cell r="O3236">
            <v>1</v>
          </cell>
          <cell r="Q3236">
            <v>0</v>
          </cell>
          <cell r="R3236">
            <v>0</v>
          </cell>
          <cell r="S3236">
            <v>0</v>
          </cell>
          <cell r="T3236">
            <v>0</v>
          </cell>
          <cell r="U3236">
            <v>0</v>
          </cell>
          <cell r="V3236">
            <v>0</v>
          </cell>
          <cell r="W3236">
            <v>0</v>
          </cell>
          <cell r="X3236">
            <v>0</v>
          </cell>
          <cell r="Y3236">
            <v>0</v>
          </cell>
          <cell r="Z3236">
            <v>0</v>
          </cell>
          <cell r="AA3236">
            <v>0</v>
          </cell>
          <cell r="AC3236">
            <v>1992</v>
          </cell>
          <cell r="AD3236">
            <v>1</v>
          </cell>
          <cell r="AE3236">
            <v>0</v>
          </cell>
          <cell r="AF3236">
            <v>1</v>
          </cell>
        </row>
        <row r="3237">
          <cell r="A3237">
            <v>59</v>
          </cell>
          <cell r="B3237">
            <v>2</v>
          </cell>
          <cell r="C3237">
            <v>8</v>
          </cell>
          <cell r="D3237">
            <v>3</v>
          </cell>
          <cell r="E3237">
            <v>3</v>
          </cell>
          <cell r="F3237">
            <v>0</v>
          </cell>
          <cell r="G3237">
            <v>0.79</v>
          </cell>
          <cell r="H3237">
            <v>44.755877034358051</v>
          </cell>
          <cell r="I3237">
            <v>1.4466546112115732</v>
          </cell>
          <cell r="J3237">
            <v>0</v>
          </cell>
          <cell r="K3237">
            <v>0</v>
          </cell>
          <cell r="M3237">
            <v>2007</v>
          </cell>
          <cell r="N3237">
            <v>2052</v>
          </cell>
          <cell r="O3237">
            <v>1</v>
          </cell>
          <cell r="Q3237">
            <v>0</v>
          </cell>
          <cell r="R3237">
            <v>0</v>
          </cell>
          <cell r="S3237">
            <v>0</v>
          </cell>
          <cell r="T3237">
            <v>0</v>
          </cell>
          <cell r="U3237">
            <v>0</v>
          </cell>
          <cell r="V3237">
            <v>0</v>
          </cell>
          <cell r="W3237">
            <v>0</v>
          </cell>
          <cell r="X3237">
            <v>0</v>
          </cell>
          <cell r="Y3237">
            <v>0</v>
          </cell>
          <cell r="Z3237">
            <v>0</v>
          </cell>
          <cell r="AA3237">
            <v>0</v>
          </cell>
          <cell r="AC3237">
            <v>1992</v>
          </cell>
          <cell r="AD3237">
            <v>1</v>
          </cell>
          <cell r="AE3237">
            <v>0</v>
          </cell>
          <cell r="AF3237">
            <v>1</v>
          </cell>
        </row>
        <row r="3238">
          <cell r="A3238">
            <v>59</v>
          </cell>
          <cell r="B3238">
            <v>3</v>
          </cell>
          <cell r="C3238">
            <v>8</v>
          </cell>
          <cell r="D3238">
            <v>3</v>
          </cell>
          <cell r="E3238">
            <v>3</v>
          </cell>
          <cell r="F3238">
            <v>0</v>
          </cell>
          <cell r="G3238">
            <v>0.78</v>
          </cell>
          <cell r="H3238">
            <v>44.780219780219781</v>
          </cell>
          <cell r="I3238">
            <v>1.4652014652014651</v>
          </cell>
          <cell r="J3238">
            <v>0</v>
          </cell>
          <cell r="K3238">
            <v>0</v>
          </cell>
          <cell r="M3238">
            <v>2003</v>
          </cell>
          <cell r="N3238">
            <v>2052</v>
          </cell>
          <cell r="O3238">
            <v>1</v>
          </cell>
          <cell r="Q3238">
            <v>0</v>
          </cell>
          <cell r="R3238">
            <v>0</v>
          </cell>
          <cell r="S3238">
            <v>0</v>
          </cell>
          <cell r="T3238">
            <v>0</v>
          </cell>
          <cell r="U3238">
            <v>0</v>
          </cell>
          <cell r="V3238">
            <v>0</v>
          </cell>
          <cell r="W3238">
            <v>0</v>
          </cell>
          <cell r="X3238">
            <v>0</v>
          </cell>
          <cell r="Y3238">
            <v>0</v>
          </cell>
          <cell r="Z3238">
            <v>0</v>
          </cell>
          <cell r="AA3238">
            <v>0</v>
          </cell>
          <cell r="AC3238">
            <v>1992</v>
          </cell>
          <cell r="AD3238">
            <v>1</v>
          </cell>
          <cell r="AE3238">
            <v>0</v>
          </cell>
          <cell r="AF3238">
            <v>1</v>
          </cell>
        </row>
        <row r="3239">
          <cell r="A3239">
            <v>59</v>
          </cell>
          <cell r="B3239">
            <v>4</v>
          </cell>
          <cell r="C3239">
            <v>8</v>
          </cell>
          <cell r="D3239">
            <v>3</v>
          </cell>
          <cell r="E3239">
            <v>3</v>
          </cell>
          <cell r="F3239">
            <v>0</v>
          </cell>
          <cell r="G3239">
            <v>0.8</v>
          </cell>
          <cell r="H3239">
            <v>62.767857142857146</v>
          </cell>
          <cell r="I3239">
            <v>1.4285714285714286</v>
          </cell>
          <cell r="J3239">
            <v>0</v>
          </cell>
          <cell r="K3239">
            <v>0</v>
          </cell>
          <cell r="M3239">
            <v>2003</v>
          </cell>
          <cell r="N3239">
            <v>2052</v>
          </cell>
          <cell r="O3239">
            <v>1</v>
          </cell>
          <cell r="Q3239">
            <v>0</v>
          </cell>
          <cell r="R3239">
            <v>0</v>
          </cell>
          <cell r="S3239">
            <v>0</v>
          </cell>
          <cell r="T3239">
            <v>0</v>
          </cell>
          <cell r="U3239">
            <v>0</v>
          </cell>
          <cell r="V3239">
            <v>0</v>
          </cell>
          <cell r="W3239">
            <v>0</v>
          </cell>
          <cell r="X3239">
            <v>0</v>
          </cell>
          <cell r="Y3239">
            <v>0</v>
          </cell>
          <cell r="Z3239">
            <v>0</v>
          </cell>
          <cell r="AA3239">
            <v>0</v>
          </cell>
          <cell r="AC3239">
            <v>1992</v>
          </cell>
          <cell r="AD3239">
            <v>1</v>
          </cell>
          <cell r="AE3239">
            <v>0</v>
          </cell>
          <cell r="AF3239">
            <v>1</v>
          </cell>
        </row>
        <row r="3240">
          <cell r="A3240">
            <v>59</v>
          </cell>
          <cell r="B3240">
            <v>5</v>
          </cell>
          <cell r="C3240">
            <v>8</v>
          </cell>
          <cell r="D3240">
            <v>3</v>
          </cell>
          <cell r="E3240">
            <v>3</v>
          </cell>
          <cell r="F3240">
            <v>0</v>
          </cell>
          <cell r="G3240">
            <v>0.85</v>
          </cell>
          <cell r="H3240">
            <v>75.882352941176464</v>
          </cell>
          <cell r="I3240">
            <v>1.3445378151260505</v>
          </cell>
          <cell r="J3240">
            <v>0</v>
          </cell>
          <cell r="K3240">
            <v>0</v>
          </cell>
          <cell r="M3240">
            <v>2007</v>
          </cell>
          <cell r="N3240">
            <v>2052</v>
          </cell>
          <cell r="O3240">
            <v>1</v>
          </cell>
          <cell r="Q3240">
            <v>0</v>
          </cell>
          <cell r="R3240">
            <v>0</v>
          </cell>
          <cell r="S3240">
            <v>0</v>
          </cell>
          <cell r="T3240">
            <v>0</v>
          </cell>
          <cell r="U3240">
            <v>0</v>
          </cell>
          <cell r="V3240">
            <v>0</v>
          </cell>
          <cell r="W3240">
            <v>0</v>
          </cell>
          <cell r="X3240">
            <v>0</v>
          </cell>
          <cell r="Y3240">
            <v>0</v>
          </cell>
          <cell r="Z3240">
            <v>0</v>
          </cell>
          <cell r="AA3240">
            <v>0</v>
          </cell>
          <cell r="AC3240">
            <v>1992</v>
          </cell>
          <cell r="AD3240">
            <v>1</v>
          </cell>
          <cell r="AE3240">
            <v>0</v>
          </cell>
          <cell r="AF3240">
            <v>1</v>
          </cell>
        </row>
        <row r="3241">
          <cell r="A3241">
            <v>31</v>
          </cell>
          <cell r="B3241">
            <v>1</v>
          </cell>
          <cell r="C3241">
            <v>8</v>
          </cell>
          <cell r="D3241">
            <v>4</v>
          </cell>
          <cell r="E3241">
            <v>1</v>
          </cell>
          <cell r="F3241">
            <v>0.79901532871635039</v>
          </cell>
          <cell r="G3241">
            <v>0.37430809149287547</v>
          </cell>
          <cell r="H3241">
            <v>4798.9330145229314</v>
          </cell>
          <cell r="I3241">
            <v>32.64580281988389</v>
          </cell>
          <cell r="J3241">
            <v>0</v>
          </cell>
          <cell r="K3241">
            <v>0</v>
          </cell>
          <cell r="M3241">
            <v>2003</v>
          </cell>
          <cell r="N3241">
            <v>2003</v>
          </cell>
          <cell r="O3241">
            <v>1</v>
          </cell>
          <cell r="Q3241">
            <v>0</v>
          </cell>
          <cell r="R3241">
            <v>0</v>
          </cell>
          <cell r="S3241">
            <v>0</v>
          </cell>
          <cell r="T3241">
            <v>0</v>
          </cell>
          <cell r="U3241">
            <v>0</v>
          </cell>
          <cell r="V3241">
            <v>0</v>
          </cell>
          <cell r="W3241">
            <v>0</v>
          </cell>
          <cell r="X3241">
            <v>0</v>
          </cell>
          <cell r="Y3241">
            <v>0</v>
          </cell>
          <cell r="Z3241">
            <v>0</v>
          </cell>
          <cell r="AA3241">
            <v>0</v>
          </cell>
          <cell r="AC3241">
            <v>1992</v>
          </cell>
          <cell r="AD3241">
            <v>1</v>
          </cell>
          <cell r="AE3241">
            <v>0</v>
          </cell>
          <cell r="AF3241">
            <v>1</v>
          </cell>
        </row>
        <row r="3242">
          <cell r="A3242">
            <v>31</v>
          </cell>
          <cell r="B3242">
            <v>2</v>
          </cell>
          <cell r="C3242">
            <v>8</v>
          </cell>
          <cell r="D3242">
            <v>4</v>
          </cell>
          <cell r="E3242">
            <v>1</v>
          </cell>
          <cell r="F3242">
            <v>0</v>
          </cell>
          <cell r="G3242">
            <v>0.380627578751846</v>
          </cell>
          <cell r="H3242">
            <v>5061.5584767364226</v>
          </cell>
          <cell r="I3242">
            <v>34.432370590043696</v>
          </cell>
          <cell r="J3242">
            <v>0</v>
          </cell>
          <cell r="K3242">
            <v>0</v>
          </cell>
          <cell r="M3242">
            <v>2004</v>
          </cell>
          <cell r="N3242">
            <v>2052</v>
          </cell>
          <cell r="O3242">
            <v>1</v>
          </cell>
          <cell r="Q3242">
            <v>0</v>
          </cell>
          <cell r="R3242">
            <v>0</v>
          </cell>
          <cell r="S3242">
            <v>0</v>
          </cell>
          <cell r="T3242">
            <v>0</v>
          </cell>
          <cell r="U3242">
            <v>0</v>
          </cell>
          <cell r="V3242">
            <v>0</v>
          </cell>
          <cell r="W3242">
            <v>0</v>
          </cell>
          <cell r="X3242">
            <v>0</v>
          </cell>
          <cell r="Y3242">
            <v>0</v>
          </cell>
          <cell r="Z3242">
            <v>0</v>
          </cell>
          <cell r="AA3242">
            <v>0</v>
          </cell>
          <cell r="AC3242">
            <v>1992</v>
          </cell>
          <cell r="AD3242">
            <v>1</v>
          </cell>
          <cell r="AE3242">
            <v>0</v>
          </cell>
          <cell r="AF3242">
            <v>1</v>
          </cell>
        </row>
        <row r="3243">
          <cell r="A3243">
            <v>31</v>
          </cell>
          <cell r="B3243">
            <v>3</v>
          </cell>
          <cell r="C3243">
            <v>8</v>
          </cell>
          <cell r="D3243">
            <v>4</v>
          </cell>
          <cell r="E3243">
            <v>1</v>
          </cell>
          <cell r="F3243">
            <v>0</v>
          </cell>
          <cell r="G3243">
            <v>0.40626810387690959</v>
          </cell>
          <cell r="H3243">
            <v>5061.5584767364226</v>
          </cell>
          <cell r="I3243">
            <v>34.432370590043696</v>
          </cell>
          <cell r="J3243">
            <v>0</v>
          </cell>
          <cell r="K3243">
            <v>0</v>
          </cell>
          <cell r="M3243">
            <v>2011</v>
          </cell>
          <cell r="N3243">
            <v>2052</v>
          </cell>
          <cell r="O3243">
            <v>1</v>
          </cell>
          <cell r="Q3243">
            <v>0</v>
          </cell>
          <cell r="R3243">
            <v>0</v>
          </cell>
          <cell r="S3243">
            <v>0</v>
          </cell>
          <cell r="T3243">
            <v>0</v>
          </cell>
          <cell r="U3243">
            <v>0</v>
          </cell>
          <cell r="V3243">
            <v>0</v>
          </cell>
          <cell r="W3243">
            <v>0</v>
          </cell>
          <cell r="X3243">
            <v>0</v>
          </cell>
          <cell r="Y3243">
            <v>0</v>
          </cell>
          <cell r="Z3243">
            <v>0</v>
          </cell>
          <cell r="AA3243">
            <v>0</v>
          </cell>
          <cell r="AC3243">
            <v>1992</v>
          </cell>
          <cell r="AD3243">
            <v>1</v>
          </cell>
          <cell r="AE3243">
            <v>0</v>
          </cell>
          <cell r="AF3243">
            <v>1</v>
          </cell>
        </row>
        <row r="3244">
          <cell r="A3244">
            <v>31</v>
          </cell>
          <cell r="B3244">
            <v>4</v>
          </cell>
          <cell r="C3244">
            <v>8</v>
          </cell>
          <cell r="D3244">
            <v>4</v>
          </cell>
          <cell r="E3244">
            <v>1</v>
          </cell>
          <cell r="F3244">
            <v>0</v>
          </cell>
          <cell r="G3244">
            <v>0.42765063565990485</v>
          </cell>
          <cell r="H3244">
            <v>5061.5584767364226</v>
          </cell>
          <cell r="I3244">
            <v>34.432370590043696</v>
          </cell>
          <cell r="J3244">
            <v>0</v>
          </cell>
          <cell r="K3244">
            <v>0</v>
          </cell>
          <cell r="M3244">
            <v>2011</v>
          </cell>
          <cell r="N3244">
            <v>2052</v>
          </cell>
          <cell r="O3244">
            <v>1</v>
          </cell>
          <cell r="Q3244">
            <v>0</v>
          </cell>
          <cell r="R3244">
            <v>0</v>
          </cell>
          <cell r="S3244">
            <v>0</v>
          </cell>
          <cell r="T3244">
            <v>0</v>
          </cell>
          <cell r="U3244">
            <v>0</v>
          </cell>
          <cell r="V3244">
            <v>0</v>
          </cell>
          <cell r="W3244">
            <v>0</v>
          </cell>
          <cell r="X3244">
            <v>0</v>
          </cell>
          <cell r="Y3244">
            <v>0</v>
          </cell>
          <cell r="Z3244">
            <v>0</v>
          </cell>
          <cell r="AA3244">
            <v>0</v>
          </cell>
          <cell r="AC3244">
            <v>1992</v>
          </cell>
          <cell r="AD3244">
            <v>1</v>
          </cell>
          <cell r="AE3244">
            <v>0</v>
          </cell>
          <cell r="AF3244">
            <v>1</v>
          </cell>
        </row>
        <row r="3245">
          <cell r="A3245">
            <v>31</v>
          </cell>
          <cell r="B3245">
            <v>5</v>
          </cell>
          <cell r="C3245">
            <v>8</v>
          </cell>
          <cell r="D3245">
            <v>4</v>
          </cell>
          <cell r="E3245">
            <v>1</v>
          </cell>
          <cell r="F3245">
            <v>0</v>
          </cell>
          <cell r="G3245">
            <v>0.4779624751493054</v>
          </cell>
          <cell r="H3245">
            <v>5509.1792944069903</v>
          </cell>
          <cell r="I3245">
            <v>34.432370590043696</v>
          </cell>
          <cell r="J3245">
            <v>0</v>
          </cell>
          <cell r="K3245">
            <v>0</v>
          </cell>
          <cell r="M3245">
            <v>2011</v>
          </cell>
          <cell r="N3245">
            <v>2052</v>
          </cell>
          <cell r="O3245">
            <v>1</v>
          </cell>
          <cell r="Q3245">
            <v>0</v>
          </cell>
          <cell r="R3245">
            <v>0</v>
          </cell>
          <cell r="S3245">
            <v>0</v>
          </cell>
          <cell r="T3245">
            <v>0</v>
          </cell>
          <cell r="U3245">
            <v>0</v>
          </cell>
          <cell r="V3245">
            <v>0</v>
          </cell>
          <cell r="W3245">
            <v>0</v>
          </cell>
          <cell r="X3245">
            <v>0</v>
          </cell>
          <cell r="Y3245">
            <v>0</v>
          </cell>
          <cell r="Z3245">
            <v>0</v>
          </cell>
          <cell r="AA3245">
            <v>0</v>
          </cell>
          <cell r="AC3245">
            <v>1992</v>
          </cell>
          <cell r="AD3245">
            <v>1</v>
          </cell>
          <cell r="AE3245">
            <v>0</v>
          </cell>
          <cell r="AF3245">
            <v>1</v>
          </cell>
        </row>
        <row r="3246">
          <cell r="A3246">
            <v>31</v>
          </cell>
          <cell r="B3246">
            <v>6</v>
          </cell>
          <cell r="C3246">
            <v>8</v>
          </cell>
          <cell r="D3246">
            <v>4</v>
          </cell>
          <cell r="E3246">
            <v>1</v>
          </cell>
          <cell r="F3246">
            <v>0</v>
          </cell>
          <cell r="G3246">
            <v>0.45140900430767733</v>
          </cell>
          <cell r="H3246">
            <v>5061.5584767364226</v>
          </cell>
          <cell r="I3246">
            <v>34.432370590043696</v>
          </cell>
          <cell r="J3246">
            <v>0</v>
          </cell>
          <cell r="K3246">
            <v>0</v>
          </cell>
          <cell r="M3246">
            <v>2020</v>
          </cell>
          <cell r="N3246">
            <v>2052</v>
          </cell>
          <cell r="O3246">
            <v>1</v>
          </cell>
          <cell r="Q3246">
            <v>0</v>
          </cell>
          <cell r="R3246">
            <v>0</v>
          </cell>
          <cell r="S3246">
            <v>0</v>
          </cell>
          <cell r="T3246">
            <v>0</v>
          </cell>
          <cell r="U3246">
            <v>0</v>
          </cell>
          <cell r="V3246">
            <v>0</v>
          </cell>
          <cell r="W3246">
            <v>0</v>
          </cell>
          <cell r="X3246">
            <v>0</v>
          </cell>
          <cell r="Y3246">
            <v>0</v>
          </cell>
          <cell r="Z3246">
            <v>0</v>
          </cell>
          <cell r="AA3246">
            <v>0</v>
          </cell>
          <cell r="AC3246">
            <v>1992</v>
          </cell>
          <cell r="AD3246">
            <v>1</v>
          </cell>
          <cell r="AE3246">
            <v>0</v>
          </cell>
          <cell r="AF3246">
            <v>1</v>
          </cell>
        </row>
        <row r="3247">
          <cell r="A3247">
            <v>31</v>
          </cell>
          <cell r="B3247">
            <v>7</v>
          </cell>
          <cell r="C3247">
            <v>8</v>
          </cell>
          <cell r="D3247">
            <v>4</v>
          </cell>
          <cell r="E3247">
            <v>1</v>
          </cell>
          <cell r="F3247">
            <v>0</v>
          </cell>
          <cell r="G3247">
            <v>0.50783512984613699</v>
          </cell>
          <cell r="H3247">
            <v>5509.1792944069903</v>
          </cell>
          <cell r="I3247">
            <v>34.432370590043696</v>
          </cell>
          <cell r="J3247">
            <v>0</v>
          </cell>
          <cell r="K3247">
            <v>0</v>
          </cell>
          <cell r="M3247">
            <v>2020</v>
          </cell>
          <cell r="N3247">
            <v>2052</v>
          </cell>
          <cell r="O3247">
            <v>1</v>
          </cell>
          <cell r="Q3247">
            <v>0</v>
          </cell>
          <cell r="R3247">
            <v>0</v>
          </cell>
          <cell r="S3247">
            <v>0</v>
          </cell>
          <cell r="T3247">
            <v>0</v>
          </cell>
          <cell r="U3247">
            <v>0</v>
          </cell>
          <cell r="V3247">
            <v>0</v>
          </cell>
          <cell r="W3247">
            <v>0</v>
          </cell>
          <cell r="X3247">
            <v>0</v>
          </cell>
          <cell r="Y3247">
            <v>0</v>
          </cell>
          <cell r="Z3247">
            <v>0</v>
          </cell>
          <cell r="AA3247">
            <v>0</v>
          </cell>
          <cell r="AC3247">
            <v>1992</v>
          </cell>
          <cell r="AD3247">
            <v>1</v>
          </cell>
          <cell r="AE3247">
            <v>0</v>
          </cell>
          <cell r="AF3247">
            <v>1</v>
          </cell>
        </row>
        <row r="3248">
          <cell r="A3248">
            <v>31</v>
          </cell>
          <cell r="B3248">
            <v>8</v>
          </cell>
          <cell r="C3248">
            <v>8</v>
          </cell>
          <cell r="D3248">
            <v>4</v>
          </cell>
          <cell r="E3248">
            <v>1</v>
          </cell>
          <cell r="F3248">
            <v>0</v>
          </cell>
          <cell r="G3248">
            <v>0.4779624751493054</v>
          </cell>
          <cell r="H3248">
            <v>5061.5584767364226</v>
          </cell>
          <cell r="I3248">
            <v>34.432370590043696</v>
          </cell>
          <cell r="J3248">
            <v>0</v>
          </cell>
          <cell r="K3248">
            <v>0</v>
          </cell>
          <cell r="M3248">
            <v>2030</v>
          </cell>
          <cell r="N3248">
            <v>2052</v>
          </cell>
          <cell r="O3248">
            <v>1</v>
          </cell>
          <cell r="Q3248">
            <v>0</v>
          </cell>
          <cell r="R3248">
            <v>0</v>
          </cell>
          <cell r="S3248">
            <v>0</v>
          </cell>
          <cell r="T3248">
            <v>0</v>
          </cell>
          <cell r="U3248">
            <v>0</v>
          </cell>
          <cell r="V3248">
            <v>0</v>
          </cell>
          <cell r="W3248">
            <v>0</v>
          </cell>
          <cell r="X3248">
            <v>0</v>
          </cell>
          <cell r="Y3248">
            <v>0</v>
          </cell>
          <cell r="Z3248">
            <v>0</v>
          </cell>
          <cell r="AA3248">
            <v>0</v>
          </cell>
          <cell r="AC3248">
            <v>1992</v>
          </cell>
          <cell r="AD3248">
            <v>1</v>
          </cell>
          <cell r="AE3248">
            <v>0</v>
          </cell>
          <cell r="AF3248">
            <v>1</v>
          </cell>
        </row>
        <row r="3249">
          <cell r="A3249">
            <v>31</v>
          </cell>
          <cell r="B3249">
            <v>9</v>
          </cell>
          <cell r="C3249">
            <v>8</v>
          </cell>
          <cell r="D3249">
            <v>4</v>
          </cell>
          <cell r="E3249">
            <v>1</v>
          </cell>
          <cell r="F3249">
            <v>0</v>
          </cell>
          <cell r="G3249">
            <v>0.54169080516921275</v>
          </cell>
          <cell r="H3249">
            <v>5509.1792944069903</v>
          </cell>
          <cell r="I3249">
            <v>34.432370590043696</v>
          </cell>
          <cell r="J3249">
            <v>0</v>
          </cell>
          <cell r="K3249">
            <v>0</v>
          </cell>
          <cell r="M3249">
            <v>2030</v>
          </cell>
          <cell r="N3249">
            <v>2052</v>
          </cell>
          <cell r="O3249">
            <v>1</v>
          </cell>
          <cell r="Q3249">
            <v>0</v>
          </cell>
          <cell r="R3249">
            <v>0</v>
          </cell>
          <cell r="S3249">
            <v>0</v>
          </cell>
          <cell r="T3249">
            <v>0</v>
          </cell>
          <cell r="U3249">
            <v>0</v>
          </cell>
          <cell r="V3249">
            <v>0</v>
          </cell>
          <cell r="W3249">
            <v>0</v>
          </cell>
          <cell r="X3249">
            <v>0</v>
          </cell>
          <cell r="Y3249">
            <v>0</v>
          </cell>
          <cell r="Z3249">
            <v>0</v>
          </cell>
          <cell r="AA3249">
            <v>0</v>
          </cell>
          <cell r="AC3249">
            <v>1992</v>
          </cell>
          <cell r="AD3249">
            <v>1</v>
          </cell>
          <cell r="AE3249">
            <v>0</v>
          </cell>
          <cell r="AF3249">
            <v>1</v>
          </cell>
        </row>
        <row r="3250">
          <cell r="A3250">
            <v>32</v>
          </cell>
          <cell r="B3250">
            <v>1</v>
          </cell>
          <cell r="C3250">
            <v>8</v>
          </cell>
          <cell r="D3250">
            <v>4</v>
          </cell>
          <cell r="E3250">
            <v>1</v>
          </cell>
          <cell r="F3250">
            <v>0.20098467128364955</v>
          </cell>
          <cell r="G3250">
            <v>1.1519614143855001</v>
          </cell>
          <cell r="H3250">
            <v>6266.6914473879524</v>
          </cell>
          <cell r="I3250">
            <v>18.937803824524028</v>
          </cell>
          <cell r="J3250">
            <v>0</v>
          </cell>
          <cell r="K3250">
            <v>0</v>
          </cell>
          <cell r="M3250">
            <v>2003</v>
          </cell>
          <cell r="N3250">
            <v>2003</v>
          </cell>
          <cell r="O3250">
            <v>1</v>
          </cell>
          <cell r="Q3250">
            <v>0</v>
          </cell>
          <cell r="R3250">
            <v>0</v>
          </cell>
          <cell r="S3250">
            <v>0</v>
          </cell>
          <cell r="T3250">
            <v>0</v>
          </cell>
          <cell r="U3250">
            <v>0</v>
          </cell>
          <cell r="V3250">
            <v>0</v>
          </cell>
          <cell r="W3250">
            <v>0</v>
          </cell>
          <cell r="X3250">
            <v>0</v>
          </cell>
          <cell r="Y3250">
            <v>0</v>
          </cell>
          <cell r="Z3250">
            <v>0</v>
          </cell>
          <cell r="AA3250">
            <v>0</v>
          </cell>
          <cell r="AC3250">
            <v>1992</v>
          </cell>
          <cell r="AD3250">
            <v>1</v>
          </cell>
          <cell r="AE3250">
            <v>0</v>
          </cell>
          <cell r="AF3250">
            <v>1</v>
          </cell>
        </row>
        <row r="3251">
          <cell r="A3251">
            <v>32</v>
          </cell>
          <cell r="B3251">
            <v>2</v>
          </cell>
          <cell r="C3251">
            <v>8</v>
          </cell>
          <cell r="D3251">
            <v>4</v>
          </cell>
          <cell r="E3251">
            <v>1</v>
          </cell>
          <cell r="F3251">
            <v>0</v>
          </cell>
          <cell r="G3251">
            <v>1.2555989801892915</v>
          </cell>
          <cell r="H3251">
            <v>6266.6914473879524</v>
          </cell>
          <cell r="I3251">
            <v>18.937803824524028</v>
          </cell>
          <cell r="J3251">
            <v>0</v>
          </cell>
          <cell r="K3251">
            <v>0</v>
          </cell>
          <cell r="M3251">
            <v>2004</v>
          </cell>
          <cell r="N3251">
            <v>2052</v>
          </cell>
          <cell r="O3251">
            <v>1</v>
          </cell>
          <cell r="Q3251">
            <v>0</v>
          </cell>
          <cell r="R3251">
            <v>0</v>
          </cell>
          <cell r="S3251">
            <v>0</v>
          </cell>
          <cell r="T3251">
            <v>0</v>
          </cell>
          <cell r="U3251">
            <v>0</v>
          </cell>
          <cell r="V3251">
            <v>0</v>
          </cell>
          <cell r="W3251">
            <v>0</v>
          </cell>
          <cell r="X3251">
            <v>0</v>
          </cell>
          <cell r="Y3251">
            <v>0</v>
          </cell>
          <cell r="Z3251">
            <v>0</v>
          </cell>
          <cell r="AA3251">
            <v>0</v>
          </cell>
          <cell r="AC3251">
            <v>1992</v>
          </cell>
          <cell r="AD3251">
            <v>1</v>
          </cell>
          <cell r="AE3251">
            <v>0</v>
          </cell>
          <cell r="AF3251">
            <v>1</v>
          </cell>
        </row>
        <row r="3252">
          <cell r="A3252">
            <v>32</v>
          </cell>
          <cell r="B3252">
            <v>3</v>
          </cell>
          <cell r="C3252">
            <v>8</v>
          </cell>
          <cell r="D3252">
            <v>4</v>
          </cell>
          <cell r="E3252">
            <v>1</v>
          </cell>
          <cell r="F3252">
            <v>0</v>
          </cell>
          <cell r="G3252">
            <v>1.2756371740545605</v>
          </cell>
          <cell r="H3252">
            <v>6266.6914473879524</v>
          </cell>
          <cell r="I3252">
            <v>18.937803824524028</v>
          </cell>
          <cell r="J3252">
            <v>0</v>
          </cell>
          <cell r="K3252">
            <v>0</v>
          </cell>
          <cell r="M3252">
            <v>2011</v>
          </cell>
          <cell r="N3252">
            <v>2052</v>
          </cell>
          <cell r="O3252">
            <v>1</v>
          </cell>
          <cell r="Q3252">
            <v>0</v>
          </cell>
          <cell r="R3252">
            <v>0</v>
          </cell>
          <cell r="S3252">
            <v>0</v>
          </cell>
          <cell r="T3252">
            <v>0</v>
          </cell>
          <cell r="U3252">
            <v>0</v>
          </cell>
          <cell r="V3252">
            <v>0</v>
          </cell>
          <cell r="W3252">
            <v>0</v>
          </cell>
          <cell r="X3252">
            <v>0</v>
          </cell>
          <cell r="Y3252">
            <v>0</v>
          </cell>
          <cell r="Z3252">
            <v>0</v>
          </cell>
          <cell r="AA3252">
            <v>0</v>
          </cell>
          <cell r="AC3252">
            <v>1992</v>
          </cell>
          <cell r="AD3252">
            <v>1</v>
          </cell>
          <cell r="AE3252">
            <v>0</v>
          </cell>
          <cell r="AF3252">
            <v>1</v>
          </cell>
        </row>
        <row r="3253">
          <cell r="A3253">
            <v>32</v>
          </cell>
          <cell r="B3253">
            <v>4</v>
          </cell>
          <cell r="C3253">
            <v>8</v>
          </cell>
          <cell r="D3253">
            <v>4</v>
          </cell>
          <cell r="E3253">
            <v>1</v>
          </cell>
          <cell r="F3253">
            <v>0</v>
          </cell>
          <cell r="G3253">
            <v>1.3427975589919237</v>
          </cell>
          <cell r="H3253">
            <v>6266.6914473879524</v>
          </cell>
          <cell r="I3253">
            <v>18.937803824524028</v>
          </cell>
          <cell r="J3253">
            <v>0</v>
          </cell>
          <cell r="K3253">
            <v>0</v>
          </cell>
          <cell r="M3253">
            <v>2011</v>
          </cell>
          <cell r="N3253">
            <v>2052</v>
          </cell>
          <cell r="O3253">
            <v>1</v>
          </cell>
          <cell r="Q3253">
            <v>0</v>
          </cell>
          <cell r="R3253">
            <v>0</v>
          </cell>
          <cell r="S3253">
            <v>0</v>
          </cell>
          <cell r="T3253">
            <v>0</v>
          </cell>
          <cell r="U3253">
            <v>0</v>
          </cell>
          <cell r="V3253">
            <v>0</v>
          </cell>
          <cell r="W3253">
            <v>0</v>
          </cell>
          <cell r="X3253">
            <v>0</v>
          </cell>
          <cell r="Y3253">
            <v>0</v>
          </cell>
          <cell r="Z3253">
            <v>0</v>
          </cell>
          <cell r="AA3253">
            <v>0</v>
          </cell>
          <cell r="AC3253">
            <v>1992</v>
          </cell>
          <cell r="AD3253">
            <v>1</v>
          </cell>
          <cell r="AE3253">
            <v>0</v>
          </cell>
          <cell r="AF3253">
            <v>1</v>
          </cell>
        </row>
        <row r="3254">
          <cell r="A3254">
            <v>32</v>
          </cell>
          <cell r="B3254">
            <v>5</v>
          </cell>
          <cell r="C3254">
            <v>8</v>
          </cell>
          <cell r="D3254">
            <v>4</v>
          </cell>
          <cell r="E3254">
            <v>1</v>
          </cell>
          <cell r="F3254">
            <v>0</v>
          </cell>
          <cell r="G3254">
            <v>1.5008305122108097</v>
          </cell>
          <cell r="H3254">
            <v>6886.4741180087385</v>
          </cell>
          <cell r="I3254">
            <v>18.937803824524028</v>
          </cell>
          <cell r="J3254">
            <v>0</v>
          </cell>
          <cell r="K3254">
            <v>0</v>
          </cell>
          <cell r="M3254">
            <v>2011</v>
          </cell>
          <cell r="N3254">
            <v>2052</v>
          </cell>
          <cell r="O3254">
            <v>1</v>
          </cell>
          <cell r="Q3254">
            <v>0</v>
          </cell>
          <cell r="R3254">
            <v>0</v>
          </cell>
          <cell r="S3254">
            <v>0</v>
          </cell>
          <cell r="T3254">
            <v>0</v>
          </cell>
          <cell r="U3254">
            <v>0</v>
          </cell>
          <cell r="V3254">
            <v>0</v>
          </cell>
          <cell r="W3254">
            <v>0</v>
          </cell>
          <cell r="X3254">
            <v>0</v>
          </cell>
          <cell r="Y3254">
            <v>0</v>
          </cell>
          <cell r="Z3254">
            <v>0</v>
          </cell>
          <cell r="AA3254">
            <v>0</v>
          </cell>
          <cell r="AC3254">
            <v>1992</v>
          </cell>
          <cell r="AD3254">
            <v>1</v>
          </cell>
          <cell r="AE3254">
            <v>0</v>
          </cell>
          <cell r="AF3254">
            <v>1</v>
          </cell>
        </row>
        <row r="3255">
          <cell r="A3255">
            <v>32</v>
          </cell>
          <cell r="B3255">
            <v>6</v>
          </cell>
          <cell r="C3255">
            <v>8</v>
          </cell>
          <cell r="D3255">
            <v>4</v>
          </cell>
          <cell r="E3255">
            <v>1</v>
          </cell>
          <cell r="F3255">
            <v>0</v>
          </cell>
          <cell r="G3255">
            <v>1.4174227415084442</v>
          </cell>
          <cell r="H3255">
            <v>6266.6914473879524</v>
          </cell>
          <cell r="I3255">
            <v>18.937803824524028</v>
          </cell>
          <cell r="J3255">
            <v>0</v>
          </cell>
          <cell r="K3255">
            <v>0</v>
          </cell>
          <cell r="M3255">
            <v>2020</v>
          </cell>
          <cell r="N3255">
            <v>2052</v>
          </cell>
          <cell r="O3255">
            <v>1</v>
          </cell>
          <cell r="Q3255">
            <v>0</v>
          </cell>
          <cell r="R3255">
            <v>0</v>
          </cell>
          <cell r="S3255">
            <v>0</v>
          </cell>
          <cell r="T3255">
            <v>0</v>
          </cell>
          <cell r="U3255">
            <v>0</v>
          </cell>
          <cell r="V3255">
            <v>0</v>
          </cell>
          <cell r="W3255">
            <v>0</v>
          </cell>
          <cell r="X3255">
            <v>0</v>
          </cell>
          <cell r="Y3255">
            <v>0</v>
          </cell>
          <cell r="Z3255">
            <v>0</v>
          </cell>
          <cell r="AA3255">
            <v>0</v>
          </cell>
          <cell r="AC3255">
            <v>1992</v>
          </cell>
          <cell r="AD3255">
            <v>1</v>
          </cell>
          <cell r="AE3255">
            <v>0</v>
          </cell>
          <cell r="AF3255">
            <v>1</v>
          </cell>
        </row>
        <row r="3256">
          <cell r="A3256">
            <v>32</v>
          </cell>
          <cell r="B3256">
            <v>7</v>
          </cell>
          <cell r="C3256">
            <v>8</v>
          </cell>
          <cell r="D3256">
            <v>4</v>
          </cell>
          <cell r="E3256">
            <v>1</v>
          </cell>
          <cell r="F3256">
            <v>0</v>
          </cell>
          <cell r="G3256">
            <v>1.5945160285786506</v>
          </cell>
          <cell r="H3256">
            <v>6886.4741180087385</v>
          </cell>
          <cell r="I3256">
            <v>18.937803824524028</v>
          </cell>
          <cell r="J3256">
            <v>0</v>
          </cell>
          <cell r="K3256">
            <v>0</v>
          </cell>
          <cell r="M3256">
            <v>2020</v>
          </cell>
          <cell r="N3256">
            <v>2052</v>
          </cell>
          <cell r="O3256">
            <v>1</v>
          </cell>
          <cell r="Q3256">
            <v>0</v>
          </cell>
          <cell r="R3256">
            <v>0</v>
          </cell>
          <cell r="S3256">
            <v>0</v>
          </cell>
          <cell r="T3256">
            <v>0</v>
          </cell>
          <cell r="U3256">
            <v>0</v>
          </cell>
          <cell r="V3256">
            <v>0</v>
          </cell>
          <cell r="W3256">
            <v>0</v>
          </cell>
          <cell r="X3256">
            <v>0</v>
          </cell>
          <cell r="Y3256">
            <v>0</v>
          </cell>
          <cell r="Z3256">
            <v>0</v>
          </cell>
          <cell r="AA3256">
            <v>0</v>
          </cell>
          <cell r="AC3256">
            <v>1992</v>
          </cell>
          <cell r="AD3256">
            <v>1</v>
          </cell>
          <cell r="AE3256">
            <v>0</v>
          </cell>
          <cell r="AF3256">
            <v>1</v>
          </cell>
        </row>
        <row r="3257">
          <cell r="A3257">
            <v>32</v>
          </cell>
          <cell r="B3257">
            <v>12</v>
          </cell>
          <cell r="C3257">
            <v>8</v>
          </cell>
          <cell r="D3257">
            <v>4</v>
          </cell>
          <cell r="E3257">
            <v>1</v>
          </cell>
          <cell r="F3257">
            <v>0</v>
          </cell>
          <cell r="G3257">
            <v>1.5945160285786506</v>
          </cell>
          <cell r="H3257">
            <v>6886.4741180087385</v>
          </cell>
          <cell r="I3257">
            <v>18.937803824524028</v>
          </cell>
          <cell r="J3257">
            <v>0</v>
          </cell>
          <cell r="K3257">
            <v>688.6474118008739</v>
          </cell>
          <cell r="M3257">
            <v>2022</v>
          </cell>
          <cell r="N3257">
            <v>2052</v>
          </cell>
          <cell r="O3257">
            <v>1</v>
          </cell>
          <cell r="Q3257">
            <v>0</v>
          </cell>
          <cell r="R3257">
            <v>0</v>
          </cell>
          <cell r="S3257">
            <v>0</v>
          </cell>
          <cell r="T3257">
            <v>0</v>
          </cell>
          <cell r="U3257">
            <v>0</v>
          </cell>
          <cell r="V3257">
            <v>0</v>
          </cell>
          <cell r="W3257">
            <v>0</v>
          </cell>
          <cell r="X3257">
            <v>0</v>
          </cell>
          <cell r="Y3257">
            <v>0</v>
          </cell>
          <cell r="Z3257">
            <v>0</v>
          </cell>
          <cell r="AA3257">
            <v>0</v>
          </cell>
          <cell r="AC3257">
            <v>1992</v>
          </cell>
          <cell r="AD3257">
            <v>1</v>
          </cell>
          <cell r="AE3257">
            <v>0</v>
          </cell>
          <cell r="AF3257">
            <v>1</v>
          </cell>
        </row>
        <row r="3258">
          <cell r="A3258">
            <v>32</v>
          </cell>
          <cell r="B3258">
            <v>13</v>
          </cell>
          <cell r="C3258">
            <v>8</v>
          </cell>
          <cell r="D3258">
            <v>4</v>
          </cell>
          <cell r="E3258">
            <v>1</v>
          </cell>
          <cell r="F3258">
            <v>0</v>
          </cell>
          <cell r="G3258">
            <v>1.5945160285786506</v>
          </cell>
          <cell r="H3258">
            <v>6886.4741180087385</v>
          </cell>
          <cell r="I3258">
            <v>18.937803824524028</v>
          </cell>
          <cell r="J3258">
            <v>0</v>
          </cell>
          <cell r="K3258">
            <v>1032.9711177013107</v>
          </cell>
          <cell r="M3258">
            <v>2025</v>
          </cell>
          <cell r="N3258">
            <v>2052</v>
          </cell>
          <cell r="O3258">
            <v>1</v>
          </cell>
          <cell r="Q3258">
            <v>0</v>
          </cell>
          <cell r="R3258">
            <v>0</v>
          </cell>
          <cell r="S3258">
            <v>0</v>
          </cell>
          <cell r="T3258">
            <v>0</v>
          </cell>
          <cell r="U3258">
            <v>0</v>
          </cell>
          <cell r="V3258">
            <v>0</v>
          </cell>
          <cell r="W3258">
            <v>0</v>
          </cell>
          <cell r="X3258">
            <v>0</v>
          </cell>
          <cell r="Y3258">
            <v>0</v>
          </cell>
          <cell r="Z3258">
            <v>0</v>
          </cell>
          <cell r="AA3258">
            <v>0</v>
          </cell>
          <cell r="AC3258">
            <v>1992</v>
          </cell>
          <cell r="AD3258">
            <v>1</v>
          </cell>
          <cell r="AE3258">
            <v>0</v>
          </cell>
          <cell r="AF3258">
            <v>1</v>
          </cell>
        </row>
        <row r="3259">
          <cell r="A3259">
            <v>32</v>
          </cell>
          <cell r="B3259">
            <v>8</v>
          </cell>
          <cell r="C3259">
            <v>8</v>
          </cell>
          <cell r="D3259">
            <v>4</v>
          </cell>
          <cell r="E3259">
            <v>1</v>
          </cell>
          <cell r="F3259">
            <v>0</v>
          </cell>
          <cell r="G3259">
            <v>1.5008305122108097</v>
          </cell>
          <cell r="H3259">
            <v>6266.6914473879524</v>
          </cell>
          <cell r="I3259">
            <v>18.937803824524028</v>
          </cell>
          <cell r="J3259">
            <v>0</v>
          </cell>
          <cell r="K3259">
            <v>0</v>
          </cell>
          <cell r="M3259">
            <v>2030</v>
          </cell>
          <cell r="N3259">
            <v>2052</v>
          </cell>
          <cell r="O3259">
            <v>1</v>
          </cell>
          <cell r="Q3259">
            <v>0</v>
          </cell>
          <cell r="R3259">
            <v>0</v>
          </cell>
          <cell r="S3259">
            <v>0</v>
          </cell>
          <cell r="T3259">
            <v>0</v>
          </cell>
          <cell r="U3259">
            <v>0</v>
          </cell>
          <cell r="V3259">
            <v>0</v>
          </cell>
          <cell r="W3259">
            <v>0</v>
          </cell>
          <cell r="X3259">
            <v>0</v>
          </cell>
          <cell r="Y3259">
            <v>0</v>
          </cell>
          <cell r="Z3259">
            <v>0</v>
          </cell>
          <cell r="AA3259">
            <v>0</v>
          </cell>
          <cell r="AC3259">
            <v>1992</v>
          </cell>
          <cell r="AD3259">
            <v>1</v>
          </cell>
          <cell r="AE3259">
            <v>0</v>
          </cell>
          <cell r="AF3259">
            <v>1</v>
          </cell>
        </row>
        <row r="3260">
          <cell r="A3260">
            <v>32</v>
          </cell>
          <cell r="B3260">
            <v>9</v>
          </cell>
          <cell r="C3260">
            <v>8</v>
          </cell>
          <cell r="D3260">
            <v>4</v>
          </cell>
          <cell r="E3260">
            <v>1</v>
          </cell>
          <cell r="F3260">
            <v>0</v>
          </cell>
          <cell r="G3260">
            <v>1.7008495654060805</v>
          </cell>
          <cell r="H3260">
            <v>6886.4741180087385</v>
          </cell>
          <cell r="I3260">
            <v>18.937803824524028</v>
          </cell>
          <cell r="J3260">
            <v>0</v>
          </cell>
          <cell r="K3260">
            <v>1032.9711177013107</v>
          </cell>
          <cell r="M3260">
            <v>2030</v>
          </cell>
          <cell r="N3260">
            <v>2052</v>
          </cell>
          <cell r="O3260">
            <v>1</v>
          </cell>
          <cell r="Q3260">
            <v>0</v>
          </cell>
          <cell r="R3260">
            <v>0</v>
          </cell>
          <cell r="S3260">
            <v>0</v>
          </cell>
          <cell r="T3260">
            <v>0</v>
          </cell>
          <cell r="U3260">
            <v>0</v>
          </cell>
          <cell r="V3260">
            <v>0</v>
          </cell>
          <cell r="W3260">
            <v>0</v>
          </cell>
          <cell r="X3260">
            <v>0</v>
          </cell>
          <cell r="Y3260">
            <v>0</v>
          </cell>
          <cell r="Z3260">
            <v>0</v>
          </cell>
          <cell r="AA3260">
            <v>0</v>
          </cell>
          <cell r="AC3260">
            <v>1992</v>
          </cell>
          <cell r="AD3260">
            <v>1</v>
          </cell>
          <cell r="AE3260">
            <v>0</v>
          </cell>
          <cell r="AF3260">
            <v>1</v>
          </cell>
        </row>
        <row r="3261">
          <cell r="A3261">
            <v>34</v>
          </cell>
          <cell r="B3261">
            <v>1</v>
          </cell>
          <cell r="C3261">
            <v>8</v>
          </cell>
          <cell r="D3261">
            <v>5</v>
          </cell>
          <cell r="E3261">
            <v>1</v>
          </cell>
          <cell r="F3261">
            <v>0.49835790242488426</v>
          </cell>
          <cell r="G3261">
            <v>0.7</v>
          </cell>
          <cell r="H3261">
            <v>52.560439969176251</v>
          </cell>
          <cell r="I3261">
            <v>0.4277070160240386</v>
          </cell>
          <cell r="J3261">
            <v>0</v>
          </cell>
          <cell r="K3261">
            <v>0</v>
          </cell>
          <cell r="M3261">
            <v>1995</v>
          </cell>
          <cell r="N3261">
            <v>2052</v>
          </cell>
          <cell r="O3261">
            <v>1</v>
          </cell>
          <cell r="Q3261">
            <v>0</v>
          </cell>
          <cell r="R3261">
            <v>0</v>
          </cell>
          <cell r="S3261">
            <v>0</v>
          </cell>
          <cell r="T3261">
            <v>0</v>
          </cell>
          <cell r="U3261">
            <v>0</v>
          </cell>
          <cell r="V3261">
            <v>0</v>
          </cell>
          <cell r="W3261">
            <v>0</v>
          </cell>
          <cell r="X3261">
            <v>0</v>
          </cell>
          <cell r="Y3261">
            <v>0</v>
          </cell>
          <cell r="Z3261">
            <v>0</v>
          </cell>
          <cell r="AA3261">
            <v>0</v>
          </cell>
          <cell r="AC3261">
            <v>1992</v>
          </cell>
          <cell r="AD3261">
            <v>1</v>
          </cell>
          <cell r="AE3261">
            <v>0</v>
          </cell>
          <cell r="AF3261">
            <v>1</v>
          </cell>
        </row>
        <row r="3262">
          <cell r="A3262">
            <v>34</v>
          </cell>
          <cell r="B3262">
            <v>2</v>
          </cell>
          <cell r="C3262">
            <v>8</v>
          </cell>
          <cell r="D3262">
            <v>5</v>
          </cell>
          <cell r="E3262">
            <v>1</v>
          </cell>
          <cell r="F3262">
            <v>0</v>
          </cell>
          <cell r="G3262">
            <v>0.8</v>
          </cell>
          <cell r="H3262">
            <v>61.463082302713701</v>
          </cell>
          <cell r="I3262">
            <v>0.4277070160240386</v>
          </cell>
          <cell r="J3262">
            <v>0</v>
          </cell>
          <cell r="K3262">
            <v>0</v>
          </cell>
          <cell r="M3262">
            <v>2000</v>
          </cell>
          <cell r="N3262">
            <v>2052</v>
          </cell>
          <cell r="O3262">
            <v>1</v>
          </cell>
          <cell r="Q3262">
            <v>0</v>
          </cell>
          <cell r="R3262">
            <v>0</v>
          </cell>
          <cell r="S3262">
            <v>0</v>
          </cell>
          <cell r="T3262">
            <v>0</v>
          </cell>
          <cell r="U3262">
            <v>0</v>
          </cell>
          <cell r="V3262">
            <v>0</v>
          </cell>
          <cell r="W3262">
            <v>0</v>
          </cell>
          <cell r="X3262">
            <v>0</v>
          </cell>
          <cell r="Y3262">
            <v>0</v>
          </cell>
          <cell r="Z3262">
            <v>0</v>
          </cell>
          <cell r="AA3262">
            <v>0</v>
          </cell>
          <cell r="AC3262">
            <v>1992</v>
          </cell>
          <cell r="AD3262">
            <v>1</v>
          </cell>
          <cell r="AE3262">
            <v>0</v>
          </cell>
          <cell r="AF3262">
            <v>1</v>
          </cell>
        </row>
        <row r="3263">
          <cell r="A3263">
            <v>35</v>
          </cell>
          <cell r="B3263">
            <v>1</v>
          </cell>
          <cell r="C3263">
            <v>8</v>
          </cell>
          <cell r="D3263">
            <v>5</v>
          </cell>
          <cell r="E3263">
            <v>2</v>
          </cell>
          <cell r="F3263">
            <v>0.3009852555204568</v>
          </cell>
          <cell r="G3263">
            <v>0.45</v>
          </cell>
          <cell r="H3263">
            <v>37.701581412489269</v>
          </cell>
          <cell r="I3263">
            <v>0.4277070160240386</v>
          </cell>
          <cell r="J3263">
            <v>0</v>
          </cell>
          <cell r="K3263">
            <v>0</v>
          </cell>
          <cell r="M3263">
            <v>1995</v>
          </cell>
          <cell r="N3263">
            <v>2052</v>
          </cell>
          <cell r="O3263">
            <v>1</v>
          </cell>
          <cell r="Q3263">
            <v>0</v>
          </cell>
          <cell r="R3263">
            <v>0</v>
          </cell>
          <cell r="S3263">
            <v>0</v>
          </cell>
          <cell r="T3263">
            <v>0</v>
          </cell>
          <cell r="U3263">
            <v>0</v>
          </cell>
          <cell r="V3263">
            <v>0</v>
          </cell>
          <cell r="W3263">
            <v>0</v>
          </cell>
          <cell r="X3263">
            <v>0</v>
          </cell>
          <cell r="Y3263">
            <v>0</v>
          </cell>
          <cell r="Z3263">
            <v>0</v>
          </cell>
          <cell r="AA3263">
            <v>0</v>
          </cell>
          <cell r="AC3263">
            <v>1992</v>
          </cell>
          <cell r="AD3263">
            <v>1</v>
          </cell>
          <cell r="AE3263">
            <v>0</v>
          </cell>
          <cell r="AF3263">
            <v>1</v>
          </cell>
        </row>
        <row r="3264">
          <cell r="A3264">
            <v>35</v>
          </cell>
          <cell r="B3264">
            <v>2</v>
          </cell>
          <cell r="C3264">
            <v>8</v>
          </cell>
          <cell r="D3264">
            <v>5</v>
          </cell>
          <cell r="E3264">
            <v>2</v>
          </cell>
          <cell r="F3264">
            <v>0.20065683701363787</v>
          </cell>
          <cell r="G3264">
            <v>0.6</v>
          </cell>
          <cell r="H3264">
            <v>51.372364924665021</v>
          </cell>
          <cell r="I3264">
            <v>0.4277070160240386</v>
          </cell>
          <cell r="J3264">
            <v>0</v>
          </cell>
          <cell r="K3264">
            <v>0</v>
          </cell>
          <cell r="M3264">
            <v>1995</v>
          </cell>
          <cell r="N3264">
            <v>2052</v>
          </cell>
          <cell r="O3264">
            <v>1</v>
          </cell>
          <cell r="Q3264">
            <v>0</v>
          </cell>
          <cell r="R3264">
            <v>0</v>
          </cell>
          <cell r="S3264">
            <v>0</v>
          </cell>
          <cell r="T3264">
            <v>0</v>
          </cell>
          <cell r="U3264">
            <v>0</v>
          </cell>
          <cell r="V3264">
            <v>0</v>
          </cell>
          <cell r="W3264">
            <v>0</v>
          </cell>
          <cell r="X3264">
            <v>0</v>
          </cell>
          <cell r="Y3264">
            <v>0</v>
          </cell>
          <cell r="Z3264">
            <v>0</v>
          </cell>
          <cell r="AA3264">
            <v>0</v>
          </cell>
          <cell r="AC3264">
            <v>1992</v>
          </cell>
          <cell r="AD3264">
            <v>1</v>
          </cell>
          <cell r="AE3264">
            <v>0</v>
          </cell>
          <cell r="AF3264">
            <v>1</v>
          </cell>
        </row>
        <row r="3265">
          <cell r="A3265">
            <v>24</v>
          </cell>
          <cell r="B3265">
            <v>1</v>
          </cell>
          <cell r="C3265">
            <v>8</v>
          </cell>
          <cell r="D3265">
            <v>6</v>
          </cell>
          <cell r="E3265">
            <v>1</v>
          </cell>
          <cell r="F3265">
            <v>7.818223929659783E-2</v>
          </cell>
          <cell r="G3265">
            <v>10</v>
          </cell>
          <cell r="H3265">
            <v>92.998482973791027</v>
          </cell>
          <cell r="I3265">
            <v>4.7852631976013074</v>
          </cell>
          <cell r="J3265">
            <v>0</v>
          </cell>
          <cell r="K3265">
            <v>0</v>
          </cell>
          <cell r="M3265">
            <v>2003</v>
          </cell>
          <cell r="N3265">
            <v>2007</v>
          </cell>
          <cell r="O3265">
            <v>1</v>
          </cell>
          <cell r="Q3265">
            <v>0</v>
          </cell>
          <cell r="R3265">
            <v>0</v>
          </cell>
          <cell r="S3265">
            <v>0</v>
          </cell>
          <cell r="T3265">
            <v>0</v>
          </cell>
          <cell r="U3265">
            <v>0</v>
          </cell>
          <cell r="V3265">
            <v>0</v>
          </cell>
          <cell r="W3265">
            <v>0</v>
          </cell>
          <cell r="X3265">
            <v>0</v>
          </cell>
          <cell r="Y3265">
            <v>0</v>
          </cell>
          <cell r="Z3265">
            <v>0</v>
          </cell>
          <cell r="AA3265">
            <v>0</v>
          </cell>
          <cell r="AC3265">
            <v>2005</v>
          </cell>
          <cell r="AD3265">
            <v>1</v>
          </cell>
          <cell r="AE3265">
            <v>0</v>
          </cell>
          <cell r="AF3265">
            <v>1</v>
          </cell>
        </row>
        <row r="3266">
          <cell r="A3266">
            <v>24</v>
          </cell>
          <cell r="B3266">
            <v>2</v>
          </cell>
          <cell r="C3266">
            <v>8</v>
          </cell>
          <cell r="D3266">
            <v>6</v>
          </cell>
          <cell r="E3266">
            <v>1</v>
          </cell>
          <cell r="F3266">
            <v>0</v>
          </cell>
          <cell r="G3266">
            <v>10</v>
          </cell>
          <cell r="H3266">
            <v>76.103504888536023</v>
          </cell>
          <cell r="I3266">
            <v>4.5899646778998626</v>
          </cell>
          <cell r="J3266">
            <v>0</v>
          </cell>
          <cell r="K3266">
            <v>0</v>
          </cell>
          <cell r="M3266">
            <v>2007</v>
          </cell>
          <cell r="N3266">
            <v>2010</v>
          </cell>
          <cell r="O3266">
            <v>1</v>
          </cell>
          <cell r="Q3266">
            <v>0</v>
          </cell>
          <cell r="R3266">
            <v>0</v>
          </cell>
          <cell r="S3266">
            <v>0</v>
          </cell>
          <cell r="T3266">
            <v>0</v>
          </cell>
          <cell r="U3266">
            <v>0</v>
          </cell>
          <cell r="V3266">
            <v>0</v>
          </cell>
          <cell r="W3266">
            <v>0</v>
          </cell>
          <cell r="X3266">
            <v>0</v>
          </cell>
          <cell r="Y3266">
            <v>0</v>
          </cell>
          <cell r="Z3266">
            <v>0</v>
          </cell>
          <cell r="AA3266">
            <v>0</v>
          </cell>
          <cell r="AC3266">
            <v>2005</v>
          </cell>
          <cell r="AD3266">
            <v>1</v>
          </cell>
          <cell r="AE3266">
            <v>0</v>
          </cell>
          <cell r="AF3266">
            <v>1</v>
          </cell>
        </row>
        <row r="3267">
          <cell r="A3267">
            <v>24</v>
          </cell>
          <cell r="B3267">
            <v>3</v>
          </cell>
          <cell r="C3267">
            <v>8</v>
          </cell>
          <cell r="D3267">
            <v>6</v>
          </cell>
          <cell r="E3267">
            <v>1</v>
          </cell>
          <cell r="F3267">
            <v>0</v>
          </cell>
          <cell r="G3267">
            <v>9.6</v>
          </cell>
          <cell r="H3267">
            <v>91.358177884712831</v>
          </cell>
          <cell r="I3267">
            <v>5.4606870986280347</v>
          </cell>
          <cell r="J3267">
            <v>0</v>
          </cell>
          <cell r="K3267">
            <v>0</v>
          </cell>
          <cell r="M3267">
            <v>2011</v>
          </cell>
          <cell r="N3267">
            <v>2011</v>
          </cell>
          <cell r="O3267">
            <v>1</v>
          </cell>
          <cell r="Q3267">
            <v>0</v>
          </cell>
          <cell r="R3267">
            <v>0</v>
          </cell>
          <cell r="S3267">
            <v>0</v>
          </cell>
          <cell r="T3267">
            <v>0</v>
          </cell>
          <cell r="U3267">
            <v>0</v>
          </cell>
          <cell r="V3267">
            <v>0</v>
          </cell>
          <cell r="W3267">
            <v>0</v>
          </cell>
          <cell r="X3267">
            <v>0</v>
          </cell>
          <cell r="Y3267">
            <v>0</v>
          </cell>
          <cell r="Z3267">
            <v>0</v>
          </cell>
          <cell r="AA3267">
            <v>0</v>
          </cell>
          <cell r="AC3267">
            <v>2005</v>
          </cell>
          <cell r="AD3267">
            <v>1</v>
          </cell>
          <cell r="AE3267">
            <v>0</v>
          </cell>
          <cell r="AF3267">
            <v>1</v>
          </cell>
        </row>
        <row r="3268">
          <cell r="A3268">
            <v>24</v>
          </cell>
          <cell r="B3268">
            <v>4</v>
          </cell>
          <cell r="C3268">
            <v>8</v>
          </cell>
          <cell r="D3268">
            <v>6</v>
          </cell>
          <cell r="E3268">
            <v>1</v>
          </cell>
          <cell r="F3268">
            <v>0</v>
          </cell>
          <cell r="G3268">
            <v>12.2</v>
          </cell>
          <cell r="H3268">
            <v>83.436802453689495</v>
          </cell>
          <cell r="I3268">
            <v>4.602572767458625</v>
          </cell>
          <cell r="J3268">
            <v>0</v>
          </cell>
          <cell r="K3268">
            <v>0</v>
          </cell>
          <cell r="M3268">
            <v>2012</v>
          </cell>
          <cell r="N3268">
            <v>2019</v>
          </cell>
          <cell r="O3268">
            <v>1</v>
          </cell>
          <cell r="Q3268">
            <v>0</v>
          </cell>
          <cell r="R3268">
            <v>0</v>
          </cell>
          <cell r="S3268">
            <v>0</v>
          </cell>
          <cell r="T3268">
            <v>0</v>
          </cell>
          <cell r="U3268">
            <v>0</v>
          </cell>
          <cell r="V3268">
            <v>0</v>
          </cell>
          <cell r="W3268">
            <v>0</v>
          </cell>
          <cell r="X3268">
            <v>0</v>
          </cell>
          <cell r="Y3268">
            <v>0</v>
          </cell>
          <cell r="Z3268">
            <v>0</v>
          </cell>
          <cell r="AA3268">
            <v>0</v>
          </cell>
          <cell r="AC3268">
            <v>2005</v>
          </cell>
          <cell r="AD3268">
            <v>1</v>
          </cell>
          <cell r="AE3268">
            <v>0</v>
          </cell>
          <cell r="AF3268">
            <v>1</v>
          </cell>
        </row>
        <row r="3269">
          <cell r="A3269">
            <v>24</v>
          </cell>
          <cell r="B3269">
            <v>5</v>
          </cell>
          <cell r="C3269">
            <v>8</v>
          </cell>
          <cell r="D3269">
            <v>6</v>
          </cell>
          <cell r="E3269">
            <v>1</v>
          </cell>
          <cell r="F3269">
            <v>4.7127156680190914E-2</v>
          </cell>
          <cell r="G3269">
            <v>41.1</v>
          </cell>
          <cell r="H3269">
            <v>93.39296921838816</v>
          </cell>
          <cell r="I3269">
            <v>1.8851992166924549</v>
          </cell>
          <cell r="J3269">
            <v>0</v>
          </cell>
          <cell r="K3269">
            <v>0</v>
          </cell>
          <cell r="M3269">
            <v>2003</v>
          </cell>
          <cell r="N3269">
            <v>2052</v>
          </cell>
          <cell r="O3269">
            <v>1</v>
          </cell>
          <cell r="Q3269">
            <v>0</v>
          </cell>
          <cell r="R3269">
            <v>0</v>
          </cell>
          <cell r="S3269">
            <v>0</v>
          </cell>
          <cell r="T3269">
            <v>0</v>
          </cell>
          <cell r="U3269">
            <v>0</v>
          </cell>
          <cell r="V3269">
            <v>0</v>
          </cell>
          <cell r="W3269">
            <v>0</v>
          </cell>
          <cell r="X3269">
            <v>0</v>
          </cell>
          <cell r="Y3269">
            <v>0</v>
          </cell>
          <cell r="Z3269">
            <v>0</v>
          </cell>
          <cell r="AA3269">
            <v>0</v>
          </cell>
          <cell r="AC3269">
            <v>2005</v>
          </cell>
          <cell r="AD3269">
            <v>1</v>
          </cell>
          <cell r="AE3269">
            <v>0</v>
          </cell>
          <cell r="AF3269">
            <v>0.82</v>
          </cell>
        </row>
        <row r="3270">
          <cell r="A3270">
            <v>24</v>
          </cell>
          <cell r="B3270">
            <v>6</v>
          </cell>
          <cell r="C3270">
            <v>8</v>
          </cell>
          <cell r="D3270">
            <v>6</v>
          </cell>
          <cell r="E3270">
            <v>1</v>
          </cell>
          <cell r="F3270">
            <v>0</v>
          </cell>
          <cell r="G3270">
            <v>41.1</v>
          </cell>
          <cell r="H3270">
            <v>76.426325055964128</v>
          </cell>
          <cell r="I3270">
            <v>1.610394782596418</v>
          </cell>
          <cell r="J3270">
            <v>0</v>
          </cell>
          <cell r="K3270">
            <v>0</v>
          </cell>
          <cell r="M3270">
            <v>2007</v>
          </cell>
          <cell r="N3270">
            <v>2052</v>
          </cell>
          <cell r="O3270">
            <v>1</v>
          </cell>
          <cell r="Q3270">
            <v>0</v>
          </cell>
          <cell r="R3270">
            <v>0</v>
          </cell>
          <cell r="S3270">
            <v>0</v>
          </cell>
          <cell r="T3270">
            <v>0</v>
          </cell>
          <cell r="U3270">
            <v>0</v>
          </cell>
          <cell r="V3270">
            <v>0</v>
          </cell>
          <cell r="W3270">
            <v>0</v>
          </cell>
          <cell r="X3270">
            <v>0</v>
          </cell>
          <cell r="Y3270">
            <v>0</v>
          </cell>
          <cell r="Z3270">
            <v>0</v>
          </cell>
          <cell r="AA3270">
            <v>0</v>
          </cell>
          <cell r="AC3270">
            <v>2005</v>
          </cell>
          <cell r="AD3270">
            <v>1</v>
          </cell>
          <cell r="AE3270">
            <v>0</v>
          </cell>
          <cell r="AF3270">
            <v>0.82</v>
          </cell>
        </row>
        <row r="3271">
          <cell r="A3271">
            <v>24</v>
          </cell>
          <cell r="B3271">
            <v>7</v>
          </cell>
          <cell r="C3271">
            <v>8</v>
          </cell>
          <cell r="D3271">
            <v>6</v>
          </cell>
          <cell r="E3271">
            <v>1</v>
          </cell>
          <cell r="F3271">
            <v>0</v>
          </cell>
          <cell r="G3271">
            <v>42.4</v>
          </cell>
          <cell r="H3271">
            <v>84.669763746009082</v>
          </cell>
          <cell r="I3271">
            <v>0.89858344507898613</v>
          </cell>
          <cell r="J3271">
            <v>0</v>
          </cell>
          <cell r="K3271">
            <v>0</v>
          </cell>
          <cell r="M3271">
            <v>2011</v>
          </cell>
          <cell r="N3271">
            <v>2052</v>
          </cell>
          <cell r="O3271">
            <v>1</v>
          </cell>
          <cell r="Q3271">
            <v>0</v>
          </cell>
          <cell r="R3271">
            <v>0</v>
          </cell>
          <cell r="S3271">
            <v>0</v>
          </cell>
          <cell r="T3271">
            <v>0</v>
          </cell>
          <cell r="U3271">
            <v>0</v>
          </cell>
          <cell r="V3271">
            <v>0</v>
          </cell>
          <cell r="W3271">
            <v>0</v>
          </cell>
          <cell r="X3271">
            <v>0</v>
          </cell>
          <cell r="Y3271">
            <v>0</v>
          </cell>
          <cell r="Z3271">
            <v>0</v>
          </cell>
          <cell r="AA3271">
            <v>0</v>
          </cell>
          <cell r="AC3271">
            <v>2005</v>
          </cell>
          <cell r="AD3271">
            <v>1</v>
          </cell>
          <cell r="AE3271">
            <v>0</v>
          </cell>
          <cell r="AF3271">
            <v>0.82</v>
          </cell>
        </row>
        <row r="3272">
          <cell r="A3272">
            <v>24</v>
          </cell>
          <cell r="B3272">
            <v>8</v>
          </cell>
          <cell r="C3272">
            <v>8</v>
          </cell>
          <cell r="D3272">
            <v>6</v>
          </cell>
          <cell r="E3272">
            <v>1</v>
          </cell>
          <cell r="F3272">
            <v>0</v>
          </cell>
          <cell r="G3272">
            <v>44.556521739130432</v>
          </cell>
          <cell r="H3272">
            <v>78.621923478437012</v>
          </cell>
          <cell r="I3272">
            <v>0.85522357105803182</v>
          </cell>
          <cell r="J3272">
            <v>0</v>
          </cell>
          <cell r="K3272">
            <v>0</v>
          </cell>
          <cell r="M3272">
            <v>2020</v>
          </cell>
          <cell r="N3272">
            <v>2052</v>
          </cell>
          <cell r="O3272">
            <v>1</v>
          </cell>
          <cell r="Q3272">
            <v>0</v>
          </cell>
          <cell r="R3272">
            <v>0</v>
          </cell>
          <cell r="S3272">
            <v>0</v>
          </cell>
          <cell r="T3272">
            <v>0</v>
          </cell>
          <cell r="U3272">
            <v>0</v>
          </cell>
          <cell r="V3272">
            <v>0</v>
          </cell>
          <cell r="W3272">
            <v>0</v>
          </cell>
          <cell r="X3272">
            <v>0</v>
          </cell>
          <cell r="Y3272">
            <v>0</v>
          </cell>
          <cell r="Z3272">
            <v>0</v>
          </cell>
          <cell r="AA3272">
            <v>0</v>
          </cell>
          <cell r="AC3272">
            <v>2005</v>
          </cell>
          <cell r="AD3272">
            <v>1</v>
          </cell>
          <cell r="AE3272">
            <v>0</v>
          </cell>
          <cell r="AF3272">
            <v>0.82</v>
          </cell>
        </row>
        <row r="3273">
          <cell r="A3273">
            <v>24</v>
          </cell>
          <cell r="B3273">
            <v>9</v>
          </cell>
          <cell r="C3273">
            <v>8</v>
          </cell>
          <cell r="D3273">
            <v>6</v>
          </cell>
          <cell r="E3273">
            <v>1</v>
          </cell>
          <cell r="F3273">
            <v>0</v>
          </cell>
          <cell r="G3273">
            <v>46.784347826086957</v>
          </cell>
          <cell r="H3273">
            <v>73.006071801405795</v>
          </cell>
          <cell r="I3273">
            <v>0.81395626690186407</v>
          </cell>
          <cell r="J3273">
            <v>0</v>
          </cell>
          <cell r="K3273">
            <v>0</v>
          </cell>
          <cell r="M3273">
            <v>2030</v>
          </cell>
          <cell r="N3273">
            <v>2052</v>
          </cell>
          <cell r="O3273">
            <v>1</v>
          </cell>
          <cell r="Q3273">
            <v>0</v>
          </cell>
          <cell r="R3273">
            <v>0</v>
          </cell>
          <cell r="S3273">
            <v>0</v>
          </cell>
          <cell r="T3273">
            <v>0</v>
          </cell>
          <cell r="U3273">
            <v>0</v>
          </cell>
          <cell r="V3273">
            <v>0</v>
          </cell>
          <cell r="W3273">
            <v>0</v>
          </cell>
          <cell r="X3273">
            <v>0</v>
          </cell>
          <cell r="Y3273">
            <v>0</v>
          </cell>
          <cell r="Z3273">
            <v>0</v>
          </cell>
          <cell r="AA3273">
            <v>0</v>
          </cell>
          <cell r="AC3273">
            <v>2005</v>
          </cell>
          <cell r="AD3273">
            <v>1</v>
          </cell>
          <cell r="AE3273">
            <v>0</v>
          </cell>
          <cell r="AF3273">
            <v>0.82</v>
          </cell>
        </row>
        <row r="3274">
          <cell r="A3274">
            <v>24</v>
          </cell>
          <cell r="B3274">
            <v>10</v>
          </cell>
          <cell r="C3274">
            <v>8</v>
          </cell>
          <cell r="D3274">
            <v>6</v>
          </cell>
          <cell r="E3274">
            <v>1</v>
          </cell>
          <cell r="F3274">
            <v>0</v>
          </cell>
          <cell r="G3274">
            <v>13.5</v>
          </cell>
          <cell r="H3274">
            <v>81.891372024005392</v>
          </cell>
          <cell r="I3274">
            <v>8.721862953369051</v>
          </cell>
          <cell r="J3274">
            <v>0</v>
          </cell>
          <cell r="K3274">
            <v>0</v>
          </cell>
          <cell r="M3274">
            <v>2003</v>
          </cell>
          <cell r="N3274">
            <v>2012</v>
          </cell>
          <cell r="O3274">
            <v>1</v>
          </cell>
          <cell r="Q3274">
            <v>0</v>
          </cell>
          <cell r="R3274">
            <v>0</v>
          </cell>
          <cell r="S3274">
            <v>0</v>
          </cell>
          <cell r="T3274">
            <v>0</v>
          </cell>
          <cell r="U3274">
            <v>0</v>
          </cell>
          <cell r="V3274">
            <v>0</v>
          </cell>
          <cell r="W3274">
            <v>0</v>
          </cell>
          <cell r="X3274">
            <v>0</v>
          </cell>
          <cell r="Y3274">
            <v>0</v>
          </cell>
          <cell r="Z3274">
            <v>0</v>
          </cell>
          <cell r="AA3274">
            <v>0</v>
          </cell>
          <cell r="AC3274">
            <v>2005</v>
          </cell>
          <cell r="AD3274">
            <v>1</v>
          </cell>
          <cell r="AE3274">
            <v>0</v>
          </cell>
          <cell r="AF3274">
            <v>1</v>
          </cell>
        </row>
        <row r="3275">
          <cell r="A3275">
            <v>24</v>
          </cell>
          <cell r="B3275">
            <v>11</v>
          </cell>
          <cell r="C3275">
            <v>8</v>
          </cell>
          <cell r="D3275">
            <v>6</v>
          </cell>
          <cell r="E3275">
            <v>1</v>
          </cell>
          <cell r="F3275">
            <v>0</v>
          </cell>
          <cell r="G3275">
            <v>13.5</v>
          </cell>
          <cell r="H3275">
            <v>67.01421605892422</v>
          </cell>
          <cell r="I3275">
            <v>7.1373673922823659</v>
          </cell>
          <cell r="J3275">
            <v>0</v>
          </cell>
          <cell r="K3275">
            <v>0</v>
          </cell>
          <cell r="M3275">
            <v>2007</v>
          </cell>
          <cell r="N3275">
            <v>2012</v>
          </cell>
          <cell r="O3275">
            <v>1</v>
          </cell>
          <cell r="Q3275">
            <v>0</v>
          </cell>
          <cell r="R3275">
            <v>0</v>
          </cell>
          <cell r="S3275">
            <v>0</v>
          </cell>
          <cell r="T3275">
            <v>0</v>
          </cell>
          <cell r="U3275">
            <v>0</v>
          </cell>
          <cell r="V3275">
            <v>0</v>
          </cell>
          <cell r="W3275">
            <v>0</v>
          </cell>
          <cell r="X3275">
            <v>0</v>
          </cell>
          <cell r="Y3275">
            <v>0</v>
          </cell>
          <cell r="Z3275">
            <v>0</v>
          </cell>
          <cell r="AA3275">
            <v>0</v>
          </cell>
          <cell r="AC3275">
            <v>2005</v>
          </cell>
          <cell r="AD3275">
            <v>1</v>
          </cell>
          <cell r="AE3275">
            <v>0</v>
          </cell>
          <cell r="AF3275">
            <v>1</v>
          </cell>
        </row>
        <row r="3276">
          <cell r="A3276">
            <v>24</v>
          </cell>
          <cell r="B3276">
            <v>12</v>
          </cell>
          <cell r="C3276">
            <v>8</v>
          </cell>
          <cell r="D3276">
            <v>6</v>
          </cell>
          <cell r="E3276">
            <v>1</v>
          </cell>
          <cell r="F3276">
            <v>0</v>
          </cell>
          <cell r="G3276">
            <v>19.399999999999999</v>
          </cell>
          <cell r="H3276">
            <v>59.238487036634311</v>
          </cell>
          <cell r="I3276">
            <v>5.7838663075931454</v>
          </cell>
          <cell r="J3276">
            <v>0</v>
          </cell>
          <cell r="K3276">
            <v>0</v>
          </cell>
          <cell r="M3276">
            <v>2011</v>
          </cell>
          <cell r="N3276">
            <v>2052</v>
          </cell>
          <cell r="O3276">
            <v>1</v>
          </cell>
          <cell r="Q3276">
            <v>0</v>
          </cell>
          <cell r="R3276">
            <v>0</v>
          </cell>
          <cell r="S3276">
            <v>0</v>
          </cell>
          <cell r="T3276">
            <v>0</v>
          </cell>
          <cell r="U3276">
            <v>0</v>
          </cell>
          <cell r="V3276">
            <v>0</v>
          </cell>
          <cell r="W3276">
            <v>0</v>
          </cell>
          <cell r="X3276">
            <v>0</v>
          </cell>
          <cell r="Y3276">
            <v>0</v>
          </cell>
          <cell r="Z3276">
            <v>0</v>
          </cell>
          <cell r="AA3276">
            <v>0</v>
          </cell>
          <cell r="AC3276">
            <v>2005</v>
          </cell>
          <cell r="AD3276">
            <v>1</v>
          </cell>
          <cell r="AE3276">
            <v>0</v>
          </cell>
          <cell r="AF3276">
            <v>1</v>
          </cell>
        </row>
        <row r="3277">
          <cell r="A3277">
            <v>24</v>
          </cell>
          <cell r="B3277">
            <v>13</v>
          </cell>
          <cell r="C3277">
            <v>8</v>
          </cell>
          <cell r="D3277">
            <v>6</v>
          </cell>
          <cell r="E3277">
            <v>1</v>
          </cell>
          <cell r="F3277">
            <v>0</v>
          </cell>
          <cell r="G3277">
            <v>20.34375</v>
          </cell>
          <cell r="H3277">
            <v>55.007166534017578</v>
          </cell>
          <cell r="I3277">
            <v>5.5029391222448396</v>
          </cell>
          <cell r="J3277">
            <v>0</v>
          </cell>
          <cell r="K3277">
            <v>0</v>
          </cell>
          <cell r="M3277">
            <v>2020</v>
          </cell>
          <cell r="N3277">
            <v>2052</v>
          </cell>
          <cell r="O3277">
            <v>1</v>
          </cell>
          <cell r="Q3277">
            <v>0</v>
          </cell>
          <cell r="R3277">
            <v>0</v>
          </cell>
          <cell r="S3277">
            <v>0</v>
          </cell>
          <cell r="T3277">
            <v>0</v>
          </cell>
          <cell r="U3277">
            <v>0</v>
          </cell>
          <cell r="V3277">
            <v>0</v>
          </cell>
          <cell r="W3277">
            <v>0</v>
          </cell>
          <cell r="X3277">
            <v>0</v>
          </cell>
          <cell r="Y3277">
            <v>0</v>
          </cell>
          <cell r="Z3277">
            <v>0</v>
          </cell>
          <cell r="AA3277">
            <v>0</v>
          </cell>
          <cell r="AC3277">
            <v>2005</v>
          </cell>
          <cell r="AD3277">
            <v>1</v>
          </cell>
          <cell r="AE3277">
            <v>0</v>
          </cell>
          <cell r="AF3277">
            <v>1</v>
          </cell>
        </row>
        <row r="3278">
          <cell r="A3278">
            <v>24</v>
          </cell>
          <cell r="B3278">
            <v>14</v>
          </cell>
          <cell r="C3278">
            <v>8</v>
          </cell>
          <cell r="D3278">
            <v>6</v>
          </cell>
          <cell r="E3278">
            <v>1</v>
          </cell>
          <cell r="F3278">
            <v>0</v>
          </cell>
          <cell r="G3278">
            <v>21.360937500000002</v>
          </cell>
          <cell r="H3278">
            <v>51.078083210159164</v>
          </cell>
          <cell r="I3278">
            <v>5.2356579575338422</v>
          </cell>
          <cell r="J3278">
            <v>0</v>
          </cell>
          <cell r="K3278">
            <v>0</v>
          </cell>
          <cell r="M3278">
            <v>2030</v>
          </cell>
          <cell r="N3278">
            <v>2052</v>
          </cell>
          <cell r="O3278">
            <v>1</v>
          </cell>
          <cell r="Q3278">
            <v>0</v>
          </cell>
          <cell r="R3278">
            <v>0</v>
          </cell>
          <cell r="S3278">
            <v>0</v>
          </cell>
          <cell r="T3278">
            <v>0</v>
          </cell>
          <cell r="U3278">
            <v>0</v>
          </cell>
          <cell r="V3278">
            <v>0</v>
          </cell>
          <cell r="W3278">
            <v>0</v>
          </cell>
          <cell r="X3278">
            <v>0</v>
          </cell>
          <cell r="Y3278">
            <v>0</v>
          </cell>
          <cell r="Z3278">
            <v>0</v>
          </cell>
          <cell r="AA3278">
            <v>0</v>
          </cell>
          <cell r="AC3278">
            <v>2005</v>
          </cell>
          <cell r="AD3278">
            <v>1</v>
          </cell>
          <cell r="AE3278">
            <v>0</v>
          </cell>
          <cell r="AF3278">
            <v>1</v>
          </cell>
        </row>
        <row r="3279">
          <cell r="A3279">
            <v>24</v>
          </cell>
          <cell r="B3279">
            <v>15</v>
          </cell>
          <cell r="C3279">
            <v>8</v>
          </cell>
          <cell r="D3279">
            <v>6</v>
          </cell>
          <cell r="E3279">
            <v>1</v>
          </cell>
          <cell r="F3279">
            <v>1.4736734143905578E-2</v>
          </cell>
          <cell r="G3279">
            <v>13.5</v>
          </cell>
          <cell r="H3279">
            <v>81.891372024005392</v>
          </cell>
          <cell r="I3279">
            <v>8.340401476332211</v>
          </cell>
          <cell r="J3279">
            <v>0</v>
          </cell>
          <cell r="K3279">
            <v>0</v>
          </cell>
          <cell r="M3279">
            <v>2003</v>
          </cell>
          <cell r="N3279">
            <v>2012</v>
          </cell>
          <cell r="O3279">
            <v>1</v>
          </cell>
          <cell r="Q3279">
            <v>0</v>
          </cell>
          <cell r="R3279">
            <v>0</v>
          </cell>
          <cell r="S3279">
            <v>0</v>
          </cell>
          <cell r="T3279">
            <v>0</v>
          </cell>
          <cell r="U3279">
            <v>0</v>
          </cell>
          <cell r="V3279">
            <v>0</v>
          </cell>
          <cell r="W3279">
            <v>0</v>
          </cell>
          <cell r="X3279">
            <v>0</v>
          </cell>
          <cell r="Y3279">
            <v>0</v>
          </cell>
          <cell r="Z3279">
            <v>0</v>
          </cell>
          <cell r="AA3279">
            <v>0</v>
          </cell>
          <cell r="AC3279">
            <v>2005</v>
          </cell>
          <cell r="AD3279">
            <v>1</v>
          </cell>
          <cell r="AE3279">
            <v>0</v>
          </cell>
          <cell r="AF3279">
            <v>1</v>
          </cell>
        </row>
        <row r="3280">
          <cell r="A3280">
            <v>24</v>
          </cell>
          <cell r="B3280">
            <v>16</v>
          </cell>
          <cell r="C3280">
            <v>8</v>
          </cell>
          <cell r="D3280">
            <v>6</v>
          </cell>
          <cell r="E3280">
            <v>1</v>
          </cell>
          <cell r="F3280">
            <v>0</v>
          </cell>
          <cell r="G3280">
            <v>13.5</v>
          </cell>
          <cell r="H3280">
            <v>67.01421605892422</v>
          </cell>
          <cell r="I3280">
            <v>7.0513536604675595</v>
          </cell>
          <cell r="J3280">
            <v>0</v>
          </cell>
          <cell r="K3280">
            <v>0</v>
          </cell>
          <cell r="M3280">
            <v>2007</v>
          </cell>
          <cell r="N3280">
            <v>2012</v>
          </cell>
          <cell r="O3280">
            <v>1</v>
          </cell>
          <cell r="Q3280">
            <v>0</v>
          </cell>
          <cell r="R3280">
            <v>0</v>
          </cell>
          <cell r="S3280">
            <v>0</v>
          </cell>
          <cell r="T3280">
            <v>0</v>
          </cell>
          <cell r="U3280">
            <v>0</v>
          </cell>
          <cell r="V3280">
            <v>0</v>
          </cell>
          <cell r="W3280">
            <v>0</v>
          </cell>
          <cell r="X3280">
            <v>0</v>
          </cell>
          <cell r="Y3280">
            <v>0</v>
          </cell>
          <cell r="Z3280">
            <v>0</v>
          </cell>
          <cell r="AA3280">
            <v>0</v>
          </cell>
          <cell r="AC3280">
            <v>2005</v>
          </cell>
          <cell r="AD3280">
            <v>1</v>
          </cell>
          <cell r="AE3280">
            <v>0</v>
          </cell>
          <cell r="AF3280">
            <v>1</v>
          </cell>
        </row>
        <row r="3281">
          <cell r="A3281">
            <v>24</v>
          </cell>
          <cell r="B3281">
            <v>17</v>
          </cell>
          <cell r="C3281">
            <v>8</v>
          </cell>
          <cell r="D3281">
            <v>6</v>
          </cell>
          <cell r="E3281">
            <v>1</v>
          </cell>
          <cell r="F3281">
            <v>0</v>
          </cell>
          <cell r="G3281">
            <v>13.7</v>
          </cell>
          <cell r="H3281">
            <v>68.024927263257055</v>
          </cell>
          <cell r="I3281">
            <v>5.4943387327292035</v>
          </cell>
          <cell r="J3281">
            <v>0</v>
          </cell>
          <cell r="K3281">
            <v>0</v>
          </cell>
          <cell r="M3281">
            <v>2011</v>
          </cell>
          <cell r="N3281">
            <v>2052</v>
          </cell>
          <cell r="O3281">
            <v>1</v>
          </cell>
          <cell r="Q3281">
            <v>0</v>
          </cell>
          <cell r="R3281">
            <v>0</v>
          </cell>
          <cell r="S3281">
            <v>0</v>
          </cell>
          <cell r="T3281">
            <v>0</v>
          </cell>
          <cell r="U3281">
            <v>0</v>
          </cell>
          <cell r="V3281">
            <v>0</v>
          </cell>
          <cell r="W3281">
            <v>0</v>
          </cell>
          <cell r="X3281">
            <v>0</v>
          </cell>
          <cell r="Y3281">
            <v>0</v>
          </cell>
          <cell r="Z3281">
            <v>0</v>
          </cell>
          <cell r="AA3281">
            <v>0</v>
          </cell>
          <cell r="AC3281">
            <v>2005</v>
          </cell>
          <cell r="AD3281">
            <v>1</v>
          </cell>
          <cell r="AE3281">
            <v>0</v>
          </cell>
          <cell r="AF3281">
            <v>1</v>
          </cell>
        </row>
        <row r="3282">
          <cell r="A3282">
            <v>24</v>
          </cell>
          <cell r="B3282">
            <v>18</v>
          </cell>
          <cell r="C3282">
            <v>8</v>
          </cell>
          <cell r="D3282">
            <v>6</v>
          </cell>
          <cell r="E3282">
            <v>1</v>
          </cell>
          <cell r="F3282">
            <v>0</v>
          </cell>
          <cell r="G3282">
            <v>14.343700000000002</v>
          </cell>
          <cell r="H3282">
            <v>64.165958983516646</v>
          </cell>
          <cell r="I3282">
            <v>5.2085910615201065</v>
          </cell>
          <cell r="J3282">
            <v>0</v>
          </cell>
          <cell r="K3282">
            <v>0</v>
          </cell>
          <cell r="M3282">
            <v>2020</v>
          </cell>
          <cell r="N3282">
            <v>2052</v>
          </cell>
          <cell r="O3282">
            <v>1</v>
          </cell>
          <cell r="Q3282">
            <v>0</v>
          </cell>
          <cell r="R3282">
            <v>0</v>
          </cell>
          <cell r="S3282">
            <v>0</v>
          </cell>
          <cell r="T3282">
            <v>0</v>
          </cell>
          <cell r="U3282">
            <v>0</v>
          </cell>
          <cell r="V3282">
            <v>0</v>
          </cell>
          <cell r="W3282">
            <v>0</v>
          </cell>
          <cell r="X3282">
            <v>0</v>
          </cell>
          <cell r="Y3282">
            <v>0</v>
          </cell>
          <cell r="Z3282">
            <v>0</v>
          </cell>
          <cell r="AA3282">
            <v>0</v>
          </cell>
          <cell r="AC3282">
            <v>2005</v>
          </cell>
          <cell r="AD3282">
            <v>1</v>
          </cell>
          <cell r="AE3282">
            <v>0</v>
          </cell>
          <cell r="AF3282">
            <v>1</v>
          </cell>
        </row>
        <row r="3283">
          <cell r="A3283">
            <v>24</v>
          </cell>
          <cell r="B3283">
            <v>19</v>
          </cell>
          <cell r="C3283">
            <v>8</v>
          </cell>
          <cell r="D3283">
            <v>6</v>
          </cell>
          <cell r="E3283">
            <v>1</v>
          </cell>
          <cell r="F3283">
            <v>0</v>
          </cell>
          <cell r="G3283">
            <v>15.060885000000003</v>
          </cell>
          <cell r="H3283">
            <v>60.499332755887124</v>
          </cell>
          <cell r="I3283">
            <v>4.9372498808619874</v>
          </cell>
          <cell r="J3283">
            <v>0</v>
          </cell>
          <cell r="K3283">
            <v>0</v>
          </cell>
          <cell r="M3283">
            <v>2030</v>
          </cell>
          <cell r="N3283">
            <v>2052</v>
          </cell>
          <cell r="O3283">
            <v>1</v>
          </cell>
          <cell r="Q3283">
            <v>0</v>
          </cell>
          <cell r="R3283">
            <v>0</v>
          </cell>
          <cell r="S3283">
            <v>0</v>
          </cell>
          <cell r="T3283">
            <v>0</v>
          </cell>
          <cell r="U3283">
            <v>0</v>
          </cell>
          <cell r="V3283">
            <v>0</v>
          </cell>
          <cell r="W3283">
            <v>0</v>
          </cell>
          <cell r="X3283">
            <v>0</v>
          </cell>
          <cell r="Y3283">
            <v>0</v>
          </cell>
          <cell r="Z3283">
            <v>0</v>
          </cell>
          <cell r="AA3283">
            <v>0</v>
          </cell>
          <cell r="AC3283">
            <v>2005</v>
          </cell>
          <cell r="AD3283">
            <v>1</v>
          </cell>
          <cell r="AE3283">
            <v>0</v>
          </cell>
          <cell r="AF3283">
            <v>1</v>
          </cell>
        </row>
        <row r="3284">
          <cell r="A3284">
            <v>24</v>
          </cell>
          <cell r="B3284">
            <v>20</v>
          </cell>
          <cell r="C3284">
            <v>8</v>
          </cell>
          <cell r="D3284">
            <v>6</v>
          </cell>
          <cell r="E3284">
            <v>1</v>
          </cell>
          <cell r="F3284">
            <v>0</v>
          </cell>
          <cell r="G3284">
            <v>16.7</v>
          </cell>
          <cell r="H3284">
            <v>86.304208059140237</v>
          </cell>
          <cell r="I3284">
            <v>9.1028550470379042</v>
          </cell>
          <cell r="J3284">
            <v>0</v>
          </cell>
          <cell r="K3284">
            <v>0</v>
          </cell>
          <cell r="M3284">
            <v>2003</v>
          </cell>
          <cell r="N3284">
            <v>2012</v>
          </cell>
          <cell r="O3284">
            <v>1</v>
          </cell>
          <cell r="Q3284">
            <v>0</v>
          </cell>
          <cell r="R3284">
            <v>0</v>
          </cell>
          <cell r="S3284">
            <v>0</v>
          </cell>
          <cell r="T3284">
            <v>0</v>
          </cell>
          <cell r="U3284">
            <v>0</v>
          </cell>
          <cell r="V3284">
            <v>0</v>
          </cell>
          <cell r="W3284">
            <v>0</v>
          </cell>
          <cell r="X3284">
            <v>0</v>
          </cell>
          <cell r="Y3284">
            <v>0</v>
          </cell>
          <cell r="Z3284">
            <v>0</v>
          </cell>
          <cell r="AA3284">
            <v>0</v>
          </cell>
          <cell r="AC3284">
            <v>2005</v>
          </cell>
          <cell r="AD3284">
            <v>1</v>
          </cell>
          <cell r="AE3284">
            <v>0</v>
          </cell>
          <cell r="AF3284">
            <v>1</v>
          </cell>
        </row>
        <row r="3285">
          <cell r="A3285">
            <v>24</v>
          </cell>
          <cell r="B3285">
            <v>21</v>
          </cell>
          <cell r="C3285">
            <v>8</v>
          </cell>
          <cell r="D3285">
            <v>6</v>
          </cell>
          <cell r="E3285">
            <v>1</v>
          </cell>
          <cell r="F3285">
            <v>0</v>
          </cell>
          <cell r="G3285">
            <v>16.7</v>
          </cell>
          <cell r="H3285">
            <v>70.625374843813617</v>
          </cell>
          <cell r="I3285">
            <v>7.6441647818176586</v>
          </cell>
          <cell r="J3285">
            <v>0</v>
          </cell>
          <cell r="K3285">
            <v>0</v>
          </cell>
          <cell r="M3285">
            <v>2007</v>
          </cell>
          <cell r="N3285">
            <v>2012</v>
          </cell>
          <cell r="O3285">
            <v>1</v>
          </cell>
          <cell r="Q3285">
            <v>0</v>
          </cell>
          <cell r="R3285">
            <v>0</v>
          </cell>
          <cell r="S3285">
            <v>0</v>
          </cell>
          <cell r="T3285">
            <v>0</v>
          </cell>
          <cell r="U3285">
            <v>0</v>
          </cell>
          <cell r="V3285">
            <v>0</v>
          </cell>
          <cell r="W3285">
            <v>0</v>
          </cell>
          <cell r="X3285">
            <v>0</v>
          </cell>
          <cell r="Y3285">
            <v>0</v>
          </cell>
          <cell r="Z3285">
            <v>0</v>
          </cell>
          <cell r="AA3285">
            <v>0</v>
          </cell>
          <cell r="AC3285">
            <v>2005</v>
          </cell>
          <cell r="AD3285">
            <v>1</v>
          </cell>
          <cell r="AE3285">
            <v>0</v>
          </cell>
          <cell r="AF3285">
            <v>1</v>
          </cell>
        </row>
        <row r="3286">
          <cell r="A3286">
            <v>24</v>
          </cell>
          <cell r="B3286">
            <v>22</v>
          </cell>
          <cell r="C3286">
            <v>8</v>
          </cell>
          <cell r="D3286">
            <v>6</v>
          </cell>
          <cell r="E3286">
            <v>1</v>
          </cell>
          <cell r="F3286">
            <v>0</v>
          </cell>
          <cell r="G3286">
            <v>18.7</v>
          </cell>
          <cell r="H3286">
            <v>73.557667646417997</v>
          </cell>
          <cell r="I3286">
            <v>12.040668458538761</v>
          </cell>
          <cell r="J3286">
            <v>0</v>
          </cell>
          <cell r="K3286">
            <v>0</v>
          </cell>
          <cell r="M3286">
            <v>2011</v>
          </cell>
          <cell r="N3286">
            <v>2052</v>
          </cell>
          <cell r="O3286">
            <v>1</v>
          </cell>
          <cell r="Q3286">
            <v>0</v>
          </cell>
          <cell r="R3286">
            <v>0</v>
          </cell>
          <cell r="S3286">
            <v>0</v>
          </cell>
          <cell r="T3286">
            <v>0</v>
          </cell>
          <cell r="U3286">
            <v>0</v>
          </cell>
          <cell r="V3286">
            <v>0</v>
          </cell>
          <cell r="W3286">
            <v>0</v>
          </cell>
          <cell r="X3286">
            <v>0</v>
          </cell>
          <cell r="Y3286">
            <v>0</v>
          </cell>
          <cell r="Z3286">
            <v>0</v>
          </cell>
          <cell r="AA3286">
            <v>0</v>
          </cell>
          <cell r="AC3286">
            <v>2005</v>
          </cell>
          <cell r="AD3286">
            <v>1</v>
          </cell>
          <cell r="AE3286">
            <v>0</v>
          </cell>
          <cell r="AF3286">
            <v>1</v>
          </cell>
        </row>
        <row r="3287">
          <cell r="A3287">
            <v>24</v>
          </cell>
          <cell r="B3287">
            <v>23</v>
          </cell>
          <cell r="C3287">
            <v>8</v>
          </cell>
          <cell r="D3287">
            <v>6</v>
          </cell>
          <cell r="E3287">
            <v>1</v>
          </cell>
          <cell r="F3287">
            <v>0</v>
          </cell>
          <cell r="G3287">
            <v>19.59975</v>
          </cell>
          <cell r="H3287">
            <v>69.319871650520071</v>
          </cell>
          <cell r="I3287">
            <v>11.40283091974578</v>
          </cell>
          <cell r="J3287">
            <v>0</v>
          </cell>
          <cell r="K3287">
            <v>0</v>
          </cell>
          <cell r="M3287">
            <v>2020</v>
          </cell>
          <cell r="N3287">
            <v>2052</v>
          </cell>
          <cell r="O3287">
            <v>1</v>
          </cell>
          <cell r="Q3287">
            <v>0</v>
          </cell>
          <cell r="R3287">
            <v>0</v>
          </cell>
          <cell r="S3287">
            <v>0</v>
          </cell>
          <cell r="T3287">
            <v>0</v>
          </cell>
          <cell r="U3287">
            <v>0</v>
          </cell>
          <cell r="V3287">
            <v>0</v>
          </cell>
          <cell r="W3287">
            <v>0</v>
          </cell>
          <cell r="X3287">
            <v>0</v>
          </cell>
          <cell r="Y3287">
            <v>0</v>
          </cell>
          <cell r="Z3287">
            <v>0</v>
          </cell>
          <cell r="AA3287">
            <v>0</v>
          </cell>
          <cell r="AC3287">
            <v>2005</v>
          </cell>
          <cell r="AD3287">
            <v>1</v>
          </cell>
          <cell r="AE3287">
            <v>0</v>
          </cell>
          <cell r="AF3287">
            <v>1</v>
          </cell>
        </row>
        <row r="3288">
          <cell r="A3288">
            <v>24</v>
          </cell>
          <cell r="B3288">
            <v>24</v>
          </cell>
          <cell r="C3288">
            <v>8</v>
          </cell>
          <cell r="D3288">
            <v>6</v>
          </cell>
          <cell r="E3288">
            <v>1</v>
          </cell>
          <cell r="F3288">
            <v>0</v>
          </cell>
          <cell r="G3288">
            <v>20.5797375</v>
          </cell>
          <cell r="H3288">
            <v>65.358736127633222</v>
          </cell>
          <cell r="I3288">
            <v>10.799241326538027</v>
          </cell>
          <cell r="J3288">
            <v>0</v>
          </cell>
          <cell r="K3288">
            <v>0</v>
          </cell>
          <cell r="M3288">
            <v>2030</v>
          </cell>
          <cell r="N3288">
            <v>2052</v>
          </cell>
          <cell r="O3288">
            <v>1</v>
          </cell>
          <cell r="Q3288">
            <v>0</v>
          </cell>
          <cell r="R3288">
            <v>0</v>
          </cell>
          <cell r="S3288">
            <v>0</v>
          </cell>
          <cell r="T3288">
            <v>0</v>
          </cell>
          <cell r="U3288">
            <v>0</v>
          </cell>
          <cell r="V3288">
            <v>0</v>
          </cell>
          <cell r="W3288">
            <v>0</v>
          </cell>
          <cell r="X3288">
            <v>0</v>
          </cell>
          <cell r="Y3288">
            <v>0</v>
          </cell>
          <cell r="Z3288">
            <v>0</v>
          </cell>
          <cell r="AA3288">
            <v>0</v>
          </cell>
          <cell r="AC3288">
            <v>2005</v>
          </cell>
          <cell r="AD3288">
            <v>1</v>
          </cell>
          <cell r="AE3288">
            <v>0</v>
          </cell>
          <cell r="AF3288">
            <v>1</v>
          </cell>
        </row>
        <row r="3289">
          <cell r="A3289">
            <v>24</v>
          </cell>
          <cell r="B3289">
            <v>25</v>
          </cell>
          <cell r="C3289">
            <v>8</v>
          </cell>
          <cell r="D3289">
            <v>6</v>
          </cell>
          <cell r="E3289">
            <v>1</v>
          </cell>
          <cell r="F3289">
            <v>0</v>
          </cell>
          <cell r="G3289">
            <v>15.054945054945055</v>
          </cell>
          <cell r="H3289">
            <v>509.766874839151</v>
          </cell>
          <cell r="I3289">
            <v>27.523251886627747</v>
          </cell>
          <cell r="J3289">
            <v>0</v>
          </cell>
          <cell r="K3289">
            <v>0</v>
          </cell>
          <cell r="M3289">
            <v>2003</v>
          </cell>
          <cell r="N3289">
            <v>2019</v>
          </cell>
          <cell r="O3289">
            <v>1</v>
          </cell>
          <cell r="Q3289">
            <v>0</v>
          </cell>
          <cell r="R3289">
            <v>0</v>
          </cell>
          <cell r="S3289">
            <v>0</v>
          </cell>
          <cell r="T3289">
            <v>0</v>
          </cell>
          <cell r="U3289">
            <v>0</v>
          </cell>
          <cell r="V3289">
            <v>0</v>
          </cell>
          <cell r="W3289">
            <v>0</v>
          </cell>
          <cell r="X3289">
            <v>0</v>
          </cell>
          <cell r="Y3289">
            <v>0</v>
          </cell>
          <cell r="Z3289">
            <v>0</v>
          </cell>
          <cell r="AA3289">
            <v>0</v>
          </cell>
          <cell r="AC3289">
            <v>2005</v>
          </cell>
          <cell r="AD3289">
            <v>1</v>
          </cell>
          <cell r="AE3289">
            <v>0</v>
          </cell>
          <cell r="AF3289">
            <v>0.92</v>
          </cell>
        </row>
        <row r="3290">
          <cell r="A3290">
            <v>24</v>
          </cell>
          <cell r="B3290">
            <v>26</v>
          </cell>
          <cell r="C3290">
            <v>8</v>
          </cell>
          <cell r="D3290">
            <v>6</v>
          </cell>
          <cell r="E3290">
            <v>1</v>
          </cell>
          <cell r="F3290">
            <v>0</v>
          </cell>
          <cell r="G3290">
            <v>51</v>
          </cell>
          <cell r="H3290">
            <v>296.81135573825793</v>
          </cell>
          <cell r="I3290">
            <v>28.708206851793367</v>
          </cell>
          <cell r="J3290">
            <v>0</v>
          </cell>
          <cell r="K3290">
            <v>0</v>
          </cell>
          <cell r="M3290">
            <v>2007</v>
          </cell>
          <cell r="N3290">
            <v>2052</v>
          </cell>
          <cell r="O3290">
            <v>1</v>
          </cell>
          <cell r="Q3290">
            <v>0</v>
          </cell>
          <cell r="R3290">
            <v>0</v>
          </cell>
          <cell r="S3290">
            <v>0</v>
          </cell>
          <cell r="T3290">
            <v>0</v>
          </cell>
          <cell r="U3290">
            <v>0</v>
          </cell>
          <cell r="V3290">
            <v>0</v>
          </cell>
          <cell r="W3290">
            <v>0</v>
          </cell>
          <cell r="X3290">
            <v>0</v>
          </cell>
          <cell r="Y3290">
            <v>0</v>
          </cell>
          <cell r="Z3290">
            <v>0</v>
          </cell>
          <cell r="AA3290">
            <v>0</v>
          </cell>
          <cell r="AC3290">
            <v>2005</v>
          </cell>
          <cell r="AD3290">
            <v>1</v>
          </cell>
          <cell r="AE3290">
            <v>0</v>
          </cell>
          <cell r="AF3290">
            <v>0.85</v>
          </cell>
        </row>
        <row r="3291">
          <cell r="A3291">
            <v>24</v>
          </cell>
          <cell r="B3291">
            <v>27</v>
          </cell>
          <cell r="C3291">
            <v>8</v>
          </cell>
          <cell r="D3291">
            <v>6</v>
          </cell>
          <cell r="E3291">
            <v>1</v>
          </cell>
          <cell r="F3291">
            <v>0</v>
          </cell>
          <cell r="G3291">
            <v>60</v>
          </cell>
          <cell r="H3291">
            <v>167.68996602559412</v>
          </cell>
          <cell r="I3291">
            <v>5.69195759561984</v>
          </cell>
          <cell r="J3291">
            <v>0</v>
          </cell>
          <cell r="K3291">
            <v>0</v>
          </cell>
          <cell r="M3291">
            <v>2011</v>
          </cell>
          <cell r="N3291">
            <v>2052</v>
          </cell>
          <cell r="O3291">
            <v>1</v>
          </cell>
          <cell r="Q3291">
            <v>0</v>
          </cell>
          <cell r="R3291">
            <v>0</v>
          </cell>
          <cell r="S3291">
            <v>0</v>
          </cell>
          <cell r="T3291">
            <v>0</v>
          </cell>
          <cell r="U3291">
            <v>0</v>
          </cell>
          <cell r="V3291">
            <v>0</v>
          </cell>
          <cell r="W3291">
            <v>0</v>
          </cell>
          <cell r="X3291">
            <v>0</v>
          </cell>
          <cell r="Y3291">
            <v>0</v>
          </cell>
          <cell r="Z3291">
            <v>0</v>
          </cell>
          <cell r="AA3291">
            <v>0</v>
          </cell>
          <cell r="AC3291">
            <v>2005</v>
          </cell>
          <cell r="AD3291">
            <v>1</v>
          </cell>
          <cell r="AE3291">
            <v>0</v>
          </cell>
          <cell r="AF3291">
            <v>0.9</v>
          </cell>
        </row>
        <row r="3292">
          <cell r="A3292">
            <v>24</v>
          </cell>
          <cell r="B3292">
            <v>28</v>
          </cell>
          <cell r="C3292">
            <v>8</v>
          </cell>
          <cell r="D3292">
            <v>6</v>
          </cell>
          <cell r="E3292">
            <v>1</v>
          </cell>
          <cell r="F3292">
            <v>0</v>
          </cell>
          <cell r="G3292">
            <v>170</v>
          </cell>
          <cell r="H3292">
            <v>105.71169896351547</v>
          </cell>
          <cell r="I3292">
            <v>1.0422102711403398</v>
          </cell>
          <cell r="J3292">
            <v>0</v>
          </cell>
          <cell r="K3292">
            <v>10.571169896351549</v>
          </cell>
          <cell r="M3292">
            <v>2020</v>
          </cell>
          <cell r="N3292">
            <v>2052</v>
          </cell>
          <cell r="O3292">
            <v>1</v>
          </cell>
          <cell r="Q3292">
            <v>0</v>
          </cell>
          <cell r="R3292">
            <v>0</v>
          </cell>
          <cell r="S3292">
            <v>0</v>
          </cell>
          <cell r="T3292">
            <v>0</v>
          </cell>
          <cell r="U3292">
            <v>0</v>
          </cell>
          <cell r="V3292">
            <v>0</v>
          </cell>
          <cell r="W3292">
            <v>0</v>
          </cell>
          <cell r="X3292">
            <v>0</v>
          </cell>
          <cell r="Y3292">
            <v>0</v>
          </cell>
          <cell r="Z3292">
            <v>0</v>
          </cell>
          <cell r="AA3292">
            <v>0</v>
          </cell>
          <cell r="AC3292">
            <v>2005</v>
          </cell>
          <cell r="AD3292">
            <v>1</v>
          </cell>
          <cell r="AE3292">
            <v>0</v>
          </cell>
          <cell r="AF3292">
            <v>0.92</v>
          </cell>
        </row>
        <row r="3293">
          <cell r="A3293">
            <v>24</v>
          </cell>
          <cell r="B3293">
            <v>30</v>
          </cell>
          <cell r="C3293">
            <v>8</v>
          </cell>
          <cell r="D3293">
            <v>6</v>
          </cell>
          <cell r="E3293">
            <v>1</v>
          </cell>
          <cell r="F3293">
            <v>0</v>
          </cell>
          <cell r="G3293">
            <v>170</v>
          </cell>
          <cell r="H3293">
            <v>105.71169896351547</v>
          </cell>
          <cell r="I3293">
            <v>1.0422102711403398</v>
          </cell>
          <cell r="J3293">
            <v>0</v>
          </cell>
          <cell r="K3293">
            <v>15.85675484452732</v>
          </cell>
          <cell r="M3293">
            <v>2022</v>
          </cell>
          <cell r="N3293">
            <v>2052</v>
          </cell>
          <cell r="O3293">
            <v>1</v>
          </cell>
          <cell r="Q3293">
            <v>0</v>
          </cell>
          <cell r="R3293">
            <v>0</v>
          </cell>
          <cell r="S3293">
            <v>0</v>
          </cell>
          <cell r="T3293">
            <v>0</v>
          </cell>
          <cell r="U3293">
            <v>0</v>
          </cell>
          <cell r="V3293">
            <v>0</v>
          </cell>
          <cell r="W3293">
            <v>0</v>
          </cell>
          <cell r="X3293">
            <v>0</v>
          </cell>
          <cell r="Y3293">
            <v>0</v>
          </cell>
          <cell r="Z3293">
            <v>0</v>
          </cell>
          <cell r="AA3293">
            <v>0</v>
          </cell>
          <cell r="AC3293">
            <v>2005</v>
          </cell>
          <cell r="AD3293">
            <v>1</v>
          </cell>
          <cell r="AE3293">
            <v>0</v>
          </cell>
          <cell r="AF3293">
            <v>0.92</v>
          </cell>
        </row>
        <row r="3294">
          <cell r="A3294">
            <v>24</v>
          </cell>
          <cell r="B3294">
            <v>29</v>
          </cell>
          <cell r="C3294">
            <v>8</v>
          </cell>
          <cell r="D3294">
            <v>6</v>
          </cell>
          <cell r="E3294">
            <v>1</v>
          </cell>
          <cell r="F3294">
            <v>0</v>
          </cell>
          <cell r="G3294">
            <v>202</v>
          </cell>
          <cell r="H3294">
            <v>98.480901139606303</v>
          </cell>
          <cell r="I3294">
            <v>0.71672795842677472</v>
          </cell>
          <cell r="J3294">
            <v>0</v>
          </cell>
          <cell r="K3294">
            <v>14.772135170940945</v>
          </cell>
          <cell r="M3294">
            <v>2030</v>
          </cell>
          <cell r="N3294">
            <v>2052</v>
          </cell>
          <cell r="O3294">
            <v>1</v>
          </cell>
          <cell r="Q3294">
            <v>0</v>
          </cell>
          <cell r="R3294">
            <v>0</v>
          </cell>
          <cell r="S3294">
            <v>0</v>
          </cell>
          <cell r="T3294">
            <v>0</v>
          </cell>
          <cell r="U3294">
            <v>0</v>
          </cell>
          <cell r="V3294">
            <v>0</v>
          </cell>
          <cell r="W3294">
            <v>0</v>
          </cell>
          <cell r="X3294">
            <v>0</v>
          </cell>
          <cell r="Y3294">
            <v>0</v>
          </cell>
          <cell r="Z3294">
            <v>0</v>
          </cell>
          <cell r="AA3294">
            <v>0</v>
          </cell>
          <cell r="AC3294">
            <v>2005</v>
          </cell>
          <cell r="AD3294">
            <v>1</v>
          </cell>
          <cell r="AE3294">
            <v>0</v>
          </cell>
          <cell r="AF3294">
            <v>0.92</v>
          </cell>
        </row>
        <row r="3295">
          <cell r="A3295">
            <v>25</v>
          </cell>
          <cell r="B3295">
            <v>1</v>
          </cell>
          <cell r="C3295">
            <v>8</v>
          </cell>
          <cell r="D3295">
            <v>6</v>
          </cell>
          <cell r="E3295">
            <v>1</v>
          </cell>
          <cell r="F3295">
            <v>4.9156507486326294E-2</v>
          </cell>
          <cell r="G3295">
            <v>41.6</v>
          </cell>
          <cell r="H3295">
            <v>19.766996212851847</v>
          </cell>
          <cell r="I3295">
            <v>1.4475999634765355</v>
          </cell>
          <cell r="J3295">
            <v>0</v>
          </cell>
          <cell r="K3295">
            <v>0</v>
          </cell>
          <cell r="M3295">
            <v>2003</v>
          </cell>
          <cell r="N3295">
            <v>2005</v>
          </cell>
          <cell r="O3295">
            <v>1</v>
          </cell>
          <cell r="Q3295">
            <v>0</v>
          </cell>
          <cell r="R3295">
            <v>0</v>
          </cell>
          <cell r="S3295">
            <v>0</v>
          </cell>
          <cell r="T3295">
            <v>0</v>
          </cell>
          <cell r="U3295">
            <v>0</v>
          </cell>
          <cell r="V3295">
            <v>0</v>
          </cell>
          <cell r="W3295">
            <v>0</v>
          </cell>
          <cell r="X3295">
            <v>0</v>
          </cell>
          <cell r="Y3295">
            <v>0</v>
          </cell>
          <cell r="Z3295">
            <v>0</v>
          </cell>
          <cell r="AA3295">
            <v>0</v>
          </cell>
          <cell r="AC3295">
            <v>2005</v>
          </cell>
          <cell r="AD3295">
            <v>1</v>
          </cell>
          <cell r="AE3295">
            <v>0</v>
          </cell>
          <cell r="AF3295">
            <v>0.62</v>
          </cell>
        </row>
        <row r="3296">
          <cell r="A3296">
            <v>25</v>
          </cell>
          <cell r="B3296">
            <v>2</v>
          </cell>
          <cell r="C3296">
            <v>8</v>
          </cell>
          <cell r="D3296">
            <v>6</v>
          </cell>
          <cell r="E3296">
            <v>1</v>
          </cell>
          <cell r="F3296">
            <v>0.14736220104164938</v>
          </cell>
          <cell r="G3296">
            <v>59.001096914997611</v>
          </cell>
          <cell r="H3296">
            <v>31.107112877950648</v>
          </cell>
          <cell r="I3296">
            <v>0.84270712793396041</v>
          </cell>
          <cell r="J3296">
            <v>0</v>
          </cell>
          <cell r="K3296">
            <v>0</v>
          </cell>
          <cell r="M3296">
            <v>2003</v>
          </cell>
          <cell r="N3296">
            <v>2052</v>
          </cell>
          <cell r="O3296">
            <v>1</v>
          </cell>
          <cell r="Q3296">
            <v>0</v>
          </cell>
          <cell r="R3296">
            <v>0</v>
          </cell>
          <cell r="S3296">
            <v>0</v>
          </cell>
          <cell r="T3296">
            <v>0</v>
          </cell>
          <cell r="U3296">
            <v>0</v>
          </cell>
          <cell r="V3296">
            <v>0</v>
          </cell>
          <cell r="W3296">
            <v>0</v>
          </cell>
          <cell r="X3296">
            <v>0</v>
          </cell>
          <cell r="Y3296">
            <v>0</v>
          </cell>
          <cell r="Z3296">
            <v>0</v>
          </cell>
          <cell r="AA3296">
            <v>0</v>
          </cell>
          <cell r="AC3296">
            <v>2005</v>
          </cell>
          <cell r="AD3296">
            <v>1</v>
          </cell>
          <cell r="AE3296">
            <v>0</v>
          </cell>
          <cell r="AF3296">
            <v>0.82</v>
          </cell>
        </row>
        <row r="3297">
          <cell r="A3297">
            <v>25</v>
          </cell>
          <cell r="B3297">
            <v>3</v>
          </cell>
          <cell r="C3297">
            <v>8</v>
          </cell>
          <cell r="D3297">
            <v>6</v>
          </cell>
          <cell r="E3297">
            <v>1</v>
          </cell>
          <cell r="F3297">
            <v>0.16612877266262574</v>
          </cell>
          <cell r="G3297">
            <v>50.116499999999995</v>
          </cell>
          <cell r="H3297">
            <v>23.290095653517316</v>
          </cell>
          <cell r="I3297">
            <v>1.0223612210273088</v>
          </cell>
          <cell r="J3297">
            <v>0</v>
          </cell>
          <cell r="K3297">
            <v>0</v>
          </cell>
          <cell r="M3297">
            <v>2003</v>
          </cell>
          <cell r="N3297">
            <v>2012</v>
          </cell>
          <cell r="O3297">
            <v>1</v>
          </cell>
          <cell r="Q3297">
            <v>0</v>
          </cell>
          <cell r="R3297">
            <v>0</v>
          </cell>
          <cell r="S3297">
            <v>0</v>
          </cell>
          <cell r="T3297">
            <v>0</v>
          </cell>
          <cell r="U3297">
            <v>0</v>
          </cell>
          <cell r="V3297">
            <v>0</v>
          </cell>
          <cell r="W3297">
            <v>0</v>
          </cell>
          <cell r="X3297">
            <v>0</v>
          </cell>
          <cell r="Y3297">
            <v>0</v>
          </cell>
          <cell r="Z3297">
            <v>0</v>
          </cell>
          <cell r="AA3297">
            <v>0</v>
          </cell>
          <cell r="AC3297">
            <v>2005</v>
          </cell>
          <cell r="AD3297">
            <v>1</v>
          </cell>
          <cell r="AE3297">
            <v>0</v>
          </cell>
          <cell r="AF3297">
            <v>0.75</v>
          </cell>
        </row>
        <row r="3298">
          <cell r="A3298">
            <v>25</v>
          </cell>
          <cell r="B3298">
            <v>4</v>
          </cell>
          <cell r="C3298">
            <v>8</v>
          </cell>
          <cell r="D3298">
            <v>6</v>
          </cell>
          <cell r="E3298">
            <v>1</v>
          </cell>
          <cell r="F3298">
            <v>0</v>
          </cell>
          <cell r="G3298">
            <v>60.040593750000006</v>
          </cell>
          <cell r="H3298">
            <v>21.075279621034834</v>
          </cell>
          <cell r="I3298">
            <v>0.92224926317389644</v>
          </cell>
          <cell r="J3298">
            <v>0</v>
          </cell>
          <cell r="K3298">
            <v>0</v>
          </cell>
          <cell r="M3298">
            <v>2020</v>
          </cell>
          <cell r="N3298">
            <v>2029</v>
          </cell>
          <cell r="O3298">
            <v>1</v>
          </cell>
          <cell r="Q3298">
            <v>0</v>
          </cell>
          <cell r="R3298">
            <v>0</v>
          </cell>
          <cell r="S3298">
            <v>0</v>
          </cell>
          <cell r="T3298">
            <v>0</v>
          </cell>
          <cell r="U3298">
            <v>0</v>
          </cell>
          <cell r="V3298">
            <v>0</v>
          </cell>
          <cell r="W3298">
            <v>0</v>
          </cell>
          <cell r="X3298">
            <v>0</v>
          </cell>
          <cell r="Y3298">
            <v>0</v>
          </cell>
          <cell r="Z3298">
            <v>0</v>
          </cell>
          <cell r="AA3298">
            <v>0</v>
          </cell>
          <cell r="AC3298">
            <v>2005</v>
          </cell>
          <cell r="AD3298">
            <v>1</v>
          </cell>
          <cell r="AE3298">
            <v>0</v>
          </cell>
          <cell r="AF3298">
            <v>0.85</v>
          </cell>
        </row>
        <row r="3299">
          <cell r="A3299">
            <v>25</v>
          </cell>
          <cell r="B3299">
            <v>5</v>
          </cell>
          <cell r="C3299">
            <v>8</v>
          </cell>
          <cell r="D3299">
            <v>6</v>
          </cell>
          <cell r="E3299">
            <v>1</v>
          </cell>
          <cell r="F3299">
            <v>0</v>
          </cell>
          <cell r="G3299">
            <v>60.040593750000006</v>
          </cell>
          <cell r="H3299">
            <v>20.853670722456549</v>
          </cell>
          <cell r="I3299">
            <v>0.91853297841089832</v>
          </cell>
          <cell r="J3299">
            <v>0</v>
          </cell>
          <cell r="K3299">
            <v>0</v>
          </cell>
          <cell r="M3299">
            <v>2030</v>
          </cell>
          <cell r="N3299">
            <v>2052</v>
          </cell>
          <cell r="O3299">
            <v>1</v>
          </cell>
          <cell r="Q3299">
            <v>0</v>
          </cell>
          <cell r="R3299">
            <v>0</v>
          </cell>
          <cell r="S3299">
            <v>0</v>
          </cell>
          <cell r="T3299">
            <v>0</v>
          </cell>
          <cell r="U3299">
            <v>0</v>
          </cell>
          <cell r="V3299">
            <v>0</v>
          </cell>
          <cell r="W3299">
            <v>0</v>
          </cell>
          <cell r="X3299">
            <v>0</v>
          </cell>
          <cell r="Y3299">
            <v>0</v>
          </cell>
          <cell r="Z3299">
            <v>0</v>
          </cell>
          <cell r="AA3299">
            <v>0</v>
          </cell>
          <cell r="AC3299">
            <v>2005</v>
          </cell>
          <cell r="AD3299">
            <v>1</v>
          </cell>
          <cell r="AE3299">
            <v>0</v>
          </cell>
          <cell r="AF3299">
            <v>0.85</v>
          </cell>
        </row>
        <row r="3300">
          <cell r="A3300">
            <v>25</v>
          </cell>
          <cell r="B3300">
            <v>6</v>
          </cell>
          <cell r="C3300">
            <v>8</v>
          </cell>
          <cell r="D3300">
            <v>6</v>
          </cell>
          <cell r="E3300">
            <v>1</v>
          </cell>
          <cell r="F3300">
            <v>0.16612877266262574</v>
          </cell>
          <cell r="G3300">
            <v>58.185142857142857</v>
          </cell>
          <cell r="H3300">
            <v>23.739923911618586</v>
          </cell>
          <cell r="I3300">
            <v>1.1029769471832198</v>
          </cell>
          <cell r="J3300">
            <v>0</v>
          </cell>
          <cell r="K3300">
            <v>0</v>
          </cell>
          <cell r="M3300">
            <v>2003</v>
          </cell>
          <cell r="N3300">
            <v>2011</v>
          </cell>
          <cell r="O3300">
            <v>1</v>
          </cell>
          <cell r="Q3300">
            <v>0</v>
          </cell>
          <cell r="R3300">
            <v>0</v>
          </cell>
          <cell r="S3300">
            <v>0</v>
          </cell>
          <cell r="T3300">
            <v>0</v>
          </cell>
          <cell r="U3300">
            <v>0</v>
          </cell>
          <cell r="V3300">
            <v>0</v>
          </cell>
          <cell r="W3300">
            <v>0</v>
          </cell>
          <cell r="X3300">
            <v>0</v>
          </cell>
          <cell r="Y3300">
            <v>0</v>
          </cell>
          <cell r="Z3300">
            <v>0</v>
          </cell>
          <cell r="AA3300">
            <v>0</v>
          </cell>
          <cell r="AC3300">
            <v>2005</v>
          </cell>
          <cell r="AD3300">
            <v>1</v>
          </cell>
          <cell r="AE3300">
            <v>0</v>
          </cell>
          <cell r="AF3300">
            <v>0.82</v>
          </cell>
        </row>
        <row r="3301">
          <cell r="A3301">
            <v>25</v>
          </cell>
          <cell r="B3301">
            <v>7</v>
          </cell>
          <cell r="C3301">
            <v>8</v>
          </cell>
          <cell r="D3301">
            <v>6</v>
          </cell>
          <cell r="E3301">
            <v>1</v>
          </cell>
          <cell r="F3301">
            <v>0</v>
          </cell>
          <cell r="G3301">
            <v>62.560191999999986</v>
          </cell>
          <cell r="H3301">
            <v>23.169511975391082</v>
          </cell>
          <cell r="I3301">
            <v>1.0813281055819752</v>
          </cell>
          <cell r="J3301">
            <v>0</v>
          </cell>
          <cell r="K3301">
            <v>0</v>
          </cell>
          <cell r="M3301">
            <v>2012</v>
          </cell>
          <cell r="N3301">
            <v>2029</v>
          </cell>
          <cell r="O3301">
            <v>1</v>
          </cell>
          <cell r="Q3301">
            <v>0</v>
          </cell>
          <cell r="R3301">
            <v>0</v>
          </cell>
          <cell r="S3301">
            <v>0</v>
          </cell>
          <cell r="T3301">
            <v>0</v>
          </cell>
          <cell r="U3301">
            <v>0</v>
          </cell>
          <cell r="V3301">
            <v>0</v>
          </cell>
          <cell r="W3301">
            <v>0</v>
          </cell>
          <cell r="X3301">
            <v>0</v>
          </cell>
          <cell r="Y3301">
            <v>0</v>
          </cell>
          <cell r="Z3301">
            <v>0</v>
          </cell>
          <cell r="AA3301">
            <v>0</v>
          </cell>
          <cell r="AC3301">
            <v>2005</v>
          </cell>
          <cell r="AD3301">
            <v>1</v>
          </cell>
          <cell r="AE3301">
            <v>0</v>
          </cell>
          <cell r="AF3301">
            <v>0.82</v>
          </cell>
        </row>
        <row r="3302">
          <cell r="A3302">
            <v>25</v>
          </cell>
          <cell r="B3302">
            <v>8</v>
          </cell>
          <cell r="C3302">
            <v>8</v>
          </cell>
          <cell r="D3302">
            <v>6</v>
          </cell>
          <cell r="E3302">
            <v>1</v>
          </cell>
          <cell r="F3302">
            <v>0</v>
          </cell>
          <cell r="G3302">
            <v>63.587452952380957</v>
          </cell>
          <cell r="H3302">
            <v>22.555174941220358</v>
          </cell>
          <cell r="I3302">
            <v>1.058360427608555</v>
          </cell>
          <cell r="J3302">
            <v>0</v>
          </cell>
          <cell r="K3302">
            <v>0</v>
          </cell>
          <cell r="M3302">
            <v>2030</v>
          </cell>
          <cell r="N3302">
            <v>2052</v>
          </cell>
          <cell r="O3302">
            <v>1</v>
          </cell>
          <cell r="Q3302">
            <v>0</v>
          </cell>
          <cell r="R3302">
            <v>0</v>
          </cell>
          <cell r="S3302">
            <v>0</v>
          </cell>
          <cell r="T3302">
            <v>0</v>
          </cell>
          <cell r="U3302">
            <v>0</v>
          </cell>
          <cell r="V3302">
            <v>0</v>
          </cell>
          <cell r="W3302">
            <v>0</v>
          </cell>
          <cell r="X3302">
            <v>0</v>
          </cell>
          <cell r="Y3302">
            <v>0</v>
          </cell>
          <cell r="Z3302">
            <v>0</v>
          </cell>
          <cell r="AA3302">
            <v>0</v>
          </cell>
          <cell r="AC3302">
            <v>2005</v>
          </cell>
          <cell r="AD3302">
            <v>1</v>
          </cell>
          <cell r="AE3302">
            <v>0</v>
          </cell>
          <cell r="AF3302">
            <v>0.82</v>
          </cell>
        </row>
        <row r="3303">
          <cell r="A3303">
            <v>25</v>
          </cell>
          <cell r="B3303">
            <v>9</v>
          </cell>
          <cell r="C3303">
            <v>8</v>
          </cell>
          <cell r="D3303">
            <v>6</v>
          </cell>
          <cell r="E3303">
            <v>1</v>
          </cell>
          <cell r="F3303">
            <v>8.150142697233298E-3</v>
          </cell>
          <cell r="G3303">
            <v>151.13024118738406</v>
          </cell>
          <cell r="H3303">
            <v>24.675005760387791</v>
          </cell>
          <cell r="I3303">
            <v>1.6138223295769607</v>
          </cell>
          <cell r="J3303">
            <v>0</v>
          </cell>
          <cell r="K3303">
            <v>0</v>
          </cell>
          <cell r="M3303">
            <v>2003</v>
          </cell>
          <cell r="N3303">
            <v>2012</v>
          </cell>
          <cell r="O3303">
            <v>1</v>
          </cell>
          <cell r="Q3303">
            <v>0</v>
          </cell>
          <cell r="R3303">
            <v>0</v>
          </cell>
          <cell r="S3303">
            <v>0</v>
          </cell>
          <cell r="T3303">
            <v>0</v>
          </cell>
          <cell r="U3303">
            <v>0</v>
          </cell>
          <cell r="V3303">
            <v>0</v>
          </cell>
          <cell r="W3303">
            <v>0</v>
          </cell>
          <cell r="X3303">
            <v>0</v>
          </cell>
          <cell r="Y3303">
            <v>0</v>
          </cell>
          <cell r="Z3303">
            <v>0</v>
          </cell>
          <cell r="AA3303">
            <v>0</v>
          </cell>
          <cell r="AC3303">
            <v>2005</v>
          </cell>
          <cell r="AD3303">
            <v>1</v>
          </cell>
          <cell r="AE3303">
            <v>0</v>
          </cell>
          <cell r="AF3303">
            <v>0.82</v>
          </cell>
        </row>
        <row r="3304">
          <cell r="A3304">
            <v>25</v>
          </cell>
          <cell r="B3304">
            <v>10</v>
          </cell>
          <cell r="C3304">
            <v>8</v>
          </cell>
          <cell r="D3304">
            <v>6</v>
          </cell>
          <cell r="E3304">
            <v>1</v>
          </cell>
          <cell r="F3304">
            <v>0</v>
          </cell>
          <cell r="G3304">
            <v>162.49400519480514</v>
          </cell>
          <cell r="H3304">
            <v>24.076955937004545</v>
          </cell>
          <cell r="I3304">
            <v>1.5792753591546116</v>
          </cell>
          <cell r="J3304">
            <v>0</v>
          </cell>
          <cell r="K3304">
            <v>0</v>
          </cell>
          <cell r="M3304">
            <v>2020</v>
          </cell>
          <cell r="N3304">
            <v>2029</v>
          </cell>
          <cell r="O3304">
            <v>1</v>
          </cell>
          <cell r="Q3304">
            <v>0</v>
          </cell>
          <cell r="R3304">
            <v>0</v>
          </cell>
          <cell r="S3304">
            <v>0</v>
          </cell>
          <cell r="T3304">
            <v>0</v>
          </cell>
          <cell r="U3304">
            <v>0</v>
          </cell>
          <cell r="V3304">
            <v>0</v>
          </cell>
          <cell r="W3304">
            <v>0</v>
          </cell>
          <cell r="X3304">
            <v>0</v>
          </cell>
          <cell r="Y3304">
            <v>0</v>
          </cell>
          <cell r="Z3304">
            <v>0</v>
          </cell>
          <cell r="AA3304">
            <v>0</v>
          </cell>
          <cell r="AC3304">
            <v>2005</v>
          </cell>
          <cell r="AD3304">
            <v>1</v>
          </cell>
          <cell r="AE3304">
            <v>0</v>
          </cell>
          <cell r="AF3304">
            <v>0.82</v>
          </cell>
        </row>
        <row r="3305">
          <cell r="A3305">
            <v>25</v>
          </cell>
          <cell r="B3305">
            <v>11</v>
          </cell>
          <cell r="C3305">
            <v>8</v>
          </cell>
          <cell r="D3305">
            <v>6</v>
          </cell>
          <cell r="E3305">
            <v>1</v>
          </cell>
          <cell r="F3305">
            <v>0</v>
          </cell>
          <cell r="G3305">
            <v>165.16221546072973</v>
          </cell>
          <cell r="H3305">
            <v>23.43285273465316</v>
          </cell>
          <cell r="I3305">
            <v>1.542764572707114</v>
          </cell>
          <cell r="J3305">
            <v>0</v>
          </cell>
          <cell r="K3305">
            <v>0</v>
          </cell>
          <cell r="M3305">
            <v>2030</v>
          </cell>
          <cell r="N3305">
            <v>2052</v>
          </cell>
          <cell r="O3305">
            <v>1</v>
          </cell>
          <cell r="Q3305">
            <v>0</v>
          </cell>
          <cell r="R3305">
            <v>0</v>
          </cell>
          <cell r="S3305">
            <v>0</v>
          </cell>
          <cell r="T3305">
            <v>0</v>
          </cell>
          <cell r="U3305">
            <v>0</v>
          </cell>
          <cell r="V3305">
            <v>0</v>
          </cell>
          <cell r="W3305">
            <v>0</v>
          </cell>
          <cell r="X3305">
            <v>0</v>
          </cell>
          <cell r="Y3305">
            <v>0</v>
          </cell>
          <cell r="Z3305">
            <v>0</v>
          </cell>
          <cell r="AA3305">
            <v>0</v>
          </cell>
          <cell r="AC3305">
            <v>2005</v>
          </cell>
          <cell r="AD3305">
            <v>1</v>
          </cell>
          <cell r="AE3305">
            <v>0</v>
          </cell>
          <cell r="AF3305">
            <v>0.82</v>
          </cell>
        </row>
        <row r="3306">
          <cell r="A3306">
            <v>25</v>
          </cell>
          <cell r="B3306">
            <v>12</v>
          </cell>
          <cell r="C3306">
            <v>8</v>
          </cell>
          <cell r="D3306">
            <v>6</v>
          </cell>
          <cell r="E3306">
            <v>1</v>
          </cell>
          <cell r="F3306">
            <v>0.2294215145142037</v>
          </cell>
          <cell r="G3306">
            <v>68.800000000000011</v>
          </cell>
          <cell r="H3306">
            <v>25.728873751825518</v>
          </cell>
          <cell r="I3306">
            <v>0.95197520430823357</v>
          </cell>
          <cell r="J3306">
            <v>0</v>
          </cell>
          <cell r="K3306">
            <v>0</v>
          </cell>
          <cell r="M3306">
            <v>2003</v>
          </cell>
          <cell r="N3306">
            <v>2012</v>
          </cell>
          <cell r="O3306">
            <v>1</v>
          </cell>
          <cell r="Q3306">
            <v>0</v>
          </cell>
          <cell r="R3306">
            <v>0</v>
          </cell>
          <cell r="S3306">
            <v>0</v>
          </cell>
          <cell r="T3306">
            <v>0</v>
          </cell>
          <cell r="U3306">
            <v>0</v>
          </cell>
          <cell r="V3306">
            <v>0</v>
          </cell>
          <cell r="W3306">
            <v>0</v>
          </cell>
          <cell r="X3306">
            <v>0</v>
          </cell>
          <cell r="Y3306">
            <v>0</v>
          </cell>
          <cell r="Z3306">
            <v>0</v>
          </cell>
          <cell r="AA3306">
            <v>0</v>
          </cell>
          <cell r="AC3306">
            <v>2005</v>
          </cell>
          <cell r="AD3306">
            <v>1</v>
          </cell>
          <cell r="AE3306">
            <v>0</v>
          </cell>
          <cell r="AF3306">
            <v>0.82</v>
          </cell>
        </row>
        <row r="3307">
          <cell r="A3307">
            <v>25</v>
          </cell>
          <cell r="B3307">
            <v>13</v>
          </cell>
          <cell r="C3307">
            <v>8</v>
          </cell>
          <cell r="D3307">
            <v>6</v>
          </cell>
          <cell r="E3307">
            <v>1</v>
          </cell>
          <cell r="F3307">
            <v>0</v>
          </cell>
          <cell r="G3307">
            <v>73.973199999999977</v>
          </cell>
          <cell r="H3307">
            <v>25.079423471236673</v>
          </cell>
          <cell r="I3307">
            <v>0.93255791555735845</v>
          </cell>
          <cell r="J3307">
            <v>0</v>
          </cell>
          <cell r="K3307">
            <v>0</v>
          </cell>
          <cell r="M3307">
            <v>2020</v>
          </cell>
          <cell r="N3307">
            <v>2029</v>
          </cell>
          <cell r="O3307">
            <v>1</v>
          </cell>
          <cell r="Q3307">
            <v>0</v>
          </cell>
          <cell r="R3307">
            <v>0</v>
          </cell>
          <cell r="S3307">
            <v>0</v>
          </cell>
          <cell r="T3307">
            <v>0</v>
          </cell>
          <cell r="U3307">
            <v>0</v>
          </cell>
          <cell r="V3307">
            <v>0</v>
          </cell>
          <cell r="W3307">
            <v>0</v>
          </cell>
          <cell r="X3307">
            <v>0</v>
          </cell>
          <cell r="Y3307">
            <v>0</v>
          </cell>
          <cell r="Z3307">
            <v>0</v>
          </cell>
          <cell r="AA3307">
            <v>0</v>
          </cell>
          <cell r="AC3307">
            <v>2005</v>
          </cell>
          <cell r="AD3307">
            <v>1</v>
          </cell>
          <cell r="AE3307">
            <v>0</v>
          </cell>
          <cell r="AF3307">
            <v>0.82</v>
          </cell>
        </row>
        <row r="3308">
          <cell r="A3308">
            <v>25</v>
          </cell>
          <cell r="B3308">
            <v>14</v>
          </cell>
          <cell r="C3308">
            <v>8</v>
          </cell>
          <cell r="D3308">
            <v>6</v>
          </cell>
          <cell r="E3308">
            <v>1</v>
          </cell>
          <cell r="F3308">
            <v>0</v>
          </cell>
          <cell r="G3308">
            <v>75.187866666666665</v>
          </cell>
          <cell r="H3308">
            <v>24.379961672002583</v>
          </cell>
          <cell r="I3308">
            <v>0.91199363322246163</v>
          </cell>
          <cell r="J3308">
            <v>0</v>
          </cell>
          <cell r="K3308">
            <v>0</v>
          </cell>
          <cell r="M3308">
            <v>2030</v>
          </cell>
          <cell r="N3308">
            <v>2052</v>
          </cell>
          <cell r="O3308">
            <v>1</v>
          </cell>
          <cell r="Q3308">
            <v>0</v>
          </cell>
          <cell r="R3308">
            <v>0</v>
          </cell>
          <cell r="S3308">
            <v>0</v>
          </cell>
          <cell r="T3308">
            <v>0</v>
          </cell>
          <cell r="U3308">
            <v>0</v>
          </cell>
          <cell r="V3308">
            <v>0</v>
          </cell>
          <cell r="W3308">
            <v>0</v>
          </cell>
          <cell r="X3308">
            <v>0</v>
          </cell>
          <cell r="Y3308">
            <v>0</v>
          </cell>
          <cell r="Z3308">
            <v>0</v>
          </cell>
          <cell r="AA3308">
            <v>0</v>
          </cell>
          <cell r="AC3308">
            <v>2005</v>
          </cell>
          <cell r="AD3308">
            <v>1</v>
          </cell>
          <cell r="AE3308">
            <v>0</v>
          </cell>
          <cell r="AF3308">
            <v>0.82</v>
          </cell>
        </row>
        <row r="3309">
          <cell r="A3309">
            <v>25</v>
          </cell>
          <cell r="B3309">
            <v>15</v>
          </cell>
          <cell r="C3309">
            <v>8</v>
          </cell>
          <cell r="D3309">
            <v>6</v>
          </cell>
          <cell r="E3309">
            <v>1</v>
          </cell>
          <cell r="F3309">
            <v>0</v>
          </cell>
          <cell r="G3309">
            <v>178.70129870129873</v>
          </cell>
          <cell r="H3309">
            <v>26.519685829641755</v>
          </cell>
          <cell r="I3309">
            <v>1.4031762852516505</v>
          </cell>
          <cell r="J3309">
            <v>0</v>
          </cell>
          <cell r="K3309">
            <v>0</v>
          </cell>
          <cell r="M3309">
            <v>2003</v>
          </cell>
          <cell r="N3309">
            <v>2019</v>
          </cell>
          <cell r="O3309">
            <v>1</v>
          </cell>
          <cell r="Q3309">
            <v>0</v>
          </cell>
          <cell r="R3309">
            <v>0</v>
          </cell>
          <cell r="S3309">
            <v>0</v>
          </cell>
          <cell r="T3309">
            <v>0</v>
          </cell>
          <cell r="U3309">
            <v>0</v>
          </cell>
          <cell r="V3309">
            <v>0</v>
          </cell>
          <cell r="W3309">
            <v>0</v>
          </cell>
          <cell r="X3309">
            <v>0</v>
          </cell>
          <cell r="Y3309">
            <v>0</v>
          </cell>
          <cell r="Z3309">
            <v>0</v>
          </cell>
          <cell r="AA3309">
            <v>0</v>
          </cell>
          <cell r="AC3309">
            <v>2005</v>
          </cell>
          <cell r="AD3309">
            <v>1</v>
          </cell>
          <cell r="AE3309">
            <v>0</v>
          </cell>
          <cell r="AF3309">
            <v>0.82</v>
          </cell>
        </row>
        <row r="3310">
          <cell r="A3310">
            <v>25</v>
          </cell>
          <cell r="B3310">
            <v>16</v>
          </cell>
          <cell r="C3310">
            <v>8</v>
          </cell>
          <cell r="D3310">
            <v>6</v>
          </cell>
          <cell r="E3310">
            <v>1</v>
          </cell>
          <cell r="F3310">
            <v>0</v>
          </cell>
          <cell r="G3310">
            <v>192.13818181818175</v>
          </cell>
          <cell r="H3310">
            <v>25.846861793058345</v>
          </cell>
          <cell r="I3310">
            <v>1.3717423105582471</v>
          </cell>
          <cell r="J3310">
            <v>0</v>
          </cell>
          <cell r="K3310">
            <v>0</v>
          </cell>
          <cell r="M3310">
            <v>2020</v>
          </cell>
          <cell r="N3310">
            <v>2029</v>
          </cell>
          <cell r="O3310">
            <v>1</v>
          </cell>
          <cell r="Q3310">
            <v>0</v>
          </cell>
          <cell r="R3310">
            <v>0</v>
          </cell>
          <cell r="S3310">
            <v>0</v>
          </cell>
          <cell r="T3310">
            <v>0</v>
          </cell>
          <cell r="U3310">
            <v>0</v>
          </cell>
          <cell r="V3310">
            <v>0</v>
          </cell>
          <cell r="W3310">
            <v>0</v>
          </cell>
          <cell r="X3310">
            <v>0</v>
          </cell>
          <cell r="Y3310">
            <v>0</v>
          </cell>
          <cell r="Z3310">
            <v>0</v>
          </cell>
          <cell r="AA3310">
            <v>0</v>
          </cell>
          <cell r="AC3310">
            <v>2005</v>
          </cell>
          <cell r="AD3310">
            <v>1</v>
          </cell>
          <cell r="AE3310">
            <v>0</v>
          </cell>
          <cell r="AF3310">
            <v>0.82</v>
          </cell>
        </row>
        <row r="3311">
          <cell r="A3311">
            <v>25</v>
          </cell>
          <cell r="B3311">
            <v>17</v>
          </cell>
          <cell r="C3311">
            <v>8</v>
          </cell>
          <cell r="D3311">
            <v>6</v>
          </cell>
          <cell r="E3311">
            <v>1</v>
          </cell>
          <cell r="F3311">
            <v>0</v>
          </cell>
          <cell r="G3311">
            <v>195.29316017316017</v>
          </cell>
          <cell r="H3311">
            <v>25.122226320162898</v>
          </cell>
          <cell r="I3311">
            <v>1.3385842389507552</v>
          </cell>
          <cell r="J3311">
            <v>0</v>
          </cell>
          <cell r="K3311">
            <v>0</v>
          </cell>
          <cell r="M3311">
            <v>2030</v>
          </cell>
          <cell r="N3311">
            <v>2052</v>
          </cell>
          <cell r="O3311">
            <v>1</v>
          </cell>
          <cell r="Q3311">
            <v>0</v>
          </cell>
          <cell r="R3311">
            <v>0</v>
          </cell>
          <cell r="S3311">
            <v>0</v>
          </cell>
          <cell r="T3311">
            <v>0</v>
          </cell>
          <cell r="U3311">
            <v>0</v>
          </cell>
          <cell r="V3311">
            <v>0</v>
          </cell>
          <cell r="W3311">
            <v>0</v>
          </cell>
          <cell r="X3311">
            <v>0</v>
          </cell>
          <cell r="Y3311">
            <v>0</v>
          </cell>
          <cell r="Z3311">
            <v>0</v>
          </cell>
          <cell r="AA3311">
            <v>0</v>
          </cell>
          <cell r="AC3311">
            <v>2005</v>
          </cell>
          <cell r="AD3311">
            <v>1</v>
          </cell>
          <cell r="AE3311">
            <v>0</v>
          </cell>
          <cell r="AF3311">
            <v>0.82</v>
          </cell>
        </row>
        <row r="3312">
          <cell r="A3312">
            <v>25</v>
          </cell>
          <cell r="B3312">
            <v>18</v>
          </cell>
          <cell r="C3312">
            <v>8</v>
          </cell>
          <cell r="D3312">
            <v>6</v>
          </cell>
          <cell r="E3312">
            <v>1</v>
          </cell>
          <cell r="F3312">
            <v>1.6533991220244104E-3</v>
          </cell>
          <cell r="G3312">
            <v>71.2</v>
          </cell>
          <cell r="H3312">
            <v>36.267274458920738</v>
          </cell>
          <cell r="I3312">
            <v>0.88866669837763734</v>
          </cell>
          <cell r="J3312">
            <v>0</v>
          </cell>
          <cell r="K3312">
            <v>0</v>
          </cell>
          <cell r="M3312">
            <v>2003</v>
          </cell>
          <cell r="N3312">
            <v>2011</v>
          </cell>
          <cell r="O3312">
            <v>1</v>
          </cell>
          <cell r="Q3312">
            <v>0</v>
          </cell>
          <cell r="R3312">
            <v>0</v>
          </cell>
          <cell r="S3312">
            <v>0</v>
          </cell>
          <cell r="T3312">
            <v>0</v>
          </cell>
          <cell r="U3312">
            <v>0</v>
          </cell>
          <cell r="V3312">
            <v>0</v>
          </cell>
          <cell r="W3312">
            <v>0</v>
          </cell>
          <cell r="X3312">
            <v>0</v>
          </cell>
          <cell r="Y3312">
            <v>0</v>
          </cell>
          <cell r="Z3312">
            <v>0</v>
          </cell>
          <cell r="AA3312">
            <v>0</v>
          </cell>
          <cell r="AC3312">
            <v>2005</v>
          </cell>
          <cell r="AD3312">
            <v>1</v>
          </cell>
          <cell r="AE3312">
            <v>0</v>
          </cell>
          <cell r="AF3312">
            <v>0.85</v>
          </cell>
        </row>
        <row r="3313">
          <cell r="A3313">
            <v>25</v>
          </cell>
          <cell r="B3313">
            <v>19</v>
          </cell>
          <cell r="C3313">
            <v>8</v>
          </cell>
          <cell r="D3313">
            <v>6</v>
          </cell>
          <cell r="E3313">
            <v>1</v>
          </cell>
          <cell r="F3313">
            <v>0</v>
          </cell>
          <cell r="G3313">
            <v>74.405995000000004</v>
          </cell>
          <cell r="H3313">
            <v>35.488311267501004</v>
          </cell>
          <cell r="I3313">
            <v>0.76303104475159567</v>
          </cell>
          <cell r="J3313">
            <v>0</v>
          </cell>
          <cell r="K3313">
            <v>0</v>
          </cell>
          <cell r="M3313">
            <v>2007</v>
          </cell>
          <cell r="N3313">
            <v>2019</v>
          </cell>
          <cell r="O3313">
            <v>1</v>
          </cell>
          <cell r="Q3313">
            <v>0</v>
          </cell>
          <cell r="R3313">
            <v>0</v>
          </cell>
          <cell r="S3313">
            <v>0</v>
          </cell>
          <cell r="T3313">
            <v>0</v>
          </cell>
          <cell r="U3313">
            <v>0</v>
          </cell>
          <cell r="V3313">
            <v>0</v>
          </cell>
          <cell r="W3313">
            <v>0</v>
          </cell>
          <cell r="X3313">
            <v>0</v>
          </cell>
          <cell r="Y3313">
            <v>0</v>
          </cell>
          <cell r="Z3313">
            <v>0</v>
          </cell>
          <cell r="AA3313">
            <v>0</v>
          </cell>
          <cell r="AC3313">
            <v>2005</v>
          </cell>
          <cell r="AD3313">
            <v>1</v>
          </cell>
          <cell r="AE3313">
            <v>0</v>
          </cell>
          <cell r="AF3313">
            <v>0.85</v>
          </cell>
        </row>
        <row r="3314">
          <cell r="A3314">
            <v>25</v>
          </cell>
          <cell r="B3314">
            <v>20</v>
          </cell>
          <cell r="C3314">
            <v>8</v>
          </cell>
          <cell r="D3314">
            <v>6</v>
          </cell>
          <cell r="E3314">
            <v>1</v>
          </cell>
          <cell r="F3314">
            <v>0</v>
          </cell>
          <cell r="G3314">
            <v>78.331812999999983</v>
          </cell>
          <cell r="H3314">
            <v>34.529354833923151</v>
          </cell>
          <cell r="I3314">
            <v>0.74664261354618167</v>
          </cell>
          <cell r="J3314">
            <v>0</v>
          </cell>
          <cell r="K3314">
            <v>0</v>
          </cell>
          <cell r="M3314">
            <v>2020</v>
          </cell>
          <cell r="N3314">
            <v>2029</v>
          </cell>
          <cell r="O3314">
            <v>1</v>
          </cell>
          <cell r="Q3314">
            <v>0</v>
          </cell>
          <cell r="R3314">
            <v>0</v>
          </cell>
          <cell r="S3314">
            <v>0</v>
          </cell>
          <cell r="T3314">
            <v>0</v>
          </cell>
          <cell r="U3314">
            <v>0</v>
          </cell>
          <cell r="V3314">
            <v>0</v>
          </cell>
          <cell r="W3314">
            <v>0</v>
          </cell>
          <cell r="X3314">
            <v>0</v>
          </cell>
          <cell r="Y3314">
            <v>0</v>
          </cell>
          <cell r="Z3314">
            <v>0</v>
          </cell>
          <cell r="AA3314">
            <v>0</v>
          </cell>
          <cell r="AC3314">
            <v>2005</v>
          </cell>
          <cell r="AD3314">
            <v>1</v>
          </cell>
          <cell r="AE3314">
            <v>0</v>
          </cell>
          <cell r="AF3314">
            <v>0.85</v>
          </cell>
        </row>
        <row r="3315">
          <cell r="A3315">
            <v>25</v>
          </cell>
          <cell r="B3315">
            <v>21</v>
          </cell>
          <cell r="C3315">
            <v>8</v>
          </cell>
          <cell r="D3315">
            <v>6</v>
          </cell>
          <cell r="E3315">
            <v>1</v>
          </cell>
          <cell r="F3315">
            <v>0</v>
          </cell>
          <cell r="G3315">
            <v>79.618049666666678</v>
          </cell>
          <cell r="H3315">
            <v>33.496553074550093</v>
          </cell>
          <cell r="I3315">
            <v>0.72932502507222141</v>
          </cell>
          <cell r="J3315">
            <v>0</v>
          </cell>
          <cell r="K3315">
            <v>0</v>
          </cell>
          <cell r="M3315">
            <v>2030</v>
          </cell>
          <cell r="N3315">
            <v>2052</v>
          </cell>
          <cell r="O3315">
            <v>1</v>
          </cell>
          <cell r="Q3315">
            <v>0</v>
          </cell>
          <cell r="R3315">
            <v>0</v>
          </cell>
          <cell r="S3315">
            <v>0</v>
          </cell>
          <cell r="T3315">
            <v>0</v>
          </cell>
          <cell r="U3315">
            <v>0</v>
          </cell>
          <cell r="V3315">
            <v>0</v>
          </cell>
          <cell r="W3315">
            <v>0</v>
          </cell>
          <cell r="X3315">
            <v>0</v>
          </cell>
          <cell r="Y3315">
            <v>0</v>
          </cell>
          <cell r="Z3315">
            <v>0</v>
          </cell>
          <cell r="AA3315">
            <v>0</v>
          </cell>
          <cell r="AC3315">
            <v>2005</v>
          </cell>
          <cell r="AD3315">
            <v>1</v>
          </cell>
          <cell r="AE3315">
            <v>0</v>
          </cell>
          <cell r="AF3315">
            <v>0.85</v>
          </cell>
        </row>
        <row r="3316">
          <cell r="A3316">
            <v>25</v>
          </cell>
          <cell r="B3316">
            <v>22</v>
          </cell>
          <cell r="C3316">
            <v>8</v>
          </cell>
          <cell r="D3316">
            <v>6</v>
          </cell>
          <cell r="E3316">
            <v>1</v>
          </cell>
          <cell r="F3316">
            <v>0</v>
          </cell>
          <cell r="G3316">
            <v>15.054945054945055</v>
          </cell>
          <cell r="H3316">
            <v>509.766874839151</v>
          </cell>
          <cell r="I3316">
            <v>27.523251886627747</v>
          </cell>
          <cell r="J3316">
            <v>0</v>
          </cell>
          <cell r="K3316">
            <v>0</v>
          </cell>
          <cell r="M3316">
            <v>2003</v>
          </cell>
          <cell r="N3316">
            <v>2006</v>
          </cell>
          <cell r="O3316">
            <v>1</v>
          </cell>
          <cell r="Q3316">
            <v>0</v>
          </cell>
          <cell r="R3316">
            <v>0</v>
          </cell>
          <cell r="S3316">
            <v>0</v>
          </cell>
          <cell r="T3316">
            <v>0</v>
          </cell>
          <cell r="U3316">
            <v>0</v>
          </cell>
          <cell r="V3316">
            <v>0</v>
          </cell>
          <cell r="W3316">
            <v>0</v>
          </cell>
          <cell r="X3316">
            <v>0</v>
          </cell>
          <cell r="Y3316">
            <v>0</v>
          </cell>
          <cell r="Z3316">
            <v>0</v>
          </cell>
          <cell r="AA3316">
            <v>0</v>
          </cell>
          <cell r="AC3316">
            <v>2005</v>
          </cell>
          <cell r="AD3316">
            <v>1</v>
          </cell>
          <cell r="AE3316">
            <v>0</v>
          </cell>
          <cell r="AF3316">
            <v>0.92</v>
          </cell>
        </row>
        <row r="3317">
          <cell r="A3317">
            <v>25</v>
          </cell>
          <cell r="B3317">
            <v>23</v>
          </cell>
          <cell r="C3317">
            <v>8</v>
          </cell>
          <cell r="D3317">
            <v>6</v>
          </cell>
          <cell r="E3317">
            <v>1</v>
          </cell>
          <cell r="F3317">
            <v>0</v>
          </cell>
          <cell r="G3317">
            <v>63</v>
          </cell>
          <cell r="H3317">
            <v>321.89335003844536</v>
          </cell>
          <cell r="I3317">
            <v>42.001696420220298</v>
          </cell>
          <cell r="J3317">
            <v>0</v>
          </cell>
          <cell r="K3317">
            <v>0</v>
          </cell>
          <cell r="M3317">
            <v>2007</v>
          </cell>
          <cell r="N3317">
            <v>2011</v>
          </cell>
          <cell r="O3317">
            <v>1</v>
          </cell>
          <cell r="Q3317">
            <v>0</v>
          </cell>
          <cell r="R3317">
            <v>0</v>
          </cell>
          <cell r="S3317">
            <v>0</v>
          </cell>
          <cell r="T3317">
            <v>0</v>
          </cell>
          <cell r="U3317">
            <v>0</v>
          </cell>
          <cell r="V3317">
            <v>0</v>
          </cell>
          <cell r="W3317">
            <v>0</v>
          </cell>
          <cell r="X3317">
            <v>0</v>
          </cell>
          <cell r="Y3317">
            <v>0</v>
          </cell>
          <cell r="Z3317">
            <v>0</v>
          </cell>
          <cell r="AA3317">
            <v>0</v>
          </cell>
          <cell r="AC3317">
            <v>2005</v>
          </cell>
          <cell r="AD3317">
            <v>1</v>
          </cell>
          <cell r="AE3317">
            <v>0</v>
          </cell>
          <cell r="AF3317">
            <v>0.7</v>
          </cell>
        </row>
        <row r="3318">
          <cell r="A3318">
            <v>25</v>
          </cell>
          <cell r="B3318">
            <v>24</v>
          </cell>
          <cell r="C3318">
            <v>8</v>
          </cell>
          <cell r="D3318">
            <v>6</v>
          </cell>
          <cell r="E3318">
            <v>1</v>
          </cell>
          <cell r="F3318">
            <v>0</v>
          </cell>
          <cell r="G3318">
            <v>91</v>
          </cell>
          <cell r="H3318">
            <v>124.59586655749499</v>
          </cell>
          <cell r="I3318">
            <v>7.6865611655615886</v>
          </cell>
          <cell r="J3318">
            <v>0</v>
          </cell>
          <cell r="K3318">
            <v>0</v>
          </cell>
          <cell r="M3318">
            <v>2011</v>
          </cell>
          <cell r="N3318">
            <v>2019</v>
          </cell>
          <cell r="O3318">
            <v>1</v>
          </cell>
          <cell r="Q3318">
            <v>0</v>
          </cell>
          <cell r="R3318">
            <v>0</v>
          </cell>
          <cell r="S3318">
            <v>0</v>
          </cell>
          <cell r="T3318">
            <v>0</v>
          </cell>
          <cell r="U3318">
            <v>0</v>
          </cell>
          <cell r="V3318">
            <v>0</v>
          </cell>
          <cell r="W3318">
            <v>0</v>
          </cell>
          <cell r="X3318">
            <v>0</v>
          </cell>
          <cell r="Y3318">
            <v>0</v>
          </cell>
          <cell r="Z3318">
            <v>0</v>
          </cell>
          <cell r="AA3318">
            <v>0</v>
          </cell>
          <cell r="AC3318">
            <v>2005</v>
          </cell>
          <cell r="AD3318">
            <v>1</v>
          </cell>
          <cell r="AE3318">
            <v>0</v>
          </cell>
          <cell r="AF3318">
            <v>0.8</v>
          </cell>
        </row>
        <row r="3319">
          <cell r="A3319">
            <v>25</v>
          </cell>
          <cell r="B3319">
            <v>25</v>
          </cell>
          <cell r="C3319">
            <v>8</v>
          </cell>
          <cell r="D3319">
            <v>6</v>
          </cell>
          <cell r="E3319">
            <v>1</v>
          </cell>
          <cell r="F3319">
            <v>0</v>
          </cell>
          <cell r="G3319">
            <v>170</v>
          </cell>
          <cell r="H3319">
            <v>31.628465964377018</v>
          </cell>
          <cell r="I3319">
            <v>0.94442754506631377</v>
          </cell>
          <cell r="J3319">
            <v>0</v>
          </cell>
          <cell r="K3319">
            <v>3.1628465964377019</v>
          </cell>
          <cell r="M3319">
            <v>2020</v>
          </cell>
          <cell r="N3319">
            <v>2029</v>
          </cell>
          <cell r="O3319">
            <v>1</v>
          </cell>
          <cell r="Q3319">
            <v>0</v>
          </cell>
          <cell r="R3319">
            <v>0</v>
          </cell>
          <cell r="S3319">
            <v>0</v>
          </cell>
          <cell r="T3319">
            <v>0</v>
          </cell>
          <cell r="U3319">
            <v>0</v>
          </cell>
          <cell r="V3319">
            <v>0</v>
          </cell>
          <cell r="W3319">
            <v>0</v>
          </cell>
          <cell r="X3319">
            <v>0</v>
          </cell>
          <cell r="Y3319">
            <v>0</v>
          </cell>
          <cell r="Z3319">
            <v>0</v>
          </cell>
          <cell r="AA3319">
            <v>0</v>
          </cell>
          <cell r="AC3319">
            <v>2005</v>
          </cell>
          <cell r="AD3319">
            <v>1</v>
          </cell>
          <cell r="AE3319">
            <v>0</v>
          </cell>
          <cell r="AF3319">
            <v>0.85</v>
          </cell>
        </row>
        <row r="3320">
          <cell r="A3320">
            <v>25</v>
          </cell>
          <cell r="B3320">
            <v>27</v>
          </cell>
          <cell r="C3320">
            <v>8</v>
          </cell>
          <cell r="D3320">
            <v>6</v>
          </cell>
          <cell r="E3320">
            <v>1</v>
          </cell>
          <cell r="F3320">
            <v>0</v>
          </cell>
          <cell r="G3320">
            <v>170</v>
          </cell>
          <cell r="H3320">
            <v>31.628465964377018</v>
          </cell>
          <cell r="I3320">
            <v>0.94442754506631377</v>
          </cell>
          <cell r="J3320">
            <v>0</v>
          </cell>
          <cell r="K3320">
            <v>4.7442698946565525</v>
          </cell>
          <cell r="M3320">
            <v>2022</v>
          </cell>
          <cell r="N3320">
            <v>2029</v>
          </cell>
          <cell r="O3320">
            <v>1</v>
          </cell>
          <cell r="Q3320">
            <v>0</v>
          </cell>
          <cell r="R3320">
            <v>0</v>
          </cell>
          <cell r="S3320">
            <v>0</v>
          </cell>
          <cell r="T3320">
            <v>0</v>
          </cell>
          <cell r="U3320">
            <v>0</v>
          </cell>
          <cell r="V3320">
            <v>0</v>
          </cell>
          <cell r="W3320">
            <v>0</v>
          </cell>
          <cell r="X3320">
            <v>0</v>
          </cell>
          <cell r="Y3320">
            <v>0</v>
          </cell>
          <cell r="Z3320">
            <v>0</v>
          </cell>
          <cell r="AA3320">
            <v>0</v>
          </cell>
          <cell r="AC3320">
            <v>2005</v>
          </cell>
          <cell r="AD3320">
            <v>1</v>
          </cell>
          <cell r="AE3320">
            <v>0</v>
          </cell>
          <cell r="AF3320">
            <v>0.85</v>
          </cell>
        </row>
        <row r="3321">
          <cell r="A3321">
            <v>25</v>
          </cell>
          <cell r="B3321">
            <v>26</v>
          </cell>
          <cell r="C3321">
            <v>8</v>
          </cell>
          <cell r="D3321">
            <v>6</v>
          </cell>
          <cell r="E3321">
            <v>1</v>
          </cell>
          <cell r="F3321">
            <v>0</v>
          </cell>
          <cell r="G3321">
            <v>202</v>
          </cell>
          <cell r="H3321">
            <v>24.397668140467836</v>
          </cell>
          <cell r="I3321">
            <v>0.6189452323527489</v>
          </cell>
          <cell r="J3321">
            <v>0</v>
          </cell>
          <cell r="K3321">
            <v>3.6596502210701751</v>
          </cell>
          <cell r="M3321">
            <v>2030</v>
          </cell>
          <cell r="N3321">
            <v>2052</v>
          </cell>
          <cell r="O3321">
            <v>1</v>
          </cell>
          <cell r="Q3321">
            <v>0</v>
          </cell>
          <cell r="R3321">
            <v>0</v>
          </cell>
          <cell r="S3321">
            <v>0</v>
          </cell>
          <cell r="T3321">
            <v>0</v>
          </cell>
          <cell r="U3321">
            <v>0</v>
          </cell>
          <cell r="V3321">
            <v>0</v>
          </cell>
          <cell r="W3321">
            <v>0</v>
          </cell>
          <cell r="X3321">
            <v>0</v>
          </cell>
          <cell r="Y3321">
            <v>0</v>
          </cell>
          <cell r="Z3321">
            <v>0</v>
          </cell>
          <cell r="AA3321">
            <v>0</v>
          </cell>
          <cell r="AC3321">
            <v>2005</v>
          </cell>
          <cell r="AD3321">
            <v>1</v>
          </cell>
          <cell r="AE3321">
            <v>0</v>
          </cell>
          <cell r="AF3321">
            <v>0.85</v>
          </cell>
        </row>
        <row r="3322">
          <cell r="A3322">
            <v>26</v>
          </cell>
          <cell r="B3322">
            <v>1</v>
          </cell>
          <cell r="C3322">
            <v>8</v>
          </cell>
          <cell r="D3322">
            <v>6</v>
          </cell>
          <cell r="E3322">
            <v>1</v>
          </cell>
          <cell r="F3322">
            <v>2.2902797640618346E-2</v>
          </cell>
          <cell r="G3322">
            <v>64.599999999999994</v>
          </cell>
          <cell r="H3322">
            <v>10.768508911922947</v>
          </cell>
          <cell r="I3322">
            <v>0.76262839250749126</v>
          </cell>
          <cell r="J3322">
            <v>0</v>
          </cell>
          <cell r="K3322">
            <v>0</v>
          </cell>
          <cell r="M3322">
            <v>2003</v>
          </cell>
          <cell r="N3322">
            <v>2005</v>
          </cell>
          <cell r="O3322">
            <v>1</v>
          </cell>
          <cell r="Q3322">
            <v>0</v>
          </cell>
          <cell r="R3322">
            <v>0</v>
          </cell>
          <cell r="S3322">
            <v>0</v>
          </cell>
          <cell r="T3322">
            <v>0</v>
          </cell>
          <cell r="U3322">
            <v>0</v>
          </cell>
          <cell r="V3322">
            <v>0</v>
          </cell>
          <cell r="W3322">
            <v>0</v>
          </cell>
          <cell r="X3322">
            <v>0</v>
          </cell>
          <cell r="Y3322">
            <v>0</v>
          </cell>
          <cell r="Z3322">
            <v>0</v>
          </cell>
          <cell r="AA3322">
            <v>0</v>
          </cell>
          <cell r="AC3322">
            <v>2005</v>
          </cell>
          <cell r="AD3322">
            <v>1</v>
          </cell>
          <cell r="AE3322">
            <v>0</v>
          </cell>
          <cell r="AF3322">
            <v>0.7</v>
          </cell>
        </row>
        <row r="3323">
          <cell r="A3323">
            <v>26</v>
          </cell>
          <cell r="B3323">
            <v>2</v>
          </cell>
          <cell r="C3323">
            <v>8</v>
          </cell>
          <cell r="D3323">
            <v>6</v>
          </cell>
          <cell r="E3323">
            <v>1</v>
          </cell>
          <cell r="F3323">
            <v>2.32335287314831E-2</v>
          </cell>
          <cell r="G3323">
            <v>59.9</v>
          </cell>
          <cell r="H3323">
            <v>13.984619853431363</v>
          </cell>
          <cell r="I3323">
            <v>0.85290975589273033</v>
          </cell>
          <cell r="J3323">
            <v>0</v>
          </cell>
          <cell r="K3323">
            <v>0</v>
          </cell>
          <cell r="M3323">
            <v>2003</v>
          </cell>
          <cell r="N3323">
            <v>2009</v>
          </cell>
          <cell r="O3323">
            <v>1</v>
          </cell>
          <cell r="Q3323">
            <v>0</v>
          </cell>
          <cell r="R3323">
            <v>0</v>
          </cell>
          <cell r="S3323">
            <v>0</v>
          </cell>
          <cell r="T3323">
            <v>0</v>
          </cell>
          <cell r="U3323">
            <v>0</v>
          </cell>
          <cell r="V3323">
            <v>0</v>
          </cell>
          <cell r="W3323">
            <v>0</v>
          </cell>
          <cell r="X3323">
            <v>0</v>
          </cell>
          <cell r="Y3323">
            <v>0</v>
          </cell>
          <cell r="Z3323">
            <v>0</v>
          </cell>
          <cell r="AA3323">
            <v>0</v>
          </cell>
          <cell r="AC3323">
            <v>2005</v>
          </cell>
          <cell r="AD3323">
            <v>1</v>
          </cell>
          <cell r="AE3323">
            <v>0</v>
          </cell>
          <cell r="AF3323">
            <v>0.62</v>
          </cell>
        </row>
        <row r="3324">
          <cell r="A3324">
            <v>26</v>
          </cell>
          <cell r="B3324">
            <v>3</v>
          </cell>
          <cell r="C3324">
            <v>8</v>
          </cell>
          <cell r="D3324">
            <v>6</v>
          </cell>
          <cell r="E3324">
            <v>1</v>
          </cell>
          <cell r="F3324">
            <v>1.8145002787426971E-2</v>
          </cell>
          <cell r="G3324">
            <v>73.5</v>
          </cell>
          <cell r="H3324">
            <v>13.111528865443415</v>
          </cell>
          <cell r="I3324">
            <v>0.73486159902435544</v>
          </cell>
          <cell r="J3324">
            <v>0</v>
          </cell>
          <cell r="K3324">
            <v>0</v>
          </cell>
          <cell r="M3324">
            <v>2003</v>
          </cell>
          <cell r="N3324">
            <v>2012</v>
          </cell>
          <cell r="O3324">
            <v>1</v>
          </cell>
          <cell r="Q3324">
            <v>0</v>
          </cell>
          <cell r="R3324">
            <v>0</v>
          </cell>
          <cell r="S3324">
            <v>0</v>
          </cell>
          <cell r="T3324">
            <v>0</v>
          </cell>
          <cell r="U3324">
            <v>0</v>
          </cell>
          <cell r="V3324">
            <v>0</v>
          </cell>
          <cell r="W3324">
            <v>0</v>
          </cell>
          <cell r="X3324">
            <v>0</v>
          </cell>
          <cell r="Y3324">
            <v>0</v>
          </cell>
          <cell r="Z3324">
            <v>0</v>
          </cell>
          <cell r="AA3324">
            <v>0</v>
          </cell>
          <cell r="AC3324">
            <v>2005</v>
          </cell>
          <cell r="AD3324">
            <v>1</v>
          </cell>
          <cell r="AE3324">
            <v>0</v>
          </cell>
          <cell r="AF3324">
            <v>0.75</v>
          </cell>
        </row>
        <row r="3325">
          <cell r="A3325">
            <v>26</v>
          </cell>
          <cell r="B3325">
            <v>4</v>
          </cell>
          <cell r="C3325">
            <v>8</v>
          </cell>
          <cell r="D3325">
            <v>6</v>
          </cell>
          <cell r="E3325">
            <v>1</v>
          </cell>
          <cell r="F3325">
            <v>1.4378531719993861E-2</v>
          </cell>
          <cell r="G3325">
            <v>83.1</v>
          </cell>
          <cell r="H3325">
            <v>13.887761511437242</v>
          </cell>
          <cell r="I3325">
            <v>0.76824555652708382</v>
          </cell>
          <cell r="J3325">
            <v>0</v>
          </cell>
          <cell r="K3325">
            <v>0</v>
          </cell>
          <cell r="M3325">
            <v>2003</v>
          </cell>
          <cell r="N3325">
            <v>2050</v>
          </cell>
          <cell r="O3325">
            <v>1</v>
          </cell>
          <cell r="Q3325">
            <v>0</v>
          </cell>
          <cell r="R3325">
            <v>0</v>
          </cell>
          <cell r="S3325">
            <v>0</v>
          </cell>
          <cell r="T3325">
            <v>0</v>
          </cell>
          <cell r="U3325">
            <v>0</v>
          </cell>
          <cell r="V3325">
            <v>0</v>
          </cell>
          <cell r="W3325">
            <v>0</v>
          </cell>
          <cell r="X3325">
            <v>0</v>
          </cell>
          <cell r="Y3325">
            <v>0</v>
          </cell>
          <cell r="Z3325">
            <v>0</v>
          </cell>
          <cell r="AA3325">
            <v>0</v>
          </cell>
          <cell r="AC3325">
            <v>2005</v>
          </cell>
          <cell r="AD3325">
            <v>1</v>
          </cell>
          <cell r="AE3325">
            <v>0</v>
          </cell>
          <cell r="AF3325">
            <v>0.85</v>
          </cell>
        </row>
        <row r="3326">
          <cell r="A3326">
            <v>26</v>
          </cell>
          <cell r="B3326">
            <v>5</v>
          </cell>
          <cell r="C3326">
            <v>8</v>
          </cell>
          <cell r="D3326">
            <v>6</v>
          </cell>
          <cell r="E3326">
            <v>1</v>
          </cell>
          <cell r="F3326">
            <v>0</v>
          </cell>
          <cell r="G3326">
            <v>73.910953220338982</v>
          </cell>
          <cell r="H3326">
            <v>12.813298094832295</v>
          </cell>
          <cell r="I3326">
            <v>0.64224841199281879</v>
          </cell>
          <cell r="J3326">
            <v>0</v>
          </cell>
          <cell r="K3326">
            <v>0</v>
          </cell>
          <cell r="M3326">
            <v>2011</v>
          </cell>
          <cell r="N3326">
            <v>2019</v>
          </cell>
          <cell r="O3326">
            <v>1</v>
          </cell>
          <cell r="Q3326">
            <v>0</v>
          </cell>
          <cell r="R3326">
            <v>0</v>
          </cell>
          <cell r="S3326">
            <v>0</v>
          </cell>
          <cell r="T3326">
            <v>0</v>
          </cell>
          <cell r="U3326">
            <v>0</v>
          </cell>
          <cell r="V3326">
            <v>0</v>
          </cell>
          <cell r="W3326">
            <v>0</v>
          </cell>
          <cell r="X3326">
            <v>0</v>
          </cell>
          <cell r="Y3326">
            <v>0</v>
          </cell>
          <cell r="Z3326">
            <v>0</v>
          </cell>
          <cell r="AA3326">
            <v>0</v>
          </cell>
          <cell r="AC3326">
            <v>2005</v>
          </cell>
          <cell r="AD3326">
            <v>1</v>
          </cell>
          <cell r="AE3326">
            <v>0</v>
          </cell>
          <cell r="AF3326">
            <v>0.75</v>
          </cell>
        </row>
        <row r="3327">
          <cell r="A3327">
            <v>26</v>
          </cell>
          <cell r="B3327">
            <v>6</v>
          </cell>
          <cell r="C3327">
            <v>8</v>
          </cell>
          <cell r="D3327">
            <v>6</v>
          </cell>
          <cell r="E3327">
            <v>1</v>
          </cell>
          <cell r="F3327">
            <v>0</v>
          </cell>
          <cell r="G3327">
            <v>79.314304000000007</v>
          </cell>
          <cell r="H3327">
            <v>12.540585485874045</v>
          </cell>
          <cell r="I3327">
            <v>0.65043008288380477</v>
          </cell>
          <cell r="J3327">
            <v>0</v>
          </cell>
          <cell r="K3327">
            <v>0</v>
          </cell>
          <cell r="M3327">
            <v>2020</v>
          </cell>
          <cell r="N3327">
            <v>2029</v>
          </cell>
          <cell r="O3327">
            <v>1</v>
          </cell>
          <cell r="Q3327">
            <v>0</v>
          </cell>
          <cell r="R3327">
            <v>0</v>
          </cell>
          <cell r="S3327">
            <v>0</v>
          </cell>
          <cell r="T3327">
            <v>0</v>
          </cell>
          <cell r="U3327">
            <v>0</v>
          </cell>
          <cell r="V3327">
            <v>0</v>
          </cell>
          <cell r="W3327">
            <v>0</v>
          </cell>
          <cell r="X3327">
            <v>0</v>
          </cell>
          <cell r="Y3327">
            <v>0</v>
          </cell>
          <cell r="Z3327">
            <v>0</v>
          </cell>
          <cell r="AA3327">
            <v>0</v>
          </cell>
          <cell r="AC3327">
            <v>2005</v>
          </cell>
          <cell r="AD3327">
            <v>1</v>
          </cell>
          <cell r="AE3327">
            <v>0</v>
          </cell>
          <cell r="AF3327">
            <v>0.82</v>
          </cell>
        </row>
        <row r="3328">
          <cell r="A3328">
            <v>26</v>
          </cell>
          <cell r="B3328">
            <v>7</v>
          </cell>
          <cell r="C3328">
            <v>8</v>
          </cell>
          <cell r="D3328">
            <v>6</v>
          </cell>
          <cell r="E3328">
            <v>1</v>
          </cell>
          <cell r="F3328">
            <v>0</v>
          </cell>
          <cell r="G3328">
            <v>79.314304000000007</v>
          </cell>
          <cell r="H3328">
            <v>12.428449504981327</v>
          </cell>
          <cell r="I3328">
            <v>0.64387608062378132</v>
          </cell>
          <cell r="J3328">
            <v>0</v>
          </cell>
          <cell r="K3328">
            <v>0</v>
          </cell>
          <cell r="M3328">
            <v>2030</v>
          </cell>
          <cell r="N3328">
            <v>2052</v>
          </cell>
          <cell r="O3328">
            <v>1</v>
          </cell>
          <cell r="Q3328">
            <v>0</v>
          </cell>
          <cell r="R3328">
            <v>0</v>
          </cell>
          <cell r="S3328">
            <v>0</v>
          </cell>
          <cell r="T3328">
            <v>0</v>
          </cell>
          <cell r="U3328">
            <v>0</v>
          </cell>
          <cell r="V3328">
            <v>0</v>
          </cell>
          <cell r="W3328">
            <v>0</v>
          </cell>
          <cell r="X3328">
            <v>0</v>
          </cell>
          <cell r="Y3328">
            <v>0</v>
          </cell>
          <cell r="Z3328">
            <v>0</v>
          </cell>
          <cell r="AA3328">
            <v>0</v>
          </cell>
          <cell r="AC3328">
            <v>2005</v>
          </cell>
          <cell r="AD3328">
            <v>1</v>
          </cell>
          <cell r="AE3328">
            <v>0</v>
          </cell>
          <cell r="AF3328">
            <v>0.82</v>
          </cell>
        </row>
        <row r="3329">
          <cell r="A3329">
            <v>26</v>
          </cell>
          <cell r="B3329">
            <v>8</v>
          </cell>
          <cell r="C3329">
            <v>8</v>
          </cell>
          <cell r="D3329">
            <v>6</v>
          </cell>
          <cell r="E3329">
            <v>1</v>
          </cell>
          <cell r="F3329">
            <v>0</v>
          </cell>
          <cell r="G3329">
            <v>69.599999999999994</v>
          </cell>
          <cell r="H3329">
            <v>14.735759576800188</v>
          </cell>
          <cell r="I3329">
            <v>0.56394435718973646</v>
          </cell>
          <cell r="J3329">
            <v>0</v>
          </cell>
          <cell r="K3329">
            <v>0</v>
          </cell>
          <cell r="M3329">
            <v>2003</v>
          </cell>
          <cell r="N3329">
            <v>2012</v>
          </cell>
          <cell r="O3329">
            <v>1</v>
          </cell>
          <cell r="Q3329">
            <v>0</v>
          </cell>
          <cell r="R3329">
            <v>0</v>
          </cell>
          <cell r="S3329">
            <v>0</v>
          </cell>
          <cell r="T3329">
            <v>0</v>
          </cell>
          <cell r="U3329">
            <v>0</v>
          </cell>
          <cell r="V3329">
            <v>0</v>
          </cell>
          <cell r="W3329">
            <v>0</v>
          </cell>
          <cell r="X3329">
            <v>0</v>
          </cell>
          <cell r="Y3329">
            <v>0</v>
          </cell>
          <cell r="Z3329">
            <v>0</v>
          </cell>
          <cell r="AA3329">
            <v>0</v>
          </cell>
          <cell r="AC3329">
            <v>2005</v>
          </cell>
          <cell r="AD3329">
            <v>1</v>
          </cell>
          <cell r="AE3329">
            <v>0</v>
          </cell>
          <cell r="AF3329">
            <v>0.78</v>
          </cell>
        </row>
        <row r="3330">
          <cell r="A3330">
            <v>26</v>
          </cell>
          <cell r="B3330">
            <v>9</v>
          </cell>
          <cell r="C3330">
            <v>8</v>
          </cell>
          <cell r="D3330">
            <v>6</v>
          </cell>
          <cell r="E3330">
            <v>1</v>
          </cell>
          <cell r="F3330">
            <v>0</v>
          </cell>
          <cell r="G3330">
            <v>70.254995348837213</v>
          </cell>
          <cell r="H3330">
            <v>14.498514278793014</v>
          </cell>
          <cell r="I3330">
            <v>0.48101209350691232</v>
          </cell>
          <cell r="J3330">
            <v>0</v>
          </cell>
          <cell r="K3330">
            <v>0</v>
          </cell>
          <cell r="M3330">
            <v>2007</v>
          </cell>
          <cell r="N3330">
            <v>2012</v>
          </cell>
          <cell r="O3330">
            <v>1</v>
          </cell>
          <cell r="Q3330">
            <v>0</v>
          </cell>
          <cell r="R3330">
            <v>0</v>
          </cell>
          <cell r="S3330">
            <v>0</v>
          </cell>
          <cell r="T3330">
            <v>0</v>
          </cell>
          <cell r="U3330">
            <v>0</v>
          </cell>
          <cell r="V3330">
            <v>0</v>
          </cell>
          <cell r="W3330">
            <v>0</v>
          </cell>
          <cell r="X3330">
            <v>0</v>
          </cell>
          <cell r="Y3330">
            <v>0</v>
          </cell>
          <cell r="Z3330">
            <v>0</v>
          </cell>
          <cell r="AA3330">
            <v>0</v>
          </cell>
          <cell r="AC3330">
            <v>2005</v>
          </cell>
          <cell r="AD3330">
            <v>1</v>
          </cell>
          <cell r="AE3330">
            <v>0</v>
          </cell>
          <cell r="AF3330">
            <v>0.78</v>
          </cell>
        </row>
        <row r="3331">
          <cell r="A3331">
            <v>26</v>
          </cell>
          <cell r="B3331">
            <v>10</v>
          </cell>
          <cell r="C3331">
            <v>8</v>
          </cell>
          <cell r="D3331">
            <v>6</v>
          </cell>
          <cell r="E3331">
            <v>1</v>
          </cell>
          <cell r="F3331">
            <v>0</v>
          </cell>
          <cell r="G3331">
            <v>71.308820279069764</v>
          </cell>
          <cell r="H3331">
            <v>13.985780932059672</v>
          </cell>
          <cell r="I3331">
            <v>0.46609915183236572</v>
          </cell>
          <cell r="J3331">
            <v>0</v>
          </cell>
          <cell r="K3331">
            <v>0</v>
          </cell>
          <cell r="M3331">
            <v>2013</v>
          </cell>
          <cell r="N3331">
            <v>2029</v>
          </cell>
          <cell r="O3331">
            <v>1</v>
          </cell>
          <cell r="Q3331">
            <v>0</v>
          </cell>
          <cell r="R3331">
            <v>0</v>
          </cell>
          <cell r="S3331">
            <v>0</v>
          </cell>
          <cell r="T3331">
            <v>0</v>
          </cell>
          <cell r="U3331">
            <v>0</v>
          </cell>
          <cell r="V3331">
            <v>0</v>
          </cell>
          <cell r="W3331">
            <v>0</v>
          </cell>
          <cell r="X3331">
            <v>0</v>
          </cell>
          <cell r="Y3331">
            <v>0</v>
          </cell>
          <cell r="Z3331">
            <v>0</v>
          </cell>
          <cell r="AA3331">
            <v>0</v>
          </cell>
          <cell r="AC3331">
            <v>2005</v>
          </cell>
          <cell r="AD3331">
            <v>1</v>
          </cell>
          <cell r="AE3331">
            <v>0</v>
          </cell>
          <cell r="AF3331">
            <v>0.78</v>
          </cell>
        </row>
        <row r="3332">
          <cell r="A3332">
            <v>26</v>
          </cell>
          <cell r="B3332">
            <v>11</v>
          </cell>
          <cell r="C3332">
            <v>8</v>
          </cell>
          <cell r="D3332">
            <v>6</v>
          </cell>
          <cell r="E3332">
            <v>1</v>
          </cell>
          <cell r="F3332">
            <v>0</v>
          </cell>
          <cell r="G3332">
            <v>72.47973686821706</v>
          </cell>
          <cell r="H3332">
            <v>13.759839398423811</v>
          </cell>
          <cell r="I3332">
            <v>0.45965488856231362</v>
          </cell>
          <cell r="J3332">
            <v>0</v>
          </cell>
          <cell r="K3332">
            <v>0</v>
          </cell>
          <cell r="M3332">
            <v>2030</v>
          </cell>
          <cell r="N3332">
            <v>2052</v>
          </cell>
          <cell r="O3332">
            <v>1</v>
          </cell>
          <cell r="Q3332">
            <v>0</v>
          </cell>
          <cell r="R3332">
            <v>0</v>
          </cell>
          <cell r="S3332">
            <v>0</v>
          </cell>
          <cell r="T3332">
            <v>0</v>
          </cell>
          <cell r="U3332">
            <v>0</v>
          </cell>
          <cell r="V3332">
            <v>0</v>
          </cell>
          <cell r="W3332">
            <v>0</v>
          </cell>
          <cell r="X3332">
            <v>0</v>
          </cell>
          <cell r="Y3332">
            <v>0</v>
          </cell>
          <cell r="Z3332">
            <v>0</v>
          </cell>
          <cell r="AA3332">
            <v>0</v>
          </cell>
          <cell r="AC3332">
            <v>2005</v>
          </cell>
          <cell r="AD3332">
            <v>1</v>
          </cell>
          <cell r="AE3332">
            <v>0</v>
          </cell>
          <cell r="AF3332">
            <v>0.78</v>
          </cell>
        </row>
        <row r="3333">
          <cell r="A3333">
            <v>26</v>
          </cell>
          <cell r="B3333">
            <v>12</v>
          </cell>
          <cell r="C3333">
            <v>8</v>
          </cell>
          <cell r="D3333">
            <v>6</v>
          </cell>
          <cell r="E3333">
            <v>1</v>
          </cell>
          <cell r="F3333">
            <v>0</v>
          </cell>
          <cell r="G3333">
            <v>15.054945054945055</v>
          </cell>
          <cell r="H3333">
            <v>509.766874839151</v>
          </cell>
          <cell r="I3333">
            <v>27.523251886627747</v>
          </cell>
          <cell r="J3333">
            <v>0</v>
          </cell>
          <cell r="K3333">
            <v>0</v>
          </cell>
          <cell r="M3333">
            <v>2003</v>
          </cell>
          <cell r="N3333">
            <v>2006</v>
          </cell>
          <cell r="O3333">
            <v>1</v>
          </cell>
          <cell r="Q3333">
            <v>0</v>
          </cell>
          <cell r="R3333">
            <v>0</v>
          </cell>
          <cell r="S3333">
            <v>0</v>
          </cell>
          <cell r="T3333">
            <v>0</v>
          </cell>
          <cell r="U3333">
            <v>0</v>
          </cell>
          <cell r="V3333">
            <v>0</v>
          </cell>
          <cell r="W3333">
            <v>0</v>
          </cell>
          <cell r="X3333">
            <v>0</v>
          </cell>
          <cell r="Y3333">
            <v>0</v>
          </cell>
          <cell r="Z3333">
            <v>0</v>
          </cell>
          <cell r="AA3333">
            <v>0</v>
          </cell>
          <cell r="AC3333">
            <v>2005</v>
          </cell>
          <cell r="AD3333">
            <v>1</v>
          </cell>
          <cell r="AE3333">
            <v>0</v>
          </cell>
          <cell r="AF3333">
            <v>0.92</v>
          </cell>
        </row>
        <row r="3334">
          <cell r="A3334">
            <v>26</v>
          </cell>
          <cell r="B3334">
            <v>13</v>
          </cell>
          <cell r="C3334">
            <v>8</v>
          </cell>
          <cell r="D3334">
            <v>6</v>
          </cell>
          <cell r="E3334">
            <v>1</v>
          </cell>
          <cell r="F3334">
            <v>0</v>
          </cell>
          <cell r="G3334">
            <v>63</v>
          </cell>
          <cell r="H3334">
            <v>321.89335003844536</v>
          </cell>
          <cell r="I3334">
            <v>42.001696420220298</v>
          </cell>
          <cell r="J3334">
            <v>0</v>
          </cell>
          <cell r="K3334">
            <v>0</v>
          </cell>
          <cell r="M3334">
            <v>2007</v>
          </cell>
          <cell r="N3334">
            <v>2011</v>
          </cell>
          <cell r="O3334">
            <v>1</v>
          </cell>
          <cell r="Q3334">
            <v>0</v>
          </cell>
          <cell r="R3334">
            <v>0</v>
          </cell>
          <cell r="S3334">
            <v>0</v>
          </cell>
          <cell r="T3334">
            <v>0</v>
          </cell>
          <cell r="U3334">
            <v>0</v>
          </cell>
          <cell r="V3334">
            <v>0</v>
          </cell>
          <cell r="W3334">
            <v>0</v>
          </cell>
          <cell r="X3334">
            <v>0</v>
          </cell>
          <cell r="Y3334">
            <v>0</v>
          </cell>
          <cell r="Z3334">
            <v>0</v>
          </cell>
          <cell r="AA3334">
            <v>0</v>
          </cell>
          <cell r="AC3334">
            <v>2005</v>
          </cell>
          <cell r="AD3334">
            <v>1</v>
          </cell>
          <cell r="AE3334">
            <v>0</v>
          </cell>
          <cell r="AF3334">
            <v>0.7</v>
          </cell>
        </row>
        <row r="3335">
          <cell r="A3335">
            <v>26</v>
          </cell>
          <cell r="B3335">
            <v>14</v>
          </cell>
          <cell r="C3335">
            <v>8</v>
          </cell>
          <cell r="D3335">
            <v>6</v>
          </cell>
          <cell r="E3335">
            <v>1</v>
          </cell>
          <cell r="F3335">
            <v>0</v>
          </cell>
          <cell r="G3335">
            <v>91</v>
          </cell>
          <cell r="H3335">
            <v>124.59586655749499</v>
          </cell>
          <cell r="I3335">
            <v>7.6865611655615886</v>
          </cell>
          <cell r="J3335">
            <v>0</v>
          </cell>
          <cell r="K3335">
            <v>0</v>
          </cell>
          <cell r="M3335">
            <v>2011</v>
          </cell>
          <cell r="N3335">
            <v>2019</v>
          </cell>
          <cell r="O3335">
            <v>1</v>
          </cell>
          <cell r="Q3335">
            <v>0</v>
          </cell>
          <cell r="R3335">
            <v>0</v>
          </cell>
          <cell r="S3335">
            <v>0</v>
          </cell>
          <cell r="T3335">
            <v>0</v>
          </cell>
          <cell r="U3335">
            <v>0</v>
          </cell>
          <cell r="V3335">
            <v>0</v>
          </cell>
          <cell r="W3335">
            <v>0</v>
          </cell>
          <cell r="X3335">
            <v>0</v>
          </cell>
          <cell r="Y3335">
            <v>0</v>
          </cell>
          <cell r="Z3335">
            <v>0</v>
          </cell>
          <cell r="AA3335">
            <v>0</v>
          </cell>
          <cell r="AC3335">
            <v>2005</v>
          </cell>
          <cell r="AD3335">
            <v>1</v>
          </cell>
          <cell r="AE3335">
            <v>0</v>
          </cell>
          <cell r="AF3335">
            <v>0.8</v>
          </cell>
        </row>
        <row r="3336">
          <cell r="A3336">
            <v>26</v>
          </cell>
          <cell r="B3336">
            <v>15</v>
          </cell>
          <cell r="C3336">
            <v>8</v>
          </cell>
          <cell r="D3336">
            <v>6</v>
          </cell>
          <cell r="E3336">
            <v>1</v>
          </cell>
          <cell r="F3336">
            <v>0</v>
          </cell>
          <cell r="G3336">
            <v>170</v>
          </cell>
          <cell r="H3336">
            <v>31.628465964377018</v>
          </cell>
          <cell r="I3336">
            <v>0.94442754506631377</v>
          </cell>
          <cell r="J3336">
            <v>0</v>
          </cell>
          <cell r="K3336">
            <v>3.1628465964377019</v>
          </cell>
          <cell r="M3336">
            <v>2020</v>
          </cell>
          <cell r="N3336">
            <v>2029</v>
          </cell>
          <cell r="O3336">
            <v>1</v>
          </cell>
          <cell r="Q3336">
            <v>0</v>
          </cell>
          <cell r="R3336">
            <v>0</v>
          </cell>
          <cell r="S3336">
            <v>0</v>
          </cell>
          <cell r="T3336">
            <v>0</v>
          </cell>
          <cell r="U3336">
            <v>0</v>
          </cell>
          <cell r="V3336">
            <v>0</v>
          </cell>
          <cell r="W3336">
            <v>0</v>
          </cell>
          <cell r="X3336">
            <v>0</v>
          </cell>
          <cell r="Y3336">
            <v>0</v>
          </cell>
          <cell r="Z3336">
            <v>0</v>
          </cell>
          <cell r="AA3336">
            <v>0</v>
          </cell>
          <cell r="AC3336">
            <v>2005</v>
          </cell>
          <cell r="AD3336">
            <v>1</v>
          </cell>
          <cell r="AE3336">
            <v>0</v>
          </cell>
          <cell r="AF3336">
            <v>0.85</v>
          </cell>
        </row>
        <row r="3337">
          <cell r="A3337">
            <v>26</v>
          </cell>
          <cell r="B3337">
            <v>17</v>
          </cell>
          <cell r="C3337">
            <v>8</v>
          </cell>
          <cell r="D3337">
            <v>6</v>
          </cell>
          <cell r="E3337">
            <v>1</v>
          </cell>
          <cell r="F3337">
            <v>0</v>
          </cell>
          <cell r="G3337">
            <v>170</v>
          </cell>
          <cell r="H3337">
            <v>31.628465964377018</v>
          </cell>
          <cell r="I3337">
            <v>0.94442754506631377</v>
          </cell>
          <cell r="J3337">
            <v>0</v>
          </cell>
          <cell r="K3337">
            <v>4.7442698946565525</v>
          </cell>
          <cell r="M3337">
            <v>2022</v>
          </cell>
          <cell r="N3337">
            <v>2029</v>
          </cell>
          <cell r="O3337">
            <v>1</v>
          </cell>
          <cell r="Q3337">
            <v>0</v>
          </cell>
          <cell r="R3337">
            <v>0</v>
          </cell>
          <cell r="S3337">
            <v>0</v>
          </cell>
          <cell r="T3337">
            <v>0</v>
          </cell>
          <cell r="U3337">
            <v>0</v>
          </cell>
          <cell r="V3337">
            <v>0</v>
          </cell>
          <cell r="W3337">
            <v>0</v>
          </cell>
          <cell r="X3337">
            <v>0</v>
          </cell>
          <cell r="Y3337">
            <v>0</v>
          </cell>
          <cell r="Z3337">
            <v>0</v>
          </cell>
          <cell r="AA3337">
            <v>0</v>
          </cell>
          <cell r="AC3337">
            <v>2005</v>
          </cell>
          <cell r="AD3337">
            <v>1</v>
          </cell>
          <cell r="AE3337">
            <v>0</v>
          </cell>
          <cell r="AF3337">
            <v>0.85</v>
          </cell>
        </row>
        <row r="3338">
          <cell r="A3338">
            <v>26</v>
          </cell>
          <cell r="B3338">
            <v>16</v>
          </cell>
          <cell r="C3338">
            <v>8</v>
          </cell>
          <cell r="D3338">
            <v>6</v>
          </cell>
          <cell r="E3338">
            <v>1</v>
          </cell>
          <cell r="F3338">
            <v>0</v>
          </cell>
          <cell r="G3338">
            <v>202</v>
          </cell>
          <cell r="H3338">
            <v>24.397668140467836</v>
          </cell>
          <cell r="I3338">
            <v>0.6189452323527489</v>
          </cell>
          <cell r="J3338">
            <v>0</v>
          </cell>
          <cell r="K3338">
            <v>3.6596502210701751</v>
          </cell>
          <cell r="M3338">
            <v>2030</v>
          </cell>
          <cell r="N3338">
            <v>2052</v>
          </cell>
          <cell r="O3338">
            <v>1</v>
          </cell>
          <cell r="Q3338">
            <v>0</v>
          </cell>
          <cell r="R3338">
            <v>0</v>
          </cell>
          <cell r="S3338">
            <v>0</v>
          </cell>
          <cell r="T3338">
            <v>0</v>
          </cell>
          <cell r="U3338">
            <v>0</v>
          </cell>
          <cell r="V3338">
            <v>0</v>
          </cell>
          <cell r="W3338">
            <v>0</v>
          </cell>
          <cell r="X3338">
            <v>0</v>
          </cell>
          <cell r="Y3338">
            <v>0</v>
          </cell>
          <cell r="Z3338">
            <v>0</v>
          </cell>
          <cell r="AA3338">
            <v>0</v>
          </cell>
          <cell r="AC3338">
            <v>2005</v>
          </cell>
          <cell r="AD3338">
            <v>1</v>
          </cell>
          <cell r="AE3338">
            <v>0</v>
          </cell>
          <cell r="AF3338">
            <v>0.85</v>
          </cell>
        </row>
        <row r="3339">
          <cell r="A3339">
            <v>27</v>
          </cell>
          <cell r="B3339">
            <v>1</v>
          </cell>
          <cell r="C3339">
            <v>8</v>
          </cell>
          <cell r="D3339">
            <v>6</v>
          </cell>
          <cell r="E3339">
            <v>1</v>
          </cell>
          <cell r="F3339">
            <v>1.552267423225559E-3</v>
          </cell>
          <cell r="G3339">
            <v>24.9</v>
          </cell>
          <cell r="H3339">
            <v>65.623659471848953</v>
          </cell>
          <cell r="I3339">
            <v>1.1277504944989922</v>
          </cell>
          <cell r="J3339">
            <v>0</v>
          </cell>
          <cell r="K3339">
            <v>0</v>
          </cell>
          <cell r="M3339">
            <v>2003</v>
          </cell>
          <cell r="N3339">
            <v>2008</v>
          </cell>
          <cell r="O3339">
            <v>1</v>
          </cell>
          <cell r="Q3339">
            <v>0</v>
          </cell>
          <cell r="R3339">
            <v>0</v>
          </cell>
          <cell r="S3339">
            <v>0</v>
          </cell>
          <cell r="T3339">
            <v>0</v>
          </cell>
          <cell r="U3339">
            <v>0</v>
          </cell>
          <cell r="V3339">
            <v>0</v>
          </cell>
          <cell r="W3339">
            <v>0</v>
          </cell>
          <cell r="X3339">
            <v>0</v>
          </cell>
          <cell r="Y3339">
            <v>0</v>
          </cell>
          <cell r="Z3339">
            <v>0</v>
          </cell>
          <cell r="AA3339">
            <v>0</v>
          </cell>
          <cell r="AC3339">
            <v>2005</v>
          </cell>
          <cell r="AD3339">
            <v>1</v>
          </cell>
          <cell r="AE3339">
            <v>0</v>
          </cell>
          <cell r="AF3339">
            <v>0.15</v>
          </cell>
        </row>
        <row r="3340">
          <cell r="A3340">
            <v>27</v>
          </cell>
          <cell r="B3340">
            <v>2</v>
          </cell>
          <cell r="C3340">
            <v>8</v>
          </cell>
          <cell r="D3340">
            <v>6</v>
          </cell>
          <cell r="E3340">
            <v>1</v>
          </cell>
          <cell r="F3340">
            <v>3.7948746123730257E-3</v>
          </cell>
          <cell r="G3340">
            <v>31.8</v>
          </cell>
          <cell r="H3340">
            <v>49.284085699355117</v>
          </cell>
          <cell r="I3340">
            <v>1.7800325016548759</v>
          </cell>
          <cell r="J3340">
            <v>0</v>
          </cell>
          <cell r="K3340">
            <v>0</v>
          </cell>
          <cell r="M3340">
            <v>2003</v>
          </cell>
          <cell r="N3340">
            <v>2016</v>
          </cell>
          <cell r="O3340">
            <v>1</v>
          </cell>
          <cell r="Q3340">
            <v>0</v>
          </cell>
          <cell r="R3340">
            <v>0</v>
          </cell>
          <cell r="S3340">
            <v>0</v>
          </cell>
          <cell r="T3340">
            <v>0</v>
          </cell>
          <cell r="U3340">
            <v>0</v>
          </cell>
          <cell r="V3340">
            <v>0</v>
          </cell>
          <cell r="W3340">
            <v>0</v>
          </cell>
          <cell r="X3340">
            <v>0</v>
          </cell>
          <cell r="Y3340">
            <v>0</v>
          </cell>
          <cell r="Z3340">
            <v>0</v>
          </cell>
          <cell r="AA3340">
            <v>0</v>
          </cell>
          <cell r="AC3340">
            <v>2005</v>
          </cell>
          <cell r="AD3340">
            <v>1</v>
          </cell>
          <cell r="AE3340">
            <v>0</v>
          </cell>
          <cell r="AF3340">
            <v>0.65</v>
          </cell>
        </row>
        <row r="3341">
          <cell r="A3341">
            <v>27</v>
          </cell>
          <cell r="B3341">
            <v>3</v>
          </cell>
          <cell r="C3341">
            <v>8</v>
          </cell>
          <cell r="D3341">
            <v>6</v>
          </cell>
          <cell r="E3341">
            <v>1</v>
          </cell>
          <cell r="F3341">
            <v>0</v>
          </cell>
          <cell r="G3341">
            <v>34.012293333333332</v>
          </cell>
          <cell r="H3341">
            <v>111.15423165455991</v>
          </cell>
          <cell r="I3341">
            <v>2.8835593985093739</v>
          </cell>
          <cell r="J3341">
            <v>0</v>
          </cell>
          <cell r="K3341">
            <v>0</v>
          </cell>
          <cell r="M3341">
            <v>2007</v>
          </cell>
          <cell r="N3341">
            <v>2016</v>
          </cell>
          <cell r="O3341">
            <v>1</v>
          </cell>
          <cell r="Q3341">
            <v>0</v>
          </cell>
          <cell r="R3341">
            <v>0</v>
          </cell>
          <cell r="S3341">
            <v>0</v>
          </cell>
          <cell r="T3341">
            <v>0</v>
          </cell>
          <cell r="U3341">
            <v>0</v>
          </cell>
          <cell r="V3341">
            <v>0</v>
          </cell>
          <cell r="W3341">
            <v>0</v>
          </cell>
          <cell r="X3341">
            <v>0</v>
          </cell>
          <cell r="Y3341">
            <v>0</v>
          </cell>
          <cell r="Z3341">
            <v>0</v>
          </cell>
          <cell r="AA3341">
            <v>0</v>
          </cell>
          <cell r="AC3341">
            <v>2005</v>
          </cell>
          <cell r="AD3341">
            <v>1</v>
          </cell>
          <cell r="AE3341">
            <v>0</v>
          </cell>
          <cell r="AF3341">
            <v>0.66900000000000004</v>
          </cell>
        </row>
        <row r="3342">
          <cell r="A3342">
            <v>27</v>
          </cell>
          <cell r="B3342">
            <v>4</v>
          </cell>
          <cell r="C3342">
            <v>8</v>
          </cell>
          <cell r="D3342">
            <v>6</v>
          </cell>
          <cell r="E3342">
            <v>1</v>
          </cell>
          <cell r="F3342">
            <v>0</v>
          </cell>
          <cell r="G3342">
            <v>51.223333333333322</v>
          </cell>
          <cell r="H3342">
            <v>87.066855239390549</v>
          </cell>
          <cell r="I3342">
            <v>1.8620595615647806</v>
          </cell>
          <cell r="J3342">
            <v>0</v>
          </cell>
          <cell r="K3342">
            <v>0</v>
          </cell>
          <cell r="M3342">
            <v>2011</v>
          </cell>
          <cell r="N3342">
            <v>2052</v>
          </cell>
          <cell r="O3342">
            <v>1</v>
          </cell>
          <cell r="Q3342">
            <v>0</v>
          </cell>
          <cell r="R3342">
            <v>0</v>
          </cell>
          <cell r="S3342">
            <v>0</v>
          </cell>
          <cell r="T3342">
            <v>0</v>
          </cell>
          <cell r="U3342">
            <v>0</v>
          </cell>
          <cell r="V3342">
            <v>0</v>
          </cell>
          <cell r="W3342">
            <v>0</v>
          </cell>
          <cell r="X3342">
            <v>0</v>
          </cell>
          <cell r="Y3342">
            <v>0</v>
          </cell>
          <cell r="Z3342">
            <v>0</v>
          </cell>
          <cell r="AA3342">
            <v>0</v>
          </cell>
          <cell r="AC3342">
            <v>2005</v>
          </cell>
          <cell r="AD3342">
            <v>1</v>
          </cell>
          <cell r="AE3342">
            <v>0</v>
          </cell>
          <cell r="AF3342">
            <v>0.68600000000000005</v>
          </cell>
        </row>
        <row r="3343">
          <cell r="A3343">
            <v>27</v>
          </cell>
          <cell r="B3343">
            <v>5</v>
          </cell>
          <cell r="C3343">
            <v>8</v>
          </cell>
          <cell r="D3343">
            <v>6</v>
          </cell>
          <cell r="E3343">
            <v>1</v>
          </cell>
          <cell r="F3343">
            <v>0</v>
          </cell>
          <cell r="G3343">
            <v>52.760033333333325</v>
          </cell>
          <cell r="H3343">
            <v>83.930391471645976</v>
          </cell>
          <cell r="I3343">
            <v>1.7473537243607391</v>
          </cell>
          <cell r="J3343">
            <v>0</v>
          </cell>
          <cell r="K3343">
            <v>0</v>
          </cell>
          <cell r="M3343">
            <v>2017</v>
          </cell>
          <cell r="N3343">
            <v>2052</v>
          </cell>
          <cell r="O3343">
            <v>1</v>
          </cell>
          <cell r="Q3343">
            <v>0</v>
          </cell>
          <cell r="R3343">
            <v>0</v>
          </cell>
          <cell r="S3343">
            <v>0</v>
          </cell>
          <cell r="T3343">
            <v>0</v>
          </cell>
          <cell r="U3343">
            <v>0</v>
          </cell>
          <cell r="V3343">
            <v>0</v>
          </cell>
          <cell r="W3343">
            <v>0</v>
          </cell>
          <cell r="X3343">
            <v>0</v>
          </cell>
          <cell r="Y3343">
            <v>0</v>
          </cell>
          <cell r="Z3343">
            <v>0</v>
          </cell>
          <cell r="AA3343">
            <v>0</v>
          </cell>
          <cell r="AC3343">
            <v>2005</v>
          </cell>
          <cell r="AD3343">
            <v>1</v>
          </cell>
          <cell r="AE3343">
            <v>0</v>
          </cell>
          <cell r="AF3343">
            <v>0.68600000000000005</v>
          </cell>
        </row>
        <row r="3344">
          <cell r="A3344">
            <v>27</v>
          </cell>
          <cell r="B3344">
            <v>6</v>
          </cell>
          <cell r="C3344">
            <v>8</v>
          </cell>
          <cell r="D3344">
            <v>6</v>
          </cell>
          <cell r="E3344">
            <v>1</v>
          </cell>
          <cell r="F3344">
            <v>0</v>
          </cell>
          <cell r="G3344">
            <v>54.467477777777766</v>
          </cell>
          <cell r="H3344">
            <v>80.652999864807356</v>
          </cell>
          <cell r="I3344">
            <v>1.6313703817438956</v>
          </cell>
          <cell r="J3344">
            <v>0</v>
          </cell>
          <cell r="K3344">
            <v>0</v>
          </cell>
          <cell r="M3344">
            <v>2030</v>
          </cell>
          <cell r="N3344">
            <v>2052</v>
          </cell>
          <cell r="O3344">
            <v>1</v>
          </cell>
          <cell r="Q3344">
            <v>0</v>
          </cell>
          <cell r="R3344">
            <v>0</v>
          </cell>
          <cell r="S3344">
            <v>0</v>
          </cell>
          <cell r="T3344">
            <v>0</v>
          </cell>
          <cell r="U3344">
            <v>0</v>
          </cell>
          <cell r="V3344">
            <v>0</v>
          </cell>
          <cell r="W3344">
            <v>0</v>
          </cell>
          <cell r="X3344">
            <v>0</v>
          </cell>
          <cell r="Y3344">
            <v>0</v>
          </cell>
          <cell r="Z3344">
            <v>0</v>
          </cell>
          <cell r="AA3344">
            <v>0</v>
          </cell>
          <cell r="AC3344">
            <v>2005</v>
          </cell>
          <cell r="AD3344">
            <v>1</v>
          </cell>
          <cell r="AE3344">
            <v>0</v>
          </cell>
          <cell r="AF3344">
            <v>0.68600000000000005</v>
          </cell>
        </row>
        <row r="3345">
          <cell r="A3345">
            <v>27</v>
          </cell>
          <cell r="B3345">
            <v>7</v>
          </cell>
          <cell r="C3345">
            <v>8</v>
          </cell>
          <cell r="D3345">
            <v>6</v>
          </cell>
          <cell r="E3345">
            <v>1</v>
          </cell>
          <cell r="F3345">
            <v>1.4630837913815759E-3</v>
          </cell>
          <cell r="G3345">
            <v>44.4</v>
          </cell>
          <cell r="H3345">
            <v>78.251651472240624</v>
          </cell>
          <cell r="I3345">
            <v>1.4699249951548816</v>
          </cell>
          <cell r="J3345">
            <v>0</v>
          </cell>
          <cell r="K3345">
            <v>0</v>
          </cell>
          <cell r="M3345">
            <v>2003</v>
          </cell>
          <cell r="N3345">
            <v>2052</v>
          </cell>
          <cell r="O3345">
            <v>1</v>
          </cell>
          <cell r="Q3345">
            <v>0</v>
          </cell>
          <cell r="R3345">
            <v>0</v>
          </cell>
          <cell r="S3345">
            <v>0</v>
          </cell>
          <cell r="T3345">
            <v>0</v>
          </cell>
          <cell r="U3345">
            <v>0</v>
          </cell>
          <cell r="V3345">
            <v>0</v>
          </cell>
          <cell r="W3345">
            <v>0</v>
          </cell>
          <cell r="X3345">
            <v>0</v>
          </cell>
          <cell r="Y3345">
            <v>0</v>
          </cell>
          <cell r="Z3345">
            <v>0</v>
          </cell>
          <cell r="AA3345">
            <v>0</v>
          </cell>
          <cell r="AC3345">
            <v>2005</v>
          </cell>
          <cell r="AD3345">
            <v>1</v>
          </cell>
          <cell r="AE3345">
            <v>0</v>
          </cell>
          <cell r="AF3345">
            <v>0.22</v>
          </cell>
        </row>
        <row r="3346">
          <cell r="A3346">
            <v>27</v>
          </cell>
          <cell r="B3346">
            <v>8</v>
          </cell>
          <cell r="C3346">
            <v>8</v>
          </cell>
          <cell r="D3346">
            <v>6</v>
          </cell>
          <cell r="E3346">
            <v>1</v>
          </cell>
          <cell r="F3346">
            <v>0</v>
          </cell>
          <cell r="G3346">
            <v>55.465759124999998</v>
          </cell>
          <cell r="H3346">
            <v>109.84805980242103</v>
          </cell>
          <cell r="I3346">
            <v>1.4054863935944411</v>
          </cell>
          <cell r="J3346">
            <v>0</v>
          </cell>
          <cell r="K3346">
            <v>0</v>
          </cell>
          <cell r="M3346">
            <v>2007</v>
          </cell>
          <cell r="N3346">
            <v>2052</v>
          </cell>
          <cell r="O3346">
            <v>1</v>
          </cell>
          <cell r="Q3346">
            <v>0</v>
          </cell>
          <cell r="R3346">
            <v>0</v>
          </cell>
          <cell r="S3346">
            <v>0</v>
          </cell>
          <cell r="T3346">
            <v>0</v>
          </cell>
          <cell r="U3346">
            <v>0</v>
          </cell>
          <cell r="V3346">
            <v>0</v>
          </cell>
          <cell r="W3346">
            <v>0</v>
          </cell>
          <cell r="X3346">
            <v>0</v>
          </cell>
          <cell r="Y3346">
            <v>0</v>
          </cell>
          <cell r="Z3346">
            <v>0</v>
          </cell>
          <cell r="AA3346">
            <v>0</v>
          </cell>
          <cell r="AC3346">
            <v>2005</v>
          </cell>
          <cell r="AD3346">
            <v>1</v>
          </cell>
          <cell r="AE3346">
            <v>0</v>
          </cell>
          <cell r="AF3346">
            <v>0.215</v>
          </cell>
        </row>
        <row r="3347">
          <cell r="A3347">
            <v>27</v>
          </cell>
          <cell r="B3347">
            <v>9</v>
          </cell>
          <cell r="C3347">
            <v>8</v>
          </cell>
          <cell r="D3347">
            <v>6</v>
          </cell>
          <cell r="E3347">
            <v>1</v>
          </cell>
          <cell r="F3347">
            <v>0</v>
          </cell>
          <cell r="G3347">
            <v>55.465759124999998</v>
          </cell>
          <cell r="H3347">
            <v>109.17122038462085</v>
          </cell>
          <cell r="I3347">
            <v>1.3928287401608184</v>
          </cell>
          <cell r="J3347">
            <v>0</v>
          </cell>
          <cell r="K3347">
            <v>0</v>
          </cell>
          <cell r="M3347">
            <v>2020</v>
          </cell>
          <cell r="N3347">
            <v>2052</v>
          </cell>
          <cell r="O3347">
            <v>1</v>
          </cell>
          <cell r="Q3347">
            <v>0</v>
          </cell>
          <cell r="R3347">
            <v>0</v>
          </cell>
          <cell r="S3347">
            <v>0</v>
          </cell>
          <cell r="T3347">
            <v>0</v>
          </cell>
          <cell r="U3347">
            <v>0</v>
          </cell>
          <cell r="V3347">
            <v>0</v>
          </cell>
          <cell r="W3347">
            <v>0</v>
          </cell>
          <cell r="X3347">
            <v>0</v>
          </cell>
          <cell r="Y3347">
            <v>0</v>
          </cell>
          <cell r="Z3347">
            <v>0</v>
          </cell>
          <cell r="AA3347">
            <v>0</v>
          </cell>
          <cell r="AC3347">
            <v>2005</v>
          </cell>
          <cell r="AD3347">
            <v>1</v>
          </cell>
          <cell r="AE3347">
            <v>0</v>
          </cell>
          <cell r="AF3347">
            <v>0.215</v>
          </cell>
        </row>
        <row r="3348">
          <cell r="A3348">
            <v>27</v>
          </cell>
          <cell r="B3348">
            <v>10</v>
          </cell>
          <cell r="C3348">
            <v>8</v>
          </cell>
          <cell r="D3348">
            <v>6</v>
          </cell>
          <cell r="E3348">
            <v>1</v>
          </cell>
          <cell r="F3348">
            <v>0</v>
          </cell>
          <cell r="G3348">
            <v>55.465759124999998</v>
          </cell>
          <cell r="H3348">
            <v>108.41917658706507</v>
          </cell>
          <cell r="I3348">
            <v>1.3787646807901266</v>
          </cell>
          <cell r="J3348">
            <v>0</v>
          </cell>
          <cell r="K3348">
            <v>0</v>
          </cell>
          <cell r="M3348">
            <v>2030</v>
          </cell>
          <cell r="N3348">
            <v>2052</v>
          </cell>
          <cell r="O3348">
            <v>1</v>
          </cell>
          <cell r="Q3348">
            <v>0</v>
          </cell>
          <cell r="R3348">
            <v>0</v>
          </cell>
          <cell r="S3348">
            <v>0</v>
          </cell>
          <cell r="T3348">
            <v>0</v>
          </cell>
          <cell r="U3348">
            <v>0</v>
          </cell>
          <cell r="V3348">
            <v>0</v>
          </cell>
          <cell r="W3348">
            <v>0</v>
          </cell>
          <cell r="X3348">
            <v>0</v>
          </cell>
          <cell r="Y3348">
            <v>0</v>
          </cell>
          <cell r="Z3348">
            <v>0</v>
          </cell>
          <cell r="AA3348">
            <v>0</v>
          </cell>
          <cell r="AC3348">
            <v>2005</v>
          </cell>
          <cell r="AD3348">
            <v>1</v>
          </cell>
          <cell r="AE3348">
            <v>0</v>
          </cell>
          <cell r="AF3348">
            <v>0.215</v>
          </cell>
        </row>
        <row r="3349">
          <cell r="A3349">
            <v>27</v>
          </cell>
          <cell r="B3349">
            <v>11</v>
          </cell>
          <cell r="C3349">
            <v>8</v>
          </cell>
          <cell r="D3349">
            <v>6</v>
          </cell>
          <cell r="E3349">
            <v>1</v>
          </cell>
          <cell r="F3349">
            <v>0</v>
          </cell>
          <cell r="G3349">
            <v>67.8</v>
          </cell>
          <cell r="H3349">
            <v>29.910586374710039</v>
          </cell>
          <cell r="I3349">
            <v>0.69216217975744099</v>
          </cell>
          <cell r="J3349">
            <v>0</v>
          </cell>
          <cell r="K3349">
            <v>0</v>
          </cell>
          <cell r="M3349">
            <v>2010</v>
          </cell>
          <cell r="N3349">
            <v>2050</v>
          </cell>
          <cell r="O3349">
            <v>1</v>
          </cell>
          <cell r="Q3349">
            <v>0</v>
          </cell>
          <cell r="R3349">
            <v>0</v>
          </cell>
          <cell r="S3349">
            <v>0</v>
          </cell>
          <cell r="T3349">
            <v>0</v>
          </cell>
          <cell r="U3349">
            <v>0</v>
          </cell>
          <cell r="V3349">
            <v>0</v>
          </cell>
          <cell r="W3349">
            <v>0</v>
          </cell>
          <cell r="X3349">
            <v>0</v>
          </cell>
          <cell r="Y3349">
            <v>0</v>
          </cell>
          <cell r="Z3349">
            <v>0</v>
          </cell>
          <cell r="AA3349">
            <v>0</v>
          </cell>
          <cell r="AC3349">
            <v>2005</v>
          </cell>
          <cell r="AD3349">
            <v>1</v>
          </cell>
          <cell r="AE3349">
            <v>0</v>
          </cell>
          <cell r="AF3349">
            <v>0.85</v>
          </cell>
        </row>
        <row r="3350">
          <cell r="A3350">
            <v>27</v>
          </cell>
          <cell r="B3350">
            <v>12</v>
          </cell>
          <cell r="C3350">
            <v>8</v>
          </cell>
          <cell r="D3350">
            <v>6</v>
          </cell>
          <cell r="E3350">
            <v>1</v>
          </cell>
          <cell r="F3350">
            <v>0</v>
          </cell>
          <cell r="G3350">
            <v>69.599999999999994</v>
          </cell>
          <cell r="H3350">
            <v>14.735759576800188</v>
          </cell>
          <cell r="I3350">
            <v>0.56394435718973646</v>
          </cell>
          <cell r="J3350">
            <v>0</v>
          </cell>
          <cell r="K3350">
            <v>0</v>
          </cell>
          <cell r="M3350">
            <v>2003</v>
          </cell>
          <cell r="N3350">
            <v>2012</v>
          </cell>
          <cell r="O3350">
            <v>1</v>
          </cell>
          <cell r="Q3350">
            <v>0</v>
          </cell>
          <cell r="R3350">
            <v>0</v>
          </cell>
          <cell r="S3350">
            <v>0</v>
          </cell>
          <cell r="T3350">
            <v>0</v>
          </cell>
          <cell r="U3350">
            <v>0</v>
          </cell>
          <cell r="V3350">
            <v>0</v>
          </cell>
          <cell r="W3350">
            <v>0</v>
          </cell>
          <cell r="X3350">
            <v>0</v>
          </cell>
          <cell r="Y3350">
            <v>0</v>
          </cell>
          <cell r="Z3350">
            <v>0</v>
          </cell>
          <cell r="AA3350">
            <v>0</v>
          </cell>
          <cell r="AC3350">
            <v>2005</v>
          </cell>
          <cell r="AD3350">
            <v>1</v>
          </cell>
          <cell r="AE3350">
            <v>0</v>
          </cell>
          <cell r="AF3350">
            <v>0.78</v>
          </cell>
        </row>
        <row r="3351">
          <cell r="A3351">
            <v>27</v>
          </cell>
          <cell r="B3351">
            <v>13</v>
          </cell>
          <cell r="C3351">
            <v>8</v>
          </cell>
          <cell r="D3351">
            <v>6</v>
          </cell>
          <cell r="E3351">
            <v>1</v>
          </cell>
          <cell r="F3351">
            <v>0</v>
          </cell>
          <cell r="G3351">
            <v>70.254995348837213</v>
          </cell>
          <cell r="H3351">
            <v>14.498514278793014</v>
          </cell>
          <cell r="I3351">
            <v>0.48101209350691232</v>
          </cell>
          <cell r="J3351">
            <v>0</v>
          </cell>
          <cell r="K3351">
            <v>0</v>
          </cell>
          <cell r="M3351">
            <v>2007</v>
          </cell>
          <cell r="N3351">
            <v>2012</v>
          </cell>
          <cell r="O3351">
            <v>1</v>
          </cell>
          <cell r="Q3351">
            <v>0</v>
          </cell>
          <cell r="R3351">
            <v>0</v>
          </cell>
          <cell r="S3351">
            <v>0</v>
          </cell>
          <cell r="T3351">
            <v>0</v>
          </cell>
          <cell r="U3351">
            <v>0</v>
          </cell>
          <cell r="V3351">
            <v>0</v>
          </cell>
          <cell r="W3351">
            <v>0</v>
          </cell>
          <cell r="X3351">
            <v>0</v>
          </cell>
          <cell r="Y3351">
            <v>0</v>
          </cell>
          <cell r="Z3351">
            <v>0</v>
          </cell>
          <cell r="AA3351">
            <v>0</v>
          </cell>
          <cell r="AC3351">
            <v>2005</v>
          </cell>
          <cell r="AD3351">
            <v>1</v>
          </cell>
          <cell r="AE3351">
            <v>0</v>
          </cell>
          <cell r="AF3351">
            <v>0.78</v>
          </cell>
        </row>
        <row r="3352">
          <cell r="A3352">
            <v>27</v>
          </cell>
          <cell r="B3352">
            <v>14</v>
          </cell>
          <cell r="C3352">
            <v>8</v>
          </cell>
          <cell r="D3352">
            <v>6</v>
          </cell>
          <cell r="E3352">
            <v>1</v>
          </cell>
          <cell r="F3352">
            <v>0</v>
          </cell>
          <cell r="G3352">
            <v>71.308820279069764</v>
          </cell>
          <cell r="H3352">
            <v>13.985780932059672</v>
          </cell>
          <cell r="I3352">
            <v>0.46609915183236572</v>
          </cell>
          <cell r="J3352">
            <v>0</v>
          </cell>
          <cell r="K3352">
            <v>0</v>
          </cell>
          <cell r="M3352">
            <v>2013</v>
          </cell>
          <cell r="N3352">
            <v>2029</v>
          </cell>
          <cell r="O3352">
            <v>1</v>
          </cell>
          <cell r="Q3352">
            <v>0</v>
          </cell>
          <cell r="R3352">
            <v>0</v>
          </cell>
          <cell r="S3352">
            <v>0</v>
          </cell>
          <cell r="T3352">
            <v>0</v>
          </cell>
          <cell r="U3352">
            <v>0</v>
          </cell>
          <cell r="V3352">
            <v>0</v>
          </cell>
          <cell r="W3352">
            <v>0</v>
          </cell>
          <cell r="X3352">
            <v>0</v>
          </cell>
          <cell r="Y3352">
            <v>0</v>
          </cell>
          <cell r="Z3352">
            <v>0</v>
          </cell>
          <cell r="AA3352">
            <v>0</v>
          </cell>
          <cell r="AC3352">
            <v>2005</v>
          </cell>
          <cell r="AD3352">
            <v>1</v>
          </cell>
          <cell r="AE3352">
            <v>0</v>
          </cell>
          <cell r="AF3352">
            <v>0.78</v>
          </cell>
        </row>
        <row r="3353">
          <cell r="A3353">
            <v>27</v>
          </cell>
          <cell r="B3353">
            <v>15</v>
          </cell>
          <cell r="C3353">
            <v>8</v>
          </cell>
          <cell r="D3353">
            <v>6</v>
          </cell>
          <cell r="E3353">
            <v>1</v>
          </cell>
          <cell r="F3353">
            <v>0</v>
          </cell>
          <cell r="G3353">
            <v>72.47973686821706</v>
          </cell>
          <cell r="H3353">
            <v>13.759839398423811</v>
          </cell>
          <cell r="I3353">
            <v>0.45965488856231362</v>
          </cell>
          <cell r="J3353">
            <v>0</v>
          </cell>
          <cell r="K3353">
            <v>0</v>
          </cell>
          <cell r="M3353">
            <v>2030</v>
          </cell>
          <cell r="N3353">
            <v>2052</v>
          </cell>
          <cell r="O3353">
            <v>1</v>
          </cell>
          <cell r="Q3353">
            <v>0</v>
          </cell>
          <cell r="R3353">
            <v>0</v>
          </cell>
          <cell r="S3353">
            <v>0</v>
          </cell>
          <cell r="T3353">
            <v>0</v>
          </cell>
          <cell r="U3353">
            <v>0</v>
          </cell>
          <cell r="V3353">
            <v>0</v>
          </cell>
          <cell r="W3353">
            <v>0</v>
          </cell>
          <cell r="X3353">
            <v>0</v>
          </cell>
          <cell r="Y3353">
            <v>0</v>
          </cell>
          <cell r="Z3353">
            <v>0</v>
          </cell>
          <cell r="AA3353">
            <v>0</v>
          </cell>
          <cell r="AC3353">
            <v>2005</v>
          </cell>
          <cell r="AD3353">
            <v>1</v>
          </cell>
          <cell r="AE3353">
            <v>0</v>
          </cell>
          <cell r="AF3353">
            <v>0.78</v>
          </cell>
        </row>
        <row r="3354">
          <cell r="A3354">
            <v>27</v>
          </cell>
          <cell r="B3354">
            <v>16</v>
          </cell>
          <cell r="C3354">
            <v>8</v>
          </cell>
          <cell r="D3354">
            <v>6</v>
          </cell>
          <cell r="E3354">
            <v>1</v>
          </cell>
          <cell r="F3354">
            <v>0</v>
          </cell>
          <cell r="G3354">
            <v>15.054945054945055</v>
          </cell>
          <cell r="H3354">
            <v>509.766874839151</v>
          </cell>
          <cell r="I3354">
            <v>27.523251886627747</v>
          </cell>
          <cell r="J3354">
            <v>0</v>
          </cell>
          <cell r="K3354">
            <v>0</v>
          </cell>
          <cell r="M3354">
            <v>2003</v>
          </cell>
          <cell r="N3354">
            <v>2019</v>
          </cell>
          <cell r="O3354">
            <v>1</v>
          </cell>
          <cell r="Q3354">
            <v>0</v>
          </cell>
          <cell r="R3354">
            <v>0</v>
          </cell>
          <cell r="S3354">
            <v>0</v>
          </cell>
          <cell r="T3354">
            <v>0</v>
          </cell>
          <cell r="U3354">
            <v>0</v>
          </cell>
          <cell r="V3354">
            <v>0</v>
          </cell>
          <cell r="W3354">
            <v>0</v>
          </cell>
          <cell r="X3354">
            <v>0</v>
          </cell>
          <cell r="Y3354">
            <v>0</v>
          </cell>
          <cell r="Z3354">
            <v>0</v>
          </cell>
          <cell r="AA3354">
            <v>0</v>
          </cell>
          <cell r="AC3354">
            <v>2005</v>
          </cell>
          <cell r="AD3354">
            <v>1</v>
          </cell>
          <cell r="AE3354">
            <v>0</v>
          </cell>
          <cell r="AF3354">
            <v>0.92</v>
          </cell>
        </row>
        <row r="3355">
          <cell r="A3355">
            <v>27</v>
          </cell>
          <cell r="B3355">
            <v>17</v>
          </cell>
          <cell r="C3355">
            <v>8</v>
          </cell>
          <cell r="D3355">
            <v>6</v>
          </cell>
          <cell r="E3355">
            <v>1</v>
          </cell>
          <cell r="F3355">
            <v>0</v>
          </cell>
          <cell r="G3355">
            <v>72</v>
          </cell>
          <cell r="H3355">
            <v>123.37109570979237</v>
          </cell>
          <cell r="I3355">
            <v>7.821710161244849</v>
          </cell>
          <cell r="J3355">
            <v>0</v>
          </cell>
          <cell r="K3355">
            <v>0</v>
          </cell>
          <cell r="M3355">
            <v>2011</v>
          </cell>
          <cell r="N3355">
            <v>2019</v>
          </cell>
          <cell r="O3355">
            <v>1</v>
          </cell>
          <cell r="Q3355">
            <v>0</v>
          </cell>
          <cell r="R3355">
            <v>0</v>
          </cell>
          <cell r="S3355">
            <v>0</v>
          </cell>
          <cell r="T3355">
            <v>0</v>
          </cell>
          <cell r="U3355">
            <v>0</v>
          </cell>
          <cell r="V3355">
            <v>0</v>
          </cell>
          <cell r="W3355">
            <v>0</v>
          </cell>
          <cell r="X3355">
            <v>0</v>
          </cell>
          <cell r="Y3355">
            <v>0</v>
          </cell>
          <cell r="Z3355">
            <v>0</v>
          </cell>
          <cell r="AA3355">
            <v>0</v>
          </cell>
          <cell r="AC3355">
            <v>2005</v>
          </cell>
          <cell r="AD3355">
            <v>1</v>
          </cell>
          <cell r="AE3355">
            <v>0</v>
          </cell>
          <cell r="AF3355">
            <v>0.8</v>
          </cell>
        </row>
        <row r="3356">
          <cell r="A3356">
            <v>27</v>
          </cell>
          <cell r="B3356">
            <v>18</v>
          </cell>
          <cell r="C3356">
            <v>8</v>
          </cell>
          <cell r="D3356">
            <v>6</v>
          </cell>
          <cell r="E3356">
            <v>1</v>
          </cell>
          <cell r="F3356">
            <v>0</v>
          </cell>
          <cell r="G3356">
            <v>170</v>
          </cell>
          <cell r="H3356">
            <v>28.337752881271772</v>
          </cell>
          <cell r="I3356">
            <v>0.94008412101518968</v>
          </cell>
          <cell r="J3356">
            <v>0</v>
          </cell>
          <cell r="K3356">
            <v>2.8337752881271774</v>
          </cell>
          <cell r="M3356">
            <v>2020</v>
          </cell>
          <cell r="N3356">
            <v>2029</v>
          </cell>
          <cell r="O3356">
            <v>1</v>
          </cell>
          <cell r="Q3356">
            <v>0</v>
          </cell>
          <cell r="R3356">
            <v>0</v>
          </cell>
          <cell r="S3356">
            <v>0</v>
          </cell>
          <cell r="T3356">
            <v>0</v>
          </cell>
          <cell r="U3356">
            <v>0</v>
          </cell>
          <cell r="V3356">
            <v>0</v>
          </cell>
          <cell r="W3356">
            <v>0</v>
          </cell>
          <cell r="X3356">
            <v>0</v>
          </cell>
          <cell r="Y3356">
            <v>0</v>
          </cell>
          <cell r="Z3356">
            <v>0</v>
          </cell>
          <cell r="AA3356">
            <v>0</v>
          </cell>
          <cell r="AC3356">
            <v>2005</v>
          </cell>
          <cell r="AD3356">
            <v>1</v>
          </cell>
          <cell r="AE3356">
            <v>0</v>
          </cell>
          <cell r="AF3356">
            <v>0.8</v>
          </cell>
        </row>
        <row r="3357">
          <cell r="A3357">
            <v>27</v>
          </cell>
          <cell r="B3357">
            <v>20</v>
          </cell>
          <cell r="C3357">
            <v>8</v>
          </cell>
          <cell r="D3357">
            <v>6</v>
          </cell>
          <cell r="E3357">
            <v>1</v>
          </cell>
          <cell r="F3357">
            <v>0</v>
          </cell>
          <cell r="G3357">
            <v>170</v>
          </cell>
          <cell r="H3357">
            <v>28.337752881271772</v>
          </cell>
          <cell r="I3357">
            <v>0.94008412101518968</v>
          </cell>
          <cell r="J3357">
            <v>0</v>
          </cell>
          <cell r="K3357">
            <v>4.2506629321907656</v>
          </cell>
          <cell r="M3357">
            <v>2022</v>
          </cell>
          <cell r="N3357">
            <v>2029</v>
          </cell>
          <cell r="O3357">
            <v>1</v>
          </cell>
          <cell r="Q3357">
            <v>0</v>
          </cell>
          <cell r="R3357">
            <v>0</v>
          </cell>
          <cell r="S3357">
            <v>0</v>
          </cell>
          <cell r="T3357">
            <v>0</v>
          </cell>
          <cell r="U3357">
            <v>0</v>
          </cell>
          <cell r="V3357">
            <v>0</v>
          </cell>
          <cell r="W3357">
            <v>0</v>
          </cell>
          <cell r="X3357">
            <v>0</v>
          </cell>
          <cell r="Y3357">
            <v>0</v>
          </cell>
          <cell r="Z3357">
            <v>0</v>
          </cell>
          <cell r="AA3357">
            <v>0</v>
          </cell>
          <cell r="AC3357">
            <v>2005</v>
          </cell>
          <cell r="AD3357">
            <v>1</v>
          </cell>
          <cell r="AE3357">
            <v>0</v>
          </cell>
          <cell r="AF3357">
            <v>0.8</v>
          </cell>
        </row>
        <row r="3358">
          <cell r="A3358">
            <v>27</v>
          </cell>
          <cell r="B3358">
            <v>19</v>
          </cell>
          <cell r="C3358">
            <v>8</v>
          </cell>
          <cell r="D3358">
            <v>6</v>
          </cell>
          <cell r="E3358">
            <v>1</v>
          </cell>
          <cell r="F3358">
            <v>0</v>
          </cell>
          <cell r="G3358">
            <v>202</v>
          </cell>
          <cell r="H3358">
            <v>21.106955057362597</v>
          </cell>
          <cell r="I3358">
            <v>0.61460180830162481</v>
          </cell>
          <cell r="J3358">
            <v>0</v>
          </cell>
          <cell r="K3358">
            <v>3.1660432586043896</v>
          </cell>
          <cell r="M3358">
            <v>2030</v>
          </cell>
          <cell r="N3358">
            <v>2052</v>
          </cell>
          <cell r="O3358">
            <v>1</v>
          </cell>
          <cell r="Q3358">
            <v>0</v>
          </cell>
          <cell r="R3358">
            <v>0</v>
          </cell>
          <cell r="S3358">
            <v>0</v>
          </cell>
          <cell r="T3358">
            <v>0</v>
          </cell>
          <cell r="U3358">
            <v>0</v>
          </cell>
          <cell r="V3358">
            <v>0</v>
          </cell>
          <cell r="W3358">
            <v>0</v>
          </cell>
          <cell r="X3358">
            <v>0</v>
          </cell>
          <cell r="Y3358">
            <v>0</v>
          </cell>
          <cell r="Z3358">
            <v>0</v>
          </cell>
          <cell r="AA3358">
            <v>0</v>
          </cell>
          <cell r="AC3358">
            <v>2005</v>
          </cell>
          <cell r="AD3358">
            <v>1</v>
          </cell>
          <cell r="AE3358">
            <v>0</v>
          </cell>
          <cell r="AF3358">
            <v>0.8</v>
          </cell>
        </row>
        <row r="3359">
          <cell r="A3359">
            <v>28</v>
          </cell>
          <cell r="B3359">
            <v>1</v>
          </cell>
          <cell r="C3359">
            <v>8</v>
          </cell>
          <cell r="D3359">
            <v>6</v>
          </cell>
          <cell r="E3359">
            <v>1</v>
          </cell>
          <cell r="F3359">
            <v>2.3284011348383383E-3</v>
          </cell>
          <cell r="G3359">
            <v>28.8</v>
          </cell>
          <cell r="H3359">
            <v>22.723936545965508</v>
          </cell>
          <cell r="I3359">
            <v>0.49266650966100967</v>
          </cell>
          <cell r="J3359">
            <v>0</v>
          </cell>
          <cell r="K3359">
            <v>0</v>
          </cell>
          <cell r="M3359">
            <v>2003</v>
          </cell>
          <cell r="N3359">
            <v>2008</v>
          </cell>
          <cell r="O3359">
            <v>1</v>
          </cell>
          <cell r="Q3359">
            <v>0</v>
          </cell>
          <cell r="R3359">
            <v>0</v>
          </cell>
          <cell r="S3359">
            <v>0</v>
          </cell>
          <cell r="T3359">
            <v>0</v>
          </cell>
          <cell r="U3359">
            <v>0</v>
          </cell>
          <cell r="V3359">
            <v>0</v>
          </cell>
          <cell r="W3359">
            <v>0</v>
          </cell>
          <cell r="X3359">
            <v>0</v>
          </cell>
          <cell r="Y3359">
            <v>0</v>
          </cell>
          <cell r="Z3359">
            <v>0</v>
          </cell>
          <cell r="AA3359">
            <v>0</v>
          </cell>
          <cell r="AC3359">
            <v>2005</v>
          </cell>
          <cell r="AD3359">
            <v>1</v>
          </cell>
          <cell r="AE3359">
            <v>0</v>
          </cell>
          <cell r="AF3359">
            <v>0.5</v>
          </cell>
        </row>
        <row r="3360">
          <cell r="A3360">
            <v>28</v>
          </cell>
          <cell r="B3360">
            <v>2</v>
          </cell>
          <cell r="C3360">
            <v>8</v>
          </cell>
          <cell r="D3360">
            <v>6</v>
          </cell>
          <cell r="E3360">
            <v>1</v>
          </cell>
          <cell r="F3360">
            <v>1.2649582041243418E-3</v>
          </cell>
          <cell r="G3360">
            <v>41.8</v>
          </cell>
          <cell r="H3360">
            <v>25.315502482940353</v>
          </cell>
          <cell r="I3360">
            <v>0.89918655203525588</v>
          </cell>
          <cell r="J3360">
            <v>0</v>
          </cell>
          <cell r="K3360">
            <v>0</v>
          </cell>
          <cell r="M3360">
            <v>2003</v>
          </cell>
          <cell r="N3360">
            <v>2016</v>
          </cell>
          <cell r="O3360">
            <v>1</v>
          </cell>
          <cell r="Q3360">
            <v>0</v>
          </cell>
          <cell r="R3360">
            <v>0</v>
          </cell>
          <cell r="S3360">
            <v>0</v>
          </cell>
          <cell r="T3360">
            <v>0</v>
          </cell>
          <cell r="U3360">
            <v>0</v>
          </cell>
          <cell r="V3360">
            <v>0</v>
          </cell>
          <cell r="W3360">
            <v>0</v>
          </cell>
          <cell r="X3360">
            <v>0</v>
          </cell>
          <cell r="Y3360">
            <v>0</v>
          </cell>
          <cell r="Z3360">
            <v>0</v>
          </cell>
          <cell r="AA3360">
            <v>0</v>
          </cell>
          <cell r="AC3360">
            <v>2005</v>
          </cell>
          <cell r="AD3360">
            <v>1</v>
          </cell>
          <cell r="AE3360">
            <v>0</v>
          </cell>
          <cell r="AF3360">
            <v>0.65</v>
          </cell>
        </row>
        <row r="3361">
          <cell r="A3361">
            <v>28</v>
          </cell>
          <cell r="B3361">
            <v>3</v>
          </cell>
          <cell r="C3361">
            <v>8</v>
          </cell>
          <cell r="D3361">
            <v>6</v>
          </cell>
          <cell r="E3361">
            <v>1</v>
          </cell>
          <cell r="F3361">
            <v>0</v>
          </cell>
          <cell r="G3361">
            <v>44.304566250000001</v>
          </cell>
          <cell r="H3361">
            <v>46.45065436593984</v>
          </cell>
          <cell r="I3361">
            <v>0.65491941165536471</v>
          </cell>
          <cell r="J3361">
            <v>0</v>
          </cell>
          <cell r="K3361">
            <v>0</v>
          </cell>
          <cell r="M3361">
            <v>2007</v>
          </cell>
          <cell r="N3361">
            <v>2016</v>
          </cell>
          <cell r="O3361">
            <v>1</v>
          </cell>
          <cell r="Q3361">
            <v>0</v>
          </cell>
          <cell r="R3361">
            <v>0</v>
          </cell>
          <cell r="S3361">
            <v>0</v>
          </cell>
          <cell r="T3361">
            <v>0</v>
          </cell>
          <cell r="U3361">
            <v>0</v>
          </cell>
          <cell r="V3361">
            <v>0</v>
          </cell>
          <cell r="W3361">
            <v>0</v>
          </cell>
          <cell r="X3361">
            <v>0</v>
          </cell>
          <cell r="Y3361">
            <v>0</v>
          </cell>
          <cell r="Z3361">
            <v>0</v>
          </cell>
          <cell r="AA3361">
            <v>0</v>
          </cell>
          <cell r="AC3361">
            <v>2005</v>
          </cell>
          <cell r="AD3361">
            <v>1</v>
          </cell>
          <cell r="AE3361">
            <v>0</v>
          </cell>
          <cell r="AF3361">
            <v>0.67549999999999999</v>
          </cell>
        </row>
        <row r="3362">
          <cell r="A3362">
            <v>28</v>
          </cell>
          <cell r="B3362">
            <v>4</v>
          </cell>
          <cell r="C3362">
            <v>8</v>
          </cell>
          <cell r="D3362">
            <v>6</v>
          </cell>
          <cell r="E3362">
            <v>1</v>
          </cell>
          <cell r="F3362">
            <v>0</v>
          </cell>
          <cell r="G3362">
            <v>44.339850538755655</v>
          </cell>
          <cell r="H3362">
            <v>40.181668966817952</v>
          </cell>
          <cell r="I3362">
            <v>0.92953265988110545</v>
          </cell>
          <cell r="J3362">
            <v>0</v>
          </cell>
          <cell r="K3362">
            <v>0</v>
          </cell>
          <cell r="M3362">
            <v>2011</v>
          </cell>
          <cell r="N3362">
            <v>2016</v>
          </cell>
          <cell r="O3362">
            <v>1</v>
          </cell>
          <cell r="Q3362">
            <v>0</v>
          </cell>
          <cell r="R3362">
            <v>0</v>
          </cell>
          <cell r="S3362">
            <v>0</v>
          </cell>
          <cell r="T3362">
            <v>0</v>
          </cell>
          <cell r="U3362">
            <v>0</v>
          </cell>
          <cell r="V3362">
            <v>0</v>
          </cell>
          <cell r="W3362">
            <v>0</v>
          </cell>
          <cell r="X3362">
            <v>0</v>
          </cell>
          <cell r="Y3362">
            <v>0</v>
          </cell>
          <cell r="Z3362">
            <v>0</v>
          </cell>
          <cell r="AA3362">
            <v>0</v>
          </cell>
          <cell r="AC3362">
            <v>2005</v>
          </cell>
          <cell r="AD3362">
            <v>1</v>
          </cell>
          <cell r="AE3362">
            <v>0</v>
          </cell>
          <cell r="AF3362">
            <v>0.66300000000000003</v>
          </cell>
        </row>
        <row r="3363">
          <cell r="A3363">
            <v>28</v>
          </cell>
          <cell r="B3363">
            <v>5</v>
          </cell>
          <cell r="C3363">
            <v>8</v>
          </cell>
          <cell r="D3363">
            <v>6</v>
          </cell>
          <cell r="E3363">
            <v>1</v>
          </cell>
          <cell r="F3363">
            <v>0</v>
          </cell>
          <cell r="G3363">
            <v>48.177331583333341</v>
          </cell>
          <cell r="H3363">
            <v>38.767820776612481</v>
          </cell>
          <cell r="I3363">
            <v>0.86182304710111424</v>
          </cell>
          <cell r="J3363">
            <v>0</v>
          </cell>
          <cell r="K3363">
            <v>0</v>
          </cell>
          <cell r="M3363">
            <v>2017</v>
          </cell>
          <cell r="N3363">
            <v>2029</v>
          </cell>
          <cell r="O3363">
            <v>1</v>
          </cell>
          <cell r="Q3363">
            <v>0</v>
          </cell>
          <cell r="R3363">
            <v>0</v>
          </cell>
          <cell r="S3363">
            <v>0</v>
          </cell>
          <cell r="T3363">
            <v>0</v>
          </cell>
          <cell r="U3363">
            <v>0</v>
          </cell>
          <cell r="V3363">
            <v>0</v>
          </cell>
          <cell r="W3363">
            <v>0</v>
          </cell>
          <cell r="X3363">
            <v>0</v>
          </cell>
          <cell r="Y3363">
            <v>0</v>
          </cell>
          <cell r="Z3363">
            <v>0</v>
          </cell>
          <cell r="AA3363">
            <v>0</v>
          </cell>
          <cell r="AC3363">
            <v>2005</v>
          </cell>
          <cell r="AD3363">
            <v>1</v>
          </cell>
          <cell r="AE3363">
            <v>0</v>
          </cell>
          <cell r="AF3363">
            <v>0.66300000000000003</v>
          </cell>
        </row>
        <row r="3364">
          <cell r="A3364">
            <v>28</v>
          </cell>
          <cell r="B3364">
            <v>6</v>
          </cell>
          <cell r="C3364">
            <v>8</v>
          </cell>
          <cell r="D3364">
            <v>6</v>
          </cell>
          <cell r="E3364">
            <v>1</v>
          </cell>
          <cell r="F3364">
            <v>0</v>
          </cell>
          <cell r="G3364">
            <v>49.736468527777774</v>
          </cell>
          <cell r="H3364">
            <v>37.29044544724421</v>
          </cell>
          <cell r="I3364">
            <v>0.79486550907157061</v>
          </cell>
          <cell r="J3364">
            <v>0</v>
          </cell>
          <cell r="K3364">
            <v>0</v>
          </cell>
          <cell r="M3364">
            <v>2030</v>
          </cell>
          <cell r="N3364">
            <v>2052</v>
          </cell>
          <cell r="O3364">
            <v>1</v>
          </cell>
          <cell r="Q3364">
            <v>0</v>
          </cell>
          <cell r="R3364">
            <v>0</v>
          </cell>
          <cell r="S3364">
            <v>0</v>
          </cell>
          <cell r="T3364">
            <v>0</v>
          </cell>
          <cell r="U3364">
            <v>0</v>
          </cell>
          <cell r="V3364">
            <v>0</v>
          </cell>
          <cell r="W3364">
            <v>0</v>
          </cell>
          <cell r="X3364">
            <v>0</v>
          </cell>
          <cell r="Y3364">
            <v>0</v>
          </cell>
          <cell r="Z3364">
            <v>0</v>
          </cell>
          <cell r="AA3364">
            <v>0</v>
          </cell>
          <cell r="AC3364">
            <v>2005</v>
          </cell>
          <cell r="AD3364">
            <v>1</v>
          </cell>
          <cell r="AE3364">
            <v>0</v>
          </cell>
          <cell r="AF3364">
            <v>0.66300000000000003</v>
          </cell>
        </row>
        <row r="3365">
          <cell r="A3365">
            <v>28</v>
          </cell>
          <cell r="B3365">
            <v>7</v>
          </cell>
          <cell r="C3365">
            <v>8</v>
          </cell>
          <cell r="D3365">
            <v>6</v>
          </cell>
          <cell r="E3365">
            <v>1</v>
          </cell>
          <cell r="F3365">
            <v>5.6897702998172405E-4</v>
          </cell>
          <cell r="G3365">
            <v>56.565382500000005</v>
          </cell>
          <cell r="H3365">
            <v>78.365614182794545</v>
          </cell>
          <cell r="I3365">
            <v>1.1078791437605595</v>
          </cell>
          <cell r="J3365">
            <v>0</v>
          </cell>
          <cell r="K3365">
            <v>0</v>
          </cell>
          <cell r="M3365">
            <v>2003</v>
          </cell>
          <cell r="N3365">
            <v>2006</v>
          </cell>
          <cell r="O3365">
            <v>1</v>
          </cell>
          <cell r="Q3365">
            <v>0</v>
          </cell>
          <cell r="R3365">
            <v>0</v>
          </cell>
          <cell r="S3365">
            <v>0</v>
          </cell>
          <cell r="T3365">
            <v>0</v>
          </cell>
          <cell r="U3365">
            <v>0</v>
          </cell>
          <cell r="V3365">
            <v>0</v>
          </cell>
          <cell r="W3365">
            <v>0</v>
          </cell>
          <cell r="X3365">
            <v>0</v>
          </cell>
          <cell r="Y3365">
            <v>0</v>
          </cell>
          <cell r="Z3365">
            <v>0</v>
          </cell>
          <cell r="AA3365">
            <v>0</v>
          </cell>
          <cell r="AC3365">
            <v>2005</v>
          </cell>
          <cell r="AD3365">
            <v>1</v>
          </cell>
          <cell r="AE3365">
            <v>0</v>
          </cell>
          <cell r="AF3365">
            <v>0.22</v>
          </cell>
        </row>
        <row r="3366">
          <cell r="A3366">
            <v>28</v>
          </cell>
          <cell r="B3366">
            <v>8</v>
          </cell>
          <cell r="C3366">
            <v>8</v>
          </cell>
          <cell r="D3366">
            <v>6</v>
          </cell>
          <cell r="E3366">
            <v>1</v>
          </cell>
          <cell r="F3366">
            <v>0</v>
          </cell>
          <cell r="G3366">
            <v>56.565382500000005</v>
          </cell>
          <cell r="H3366">
            <v>78.365614182794545</v>
          </cell>
          <cell r="I3366">
            <v>1.1078791437605595</v>
          </cell>
          <cell r="J3366">
            <v>0</v>
          </cell>
          <cell r="K3366">
            <v>0</v>
          </cell>
          <cell r="M3366">
            <v>2011</v>
          </cell>
          <cell r="N3366">
            <v>2019</v>
          </cell>
          <cell r="O3366">
            <v>1</v>
          </cell>
          <cell r="Q3366">
            <v>0</v>
          </cell>
          <cell r="R3366">
            <v>0</v>
          </cell>
          <cell r="S3366">
            <v>0</v>
          </cell>
          <cell r="T3366">
            <v>0</v>
          </cell>
          <cell r="U3366">
            <v>0</v>
          </cell>
          <cell r="V3366">
            <v>0</v>
          </cell>
          <cell r="W3366">
            <v>0</v>
          </cell>
          <cell r="X3366">
            <v>0</v>
          </cell>
          <cell r="Y3366">
            <v>0</v>
          </cell>
          <cell r="Z3366">
            <v>0</v>
          </cell>
          <cell r="AA3366">
            <v>0</v>
          </cell>
          <cell r="AC3366">
            <v>2005</v>
          </cell>
          <cell r="AD3366">
            <v>1</v>
          </cell>
          <cell r="AE3366">
            <v>0</v>
          </cell>
          <cell r="AF3366">
            <v>0.216</v>
          </cell>
        </row>
        <row r="3367">
          <cell r="A3367">
            <v>28</v>
          </cell>
          <cell r="B3367">
            <v>9</v>
          </cell>
          <cell r="C3367">
            <v>8</v>
          </cell>
          <cell r="D3367">
            <v>6</v>
          </cell>
          <cell r="E3367">
            <v>1</v>
          </cell>
          <cell r="F3367">
            <v>0</v>
          </cell>
          <cell r="G3367">
            <v>56.565382500000005</v>
          </cell>
          <cell r="H3367">
            <v>77.885876856599452</v>
          </cell>
          <cell r="I3367">
            <v>1.0974193679535218</v>
          </cell>
          <cell r="J3367">
            <v>0</v>
          </cell>
          <cell r="K3367">
            <v>0</v>
          </cell>
          <cell r="M3367">
            <v>2020</v>
          </cell>
          <cell r="N3367">
            <v>2029</v>
          </cell>
          <cell r="O3367">
            <v>1</v>
          </cell>
          <cell r="Q3367">
            <v>0</v>
          </cell>
          <cell r="R3367">
            <v>0</v>
          </cell>
          <cell r="S3367">
            <v>0</v>
          </cell>
          <cell r="T3367">
            <v>0</v>
          </cell>
          <cell r="U3367">
            <v>0</v>
          </cell>
          <cell r="V3367">
            <v>0</v>
          </cell>
          <cell r="W3367">
            <v>0</v>
          </cell>
          <cell r="X3367">
            <v>0</v>
          </cell>
          <cell r="Y3367">
            <v>0</v>
          </cell>
          <cell r="Z3367">
            <v>0</v>
          </cell>
          <cell r="AA3367">
            <v>0</v>
          </cell>
          <cell r="AC3367">
            <v>2005</v>
          </cell>
          <cell r="AD3367">
            <v>1</v>
          </cell>
          <cell r="AE3367">
            <v>0</v>
          </cell>
          <cell r="AF3367">
            <v>0.216</v>
          </cell>
        </row>
        <row r="3368">
          <cell r="A3368">
            <v>28</v>
          </cell>
          <cell r="B3368">
            <v>10</v>
          </cell>
          <cell r="C3368">
            <v>8</v>
          </cell>
          <cell r="D3368">
            <v>6</v>
          </cell>
          <cell r="E3368">
            <v>1</v>
          </cell>
          <cell r="F3368">
            <v>0</v>
          </cell>
          <cell r="G3368">
            <v>56.565382500000005</v>
          </cell>
          <cell r="H3368">
            <v>77.352835383049324</v>
          </cell>
          <cell r="I3368">
            <v>1.0852388012383443</v>
          </cell>
          <cell r="J3368">
            <v>0</v>
          </cell>
          <cell r="K3368">
            <v>0</v>
          </cell>
          <cell r="M3368">
            <v>2030</v>
          </cell>
          <cell r="N3368">
            <v>2052</v>
          </cell>
          <cell r="O3368">
            <v>1</v>
          </cell>
          <cell r="Q3368">
            <v>0</v>
          </cell>
          <cell r="R3368">
            <v>0</v>
          </cell>
          <cell r="S3368">
            <v>0</v>
          </cell>
          <cell r="T3368">
            <v>0</v>
          </cell>
          <cell r="U3368">
            <v>0</v>
          </cell>
          <cell r="V3368">
            <v>0</v>
          </cell>
          <cell r="W3368">
            <v>0</v>
          </cell>
          <cell r="X3368">
            <v>0</v>
          </cell>
          <cell r="Y3368">
            <v>0</v>
          </cell>
          <cell r="Z3368">
            <v>0</v>
          </cell>
          <cell r="AA3368">
            <v>0</v>
          </cell>
          <cell r="AC3368">
            <v>2005</v>
          </cell>
          <cell r="AD3368">
            <v>1</v>
          </cell>
          <cell r="AE3368">
            <v>0</v>
          </cell>
          <cell r="AF3368">
            <v>0.216</v>
          </cell>
        </row>
        <row r="3369">
          <cell r="A3369">
            <v>28</v>
          </cell>
          <cell r="B3369">
            <v>11</v>
          </cell>
          <cell r="C3369">
            <v>8</v>
          </cell>
          <cell r="D3369">
            <v>6</v>
          </cell>
          <cell r="E3369">
            <v>1</v>
          </cell>
          <cell r="F3369">
            <v>2.3201366171701921E-3</v>
          </cell>
          <cell r="G3369">
            <v>69.599999999999994</v>
          </cell>
          <cell r="H3369">
            <v>14.735759576800188</v>
          </cell>
          <cell r="I3369">
            <v>0.56394435718973646</v>
          </cell>
          <cell r="J3369">
            <v>0</v>
          </cell>
          <cell r="K3369">
            <v>0</v>
          </cell>
          <cell r="M3369">
            <v>2003</v>
          </cell>
          <cell r="N3369">
            <v>2012</v>
          </cell>
          <cell r="O3369">
            <v>1</v>
          </cell>
          <cell r="Q3369">
            <v>0</v>
          </cell>
          <cell r="R3369">
            <v>0</v>
          </cell>
          <cell r="S3369">
            <v>0</v>
          </cell>
          <cell r="T3369">
            <v>0</v>
          </cell>
          <cell r="U3369">
            <v>0</v>
          </cell>
          <cell r="V3369">
            <v>0</v>
          </cell>
          <cell r="W3369">
            <v>0</v>
          </cell>
          <cell r="X3369">
            <v>0</v>
          </cell>
          <cell r="Y3369">
            <v>0</v>
          </cell>
          <cell r="Z3369">
            <v>0</v>
          </cell>
          <cell r="AA3369">
            <v>0</v>
          </cell>
          <cell r="AC3369">
            <v>2005</v>
          </cell>
          <cell r="AD3369">
            <v>1</v>
          </cell>
          <cell r="AE3369">
            <v>0</v>
          </cell>
          <cell r="AF3369">
            <v>0.78</v>
          </cell>
        </row>
        <row r="3370">
          <cell r="A3370">
            <v>28</v>
          </cell>
          <cell r="B3370">
            <v>12</v>
          </cell>
          <cell r="C3370">
            <v>8</v>
          </cell>
          <cell r="D3370">
            <v>6</v>
          </cell>
          <cell r="E3370">
            <v>1</v>
          </cell>
          <cell r="F3370">
            <v>0</v>
          </cell>
          <cell r="G3370">
            <v>70.254995348837213</v>
          </cell>
          <cell r="H3370">
            <v>14.498514278793014</v>
          </cell>
          <cell r="I3370">
            <v>0.48101209350691232</v>
          </cell>
          <cell r="J3370">
            <v>0</v>
          </cell>
          <cell r="K3370">
            <v>0</v>
          </cell>
          <cell r="M3370">
            <v>2007</v>
          </cell>
          <cell r="N3370">
            <v>2012</v>
          </cell>
          <cell r="O3370">
            <v>1</v>
          </cell>
          <cell r="Q3370">
            <v>0</v>
          </cell>
          <cell r="R3370">
            <v>0</v>
          </cell>
          <cell r="S3370">
            <v>0</v>
          </cell>
          <cell r="T3370">
            <v>0</v>
          </cell>
          <cell r="U3370">
            <v>0</v>
          </cell>
          <cell r="V3370">
            <v>0</v>
          </cell>
          <cell r="W3370">
            <v>0</v>
          </cell>
          <cell r="X3370">
            <v>0</v>
          </cell>
          <cell r="Y3370">
            <v>0</v>
          </cell>
          <cell r="Z3370">
            <v>0</v>
          </cell>
          <cell r="AA3370">
            <v>0</v>
          </cell>
          <cell r="AC3370">
            <v>2005</v>
          </cell>
          <cell r="AD3370">
            <v>1</v>
          </cell>
          <cell r="AE3370">
            <v>0</v>
          </cell>
          <cell r="AF3370">
            <v>0.78</v>
          </cell>
        </row>
        <row r="3371">
          <cell r="A3371">
            <v>28</v>
          </cell>
          <cell r="B3371">
            <v>13</v>
          </cell>
          <cell r="C3371">
            <v>8</v>
          </cell>
          <cell r="D3371">
            <v>6</v>
          </cell>
          <cell r="E3371">
            <v>1</v>
          </cell>
          <cell r="F3371">
            <v>0</v>
          </cell>
          <cell r="G3371">
            <v>71.308820279069764</v>
          </cell>
          <cell r="H3371">
            <v>13.985780932059672</v>
          </cell>
          <cell r="I3371">
            <v>0.46609915183236572</v>
          </cell>
          <cell r="J3371">
            <v>0</v>
          </cell>
          <cell r="K3371">
            <v>0</v>
          </cell>
          <cell r="M3371">
            <v>2013</v>
          </cell>
          <cell r="N3371">
            <v>2029</v>
          </cell>
          <cell r="O3371">
            <v>1</v>
          </cell>
          <cell r="Q3371">
            <v>0</v>
          </cell>
          <cell r="R3371">
            <v>0</v>
          </cell>
          <cell r="S3371">
            <v>0</v>
          </cell>
          <cell r="T3371">
            <v>0</v>
          </cell>
          <cell r="U3371">
            <v>0</v>
          </cell>
          <cell r="V3371">
            <v>0</v>
          </cell>
          <cell r="W3371">
            <v>0</v>
          </cell>
          <cell r="X3371">
            <v>0</v>
          </cell>
          <cell r="Y3371">
            <v>0</v>
          </cell>
          <cell r="Z3371">
            <v>0</v>
          </cell>
          <cell r="AA3371">
            <v>0</v>
          </cell>
          <cell r="AC3371">
            <v>2005</v>
          </cell>
          <cell r="AD3371">
            <v>1</v>
          </cell>
          <cell r="AE3371">
            <v>0</v>
          </cell>
          <cell r="AF3371">
            <v>0.78</v>
          </cell>
        </row>
        <row r="3372">
          <cell r="A3372">
            <v>28</v>
          </cell>
          <cell r="B3372">
            <v>14</v>
          </cell>
          <cell r="C3372">
            <v>8</v>
          </cell>
          <cell r="D3372">
            <v>6</v>
          </cell>
          <cell r="E3372">
            <v>1</v>
          </cell>
          <cell r="F3372">
            <v>0</v>
          </cell>
          <cell r="G3372">
            <v>72.47973686821706</v>
          </cell>
          <cell r="H3372">
            <v>13.759839398423811</v>
          </cell>
          <cell r="I3372">
            <v>0.45965488856231362</v>
          </cell>
          <cell r="J3372">
            <v>0</v>
          </cell>
          <cell r="K3372">
            <v>0</v>
          </cell>
          <cell r="M3372">
            <v>2030</v>
          </cell>
          <cell r="N3372">
            <v>2052</v>
          </cell>
          <cell r="O3372">
            <v>1</v>
          </cell>
          <cell r="Q3372">
            <v>0</v>
          </cell>
          <cell r="R3372">
            <v>0</v>
          </cell>
          <cell r="S3372">
            <v>0</v>
          </cell>
          <cell r="T3372">
            <v>0</v>
          </cell>
          <cell r="U3372">
            <v>0</v>
          </cell>
          <cell r="V3372">
            <v>0</v>
          </cell>
          <cell r="W3372">
            <v>0</v>
          </cell>
          <cell r="X3372">
            <v>0</v>
          </cell>
          <cell r="Y3372">
            <v>0</v>
          </cell>
          <cell r="Z3372">
            <v>0</v>
          </cell>
          <cell r="AA3372">
            <v>0</v>
          </cell>
          <cell r="AC3372">
            <v>2005</v>
          </cell>
          <cell r="AD3372">
            <v>1</v>
          </cell>
          <cell r="AE3372">
            <v>0</v>
          </cell>
          <cell r="AF3372">
            <v>0.78</v>
          </cell>
        </row>
        <row r="3373">
          <cell r="A3373">
            <v>28</v>
          </cell>
          <cell r="B3373">
            <v>15</v>
          </cell>
          <cell r="C3373">
            <v>8</v>
          </cell>
          <cell r="D3373">
            <v>6</v>
          </cell>
          <cell r="E3373">
            <v>1</v>
          </cell>
          <cell r="F3373">
            <v>0</v>
          </cell>
          <cell r="G3373">
            <v>75.2</v>
          </cell>
          <cell r="H3373">
            <v>10.52990832907715</v>
          </cell>
          <cell r="I3373">
            <v>0.34924613772902946</v>
          </cell>
          <cell r="J3373">
            <v>0</v>
          </cell>
          <cell r="K3373">
            <v>0</v>
          </cell>
          <cell r="M3373">
            <v>2003</v>
          </cell>
          <cell r="N3373">
            <v>2010</v>
          </cell>
          <cell r="O3373">
            <v>1</v>
          </cell>
          <cell r="Q3373">
            <v>0</v>
          </cell>
          <cell r="R3373">
            <v>0</v>
          </cell>
          <cell r="S3373">
            <v>0</v>
          </cell>
          <cell r="T3373">
            <v>0</v>
          </cell>
          <cell r="U3373">
            <v>0</v>
          </cell>
          <cell r="V3373">
            <v>0</v>
          </cell>
          <cell r="W3373">
            <v>0</v>
          </cell>
          <cell r="X3373">
            <v>0</v>
          </cell>
          <cell r="Y3373">
            <v>0</v>
          </cell>
          <cell r="Z3373">
            <v>0</v>
          </cell>
          <cell r="AA3373">
            <v>0</v>
          </cell>
          <cell r="AC3373">
            <v>2005</v>
          </cell>
          <cell r="AD3373">
            <v>1</v>
          </cell>
          <cell r="AE3373">
            <v>0</v>
          </cell>
          <cell r="AF3373">
            <v>0.85</v>
          </cell>
        </row>
        <row r="3374">
          <cell r="A3374">
            <v>28</v>
          </cell>
          <cell r="B3374">
            <v>16</v>
          </cell>
          <cell r="C3374">
            <v>8</v>
          </cell>
          <cell r="D3374">
            <v>6</v>
          </cell>
          <cell r="E3374">
            <v>1</v>
          </cell>
          <cell r="F3374">
            <v>0</v>
          </cell>
          <cell r="G3374">
            <v>75.485831158952649</v>
          </cell>
          <cell r="H3374">
            <v>10.192732436699623</v>
          </cell>
          <cell r="I3374">
            <v>0.21744254916312333</v>
          </cell>
          <cell r="J3374">
            <v>0</v>
          </cell>
          <cell r="K3374">
            <v>0</v>
          </cell>
          <cell r="M3374">
            <v>2011</v>
          </cell>
          <cell r="N3374">
            <v>2019</v>
          </cell>
          <cell r="O3374">
            <v>1</v>
          </cell>
          <cell r="Q3374">
            <v>0</v>
          </cell>
          <cell r="R3374">
            <v>0</v>
          </cell>
          <cell r="S3374">
            <v>0</v>
          </cell>
          <cell r="T3374">
            <v>0</v>
          </cell>
          <cell r="U3374">
            <v>0</v>
          </cell>
          <cell r="V3374">
            <v>0</v>
          </cell>
          <cell r="W3374">
            <v>0</v>
          </cell>
          <cell r="X3374">
            <v>0</v>
          </cell>
          <cell r="Y3374">
            <v>0</v>
          </cell>
          <cell r="Z3374">
            <v>0</v>
          </cell>
          <cell r="AA3374">
            <v>0</v>
          </cell>
          <cell r="AC3374">
            <v>2005</v>
          </cell>
          <cell r="AD3374">
            <v>1</v>
          </cell>
          <cell r="AE3374">
            <v>0</v>
          </cell>
          <cell r="AF3374">
            <v>0.85</v>
          </cell>
        </row>
        <row r="3375">
          <cell r="A3375">
            <v>28</v>
          </cell>
          <cell r="B3375">
            <v>17</v>
          </cell>
          <cell r="C3375">
            <v>8</v>
          </cell>
          <cell r="D3375">
            <v>6</v>
          </cell>
          <cell r="E3375">
            <v>1</v>
          </cell>
          <cell r="F3375">
            <v>0</v>
          </cell>
          <cell r="G3375">
            <v>77.501367307259585</v>
          </cell>
          <cell r="H3375">
            <v>9.9154180761290291</v>
          </cell>
          <cell r="I3375">
            <v>0.21225219828173394</v>
          </cell>
          <cell r="J3375">
            <v>0</v>
          </cell>
          <cell r="K3375">
            <v>0</v>
          </cell>
          <cell r="M3375">
            <v>2020</v>
          </cell>
          <cell r="N3375">
            <v>2029</v>
          </cell>
          <cell r="O3375">
            <v>1</v>
          </cell>
          <cell r="Q3375">
            <v>0</v>
          </cell>
          <cell r="R3375">
            <v>0</v>
          </cell>
          <cell r="S3375">
            <v>0</v>
          </cell>
          <cell r="T3375">
            <v>0</v>
          </cell>
          <cell r="U3375">
            <v>0</v>
          </cell>
          <cell r="V3375">
            <v>0</v>
          </cell>
          <cell r="W3375">
            <v>0</v>
          </cell>
          <cell r="X3375">
            <v>0</v>
          </cell>
          <cell r="Y3375">
            <v>0</v>
          </cell>
          <cell r="Z3375">
            <v>0</v>
          </cell>
          <cell r="AA3375">
            <v>0</v>
          </cell>
          <cell r="AC3375">
            <v>2005</v>
          </cell>
          <cell r="AD3375">
            <v>1</v>
          </cell>
          <cell r="AE3375">
            <v>0</v>
          </cell>
          <cell r="AF3375">
            <v>0.85</v>
          </cell>
        </row>
        <row r="3376">
          <cell r="A3376">
            <v>28</v>
          </cell>
          <cell r="B3376">
            <v>18</v>
          </cell>
          <cell r="C3376">
            <v>8</v>
          </cell>
          <cell r="D3376">
            <v>6</v>
          </cell>
          <cell r="E3376">
            <v>1</v>
          </cell>
          <cell r="F3376">
            <v>0</v>
          </cell>
          <cell r="G3376">
            <v>78.773967755654667</v>
          </cell>
          <cell r="H3376">
            <v>9.616748867113845</v>
          </cell>
          <cell r="I3376">
            <v>0.20679087632979709</v>
          </cell>
          <cell r="J3376">
            <v>0</v>
          </cell>
          <cell r="K3376">
            <v>0</v>
          </cell>
          <cell r="M3376">
            <v>2030</v>
          </cell>
          <cell r="N3376">
            <v>2052</v>
          </cell>
          <cell r="O3376">
            <v>1</v>
          </cell>
          <cell r="Q3376">
            <v>0</v>
          </cell>
          <cell r="R3376">
            <v>0</v>
          </cell>
          <cell r="S3376">
            <v>0</v>
          </cell>
          <cell r="T3376">
            <v>0</v>
          </cell>
          <cell r="U3376">
            <v>0</v>
          </cell>
          <cell r="V3376">
            <v>0</v>
          </cell>
          <cell r="W3376">
            <v>0</v>
          </cell>
          <cell r="X3376">
            <v>0</v>
          </cell>
          <cell r="Y3376">
            <v>0</v>
          </cell>
          <cell r="Z3376">
            <v>0</v>
          </cell>
          <cell r="AA3376">
            <v>0</v>
          </cell>
          <cell r="AC3376">
            <v>2005</v>
          </cell>
          <cell r="AD3376">
            <v>1</v>
          </cell>
          <cell r="AE3376">
            <v>0</v>
          </cell>
          <cell r="AF3376">
            <v>0.85</v>
          </cell>
        </row>
        <row r="3377">
          <cell r="A3377">
            <v>28</v>
          </cell>
          <cell r="B3377">
            <v>19</v>
          </cell>
          <cell r="C3377">
            <v>8</v>
          </cell>
          <cell r="D3377">
            <v>6</v>
          </cell>
          <cell r="E3377">
            <v>1</v>
          </cell>
          <cell r="F3377">
            <v>0</v>
          </cell>
          <cell r="G3377">
            <v>15.054945054945055</v>
          </cell>
          <cell r="H3377">
            <v>509.766874839151</v>
          </cell>
          <cell r="I3377">
            <v>27.523251886627747</v>
          </cell>
          <cell r="J3377">
            <v>0</v>
          </cell>
          <cell r="K3377">
            <v>0</v>
          </cell>
          <cell r="M3377">
            <v>2003</v>
          </cell>
          <cell r="N3377">
            <v>2019</v>
          </cell>
          <cell r="O3377">
            <v>1</v>
          </cell>
          <cell r="Q3377">
            <v>0</v>
          </cell>
          <cell r="R3377">
            <v>0</v>
          </cell>
          <cell r="S3377">
            <v>0</v>
          </cell>
          <cell r="T3377">
            <v>0</v>
          </cell>
          <cell r="U3377">
            <v>0</v>
          </cell>
          <cell r="V3377">
            <v>0</v>
          </cell>
          <cell r="W3377">
            <v>0</v>
          </cell>
          <cell r="X3377">
            <v>0</v>
          </cell>
          <cell r="Y3377">
            <v>0</v>
          </cell>
          <cell r="Z3377">
            <v>0</v>
          </cell>
          <cell r="AA3377">
            <v>0</v>
          </cell>
          <cell r="AC3377">
            <v>2005</v>
          </cell>
          <cell r="AD3377">
            <v>1</v>
          </cell>
          <cell r="AE3377">
            <v>0</v>
          </cell>
          <cell r="AF3377">
            <v>0.92</v>
          </cell>
        </row>
        <row r="3378">
          <cell r="A3378">
            <v>28</v>
          </cell>
          <cell r="B3378">
            <v>20</v>
          </cell>
          <cell r="C3378">
            <v>8</v>
          </cell>
          <cell r="D3378">
            <v>6</v>
          </cell>
          <cell r="E3378">
            <v>1</v>
          </cell>
          <cell r="F3378">
            <v>0</v>
          </cell>
          <cell r="G3378">
            <v>85.36</v>
          </cell>
          <cell r="H3378">
            <v>70.243907498936608</v>
          </cell>
          <cell r="I3378">
            <v>4.4008308033208738</v>
          </cell>
          <cell r="J3378">
            <v>0</v>
          </cell>
          <cell r="K3378">
            <v>0</v>
          </cell>
          <cell r="M3378">
            <v>2011</v>
          </cell>
          <cell r="N3378">
            <v>2019</v>
          </cell>
          <cell r="O3378">
            <v>1</v>
          </cell>
          <cell r="Q3378">
            <v>0</v>
          </cell>
          <cell r="R3378">
            <v>0</v>
          </cell>
          <cell r="S3378">
            <v>0</v>
          </cell>
          <cell r="T3378">
            <v>0</v>
          </cell>
          <cell r="U3378">
            <v>0</v>
          </cell>
          <cell r="V3378">
            <v>0</v>
          </cell>
          <cell r="W3378">
            <v>0</v>
          </cell>
          <cell r="X3378">
            <v>0</v>
          </cell>
          <cell r="Y3378">
            <v>0</v>
          </cell>
          <cell r="Z3378">
            <v>0</v>
          </cell>
          <cell r="AA3378">
            <v>0</v>
          </cell>
          <cell r="AC3378">
            <v>2005</v>
          </cell>
          <cell r="AD3378">
            <v>1</v>
          </cell>
          <cell r="AE3378">
            <v>0</v>
          </cell>
          <cell r="AF3378">
            <v>0.8</v>
          </cell>
        </row>
        <row r="3379">
          <cell r="A3379">
            <v>28</v>
          </cell>
          <cell r="B3379">
            <v>21</v>
          </cell>
          <cell r="C3379">
            <v>8</v>
          </cell>
          <cell r="D3379">
            <v>6</v>
          </cell>
          <cell r="E3379">
            <v>1</v>
          </cell>
          <cell r="F3379">
            <v>0</v>
          </cell>
          <cell r="G3379">
            <v>170</v>
          </cell>
          <cell r="H3379">
            <v>25.826149437780238</v>
          </cell>
          <cell r="I3379">
            <v>0.93676904658364624</v>
          </cell>
          <cell r="J3379">
            <v>0</v>
          </cell>
          <cell r="K3379">
            <v>2.5826149437780241</v>
          </cell>
          <cell r="M3379">
            <v>2020</v>
          </cell>
          <cell r="N3379">
            <v>2029</v>
          </cell>
          <cell r="O3379">
            <v>1</v>
          </cell>
          <cell r="Q3379">
            <v>0</v>
          </cell>
          <cell r="R3379">
            <v>0</v>
          </cell>
          <cell r="S3379">
            <v>0</v>
          </cell>
          <cell r="T3379">
            <v>0</v>
          </cell>
          <cell r="U3379">
            <v>0</v>
          </cell>
          <cell r="V3379">
            <v>0</v>
          </cell>
          <cell r="W3379">
            <v>0</v>
          </cell>
          <cell r="X3379">
            <v>0</v>
          </cell>
          <cell r="Y3379">
            <v>0</v>
          </cell>
          <cell r="Z3379">
            <v>0</v>
          </cell>
          <cell r="AA3379">
            <v>0</v>
          </cell>
          <cell r="AC3379">
            <v>2005</v>
          </cell>
          <cell r="AD3379">
            <v>1</v>
          </cell>
          <cell r="AE3379">
            <v>0</v>
          </cell>
          <cell r="AF3379">
            <v>0.8</v>
          </cell>
        </row>
        <row r="3380">
          <cell r="A3380">
            <v>28</v>
          </cell>
          <cell r="B3380">
            <v>23</v>
          </cell>
          <cell r="C3380">
            <v>8</v>
          </cell>
          <cell r="D3380">
            <v>6</v>
          </cell>
          <cell r="E3380">
            <v>1</v>
          </cell>
          <cell r="F3380">
            <v>0</v>
          </cell>
          <cell r="G3380">
            <v>170</v>
          </cell>
          <cell r="H3380">
            <v>25.826149437780238</v>
          </cell>
          <cell r="I3380">
            <v>0.93676904658364624</v>
          </cell>
          <cell r="J3380">
            <v>0</v>
          </cell>
          <cell r="K3380">
            <v>3.8739224156670353</v>
          </cell>
          <cell r="M3380">
            <v>2022</v>
          </cell>
          <cell r="N3380">
            <v>2029</v>
          </cell>
          <cell r="O3380">
            <v>1</v>
          </cell>
          <cell r="Q3380">
            <v>0</v>
          </cell>
          <cell r="R3380">
            <v>0</v>
          </cell>
          <cell r="S3380">
            <v>0</v>
          </cell>
          <cell r="T3380">
            <v>0</v>
          </cell>
          <cell r="U3380">
            <v>0</v>
          </cell>
          <cell r="V3380">
            <v>0</v>
          </cell>
          <cell r="W3380">
            <v>0</v>
          </cell>
          <cell r="X3380">
            <v>0</v>
          </cell>
          <cell r="Y3380">
            <v>0</v>
          </cell>
          <cell r="Z3380">
            <v>0</v>
          </cell>
          <cell r="AA3380">
            <v>0</v>
          </cell>
          <cell r="AC3380">
            <v>2005</v>
          </cell>
          <cell r="AD3380">
            <v>1</v>
          </cell>
          <cell r="AE3380">
            <v>0</v>
          </cell>
          <cell r="AF3380">
            <v>0.8</v>
          </cell>
        </row>
        <row r="3381">
          <cell r="A3381">
            <v>28</v>
          </cell>
          <cell r="B3381">
            <v>22</v>
          </cell>
          <cell r="C3381">
            <v>8</v>
          </cell>
          <cell r="D3381">
            <v>6</v>
          </cell>
          <cell r="E3381">
            <v>1</v>
          </cell>
          <cell r="F3381">
            <v>0</v>
          </cell>
          <cell r="G3381">
            <v>202</v>
          </cell>
          <cell r="H3381">
            <v>18.595351613871063</v>
          </cell>
          <cell r="I3381">
            <v>0.61128673387008137</v>
          </cell>
          <cell r="J3381">
            <v>0</v>
          </cell>
          <cell r="K3381">
            <v>2.7893027420806593</v>
          </cell>
          <cell r="M3381">
            <v>2030</v>
          </cell>
          <cell r="N3381">
            <v>2052</v>
          </cell>
          <cell r="O3381">
            <v>1</v>
          </cell>
          <cell r="Q3381">
            <v>0</v>
          </cell>
          <cell r="R3381">
            <v>0</v>
          </cell>
          <cell r="S3381">
            <v>0</v>
          </cell>
          <cell r="T3381">
            <v>0</v>
          </cell>
          <cell r="U3381">
            <v>0</v>
          </cell>
          <cell r="V3381">
            <v>0</v>
          </cell>
          <cell r="W3381">
            <v>0</v>
          </cell>
          <cell r="X3381">
            <v>0</v>
          </cell>
          <cell r="Y3381">
            <v>0</v>
          </cell>
          <cell r="Z3381">
            <v>0</v>
          </cell>
          <cell r="AA3381">
            <v>0</v>
          </cell>
          <cell r="AC3381">
            <v>2005</v>
          </cell>
          <cell r="AD3381">
            <v>1</v>
          </cell>
          <cell r="AE3381">
            <v>0</v>
          </cell>
          <cell r="AF3381">
            <v>0.8</v>
          </cell>
        </row>
        <row r="3382">
          <cell r="A3382">
            <v>36</v>
          </cell>
          <cell r="B3382">
            <v>1</v>
          </cell>
          <cell r="C3382">
            <v>8</v>
          </cell>
          <cell r="D3382">
            <v>7</v>
          </cell>
          <cell r="E3382">
            <v>1</v>
          </cell>
          <cell r="F3382">
            <v>0</v>
          </cell>
          <cell r="G3382">
            <v>2.6957796014067998</v>
          </cell>
          <cell r="H3382">
            <v>619.78267062078646</v>
          </cell>
          <cell r="I3382">
            <v>32.162834856171543</v>
          </cell>
          <cell r="J3382">
            <v>0</v>
          </cell>
          <cell r="K3382">
            <v>0</v>
          </cell>
          <cell r="M3382">
            <v>2003</v>
          </cell>
          <cell r="N3382">
            <v>2052</v>
          </cell>
          <cell r="O3382">
            <v>1</v>
          </cell>
          <cell r="Q3382">
            <v>1</v>
          </cell>
          <cell r="R3382">
            <v>1</v>
          </cell>
          <cell r="S3382">
            <v>0</v>
          </cell>
          <cell r="T3382">
            <v>1</v>
          </cell>
          <cell r="U3382">
            <v>1</v>
          </cell>
          <cell r="V3382">
            <v>1</v>
          </cell>
          <cell r="W3382">
            <v>1</v>
          </cell>
          <cell r="X3382">
            <v>1</v>
          </cell>
          <cell r="Y3382">
            <v>1</v>
          </cell>
          <cell r="Z3382">
            <v>1</v>
          </cell>
          <cell r="AA3382">
            <v>1</v>
          </cell>
          <cell r="AC3382">
            <v>1992</v>
          </cell>
          <cell r="AD3382">
            <v>1</v>
          </cell>
          <cell r="AE3382">
            <v>0</v>
          </cell>
          <cell r="AF3382">
            <v>1</v>
          </cell>
        </row>
        <row r="3383">
          <cell r="A3383">
            <v>36</v>
          </cell>
          <cell r="B3383">
            <v>2</v>
          </cell>
          <cell r="C3383">
            <v>8</v>
          </cell>
          <cell r="D3383">
            <v>7</v>
          </cell>
          <cell r="E3383">
            <v>1</v>
          </cell>
          <cell r="F3383">
            <v>0</v>
          </cell>
          <cell r="G3383">
            <v>2.7029322075269961</v>
          </cell>
          <cell r="H3383">
            <v>604.24494350215946</v>
          </cell>
          <cell r="I3383">
            <v>31.356524233036318</v>
          </cell>
          <cell r="J3383">
            <v>0</v>
          </cell>
          <cell r="K3383">
            <v>0</v>
          </cell>
          <cell r="M3383">
            <v>2004</v>
          </cell>
          <cell r="N3383">
            <v>2052</v>
          </cell>
          <cell r="O3383">
            <v>1</v>
          </cell>
          <cell r="Q3383">
            <v>1</v>
          </cell>
          <cell r="R3383">
            <v>1</v>
          </cell>
          <cell r="S3383">
            <v>0</v>
          </cell>
          <cell r="T3383">
            <v>1</v>
          </cell>
          <cell r="U3383">
            <v>1</v>
          </cell>
          <cell r="V3383">
            <v>1</v>
          </cell>
          <cell r="W3383">
            <v>1</v>
          </cell>
          <cell r="X3383">
            <v>1</v>
          </cell>
          <cell r="Y3383">
            <v>1</v>
          </cell>
          <cell r="Z3383">
            <v>1</v>
          </cell>
          <cell r="AA3383">
            <v>1</v>
          </cell>
          <cell r="AC3383">
            <v>1992</v>
          </cell>
          <cell r="AD3383">
            <v>1</v>
          </cell>
          <cell r="AE3383">
            <v>0</v>
          </cell>
          <cell r="AF3383">
            <v>1</v>
          </cell>
        </row>
        <row r="3384">
          <cell r="A3384">
            <v>36</v>
          </cell>
          <cell r="B3384">
            <v>3</v>
          </cell>
          <cell r="C3384">
            <v>8</v>
          </cell>
          <cell r="D3384">
            <v>7</v>
          </cell>
          <cell r="E3384">
            <v>1</v>
          </cell>
          <cell r="F3384">
            <v>0</v>
          </cell>
          <cell r="G3384">
            <v>3.0723329425556858</v>
          </cell>
          <cell r="H3384">
            <v>604.24494350215946</v>
          </cell>
          <cell r="I3384">
            <v>31.356524233036318</v>
          </cell>
          <cell r="J3384">
            <v>0</v>
          </cell>
          <cell r="K3384">
            <v>0</v>
          </cell>
          <cell r="M3384">
            <v>2011</v>
          </cell>
          <cell r="N3384">
            <v>2052</v>
          </cell>
          <cell r="O3384">
            <v>1</v>
          </cell>
          <cell r="Q3384">
            <v>1</v>
          </cell>
          <cell r="R3384">
            <v>1</v>
          </cell>
          <cell r="S3384">
            <v>0</v>
          </cell>
          <cell r="T3384">
            <v>1</v>
          </cell>
          <cell r="U3384">
            <v>1</v>
          </cell>
          <cell r="V3384">
            <v>1</v>
          </cell>
          <cell r="W3384">
            <v>1</v>
          </cell>
          <cell r="X3384">
            <v>1</v>
          </cell>
          <cell r="Y3384">
            <v>1</v>
          </cell>
          <cell r="Z3384">
            <v>1</v>
          </cell>
          <cell r="AA3384">
            <v>1</v>
          </cell>
          <cell r="AC3384">
            <v>1992</v>
          </cell>
          <cell r="AD3384">
            <v>1</v>
          </cell>
          <cell r="AE3384">
            <v>0</v>
          </cell>
          <cell r="AF3384">
            <v>1</v>
          </cell>
        </row>
        <row r="3385">
          <cell r="A3385">
            <v>36</v>
          </cell>
          <cell r="B3385">
            <v>4</v>
          </cell>
          <cell r="C3385">
            <v>8</v>
          </cell>
          <cell r="D3385">
            <v>7</v>
          </cell>
          <cell r="E3385">
            <v>1</v>
          </cell>
          <cell r="F3385">
            <v>0</v>
          </cell>
          <cell r="G3385">
            <v>3.4137032695063176</v>
          </cell>
          <cell r="H3385">
            <v>664.66943785237549</v>
          </cell>
          <cell r="I3385">
            <v>31.356524233036318</v>
          </cell>
          <cell r="J3385">
            <v>0</v>
          </cell>
          <cell r="K3385">
            <v>0</v>
          </cell>
          <cell r="M3385">
            <v>2011</v>
          </cell>
          <cell r="N3385">
            <v>2052</v>
          </cell>
          <cell r="O3385">
            <v>1</v>
          </cell>
          <cell r="Q3385">
            <v>1</v>
          </cell>
          <cell r="R3385">
            <v>1</v>
          </cell>
          <cell r="S3385">
            <v>0</v>
          </cell>
          <cell r="T3385">
            <v>1</v>
          </cell>
          <cell r="U3385">
            <v>1</v>
          </cell>
          <cell r="V3385">
            <v>1</v>
          </cell>
          <cell r="W3385">
            <v>1</v>
          </cell>
          <cell r="X3385">
            <v>1</v>
          </cell>
          <cell r="Y3385">
            <v>1</v>
          </cell>
          <cell r="Z3385">
            <v>1</v>
          </cell>
          <cell r="AA3385">
            <v>1</v>
          </cell>
          <cell r="AC3385">
            <v>1992</v>
          </cell>
          <cell r="AD3385">
            <v>1</v>
          </cell>
          <cell r="AE3385">
            <v>0</v>
          </cell>
          <cell r="AF3385">
            <v>1</v>
          </cell>
        </row>
        <row r="3386">
          <cell r="A3386">
            <v>36</v>
          </cell>
          <cell r="B3386">
            <v>5</v>
          </cell>
          <cell r="C3386">
            <v>8</v>
          </cell>
          <cell r="D3386">
            <v>7</v>
          </cell>
          <cell r="E3386">
            <v>1</v>
          </cell>
          <cell r="F3386">
            <v>0</v>
          </cell>
          <cell r="G3386">
            <v>3.4137032695063176</v>
          </cell>
          <cell r="H3386">
            <v>664.66943785237549</v>
          </cell>
          <cell r="I3386">
            <v>31.356524233036318</v>
          </cell>
          <cell r="J3386">
            <v>0</v>
          </cell>
          <cell r="K3386">
            <v>66.466943785237547</v>
          </cell>
          <cell r="M3386">
            <v>2022</v>
          </cell>
          <cell r="N3386">
            <v>2052</v>
          </cell>
          <cell r="O3386">
            <v>1</v>
          </cell>
          <cell r="Q3386">
            <v>1</v>
          </cell>
          <cell r="R3386">
            <v>1</v>
          </cell>
          <cell r="S3386">
            <v>0</v>
          </cell>
          <cell r="T3386">
            <v>1</v>
          </cell>
          <cell r="U3386">
            <v>1</v>
          </cell>
          <cell r="V3386">
            <v>1</v>
          </cell>
          <cell r="W3386">
            <v>1</v>
          </cell>
          <cell r="X3386">
            <v>1</v>
          </cell>
          <cell r="Y3386">
            <v>1</v>
          </cell>
          <cell r="Z3386">
            <v>1</v>
          </cell>
          <cell r="AA3386">
            <v>1</v>
          </cell>
          <cell r="AC3386">
            <v>1992</v>
          </cell>
          <cell r="AD3386">
            <v>1</v>
          </cell>
          <cell r="AE3386">
            <v>0</v>
          </cell>
          <cell r="AF3386">
            <v>1</v>
          </cell>
        </row>
        <row r="3387">
          <cell r="A3387">
            <v>36</v>
          </cell>
          <cell r="B3387">
            <v>6</v>
          </cell>
          <cell r="C3387">
            <v>8</v>
          </cell>
          <cell r="D3387">
            <v>7</v>
          </cell>
          <cell r="E3387">
            <v>1</v>
          </cell>
          <cell r="F3387">
            <v>0</v>
          </cell>
          <cell r="G3387">
            <v>3.4137032695063176</v>
          </cell>
          <cell r="H3387">
            <v>664.66943785237549</v>
          </cell>
          <cell r="I3387">
            <v>31.356524233036318</v>
          </cell>
          <cell r="J3387">
            <v>0</v>
          </cell>
          <cell r="K3387">
            <v>99.700415677856327</v>
          </cell>
          <cell r="M3387">
            <v>2025</v>
          </cell>
          <cell r="N3387">
            <v>2052</v>
          </cell>
          <cell r="O3387">
            <v>1</v>
          </cell>
          <cell r="Q3387">
            <v>1</v>
          </cell>
          <cell r="R3387">
            <v>1</v>
          </cell>
          <cell r="S3387">
            <v>0</v>
          </cell>
          <cell r="T3387">
            <v>1</v>
          </cell>
          <cell r="U3387">
            <v>1</v>
          </cell>
          <cell r="V3387">
            <v>1</v>
          </cell>
          <cell r="W3387">
            <v>1</v>
          </cell>
          <cell r="X3387">
            <v>1</v>
          </cell>
          <cell r="Y3387">
            <v>1</v>
          </cell>
          <cell r="Z3387">
            <v>1</v>
          </cell>
          <cell r="AA3387">
            <v>1</v>
          </cell>
          <cell r="AC3387">
            <v>1992</v>
          </cell>
          <cell r="AD3387">
            <v>1</v>
          </cell>
          <cell r="AE3387">
            <v>0</v>
          </cell>
          <cell r="AF3387">
            <v>1</v>
          </cell>
        </row>
        <row r="3388">
          <cell r="A3388">
            <v>37</v>
          </cell>
          <cell r="B3388">
            <v>1</v>
          </cell>
          <cell r="C3388">
            <v>8</v>
          </cell>
          <cell r="D3388">
            <v>7</v>
          </cell>
          <cell r="E3388">
            <v>1</v>
          </cell>
          <cell r="F3388">
            <v>0</v>
          </cell>
          <cell r="G3388">
            <v>17.819460726846426</v>
          </cell>
          <cell r="H3388">
            <v>31.824527374623184</v>
          </cell>
          <cell r="I3388">
            <v>0.30819236965627922</v>
          </cell>
          <cell r="J3388">
            <v>0</v>
          </cell>
          <cell r="K3388">
            <v>0</v>
          </cell>
          <cell r="M3388">
            <v>2003</v>
          </cell>
          <cell r="N3388">
            <v>2052</v>
          </cell>
          <cell r="O3388">
            <v>1</v>
          </cell>
          <cell r="Q3388">
            <v>1</v>
          </cell>
          <cell r="R3388">
            <v>1</v>
          </cell>
          <cell r="S3388">
            <v>0</v>
          </cell>
          <cell r="T3388">
            <v>1</v>
          </cell>
          <cell r="U3388">
            <v>1</v>
          </cell>
          <cell r="V3388">
            <v>1</v>
          </cell>
          <cell r="W3388">
            <v>1</v>
          </cell>
          <cell r="X3388">
            <v>1</v>
          </cell>
          <cell r="Y3388">
            <v>1</v>
          </cell>
          <cell r="Z3388">
            <v>1</v>
          </cell>
          <cell r="AA3388">
            <v>1</v>
          </cell>
          <cell r="AC3388">
            <v>1992</v>
          </cell>
          <cell r="AD3388">
            <v>1</v>
          </cell>
          <cell r="AE3388">
            <v>0</v>
          </cell>
          <cell r="AF3388">
            <v>1</v>
          </cell>
        </row>
        <row r="3389">
          <cell r="A3389">
            <v>37</v>
          </cell>
          <cell r="B3389">
            <v>2</v>
          </cell>
          <cell r="C3389">
            <v>8</v>
          </cell>
          <cell r="D3389">
            <v>7</v>
          </cell>
          <cell r="E3389">
            <v>1</v>
          </cell>
          <cell r="F3389">
            <v>0</v>
          </cell>
          <cell r="G3389">
            <v>17.819460726846426</v>
          </cell>
          <cell r="H3389">
            <v>36.775009410675686</v>
          </cell>
          <cell r="I3389">
            <v>0.30819236965627922</v>
          </cell>
          <cell r="J3389">
            <v>0</v>
          </cell>
          <cell r="K3389">
            <v>0</v>
          </cell>
          <cell r="M3389">
            <v>2004</v>
          </cell>
          <cell r="N3389">
            <v>2052</v>
          </cell>
          <cell r="O3389">
            <v>1</v>
          </cell>
          <cell r="Q3389">
            <v>1</v>
          </cell>
          <cell r="R3389">
            <v>1</v>
          </cell>
          <cell r="S3389">
            <v>0</v>
          </cell>
          <cell r="T3389">
            <v>1</v>
          </cell>
          <cell r="U3389">
            <v>1</v>
          </cell>
          <cell r="V3389">
            <v>1</v>
          </cell>
          <cell r="W3389">
            <v>1</v>
          </cell>
          <cell r="X3389">
            <v>1</v>
          </cell>
          <cell r="Y3389">
            <v>1</v>
          </cell>
          <cell r="Z3389">
            <v>1</v>
          </cell>
          <cell r="AA3389">
            <v>1</v>
          </cell>
          <cell r="AC3389">
            <v>1992</v>
          </cell>
          <cell r="AD3389">
            <v>1</v>
          </cell>
          <cell r="AE3389">
            <v>0</v>
          </cell>
          <cell r="AF3389">
            <v>1</v>
          </cell>
        </row>
        <row r="3390">
          <cell r="A3390">
            <v>37</v>
          </cell>
          <cell r="B3390">
            <v>3</v>
          </cell>
          <cell r="C3390">
            <v>8</v>
          </cell>
          <cell r="D3390">
            <v>7</v>
          </cell>
          <cell r="E3390">
            <v>1</v>
          </cell>
          <cell r="F3390">
            <v>0</v>
          </cell>
          <cell r="G3390">
            <v>20.249387189598213</v>
          </cell>
          <cell r="H3390">
            <v>36.775009410675686</v>
          </cell>
          <cell r="I3390">
            <v>0.30819236965627922</v>
          </cell>
          <cell r="J3390">
            <v>0</v>
          </cell>
          <cell r="K3390">
            <v>0</v>
          </cell>
          <cell r="M3390">
            <v>2011</v>
          </cell>
          <cell r="N3390">
            <v>2052</v>
          </cell>
          <cell r="O3390">
            <v>1</v>
          </cell>
          <cell r="Q3390">
            <v>1</v>
          </cell>
          <cell r="R3390">
            <v>1</v>
          </cell>
          <cell r="S3390">
            <v>0</v>
          </cell>
          <cell r="T3390">
            <v>1</v>
          </cell>
          <cell r="U3390">
            <v>1</v>
          </cell>
          <cell r="V3390">
            <v>1</v>
          </cell>
          <cell r="W3390">
            <v>1</v>
          </cell>
          <cell r="X3390">
            <v>1</v>
          </cell>
          <cell r="Y3390">
            <v>1</v>
          </cell>
          <cell r="Z3390">
            <v>1</v>
          </cell>
          <cell r="AA3390">
            <v>1</v>
          </cell>
          <cell r="AC3390">
            <v>1992</v>
          </cell>
          <cell r="AD3390">
            <v>1</v>
          </cell>
          <cell r="AE3390">
            <v>0</v>
          </cell>
          <cell r="AF3390">
            <v>1</v>
          </cell>
        </row>
        <row r="3391">
          <cell r="A3391">
            <v>37</v>
          </cell>
          <cell r="B3391">
            <v>4</v>
          </cell>
          <cell r="C3391">
            <v>8</v>
          </cell>
          <cell r="D3391">
            <v>7</v>
          </cell>
          <cell r="E3391">
            <v>1</v>
          </cell>
          <cell r="F3391">
            <v>0</v>
          </cell>
          <cell r="G3391">
            <v>22.499319099553563</v>
          </cell>
          <cell r="H3391">
            <v>40.45251035174325</v>
          </cell>
          <cell r="I3391">
            <v>0.30819236965627922</v>
          </cell>
          <cell r="J3391">
            <v>0</v>
          </cell>
          <cell r="K3391">
            <v>0</v>
          </cell>
          <cell r="M3391">
            <v>2011</v>
          </cell>
          <cell r="N3391">
            <v>2052</v>
          </cell>
          <cell r="O3391">
            <v>1</v>
          </cell>
          <cell r="Q3391">
            <v>1</v>
          </cell>
          <cell r="R3391">
            <v>1</v>
          </cell>
          <cell r="S3391">
            <v>0</v>
          </cell>
          <cell r="T3391">
            <v>1</v>
          </cell>
          <cell r="U3391">
            <v>1</v>
          </cell>
          <cell r="V3391">
            <v>1</v>
          </cell>
          <cell r="W3391">
            <v>1</v>
          </cell>
          <cell r="X3391">
            <v>1</v>
          </cell>
          <cell r="Y3391">
            <v>1</v>
          </cell>
          <cell r="Z3391">
            <v>1</v>
          </cell>
          <cell r="AA3391">
            <v>1</v>
          </cell>
          <cell r="AC3391">
            <v>1992</v>
          </cell>
          <cell r="AD3391">
            <v>1</v>
          </cell>
          <cell r="AE3391">
            <v>0</v>
          </cell>
          <cell r="AF3391">
            <v>1</v>
          </cell>
        </row>
        <row r="3392">
          <cell r="A3392">
            <v>37</v>
          </cell>
          <cell r="B3392">
            <v>5</v>
          </cell>
          <cell r="C3392">
            <v>8</v>
          </cell>
          <cell r="D3392">
            <v>7</v>
          </cell>
          <cell r="E3392">
            <v>1</v>
          </cell>
          <cell r="F3392">
            <v>0</v>
          </cell>
          <cell r="G3392">
            <v>22.499319099553563</v>
          </cell>
          <cell r="H3392">
            <v>40.45251035174325</v>
          </cell>
          <cell r="I3392">
            <v>0.30819236965627922</v>
          </cell>
          <cell r="J3392">
            <v>0</v>
          </cell>
          <cell r="K3392">
            <v>4.0452510351743252</v>
          </cell>
          <cell r="M3392">
            <v>2022</v>
          </cell>
          <cell r="N3392">
            <v>2052</v>
          </cell>
          <cell r="O3392">
            <v>1</v>
          </cell>
          <cell r="Q3392">
            <v>1</v>
          </cell>
          <cell r="R3392">
            <v>1</v>
          </cell>
          <cell r="S3392">
            <v>0</v>
          </cell>
          <cell r="T3392">
            <v>1</v>
          </cell>
          <cell r="U3392">
            <v>1</v>
          </cell>
          <cell r="V3392">
            <v>1</v>
          </cell>
          <cell r="W3392">
            <v>1</v>
          </cell>
          <cell r="X3392">
            <v>1</v>
          </cell>
          <cell r="Y3392">
            <v>1</v>
          </cell>
          <cell r="Z3392">
            <v>1</v>
          </cell>
          <cell r="AA3392">
            <v>1</v>
          </cell>
          <cell r="AC3392">
            <v>1992</v>
          </cell>
          <cell r="AD3392">
            <v>1</v>
          </cell>
          <cell r="AE3392">
            <v>0</v>
          </cell>
          <cell r="AF3392">
            <v>1</v>
          </cell>
        </row>
        <row r="3393">
          <cell r="A3393">
            <v>37</v>
          </cell>
          <cell r="B3393">
            <v>6</v>
          </cell>
          <cell r="C3393">
            <v>8</v>
          </cell>
          <cell r="D3393">
            <v>7</v>
          </cell>
          <cell r="E3393">
            <v>1</v>
          </cell>
          <cell r="F3393">
            <v>0</v>
          </cell>
          <cell r="G3393">
            <v>22.499319099553563</v>
          </cell>
          <cell r="H3393">
            <v>40.45251035174325</v>
          </cell>
          <cell r="I3393">
            <v>0.30819236965627922</v>
          </cell>
          <cell r="J3393">
            <v>0</v>
          </cell>
          <cell r="K3393">
            <v>6.0678765527614873</v>
          </cell>
          <cell r="M3393">
            <v>2025</v>
          </cell>
          <cell r="N3393">
            <v>2052</v>
          </cell>
          <cell r="O3393">
            <v>1</v>
          </cell>
          <cell r="Q3393">
            <v>1</v>
          </cell>
          <cell r="R3393">
            <v>1</v>
          </cell>
          <cell r="S3393">
            <v>0</v>
          </cell>
          <cell r="T3393">
            <v>1</v>
          </cell>
          <cell r="U3393">
            <v>1</v>
          </cell>
          <cell r="V3393">
            <v>1</v>
          </cell>
          <cell r="W3393">
            <v>1</v>
          </cell>
          <cell r="X3393">
            <v>1</v>
          </cell>
          <cell r="Y3393">
            <v>1</v>
          </cell>
          <cell r="Z3393">
            <v>1</v>
          </cell>
          <cell r="AA3393">
            <v>1</v>
          </cell>
          <cell r="AC3393">
            <v>1992</v>
          </cell>
          <cell r="AD3393">
            <v>1</v>
          </cell>
          <cell r="AE3393">
            <v>0</v>
          </cell>
          <cell r="AF3393">
            <v>1</v>
          </cell>
        </row>
        <row r="3394">
          <cell r="A3394">
            <v>38</v>
          </cell>
          <cell r="B3394">
            <v>1</v>
          </cell>
          <cell r="C3394">
            <v>8</v>
          </cell>
          <cell r="D3394">
            <v>7</v>
          </cell>
          <cell r="E3394">
            <v>1</v>
          </cell>
          <cell r="F3394">
            <v>0</v>
          </cell>
          <cell r="G3394">
            <v>2.4451515659018592</v>
          </cell>
          <cell r="H3394">
            <v>333.23816219827654</v>
          </cell>
          <cell r="I3394">
            <v>14.634089859558053</v>
          </cell>
          <cell r="J3394">
            <v>0</v>
          </cell>
          <cell r="K3394">
            <v>0</v>
          </cell>
          <cell r="M3394">
            <v>2003</v>
          </cell>
          <cell r="N3394">
            <v>2011</v>
          </cell>
          <cell r="O3394">
            <v>1</v>
          </cell>
          <cell r="Q3394">
            <v>1</v>
          </cell>
          <cell r="R3394">
            <v>1</v>
          </cell>
          <cell r="S3394">
            <v>0</v>
          </cell>
          <cell r="T3394">
            <v>1</v>
          </cell>
          <cell r="U3394">
            <v>1</v>
          </cell>
          <cell r="V3394">
            <v>1</v>
          </cell>
          <cell r="W3394">
            <v>1</v>
          </cell>
          <cell r="X3394">
            <v>1</v>
          </cell>
          <cell r="Y3394">
            <v>1</v>
          </cell>
          <cell r="Z3394">
            <v>1</v>
          </cell>
          <cell r="AA3394">
            <v>1</v>
          </cell>
          <cell r="AC3394">
            <v>1992</v>
          </cell>
          <cell r="AD3394">
            <v>1</v>
          </cell>
          <cell r="AE3394">
            <v>0</v>
          </cell>
          <cell r="AF3394">
            <v>1</v>
          </cell>
        </row>
        <row r="3395">
          <cell r="A3395">
            <v>38</v>
          </cell>
          <cell r="B3395">
            <v>2</v>
          </cell>
          <cell r="C3395">
            <v>8</v>
          </cell>
          <cell r="D3395">
            <v>7</v>
          </cell>
          <cell r="E3395">
            <v>1</v>
          </cell>
          <cell r="F3395">
            <v>0</v>
          </cell>
          <cell r="G3395">
            <v>2.3022686055707791</v>
          </cell>
          <cell r="H3395">
            <v>606.70782529913572</v>
          </cell>
          <cell r="I3395">
            <v>16.77199522810902</v>
          </cell>
          <cell r="J3395">
            <v>0</v>
          </cell>
          <cell r="K3395">
            <v>0</v>
          </cell>
          <cell r="M3395">
            <v>2003</v>
          </cell>
          <cell r="N3395">
            <v>2011</v>
          </cell>
          <cell r="O3395">
            <v>1</v>
          </cell>
          <cell r="Q3395">
            <v>1</v>
          </cell>
          <cell r="R3395">
            <v>1</v>
          </cell>
          <cell r="S3395">
            <v>0</v>
          </cell>
          <cell r="T3395">
            <v>1</v>
          </cell>
          <cell r="U3395">
            <v>1</v>
          </cell>
          <cell r="V3395">
            <v>1</v>
          </cell>
          <cell r="W3395">
            <v>1</v>
          </cell>
          <cell r="X3395">
            <v>1</v>
          </cell>
          <cell r="Y3395">
            <v>1</v>
          </cell>
          <cell r="Z3395">
            <v>1</v>
          </cell>
          <cell r="AA3395">
            <v>1</v>
          </cell>
          <cell r="AC3395">
            <v>1992</v>
          </cell>
          <cell r="AD3395">
            <v>1</v>
          </cell>
          <cell r="AE3395">
            <v>0</v>
          </cell>
          <cell r="AF3395">
            <v>1</v>
          </cell>
        </row>
        <row r="3396">
          <cell r="A3396">
            <v>38</v>
          </cell>
          <cell r="B3396">
            <v>3</v>
          </cell>
          <cell r="C3396">
            <v>8</v>
          </cell>
          <cell r="D3396">
            <v>7</v>
          </cell>
          <cell r="E3396">
            <v>1</v>
          </cell>
          <cell r="F3396">
            <v>0</v>
          </cell>
          <cell r="G3396">
            <v>2.4297055804262917</v>
          </cell>
          <cell r="H3396">
            <v>495.97799973841865</v>
          </cell>
          <cell r="I3396">
            <v>19.429698698763325</v>
          </cell>
          <cell r="J3396">
            <v>0</v>
          </cell>
          <cell r="K3396">
            <v>0</v>
          </cell>
          <cell r="M3396">
            <v>2003</v>
          </cell>
          <cell r="N3396">
            <v>2011</v>
          </cell>
          <cell r="O3396">
            <v>1</v>
          </cell>
          <cell r="Q3396">
            <v>1</v>
          </cell>
          <cell r="R3396">
            <v>1</v>
          </cell>
          <cell r="S3396">
            <v>0</v>
          </cell>
          <cell r="T3396">
            <v>1</v>
          </cell>
          <cell r="U3396">
            <v>1</v>
          </cell>
          <cell r="V3396">
            <v>1</v>
          </cell>
          <cell r="W3396">
            <v>1</v>
          </cell>
          <cell r="X3396">
            <v>1</v>
          </cell>
          <cell r="Y3396">
            <v>1</v>
          </cell>
          <cell r="Z3396">
            <v>1</v>
          </cell>
          <cell r="AA3396">
            <v>1</v>
          </cell>
          <cell r="AC3396">
            <v>1992</v>
          </cell>
          <cell r="AD3396">
            <v>1</v>
          </cell>
          <cell r="AE3396">
            <v>0</v>
          </cell>
          <cell r="AF3396">
            <v>1</v>
          </cell>
        </row>
        <row r="3397">
          <cell r="A3397">
            <v>38</v>
          </cell>
          <cell r="B3397">
            <v>4</v>
          </cell>
          <cell r="C3397">
            <v>8</v>
          </cell>
          <cell r="D3397">
            <v>7</v>
          </cell>
          <cell r="E3397">
            <v>1</v>
          </cell>
          <cell r="F3397">
            <v>0</v>
          </cell>
          <cell r="G3397">
            <v>2.7846388184220561</v>
          </cell>
          <cell r="H3397">
            <v>504.99191223895275</v>
          </cell>
          <cell r="I3397">
            <v>19.429698698763325</v>
          </cell>
          <cell r="J3397">
            <v>0</v>
          </cell>
          <cell r="K3397">
            <v>0</v>
          </cell>
          <cell r="M3397">
            <v>2007</v>
          </cell>
          <cell r="N3397">
            <v>2011</v>
          </cell>
          <cell r="O3397">
            <v>1</v>
          </cell>
          <cell r="Q3397">
            <v>1</v>
          </cell>
          <cell r="R3397">
            <v>1</v>
          </cell>
          <cell r="S3397">
            <v>0</v>
          </cell>
          <cell r="T3397">
            <v>1</v>
          </cell>
          <cell r="U3397">
            <v>1</v>
          </cell>
          <cell r="V3397">
            <v>1</v>
          </cell>
          <cell r="W3397">
            <v>1</v>
          </cell>
          <cell r="X3397">
            <v>1</v>
          </cell>
          <cell r="Y3397">
            <v>1</v>
          </cell>
          <cell r="Z3397">
            <v>1</v>
          </cell>
          <cell r="AA3397">
            <v>1</v>
          </cell>
          <cell r="AC3397">
            <v>1992</v>
          </cell>
          <cell r="AD3397">
            <v>1</v>
          </cell>
          <cell r="AE3397">
            <v>0</v>
          </cell>
          <cell r="AF3397">
            <v>1</v>
          </cell>
        </row>
        <row r="3398">
          <cell r="A3398">
            <v>38</v>
          </cell>
          <cell r="B3398">
            <v>5</v>
          </cell>
          <cell r="C3398">
            <v>8</v>
          </cell>
          <cell r="D3398">
            <v>7</v>
          </cell>
          <cell r="E3398">
            <v>1</v>
          </cell>
          <cell r="F3398">
            <v>0</v>
          </cell>
          <cell r="G3398">
            <v>3.0201793281812428</v>
          </cell>
          <cell r="H3398">
            <v>534.60491597315877</v>
          </cell>
          <cell r="I3398">
            <v>19.429698698763325</v>
          </cell>
          <cell r="J3398">
            <v>0</v>
          </cell>
          <cell r="K3398">
            <v>0</v>
          </cell>
          <cell r="M3398">
            <v>2007</v>
          </cell>
          <cell r="N3398">
            <v>2011</v>
          </cell>
          <cell r="O3398">
            <v>1</v>
          </cell>
          <cell r="Q3398">
            <v>1</v>
          </cell>
          <cell r="R3398">
            <v>1</v>
          </cell>
          <cell r="S3398">
            <v>0</v>
          </cell>
          <cell r="T3398">
            <v>1</v>
          </cell>
          <cell r="U3398">
            <v>1</v>
          </cell>
          <cell r="V3398">
            <v>1</v>
          </cell>
          <cell r="W3398">
            <v>1</v>
          </cell>
          <cell r="X3398">
            <v>1</v>
          </cell>
          <cell r="Y3398">
            <v>1</v>
          </cell>
          <cell r="Z3398">
            <v>1</v>
          </cell>
          <cell r="AA3398">
            <v>1</v>
          </cell>
          <cell r="AC3398">
            <v>1992</v>
          </cell>
          <cell r="AD3398">
            <v>1</v>
          </cell>
          <cell r="AE3398">
            <v>0</v>
          </cell>
          <cell r="AF3398">
            <v>1</v>
          </cell>
        </row>
        <row r="3399">
          <cell r="A3399">
            <v>38</v>
          </cell>
          <cell r="B3399">
            <v>6</v>
          </cell>
          <cell r="C3399">
            <v>8</v>
          </cell>
          <cell r="D3399">
            <v>7</v>
          </cell>
          <cell r="E3399">
            <v>1</v>
          </cell>
          <cell r="F3399">
            <v>0</v>
          </cell>
          <cell r="G3399">
            <v>2.9577879849904392</v>
          </cell>
          <cell r="H3399">
            <v>504.99191223895275</v>
          </cell>
          <cell r="I3399">
            <v>19.429698698763325</v>
          </cell>
          <cell r="J3399">
            <v>0</v>
          </cell>
          <cell r="K3399">
            <v>0</v>
          </cell>
          <cell r="M3399">
            <v>2012</v>
          </cell>
          <cell r="N3399">
            <v>2016</v>
          </cell>
          <cell r="O3399">
            <v>1</v>
          </cell>
          <cell r="Q3399">
            <v>1</v>
          </cell>
          <cell r="R3399">
            <v>1</v>
          </cell>
          <cell r="S3399">
            <v>0</v>
          </cell>
          <cell r="T3399">
            <v>1</v>
          </cell>
          <cell r="U3399">
            <v>1</v>
          </cell>
          <cell r="V3399">
            <v>1</v>
          </cell>
          <cell r="W3399">
            <v>1</v>
          </cell>
          <cell r="X3399">
            <v>1</v>
          </cell>
          <cell r="Y3399">
            <v>1</v>
          </cell>
          <cell r="Z3399">
            <v>1</v>
          </cell>
          <cell r="AA3399">
            <v>1</v>
          </cell>
          <cell r="AC3399">
            <v>1992</v>
          </cell>
          <cell r="AD3399">
            <v>1</v>
          </cell>
          <cell r="AE3399">
            <v>0</v>
          </cell>
          <cell r="AF3399">
            <v>1</v>
          </cell>
        </row>
        <row r="3400">
          <cell r="A3400">
            <v>38</v>
          </cell>
          <cell r="B3400">
            <v>7</v>
          </cell>
          <cell r="C3400">
            <v>8</v>
          </cell>
          <cell r="D3400">
            <v>7</v>
          </cell>
          <cell r="E3400">
            <v>1</v>
          </cell>
          <cell r="F3400">
            <v>0</v>
          </cell>
          <cell r="G3400">
            <v>3.7005439043589257</v>
          </cell>
          <cell r="H3400">
            <v>515.49355787064314</v>
          </cell>
          <cell r="I3400">
            <v>19.429698698763325</v>
          </cell>
          <cell r="J3400">
            <v>0</v>
          </cell>
          <cell r="K3400">
            <v>0</v>
          </cell>
          <cell r="M3400">
            <v>2017</v>
          </cell>
          <cell r="N3400">
            <v>2052</v>
          </cell>
          <cell r="O3400">
            <v>1</v>
          </cell>
          <cell r="Q3400">
            <v>1</v>
          </cell>
          <cell r="R3400">
            <v>1</v>
          </cell>
          <cell r="S3400">
            <v>0</v>
          </cell>
          <cell r="T3400">
            <v>1</v>
          </cell>
          <cell r="U3400">
            <v>1</v>
          </cell>
          <cell r="V3400">
            <v>1</v>
          </cell>
          <cell r="W3400">
            <v>1</v>
          </cell>
          <cell r="X3400">
            <v>1</v>
          </cell>
          <cell r="Y3400">
            <v>1</v>
          </cell>
          <cell r="Z3400">
            <v>1</v>
          </cell>
          <cell r="AA3400">
            <v>1</v>
          </cell>
          <cell r="AC3400">
            <v>1992</v>
          </cell>
          <cell r="AD3400">
            <v>1</v>
          </cell>
          <cell r="AE3400">
            <v>0</v>
          </cell>
          <cell r="AF3400">
            <v>1</v>
          </cell>
        </row>
        <row r="3401">
          <cell r="A3401">
            <v>38</v>
          </cell>
          <cell r="B3401">
            <v>8</v>
          </cell>
          <cell r="C3401">
            <v>8</v>
          </cell>
          <cell r="D3401">
            <v>7</v>
          </cell>
          <cell r="E3401">
            <v>1</v>
          </cell>
          <cell r="F3401">
            <v>0</v>
          </cell>
          <cell r="G3401">
            <v>3.9981272178799649</v>
          </cell>
          <cell r="H3401">
            <v>564.8545629698441</v>
          </cell>
          <cell r="I3401">
            <v>19.429698698763325</v>
          </cell>
          <cell r="J3401">
            <v>0</v>
          </cell>
          <cell r="K3401">
            <v>0</v>
          </cell>
          <cell r="M3401">
            <v>2020</v>
          </cell>
          <cell r="N3401">
            <v>2052</v>
          </cell>
          <cell r="O3401">
            <v>1</v>
          </cell>
          <cell r="Q3401">
            <v>1</v>
          </cell>
          <cell r="R3401">
            <v>1</v>
          </cell>
          <cell r="S3401">
            <v>0</v>
          </cell>
          <cell r="T3401">
            <v>1</v>
          </cell>
          <cell r="U3401">
            <v>1</v>
          </cell>
          <cell r="V3401">
            <v>1</v>
          </cell>
          <cell r="W3401">
            <v>1</v>
          </cell>
          <cell r="X3401">
            <v>1</v>
          </cell>
          <cell r="Y3401">
            <v>1</v>
          </cell>
          <cell r="Z3401">
            <v>1</v>
          </cell>
          <cell r="AA3401">
            <v>1</v>
          </cell>
          <cell r="AC3401">
            <v>1992</v>
          </cell>
          <cell r="AD3401">
            <v>1</v>
          </cell>
          <cell r="AE3401">
            <v>0</v>
          </cell>
          <cell r="AF3401">
            <v>1</v>
          </cell>
        </row>
        <row r="3402">
          <cell r="A3402">
            <v>39</v>
          </cell>
          <cell r="B3402">
            <v>1</v>
          </cell>
          <cell r="C3402">
            <v>8</v>
          </cell>
          <cell r="D3402">
            <v>7</v>
          </cell>
          <cell r="E3402">
            <v>1</v>
          </cell>
          <cell r="F3402">
            <v>0.56138319924963209</v>
          </cell>
          <cell r="G3402">
            <v>2.7294654660647026</v>
          </cell>
          <cell r="H3402">
            <v>537.83946641569082</v>
          </cell>
          <cell r="I3402">
            <v>21.902111646168553</v>
          </cell>
          <cell r="J3402">
            <v>0</v>
          </cell>
          <cell r="K3402">
            <v>0</v>
          </cell>
          <cell r="M3402">
            <v>2003</v>
          </cell>
          <cell r="N3402">
            <v>2008</v>
          </cell>
          <cell r="O3402">
            <v>1</v>
          </cell>
          <cell r="Q3402">
            <v>0</v>
          </cell>
          <cell r="R3402">
            <v>0</v>
          </cell>
          <cell r="S3402">
            <v>0</v>
          </cell>
          <cell r="T3402">
            <v>0</v>
          </cell>
          <cell r="U3402">
            <v>0</v>
          </cell>
          <cell r="V3402">
            <v>0</v>
          </cell>
          <cell r="W3402">
            <v>0</v>
          </cell>
          <cell r="X3402">
            <v>0</v>
          </cell>
          <cell r="Y3402">
            <v>0</v>
          </cell>
          <cell r="Z3402">
            <v>0</v>
          </cell>
          <cell r="AA3402">
            <v>0</v>
          </cell>
          <cell r="AC3402">
            <v>1992</v>
          </cell>
          <cell r="AD3402">
            <v>1</v>
          </cell>
          <cell r="AE3402">
            <v>0</v>
          </cell>
          <cell r="AF3402">
            <v>1</v>
          </cell>
        </row>
        <row r="3403">
          <cell r="A3403">
            <v>39</v>
          </cell>
          <cell r="B3403">
            <v>2</v>
          </cell>
          <cell r="C3403">
            <v>8</v>
          </cell>
          <cell r="D3403">
            <v>7</v>
          </cell>
          <cell r="E3403">
            <v>1</v>
          </cell>
          <cell r="F3403">
            <v>0</v>
          </cell>
          <cell r="G3403">
            <v>2.7371008774960157</v>
          </cell>
          <cell r="H3403">
            <v>889.22791780727584</v>
          </cell>
          <cell r="I3403">
            <v>21.902111646168553</v>
          </cell>
          <cell r="J3403">
            <v>0</v>
          </cell>
          <cell r="K3403">
            <v>0</v>
          </cell>
          <cell r="M3403">
            <v>2004</v>
          </cell>
          <cell r="N3403">
            <v>2008</v>
          </cell>
          <cell r="O3403">
            <v>1</v>
          </cell>
          <cell r="Q3403">
            <v>0</v>
          </cell>
          <cell r="R3403">
            <v>0</v>
          </cell>
          <cell r="S3403">
            <v>0</v>
          </cell>
          <cell r="T3403">
            <v>0</v>
          </cell>
          <cell r="U3403">
            <v>0</v>
          </cell>
          <cell r="V3403">
            <v>0</v>
          </cell>
          <cell r="W3403">
            <v>0</v>
          </cell>
          <cell r="X3403">
            <v>0</v>
          </cell>
          <cell r="Y3403">
            <v>0</v>
          </cell>
          <cell r="Z3403">
            <v>0</v>
          </cell>
          <cell r="AA3403">
            <v>0</v>
          </cell>
          <cell r="AC3403">
            <v>1992</v>
          </cell>
          <cell r="AD3403">
            <v>1</v>
          </cell>
          <cell r="AE3403">
            <v>0</v>
          </cell>
          <cell r="AF3403">
            <v>1</v>
          </cell>
        </row>
        <row r="3404">
          <cell r="A3404">
            <v>39</v>
          </cell>
          <cell r="B3404">
            <v>3</v>
          </cell>
          <cell r="C3404">
            <v>8</v>
          </cell>
          <cell r="D3404">
            <v>7</v>
          </cell>
          <cell r="E3404">
            <v>1</v>
          </cell>
          <cell r="F3404">
            <v>0</v>
          </cell>
          <cell r="G3404">
            <v>3.7459159111246767</v>
          </cell>
          <cell r="H3404">
            <v>808.02480133020379</v>
          </cell>
          <cell r="I3404">
            <v>158.10196829261727</v>
          </cell>
          <cell r="J3404">
            <v>0</v>
          </cell>
          <cell r="K3404">
            <v>0</v>
          </cell>
          <cell r="M3404">
            <v>2004</v>
          </cell>
          <cell r="N3404">
            <v>2016</v>
          </cell>
          <cell r="O3404">
            <v>1</v>
          </cell>
          <cell r="Q3404">
            <v>0</v>
          </cell>
          <cell r="R3404">
            <v>0</v>
          </cell>
          <cell r="S3404">
            <v>0</v>
          </cell>
          <cell r="T3404">
            <v>0</v>
          </cell>
          <cell r="U3404">
            <v>0</v>
          </cell>
          <cell r="V3404">
            <v>0</v>
          </cell>
          <cell r="W3404">
            <v>0</v>
          </cell>
          <cell r="X3404">
            <v>0</v>
          </cell>
          <cell r="Y3404">
            <v>0</v>
          </cell>
          <cell r="Z3404">
            <v>0</v>
          </cell>
          <cell r="AA3404">
            <v>0</v>
          </cell>
          <cell r="AC3404">
            <v>1992</v>
          </cell>
          <cell r="AD3404">
            <v>1</v>
          </cell>
          <cell r="AE3404">
            <v>0</v>
          </cell>
          <cell r="AF3404">
            <v>1</v>
          </cell>
        </row>
        <row r="3405">
          <cell r="A3405">
            <v>39</v>
          </cell>
          <cell r="B3405">
            <v>4</v>
          </cell>
          <cell r="C3405">
            <v>8</v>
          </cell>
          <cell r="D3405">
            <v>7</v>
          </cell>
          <cell r="E3405">
            <v>1</v>
          </cell>
          <cell r="F3405">
            <v>0</v>
          </cell>
          <cell r="G3405">
            <v>7.3017276698970051</v>
          </cell>
          <cell r="H3405">
            <v>926.2843734974615</v>
          </cell>
          <cell r="I3405">
            <v>170.44023442071628</v>
          </cell>
          <cell r="J3405">
            <v>0</v>
          </cell>
          <cell r="K3405">
            <v>0</v>
          </cell>
          <cell r="M3405">
            <v>2009</v>
          </cell>
          <cell r="N3405">
            <v>2016</v>
          </cell>
          <cell r="O3405">
            <v>1</v>
          </cell>
          <cell r="Q3405">
            <v>0</v>
          </cell>
          <cell r="R3405">
            <v>0</v>
          </cell>
          <cell r="S3405">
            <v>0</v>
          </cell>
          <cell r="T3405">
            <v>0</v>
          </cell>
          <cell r="U3405">
            <v>0</v>
          </cell>
          <cell r="V3405">
            <v>0</v>
          </cell>
          <cell r="W3405">
            <v>0</v>
          </cell>
          <cell r="X3405">
            <v>0</v>
          </cell>
          <cell r="Y3405">
            <v>0</v>
          </cell>
          <cell r="Z3405">
            <v>0</v>
          </cell>
          <cell r="AA3405">
            <v>0</v>
          </cell>
          <cell r="AC3405">
            <v>1992</v>
          </cell>
          <cell r="AD3405">
            <v>1</v>
          </cell>
          <cell r="AE3405">
            <v>0</v>
          </cell>
          <cell r="AF3405">
            <v>1</v>
          </cell>
        </row>
        <row r="3406">
          <cell r="A3406">
            <v>39</v>
          </cell>
          <cell r="B3406">
            <v>5</v>
          </cell>
          <cell r="C3406">
            <v>8</v>
          </cell>
          <cell r="D3406">
            <v>7</v>
          </cell>
          <cell r="E3406">
            <v>1</v>
          </cell>
          <cell r="F3406">
            <v>0</v>
          </cell>
          <cell r="G3406">
            <v>9.5845539588201394</v>
          </cell>
          <cell r="H3406">
            <v>1140.5951474719286</v>
          </cell>
          <cell r="I3406">
            <v>170.44023442071628</v>
          </cell>
          <cell r="J3406">
            <v>0</v>
          </cell>
          <cell r="K3406">
            <v>0</v>
          </cell>
          <cell r="M3406">
            <v>2011</v>
          </cell>
          <cell r="N3406">
            <v>2052</v>
          </cell>
          <cell r="O3406">
            <v>1</v>
          </cell>
          <cell r="Q3406">
            <v>0</v>
          </cell>
          <cell r="R3406">
            <v>0</v>
          </cell>
          <cell r="S3406">
            <v>0</v>
          </cell>
          <cell r="T3406">
            <v>0</v>
          </cell>
          <cell r="U3406">
            <v>0</v>
          </cell>
          <cell r="V3406">
            <v>0</v>
          </cell>
          <cell r="W3406">
            <v>0</v>
          </cell>
          <cell r="X3406">
            <v>0</v>
          </cell>
          <cell r="Y3406">
            <v>0</v>
          </cell>
          <cell r="Z3406">
            <v>0</v>
          </cell>
          <cell r="AA3406">
            <v>0</v>
          </cell>
          <cell r="AC3406">
            <v>1992</v>
          </cell>
          <cell r="AD3406">
            <v>1</v>
          </cell>
          <cell r="AE3406">
            <v>0</v>
          </cell>
          <cell r="AF3406">
            <v>1</v>
          </cell>
        </row>
        <row r="3407">
          <cell r="A3407">
            <v>39</v>
          </cell>
          <cell r="B3407">
            <v>6</v>
          </cell>
          <cell r="C3407">
            <v>8</v>
          </cell>
          <cell r="D3407">
            <v>7</v>
          </cell>
          <cell r="E3407">
            <v>1</v>
          </cell>
          <cell r="F3407">
            <v>0</v>
          </cell>
          <cell r="G3407">
            <v>9.3611893203807774</v>
          </cell>
          <cell r="H3407">
            <v>954.07290470238536</v>
          </cell>
          <cell r="I3407">
            <v>170.44023442071628</v>
          </cell>
          <cell r="J3407">
            <v>0</v>
          </cell>
          <cell r="K3407">
            <v>0</v>
          </cell>
          <cell r="M3407">
            <v>2017</v>
          </cell>
          <cell r="N3407">
            <v>2052</v>
          </cell>
          <cell r="O3407">
            <v>1</v>
          </cell>
          <cell r="Q3407">
            <v>0</v>
          </cell>
          <cell r="R3407">
            <v>0</v>
          </cell>
          <cell r="S3407">
            <v>0</v>
          </cell>
          <cell r="T3407">
            <v>0</v>
          </cell>
          <cell r="U3407">
            <v>0</v>
          </cell>
          <cell r="V3407">
            <v>0</v>
          </cell>
          <cell r="W3407">
            <v>0</v>
          </cell>
          <cell r="X3407">
            <v>0</v>
          </cell>
          <cell r="Y3407">
            <v>0</v>
          </cell>
          <cell r="Z3407">
            <v>0</v>
          </cell>
          <cell r="AA3407">
            <v>0</v>
          </cell>
          <cell r="AC3407">
            <v>1992</v>
          </cell>
          <cell r="AD3407">
            <v>1</v>
          </cell>
          <cell r="AE3407">
            <v>0</v>
          </cell>
          <cell r="AF3407">
            <v>1</v>
          </cell>
        </row>
        <row r="3408">
          <cell r="A3408">
            <v>39</v>
          </cell>
          <cell r="B3408">
            <v>7</v>
          </cell>
          <cell r="C3408">
            <v>8</v>
          </cell>
          <cell r="D3408">
            <v>7</v>
          </cell>
          <cell r="E3408">
            <v>1</v>
          </cell>
          <cell r="F3408">
            <v>0</v>
          </cell>
          <cell r="G3408">
            <v>12.287889690795057</v>
          </cell>
          <cell r="H3408">
            <v>1174.8130018960851</v>
          </cell>
          <cell r="I3408">
            <v>170.44023442071628</v>
          </cell>
          <cell r="J3408">
            <v>0</v>
          </cell>
          <cell r="K3408">
            <v>0</v>
          </cell>
          <cell r="M3408">
            <v>2020</v>
          </cell>
          <cell r="N3408">
            <v>2052</v>
          </cell>
          <cell r="O3408">
            <v>1</v>
          </cell>
          <cell r="Q3408">
            <v>0</v>
          </cell>
          <cell r="R3408">
            <v>0</v>
          </cell>
          <cell r="S3408">
            <v>0</v>
          </cell>
          <cell r="T3408">
            <v>0</v>
          </cell>
          <cell r="U3408">
            <v>0</v>
          </cell>
          <cell r="V3408">
            <v>0</v>
          </cell>
          <cell r="W3408">
            <v>0</v>
          </cell>
          <cell r="X3408">
            <v>0</v>
          </cell>
          <cell r="Y3408">
            <v>0</v>
          </cell>
          <cell r="Z3408">
            <v>0</v>
          </cell>
          <cell r="AA3408">
            <v>0</v>
          </cell>
          <cell r="AC3408">
            <v>1992</v>
          </cell>
          <cell r="AD3408">
            <v>1</v>
          </cell>
          <cell r="AE3408">
            <v>0</v>
          </cell>
          <cell r="AF3408">
            <v>1</v>
          </cell>
        </row>
        <row r="3409">
          <cell r="A3409">
            <v>40</v>
          </cell>
          <cell r="B3409">
            <v>1</v>
          </cell>
          <cell r="C3409">
            <v>8</v>
          </cell>
          <cell r="D3409">
            <v>7</v>
          </cell>
          <cell r="E3409">
            <v>1</v>
          </cell>
          <cell r="F3409">
            <v>5.6661695758128315E-2</v>
          </cell>
          <cell r="G3409">
            <v>0.81120254306069073</v>
          </cell>
          <cell r="H3409">
            <v>1810.1406071019412</v>
          </cell>
          <cell r="I3409">
            <v>114.19144045100465</v>
          </cell>
          <cell r="J3409">
            <v>0</v>
          </cell>
          <cell r="K3409">
            <v>0</v>
          </cell>
          <cell r="M3409">
            <v>2003</v>
          </cell>
          <cell r="N3409">
            <v>2008</v>
          </cell>
          <cell r="O3409">
            <v>1</v>
          </cell>
          <cell r="Q3409">
            <v>0</v>
          </cell>
          <cell r="R3409">
            <v>0</v>
          </cell>
          <cell r="S3409">
            <v>0</v>
          </cell>
          <cell r="T3409">
            <v>0</v>
          </cell>
          <cell r="U3409">
            <v>0</v>
          </cell>
          <cell r="V3409">
            <v>0</v>
          </cell>
          <cell r="W3409">
            <v>0</v>
          </cell>
          <cell r="X3409">
            <v>0</v>
          </cell>
          <cell r="Y3409">
            <v>0</v>
          </cell>
          <cell r="Z3409">
            <v>0</v>
          </cell>
          <cell r="AA3409">
            <v>0</v>
          </cell>
          <cell r="AC3409">
            <v>1992</v>
          </cell>
          <cell r="AD3409">
            <v>1</v>
          </cell>
          <cell r="AE3409">
            <v>0</v>
          </cell>
          <cell r="AF3409">
            <v>1</v>
          </cell>
        </row>
        <row r="3410">
          <cell r="A3410">
            <v>40</v>
          </cell>
          <cell r="B3410">
            <v>2</v>
          </cell>
          <cell r="C3410">
            <v>8</v>
          </cell>
          <cell r="D3410">
            <v>7</v>
          </cell>
          <cell r="E3410">
            <v>1</v>
          </cell>
          <cell r="F3410">
            <v>0</v>
          </cell>
          <cell r="G3410">
            <v>0.81517390310144133</v>
          </cell>
          <cell r="H3410">
            <v>2944.2046019127961</v>
          </cell>
          <cell r="I3410">
            <v>114.19144045100465</v>
          </cell>
          <cell r="J3410">
            <v>0</v>
          </cell>
          <cell r="K3410">
            <v>0</v>
          </cell>
          <cell r="M3410">
            <v>2004</v>
          </cell>
          <cell r="N3410">
            <v>2008</v>
          </cell>
          <cell r="O3410">
            <v>1</v>
          </cell>
          <cell r="Q3410">
            <v>0</v>
          </cell>
          <cell r="R3410">
            <v>0</v>
          </cell>
          <cell r="S3410">
            <v>0</v>
          </cell>
          <cell r="T3410">
            <v>0</v>
          </cell>
          <cell r="U3410">
            <v>0</v>
          </cell>
          <cell r="V3410">
            <v>0</v>
          </cell>
          <cell r="W3410">
            <v>0</v>
          </cell>
          <cell r="X3410">
            <v>0</v>
          </cell>
          <cell r="Y3410">
            <v>0</v>
          </cell>
          <cell r="Z3410">
            <v>0</v>
          </cell>
          <cell r="AA3410">
            <v>0</v>
          </cell>
          <cell r="AC3410">
            <v>1992</v>
          </cell>
          <cell r="AD3410">
            <v>1</v>
          </cell>
          <cell r="AE3410">
            <v>0</v>
          </cell>
          <cell r="AF3410">
            <v>1</v>
          </cell>
        </row>
        <row r="3411">
          <cell r="A3411">
            <v>40</v>
          </cell>
          <cell r="B3411">
            <v>3</v>
          </cell>
          <cell r="C3411">
            <v>8</v>
          </cell>
          <cell r="D3411">
            <v>7</v>
          </cell>
          <cell r="E3411">
            <v>1</v>
          </cell>
          <cell r="F3411">
            <v>0</v>
          </cell>
          <cell r="G3411">
            <v>0.81203154050804294</v>
          </cell>
          <cell r="H3411">
            <v>1482.8366706742295</v>
          </cell>
          <cell r="I3411">
            <v>316.17163980011043</v>
          </cell>
          <cell r="J3411">
            <v>0</v>
          </cell>
          <cell r="K3411">
            <v>0</v>
          </cell>
          <cell r="M3411">
            <v>2009</v>
          </cell>
          <cell r="N3411">
            <v>2011</v>
          </cell>
          <cell r="O3411">
            <v>1</v>
          </cell>
          <cell r="Q3411">
            <v>0</v>
          </cell>
          <cell r="R3411">
            <v>0</v>
          </cell>
          <cell r="S3411">
            <v>0</v>
          </cell>
          <cell r="T3411">
            <v>0</v>
          </cell>
          <cell r="U3411">
            <v>0</v>
          </cell>
          <cell r="V3411">
            <v>0</v>
          </cell>
          <cell r="W3411">
            <v>0</v>
          </cell>
          <cell r="X3411">
            <v>0</v>
          </cell>
          <cell r="Y3411">
            <v>0</v>
          </cell>
          <cell r="Z3411">
            <v>0</v>
          </cell>
          <cell r="AA3411">
            <v>0</v>
          </cell>
          <cell r="AC3411">
            <v>1992</v>
          </cell>
          <cell r="AD3411">
            <v>1</v>
          </cell>
          <cell r="AE3411">
            <v>0</v>
          </cell>
          <cell r="AF3411">
            <v>1</v>
          </cell>
        </row>
        <row r="3412">
          <cell r="A3412">
            <v>40</v>
          </cell>
          <cell r="B3412">
            <v>4</v>
          </cell>
          <cell r="C3412">
            <v>8</v>
          </cell>
          <cell r="D3412">
            <v>7</v>
          </cell>
          <cell r="E3412">
            <v>1</v>
          </cell>
          <cell r="F3412">
            <v>0</v>
          </cell>
          <cell r="G3412">
            <v>1.6690213260745328</v>
          </cell>
          <cell r="H3412">
            <v>1712.5346726838727</v>
          </cell>
          <cell r="I3412">
            <v>340.87626079125357</v>
          </cell>
          <cell r="J3412">
            <v>0</v>
          </cell>
          <cell r="K3412">
            <v>0</v>
          </cell>
          <cell r="M3412">
            <v>2009</v>
          </cell>
          <cell r="N3412">
            <v>2016</v>
          </cell>
          <cell r="O3412">
            <v>1</v>
          </cell>
          <cell r="Q3412">
            <v>0</v>
          </cell>
          <cell r="R3412">
            <v>0</v>
          </cell>
          <cell r="S3412">
            <v>0</v>
          </cell>
          <cell r="T3412">
            <v>0</v>
          </cell>
          <cell r="U3412">
            <v>0</v>
          </cell>
          <cell r="V3412">
            <v>0</v>
          </cell>
          <cell r="W3412">
            <v>0</v>
          </cell>
          <cell r="X3412">
            <v>0</v>
          </cell>
          <cell r="Y3412">
            <v>0</v>
          </cell>
          <cell r="Z3412">
            <v>0</v>
          </cell>
          <cell r="AA3412">
            <v>0</v>
          </cell>
          <cell r="AC3412">
            <v>1992</v>
          </cell>
          <cell r="AD3412">
            <v>1</v>
          </cell>
          <cell r="AE3412">
            <v>0</v>
          </cell>
          <cell r="AF3412">
            <v>1</v>
          </cell>
        </row>
        <row r="3413">
          <cell r="A3413">
            <v>40</v>
          </cell>
          <cell r="B3413">
            <v>5</v>
          </cell>
          <cell r="C3413">
            <v>8</v>
          </cell>
          <cell r="D3413">
            <v>7</v>
          </cell>
          <cell r="E3413">
            <v>1</v>
          </cell>
          <cell r="F3413">
            <v>0</v>
          </cell>
          <cell r="G3413">
            <v>1.8757327080890973</v>
          </cell>
          <cell r="H3413">
            <v>2466.3502151906582</v>
          </cell>
          <cell r="I3413">
            <v>340.87626079125357</v>
          </cell>
          <cell r="J3413">
            <v>0</v>
          </cell>
          <cell r="K3413">
            <v>0</v>
          </cell>
          <cell r="M3413">
            <v>2011</v>
          </cell>
          <cell r="N3413">
            <v>2016</v>
          </cell>
          <cell r="O3413">
            <v>1</v>
          </cell>
          <cell r="Q3413">
            <v>0</v>
          </cell>
          <cell r="R3413">
            <v>0</v>
          </cell>
          <cell r="S3413">
            <v>0</v>
          </cell>
          <cell r="T3413">
            <v>0</v>
          </cell>
          <cell r="U3413">
            <v>0</v>
          </cell>
          <cell r="V3413">
            <v>0</v>
          </cell>
          <cell r="W3413">
            <v>0</v>
          </cell>
          <cell r="X3413">
            <v>0</v>
          </cell>
          <cell r="Y3413">
            <v>0</v>
          </cell>
          <cell r="Z3413">
            <v>0</v>
          </cell>
          <cell r="AA3413">
            <v>0</v>
          </cell>
          <cell r="AC3413">
            <v>1992</v>
          </cell>
          <cell r="AD3413">
            <v>1</v>
          </cell>
          <cell r="AE3413">
            <v>0</v>
          </cell>
          <cell r="AF3413">
            <v>1</v>
          </cell>
        </row>
        <row r="3414">
          <cell r="A3414">
            <v>40</v>
          </cell>
          <cell r="B3414">
            <v>6</v>
          </cell>
          <cell r="C3414">
            <v>8</v>
          </cell>
          <cell r="D3414">
            <v>7</v>
          </cell>
          <cell r="E3414">
            <v>1</v>
          </cell>
          <cell r="F3414">
            <v>0</v>
          </cell>
          <cell r="G3414">
            <v>2.0108690675596783</v>
          </cell>
          <cell r="H3414">
            <v>1781.0360595912277</v>
          </cell>
          <cell r="I3414">
            <v>340.87626079125357</v>
          </cell>
          <cell r="J3414">
            <v>0</v>
          </cell>
          <cell r="K3414">
            <v>0</v>
          </cell>
          <cell r="M3414">
            <v>2017</v>
          </cell>
          <cell r="N3414">
            <v>2052</v>
          </cell>
          <cell r="O3414">
            <v>1</v>
          </cell>
          <cell r="Q3414">
            <v>0</v>
          </cell>
          <cell r="R3414">
            <v>0</v>
          </cell>
          <cell r="S3414">
            <v>0</v>
          </cell>
          <cell r="T3414">
            <v>0</v>
          </cell>
          <cell r="U3414">
            <v>0</v>
          </cell>
          <cell r="V3414">
            <v>0</v>
          </cell>
          <cell r="W3414">
            <v>0</v>
          </cell>
          <cell r="X3414">
            <v>0</v>
          </cell>
          <cell r="Y3414">
            <v>0</v>
          </cell>
          <cell r="Z3414">
            <v>0</v>
          </cell>
          <cell r="AA3414">
            <v>0</v>
          </cell>
          <cell r="AC3414">
            <v>1992</v>
          </cell>
          <cell r="AD3414">
            <v>1</v>
          </cell>
          <cell r="AE3414">
            <v>0</v>
          </cell>
          <cell r="AF3414">
            <v>1</v>
          </cell>
        </row>
        <row r="3415">
          <cell r="A3415">
            <v>40</v>
          </cell>
          <cell r="B3415">
            <v>7</v>
          </cell>
          <cell r="C3415">
            <v>8</v>
          </cell>
          <cell r="D3415">
            <v>7</v>
          </cell>
          <cell r="E3415">
            <v>1</v>
          </cell>
          <cell r="F3415">
            <v>0</v>
          </cell>
          <cell r="G3415">
            <v>2.259918925408551</v>
          </cell>
          <cell r="H3415">
            <v>2565.0042237982771</v>
          </cell>
          <cell r="I3415">
            <v>340.87626079125357</v>
          </cell>
          <cell r="J3415">
            <v>0</v>
          </cell>
          <cell r="K3415">
            <v>0</v>
          </cell>
          <cell r="M3415">
            <v>2020</v>
          </cell>
          <cell r="N3415">
            <v>2052</v>
          </cell>
          <cell r="O3415">
            <v>1</v>
          </cell>
          <cell r="Q3415">
            <v>0</v>
          </cell>
          <cell r="R3415">
            <v>0</v>
          </cell>
          <cell r="S3415">
            <v>0</v>
          </cell>
          <cell r="T3415">
            <v>0</v>
          </cell>
          <cell r="U3415">
            <v>0</v>
          </cell>
          <cell r="V3415">
            <v>0</v>
          </cell>
          <cell r="W3415">
            <v>0</v>
          </cell>
          <cell r="X3415">
            <v>0</v>
          </cell>
          <cell r="Y3415">
            <v>0</v>
          </cell>
          <cell r="Z3415">
            <v>0</v>
          </cell>
          <cell r="AA3415">
            <v>0</v>
          </cell>
          <cell r="AC3415">
            <v>1992</v>
          </cell>
          <cell r="AD3415">
            <v>1</v>
          </cell>
          <cell r="AE3415">
            <v>0</v>
          </cell>
          <cell r="AF3415">
            <v>1</v>
          </cell>
        </row>
        <row r="3416">
          <cell r="A3416">
            <v>41</v>
          </cell>
          <cell r="B3416">
            <v>1</v>
          </cell>
          <cell r="C3416">
            <v>8</v>
          </cell>
          <cell r="D3416">
            <v>7</v>
          </cell>
          <cell r="E3416">
            <v>1</v>
          </cell>
          <cell r="F3416">
            <v>9.6772096637859115E-2</v>
          </cell>
          <cell r="G3416">
            <v>2.0269019559449619</v>
          </cell>
          <cell r="H3416">
            <v>1021.2137228656861</v>
          </cell>
          <cell r="I3416">
            <v>3.4432370590043693</v>
          </cell>
          <cell r="J3416">
            <v>0</v>
          </cell>
          <cell r="K3416">
            <v>0</v>
          </cell>
          <cell r="M3416">
            <v>2003</v>
          </cell>
          <cell r="N3416">
            <v>2009</v>
          </cell>
          <cell r="O3416">
            <v>1</v>
          </cell>
          <cell r="Q3416">
            <v>0</v>
          </cell>
          <cell r="R3416">
            <v>0</v>
          </cell>
          <cell r="S3416">
            <v>0</v>
          </cell>
          <cell r="T3416">
            <v>0</v>
          </cell>
          <cell r="U3416">
            <v>0</v>
          </cell>
          <cell r="V3416">
            <v>0</v>
          </cell>
          <cell r="W3416">
            <v>0</v>
          </cell>
          <cell r="X3416">
            <v>0</v>
          </cell>
          <cell r="Y3416">
            <v>0</v>
          </cell>
          <cell r="Z3416">
            <v>0</v>
          </cell>
          <cell r="AA3416">
            <v>0</v>
          </cell>
          <cell r="AC3416">
            <v>1992</v>
          </cell>
          <cell r="AD3416">
            <v>1</v>
          </cell>
          <cell r="AE3416">
            <v>0</v>
          </cell>
          <cell r="AF3416">
            <v>1</v>
          </cell>
        </row>
        <row r="3417">
          <cell r="A3417">
            <v>41</v>
          </cell>
          <cell r="B3417">
            <v>2</v>
          </cell>
          <cell r="C3417">
            <v>8</v>
          </cell>
          <cell r="D3417">
            <v>7</v>
          </cell>
          <cell r="E3417">
            <v>1</v>
          </cell>
          <cell r="F3417">
            <v>0</v>
          </cell>
          <cell r="G3417">
            <v>2.7985485221363624</v>
          </cell>
          <cell r="H3417">
            <v>1202.9397618954185</v>
          </cell>
          <cell r="I3417">
            <v>3.8258189544492986</v>
          </cell>
          <cell r="J3417">
            <v>0</v>
          </cell>
          <cell r="K3417">
            <v>0</v>
          </cell>
          <cell r="M3417">
            <v>2004</v>
          </cell>
          <cell r="N3417">
            <v>2009</v>
          </cell>
          <cell r="O3417">
            <v>1</v>
          </cell>
          <cell r="Q3417">
            <v>0</v>
          </cell>
          <cell r="R3417">
            <v>0</v>
          </cell>
          <cell r="S3417">
            <v>0</v>
          </cell>
          <cell r="T3417">
            <v>0</v>
          </cell>
          <cell r="U3417">
            <v>0</v>
          </cell>
          <cell r="V3417">
            <v>0</v>
          </cell>
          <cell r="W3417">
            <v>0</v>
          </cell>
          <cell r="X3417">
            <v>0</v>
          </cell>
          <cell r="Y3417">
            <v>0</v>
          </cell>
          <cell r="Z3417">
            <v>0</v>
          </cell>
          <cell r="AA3417">
            <v>0</v>
          </cell>
          <cell r="AC3417">
            <v>1992</v>
          </cell>
          <cell r="AD3417">
            <v>1</v>
          </cell>
          <cell r="AE3417">
            <v>0</v>
          </cell>
          <cell r="AF3417">
            <v>1</v>
          </cell>
        </row>
        <row r="3418">
          <cell r="A3418">
            <v>41</v>
          </cell>
          <cell r="B3418">
            <v>3</v>
          </cell>
          <cell r="C3418">
            <v>8</v>
          </cell>
          <cell r="D3418">
            <v>7</v>
          </cell>
          <cell r="E3418">
            <v>1</v>
          </cell>
          <cell r="F3418">
            <v>0</v>
          </cell>
          <cell r="G3418">
            <v>1.0135443307397858</v>
          </cell>
          <cell r="H3418">
            <v>4077.8317001759701</v>
          </cell>
          <cell r="I3418">
            <v>36.872496581722942</v>
          </cell>
          <cell r="J3418">
            <v>0</v>
          </cell>
          <cell r="K3418">
            <v>0</v>
          </cell>
          <cell r="M3418">
            <v>2010</v>
          </cell>
          <cell r="N3418">
            <v>2011</v>
          </cell>
          <cell r="O3418">
            <v>1</v>
          </cell>
          <cell r="Q3418">
            <v>0</v>
          </cell>
          <cell r="R3418">
            <v>0</v>
          </cell>
          <cell r="S3418">
            <v>0</v>
          </cell>
          <cell r="T3418">
            <v>0</v>
          </cell>
          <cell r="U3418">
            <v>0</v>
          </cell>
          <cell r="V3418">
            <v>0</v>
          </cell>
          <cell r="W3418">
            <v>0</v>
          </cell>
          <cell r="X3418">
            <v>0</v>
          </cell>
          <cell r="Y3418">
            <v>0</v>
          </cell>
          <cell r="Z3418">
            <v>0</v>
          </cell>
          <cell r="AA3418">
            <v>0</v>
          </cell>
          <cell r="AC3418">
            <v>1992</v>
          </cell>
          <cell r="AD3418">
            <v>1</v>
          </cell>
          <cell r="AE3418">
            <v>0</v>
          </cell>
          <cell r="AF3418">
            <v>1</v>
          </cell>
        </row>
        <row r="3419">
          <cell r="A3419">
            <v>41</v>
          </cell>
          <cell r="B3419">
            <v>4</v>
          </cell>
          <cell r="C3419">
            <v>8</v>
          </cell>
          <cell r="D3419">
            <v>7</v>
          </cell>
          <cell r="E3419">
            <v>1</v>
          </cell>
          <cell r="F3419">
            <v>0</v>
          </cell>
          <cell r="G3419">
            <v>1.6063022734263792</v>
          </cell>
          <cell r="H3419">
            <v>4093.5841686235053</v>
          </cell>
          <cell r="I3419">
            <v>36.872496581722942</v>
          </cell>
          <cell r="J3419">
            <v>0</v>
          </cell>
          <cell r="K3419">
            <v>0</v>
          </cell>
          <cell r="M3419">
            <v>2010</v>
          </cell>
          <cell r="N3419">
            <v>2052</v>
          </cell>
          <cell r="O3419">
            <v>1</v>
          </cell>
          <cell r="Q3419">
            <v>0</v>
          </cell>
          <cell r="R3419">
            <v>0</v>
          </cell>
          <cell r="S3419">
            <v>0</v>
          </cell>
          <cell r="T3419">
            <v>0</v>
          </cell>
          <cell r="U3419">
            <v>0</v>
          </cell>
          <cell r="V3419">
            <v>0</v>
          </cell>
          <cell r="W3419">
            <v>0</v>
          </cell>
          <cell r="X3419">
            <v>0</v>
          </cell>
          <cell r="Y3419">
            <v>0</v>
          </cell>
          <cell r="Z3419">
            <v>0</v>
          </cell>
          <cell r="AA3419">
            <v>0</v>
          </cell>
          <cell r="AC3419">
            <v>1992</v>
          </cell>
          <cell r="AD3419">
            <v>1</v>
          </cell>
          <cell r="AE3419">
            <v>0</v>
          </cell>
          <cell r="AF3419">
            <v>1</v>
          </cell>
        </row>
        <row r="3420">
          <cell r="A3420">
            <v>41</v>
          </cell>
          <cell r="B3420">
            <v>5</v>
          </cell>
          <cell r="C3420">
            <v>8</v>
          </cell>
          <cell r="D3420">
            <v>7</v>
          </cell>
          <cell r="E3420">
            <v>1</v>
          </cell>
          <cell r="F3420">
            <v>0</v>
          </cell>
          <cell r="G3420">
            <v>2.5860285497551891</v>
          </cell>
          <cell r="H3420">
            <v>4140.3756736203422</v>
          </cell>
          <cell r="I3420">
            <v>36.872496581722942</v>
          </cell>
          <cell r="J3420">
            <v>0</v>
          </cell>
          <cell r="K3420">
            <v>0</v>
          </cell>
          <cell r="M3420">
            <v>2011</v>
          </cell>
          <cell r="N3420">
            <v>2052</v>
          </cell>
          <cell r="O3420">
            <v>1</v>
          </cell>
          <cell r="Q3420">
            <v>0</v>
          </cell>
          <cell r="R3420">
            <v>0</v>
          </cell>
          <cell r="S3420">
            <v>0</v>
          </cell>
          <cell r="T3420">
            <v>0</v>
          </cell>
          <cell r="U3420">
            <v>0</v>
          </cell>
          <cell r="V3420">
            <v>0</v>
          </cell>
          <cell r="W3420">
            <v>0</v>
          </cell>
          <cell r="X3420">
            <v>0</v>
          </cell>
          <cell r="Y3420">
            <v>0</v>
          </cell>
          <cell r="Z3420">
            <v>0</v>
          </cell>
          <cell r="AA3420">
            <v>0</v>
          </cell>
          <cell r="AC3420">
            <v>1992</v>
          </cell>
          <cell r="AD3420">
            <v>1</v>
          </cell>
          <cell r="AE3420">
            <v>0</v>
          </cell>
          <cell r="AF3420">
            <v>1</v>
          </cell>
        </row>
        <row r="3421">
          <cell r="A3421">
            <v>41</v>
          </cell>
          <cell r="B3421">
            <v>6</v>
          </cell>
          <cell r="C3421">
            <v>8</v>
          </cell>
          <cell r="D3421">
            <v>7</v>
          </cell>
          <cell r="E3421">
            <v>1</v>
          </cell>
          <cell r="F3421">
            <v>0</v>
          </cell>
          <cell r="G3421">
            <v>1.2441032117397841</v>
          </cell>
          <cell r="H3421">
            <v>4093.5841686235053</v>
          </cell>
          <cell r="I3421">
            <v>36.872496581722942</v>
          </cell>
          <cell r="J3421">
            <v>0</v>
          </cell>
          <cell r="K3421">
            <v>0</v>
          </cell>
          <cell r="M3421">
            <v>2012</v>
          </cell>
          <cell r="N3421">
            <v>2016</v>
          </cell>
          <cell r="O3421">
            <v>1</v>
          </cell>
          <cell r="Q3421">
            <v>0</v>
          </cell>
          <cell r="R3421">
            <v>0</v>
          </cell>
          <cell r="S3421">
            <v>0</v>
          </cell>
          <cell r="T3421">
            <v>0</v>
          </cell>
          <cell r="U3421">
            <v>0</v>
          </cell>
          <cell r="V3421">
            <v>0</v>
          </cell>
          <cell r="W3421">
            <v>0</v>
          </cell>
          <cell r="X3421">
            <v>0</v>
          </cell>
          <cell r="Y3421">
            <v>0</v>
          </cell>
          <cell r="Z3421">
            <v>0</v>
          </cell>
          <cell r="AA3421">
            <v>0</v>
          </cell>
          <cell r="AC3421">
            <v>1992</v>
          </cell>
          <cell r="AD3421">
            <v>1</v>
          </cell>
          <cell r="AE3421">
            <v>0</v>
          </cell>
          <cell r="AF3421">
            <v>1</v>
          </cell>
        </row>
        <row r="3422">
          <cell r="A3422">
            <v>41</v>
          </cell>
          <cell r="B3422">
            <v>7</v>
          </cell>
          <cell r="C3422">
            <v>8</v>
          </cell>
          <cell r="D3422">
            <v>7</v>
          </cell>
          <cell r="E3422">
            <v>1</v>
          </cell>
          <cell r="F3422">
            <v>0</v>
          </cell>
          <cell r="G3422">
            <v>1.3622447958003447</v>
          </cell>
          <cell r="H3422">
            <v>4077.8317001759701</v>
          </cell>
          <cell r="I3422">
            <v>36.872496581722942</v>
          </cell>
          <cell r="J3422">
            <v>0</v>
          </cell>
          <cell r="K3422">
            <v>0</v>
          </cell>
          <cell r="M3422">
            <v>2017</v>
          </cell>
          <cell r="N3422">
            <v>2052</v>
          </cell>
          <cell r="O3422">
            <v>1</v>
          </cell>
          <cell r="Q3422">
            <v>0</v>
          </cell>
          <cell r="R3422">
            <v>0</v>
          </cell>
          <cell r="S3422">
            <v>0</v>
          </cell>
          <cell r="T3422">
            <v>0</v>
          </cell>
          <cell r="U3422">
            <v>0</v>
          </cell>
          <cell r="V3422">
            <v>0</v>
          </cell>
          <cell r="W3422">
            <v>0</v>
          </cell>
          <cell r="X3422">
            <v>0</v>
          </cell>
          <cell r="Y3422">
            <v>0</v>
          </cell>
          <cell r="Z3422">
            <v>0</v>
          </cell>
          <cell r="AA3422">
            <v>0</v>
          </cell>
          <cell r="AC3422">
            <v>1992</v>
          </cell>
          <cell r="AD3422">
            <v>1</v>
          </cell>
          <cell r="AE3422">
            <v>0</v>
          </cell>
          <cell r="AF3422">
            <v>1</v>
          </cell>
        </row>
        <row r="3423">
          <cell r="A3423">
            <v>42</v>
          </cell>
          <cell r="B3423">
            <v>1</v>
          </cell>
          <cell r="C3423">
            <v>8</v>
          </cell>
          <cell r="D3423">
            <v>7</v>
          </cell>
          <cell r="E3423">
            <v>1</v>
          </cell>
          <cell r="F3423">
            <v>4.9130449062297701E-2</v>
          </cell>
          <cell r="G3423">
            <v>1.2278913298333249</v>
          </cell>
          <cell r="H3423">
            <v>1245.9784656973682</v>
          </cell>
          <cell r="I3423">
            <v>4.6953232622786851</v>
          </cell>
          <cell r="J3423">
            <v>0</v>
          </cell>
          <cell r="K3423">
            <v>0</v>
          </cell>
          <cell r="M3423">
            <v>2003</v>
          </cell>
          <cell r="N3423">
            <v>2009</v>
          </cell>
          <cell r="O3423">
            <v>1</v>
          </cell>
          <cell r="Q3423">
            <v>0</v>
          </cell>
          <cell r="R3423">
            <v>0</v>
          </cell>
          <cell r="S3423">
            <v>0</v>
          </cell>
          <cell r="T3423">
            <v>0</v>
          </cell>
          <cell r="U3423">
            <v>0</v>
          </cell>
          <cell r="V3423">
            <v>0</v>
          </cell>
          <cell r="W3423">
            <v>0</v>
          </cell>
          <cell r="X3423">
            <v>0</v>
          </cell>
          <cell r="Y3423">
            <v>0</v>
          </cell>
          <cell r="Z3423">
            <v>0</v>
          </cell>
          <cell r="AA3423">
            <v>0</v>
          </cell>
          <cell r="AC3423">
            <v>1992</v>
          </cell>
          <cell r="AD3423">
            <v>1</v>
          </cell>
          <cell r="AE3423">
            <v>0</v>
          </cell>
          <cell r="AF3423">
            <v>1</v>
          </cell>
        </row>
        <row r="3424">
          <cell r="A3424">
            <v>42</v>
          </cell>
          <cell r="B3424">
            <v>2</v>
          </cell>
          <cell r="C3424">
            <v>8</v>
          </cell>
          <cell r="D3424">
            <v>7</v>
          </cell>
          <cell r="E3424">
            <v>1</v>
          </cell>
          <cell r="F3424">
            <v>0</v>
          </cell>
          <cell r="G3424">
            <v>1.426338413442751</v>
          </cell>
          <cell r="H3424">
            <v>1437.0615082043537</v>
          </cell>
          <cell r="I3424">
            <v>4.6953232622786851</v>
          </cell>
          <cell r="J3424">
            <v>0</v>
          </cell>
          <cell r="K3424">
            <v>0</v>
          </cell>
          <cell r="M3424">
            <v>2004</v>
          </cell>
          <cell r="N3424">
            <v>2009</v>
          </cell>
          <cell r="O3424">
            <v>1</v>
          </cell>
          <cell r="Q3424">
            <v>0</v>
          </cell>
          <cell r="R3424">
            <v>0</v>
          </cell>
          <cell r="S3424">
            <v>0</v>
          </cell>
          <cell r="T3424">
            <v>0</v>
          </cell>
          <cell r="U3424">
            <v>0</v>
          </cell>
          <cell r="V3424">
            <v>0</v>
          </cell>
          <cell r="W3424">
            <v>0</v>
          </cell>
          <cell r="X3424">
            <v>0</v>
          </cell>
          <cell r="Y3424">
            <v>0</v>
          </cell>
          <cell r="Z3424">
            <v>0</v>
          </cell>
          <cell r="AA3424">
            <v>0</v>
          </cell>
          <cell r="AC3424">
            <v>1992</v>
          </cell>
          <cell r="AD3424">
            <v>1</v>
          </cell>
          <cell r="AE3424">
            <v>0</v>
          </cell>
          <cell r="AF3424">
            <v>1</v>
          </cell>
        </row>
        <row r="3425">
          <cell r="A3425">
            <v>42</v>
          </cell>
          <cell r="B3425">
            <v>3</v>
          </cell>
          <cell r="C3425">
            <v>8</v>
          </cell>
          <cell r="D3425">
            <v>7</v>
          </cell>
          <cell r="E3425">
            <v>1</v>
          </cell>
          <cell r="F3425">
            <v>0</v>
          </cell>
          <cell r="G3425">
            <v>0.60348883601531966</v>
          </cell>
          <cell r="H3425">
            <v>2349.0550966866008</v>
          </cell>
          <cell r="I3425">
            <v>20.48472032317941</v>
          </cell>
          <cell r="J3425">
            <v>0</v>
          </cell>
          <cell r="K3425">
            <v>0</v>
          </cell>
          <cell r="M3425">
            <v>2010</v>
          </cell>
          <cell r="N3425">
            <v>2011</v>
          </cell>
          <cell r="O3425">
            <v>1</v>
          </cell>
          <cell r="Q3425">
            <v>0</v>
          </cell>
          <cell r="R3425">
            <v>0</v>
          </cell>
          <cell r="S3425">
            <v>0</v>
          </cell>
          <cell r="T3425">
            <v>0</v>
          </cell>
          <cell r="U3425">
            <v>0</v>
          </cell>
          <cell r="V3425">
            <v>0</v>
          </cell>
          <cell r="W3425">
            <v>0</v>
          </cell>
          <cell r="X3425">
            <v>0</v>
          </cell>
          <cell r="Y3425">
            <v>0</v>
          </cell>
          <cell r="Z3425">
            <v>0</v>
          </cell>
          <cell r="AA3425">
            <v>0</v>
          </cell>
          <cell r="AC3425">
            <v>1992</v>
          </cell>
          <cell r="AD3425">
            <v>1</v>
          </cell>
          <cell r="AE3425">
            <v>0</v>
          </cell>
          <cell r="AF3425">
            <v>1</v>
          </cell>
        </row>
        <row r="3426">
          <cell r="A3426">
            <v>42</v>
          </cell>
          <cell r="B3426">
            <v>4</v>
          </cell>
          <cell r="C3426">
            <v>8</v>
          </cell>
          <cell r="D3426">
            <v>7</v>
          </cell>
          <cell r="E3426">
            <v>1</v>
          </cell>
          <cell r="F3426">
            <v>0</v>
          </cell>
          <cell r="G3426">
            <v>0.89719357848649428</v>
          </cell>
          <cell r="H3426">
            <v>2356.8340934508155</v>
          </cell>
          <cell r="I3426">
            <v>20.48472032317941</v>
          </cell>
          <cell r="J3426">
            <v>0</v>
          </cell>
          <cell r="K3426">
            <v>0</v>
          </cell>
          <cell r="M3426">
            <v>2010</v>
          </cell>
          <cell r="N3426">
            <v>2016</v>
          </cell>
          <cell r="O3426">
            <v>1</v>
          </cell>
          <cell r="Q3426">
            <v>0</v>
          </cell>
          <cell r="R3426">
            <v>0</v>
          </cell>
          <cell r="S3426">
            <v>0</v>
          </cell>
          <cell r="T3426">
            <v>0</v>
          </cell>
          <cell r="U3426">
            <v>0</v>
          </cell>
          <cell r="V3426">
            <v>0</v>
          </cell>
          <cell r="W3426">
            <v>0</v>
          </cell>
          <cell r="X3426">
            <v>0</v>
          </cell>
          <cell r="Y3426">
            <v>0</v>
          </cell>
          <cell r="Z3426">
            <v>0</v>
          </cell>
          <cell r="AA3426">
            <v>0</v>
          </cell>
          <cell r="AC3426">
            <v>1992</v>
          </cell>
          <cell r="AD3426">
            <v>1</v>
          </cell>
          <cell r="AE3426">
            <v>0</v>
          </cell>
          <cell r="AF3426">
            <v>1</v>
          </cell>
        </row>
        <row r="3427">
          <cell r="A3427">
            <v>42</v>
          </cell>
          <cell r="B3427">
            <v>5</v>
          </cell>
          <cell r="C3427">
            <v>8</v>
          </cell>
          <cell r="D3427">
            <v>7</v>
          </cell>
          <cell r="E3427">
            <v>1</v>
          </cell>
          <cell r="F3427">
            <v>0</v>
          </cell>
          <cell r="G3427">
            <v>1.5217783388943997</v>
          </cell>
          <cell r="H3427">
            <v>2392.8329399873724</v>
          </cell>
          <cell r="I3427">
            <v>20.48472032317941</v>
          </cell>
          <cell r="J3427">
            <v>0</v>
          </cell>
          <cell r="K3427">
            <v>0</v>
          </cell>
          <cell r="M3427">
            <v>2011</v>
          </cell>
          <cell r="N3427">
            <v>2052</v>
          </cell>
          <cell r="O3427">
            <v>1</v>
          </cell>
          <cell r="Q3427">
            <v>0</v>
          </cell>
          <cell r="R3427">
            <v>0</v>
          </cell>
          <cell r="S3427">
            <v>0</v>
          </cell>
          <cell r="T3427">
            <v>0</v>
          </cell>
          <cell r="U3427">
            <v>0</v>
          </cell>
          <cell r="V3427">
            <v>0</v>
          </cell>
          <cell r="W3427">
            <v>0</v>
          </cell>
          <cell r="X3427">
            <v>0</v>
          </cell>
          <cell r="Y3427">
            <v>0</v>
          </cell>
          <cell r="Z3427">
            <v>0</v>
          </cell>
          <cell r="AA3427">
            <v>0</v>
          </cell>
          <cell r="AC3427">
            <v>1992</v>
          </cell>
          <cell r="AD3427">
            <v>1</v>
          </cell>
          <cell r="AE3427">
            <v>0</v>
          </cell>
          <cell r="AF3427">
            <v>1</v>
          </cell>
        </row>
        <row r="3428">
          <cell r="A3428">
            <v>42</v>
          </cell>
          <cell r="B3428">
            <v>6</v>
          </cell>
          <cell r="C3428">
            <v>8</v>
          </cell>
          <cell r="D3428">
            <v>7</v>
          </cell>
          <cell r="E3428">
            <v>1</v>
          </cell>
          <cell r="F3428">
            <v>0</v>
          </cell>
          <cell r="G3428">
            <v>1.0713403609986114</v>
          </cell>
          <cell r="H3428">
            <v>2356.8340934508155</v>
          </cell>
          <cell r="I3428">
            <v>20.48472032317941</v>
          </cell>
          <cell r="J3428">
            <v>0</v>
          </cell>
          <cell r="K3428">
            <v>0</v>
          </cell>
          <cell r="M3428">
            <v>2004</v>
          </cell>
          <cell r="N3428">
            <v>2016</v>
          </cell>
          <cell r="O3428">
            <v>1</v>
          </cell>
          <cell r="Q3428">
            <v>0</v>
          </cell>
          <cell r="R3428">
            <v>0</v>
          </cell>
          <cell r="S3428">
            <v>0</v>
          </cell>
          <cell r="T3428">
            <v>0</v>
          </cell>
          <cell r="U3428">
            <v>0</v>
          </cell>
          <cell r="V3428">
            <v>0</v>
          </cell>
          <cell r="W3428">
            <v>0</v>
          </cell>
          <cell r="X3428">
            <v>0</v>
          </cell>
          <cell r="Y3428">
            <v>0</v>
          </cell>
          <cell r="Z3428">
            <v>0</v>
          </cell>
          <cell r="AA3428">
            <v>0</v>
          </cell>
          <cell r="AC3428">
            <v>1992</v>
          </cell>
          <cell r="AD3428">
            <v>1</v>
          </cell>
          <cell r="AE3428">
            <v>0</v>
          </cell>
          <cell r="AF3428">
            <v>1</v>
          </cell>
        </row>
        <row r="3429">
          <cell r="A3429">
            <v>42</v>
          </cell>
          <cell r="B3429">
            <v>7</v>
          </cell>
          <cell r="C3429">
            <v>8</v>
          </cell>
          <cell r="D3429">
            <v>7</v>
          </cell>
          <cell r="E3429">
            <v>1</v>
          </cell>
          <cell r="F3429">
            <v>0</v>
          </cell>
          <cell r="G3429">
            <v>1.168285287478634</v>
          </cell>
          <cell r="H3429">
            <v>2356.8340934508155</v>
          </cell>
          <cell r="I3429">
            <v>20.48472032317941</v>
          </cell>
          <cell r="J3429">
            <v>0</v>
          </cell>
          <cell r="K3429">
            <v>0</v>
          </cell>
          <cell r="M3429">
            <v>2017</v>
          </cell>
          <cell r="N3429">
            <v>2052</v>
          </cell>
          <cell r="O3429">
            <v>1</v>
          </cell>
          <cell r="Q3429">
            <v>0</v>
          </cell>
          <cell r="R3429">
            <v>0</v>
          </cell>
          <cell r="S3429">
            <v>0</v>
          </cell>
          <cell r="T3429">
            <v>0</v>
          </cell>
          <cell r="U3429">
            <v>0</v>
          </cell>
          <cell r="V3429">
            <v>0</v>
          </cell>
          <cell r="W3429">
            <v>0</v>
          </cell>
          <cell r="X3429">
            <v>0</v>
          </cell>
          <cell r="Y3429">
            <v>0</v>
          </cell>
          <cell r="Z3429">
            <v>0</v>
          </cell>
          <cell r="AA3429">
            <v>0</v>
          </cell>
          <cell r="AC3429">
            <v>1992</v>
          </cell>
          <cell r="AD3429">
            <v>1</v>
          </cell>
          <cell r="AE3429">
            <v>0</v>
          </cell>
          <cell r="AF3429">
            <v>1</v>
          </cell>
        </row>
        <row r="3430">
          <cell r="A3430">
            <v>43</v>
          </cell>
          <cell r="B3430">
            <v>1</v>
          </cell>
          <cell r="C3430">
            <v>8</v>
          </cell>
          <cell r="D3430">
            <v>7</v>
          </cell>
          <cell r="E3430">
            <v>1</v>
          </cell>
          <cell r="F3430">
            <v>2.075462565928066E-2</v>
          </cell>
          <cell r="G3430">
            <v>0.30713894324853225</v>
          </cell>
          <cell r="H3430">
            <v>1156.2472476540959</v>
          </cell>
          <cell r="I3430">
            <v>80.553397116839051</v>
          </cell>
          <cell r="J3430">
            <v>0</v>
          </cell>
          <cell r="K3430">
            <v>0</v>
          </cell>
          <cell r="M3430">
            <v>2003</v>
          </cell>
          <cell r="N3430">
            <v>2009</v>
          </cell>
          <cell r="O3430">
            <v>1</v>
          </cell>
          <cell r="Q3430">
            <v>0</v>
          </cell>
          <cell r="R3430">
            <v>0</v>
          </cell>
          <cell r="S3430">
            <v>0</v>
          </cell>
          <cell r="T3430">
            <v>0</v>
          </cell>
          <cell r="U3430">
            <v>0</v>
          </cell>
          <cell r="V3430">
            <v>0</v>
          </cell>
          <cell r="W3430">
            <v>0</v>
          </cell>
          <cell r="X3430">
            <v>0</v>
          </cell>
          <cell r="Y3430">
            <v>0</v>
          </cell>
          <cell r="Z3430">
            <v>1</v>
          </cell>
          <cell r="AA3430">
            <v>0</v>
          </cell>
          <cell r="AC3430">
            <v>1992</v>
          </cell>
          <cell r="AD3430">
            <v>1</v>
          </cell>
          <cell r="AE3430">
            <v>0</v>
          </cell>
          <cell r="AF3430">
            <v>1</v>
          </cell>
        </row>
        <row r="3431">
          <cell r="A3431">
            <v>43</v>
          </cell>
          <cell r="B3431">
            <v>2</v>
          </cell>
          <cell r="C3431">
            <v>8</v>
          </cell>
          <cell r="D3431">
            <v>7</v>
          </cell>
          <cell r="E3431">
            <v>1</v>
          </cell>
          <cell r="F3431">
            <v>0</v>
          </cell>
          <cell r="G3431">
            <v>0.39090410958904109</v>
          </cell>
          <cell r="H3431">
            <v>2071.6096520469214</v>
          </cell>
          <cell r="I3431">
            <v>80.553397116839037</v>
          </cell>
          <cell r="J3431">
            <v>0</v>
          </cell>
          <cell r="K3431">
            <v>0</v>
          </cell>
          <cell r="M3431">
            <v>2004</v>
          </cell>
          <cell r="N3431">
            <v>2052</v>
          </cell>
          <cell r="O3431">
            <v>1</v>
          </cell>
          <cell r="Q3431">
            <v>0</v>
          </cell>
          <cell r="R3431">
            <v>0</v>
          </cell>
          <cell r="S3431">
            <v>0</v>
          </cell>
          <cell r="T3431">
            <v>0</v>
          </cell>
          <cell r="U3431">
            <v>0</v>
          </cell>
          <cell r="V3431">
            <v>0</v>
          </cell>
          <cell r="W3431">
            <v>0</v>
          </cell>
          <cell r="X3431">
            <v>0</v>
          </cell>
          <cell r="Y3431">
            <v>0</v>
          </cell>
          <cell r="Z3431">
            <v>1</v>
          </cell>
          <cell r="AA3431">
            <v>0</v>
          </cell>
          <cell r="AC3431">
            <v>1992</v>
          </cell>
          <cell r="AD3431">
            <v>1</v>
          </cell>
          <cell r="AE3431">
            <v>0</v>
          </cell>
          <cell r="AF3431">
            <v>1</v>
          </cell>
        </row>
        <row r="3432">
          <cell r="A3432">
            <v>43</v>
          </cell>
          <cell r="B3432">
            <v>3</v>
          </cell>
          <cell r="C3432">
            <v>8</v>
          </cell>
          <cell r="D3432">
            <v>7</v>
          </cell>
          <cell r="E3432">
            <v>1</v>
          </cell>
          <cell r="F3432">
            <v>0</v>
          </cell>
          <cell r="G3432">
            <v>0.4617638751588759</v>
          </cell>
          <cell r="H3432">
            <v>2051.5535247374596</v>
          </cell>
          <cell r="I3432">
            <v>50.973424217033816</v>
          </cell>
          <cell r="J3432">
            <v>0</v>
          </cell>
          <cell r="K3432">
            <v>0</v>
          </cell>
          <cell r="M3432">
            <v>2011</v>
          </cell>
          <cell r="N3432">
            <v>2052</v>
          </cell>
          <cell r="O3432">
            <v>1</v>
          </cell>
          <cell r="Q3432">
            <v>0</v>
          </cell>
          <cell r="R3432">
            <v>0</v>
          </cell>
          <cell r="S3432">
            <v>0</v>
          </cell>
          <cell r="T3432">
            <v>0</v>
          </cell>
          <cell r="U3432">
            <v>0</v>
          </cell>
          <cell r="V3432">
            <v>0</v>
          </cell>
          <cell r="W3432">
            <v>0</v>
          </cell>
          <cell r="X3432">
            <v>0</v>
          </cell>
          <cell r="Y3432">
            <v>0</v>
          </cell>
          <cell r="Z3432">
            <v>1</v>
          </cell>
          <cell r="AA3432">
            <v>0</v>
          </cell>
          <cell r="AC3432">
            <v>1992</v>
          </cell>
          <cell r="AD3432">
            <v>1</v>
          </cell>
          <cell r="AE3432">
            <v>0</v>
          </cell>
          <cell r="AF3432">
            <v>1</v>
          </cell>
        </row>
        <row r="3433">
          <cell r="A3433">
            <v>43</v>
          </cell>
          <cell r="B3433">
            <v>4</v>
          </cell>
          <cell r="C3433">
            <v>8</v>
          </cell>
          <cell r="D3433">
            <v>7</v>
          </cell>
          <cell r="E3433">
            <v>1</v>
          </cell>
          <cell r="F3433">
            <v>0</v>
          </cell>
          <cell r="G3433">
            <v>0.5118982387475538</v>
          </cell>
          <cell r="H3433">
            <v>2059.6515306905667</v>
          </cell>
          <cell r="I3433">
            <v>50.973424217033816</v>
          </cell>
          <cell r="J3433">
            <v>0</v>
          </cell>
          <cell r="K3433">
            <v>0</v>
          </cell>
          <cell r="M3433">
            <v>2010</v>
          </cell>
          <cell r="N3433">
            <v>2052</v>
          </cell>
          <cell r="O3433">
            <v>1</v>
          </cell>
          <cell r="Q3433">
            <v>0</v>
          </cell>
          <cell r="R3433">
            <v>0</v>
          </cell>
          <cell r="S3433">
            <v>0</v>
          </cell>
          <cell r="T3433">
            <v>0</v>
          </cell>
          <cell r="U3433">
            <v>0</v>
          </cell>
          <cell r="V3433">
            <v>0</v>
          </cell>
          <cell r="W3433">
            <v>0</v>
          </cell>
          <cell r="X3433">
            <v>0</v>
          </cell>
          <cell r="Y3433">
            <v>0</v>
          </cell>
          <cell r="Z3433">
            <v>1</v>
          </cell>
          <cell r="AA3433">
            <v>0</v>
          </cell>
          <cell r="AC3433">
            <v>1992</v>
          </cell>
          <cell r="AD3433">
            <v>1</v>
          </cell>
          <cell r="AE3433">
            <v>0</v>
          </cell>
          <cell r="AF3433">
            <v>1</v>
          </cell>
        </row>
        <row r="3434">
          <cell r="A3434">
            <v>43</v>
          </cell>
          <cell r="B3434">
            <v>5</v>
          </cell>
          <cell r="C3434">
            <v>8</v>
          </cell>
          <cell r="D3434">
            <v>7</v>
          </cell>
          <cell r="E3434">
            <v>1</v>
          </cell>
          <cell r="F3434">
            <v>0</v>
          </cell>
          <cell r="G3434">
            <v>0.57572102686903537</v>
          </cell>
          <cell r="H3434">
            <v>2094.5352486424126</v>
          </cell>
          <cell r="I3434">
            <v>50.973424217033823</v>
          </cell>
          <cell r="J3434">
            <v>0</v>
          </cell>
          <cell r="K3434">
            <v>0</v>
          </cell>
          <cell r="M3434">
            <v>2011</v>
          </cell>
          <cell r="N3434">
            <v>2052</v>
          </cell>
          <cell r="O3434">
            <v>1</v>
          </cell>
          <cell r="Q3434">
            <v>0</v>
          </cell>
          <cell r="R3434">
            <v>0</v>
          </cell>
          <cell r="S3434">
            <v>0</v>
          </cell>
          <cell r="T3434">
            <v>0</v>
          </cell>
          <cell r="U3434">
            <v>0</v>
          </cell>
          <cell r="V3434">
            <v>0</v>
          </cell>
          <cell r="W3434">
            <v>0</v>
          </cell>
          <cell r="X3434">
            <v>0</v>
          </cell>
          <cell r="Y3434">
            <v>0</v>
          </cell>
          <cell r="Z3434">
            <v>1</v>
          </cell>
          <cell r="AA3434">
            <v>0</v>
          </cell>
          <cell r="AC3434">
            <v>1992</v>
          </cell>
          <cell r="AD3434">
            <v>1</v>
          </cell>
          <cell r="AE3434">
            <v>0</v>
          </cell>
          <cell r="AF3434">
            <v>1</v>
          </cell>
        </row>
        <row r="3435">
          <cell r="A3435">
            <v>44</v>
          </cell>
          <cell r="B3435">
            <v>1</v>
          </cell>
          <cell r="C3435">
            <v>8</v>
          </cell>
          <cell r="D3435">
            <v>7</v>
          </cell>
          <cell r="E3435">
            <v>1</v>
          </cell>
          <cell r="F3435">
            <v>2.6798426761253286E-2</v>
          </cell>
          <cell r="G3435">
            <v>0.78997204436829294</v>
          </cell>
          <cell r="H3435">
            <v>1388.492342492819</v>
          </cell>
          <cell r="I3435">
            <v>8.6080926475109241</v>
          </cell>
          <cell r="J3435">
            <v>0</v>
          </cell>
          <cell r="K3435">
            <v>0</v>
          </cell>
          <cell r="M3435">
            <v>2003</v>
          </cell>
          <cell r="N3435">
            <v>2009</v>
          </cell>
          <cell r="O3435">
            <v>1</v>
          </cell>
          <cell r="Q3435">
            <v>0</v>
          </cell>
          <cell r="R3435">
            <v>0</v>
          </cell>
          <cell r="S3435">
            <v>0</v>
          </cell>
          <cell r="T3435">
            <v>0</v>
          </cell>
          <cell r="U3435">
            <v>0</v>
          </cell>
          <cell r="V3435">
            <v>0</v>
          </cell>
          <cell r="W3435">
            <v>0</v>
          </cell>
          <cell r="X3435">
            <v>0</v>
          </cell>
          <cell r="Y3435">
            <v>0</v>
          </cell>
          <cell r="Z3435">
            <v>0</v>
          </cell>
          <cell r="AA3435">
            <v>0</v>
          </cell>
          <cell r="AC3435">
            <v>1992</v>
          </cell>
          <cell r="AD3435">
            <v>1</v>
          </cell>
          <cell r="AE3435">
            <v>0</v>
          </cell>
          <cell r="AF3435">
            <v>1</v>
          </cell>
        </row>
        <row r="3436">
          <cell r="A3436">
            <v>44</v>
          </cell>
          <cell r="B3436">
            <v>2</v>
          </cell>
          <cell r="C3436">
            <v>8</v>
          </cell>
          <cell r="D3436">
            <v>7</v>
          </cell>
          <cell r="E3436">
            <v>1</v>
          </cell>
          <cell r="F3436">
            <v>0</v>
          </cell>
          <cell r="G3436">
            <v>2.5399773884022081</v>
          </cell>
          <cell r="H3436">
            <v>1182.4579948971102</v>
          </cell>
          <cell r="I3436">
            <v>4.1318844708052431</v>
          </cell>
          <cell r="J3436">
            <v>0</v>
          </cell>
          <cell r="K3436">
            <v>0</v>
          </cell>
          <cell r="M3436">
            <v>2004</v>
          </cell>
          <cell r="N3436">
            <v>2009</v>
          </cell>
          <cell r="O3436">
            <v>1</v>
          </cell>
          <cell r="Q3436">
            <v>0</v>
          </cell>
          <cell r="R3436">
            <v>0</v>
          </cell>
          <cell r="S3436">
            <v>0</v>
          </cell>
          <cell r="T3436">
            <v>0</v>
          </cell>
          <cell r="U3436">
            <v>0</v>
          </cell>
          <cell r="V3436">
            <v>0</v>
          </cell>
          <cell r="W3436">
            <v>0</v>
          </cell>
          <cell r="X3436">
            <v>0</v>
          </cell>
          <cell r="Y3436">
            <v>0</v>
          </cell>
          <cell r="Z3436">
            <v>0</v>
          </cell>
          <cell r="AA3436">
            <v>0</v>
          </cell>
          <cell r="AC3436">
            <v>1992</v>
          </cell>
          <cell r="AD3436">
            <v>1</v>
          </cell>
          <cell r="AE3436">
            <v>0</v>
          </cell>
          <cell r="AF3436">
            <v>1</v>
          </cell>
        </row>
        <row r="3437">
          <cell r="A3437">
            <v>44</v>
          </cell>
          <cell r="B3437">
            <v>3</v>
          </cell>
          <cell r="C3437">
            <v>8</v>
          </cell>
          <cell r="D3437">
            <v>7</v>
          </cell>
          <cell r="E3437">
            <v>1</v>
          </cell>
          <cell r="F3437">
            <v>0</v>
          </cell>
          <cell r="G3437">
            <v>2.1370652598671356</v>
          </cell>
          <cell r="H3437">
            <v>1711.044546680763</v>
          </cell>
          <cell r="I3437">
            <v>17.558331705582351</v>
          </cell>
          <cell r="J3437">
            <v>0</v>
          </cell>
          <cell r="K3437">
            <v>0</v>
          </cell>
          <cell r="M3437">
            <v>2011</v>
          </cell>
          <cell r="N3437">
            <v>2052</v>
          </cell>
          <cell r="O3437">
            <v>1</v>
          </cell>
          <cell r="Q3437">
            <v>0</v>
          </cell>
          <cell r="R3437">
            <v>0</v>
          </cell>
          <cell r="S3437">
            <v>0</v>
          </cell>
          <cell r="T3437">
            <v>0</v>
          </cell>
          <cell r="U3437">
            <v>0</v>
          </cell>
          <cell r="V3437">
            <v>0</v>
          </cell>
          <cell r="W3437">
            <v>0</v>
          </cell>
          <cell r="X3437">
            <v>0</v>
          </cell>
          <cell r="Y3437">
            <v>0</v>
          </cell>
          <cell r="Z3437">
            <v>0</v>
          </cell>
          <cell r="AA3437">
            <v>0</v>
          </cell>
          <cell r="AC3437">
            <v>1992</v>
          </cell>
          <cell r="AD3437">
            <v>1</v>
          </cell>
          <cell r="AE3437">
            <v>0</v>
          </cell>
          <cell r="AF3437">
            <v>1</v>
          </cell>
        </row>
        <row r="3438">
          <cell r="A3438">
            <v>44</v>
          </cell>
          <cell r="B3438">
            <v>4</v>
          </cell>
          <cell r="C3438">
            <v>8</v>
          </cell>
          <cell r="D3438">
            <v>7</v>
          </cell>
          <cell r="E3438">
            <v>1</v>
          </cell>
          <cell r="F3438">
            <v>0</v>
          </cell>
          <cell r="G3438">
            <v>3.0582598501452671</v>
          </cell>
          <cell r="H3438">
            <v>1783.7657743963853</v>
          </cell>
          <cell r="I3438">
            <v>17.558331705582351</v>
          </cell>
          <cell r="J3438">
            <v>0</v>
          </cell>
          <cell r="K3438">
            <v>0</v>
          </cell>
          <cell r="M3438">
            <v>2010</v>
          </cell>
          <cell r="N3438">
            <v>2052</v>
          </cell>
          <cell r="O3438">
            <v>1</v>
          </cell>
          <cell r="Q3438">
            <v>0</v>
          </cell>
          <cell r="R3438">
            <v>0</v>
          </cell>
          <cell r="S3438">
            <v>0</v>
          </cell>
          <cell r="T3438">
            <v>0</v>
          </cell>
          <cell r="U3438">
            <v>0</v>
          </cell>
          <cell r="V3438">
            <v>0</v>
          </cell>
          <cell r="W3438">
            <v>0</v>
          </cell>
          <cell r="X3438">
            <v>0</v>
          </cell>
          <cell r="Y3438">
            <v>0</v>
          </cell>
          <cell r="Z3438">
            <v>0</v>
          </cell>
          <cell r="AA3438">
            <v>0</v>
          </cell>
          <cell r="AC3438">
            <v>1992</v>
          </cell>
          <cell r="AD3438">
            <v>1</v>
          </cell>
          <cell r="AE3438">
            <v>0</v>
          </cell>
          <cell r="AF3438">
            <v>1</v>
          </cell>
        </row>
        <row r="3439">
          <cell r="A3439">
            <v>44</v>
          </cell>
          <cell r="B3439">
            <v>5</v>
          </cell>
          <cell r="C3439">
            <v>8</v>
          </cell>
          <cell r="D3439">
            <v>7</v>
          </cell>
          <cell r="E3439">
            <v>1</v>
          </cell>
          <cell r="F3439">
            <v>0</v>
          </cell>
          <cell r="G3439">
            <v>5.4107674271800876</v>
          </cell>
          <cell r="H3439">
            <v>1845.6819516219387</v>
          </cell>
          <cell r="I3439">
            <v>17.558331705582351</v>
          </cell>
          <cell r="J3439">
            <v>0</v>
          </cell>
          <cell r="K3439">
            <v>0</v>
          </cell>
          <cell r="M3439">
            <v>2011</v>
          </cell>
          <cell r="N3439">
            <v>2052</v>
          </cell>
          <cell r="O3439">
            <v>1</v>
          </cell>
          <cell r="Q3439">
            <v>0</v>
          </cell>
          <cell r="R3439">
            <v>0</v>
          </cell>
          <cell r="S3439">
            <v>0</v>
          </cell>
          <cell r="T3439">
            <v>0</v>
          </cell>
          <cell r="U3439">
            <v>0</v>
          </cell>
          <cell r="V3439">
            <v>0</v>
          </cell>
          <cell r="W3439">
            <v>0</v>
          </cell>
          <cell r="X3439">
            <v>0</v>
          </cell>
          <cell r="Y3439">
            <v>0</v>
          </cell>
          <cell r="Z3439">
            <v>0</v>
          </cell>
          <cell r="AA3439">
            <v>0</v>
          </cell>
          <cell r="AC3439">
            <v>1992</v>
          </cell>
          <cell r="AD3439">
            <v>1</v>
          </cell>
          <cell r="AE3439">
            <v>0</v>
          </cell>
          <cell r="AF3439">
            <v>1</v>
          </cell>
        </row>
        <row r="3440">
          <cell r="A3440">
            <v>45</v>
          </cell>
          <cell r="B3440">
            <v>1</v>
          </cell>
          <cell r="C3440">
            <v>8</v>
          </cell>
          <cell r="D3440">
            <v>7</v>
          </cell>
          <cell r="E3440">
            <v>1</v>
          </cell>
          <cell r="F3440">
            <v>0.18849950687154893</v>
          </cell>
          <cell r="G3440">
            <v>0.5990621336459554</v>
          </cell>
          <cell r="H3440">
            <v>2721.1890479969866</v>
          </cell>
          <cell r="I3440">
            <v>14.756730252875869</v>
          </cell>
          <cell r="J3440">
            <v>0</v>
          </cell>
          <cell r="K3440">
            <v>0</v>
          </cell>
          <cell r="M3440">
            <v>2003</v>
          </cell>
          <cell r="N3440">
            <v>2012</v>
          </cell>
          <cell r="O3440">
            <v>1</v>
          </cell>
          <cell r="Q3440">
            <v>0</v>
          </cell>
          <cell r="R3440">
            <v>0</v>
          </cell>
          <cell r="S3440">
            <v>0</v>
          </cell>
          <cell r="T3440">
            <v>0</v>
          </cell>
          <cell r="U3440">
            <v>0</v>
          </cell>
          <cell r="V3440">
            <v>0</v>
          </cell>
          <cell r="W3440">
            <v>0</v>
          </cell>
          <cell r="X3440">
            <v>0</v>
          </cell>
          <cell r="Y3440">
            <v>0</v>
          </cell>
          <cell r="Z3440">
            <v>0</v>
          </cell>
          <cell r="AA3440">
            <v>0</v>
          </cell>
          <cell r="AC3440">
            <v>1992</v>
          </cell>
          <cell r="AD3440">
            <v>1</v>
          </cell>
          <cell r="AE3440">
            <v>0</v>
          </cell>
          <cell r="AF3440">
            <v>1</v>
          </cell>
        </row>
        <row r="3441">
          <cell r="A3441">
            <v>45</v>
          </cell>
          <cell r="B3441">
            <v>2</v>
          </cell>
          <cell r="C3441">
            <v>8</v>
          </cell>
          <cell r="D3441">
            <v>7</v>
          </cell>
          <cell r="E3441">
            <v>1</v>
          </cell>
          <cell r="F3441">
            <v>0</v>
          </cell>
          <cell r="G3441">
            <v>2.115355475571941</v>
          </cell>
          <cell r="H3441">
            <v>865.7432946851784</v>
          </cell>
          <cell r="I3441">
            <v>4.304046323755462</v>
          </cell>
          <cell r="J3441">
            <v>0</v>
          </cell>
          <cell r="K3441">
            <v>0</v>
          </cell>
          <cell r="M3441">
            <v>2004</v>
          </cell>
          <cell r="N3441">
            <v>2012</v>
          </cell>
          <cell r="O3441">
            <v>1</v>
          </cell>
          <cell r="Q3441">
            <v>0</v>
          </cell>
          <cell r="R3441">
            <v>0</v>
          </cell>
          <cell r="S3441">
            <v>0</v>
          </cell>
          <cell r="T3441">
            <v>0</v>
          </cell>
          <cell r="U3441">
            <v>0</v>
          </cell>
          <cell r="V3441">
            <v>0</v>
          </cell>
          <cell r="W3441">
            <v>0</v>
          </cell>
          <cell r="X3441">
            <v>0</v>
          </cell>
          <cell r="Y3441">
            <v>0</v>
          </cell>
          <cell r="Z3441">
            <v>0</v>
          </cell>
          <cell r="AA3441">
            <v>0</v>
          </cell>
          <cell r="AC3441">
            <v>1992</v>
          </cell>
          <cell r="AD3441">
            <v>1</v>
          </cell>
          <cell r="AE3441">
            <v>0</v>
          </cell>
          <cell r="AF3441">
            <v>1</v>
          </cell>
        </row>
        <row r="3442">
          <cell r="A3442">
            <v>45</v>
          </cell>
          <cell r="B3442">
            <v>3</v>
          </cell>
          <cell r="C3442">
            <v>8</v>
          </cell>
          <cell r="D3442">
            <v>7</v>
          </cell>
          <cell r="E3442">
            <v>1</v>
          </cell>
          <cell r="F3442">
            <v>0</v>
          </cell>
          <cell r="G3442">
            <v>2.5854344701434835</v>
          </cell>
          <cell r="H3442">
            <v>785.87437836817946</v>
          </cell>
          <cell r="I3442">
            <v>4.304046323755462</v>
          </cell>
          <cell r="J3442">
            <v>0</v>
          </cell>
          <cell r="K3442">
            <v>0</v>
          </cell>
          <cell r="M3442">
            <v>2011</v>
          </cell>
          <cell r="N3442">
            <v>2012</v>
          </cell>
          <cell r="O3442">
            <v>1</v>
          </cell>
          <cell r="Q3442">
            <v>0</v>
          </cell>
          <cell r="R3442">
            <v>0</v>
          </cell>
          <cell r="S3442">
            <v>0</v>
          </cell>
          <cell r="T3442">
            <v>0</v>
          </cell>
          <cell r="U3442">
            <v>0</v>
          </cell>
          <cell r="V3442">
            <v>0</v>
          </cell>
          <cell r="W3442">
            <v>0</v>
          </cell>
          <cell r="X3442">
            <v>0</v>
          </cell>
          <cell r="Y3442">
            <v>0</v>
          </cell>
          <cell r="Z3442">
            <v>0</v>
          </cell>
          <cell r="AA3442">
            <v>0</v>
          </cell>
          <cell r="AC3442">
            <v>1992</v>
          </cell>
          <cell r="AD3442">
            <v>1</v>
          </cell>
          <cell r="AE3442">
            <v>0</v>
          </cell>
          <cell r="AF3442">
            <v>1</v>
          </cell>
        </row>
        <row r="3443">
          <cell r="A3443">
            <v>45</v>
          </cell>
          <cell r="B3443">
            <v>4</v>
          </cell>
          <cell r="C3443">
            <v>8</v>
          </cell>
          <cell r="D3443">
            <v>7</v>
          </cell>
          <cell r="E3443">
            <v>1</v>
          </cell>
          <cell r="F3443">
            <v>0</v>
          </cell>
          <cell r="G3443">
            <v>3.0362579807197618</v>
          </cell>
          <cell r="H3443">
            <v>916.60730760666013</v>
          </cell>
          <cell r="I3443">
            <v>4.304046323755462</v>
          </cell>
          <cell r="J3443">
            <v>0</v>
          </cell>
          <cell r="K3443">
            <v>0</v>
          </cell>
          <cell r="M3443">
            <v>2011</v>
          </cell>
          <cell r="N3443">
            <v>2012</v>
          </cell>
          <cell r="O3443">
            <v>1</v>
          </cell>
          <cell r="Q3443">
            <v>0</v>
          </cell>
          <cell r="R3443">
            <v>0</v>
          </cell>
          <cell r="S3443">
            <v>0</v>
          </cell>
          <cell r="T3443">
            <v>0</v>
          </cell>
          <cell r="U3443">
            <v>0</v>
          </cell>
          <cell r="V3443">
            <v>0</v>
          </cell>
          <cell r="W3443">
            <v>0</v>
          </cell>
          <cell r="X3443">
            <v>0</v>
          </cell>
          <cell r="Y3443">
            <v>0</v>
          </cell>
          <cell r="Z3443">
            <v>0</v>
          </cell>
          <cell r="AA3443">
            <v>0</v>
          </cell>
          <cell r="AC3443">
            <v>1992</v>
          </cell>
          <cell r="AD3443">
            <v>1</v>
          </cell>
          <cell r="AE3443">
            <v>0</v>
          </cell>
          <cell r="AF3443">
            <v>1</v>
          </cell>
        </row>
        <row r="3444">
          <cell r="A3444">
            <v>45</v>
          </cell>
          <cell r="B3444">
            <v>5</v>
          </cell>
          <cell r="C3444">
            <v>8</v>
          </cell>
          <cell r="D3444">
            <v>7</v>
          </cell>
          <cell r="E3444">
            <v>1</v>
          </cell>
          <cell r="F3444">
            <v>0</v>
          </cell>
          <cell r="G3444">
            <v>3.3830850446496745</v>
          </cell>
          <cell r="H3444">
            <v>938.22131844614989</v>
          </cell>
          <cell r="I3444">
            <v>4.304046323755462</v>
          </cell>
          <cell r="J3444">
            <v>0</v>
          </cell>
          <cell r="K3444">
            <v>0</v>
          </cell>
          <cell r="M3444">
            <v>2011</v>
          </cell>
          <cell r="N3444">
            <v>2018</v>
          </cell>
          <cell r="O3444">
            <v>1</v>
          </cell>
          <cell r="Q3444">
            <v>0</v>
          </cell>
          <cell r="R3444">
            <v>0</v>
          </cell>
          <cell r="S3444">
            <v>0</v>
          </cell>
          <cell r="T3444">
            <v>0</v>
          </cell>
          <cell r="U3444">
            <v>0</v>
          </cell>
          <cell r="V3444">
            <v>0</v>
          </cell>
          <cell r="W3444">
            <v>0</v>
          </cell>
          <cell r="X3444">
            <v>0</v>
          </cell>
          <cell r="Y3444">
            <v>0</v>
          </cell>
          <cell r="Z3444">
            <v>0</v>
          </cell>
          <cell r="AA3444">
            <v>0</v>
          </cell>
          <cell r="AC3444">
            <v>1992</v>
          </cell>
          <cell r="AD3444">
            <v>1</v>
          </cell>
          <cell r="AE3444">
            <v>0</v>
          </cell>
          <cell r="AF3444">
            <v>1</v>
          </cell>
        </row>
        <row r="3445">
          <cell r="A3445">
            <v>45</v>
          </cell>
          <cell r="B3445">
            <v>6</v>
          </cell>
          <cell r="C3445">
            <v>8</v>
          </cell>
          <cell r="D3445">
            <v>7</v>
          </cell>
          <cell r="E3445">
            <v>1</v>
          </cell>
          <cell r="F3445">
            <v>0</v>
          </cell>
          <cell r="G3445">
            <v>4.5307220191710913</v>
          </cell>
          <cell r="H3445">
            <v>1222.4713179507862</v>
          </cell>
          <cell r="I3445">
            <v>4.304046323755462</v>
          </cell>
          <cell r="J3445">
            <v>0</v>
          </cell>
          <cell r="K3445">
            <v>0</v>
          </cell>
          <cell r="M3445">
            <v>2019</v>
          </cell>
          <cell r="N3445">
            <v>2052</v>
          </cell>
          <cell r="O3445">
            <v>1</v>
          </cell>
          <cell r="Q3445">
            <v>0</v>
          </cell>
          <cell r="R3445">
            <v>0</v>
          </cell>
          <cell r="S3445">
            <v>0</v>
          </cell>
          <cell r="T3445">
            <v>0</v>
          </cell>
          <cell r="U3445">
            <v>0</v>
          </cell>
          <cell r="V3445">
            <v>0</v>
          </cell>
          <cell r="W3445">
            <v>0</v>
          </cell>
          <cell r="X3445">
            <v>0</v>
          </cell>
          <cell r="Y3445">
            <v>0</v>
          </cell>
          <cell r="Z3445">
            <v>0</v>
          </cell>
          <cell r="AA3445">
            <v>0</v>
          </cell>
          <cell r="AC3445">
            <v>1992</v>
          </cell>
          <cell r="AD3445">
            <v>1</v>
          </cell>
          <cell r="AE3445">
            <v>0</v>
          </cell>
          <cell r="AF3445">
            <v>1</v>
          </cell>
        </row>
        <row r="3446">
          <cell r="A3446">
            <v>45</v>
          </cell>
          <cell r="B3446">
            <v>7</v>
          </cell>
          <cell r="C3446">
            <v>8</v>
          </cell>
          <cell r="D3446">
            <v>7</v>
          </cell>
          <cell r="E3446">
            <v>1</v>
          </cell>
          <cell r="F3446">
            <v>0</v>
          </cell>
          <cell r="G3446">
            <v>4.7691810728116755</v>
          </cell>
          <cell r="H3446">
            <v>1416.7841363881471</v>
          </cell>
          <cell r="I3446">
            <v>4.304046323755462</v>
          </cell>
          <cell r="J3446">
            <v>0</v>
          </cell>
          <cell r="K3446">
            <v>0</v>
          </cell>
          <cell r="M3446">
            <v>2019</v>
          </cell>
          <cell r="N3446">
            <v>2052</v>
          </cell>
          <cell r="O3446">
            <v>1</v>
          </cell>
          <cell r="Q3446">
            <v>0</v>
          </cell>
          <cell r="R3446">
            <v>0</v>
          </cell>
          <cell r="S3446">
            <v>0</v>
          </cell>
          <cell r="T3446">
            <v>0</v>
          </cell>
          <cell r="U3446">
            <v>0</v>
          </cell>
          <cell r="V3446">
            <v>0</v>
          </cell>
          <cell r="W3446">
            <v>0</v>
          </cell>
          <cell r="X3446">
            <v>0</v>
          </cell>
          <cell r="Y3446">
            <v>0</v>
          </cell>
          <cell r="Z3446">
            <v>0</v>
          </cell>
          <cell r="AA3446">
            <v>0</v>
          </cell>
          <cell r="AC3446">
            <v>1992</v>
          </cell>
          <cell r="AD3446">
            <v>1</v>
          </cell>
          <cell r="AE3446">
            <v>0</v>
          </cell>
          <cell r="AF3446">
            <v>1</v>
          </cell>
        </row>
        <row r="3447">
          <cell r="A3447">
            <v>1</v>
          </cell>
          <cell r="B3447">
            <v>1</v>
          </cell>
          <cell r="C3447">
            <v>9</v>
          </cell>
          <cell r="D3447">
            <v>1</v>
          </cell>
          <cell r="E3447">
            <v>1</v>
          </cell>
          <cell r="F3447">
            <v>6.9294167450916266E-2</v>
          </cell>
          <cell r="G3447">
            <v>3.1</v>
          </cell>
          <cell r="H3447">
            <v>67.777777777777771</v>
          </cell>
          <cell r="I3447">
            <v>1.4722222222222223</v>
          </cell>
          <cell r="J3447">
            <v>0</v>
          </cell>
          <cell r="K3447">
            <v>0</v>
          </cell>
          <cell r="M3447">
            <v>2003</v>
          </cell>
          <cell r="N3447">
            <v>2009</v>
          </cell>
          <cell r="O3447">
            <v>1</v>
          </cell>
          <cell r="Q3447">
            <v>0</v>
          </cell>
          <cell r="R3447">
            <v>0</v>
          </cell>
          <cell r="S3447">
            <v>0</v>
          </cell>
          <cell r="T3447">
            <v>0</v>
          </cell>
          <cell r="U3447">
            <v>1</v>
          </cell>
          <cell r="V3447">
            <v>1</v>
          </cell>
          <cell r="W3447">
            <v>1</v>
          </cell>
          <cell r="X3447">
            <v>0</v>
          </cell>
          <cell r="Y3447">
            <v>0</v>
          </cell>
          <cell r="Z3447">
            <v>1</v>
          </cell>
          <cell r="AA3447">
            <v>1</v>
          </cell>
          <cell r="AC3447">
            <v>1992</v>
          </cell>
          <cell r="AD3447">
            <v>1</v>
          </cell>
          <cell r="AE3447">
            <v>0</v>
          </cell>
          <cell r="AF3447">
            <v>1</v>
          </cell>
        </row>
        <row r="3448">
          <cell r="A3448">
            <v>1</v>
          </cell>
          <cell r="B3448">
            <v>2</v>
          </cell>
          <cell r="C3448">
            <v>9</v>
          </cell>
          <cell r="D3448">
            <v>1</v>
          </cell>
          <cell r="E3448">
            <v>1</v>
          </cell>
          <cell r="F3448">
            <v>0</v>
          </cell>
          <cell r="G3448">
            <v>3.25</v>
          </cell>
          <cell r="H3448">
            <v>81.388888888888886</v>
          </cell>
          <cell r="I3448">
            <v>1.4722222222222223</v>
          </cell>
          <cell r="J3448">
            <v>0</v>
          </cell>
          <cell r="K3448">
            <v>0</v>
          </cell>
          <cell r="M3448">
            <v>2003</v>
          </cell>
          <cell r="N3448">
            <v>2009</v>
          </cell>
          <cell r="O3448">
            <v>1</v>
          </cell>
          <cell r="Q3448">
            <v>0</v>
          </cell>
          <cell r="R3448">
            <v>0</v>
          </cell>
          <cell r="S3448">
            <v>0</v>
          </cell>
          <cell r="T3448">
            <v>0</v>
          </cell>
          <cell r="U3448">
            <v>1</v>
          </cell>
          <cell r="V3448">
            <v>1</v>
          </cell>
          <cell r="W3448">
            <v>1</v>
          </cell>
          <cell r="X3448">
            <v>0</v>
          </cell>
          <cell r="Y3448">
            <v>0</v>
          </cell>
          <cell r="Z3448">
            <v>1</v>
          </cell>
          <cell r="AA3448">
            <v>1</v>
          </cell>
          <cell r="AC3448">
            <v>1992</v>
          </cell>
          <cell r="AD3448">
            <v>1</v>
          </cell>
          <cell r="AE3448">
            <v>0</v>
          </cell>
          <cell r="AF3448">
            <v>1</v>
          </cell>
        </row>
        <row r="3449">
          <cell r="A3449">
            <v>1</v>
          </cell>
          <cell r="B3449">
            <v>3</v>
          </cell>
          <cell r="C3449">
            <v>9</v>
          </cell>
          <cell r="D3449">
            <v>1</v>
          </cell>
          <cell r="E3449">
            <v>1</v>
          </cell>
          <cell r="F3449">
            <v>0</v>
          </cell>
          <cell r="G3449">
            <v>3.3</v>
          </cell>
          <cell r="H3449">
            <v>81.388888888888886</v>
          </cell>
          <cell r="I3449">
            <v>1.4722222222222223</v>
          </cell>
          <cell r="J3449">
            <v>0</v>
          </cell>
          <cell r="K3449">
            <v>0</v>
          </cell>
          <cell r="M3449">
            <v>2003</v>
          </cell>
          <cell r="N3449">
            <v>2017</v>
          </cell>
          <cell r="O3449">
            <v>1</v>
          </cell>
          <cell r="Q3449">
            <v>0</v>
          </cell>
          <cell r="R3449">
            <v>0</v>
          </cell>
          <cell r="S3449">
            <v>0</v>
          </cell>
          <cell r="T3449">
            <v>0</v>
          </cell>
          <cell r="U3449">
            <v>1</v>
          </cell>
          <cell r="V3449">
            <v>1</v>
          </cell>
          <cell r="W3449">
            <v>1</v>
          </cell>
          <cell r="X3449">
            <v>0</v>
          </cell>
          <cell r="Y3449">
            <v>0</v>
          </cell>
          <cell r="Z3449">
            <v>1</v>
          </cell>
          <cell r="AA3449">
            <v>1</v>
          </cell>
          <cell r="AC3449">
            <v>1992</v>
          </cell>
          <cell r="AD3449">
            <v>1</v>
          </cell>
          <cell r="AE3449">
            <v>0</v>
          </cell>
          <cell r="AF3449">
            <v>1</v>
          </cell>
        </row>
        <row r="3450">
          <cell r="A3450">
            <v>1</v>
          </cell>
          <cell r="B3450">
            <v>4</v>
          </cell>
          <cell r="C3450">
            <v>9</v>
          </cell>
          <cell r="D3450">
            <v>1</v>
          </cell>
          <cell r="E3450">
            <v>1</v>
          </cell>
          <cell r="F3450">
            <v>0</v>
          </cell>
          <cell r="G3450">
            <v>3.35</v>
          </cell>
          <cell r="H3450">
            <v>83.611111111111114</v>
          </cell>
          <cell r="I3450">
            <v>1.4722222222222223</v>
          </cell>
          <cell r="J3450">
            <v>0</v>
          </cell>
          <cell r="K3450">
            <v>0</v>
          </cell>
          <cell r="M3450">
            <v>2003</v>
          </cell>
          <cell r="N3450">
            <v>2017</v>
          </cell>
          <cell r="O3450">
            <v>1</v>
          </cell>
          <cell r="Q3450">
            <v>0</v>
          </cell>
          <cell r="R3450">
            <v>0</v>
          </cell>
          <cell r="S3450">
            <v>0</v>
          </cell>
          <cell r="T3450">
            <v>0</v>
          </cell>
          <cell r="U3450">
            <v>1</v>
          </cell>
          <cell r="V3450">
            <v>1</v>
          </cell>
          <cell r="W3450">
            <v>1</v>
          </cell>
          <cell r="X3450">
            <v>0</v>
          </cell>
          <cell r="Y3450">
            <v>0</v>
          </cell>
          <cell r="Z3450">
            <v>1</v>
          </cell>
          <cell r="AA3450">
            <v>1</v>
          </cell>
          <cell r="AC3450">
            <v>1992</v>
          </cell>
          <cell r="AD3450">
            <v>1</v>
          </cell>
          <cell r="AE3450">
            <v>0</v>
          </cell>
          <cell r="AF3450">
            <v>1</v>
          </cell>
        </row>
        <row r="3451">
          <cell r="A3451">
            <v>1</v>
          </cell>
          <cell r="B3451">
            <v>5</v>
          </cell>
          <cell r="C3451">
            <v>9</v>
          </cell>
          <cell r="D3451">
            <v>1</v>
          </cell>
          <cell r="E3451">
            <v>1</v>
          </cell>
          <cell r="F3451">
            <v>0</v>
          </cell>
          <cell r="G3451">
            <v>3.4</v>
          </cell>
          <cell r="H3451">
            <v>102.77777777777777</v>
          </cell>
          <cell r="I3451">
            <v>1.4722222222222223</v>
          </cell>
          <cell r="J3451">
            <v>0</v>
          </cell>
          <cell r="K3451">
            <v>0</v>
          </cell>
          <cell r="M3451">
            <v>2003</v>
          </cell>
          <cell r="N3451">
            <v>2052</v>
          </cell>
          <cell r="O3451">
            <v>1</v>
          </cell>
          <cell r="Q3451">
            <v>0</v>
          </cell>
          <cell r="R3451">
            <v>0</v>
          </cell>
          <cell r="S3451">
            <v>0</v>
          </cell>
          <cell r="T3451">
            <v>0</v>
          </cell>
          <cell r="U3451">
            <v>1</v>
          </cell>
          <cell r="V3451">
            <v>1</v>
          </cell>
          <cell r="W3451">
            <v>1</v>
          </cell>
          <cell r="X3451">
            <v>0</v>
          </cell>
          <cell r="Y3451">
            <v>0</v>
          </cell>
          <cell r="Z3451">
            <v>1</v>
          </cell>
          <cell r="AA3451">
            <v>1</v>
          </cell>
          <cell r="AC3451">
            <v>1992</v>
          </cell>
          <cell r="AD3451">
            <v>1</v>
          </cell>
          <cell r="AE3451">
            <v>0</v>
          </cell>
          <cell r="AF3451">
            <v>1</v>
          </cell>
        </row>
        <row r="3452">
          <cell r="A3452">
            <v>1</v>
          </cell>
          <cell r="B3452">
            <v>6</v>
          </cell>
          <cell r="C3452">
            <v>9</v>
          </cell>
          <cell r="D3452">
            <v>1</v>
          </cell>
          <cell r="E3452">
            <v>1</v>
          </cell>
          <cell r="F3452">
            <v>0</v>
          </cell>
          <cell r="G3452">
            <v>3.3</v>
          </cell>
          <cell r="H3452">
            <v>80.277777777777771</v>
          </cell>
          <cell r="I3452">
            <v>1.4722222222222223</v>
          </cell>
          <cell r="J3452">
            <v>0</v>
          </cell>
          <cell r="K3452">
            <v>0</v>
          </cell>
          <cell r="M3452">
            <v>2018</v>
          </cell>
          <cell r="N3452">
            <v>2052</v>
          </cell>
          <cell r="O3452">
            <v>1</v>
          </cell>
          <cell r="Q3452">
            <v>0</v>
          </cell>
          <cell r="R3452">
            <v>0</v>
          </cell>
          <cell r="S3452">
            <v>0</v>
          </cell>
          <cell r="T3452">
            <v>0</v>
          </cell>
          <cell r="U3452">
            <v>1</v>
          </cell>
          <cell r="V3452">
            <v>1</v>
          </cell>
          <cell r="W3452">
            <v>1</v>
          </cell>
          <cell r="X3452">
            <v>0</v>
          </cell>
          <cell r="Y3452">
            <v>0</v>
          </cell>
          <cell r="Z3452">
            <v>1</v>
          </cell>
          <cell r="AA3452">
            <v>1</v>
          </cell>
          <cell r="AC3452">
            <v>1992</v>
          </cell>
          <cell r="AD3452">
            <v>1</v>
          </cell>
          <cell r="AE3452">
            <v>0</v>
          </cell>
          <cell r="AF3452">
            <v>1</v>
          </cell>
        </row>
        <row r="3453">
          <cell r="A3453">
            <v>1</v>
          </cell>
          <cell r="B3453">
            <v>7</v>
          </cell>
          <cell r="C3453">
            <v>9</v>
          </cell>
          <cell r="D3453">
            <v>1</v>
          </cell>
          <cell r="E3453">
            <v>1</v>
          </cell>
          <cell r="F3453">
            <v>0</v>
          </cell>
          <cell r="G3453">
            <v>3.4</v>
          </cell>
          <cell r="H3453">
            <v>102.77777777777777</v>
          </cell>
          <cell r="I3453">
            <v>1.4722222222222223</v>
          </cell>
          <cell r="J3453">
            <v>0</v>
          </cell>
          <cell r="K3453">
            <v>10.277777777777779</v>
          </cell>
          <cell r="M3453">
            <v>2020</v>
          </cell>
          <cell r="N3453">
            <v>2052</v>
          </cell>
          <cell r="O3453">
            <v>1</v>
          </cell>
          <cell r="Q3453">
            <v>0</v>
          </cell>
          <cell r="R3453">
            <v>0</v>
          </cell>
          <cell r="S3453">
            <v>0</v>
          </cell>
          <cell r="T3453">
            <v>0</v>
          </cell>
          <cell r="U3453">
            <v>1</v>
          </cell>
          <cell r="V3453">
            <v>1</v>
          </cell>
          <cell r="W3453">
            <v>1</v>
          </cell>
          <cell r="X3453">
            <v>0</v>
          </cell>
          <cell r="Y3453">
            <v>0</v>
          </cell>
          <cell r="Z3453">
            <v>1</v>
          </cell>
          <cell r="AA3453">
            <v>1</v>
          </cell>
          <cell r="AC3453">
            <v>1992</v>
          </cell>
          <cell r="AD3453">
            <v>1</v>
          </cell>
          <cell r="AE3453">
            <v>0</v>
          </cell>
          <cell r="AF3453">
            <v>1</v>
          </cell>
        </row>
        <row r="3454">
          <cell r="A3454">
            <v>1</v>
          </cell>
          <cell r="B3454">
            <v>9</v>
          </cell>
          <cell r="C3454">
            <v>9</v>
          </cell>
          <cell r="D3454">
            <v>1</v>
          </cell>
          <cell r="E3454">
            <v>1</v>
          </cell>
          <cell r="F3454">
            <v>0</v>
          </cell>
          <cell r="G3454">
            <v>3.4</v>
          </cell>
          <cell r="H3454">
            <v>102.77777777777777</v>
          </cell>
          <cell r="I3454">
            <v>1.4722222222222223</v>
          </cell>
          <cell r="J3454">
            <v>0</v>
          </cell>
          <cell r="K3454">
            <v>15.416666666666664</v>
          </cell>
          <cell r="M3454">
            <v>2022</v>
          </cell>
          <cell r="N3454">
            <v>2052</v>
          </cell>
          <cell r="O3454">
            <v>1</v>
          </cell>
          <cell r="Q3454">
            <v>0</v>
          </cell>
          <cell r="R3454">
            <v>0</v>
          </cell>
          <cell r="S3454">
            <v>0</v>
          </cell>
          <cell r="T3454">
            <v>0</v>
          </cell>
          <cell r="U3454">
            <v>1</v>
          </cell>
          <cell r="V3454">
            <v>1</v>
          </cell>
          <cell r="W3454">
            <v>1</v>
          </cell>
          <cell r="X3454">
            <v>0</v>
          </cell>
          <cell r="Y3454">
            <v>0</v>
          </cell>
          <cell r="Z3454">
            <v>1</v>
          </cell>
          <cell r="AA3454">
            <v>1</v>
          </cell>
          <cell r="AC3454">
            <v>1992</v>
          </cell>
          <cell r="AD3454">
            <v>1</v>
          </cell>
          <cell r="AE3454">
            <v>0</v>
          </cell>
          <cell r="AF3454">
            <v>1</v>
          </cell>
        </row>
        <row r="3455">
          <cell r="A3455">
            <v>1</v>
          </cell>
          <cell r="B3455">
            <v>8</v>
          </cell>
          <cell r="C3455">
            <v>9</v>
          </cell>
          <cell r="D3455">
            <v>1</v>
          </cell>
          <cell r="E3455">
            <v>1</v>
          </cell>
          <cell r="F3455">
            <v>0</v>
          </cell>
          <cell r="G3455">
            <v>3.4</v>
          </cell>
          <cell r="H3455">
            <v>94.064207650273232</v>
          </cell>
          <cell r="I3455">
            <v>1.4722222222222223</v>
          </cell>
          <cell r="J3455">
            <v>0</v>
          </cell>
          <cell r="K3455">
            <v>0</v>
          </cell>
          <cell r="M3455">
            <v>2023</v>
          </cell>
          <cell r="N3455">
            <v>2052</v>
          </cell>
          <cell r="O3455">
            <v>1</v>
          </cell>
          <cell r="Q3455">
            <v>0</v>
          </cell>
          <cell r="R3455">
            <v>0</v>
          </cell>
          <cell r="S3455">
            <v>0</v>
          </cell>
          <cell r="T3455">
            <v>0</v>
          </cell>
          <cell r="U3455">
            <v>1</v>
          </cell>
          <cell r="V3455">
            <v>1</v>
          </cell>
          <cell r="W3455">
            <v>1</v>
          </cell>
          <cell r="X3455">
            <v>0</v>
          </cell>
          <cell r="Y3455">
            <v>0</v>
          </cell>
          <cell r="Z3455">
            <v>1</v>
          </cell>
          <cell r="AA3455">
            <v>1</v>
          </cell>
          <cell r="AC3455">
            <v>1992</v>
          </cell>
          <cell r="AD3455">
            <v>1</v>
          </cell>
          <cell r="AE3455">
            <v>0</v>
          </cell>
          <cell r="AF3455">
            <v>1</v>
          </cell>
        </row>
        <row r="3456">
          <cell r="A3456">
            <v>2</v>
          </cell>
          <cell r="B3456">
            <v>1</v>
          </cell>
          <cell r="C3456">
            <v>9</v>
          </cell>
          <cell r="D3456">
            <v>1</v>
          </cell>
          <cell r="E3456">
            <v>1</v>
          </cell>
          <cell r="F3456">
            <v>3.597148106787653E-2</v>
          </cell>
          <cell r="G3456">
            <v>3.4</v>
          </cell>
          <cell r="H3456">
            <v>545.83333333333337</v>
          </cell>
          <cell r="I3456">
            <v>3.125</v>
          </cell>
          <cell r="J3456">
            <v>0</v>
          </cell>
          <cell r="K3456">
            <v>0</v>
          </cell>
          <cell r="M3456">
            <v>2003</v>
          </cell>
          <cell r="N3456">
            <v>2052</v>
          </cell>
          <cell r="O3456">
            <v>1</v>
          </cell>
          <cell r="Q3456">
            <v>0</v>
          </cell>
          <cell r="R3456">
            <v>0</v>
          </cell>
          <cell r="S3456">
            <v>0</v>
          </cell>
          <cell r="T3456">
            <v>0</v>
          </cell>
          <cell r="U3456">
            <v>1</v>
          </cell>
          <cell r="V3456">
            <v>0</v>
          </cell>
          <cell r="W3456">
            <v>1</v>
          </cell>
          <cell r="X3456">
            <v>0</v>
          </cell>
          <cell r="Y3456">
            <v>0</v>
          </cell>
          <cell r="Z3456">
            <v>1</v>
          </cell>
          <cell r="AA3456">
            <v>1</v>
          </cell>
          <cell r="AC3456">
            <v>1992</v>
          </cell>
          <cell r="AD3456">
            <v>1</v>
          </cell>
          <cell r="AE3456">
            <v>0</v>
          </cell>
          <cell r="AF3456">
            <v>1</v>
          </cell>
        </row>
        <row r="3457">
          <cell r="A3457">
            <v>2</v>
          </cell>
          <cell r="B3457">
            <v>2</v>
          </cell>
          <cell r="C3457">
            <v>9</v>
          </cell>
          <cell r="D3457">
            <v>1</v>
          </cell>
          <cell r="E3457">
            <v>1</v>
          </cell>
          <cell r="F3457">
            <v>0</v>
          </cell>
          <cell r="G3457">
            <v>3.5</v>
          </cell>
          <cell r="H3457">
            <v>545.83333333333337</v>
          </cell>
          <cell r="I3457">
            <v>3.125</v>
          </cell>
          <cell r="J3457">
            <v>0</v>
          </cell>
          <cell r="K3457">
            <v>0</v>
          </cell>
          <cell r="M3457">
            <v>2003</v>
          </cell>
          <cell r="N3457">
            <v>2052</v>
          </cell>
          <cell r="O3457">
            <v>1</v>
          </cell>
          <cell r="Q3457">
            <v>0</v>
          </cell>
          <cell r="R3457">
            <v>0</v>
          </cell>
          <cell r="S3457">
            <v>0</v>
          </cell>
          <cell r="T3457">
            <v>0</v>
          </cell>
          <cell r="U3457">
            <v>1</v>
          </cell>
          <cell r="V3457">
            <v>0</v>
          </cell>
          <cell r="W3457">
            <v>1</v>
          </cell>
          <cell r="X3457">
            <v>0</v>
          </cell>
          <cell r="Y3457">
            <v>0</v>
          </cell>
          <cell r="Z3457">
            <v>1</v>
          </cell>
          <cell r="AA3457">
            <v>1</v>
          </cell>
          <cell r="AC3457">
            <v>1992</v>
          </cell>
          <cell r="AD3457">
            <v>1</v>
          </cell>
          <cell r="AE3457">
            <v>0</v>
          </cell>
          <cell r="AF3457">
            <v>1</v>
          </cell>
        </row>
        <row r="3458">
          <cell r="A3458">
            <v>2</v>
          </cell>
          <cell r="B3458">
            <v>3</v>
          </cell>
          <cell r="C3458">
            <v>9</v>
          </cell>
          <cell r="D3458">
            <v>1</v>
          </cell>
          <cell r="E3458">
            <v>1</v>
          </cell>
          <cell r="F3458">
            <v>0</v>
          </cell>
          <cell r="G3458">
            <v>3.6</v>
          </cell>
          <cell r="H3458">
            <v>514.58333333333337</v>
          </cell>
          <cell r="I3458">
            <v>3.125</v>
          </cell>
          <cell r="J3458">
            <v>0</v>
          </cell>
          <cell r="K3458">
            <v>0</v>
          </cell>
          <cell r="M3458">
            <v>2003</v>
          </cell>
          <cell r="N3458">
            <v>2052</v>
          </cell>
          <cell r="O3458">
            <v>1</v>
          </cell>
          <cell r="Q3458">
            <v>0</v>
          </cell>
          <cell r="R3458">
            <v>0</v>
          </cell>
          <cell r="S3458">
            <v>0</v>
          </cell>
          <cell r="T3458">
            <v>0</v>
          </cell>
          <cell r="U3458">
            <v>1</v>
          </cell>
          <cell r="V3458">
            <v>0</v>
          </cell>
          <cell r="W3458">
            <v>1</v>
          </cell>
          <cell r="X3458">
            <v>0</v>
          </cell>
          <cell r="Y3458">
            <v>0</v>
          </cell>
          <cell r="Z3458">
            <v>1</v>
          </cell>
          <cell r="AA3458">
            <v>1</v>
          </cell>
          <cell r="AC3458">
            <v>1992</v>
          </cell>
          <cell r="AD3458">
            <v>1</v>
          </cell>
          <cell r="AE3458">
            <v>0</v>
          </cell>
          <cell r="AF3458">
            <v>1</v>
          </cell>
        </row>
        <row r="3459">
          <cell r="A3459">
            <v>2</v>
          </cell>
          <cell r="B3459">
            <v>4</v>
          </cell>
          <cell r="C3459">
            <v>9</v>
          </cell>
          <cell r="D3459">
            <v>1</v>
          </cell>
          <cell r="E3459">
            <v>1</v>
          </cell>
          <cell r="F3459">
            <v>0</v>
          </cell>
          <cell r="G3459">
            <v>3.7</v>
          </cell>
          <cell r="H3459">
            <v>530.20833333333337</v>
          </cell>
          <cell r="I3459">
            <v>3.125</v>
          </cell>
          <cell r="J3459">
            <v>0</v>
          </cell>
          <cell r="K3459">
            <v>0</v>
          </cell>
          <cell r="M3459">
            <v>2003</v>
          </cell>
          <cell r="N3459">
            <v>2052</v>
          </cell>
          <cell r="O3459">
            <v>1</v>
          </cell>
          <cell r="Q3459">
            <v>0</v>
          </cell>
          <cell r="R3459">
            <v>0</v>
          </cell>
          <cell r="S3459">
            <v>0</v>
          </cell>
          <cell r="T3459">
            <v>0</v>
          </cell>
          <cell r="U3459">
            <v>1</v>
          </cell>
          <cell r="V3459">
            <v>0</v>
          </cell>
          <cell r="W3459">
            <v>1</v>
          </cell>
          <cell r="X3459">
            <v>0</v>
          </cell>
          <cell r="Y3459">
            <v>0</v>
          </cell>
          <cell r="Z3459">
            <v>1</v>
          </cell>
          <cell r="AA3459">
            <v>1</v>
          </cell>
          <cell r="AC3459">
            <v>1992</v>
          </cell>
          <cell r="AD3459">
            <v>1</v>
          </cell>
          <cell r="AE3459">
            <v>0</v>
          </cell>
          <cell r="AF3459">
            <v>1</v>
          </cell>
        </row>
        <row r="3460">
          <cell r="A3460">
            <v>2</v>
          </cell>
          <cell r="B3460">
            <v>5</v>
          </cell>
          <cell r="C3460">
            <v>9</v>
          </cell>
          <cell r="D3460">
            <v>1</v>
          </cell>
          <cell r="E3460">
            <v>1</v>
          </cell>
          <cell r="F3460">
            <v>0</v>
          </cell>
          <cell r="G3460">
            <v>4</v>
          </cell>
          <cell r="H3460">
            <v>571.875</v>
          </cell>
          <cell r="I3460">
            <v>3.125</v>
          </cell>
          <cell r="J3460">
            <v>0</v>
          </cell>
          <cell r="K3460">
            <v>0</v>
          </cell>
          <cell r="M3460">
            <v>2003</v>
          </cell>
          <cell r="N3460">
            <v>2052</v>
          </cell>
          <cell r="O3460">
            <v>1</v>
          </cell>
          <cell r="Q3460">
            <v>0</v>
          </cell>
          <cell r="R3460">
            <v>0</v>
          </cell>
          <cell r="S3460">
            <v>0</v>
          </cell>
          <cell r="T3460">
            <v>0</v>
          </cell>
          <cell r="U3460">
            <v>1</v>
          </cell>
          <cell r="V3460">
            <v>0</v>
          </cell>
          <cell r="W3460">
            <v>1</v>
          </cell>
          <cell r="X3460">
            <v>0</v>
          </cell>
          <cell r="Y3460">
            <v>0</v>
          </cell>
          <cell r="Z3460">
            <v>1</v>
          </cell>
          <cell r="AA3460">
            <v>1</v>
          </cell>
          <cell r="AC3460">
            <v>1992</v>
          </cell>
          <cell r="AD3460">
            <v>1</v>
          </cell>
          <cell r="AE3460">
            <v>0</v>
          </cell>
          <cell r="AF3460">
            <v>1</v>
          </cell>
        </row>
        <row r="3461">
          <cell r="A3461">
            <v>2</v>
          </cell>
          <cell r="B3461">
            <v>6</v>
          </cell>
          <cell r="C3461">
            <v>9</v>
          </cell>
          <cell r="D3461">
            <v>1</v>
          </cell>
          <cell r="E3461">
            <v>1</v>
          </cell>
          <cell r="F3461">
            <v>0</v>
          </cell>
          <cell r="G3461">
            <v>3.8</v>
          </cell>
          <cell r="H3461">
            <v>514.58333333333337</v>
          </cell>
          <cell r="I3461">
            <v>3.125</v>
          </cell>
          <cell r="J3461">
            <v>0</v>
          </cell>
          <cell r="K3461">
            <v>0</v>
          </cell>
          <cell r="M3461">
            <v>2020</v>
          </cell>
          <cell r="N3461">
            <v>2052</v>
          </cell>
          <cell r="O3461">
            <v>1</v>
          </cell>
          <cell r="Q3461">
            <v>0</v>
          </cell>
          <cell r="R3461">
            <v>0</v>
          </cell>
          <cell r="S3461">
            <v>0</v>
          </cell>
          <cell r="T3461">
            <v>0</v>
          </cell>
          <cell r="U3461">
            <v>1</v>
          </cell>
          <cell r="V3461">
            <v>0</v>
          </cell>
          <cell r="W3461">
            <v>1</v>
          </cell>
          <cell r="X3461">
            <v>0</v>
          </cell>
          <cell r="Y3461">
            <v>0</v>
          </cell>
          <cell r="Z3461">
            <v>1</v>
          </cell>
          <cell r="AA3461">
            <v>1</v>
          </cell>
          <cell r="AC3461">
            <v>1992</v>
          </cell>
          <cell r="AD3461">
            <v>1</v>
          </cell>
          <cell r="AE3461">
            <v>0</v>
          </cell>
          <cell r="AF3461">
            <v>1</v>
          </cell>
        </row>
        <row r="3462">
          <cell r="A3462">
            <v>2</v>
          </cell>
          <cell r="B3462">
            <v>7</v>
          </cell>
          <cell r="C3462">
            <v>9</v>
          </cell>
          <cell r="D3462">
            <v>1</v>
          </cell>
          <cell r="E3462">
            <v>1</v>
          </cell>
          <cell r="F3462">
            <v>0</v>
          </cell>
          <cell r="G3462">
            <v>4.2</v>
          </cell>
          <cell r="H3462">
            <v>571.875</v>
          </cell>
          <cell r="I3462">
            <v>3.125</v>
          </cell>
          <cell r="J3462">
            <v>0</v>
          </cell>
          <cell r="K3462">
            <v>0</v>
          </cell>
          <cell r="M3462">
            <v>2020</v>
          </cell>
          <cell r="N3462">
            <v>2052</v>
          </cell>
          <cell r="O3462">
            <v>1</v>
          </cell>
          <cell r="Q3462">
            <v>0</v>
          </cell>
          <cell r="R3462">
            <v>0</v>
          </cell>
          <cell r="S3462">
            <v>0</v>
          </cell>
          <cell r="T3462">
            <v>0</v>
          </cell>
          <cell r="U3462">
            <v>1</v>
          </cell>
          <cell r="V3462">
            <v>0</v>
          </cell>
          <cell r="W3462">
            <v>1</v>
          </cell>
          <cell r="X3462">
            <v>0</v>
          </cell>
          <cell r="Y3462">
            <v>0</v>
          </cell>
          <cell r="Z3462">
            <v>1</v>
          </cell>
          <cell r="AA3462">
            <v>1</v>
          </cell>
          <cell r="AC3462">
            <v>1992</v>
          </cell>
          <cell r="AD3462">
            <v>1</v>
          </cell>
          <cell r="AE3462">
            <v>0</v>
          </cell>
          <cell r="AF3462">
            <v>1</v>
          </cell>
        </row>
        <row r="3463">
          <cell r="A3463">
            <v>2</v>
          </cell>
          <cell r="B3463">
            <v>9</v>
          </cell>
          <cell r="C3463">
            <v>9</v>
          </cell>
          <cell r="D3463">
            <v>1</v>
          </cell>
          <cell r="E3463">
            <v>1</v>
          </cell>
          <cell r="F3463">
            <v>0</v>
          </cell>
          <cell r="G3463">
            <v>0.01</v>
          </cell>
          <cell r="H3463">
            <v>0.01</v>
          </cell>
          <cell r="I3463">
            <v>0.01</v>
          </cell>
          <cell r="J3463">
            <v>0</v>
          </cell>
          <cell r="K3463">
            <v>0</v>
          </cell>
          <cell r="M3463">
            <v>2051</v>
          </cell>
          <cell r="N3463">
            <v>2052</v>
          </cell>
          <cell r="O3463">
            <v>1</v>
          </cell>
          <cell r="Q3463">
            <v>1</v>
          </cell>
          <cell r="R3463">
            <v>1</v>
          </cell>
          <cell r="S3463">
            <v>1</v>
          </cell>
          <cell r="T3463">
            <v>1</v>
          </cell>
          <cell r="U3463">
            <v>1</v>
          </cell>
          <cell r="V3463">
            <v>1</v>
          </cell>
          <cell r="W3463">
            <v>1</v>
          </cell>
          <cell r="X3463">
            <v>1</v>
          </cell>
          <cell r="Y3463">
            <v>1</v>
          </cell>
          <cell r="Z3463">
            <v>1</v>
          </cell>
          <cell r="AA3463">
            <v>1</v>
          </cell>
          <cell r="AC3463">
            <v>1992</v>
          </cell>
          <cell r="AD3463">
            <v>1</v>
          </cell>
          <cell r="AE3463">
            <v>0</v>
          </cell>
          <cell r="AF3463">
            <v>1</v>
          </cell>
        </row>
        <row r="3464">
          <cell r="A3464">
            <v>2</v>
          </cell>
          <cell r="B3464">
            <v>8</v>
          </cell>
          <cell r="C3464">
            <v>9</v>
          </cell>
          <cell r="D3464">
            <v>1</v>
          </cell>
          <cell r="E3464">
            <v>1</v>
          </cell>
          <cell r="F3464">
            <v>0</v>
          </cell>
          <cell r="G3464">
            <v>0.01</v>
          </cell>
          <cell r="H3464">
            <v>0.01</v>
          </cell>
          <cell r="I3464">
            <v>0.01</v>
          </cell>
          <cell r="J3464">
            <v>0</v>
          </cell>
          <cell r="K3464">
            <v>0</v>
          </cell>
          <cell r="M3464">
            <v>2051</v>
          </cell>
          <cell r="N3464">
            <v>2052</v>
          </cell>
          <cell r="O3464">
            <v>1</v>
          </cell>
          <cell r="Q3464">
            <v>1</v>
          </cell>
          <cell r="R3464">
            <v>1</v>
          </cell>
          <cell r="S3464">
            <v>1</v>
          </cell>
          <cell r="T3464">
            <v>1</v>
          </cell>
          <cell r="U3464">
            <v>1</v>
          </cell>
          <cell r="V3464">
            <v>1</v>
          </cell>
          <cell r="W3464">
            <v>1</v>
          </cell>
          <cell r="X3464">
            <v>1</v>
          </cell>
          <cell r="Y3464">
            <v>1</v>
          </cell>
          <cell r="Z3464">
            <v>1</v>
          </cell>
          <cell r="AA3464">
            <v>1</v>
          </cell>
          <cell r="AC3464">
            <v>1992</v>
          </cell>
          <cell r="AD3464">
            <v>1</v>
          </cell>
          <cell r="AE3464">
            <v>0</v>
          </cell>
          <cell r="AF3464">
            <v>1</v>
          </cell>
        </row>
        <row r="3465">
          <cell r="A3465">
            <v>2</v>
          </cell>
          <cell r="B3465">
            <v>10</v>
          </cell>
          <cell r="C3465">
            <v>9</v>
          </cell>
          <cell r="D3465">
            <v>1</v>
          </cell>
          <cell r="E3465">
            <v>1</v>
          </cell>
          <cell r="F3465">
            <v>0</v>
          </cell>
          <cell r="G3465">
            <v>4</v>
          </cell>
          <cell r="H3465">
            <v>514.58333333333337</v>
          </cell>
          <cell r="I3465">
            <v>3.125</v>
          </cell>
          <cell r="J3465">
            <v>0</v>
          </cell>
          <cell r="K3465">
            <v>0</v>
          </cell>
          <cell r="M3465">
            <v>2030</v>
          </cell>
          <cell r="N3465">
            <v>2052</v>
          </cell>
          <cell r="O3465">
            <v>1</v>
          </cell>
          <cell r="Q3465">
            <v>0</v>
          </cell>
          <cell r="R3465">
            <v>0</v>
          </cell>
          <cell r="S3465">
            <v>0</v>
          </cell>
          <cell r="T3465">
            <v>0</v>
          </cell>
          <cell r="U3465">
            <v>1</v>
          </cell>
          <cell r="V3465">
            <v>0</v>
          </cell>
          <cell r="W3465">
            <v>1</v>
          </cell>
          <cell r="X3465">
            <v>0</v>
          </cell>
          <cell r="Y3465">
            <v>0</v>
          </cell>
          <cell r="Z3465">
            <v>1</v>
          </cell>
          <cell r="AA3465">
            <v>1</v>
          </cell>
          <cell r="AC3465">
            <v>1992</v>
          </cell>
          <cell r="AD3465">
            <v>1</v>
          </cell>
          <cell r="AE3465">
            <v>0</v>
          </cell>
          <cell r="AF3465">
            <v>1</v>
          </cell>
        </row>
        <row r="3466">
          <cell r="A3466">
            <v>2</v>
          </cell>
          <cell r="B3466">
            <v>11</v>
          </cell>
          <cell r="C3466">
            <v>9</v>
          </cell>
          <cell r="D3466">
            <v>1</v>
          </cell>
          <cell r="E3466">
            <v>1</v>
          </cell>
          <cell r="F3466">
            <v>0</v>
          </cell>
          <cell r="G3466">
            <v>4.4000000000000004</v>
          </cell>
          <cell r="H3466">
            <v>571.875</v>
          </cell>
          <cell r="I3466">
            <v>3.125</v>
          </cell>
          <cell r="J3466">
            <v>0</v>
          </cell>
          <cell r="K3466">
            <v>85.78125</v>
          </cell>
          <cell r="M3466">
            <v>2030</v>
          </cell>
          <cell r="N3466">
            <v>2052</v>
          </cell>
          <cell r="O3466">
            <v>1</v>
          </cell>
          <cell r="Q3466">
            <v>0</v>
          </cell>
          <cell r="R3466">
            <v>0</v>
          </cell>
          <cell r="S3466">
            <v>0</v>
          </cell>
          <cell r="T3466">
            <v>0</v>
          </cell>
          <cell r="U3466">
            <v>1</v>
          </cell>
          <cell r="V3466">
            <v>0</v>
          </cell>
          <cell r="W3466">
            <v>1</v>
          </cell>
          <cell r="X3466">
            <v>0</v>
          </cell>
          <cell r="Y3466">
            <v>0</v>
          </cell>
          <cell r="Z3466">
            <v>1</v>
          </cell>
          <cell r="AA3466">
            <v>1</v>
          </cell>
          <cell r="AC3466">
            <v>1992</v>
          </cell>
          <cell r="AD3466">
            <v>1</v>
          </cell>
          <cell r="AE3466">
            <v>0</v>
          </cell>
          <cell r="AF3466">
            <v>1</v>
          </cell>
        </row>
        <row r="3467">
          <cell r="A3467">
            <v>2</v>
          </cell>
          <cell r="B3467">
            <v>12</v>
          </cell>
          <cell r="C3467">
            <v>9</v>
          </cell>
          <cell r="D3467">
            <v>1</v>
          </cell>
          <cell r="E3467">
            <v>1</v>
          </cell>
          <cell r="F3467">
            <v>0</v>
          </cell>
          <cell r="G3467">
            <v>3.6</v>
          </cell>
          <cell r="H3467">
            <v>514.58333333333337</v>
          </cell>
          <cell r="I3467">
            <v>3.125</v>
          </cell>
          <cell r="J3467">
            <v>143.125</v>
          </cell>
          <cell r="K3467">
            <v>0</v>
          </cell>
          <cell r="M3467">
            <v>2008</v>
          </cell>
          <cell r="N3467">
            <v>2016</v>
          </cell>
          <cell r="O3467">
            <v>1</v>
          </cell>
          <cell r="Q3467">
            <v>0</v>
          </cell>
          <cell r="R3467">
            <v>0</v>
          </cell>
          <cell r="S3467">
            <v>0</v>
          </cell>
          <cell r="T3467">
            <v>0</v>
          </cell>
          <cell r="U3467">
            <v>1</v>
          </cell>
          <cell r="V3467">
            <v>0</v>
          </cell>
          <cell r="W3467">
            <v>1</v>
          </cell>
          <cell r="X3467">
            <v>0</v>
          </cell>
          <cell r="Y3467">
            <v>0</v>
          </cell>
          <cell r="Z3467">
            <v>1</v>
          </cell>
          <cell r="AA3467">
            <v>1</v>
          </cell>
          <cell r="AC3467">
            <v>1992</v>
          </cell>
          <cell r="AD3467">
            <v>1</v>
          </cell>
          <cell r="AE3467">
            <v>0</v>
          </cell>
          <cell r="AF3467">
            <v>1</v>
          </cell>
        </row>
        <row r="3468">
          <cell r="A3468">
            <v>2</v>
          </cell>
          <cell r="B3468">
            <v>13</v>
          </cell>
          <cell r="C3468">
            <v>9</v>
          </cell>
          <cell r="D3468">
            <v>1</v>
          </cell>
          <cell r="E3468">
            <v>1</v>
          </cell>
          <cell r="F3468">
            <v>0</v>
          </cell>
          <cell r="G3468">
            <v>3.7</v>
          </cell>
          <cell r="H3468">
            <v>530.20833333333337</v>
          </cell>
          <cell r="I3468">
            <v>3.125</v>
          </cell>
          <cell r="J3468">
            <v>146.77083333333334</v>
          </cell>
          <cell r="K3468">
            <v>0</v>
          </cell>
          <cell r="M3468">
            <v>2008</v>
          </cell>
          <cell r="N3468">
            <v>2016</v>
          </cell>
          <cell r="O3468">
            <v>1</v>
          </cell>
          <cell r="Q3468">
            <v>0</v>
          </cell>
          <cell r="R3468">
            <v>0</v>
          </cell>
          <cell r="S3468">
            <v>0</v>
          </cell>
          <cell r="T3468">
            <v>0</v>
          </cell>
          <cell r="U3468">
            <v>1</v>
          </cell>
          <cell r="V3468">
            <v>0</v>
          </cell>
          <cell r="W3468">
            <v>1</v>
          </cell>
          <cell r="X3468">
            <v>0</v>
          </cell>
          <cell r="Y3468">
            <v>0</v>
          </cell>
          <cell r="Z3468">
            <v>1</v>
          </cell>
          <cell r="AA3468">
            <v>1</v>
          </cell>
          <cell r="AC3468">
            <v>1992</v>
          </cell>
          <cell r="AD3468">
            <v>1</v>
          </cell>
          <cell r="AE3468">
            <v>0</v>
          </cell>
          <cell r="AF3468">
            <v>1</v>
          </cell>
        </row>
        <row r="3469">
          <cell r="A3469">
            <v>2</v>
          </cell>
          <cell r="B3469">
            <v>14</v>
          </cell>
          <cell r="C3469">
            <v>9</v>
          </cell>
          <cell r="D3469">
            <v>1</v>
          </cell>
          <cell r="E3469">
            <v>1</v>
          </cell>
          <cell r="F3469">
            <v>0</v>
          </cell>
          <cell r="G3469">
            <v>4</v>
          </cell>
          <cell r="H3469">
            <v>571.875</v>
          </cell>
          <cell r="I3469">
            <v>3.125</v>
          </cell>
          <cell r="J3469">
            <v>159.27083333333334</v>
          </cell>
          <cell r="K3469">
            <v>0</v>
          </cell>
          <cell r="M3469">
            <v>2008</v>
          </cell>
          <cell r="N3469">
            <v>2016</v>
          </cell>
          <cell r="O3469">
            <v>1</v>
          </cell>
          <cell r="Q3469">
            <v>0</v>
          </cell>
          <cell r="R3469">
            <v>0</v>
          </cell>
          <cell r="S3469">
            <v>0</v>
          </cell>
          <cell r="T3469">
            <v>0</v>
          </cell>
          <cell r="U3469">
            <v>1</v>
          </cell>
          <cell r="V3469">
            <v>0</v>
          </cell>
          <cell r="W3469">
            <v>1</v>
          </cell>
          <cell r="X3469">
            <v>0</v>
          </cell>
          <cell r="Y3469">
            <v>0</v>
          </cell>
          <cell r="Z3469">
            <v>1</v>
          </cell>
          <cell r="AA3469">
            <v>1</v>
          </cell>
          <cell r="AC3469">
            <v>1992</v>
          </cell>
          <cell r="AD3469">
            <v>1</v>
          </cell>
          <cell r="AE3469">
            <v>0</v>
          </cell>
          <cell r="AF3469">
            <v>1</v>
          </cell>
        </row>
        <row r="3470">
          <cell r="A3470">
            <v>3</v>
          </cell>
          <cell r="B3470">
            <v>1</v>
          </cell>
          <cell r="C3470">
            <v>9</v>
          </cell>
          <cell r="D3470">
            <v>1</v>
          </cell>
          <cell r="E3470">
            <v>2</v>
          </cell>
          <cell r="F3470">
            <v>8.489425989369942E-3</v>
          </cell>
          <cell r="G3470">
            <v>1.3</v>
          </cell>
          <cell r="H3470">
            <v>218.33333333333334</v>
          </cell>
          <cell r="I3470">
            <v>2.6666666666666665</v>
          </cell>
          <cell r="J3470">
            <v>0</v>
          </cell>
          <cell r="K3470">
            <v>0</v>
          </cell>
          <cell r="M3470">
            <v>2003</v>
          </cell>
          <cell r="N3470">
            <v>2052</v>
          </cell>
          <cell r="O3470">
            <v>1</v>
          </cell>
          <cell r="Q3470">
            <v>0</v>
          </cell>
          <cell r="R3470">
            <v>0</v>
          </cell>
          <cell r="S3470">
            <v>0</v>
          </cell>
          <cell r="T3470">
            <v>0</v>
          </cell>
          <cell r="U3470">
            <v>1</v>
          </cell>
          <cell r="V3470">
            <v>1</v>
          </cell>
          <cell r="W3470">
            <v>1</v>
          </cell>
          <cell r="X3470">
            <v>0</v>
          </cell>
          <cell r="Y3470">
            <v>0</v>
          </cell>
          <cell r="Z3470">
            <v>1</v>
          </cell>
          <cell r="AA3470">
            <v>1</v>
          </cell>
          <cell r="AC3470">
            <v>1992</v>
          </cell>
          <cell r="AD3470">
            <v>1</v>
          </cell>
          <cell r="AE3470">
            <v>0</v>
          </cell>
          <cell r="AF3470">
            <v>1</v>
          </cell>
        </row>
        <row r="3471">
          <cell r="A3471">
            <v>3</v>
          </cell>
          <cell r="B3471">
            <v>2</v>
          </cell>
          <cell r="C3471">
            <v>9</v>
          </cell>
          <cell r="D3471">
            <v>1</v>
          </cell>
          <cell r="E3471">
            <v>2</v>
          </cell>
          <cell r="F3471">
            <v>0</v>
          </cell>
          <cell r="G3471">
            <v>0.01</v>
          </cell>
          <cell r="H3471">
            <v>0.01</v>
          </cell>
          <cell r="I3471">
            <v>0.01</v>
          </cell>
          <cell r="J3471">
            <v>0</v>
          </cell>
          <cell r="K3471">
            <v>0</v>
          </cell>
          <cell r="M3471">
            <v>2051</v>
          </cell>
          <cell r="N3471">
            <v>2052</v>
          </cell>
          <cell r="O3471">
            <v>1</v>
          </cell>
          <cell r="Q3471">
            <v>1</v>
          </cell>
          <cell r="R3471">
            <v>1</v>
          </cell>
          <cell r="S3471">
            <v>1</v>
          </cell>
          <cell r="T3471">
            <v>1</v>
          </cell>
          <cell r="U3471">
            <v>1</v>
          </cell>
          <cell r="V3471">
            <v>1</v>
          </cell>
          <cell r="W3471">
            <v>1</v>
          </cell>
          <cell r="X3471">
            <v>1</v>
          </cell>
          <cell r="Y3471">
            <v>1</v>
          </cell>
          <cell r="Z3471">
            <v>1</v>
          </cell>
          <cell r="AA3471">
            <v>1</v>
          </cell>
          <cell r="AC3471">
            <v>1992</v>
          </cell>
          <cell r="AD3471">
            <v>1</v>
          </cell>
          <cell r="AE3471">
            <v>0</v>
          </cell>
          <cell r="AF3471">
            <v>1</v>
          </cell>
        </row>
        <row r="3472">
          <cell r="A3472">
            <v>3</v>
          </cell>
          <cell r="B3472">
            <v>3</v>
          </cell>
          <cell r="C3472">
            <v>9</v>
          </cell>
          <cell r="D3472">
            <v>1</v>
          </cell>
          <cell r="E3472">
            <v>2</v>
          </cell>
          <cell r="F3472">
            <v>0</v>
          </cell>
          <cell r="G3472">
            <v>1.4</v>
          </cell>
          <cell r="H3472">
            <v>300</v>
          </cell>
          <cell r="I3472">
            <v>4.916666666666667</v>
          </cell>
          <cell r="J3472">
            <v>0</v>
          </cell>
          <cell r="K3472">
            <v>0</v>
          </cell>
          <cell r="M3472">
            <v>2010</v>
          </cell>
          <cell r="N3472">
            <v>2052</v>
          </cell>
          <cell r="O3472">
            <v>1</v>
          </cell>
          <cell r="Q3472">
            <v>0</v>
          </cell>
          <cell r="R3472">
            <v>0</v>
          </cell>
          <cell r="S3472">
            <v>0</v>
          </cell>
          <cell r="T3472">
            <v>0</v>
          </cell>
          <cell r="U3472">
            <v>1</v>
          </cell>
          <cell r="V3472">
            <v>1</v>
          </cell>
          <cell r="W3472">
            <v>1</v>
          </cell>
          <cell r="X3472">
            <v>0</v>
          </cell>
          <cell r="Y3472">
            <v>0</v>
          </cell>
          <cell r="Z3472">
            <v>1</v>
          </cell>
          <cell r="AA3472">
            <v>1</v>
          </cell>
          <cell r="AC3472">
            <v>1992</v>
          </cell>
          <cell r="AD3472">
            <v>1</v>
          </cell>
          <cell r="AE3472">
            <v>0</v>
          </cell>
          <cell r="AF3472">
            <v>1</v>
          </cell>
        </row>
        <row r="3473">
          <cell r="A3473">
            <v>3</v>
          </cell>
          <cell r="B3473">
            <v>4</v>
          </cell>
          <cell r="C3473">
            <v>9</v>
          </cell>
          <cell r="D3473">
            <v>1</v>
          </cell>
          <cell r="E3473">
            <v>2</v>
          </cell>
          <cell r="F3473">
            <v>0</v>
          </cell>
          <cell r="G3473">
            <v>0.01</v>
          </cell>
          <cell r="H3473">
            <v>0.01</v>
          </cell>
          <cell r="I3473">
            <v>0.01</v>
          </cell>
          <cell r="J3473">
            <v>0</v>
          </cell>
          <cell r="K3473">
            <v>0</v>
          </cell>
          <cell r="M3473">
            <v>2051</v>
          </cell>
          <cell r="N3473">
            <v>2052</v>
          </cell>
          <cell r="O3473">
            <v>1</v>
          </cell>
          <cell r="Q3473">
            <v>1</v>
          </cell>
          <cell r="R3473">
            <v>1</v>
          </cell>
          <cell r="S3473">
            <v>1</v>
          </cell>
          <cell r="T3473">
            <v>1</v>
          </cell>
          <cell r="U3473">
            <v>1</v>
          </cell>
          <cell r="V3473">
            <v>1</v>
          </cell>
          <cell r="W3473">
            <v>1</v>
          </cell>
          <cell r="X3473">
            <v>1</v>
          </cell>
          <cell r="Y3473">
            <v>1</v>
          </cell>
          <cell r="Z3473">
            <v>1</v>
          </cell>
          <cell r="AA3473">
            <v>1</v>
          </cell>
          <cell r="AC3473">
            <v>1992</v>
          </cell>
          <cell r="AD3473">
            <v>1</v>
          </cell>
          <cell r="AE3473">
            <v>0</v>
          </cell>
          <cell r="AF3473">
            <v>1</v>
          </cell>
        </row>
        <row r="3474">
          <cell r="A3474">
            <v>3</v>
          </cell>
          <cell r="B3474">
            <v>5</v>
          </cell>
          <cell r="C3474">
            <v>9</v>
          </cell>
          <cell r="D3474">
            <v>1</v>
          </cell>
          <cell r="E3474">
            <v>2</v>
          </cell>
          <cell r="F3474">
            <v>0</v>
          </cell>
          <cell r="G3474">
            <v>0.01</v>
          </cell>
          <cell r="H3474">
            <v>0.01</v>
          </cell>
          <cell r="I3474">
            <v>0.01</v>
          </cell>
          <cell r="J3474">
            <v>0</v>
          </cell>
          <cell r="K3474">
            <v>0</v>
          </cell>
          <cell r="M3474">
            <v>2051</v>
          </cell>
          <cell r="N3474">
            <v>2052</v>
          </cell>
          <cell r="O3474">
            <v>1</v>
          </cell>
          <cell r="Q3474">
            <v>1</v>
          </cell>
          <cell r="R3474">
            <v>1</v>
          </cell>
          <cell r="S3474">
            <v>1</v>
          </cell>
          <cell r="T3474">
            <v>1</v>
          </cell>
          <cell r="U3474">
            <v>1</v>
          </cell>
          <cell r="V3474">
            <v>1</v>
          </cell>
          <cell r="W3474">
            <v>1</v>
          </cell>
          <cell r="X3474">
            <v>1</v>
          </cell>
          <cell r="Y3474">
            <v>1</v>
          </cell>
          <cell r="Z3474">
            <v>1</v>
          </cell>
          <cell r="AA3474">
            <v>1</v>
          </cell>
          <cell r="AC3474">
            <v>1992</v>
          </cell>
          <cell r="AD3474">
            <v>1</v>
          </cell>
          <cell r="AE3474">
            <v>0</v>
          </cell>
          <cell r="AF3474">
            <v>1</v>
          </cell>
        </row>
        <row r="3475">
          <cell r="A3475">
            <v>3</v>
          </cell>
          <cell r="B3475">
            <v>6</v>
          </cell>
          <cell r="C3475">
            <v>9</v>
          </cell>
          <cell r="D3475">
            <v>1</v>
          </cell>
          <cell r="E3475">
            <v>2</v>
          </cell>
          <cell r="F3475">
            <v>0</v>
          </cell>
          <cell r="G3475">
            <v>1.4</v>
          </cell>
          <cell r="H3475">
            <v>300</v>
          </cell>
          <cell r="I3475">
            <v>4.916666666666667</v>
          </cell>
          <cell r="J3475">
            <v>0</v>
          </cell>
          <cell r="K3475">
            <v>0</v>
          </cell>
          <cell r="M3475">
            <v>2020</v>
          </cell>
          <cell r="N3475">
            <v>2052</v>
          </cell>
          <cell r="O3475">
            <v>1</v>
          </cell>
          <cell r="Q3475">
            <v>0</v>
          </cell>
          <cell r="R3475">
            <v>0</v>
          </cell>
          <cell r="S3475">
            <v>0</v>
          </cell>
          <cell r="T3475">
            <v>0</v>
          </cell>
          <cell r="U3475">
            <v>1</v>
          </cell>
          <cell r="V3475">
            <v>1</v>
          </cell>
          <cell r="W3475">
            <v>1</v>
          </cell>
          <cell r="X3475">
            <v>0</v>
          </cell>
          <cell r="Y3475">
            <v>0</v>
          </cell>
          <cell r="Z3475">
            <v>1</v>
          </cell>
          <cell r="AA3475">
            <v>1</v>
          </cell>
          <cell r="AC3475">
            <v>1992</v>
          </cell>
          <cell r="AD3475">
            <v>1</v>
          </cell>
          <cell r="AE3475">
            <v>0</v>
          </cell>
          <cell r="AF3475">
            <v>1</v>
          </cell>
        </row>
        <row r="3476">
          <cell r="A3476">
            <v>3</v>
          </cell>
          <cell r="B3476">
            <v>7</v>
          </cell>
          <cell r="C3476">
            <v>9</v>
          </cell>
          <cell r="D3476">
            <v>1</v>
          </cell>
          <cell r="E3476">
            <v>2</v>
          </cell>
          <cell r="F3476">
            <v>0</v>
          </cell>
          <cell r="G3476">
            <v>0.01</v>
          </cell>
          <cell r="H3476">
            <v>0.01</v>
          </cell>
          <cell r="I3476">
            <v>0.01</v>
          </cell>
          <cell r="J3476">
            <v>0</v>
          </cell>
          <cell r="K3476">
            <v>0</v>
          </cell>
          <cell r="M3476">
            <v>2051</v>
          </cell>
          <cell r="N3476">
            <v>2052</v>
          </cell>
          <cell r="O3476">
            <v>1</v>
          </cell>
          <cell r="Q3476">
            <v>1</v>
          </cell>
          <cell r="R3476">
            <v>1</v>
          </cell>
          <cell r="S3476">
            <v>1</v>
          </cell>
          <cell r="T3476">
            <v>1</v>
          </cell>
          <cell r="U3476">
            <v>1</v>
          </cell>
          <cell r="V3476">
            <v>1</v>
          </cell>
          <cell r="W3476">
            <v>1</v>
          </cell>
          <cell r="X3476">
            <v>1</v>
          </cell>
          <cell r="Y3476">
            <v>1</v>
          </cell>
          <cell r="Z3476">
            <v>1</v>
          </cell>
          <cell r="AA3476">
            <v>1</v>
          </cell>
          <cell r="AC3476">
            <v>1992</v>
          </cell>
          <cell r="AD3476">
            <v>1</v>
          </cell>
          <cell r="AE3476">
            <v>0</v>
          </cell>
          <cell r="AF3476">
            <v>1</v>
          </cell>
        </row>
        <row r="3477">
          <cell r="A3477">
            <v>3</v>
          </cell>
          <cell r="B3477">
            <v>9</v>
          </cell>
          <cell r="C3477">
            <v>9</v>
          </cell>
          <cell r="D3477">
            <v>1</v>
          </cell>
          <cell r="E3477">
            <v>2</v>
          </cell>
          <cell r="F3477">
            <v>0</v>
          </cell>
          <cell r="G3477">
            <v>0.01</v>
          </cell>
          <cell r="H3477">
            <v>0.01</v>
          </cell>
          <cell r="I3477">
            <v>0.01</v>
          </cell>
          <cell r="J3477">
            <v>0</v>
          </cell>
          <cell r="K3477">
            <v>0</v>
          </cell>
          <cell r="M3477">
            <v>2051</v>
          </cell>
          <cell r="N3477">
            <v>2052</v>
          </cell>
          <cell r="O3477">
            <v>1</v>
          </cell>
          <cell r="Q3477">
            <v>1</v>
          </cell>
          <cell r="R3477">
            <v>1</v>
          </cell>
          <cell r="S3477">
            <v>1</v>
          </cell>
          <cell r="T3477">
            <v>1</v>
          </cell>
          <cell r="U3477">
            <v>1</v>
          </cell>
          <cell r="V3477">
            <v>1</v>
          </cell>
          <cell r="W3477">
            <v>1</v>
          </cell>
          <cell r="X3477">
            <v>1</v>
          </cell>
          <cell r="Y3477">
            <v>1</v>
          </cell>
          <cell r="Z3477">
            <v>1</v>
          </cell>
          <cell r="AA3477">
            <v>1</v>
          </cell>
          <cell r="AC3477">
            <v>1992</v>
          </cell>
          <cell r="AD3477">
            <v>1</v>
          </cell>
          <cell r="AE3477">
            <v>0</v>
          </cell>
          <cell r="AF3477">
            <v>1</v>
          </cell>
        </row>
        <row r="3478">
          <cell r="A3478">
            <v>3</v>
          </cell>
          <cell r="B3478">
            <v>8</v>
          </cell>
          <cell r="C3478">
            <v>9</v>
          </cell>
          <cell r="D3478">
            <v>1</v>
          </cell>
          <cell r="E3478">
            <v>2</v>
          </cell>
          <cell r="F3478">
            <v>0</v>
          </cell>
          <cell r="G3478">
            <v>0.01</v>
          </cell>
          <cell r="H3478">
            <v>0.01</v>
          </cell>
          <cell r="I3478">
            <v>0.01</v>
          </cell>
          <cell r="J3478">
            <v>0</v>
          </cell>
          <cell r="K3478">
            <v>0</v>
          </cell>
          <cell r="M3478">
            <v>2051</v>
          </cell>
          <cell r="N3478">
            <v>2052</v>
          </cell>
          <cell r="O3478">
            <v>1</v>
          </cell>
          <cell r="Q3478">
            <v>1</v>
          </cell>
          <cell r="R3478">
            <v>1</v>
          </cell>
          <cell r="S3478">
            <v>1</v>
          </cell>
          <cell r="T3478">
            <v>1</v>
          </cell>
          <cell r="U3478">
            <v>1</v>
          </cell>
          <cell r="V3478">
            <v>1</v>
          </cell>
          <cell r="W3478">
            <v>1</v>
          </cell>
          <cell r="X3478">
            <v>1</v>
          </cell>
          <cell r="Y3478">
            <v>1</v>
          </cell>
          <cell r="Z3478">
            <v>1</v>
          </cell>
          <cell r="AA3478">
            <v>1</v>
          </cell>
          <cell r="AC3478">
            <v>1992</v>
          </cell>
          <cell r="AD3478">
            <v>1</v>
          </cell>
          <cell r="AE3478">
            <v>0</v>
          </cell>
          <cell r="AF3478">
            <v>1</v>
          </cell>
        </row>
        <row r="3479">
          <cell r="A3479">
            <v>3</v>
          </cell>
          <cell r="B3479">
            <v>10</v>
          </cell>
          <cell r="C3479">
            <v>9</v>
          </cell>
          <cell r="D3479">
            <v>1</v>
          </cell>
          <cell r="E3479">
            <v>2</v>
          </cell>
          <cell r="F3479">
            <v>0</v>
          </cell>
          <cell r="G3479">
            <v>1.4</v>
          </cell>
          <cell r="H3479">
            <v>300</v>
          </cell>
          <cell r="I3479">
            <v>4.916666666666667</v>
          </cell>
          <cell r="J3479">
            <v>0</v>
          </cell>
          <cell r="K3479">
            <v>0</v>
          </cell>
          <cell r="M3479">
            <v>2030</v>
          </cell>
          <cell r="N3479">
            <v>2052</v>
          </cell>
          <cell r="O3479">
            <v>1</v>
          </cell>
          <cell r="Q3479">
            <v>0</v>
          </cell>
          <cell r="R3479">
            <v>0</v>
          </cell>
          <cell r="S3479">
            <v>0</v>
          </cell>
          <cell r="T3479">
            <v>0</v>
          </cell>
          <cell r="U3479">
            <v>1</v>
          </cell>
          <cell r="V3479">
            <v>1</v>
          </cell>
          <cell r="W3479">
            <v>1</v>
          </cell>
          <cell r="X3479">
            <v>0</v>
          </cell>
          <cell r="Y3479">
            <v>0</v>
          </cell>
          <cell r="Z3479">
            <v>1</v>
          </cell>
          <cell r="AA3479">
            <v>1</v>
          </cell>
          <cell r="AC3479">
            <v>1992</v>
          </cell>
          <cell r="AD3479">
            <v>1</v>
          </cell>
          <cell r="AE3479">
            <v>0</v>
          </cell>
          <cell r="AF3479">
            <v>1</v>
          </cell>
        </row>
        <row r="3480">
          <cell r="A3480">
            <v>46</v>
          </cell>
          <cell r="B3480">
            <v>1</v>
          </cell>
          <cell r="C3480">
            <v>9</v>
          </cell>
          <cell r="D3480">
            <v>1</v>
          </cell>
          <cell r="E3480">
            <v>1</v>
          </cell>
          <cell r="F3480">
            <v>0.10853904148419873</v>
          </cell>
          <cell r="G3480">
            <v>0.93709999999999993</v>
          </cell>
          <cell r="H3480">
            <v>16.680296553988345</v>
          </cell>
          <cell r="I3480">
            <v>0.25589091304413941</v>
          </cell>
          <cell r="J3480">
            <v>0</v>
          </cell>
          <cell r="K3480">
            <v>0</v>
          </cell>
          <cell r="M3480">
            <v>2003</v>
          </cell>
          <cell r="N3480">
            <v>2052</v>
          </cell>
          <cell r="O3480">
            <v>1</v>
          </cell>
          <cell r="Q3480">
            <v>0</v>
          </cell>
          <cell r="R3480">
            <v>0</v>
          </cell>
          <cell r="S3480">
            <v>0</v>
          </cell>
          <cell r="T3480">
            <v>0</v>
          </cell>
          <cell r="U3480">
            <v>0</v>
          </cell>
          <cell r="V3480">
            <v>0</v>
          </cell>
          <cell r="W3480">
            <v>0</v>
          </cell>
          <cell r="X3480">
            <v>0</v>
          </cell>
          <cell r="Y3480">
            <v>0</v>
          </cell>
          <cell r="Z3480">
            <v>0</v>
          </cell>
          <cell r="AA3480">
            <v>0</v>
          </cell>
          <cell r="AC3480">
            <v>1992</v>
          </cell>
          <cell r="AD3480">
            <v>1</v>
          </cell>
          <cell r="AE3480">
            <v>0</v>
          </cell>
          <cell r="AF3480">
            <v>1</v>
          </cell>
        </row>
        <row r="3481">
          <cell r="A3481">
            <v>46</v>
          </cell>
          <cell r="B3481">
            <v>2</v>
          </cell>
          <cell r="C3481">
            <v>9</v>
          </cell>
          <cell r="D3481">
            <v>1</v>
          </cell>
          <cell r="E3481">
            <v>1</v>
          </cell>
          <cell r="F3481">
            <v>0</v>
          </cell>
          <cell r="G3481">
            <v>0.93709999999999993</v>
          </cell>
          <cell r="H3481">
            <v>21.134693929201145</v>
          </cell>
          <cell r="I3481">
            <v>0.25589091304413941</v>
          </cell>
          <cell r="J3481">
            <v>0</v>
          </cell>
          <cell r="K3481">
            <v>0</v>
          </cell>
          <cell r="M3481">
            <v>2012</v>
          </cell>
          <cell r="N3481">
            <v>2052</v>
          </cell>
          <cell r="O3481">
            <v>1</v>
          </cell>
          <cell r="Q3481">
            <v>0</v>
          </cell>
          <cell r="R3481">
            <v>0</v>
          </cell>
          <cell r="S3481">
            <v>0</v>
          </cell>
          <cell r="T3481">
            <v>0</v>
          </cell>
          <cell r="U3481">
            <v>0</v>
          </cell>
          <cell r="V3481">
            <v>0</v>
          </cell>
          <cell r="W3481">
            <v>0</v>
          </cell>
          <cell r="X3481">
            <v>0</v>
          </cell>
          <cell r="Y3481">
            <v>0</v>
          </cell>
          <cell r="Z3481">
            <v>0</v>
          </cell>
          <cell r="AA3481">
            <v>0</v>
          </cell>
          <cell r="AC3481">
            <v>1992</v>
          </cell>
          <cell r="AD3481">
            <v>1</v>
          </cell>
          <cell r="AE3481">
            <v>0</v>
          </cell>
          <cell r="AF3481">
            <v>1</v>
          </cell>
        </row>
        <row r="3482">
          <cell r="A3482">
            <v>47</v>
          </cell>
          <cell r="B3482">
            <v>1</v>
          </cell>
          <cell r="C3482">
            <v>9</v>
          </cell>
          <cell r="D3482">
            <v>1</v>
          </cell>
          <cell r="E3482">
            <v>1</v>
          </cell>
          <cell r="F3482">
            <v>0.15968926751094206</v>
          </cell>
          <cell r="G3482">
            <v>0.98</v>
          </cell>
          <cell r="H3482">
            <v>21.764705882352942</v>
          </cell>
          <cell r="I3482">
            <v>0.01</v>
          </cell>
          <cell r="J3482">
            <v>0</v>
          </cell>
          <cell r="K3482">
            <v>0</v>
          </cell>
          <cell r="M3482">
            <v>2003</v>
          </cell>
          <cell r="N3482">
            <v>2052</v>
          </cell>
          <cell r="O3482">
            <v>1</v>
          </cell>
          <cell r="Q3482">
            <v>0</v>
          </cell>
          <cell r="R3482">
            <v>0</v>
          </cell>
          <cell r="S3482">
            <v>0</v>
          </cell>
          <cell r="T3482">
            <v>0</v>
          </cell>
          <cell r="U3482">
            <v>0</v>
          </cell>
          <cell r="V3482">
            <v>0</v>
          </cell>
          <cell r="W3482">
            <v>0</v>
          </cell>
          <cell r="X3482">
            <v>0</v>
          </cell>
          <cell r="Y3482">
            <v>0</v>
          </cell>
          <cell r="Z3482">
            <v>0</v>
          </cell>
          <cell r="AA3482">
            <v>0</v>
          </cell>
          <cell r="AC3482">
            <v>1992</v>
          </cell>
          <cell r="AD3482">
            <v>1</v>
          </cell>
          <cell r="AE3482">
            <v>0</v>
          </cell>
          <cell r="AF3482">
            <v>1</v>
          </cell>
        </row>
        <row r="3483">
          <cell r="A3483">
            <v>47</v>
          </cell>
          <cell r="B3483">
            <v>2</v>
          </cell>
          <cell r="C3483">
            <v>9</v>
          </cell>
          <cell r="D3483">
            <v>1</v>
          </cell>
          <cell r="E3483">
            <v>1</v>
          </cell>
          <cell r="F3483">
            <v>0</v>
          </cell>
          <cell r="G3483">
            <v>0.98</v>
          </cell>
          <cell r="H3483">
            <v>25</v>
          </cell>
          <cell r="I3483">
            <v>0.01</v>
          </cell>
          <cell r="J3483">
            <v>0</v>
          </cell>
          <cell r="K3483">
            <v>0</v>
          </cell>
          <cell r="M3483">
            <v>2013</v>
          </cell>
          <cell r="N3483">
            <v>2052</v>
          </cell>
          <cell r="O3483">
            <v>1</v>
          </cell>
          <cell r="Q3483">
            <v>0</v>
          </cell>
          <cell r="R3483">
            <v>0</v>
          </cell>
          <cell r="S3483">
            <v>0</v>
          </cell>
          <cell r="T3483">
            <v>0</v>
          </cell>
          <cell r="U3483">
            <v>0</v>
          </cell>
          <cell r="V3483">
            <v>0</v>
          </cell>
          <cell r="W3483">
            <v>0</v>
          </cell>
          <cell r="X3483">
            <v>0</v>
          </cell>
          <cell r="Y3483">
            <v>0</v>
          </cell>
          <cell r="Z3483">
            <v>0</v>
          </cell>
          <cell r="AA3483">
            <v>0</v>
          </cell>
          <cell r="AC3483">
            <v>1992</v>
          </cell>
          <cell r="AD3483">
            <v>1</v>
          </cell>
          <cell r="AE3483">
            <v>0</v>
          </cell>
          <cell r="AF3483">
            <v>1</v>
          </cell>
        </row>
        <row r="3484">
          <cell r="A3484">
            <v>48</v>
          </cell>
          <cell r="B3484">
            <v>1</v>
          </cell>
          <cell r="C3484">
            <v>9</v>
          </cell>
          <cell r="D3484">
            <v>1</v>
          </cell>
          <cell r="E3484">
            <v>2</v>
          </cell>
          <cell r="F3484">
            <v>0.34816945319596043</v>
          </cell>
          <cell r="G3484">
            <v>0.71050000000000002</v>
          </cell>
          <cell r="H3484">
            <v>8.4623504574243498</v>
          </cell>
          <cell r="I3484">
            <v>1.1259676284306828</v>
          </cell>
          <cell r="J3484">
            <v>0</v>
          </cell>
          <cell r="K3484">
            <v>0</v>
          </cell>
          <cell r="M3484">
            <v>2003</v>
          </cell>
          <cell r="N3484">
            <v>2003</v>
          </cell>
          <cell r="O3484">
            <v>1</v>
          </cell>
          <cell r="Q3484">
            <v>0</v>
          </cell>
          <cell r="R3484">
            <v>0</v>
          </cell>
          <cell r="S3484">
            <v>0</v>
          </cell>
          <cell r="T3484">
            <v>0</v>
          </cell>
          <cell r="U3484">
            <v>0</v>
          </cell>
          <cell r="V3484">
            <v>0</v>
          </cell>
          <cell r="W3484">
            <v>0</v>
          </cell>
          <cell r="X3484">
            <v>0</v>
          </cell>
          <cell r="Y3484">
            <v>0</v>
          </cell>
          <cell r="Z3484">
            <v>0</v>
          </cell>
          <cell r="AA3484">
            <v>0</v>
          </cell>
          <cell r="AC3484">
            <v>1992</v>
          </cell>
          <cell r="AD3484">
            <v>1</v>
          </cell>
          <cell r="AE3484">
            <v>0</v>
          </cell>
          <cell r="AF3484">
            <v>1</v>
          </cell>
        </row>
        <row r="3485">
          <cell r="A3485">
            <v>48</v>
          </cell>
          <cell r="B3485">
            <v>2</v>
          </cell>
          <cell r="C3485">
            <v>9</v>
          </cell>
          <cell r="D3485">
            <v>1</v>
          </cell>
          <cell r="E3485">
            <v>2</v>
          </cell>
          <cell r="F3485">
            <v>0</v>
          </cell>
          <cell r="G3485">
            <v>0.77525000000000011</v>
          </cell>
          <cell r="H3485">
            <v>9.2067075137052559</v>
          </cell>
          <cell r="I3485">
            <v>1.0319251854240568</v>
          </cell>
          <cell r="J3485">
            <v>0</v>
          </cell>
          <cell r="K3485">
            <v>0</v>
          </cell>
          <cell r="M3485">
            <v>2003</v>
          </cell>
          <cell r="N3485">
            <v>2022</v>
          </cell>
          <cell r="O3485">
            <v>1</v>
          </cell>
          <cell r="Q3485">
            <v>0</v>
          </cell>
          <cell r="R3485">
            <v>0</v>
          </cell>
          <cell r="S3485">
            <v>0</v>
          </cell>
          <cell r="T3485">
            <v>0</v>
          </cell>
          <cell r="U3485">
            <v>0</v>
          </cell>
          <cell r="V3485">
            <v>0</v>
          </cell>
          <cell r="W3485">
            <v>0</v>
          </cell>
          <cell r="X3485">
            <v>0</v>
          </cell>
          <cell r="Y3485">
            <v>0</v>
          </cell>
          <cell r="Z3485">
            <v>0</v>
          </cell>
          <cell r="AA3485">
            <v>0</v>
          </cell>
          <cell r="AC3485">
            <v>1992</v>
          </cell>
          <cell r="AD3485">
            <v>1</v>
          </cell>
          <cell r="AE3485">
            <v>0</v>
          </cell>
          <cell r="AF3485">
            <v>1</v>
          </cell>
        </row>
        <row r="3486">
          <cell r="A3486">
            <v>48</v>
          </cell>
          <cell r="B3486">
            <v>3</v>
          </cell>
          <cell r="C3486">
            <v>9</v>
          </cell>
          <cell r="D3486">
            <v>1</v>
          </cell>
          <cell r="E3486">
            <v>2</v>
          </cell>
          <cell r="F3486">
            <v>0</v>
          </cell>
          <cell r="G3486">
            <v>0.87525000000000008</v>
          </cell>
          <cell r="H3486">
            <v>11.782347900599827</v>
          </cell>
          <cell r="I3486">
            <v>2.656383890317052</v>
          </cell>
          <cell r="J3486">
            <v>0</v>
          </cell>
          <cell r="K3486">
            <v>0</v>
          </cell>
          <cell r="M3486">
            <v>2013</v>
          </cell>
          <cell r="N3486">
            <v>2052</v>
          </cell>
          <cell r="O3486">
            <v>1</v>
          </cell>
          <cell r="Q3486">
            <v>0</v>
          </cell>
          <cell r="R3486">
            <v>0</v>
          </cell>
          <cell r="S3486">
            <v>0</v>
          </cell>
          <cell r="T3486">
            <v>0</v>
          </cell>
          <cell r="U3486">
            <v>0</v>
          </cell>
          <cell r="V3486">
            <v>0</v>
          </cell>
          <cell r="W3486">
            <v>0</v>
          </cell>
          <cell r="X3486">
            <v>0</v>
          </cell>
          <cell r="Y3486">
            <v>0</v>
          </cell>
          <cell r="Z3486">
            <v>0</v>
          </cell>
          <cell r="AA3486">
            <v>0</v>
          </cell>
          <cell r="AC3486">
            <v>1992</v>
          </cell>
          <cell r="AD3486">
            <v>1</v>
          </cell>
          <cell r="AE3486">
            <v>0</v>
          </cell>
          <cell r="AF3486">
            <v>1</v>
          </cell>
        </row>
        <row r="3487">
          <cell r="A3487">
            <v>48</v>
          </cell>
          <cell r="B3487">
            <v>4</v>
          </cell>
          <cell r="C3487">
            <v>9</v>
          </cell>
          <cell r="D3487">
            <v>1</v>
          </cell>
          <cell r="E3487">
            <v>2</v>
          </cell>
          <cell r="F3487">
            <v>0</v>
          </cell>
          <cell r="G3487">
            <v>0.78525</v>
          </cell>
          <cell r="H3487">
            <v>10.948081264108351</v>
          </cell>
          <cell r="I3487">
            <v>1.0319251854240568</v>
          </cell>
          <cell r="J3487">
            <v>0</v>
          </cell>
          <cell r="K3487">
            <v>0</v>
          </cell>
          <cell r="M3487">
            <v>2020</v>
          </cell>
          <cell r="N3487">
            <v>2052</v>
          </cell>
          <cell r="O3487">
            <v>1</v>
          </cell>
          <cell r="Q3487">
            <v>0</v>
          </cell>
          <cell r="R3487">
            <v>0</v>
          </cell>
          <cell r="S3487">
            <v>0</v>
          </cell>
          <cell r="T3487">
            <v>0</v>
          </cell>
          <cell r="U3487">
            <v>0</v>
          </cell>
          <cell r="V3487">
            <v>0</v>
          </cell>
          <cell r="W3487">
            <v>0</v>
          </cell>
          <cell r="X3487">
            <v>0</v>
          </cell>
          <cell r="Y3487">
            <v>0</v>
          </cell>
          <cell r="Z3487">
            <v>0</v>
          </cell>
          <cell r="AA3487">
            <v>0</v>
          </cell>
          <cell r="AC3487">
            <v>1992</v>
          </cell>
          <cell r="AD3487">
            <v>1</v>
          </cell>
          <cell r="AE3487">
            <v>0</v>
          </cell>
          <cell r="AF3487">
            <v>1</v>
          </cell>
        </row>
        <row r="3488">
          <cell r="A3488">
            <v>48</v>
          </cell>
          <cell r="B3488">
            <v>5</v>
          </cell>
          <cell r="C3488">
            <v>9</v>
          </cell>
          <cell r="D3488">
            <v>1</v>
          </cell>
          <cell r="E3488">
            <v>2</v>
          </cell>
          <cell r="F3488">
            <v>0</v>
          </cell>
          <cell r="G3488">
            <v>0.87525000000000008</v>
          </cell>
          <cell r="H3488">
            <v>11.782347900599827</v>
          </cell>
          <cell r="I3488">
            <v>2.656383890317052</v>
          </cell>
          <cell r="J3488">
            <v>0</v>
          </cell>
          <cell r="K3488">
            <v>0</v>
          </cell>
          <cell r="M3488">
            <v>2020</v>
          </cell>
          <cell r="N3488">
            <v>2052</v>
          </cell>
          <cell r="O3488">
            <v>1</v>
          </cell>
          <cell r="Q3488">
            <v>0</v>
          </cell>
          <cell r="R3488">
            <v>0</v>
          </cell>
          <cell r="S3488">
            <v>0</v>
          </cell>
          <cell r="T3488">
            <v>0</v>
          </cell>
          <cell r="U3488">
            <v>0</v>
          </cell>
          <cell r="V3488">
            <v>0</v>
          </cell>
          <cell r="W3488">
            <v>0</v>
          </cell>
          <cell r="X3488">
            <v>0</v>
          </cell>
          <cell r="Y3488">
            <v>0</v>
          </cell>
          <cell r="Z3488">
            <v>0</v>
          </cell>
          <cell r="AA3488">
            <v>0</v>
          </cell>
          <cell r="AC3488">
            <v>1992</v>
          </cell>
          <cell r="AD3488">
            <v>1</v>
          </cell>
          <cell r="AE3488">
            <v>0</v>
          </cell>
          <cell r="AF3488">
            <v>1</v>
          </cell>
        </row>
        <row r="3489">
          <cell r="A3489">
            <v>48</v>
          </cell>
          <cell r="B3489">
            <v>6</v>
          </cell>
          <cell r="C3489">
            <v>9</v>
          </cell>
          <cell r="D3489">
            <v>1</v>
          </cell>
          <cell r="E3489">
            <v>2</v>
          </cell>
          <cell r="F3489">
            <v>0</v>
          </cell>
          <cell r="G3489">
            <v>0.78525</v>
          </cell>
          <cell r="H3489">
            <v>10.948081264108351</v>
          </cell>
          <cell r="I3489">
            <v>1.0319251854240568</v>
          </cell>
          <cell r="J3489">
            <v>0</v>
          </cell>
          <cell r="K3489">
            <v>0</v>
          </cell>
          <cell r="M3489">
            <v>2030</v>
          </cell>
          <cell r="N3489">
            <v>2052</v>
          </cell>
          <cell r="O3489">
            <v>1</v>
          </cell>
          <cell r="Q3489">
            <v>0</v>
          </cell>
          <cell r="R3489">
            <v>0</v>
          </cell>
          <cell r="S3489">
            <v>0</v>
          </cell>
          <cell r="T3489">
            <v>0</v>
          </cell>
          <cell r="U3489">
            <v>0</v>
          </cell>
          <cell r="V3489">
            <v>0</v>
          </cell>
          <cell r="W3489">
            <v>0</v>
          </cell>
          <cell r="X3489">
            <v>0</v>
          </cell>
          <cell r="Y3489">
            <v>0</v>
          </cell>
          <cell r="Z3489">
            <v>0</v>
          </cell>
          <cell r="AA3489">
            <v>0</v>
          </cell>
          <cell r="AC3489">
            <v>1992</v>
          </cell>
          <cell r="AD3489">
            <v>1</v>
          </cell>
          <cell r="AE3489">
            <v>0</v>
          </cell>
          <cell r="AF3489">
            <v>1</v>
          </cell>
        </row>
        <row r="3490">
          <cell r="A3490">
            <v>48</v>
          </cell>
          <cell r="B3490">
            <v>7</v>
          </cell>
          <cell r="C3490">
            <v>9</v>
          </cell>
          <cell r="D3490">
            <v>1</v>
          </cell>
          <cell r="E3490">
            <v>2</v>
          </cell>
          <cell r="F3490">
            <v>0</v>
          </cell>
          <cell r="G3490">
            <v>0.88525000000000009</v>
          </cell>
          <cell r="H3490">
            <v>11.782347900599827</v>
          </cell>
          <cell r="I3490">
            <v>2.656383890317052</v>
          </cell>
          <cell r="J3490">
            <v>0</v>
          </cell>
          <cell r="K3490">
            <v>0</v>
          </cell>
          <cell r="M3490">
            <v>2030</v>
          </cell>
          <cell r="N3490">
            <v>2052</v>
          </cell>
          <cell r="O3490">
            <v>1</v>
          </cell>
          <cell r="Q3490">
            <v>0</v>
          </cell>
          <cell r="R3490">
            <v>0</v>
          </cell>
          <cell r="S3490">
            <v>0</v>
          </cell>
          <cell r="T3490">
            <v>0</v>
          </cell>
          <cell r="U3490">
            <v>0</v>
          </cell>
          <cell r="V3490">
            <v>0</v>
          </cell>
          <cell r="W3490">
            <v>0</v>
          </cell>
          <cell r="X3490">
            <v>0</v>
          </cell>
          <cell r="Y3490">
            <v>0</v>
          </cell>
          <cell r="Z3490">
            <v>0</v>
          </cell>
          <cell r="AA3490">
            <v>0</v>
          </cell>
          <cell r="AC3490">
            <v>1992</v>
          </cell>
          <cell r="AD3490">
            <v>1</v>
          </cell>
          <cell r="AE3490">
            <v>0</v>
          </cell>
          <cell r="AF3490">
            <v>1</v>
          </cell>
        </row>
        <row r="3491">
          <cell r="A3491">
            <v>49</v>
          </cell>
          <cell r="B3491">
            <v>1</v>
          </cell>
          <cell r="C3491">
            <v>9</v>
          </cell>
          <cell r="D3491">
            <v>1</v>
          </cell>
          <cell r="E3491">
            <v>2</v>
          </cell>
          <cell r="F3491">
            <v>0.26141930529470758</v>
          </cell>
          <cell r="G3491">
            <v>0.76</v>
          </cell>
          <cell r="H3491">
            <v>29.358552631578949</v>
          </cell>
          <cell r="I3491">
            <v>0.78947368421052633</v>
          </cell>
          <cell r="J3491">
            <v>0</v>
          </cell>
          <cell r="K3491">
            <v>0</v>
          </cell>
          <cell r="M3491">
            <v>2003</v>
          </cell>
          <cell r="N3491">
            <v>2003</v>
          </cell>
          <cell r="O3491">
            <v>1</v>
          </cell>
          <cell r="Q3491">
            <v>0</v>
          </cell>
          <cell r="R3491">
            <v>0</v>
          </cell>
          <cell r="S3491">
            <v>0</v>
          </cell>
          <cell r="T3491">
            <v>0</v>
          </cell>
          <cell r="U3491">
            <v>0</v>
          </cell>
          <cell r="V3491">
            <v>0</v>
          </cell>
          <cell r="W3491">
            <v>0</v>
          </cell>
          <cell r="X3491">
            <v>0</v>
          </cell>
          <cell r="Y3491">
            <v>0</v>
          </cell>
          <cell r="Z3491">
            <v>0</v>
          </cell>
          <cell r="AA3491">
            <v>0</v>
          </cell>
          <cell r="AC3491">
            <v>1992</v>
          </cell>
          <cell r="AD3491">
            <v>1</v>
          </cell>
          <cell r="AE3491">
            <v>0</v>
          </cell>
          <cell r="AF3491">
            <v>1</v>
          </cell>
        </row>
        <row r="3492">
          <cell r="A3492">
            <v>49</v>
          </cell>
          <cell r="B3492">
            <v>2</v>
          </cell>
          <cell r="C3492">
            <v>9</v>
          </cell>
          <cell r="D3492">
            <v>1</v>
          </cell>
          <cell r="E3492">
            <v>2</v>
          </cell>
          <cell r="F3492">
            <v>0</v>
          </cell>
          <cell r="G3492">
            <v>0.77</v>
          </cell>
          <cell r="H3492">
            <v>30.113636363636363</v>
          </cell>
          <cell r="I3492">
            <v>0.77922077922077926</v>
          </cell>
          <cell r="J3492">
            <v>0</v>
          </cell>
          <cell r="K3492">
            <v>0</v>
          </cell>
          <cell r="M3492">
            <v>2003</v>
          </cell>
          <cell r="N3492">
            <v>2052</v>
          </cell>
          <cell r="O3492">
            <v>1</v>
          </cell>
          <cell r="Q3492">
            <v>0</v>
          </cell>
          <cell r="R3492">
            <v>0</v>
          </cell>
          <cell r="S3492">
            <v>0</v>
          </cell>
          <cell r="T3492">
            <v>0</v>
          </cell>
          <cell r="U3492">
            <v>0</v>
          </cell>
          <cell r="V3492">
            <v>0</v>
          </cell>
          <cell r="W3492">
            <v>0</v>
          </cell>
          <cell r="X3492">
            <v>0</v>
          </cell>
          <cell r="Y3492">
            <v>0</v>
          </cell>
          <cell r="Z3492">
            <v>0</v>
          </cell>
          <cell r="AA3492">
            <v>0</v>
          </cell>
          <cell r="AC3492">
            <v>1992</v>
          </cell>
          <cell r="AD3492">
            <v>1</v>
          </cell>
          <cell r="AE3492">
            <v>0</v>
          </cell>
          <cell r="AF3492">
            <v>1</v>
          </cell>
        </row>
        <row r="3493">
          <cell r="A3493">
            <v>49</v>
          </cell>
          <cell r="B3493">
            <v>3</v>
          </cell>
          <cell r="C3493">
            <v>9</v>
          </cell>
          <cell r="D3493">
            <v>1</v>
          </cell>
          <cell r="E3493">
            <v>2</v>
          </cell>
          <cell r="F3493">
            <v>0</v>
          </cell>
          <cell r="G3493">
            <v>0.8</v>
          </cell>
          <cell r="H3493">
            <v>31.640625</v>
          </cell>
          <cell r="I3493">
            <v>0.75</v>
          </cell>
          <cell r="J3493">
            <v>0</v>
          </cell>
          <cell r="K3493">
            <v>0</v>
          </cell>
          <cell r="M3493">
            <v>2003</v>
          </cell>
          <cell r="N3493">
            <v>2052</v>
          </cell>
          <cell r="O3493">
            <v>1</v>
          </cell>
          <cell r="Q3493">
            <v>0</v>
          </cell>
          <cell r="R3493">
            <v>0</v>
          </cell>
          <cell r="S3493">
            <v>0</v>
          </cell>
          <cell r="T3493">
            <v>0</v>
          </cell>
          <cell r="U3493">
            <v>0</v>
          </cell>
          <cell r="V3493">
            <v>0</v>
          </cell>
          <cell r="W3493">
            <v>0</v>
          </cell>
          <cell r="X3493">
            <v>0</v>
          </cell>
          <cell r="Y3493">
            <v>0</v>
          </cell>
          <cell r="Z3493">
            <v>0</v>
          </cell>
          <cell r="AA3493">
            <v>0</v>
          </cell>
          <cell r="AC3493">
            <v>1992</v>
          </cell>
          <cell r="AD3493">
            <v>1</v>
          </cell>
          <cell r="AE3493">
            <v>0</v>
          </cell>
          <cell r="AF3493">
            <v>1</v>
          </cell>
        </row>
        <row r="3494">
          <cell r="A3494">
            <v>49</v>
          </cell>
          <cell r="B3494">
            <v>4</v>
          </cell>
          <cell r="C3494">
            <v>9</v>
          </cell>
          <cell r="D3494">
            <v>1</v>
          </cell>
          <cell r="E3494">
            <v>2</v>
          </cell>
          <cell r="F3494">
            <v>0</v>
          </cell>
          <cell r="G3494">
            <v>0.85</v>
          </cell>
          <cell r="H3494">
            <v>33.970588235294116</v>
          </cell>
          <cell r="I3494">
            <v>0.70588235294117652</v>
          </cell>
          <cell r="J3494">
            <v>0</v>
          </cell>
          <cell r="K3494">
            <v>0</v>
          </cell>
          <cell r="M3494">
            <v>2003</v>
          </cell>
          <cell r="N3494">
            <v>2052</v>
          </cell>
          <cell r="O3494">
            <v>1</v>
          </cell>
          <cell r="Q3494">
            <v>0</v>
          </cell>
          <cell r="R3494">
            <v>0</v>
          </cell>
          <cell r="S3494">
            <v>0</v>
          </cell>
          <cell r="T3494">
            <v>0</v>
          </cell>
          <cell r="U3494">
            <v>0</v>
          </cell>
          <cell r="V3494">
            <v>0</v>
          </cell>
          <cell r="W3494">
            <v>0</v>
          </cell>
          <cell r="X3494">
            <v>0</v>
          </cell>
          <cell r="Y3494">
            <v>0</v>
          </cell>
          <cell r="Z3494">
            <v>0</v>
          </cell>
          <cell r="AA3494">
            <v>0</v>
          </cell>
          <cell r="AC3494">
            <v>1992</v>
          </cell>
          <cell r="AD3494">
            <v>1</v>
          </cell>
          <cell r="AE3494">
            <v>0</v>
          </cell>
          <cell r="AF3494">
            <v>1</v>
          </cell>
        </row>
        <row r="3495">
          <cell r="A3495">
            <v>49</v>
          </cell>
          <cell r="B3495">
            <v>5</v>
          </cell>
          <cell r="C3495">
            <v>9</v>
          </cell>
          <cell r="D3495">
            <v>1</v>
          </cell>
          <cell r="E3495">
            <v>2</v>
          </cell>
          <cell r="F3495">
            <v>0</v>
          </cell>
          <cell r="G3495">
            <v>0.98</v>
          </cell>
          <cell r="H3495">
            <v>32.33418367346939</v>
          </cell>
          <cell r="I3495">
            <v>0.61224489795918369</v>
          </cell>
          <cell r="J3495">
            <v>0</v>
          </cell>
          <cell r="K3495">
            <v>0</v>
          </cell>
          <cell r="M3495">
            <v>2003</v>
          </cell>
          <cell r="N3495">
            <v>2052</v>
          </cell>
          <cell r="O3495">
            <v>1</v>
          </cell>
          <cell r="Q3495">
            <v>0</v>
          </cell>
          <cell r="R3495">
            <v>0</v>
          </cell>
          <cell r="S3495">
            <v>0</v>
          </cell>
          <cell r="T3495">
            <v>0</v>
          </cell>
          <cell r="U3495">
            <v>0</v>
          </cell>
          <cell r="V3495">
            <v>0</v>
          </cell>
          <cell r="W3495">
            <v>0</v>
          </cell>
          <cell r="X3495">
            <v>0</v>
          </cell>
          <cell r="Y3495">
            <v>0</v>
          </cell>
          <cell r="Z3495">
            <v>0</v>
          </cell>
          <cell r="AA3495">
            <v>0</v>
          </cell>
          <cell r="AC3495">
            <v>1992</v>
          </cell>
          <cell r="AD3495">
            <v>1</v>
          </cell>
          <cell r="AE3495">
            <v>0</v>
          </cell>
          <cell r="AF3495">
            <v>1</v>
          </cell>
        </row>
        <row r="3496">
          <cell r="A3496">
            <v>49</v>
          </cell>
          <cell r="B3496">
            <v>6</v>
          </cell>
          <cell r="C3496">
            <v>9</v>
          </cell>
          <cell r="D3496">
            <v>1</v>
          </cell>
          <cell r="E3496">
            <v>2</v>
          </cell>
          <cell r="F3496">
            <v>0</v>
          </cell>
          <cell r="G3496">
            <v>0.82</v>
          </cell>
          <cell r="H3496">
            <v>32.621951219512198</v>
          </cell>
          <cell r="I3496">
            <v>0.73170731707317072</v>
          </cell>
          <cell r="J3496">
            <v>0</v>
          </cell>
          <cell r="K3496">
            <v>0</v>
          </cell>
          <cell r="M3496">
            <v>2020</v>
          </cell>
          <cell r="N3496">
            <v>2052</v>
          </cell>
          <cell r="O3496">
            <v>1</v>
          </cell>
          <cell r="Q3496">
            <v>0</v>
          </cell>
          <cell r="R3496">
            <v>0</v>
          </cell>
          <cell r="S3496">
            <v>0</v>
          </cell>
          <cell r="T3496">
            <v>0</v>
          </cell>
          <cell r="U3496">
            <v>0</v>
          </cell>
          <cell r="V3496">
            <v>0</v>
          </cell>
          <cell r="W3496">
            <v>0</v>
          </cell>
          <cell r="X3496">
            <v>0</v>
          </cell>
          <cell r="Y3496">
            <v>0</v>
          </cell>
          <cell r="Z3496">
            <v>0</v>
          </cell>
          <cell r="AA3496">
            <v>0</v>
          </cell>
          <cell r="AC3496">
            <v>1992</v>
          </cell>
          <cell r="AD3496">
            <v>1</v>
          </cell>
          <cell r="AE3496">
            <v>0</v>
          </cell>
          <cell r="AF3496">
            <v>1</v>
          </cell>
        </row>
        <row r="3497">
          <cell r="A3497">
            <v>49</v>
          </cell>
          <cell r="B3497">
            <v>7</v>
          </cell>
          <cell r="C3497">
            <v>9</v>
          </cell>
          <cell r="D3497">
            <v>1</v>
          </cell>
          <cell r="E3497">
            <v>2</v>
          </cell>
          <cell r="F3497">
            <v>0</v>
          </cell>
          <cell r="G3497">
            <v>0.98</v>
          </cell>
          <cell r="H3497">
            <v>32.33418367346939</v>
          </cell>
          <cell r="I3497">
            <v>0.61224489795918369</v>
          </cell>
          <cell r="J3497">
            <v>0</v>
          </cell>
          <cell r="K3497">
            <v>0</v>
          </cell>
          <cell r="M3497">
            <v>2020</v>
          </cell>
          <cell r="N3497">
            <v>2052</v>
          </cell>
          <cell r="O3497">
            <v>1</v>
          </cell>
          <cell r="Q3497">
            <v>0</v>
          </cell>
          <cell r="R3497">
            <v>0</v>
          </cell>
          <cell r="S3497">
            <v>0</v>
          </cell>
          <cell r="T3497">
            <v>0</v>
          </cell>
          <cell r="U3497">
            <v>0</v>
          </cell>
          <cell r="V3497">
            <v>0</v>
          </cell>
          <cell r="W3497">
            <v>0</v>
          </cell>
          <cell r="X3497">
            <v>0</v>
          </cell>
          <cell r="Y3497">
            <v>0</v>
          </cell>
          <cell r="Z3497">
            <v>0</v>
          </cell>
          <cell r="AA3497">
            <v>0</v>
          </cell>
          <cell r="AC3497">
            <v>1992</v>
          </cell>
          <cell r="AD3497">
            <v>1</v>
          </cell>
          <cell r="AE3497">
            <v>0</v>
          </cell>
          <cell r="AF3497">
            <v>1</v>
          </cell>
        </row>
        <row r="3498">
          <cell r="A3498">
            <v>49</v>
          </cell>
          <cell r="B3498">
            <v>8</v>
          </cell>
          <cell r="C3498">
            <v>9</v>
          </cell>
          <cell r="D3498">
            <v>1</v>
          </cell>
          <cell r="E3498">
            <v>2</v>
          </cell>
          <cell r="F3498">
            <v>0</v>
          </cell>
          <cell r="G3498">
            <v>0.83</v>
          </cell>
          <cell r="H3498">
            <v>33.057228915662648</v>
          </cell>
          <cell r="I3498">
            <v>0.72289156626506024</v>
          </cell>
          <cell r="J3498">
            <v>0</v>
          </cell>
          <cell r="K3498">
            <v>0</v>
          </cell>
          <cell r="M3498">
            <v>2030</v>
          </cell>
          <cell r="N3498">
            <v>2052</v>
          </cell>
          <cell r="O3498">
            <v>1</v>
          </cell>
          <cell r="Q3498">
            <v>0</v>
          </cell>
          <cell r="R3498">
            <v>0</v>
          </cell>
          <cell r="S3498">
            <v>0</v>
          </cell>
          <cell r="T3498">
            <v>0</v>
          </cell>
          <cell r="U3498">
            <v>0</v>
          </cell>
          <cell r="V3498">
            <v>0</v>
          </cell>
          <cell r="W3498">
            <v>0</v>
          </cell>
          <cell r="X3498">
            <v>0</v>
          </cell>
          <cell r="Y3498">
            <v>0</v>
          </cell>
          <cell r="Z3498">
            <v>0</v>
          </cell>
          <cell r="AA3498">
            <v>0</v>
          </cell>
          <cell r="AC3498">
            <v>1992</v>
          </cell>
          <cell r="AD3498">
            <v>1</v>
          </cell>
          <cell r="AE3498">
            <v>0</v>
          </cell>
          <cell r="AF3498">
            <v>1</v>
          </cell>
        </row>
        <row r="3499">
          <cell r="A3499">
            <v>50</v>
          </cell>
          <cell r="B3499">
            <v>1</v>
          </cell>
          <cell r="C3499">
            <v>9</v>
          </cell>
          <cell r="D3499">
            <v>1</v>
          </cell>
          <cell r="E3499">
            <v>3</v>
          </cell>
          <cell r="F3499">
            <v>5.8105165633165591E-3</v>
          </cell>
          <cell r="G3499">
            <v>0.76049999999999995</v>
          </cell>
          <cell r="H3499">
            <v>14.464168310322156</v>
          </cell>
          <cell r="I3499">
            <v>1.051939513477975</v>
          </cell>
          <cell r="J3499">
            <v>0</v>
          </cell>
          <cell r="K3499">
            <v>0</v>
          </cell>
          <cell r="M3499">
            <v>2003</v>
          </cell>
          <cell r="N3499">
            <v>2003</v>
          </cell>
          <cell r="O3499">
            <v>1</v>
          </cell>
          <cell r="Q3499">
            <v>0</v>
          </cell>
          <cell r="R3499">
            <v>0</v>
          </cell>
          <cell r="S3499">
            <v>0</v>
          </cell>
          <cell r="T3499">
            <v>0</v>
          </cell>
          <cell r="U3499">
            <v>0</v>
          </cell>
          <cell r="V3499">
            <v>0</v>
          </cell>
          <cell r="W3499">
            <v>0</v>
          </cell>
          <cell r="X3499">
            <v>0</v>
          </cell>
          <cell r="Y3499">
            <v>0</v>
          </cell>
          <cell r="Z3499">
            <v>0</v>
          </cell>
          <cell r="AA3499">
            <v>0</v>
          </cell>
          <cell r="AC3499">
            <v>1992</v>
          </cell>
          <cell r="AD3499">
            <v>1</v>
          </cell>
          <cell r="AE3499">
            <v>0</v>
          </cell>
          <cell r="AF3499">
            <v>1</v>
          </cell>
        </row>
        <row r="3500">
          <cell r="A3500">
            <v>50</v>
          </cell>
          <cell r="B3500">
            <v>2</v>
          </cell>
          <cell r="C3500">
            <v>9</v>
          </cell>
          <cell r="D3500">
            <v>1</v>
          </cell>
          <cell r="E3500">
            <v>3</v>
          </cell>
          <cell r="F3500">
            <v>0</v>
          </cell>
          <cell r="G3500">
            <v>0.78525</v>
          </cell>
          <cell r="H3500">
            <v>14.008277618592803</v>
          </cell>
          <cell r="I3500">
            <v>1.0187838268067493</v>
          </cell>
          <cell r="J3500">
            <v>0</v>
          </cell>
          <cell r="K3500">
            <v>0</v>
          </cell>
          <cell r="M3500">
            <v>2003</v>
          </cell>
          <cell r="N3500">
            <v>2022</v>
          </cell>
          <cell r="O3500">
            <v>1</v>
          </cell>
          <cell r="Q3500">
            <v>0</v>
          </cell>
          <cell r="R3500">
            <v>0</v>
          </cell>
          <cell r="S3500">
            <v>0</v>
          </cell>
          <cell r="T3500">
            <v>0</v>
          </cell>
          <cell r="U3500">
            <v>0</v>
          </cell>
          <cell r="V3500">
            <v>0</v>
          </cell>
          <cell r="W3500">
            <v>0</v>
          </cell>
          <cell r="X3500">
            <v>0</v>
          </cell>
          <cell r="Y3500">
            <v>0</v>
          </cell>
          <cell r="Z3500">
            <v>0</v>
          </cell>
          <cell r="AA3500">
            <v>0</v>
          </cell>
          <cell r="AC3500">
            <v>1992</v>
          </cell>
          <cell r="AD3500">
            <v>1</v>
          </cell>
          <cell r="AE3500">
            <v>0</v>
          </cell>
          <cell r="AF3500">
            <v>1</v>
          </cell>
        </row>
        <row r="3501">
          <cell r="A3501">
            <v>50</v>
          </cell>
          <cell r="B3501">
            <v>3</v>
          </cell>
          <cell r="C3501">
            <v>9</v>
          </cell>
          <cell r="D3501">
            <v>1</v>
          </cell>
          <cell r="E3501">
            <v>3</v>
          </cell>
          <cell r="F3501">
            <v>0</v>
          </cell>
          <cell r="G3501">
            <v>0.79525000000000001</v>
          </cell>
          <cell r="H3501">
            <v>14.5813435211716</v>
          </cell>
          <cell r="I3501">
            <v>1.0187838268067493</v>
          </cell>
          <cell r="J3501">
            <v>0</v>
          </cell>
          <cell r="K3501">
            <v>0</v>
          </cell>
          <cell r="M3501">
            <v>2010</v>
          </cell>
          <cell r="N3501">
            <v>2022</v>
          </cell>
          <cell r="O3501">
            <v>1</v>
          </cell>
          <cell r="Q3501">
            <v>0</v>
          </cell>
          <cell r="R3501">
            <v>0</v>
          </cell>
          <cell r="S3501">
            <v>0</v>
          </cell>
          <cell r="T3501">
            <v>0</v>
          </cell>
          <cell r="U3501">
            <v>0</v>
          </cell>
          <cell r="V3501">
            <v>0</v>
          </cell>
          <cell r="W3501">
            <v>0</v>
          </cell>
          <cell r="X3501">
            <v>0</v>
          </cell>
          <cell r="Y3501">
            <v>0</v>
          </cell>
          <cell r="Z3501">
            <v>0</v>
          </cell>
          <cell r="AA3501">
            <v>0</v>
          </cell>
          <cell r="AC3501">
            <v>1992</v>
          </cell>
          <cell r="AD3501">
            <v>1</v>
          </cell>
          <cell r="AE3501">
            <v>0</v>
          </cell>
          <cell r="AF3501">
            <v>1</v>
          </cell>
        </row>
        <row r="3502">
          <cell r="A3502">
            <v>50</v>
          </cell>
          <cell r="B3502">
            <v>4</v>
          </cell>
          <cell r="C3502">
            <v>9</v>
          </cell>
          <cell r="D3502">
            <v>1</v>
          </cell>
          <cell r="E3502">
            <v>3</v>
          </cell>
          <cell r="F3502">
            <v>0</v>
          </cell>
          <cell r="G3502">
            <v>0.79525000000000001</v>
          </cell>
          <cell r="H3502">
            <v>14.397988054071046</v>
          </cell>
          <cell r="I3502">
            <v>1.0059729644765796</v>
          </cell>
          <cell r="J3502">
            <v>0</v>
          </cell>
          <cell r="K3502">
            <v>0</v>
          </cell>
          <cell r="M3502">
            <v>2010</v>
          </cell>
          <cell r="N3502">
            <v>2052</v>
          </cell>
          <cell r="O3502">
            <v>1</v>
          </cell>
          <cell r="Q3502">
            <v>0</v>
          </cell>
          <cell r="R3502">
            <v>0</v>
          </cell>
          <cell r="S3502">
            <v>0</v>
          </cell>
          <cell r="T3502">
            <v>0</v>
          </cell>
          <cell r="U3502">
            <v>0</v>
          </cell>
          <cell r="V3502">
            <v>0</v>
          </cell>
          <cell r="W3502">
            <v>0</v>
          </cell>
          <cell r="X3502">
            <v>0</v>
          </cell>
          <cell r="Y3502">
            <v>0</v>
          </cell>
          <cell r="Z3502">
            <v>0</v>
          </cell>
          <cell r="AA3502">
            <v>0</v>
          </cell>
          <cell r="AC3502">
            <v>1992</v>
          </cell>
          <cell r="AD3502">
            <v>1</v>
          </cell>
          <cell r="AE3502">
            <v>0</v>
          </cell>
          <cell r="AF3502">
            <v>1</v>
          </cell>
        </row>
        <row r="3503">
          <cell r="A3503">
            <v>50</v>
          </cell>
          <cell r="B3503">
            <v>5</v>
          </cell>
          <cell r="C3503">
            <v>9</v>
          </cell>
          <cell r="D3503">
            <v>1</v>
          </cell>
          <cell r="E3503">
            <v>3</v>
          </cell>
          <cell r="F3503">
            <v>0</v>
          </cell>
          <cell r="G3503">
            <v>0.79525000000000001</v>
          </cell>
          <cell r="H3503">
            <v>14.397988054071046</v>
          </cell>
          <cell r="I3503">
            <v>1.0059729644765796</v>
          </cell>
          <cell r="J3503">
            <v>0</v>
          </cell>
          <cell r="K3503">
            <v>0</v>
          </cell>
          <cell r="M3503">
            <v>2020</v>
          </cell>
          <cell r="N3503">
            <v>2052</v>
          </cell>
          <cell r="O3503">
            <v>1</v>
          </cell>
          <cell r="Q3503">
            <v>0</v>
          </cell>
          <cell r="R3503">
            <v>0</v>
          </cell>
          <cell r="S3503">
            <v>0</v>
          </cell>
          <cell r="T3503">
            <v>0</v>
          </cell>
          <cell r="U3503">
            <v>0</v>
          </cell>
          <cell r="V3503">
            <v>0</v>
          </cell>
          <cell r="W3503">
            <v>0</v>
          </cell>
          <cell r="X3503">
            <v>0</v>
          </cell>
          <cell r="Y3503">
            <v>0</v>
          </cell>
          <cell r="Z3503">
            <v>0</v>
          </cell>
          <cell r="AA3503">
            <v>0</v>
          </cell>
          <cell r="AC3503">
            <v>1992</v>
          </cell>
          <cell r="AD3503">
            <v>1</v>
          </cell>
          <cell r="AE3503">
            <v>0</v>
          </cell>
          <cell r="AF3503">
            <v>1</v>
          </cell>
        </row>
        <row r="3504">
          <cell r="A3504">
            <v>51</v>
          </cell>
          <cell r="B3504">
            <v>1</v>
          </cell>
          <cell r="C3504">
            <v>9</v>
          </cell>
          <cell r="D3504">
            <v>1</v>
          </cell>
          <cell r="E3504">
            <v>3</v>
          </cell>
          <cell r="F3504">
            <v>2.6173414427116148E-3</v>
          </cell>
          <cell r="G3504">
            <v>0.79</v>
          </cell>
          <cell r="H3504">
            <v>17.827004219409282</v>
          </cell>
          <cell r="I3504">
            <v>0.17405063291139242</v>
          </cell>
          <cell r="J3504">
            <v>0</v>
          </cell>
          <cell r="K3504">
            <v>0</v>
          </cell>
          <cell r="M3504">
            <v>2003</v>
          </cell>
          <cell r="N3504">
            <v>2003</v>
          </cell>
          <cell r="O3504">
            <v>1</v>
          </cell>
          <cell r="Q3504">
            <v>0</v>
          </cell>
          <cell r="R3504">
            <v>0</v>
          </cell>
          <cell r="S3504">
            <v>0</v>
          </cell>
          <cell r="T3504">
            <v>0</v>
          </cell>
          <cell r="U3504">
            <v>0</v>
          </cell>
          <cell r="V3504">
            <v>0</v>
          </cell>
          <cell r="W3504">
            <v>0</v>
          </cell>
          <cell r="X3504">
            <v>0</v>
          </cell>
          <cell r="Y3504">
            <v>0</v>
          </cell>
          <cell r="Z3504">
            <v>0</v>
          </cell>
          <cell r="AA3504">
            <v>0</v>
          </cell>
          <cell r="AC3504">
            <v>1992</v>
          </cell>
          <cell r="AD3504">
            <v>1</v>
          </cell>
          <cell r="AE3504">
            <v>0</v>
          </cell>
          <cell r="AF3504">
            <v>1</v>
          </cell>
        </row>
        <row r="3505">
          <cell r="A3505">
            <v>51</v>
          </cell>
          <cell r="B3505">
            <v>2</v>
          </cell>
          <cell r="C3505">
            <v>9</v>
          </cell>
          <cell r="D3505">
            <v>1</v>
          </cell>
          <cell r="E3505">
            <v>3</v>
          </cell>
          <cell r="F3505">
            <v>0</v>
          </cell>
          <cell r="G3505">
            <v>0.81</v>
          </cell>
          <cell r="H3505">
            <v>19.032921810699587</v>
          </cell>
          <cell r="I3505">
            <v>0.16975308641975309</v>
          </cell>
          <cell r="J3505">
            <v>0</v>
          </cell>
          <cell r="K3505">
            <v>0</v>
          </cell>
          <cell r="M3505">
            <v>2003</v>
          </cell>
          <cell r="N3505">
            <v>2011</v>
          </cell>
          <cell r="O3505">
            <v>1</v>
          </cell>
          <cell r="Q3505">
            <v>0</v>
          </cell>
          <cell r="R3505">
            <v>0</v>
          </cell>
          <cell r="S3505">
            <v>0</v>
          </cell>
          <cell r="T3505">
            <v>0</v>
          </cell>
          <cell r="U3505">
            <v>0</v>
          </cell>
          <cell r="V3505">
            <v>0</v>
          </cell>
          <cell r="W3505">
            <v>0</v>
          </cell>
          <cell r="X3505">
            <v>0</v>
          </cell>
          <cell r="Y3505">
            <v>0</v>
          </cell>
          <cell r="Z3505">
            <v>0</v>
          </cell>
          <cell r="AA3505">
            <v>0</v>
          </cell>
          <cell r="AC3505">
            <v>1992</v>
          </cell>
          <cell r="AD3505">
            <v>1</v>
          </cell>
          <cell r="AE3505">
            <v>0</v>
          </cell>
          <cell r="AF3505">
            <v>1</v>
          </cell>
        </row>
        <row r="3506">
          <cell r="A3506">
            <v>51</v>
          </cell>
          <cell r="B3506">
            <v>3</v>
          </cell>
          <cell r="C3506">
            <v>9</v>
          </cell>
          <cell r="D3506">
            <v>1</v>
          </cell>
          <cell r="E3506">
            <v>3</v>
          </cell>
          <cell r="F3506">
            <v>0</v>
          </cell>
          <cell r="G3506">
            <v>0.82</v>
          </cell>
          <cell r="H3506">
            <v>19.817073170731707</v>
          </cell>
          <cell r="I3506">
            <v>0.1676829268292683</v>
          </cell>
          <cell r="J3506">
            <v>0</v>
          </cell>
          <cell r="K3506">
            <v>0</v>
          </cell>
          <cell r="M3506">
            <v>2003</v>
          </cell>
          <cell r="N3506">
            <v>2011</v>
          </cell>
          <cell r="O3506">
            <v>1</v>
          </cell>
          <cell r="Q3506">
            <v>0</v>
          </cell>
          <cell r="R3506">
            <v>0</v>
          </cell>
          <cell r="S3506">
            <v>0</v>
          </cell>
          <cell r="T3506">
            <v>0</v>
          </cell>
          <cell r="U3506">
            <v>0</v>
          </cell>
          <cell r="V3506">
            <v>0</v>
          </cell>
          <cell r="W3506">
            <v>0</v>
          </cell>
          <cell r="X3506">
            <v>0</v>
          </cell>
          <cell r="Y3506">
            <v>0</v>
          </cell>
          <cell r="Z3506">
            <v>0</v>
          </cell>
          <cell r="AA3506">
            <v>0</v>
          </cell>
          <cell r="AC3506">
            <v>1992</v>
          </cell>
          <cell r="AD3506">
            <v>1</v>
          </cell>
          <cell r="AE3506">
            <v>0</v>
          </cell>
          <cell r="AF3506">
            <v>1</v>
          </cell>
        </row>
        <row r="3507">
          <cell r="A3507">
            <v>51</v>
          </cell>
          <cell r="B3507">
            <v>4</v>
          </cell>
          <cell r="C3507">
            <v>9</v>
          </cell>
          <cell r="D3507">
            <v>1</v>
          </cell>
          <cell r="E3507">
            <v>3</v>
          </cell>
          <cell r="F3507">
            <v>0</v>
          </cell>
          <cell r="G3507">
            <v>0.83</v>
          </cell>
          <cell r="H3507">
            <v>20.682730923694781</v>
          </cell>
          <cell r="I3507">
            <v>0.16566265060240964</v>
          </cell>
          <cell r="J3507">
            <v>0</v>
          </cell>
          <cell r="K3507">
            <v>0</v>
          </cell>
          <cell r="M3507">
            <v>2003</v>
          </cell>
          <cell r="N3507">
            <v>2052</v>
          </cell>
          <cell r="O3507">
            <v>1</v>
          </cell>
          <cell r="Q3507">
            <v>0</v>
          </cell>
          <cell r="R3507">
            <v>0</v>
          </cell>
          <cell r="S3507">
            <v>0</v>
          </cell>
          <cell r="T3507">
            <v>0</v>
          </cell>
          <cell r="U3507">
            <v>0</v>
          </cell>
          <cell r="V3507">
            <v>0</v>
          </cell>
          <cell r="W3507">
            <v>0</v>
          </cell>
          <cell r="X3507">
            <v>0</v>
          </cell>
          <cell r="Y3507">
            <v>0</v>
          </cell>
          <cell r="Z3507">
            <v>0</v>
          </cell>
          <cell r="AA3507">
            <v>0</v>
          </cell>
          <cell r="AC3507">
            <v>1992</v>
          </cell>
          <cell r="AD3507">
            <v>1</v>
          </cell>
          <cell r="AE3507">
            <v>0</v>
          </cell>
          <cell r="AF3507">
            <v>1</v>
          </cell>
        </row>
        <row r="3508">
          <cell r="A3508">
            <v>51</v>
          </cell>
          <cell r="B3508">
            <v>5</v>
          </cell>
          <cell r="C3508">
            <v>9</v>
          </cell>
          <cell r="D3508">
            <v>1</v>
          </cell>
          <cell r="E3508">
            <v>3</v>
          </cell>
          <cell r="F3508">
            <v>0</v>
          </cell>
          <cell r="G3508">
            <v>0.89</v>
          </cell>
          <cell r="H3508">
            <v>30.898876404494381</v>
          </cell>
          <cell r="I3508">
            <v>0.1544943820224719</v>
          </cell>
          <cell r="J3508">
            <v>0</v>
          </cell>
          <cell r="K3508">
            <v>0</v>
          </cell>
          <cell r="M3508">
            <v>2013</v>
          </cell>
          <cell r="N3508">
            <v>2052</v>
          </cell>
          <cell r="O3508">
            <v>1</v>
          </cell>
          <cell r="Q3508">
            <v>0</v>
          </cell>
          <cell r="R3508">
            <v>0</v>
          </cell>
          <cell r="S3508">
            <v>0</v>
          </cell>
          <cell r="T3508">
            <v>0</v>
          </cell>
          <cell r="U3508">
            <v>0</v>
          </cell>
          <cell r="V3508">
            <v>0</v>
          </cell>
          <cell r="W3508">
            <v>0</v>
          </cell>
          <cell r="X3508">
            <v>0</v>
          </cell>
          <cell r="Y3508">
            <v>0</v>
          </cell>
          <cell r="Z3508">
            <v>0</v>
          </cell>
          <cell r="AA3508">
            <v>0</v>
          </cell>
          <cell r="AC3508">
            <v>1992</v>
          </cell>
          <cell r="AD3508">
            <v>1</v>
          </cell>
          <cell r="AE3508">
            <v>0</v>
          </cell>
          <cell r="AF3508">
            <v>1</v>
          </cell>
        </row>
        <row r="3509">
          <cell r="A3509">
            <v>51</v>
          </cell>
          <cell r="B3509">
            <v>6</v>
          </cell>
          <cell r="C3509">
            <v>9</v>
          </cell>
          <cell r="D3509">
            <v>1</v>
          </cell>
          <cell r="E3509">
            <v>3</v>
          </cell>
          <cell r="F3509">
            <v>0</v>
          </cell>
          <cell r="G3509">
            <v>0.83</v>
          </cell>
          <cell r="H3509">
            <v>20.682730923694781</v>
          </cell>
          <cell r="I3509">
            <v>0.16566265060240964</v>
          </cell>
          <cell r="J3509">
            <v>0</v>
          </cell>
          <cell r="K3509">
            <v>0</v>
          </cell>
          <cell r="M3509">
            <v>2020</v>
          </cell>
          <cell r="N3509">
            <v>2052</v>
          </cell>
          <cell r="O3509">
            <v>1</v>
          </cell>
          <cell r="Q3509">
            <v>0</v>
          </cell>
          <cell r="R3509">
            <v>0</v>
          </cell>
          <cell r="S3509">
            <v>0</v>
          </cell>
          <cell r="T3509">
            <v>0</v>
          </cell>
          <cell r="U3509">
            <v>0</v>
          </cell>
          <cell r="V3509">
            <v>0</v>
          </cell>
          <cell r="W3509">
            <v>0</v>
          </cell>
          <cell r="X3509">
            <v>0</v>
          </cell>
          <cell r="Y3509">
            <v>0</v>
          </cell>
          <cell r="Z3509">
            <v>0</v>
          </cell>
          <cell r="AA3509">
            <v>0</v>
          </cell>
          <cell r="AC3509">
            <v>1992</v>
          </cell>
          <cell r="AD3509">
            <v>1</v>
          </cell>
          <cell r="AE3509">
            <v>0</v>
          </cell>
          <cell r="AF3509">
            <v>1</v>
          </cell>
        </row>
        <row r="3510">
          <cell r="A3510">
            <v>51</v>
          </cell>
          <cell r="B3510">
            <v>7</v>
          </cell>
          <cell r="C3510">
            <v>9</v>
          </cell>
          <cell r="D3510">
            <v>1</v>
          </cell>
          <cell r="E3510">
            <v>3</v>
          </cell>
          <cell r="F3510">
            <v>0</v>
          </cell>
          <cell r="G3510">
            <v>0.89</v>
          </cell>
          <cell r="H3510">
            <v>30.898876404494381</v>
          </cell>
          <cell r="I3510">
            <v>0.1544943820224719</v>
          </cell>
          <cell r="J3510">
            <v>0</v>
          </cell>
          <cell r="K3510">
            <v>0</v>
          </cell>
          <cell r="M3510">
            <v>2020</v>
          </cell>
          <cell r="N3510">
            <v>2052</v>
          </cell>
          <cell r="O3510">
            <v>1</v>
          </cell>
          <cell r="Q3510">
            <v>0</v>
          </cell>
          <cell r="R3510">
            <v>0</v>
          </cell>
          <cell r="S3510">
            <v>0</v>
          </cell>
          <cell r="T3510">
            <v>0</v>
          </cell>
          <cell r="U3510">
            <v>0</v>
          </cell>
          <cell r="V3510">
            <v>0</v>
          </cell>
          <cell r="W3510">
            <v>0</v>
          </cell>
          <cell r="X3510">
            <v>0</v>
          </cell>
          <cell r="Y3510">
            <v>0</v>
          </cell>
          <cell r="Z3510">
            <v>0</v>
          </cell>
          <cell r="AA3510">
            <v>0</v>
          </cell>
          <cell r="AC3510">
            <v>1992</v>
          </cell>
          <cell r="AD3510">
            <v>1</v>
          </cell>
          <cell r="AE3510">
            <v>0</v>
          </cell>
          <cell r="AF3510">
            <v>1</v>
          </cell>
        </row>
        <row r="3511">
          <cell r="A3511">
            <v>6</v>
          </cell>
          <cell r="B3511">
            <v>1</v>
          </cell>
          <cell r="C3511">
            <v>9</v>
          </cell>
          <cell r="D3511">
            <v>2</v>
          </cell>
          <cell r="E3511">
            <v>1</v>
          </cell>
          <cell r="F3511">
            <v>8.9739711723171398E-2</v>
          </cell>
          <cell r="G3511">
            <v>2.7256740914419697</v>
          </cell>
          <cell r="H3511">
            <v>67.777777777777771</v>
          </cell>
          <cell r="I3511">
            <v>1.4722222222222223</v>
          </cell>
          <cell r="J3511">
            <v>0</v>
          </cell>
          <cell r="K3511">
            <v>0</v>
          </cell>
          <cell r="M3511">
            <v>2003</v>
          </cell>
          <cell r="N3511">
            <v>2009</v>
          </cell>
          <cell r="O3511">
            <v>1</v>
          </cell>
          <cell r="Q3511">
            <v>1</v>
          </cell>
          <cell r="R3511">
            <v>1</v>
          </cell>
          <cell r="S3511">
            <v>1</v>
          </cell>
          <cell r="T3511">
            <v>1</v>
          </cell>
          <cell r="U3511">
            <v>1</v>
          </cell>
          <cell r="V3511">
            <v>1</v>
          </cell>
          <cell r="W3511">
            <v>1</v>
          </cell>
          <cell r="X3511">
            <v>1</v>
          </cell>
          <cell r="Y3511">
            <v>1</v>
          </cell>
          <cell r="Z3511">
            <v>1</v>
          </cell>
          <cell r="AA3511">
            <v>1</v>
          </cell>
          <cell r="AC3511">
            <v>1992</v>
          </cell>
          <cell r="AD3511">
            <v>1</v>
          </cell>
          <cell r="AE3511">
            <v>0</v>
          </cell>
          <cell r="AF3511">
            <v>1</v>
          </cell>
        </row>
        <row r="3512">
          <cell r="A3512">
            <v>6</v>
          </cell>
          <cell r="B3512">
            <v>2</v>
          </cell>
          <cell r="C3512">
            <v>9</v>
          </cell>
          <cell r="D3512">
            <v>2</v>
          </cell>
          <cell r="E3512">
            <v>1</v>
          </cell>
          <cell r="F3512">
            <v>0</v>
          </cell>
          <cell r="G3512">
            <v>2.9894490035169987</v>
          </cell>
          <cell r="H3512">
            <v>81.388888888888886</v>
          </cell>
          <cell r="I3512">
            <v>1.4722222222222223</v>
          </cell>
          <cell r="J3512">
            <v>0</v>
          </cell>
          <cell r="K3512">
            <v>0</v>
          </cell>
          <cell r="M3512">
            <v>2003</v>
          </cell>
          <cell r="N3512">
            <v>2009</v>
          </cell>
          <cell r="O3512">
            <v>1</v>
          </cell>
          <cell r="Q3512">
            <v>1</v>
          </cell>
          <cell r="R3512">
            <v>1</v>
          </cell>
          <cell r="S3512">
            <v>1</v>
          </cell>
          <cell r="T3512">
            <v>1</v>
          </cell>
          <cell r="U3512">
            <v>1</v>
          </cell>
          <cell r="V3512">
            <v>1</v>
          </cell>
          <cell r="W3512">
            <v>1</v>
          </cell>
          <cell r="X3512">
            <v>1</v>
          </cell>
          <cell r="Y3512">
            <v>1</v>
          </cell>
          <cell r="Z3512">
            <v>1</v>
          </cell>
          <cell r="AA3512">
            <v>1</v>
          </cell>
          <cell r="AC3512">
            <v>1992</v>
          </cell>
          <cell r="AD3512">
            <v>1</v>
          </cell>
          <cell r="AE3512">
            <v>0</v>
          </cell>
          <cell r="AF3512">
            <v>1</v>
          </cell>
        </row>
        <row r="3513">
          <cell r="A3513">
            <v>6</v>
          </cell>
          <cell r="B3513">
            <v>3</v>
          </cell>
          <cell r="C3513">
            <v>9</v>
          </cell>
          <cell r="D3513">
            <v>2</v>
          </cell>
          <cell r="E3513">
            <v>1</v>
          </cell>
          <cell r="F3513">
            <v>0</v>
          </cell>
          <cell r="G3513">
            <v>3.2239155920281362</v>
          </cell>
          <cell r="H3513">
            <v>81.388888888888886</v>
          </cell>
          <cell r="I3513">
            <v>1.4722222222222223</v>
          </cell>
          <cell r="J3513">
            <v>0</v>
          </cell>
          <cell r="K3513">
            <v>0</v>
          </cell>
          <cell r="M3513">
            <v>2003</v>
          </cell>
          <cell r="N3513">
            <v>2017</v>
          </cell>
          <cell r="O3513">
            <v>1</v>
          </cell>
          <cell r="Q3513">
            <v>1</v>
          </cell>
          <cell r="R3513">
            <v>1</v>
          </cell>
          <cell r="S3513">
            <v>1</v>
          </cell>
          <cell r="T3513">
            <v>1</v>
          </cell>
          <cell r="U3513">
            <v>1</v>
          </cell>
          <cell r="V3513">
            <v>1</v>
          </cell>
          <cell r="W3513">
            <v>1</v>
          </cell>
          <cell r="X3513">
            <v>1</v>
          </cell>
          <cell r="Y3513">
            <v>1</v>
          </cell>
          <cell r="Z3513">
            <v>1</v>
          </cell>
          <cell r="AA3513">
            <v>1</v>
          </cell>
          <cell r="AC3513">
            <v>1992</v>
          </cell>
          <cell r="AD3513">
            <v>1</v>
          </cell>
          <cell r="AE3513">
            <v>0</v>
          </cell>
          <cell r="AF3513">
            <v>1</v>
          </cell>
        </row>
        <row r="3514">
          <cell r="A3514">
            <v>6</v>
          </cell>
          <cell r="B3514">
            <v>4</v>
          </cell>
          <cell r="C3514">
            <v>9</v>
          </cell>
          <cell r="D3514">
            <v>2</v>
          </cell>
          <cell r="E3514">
            <v>1</v>
          </cell>
          <cell r="F3514">
            <v>0</v>
          </cell>
          <cell r="G3514">
            <v>3.3118405627198126</v>
          </cell>
          <cell r="H3514">
            <v>83.611111111111114</v>
          </cell>
          <cell r="I3514">
            <v>1.4722222222222223</v>
          </cell>
          <cell r="J3514">
            <v>0</v>
          </cell>
          <cell r="K3514">
            <v>0</v>
          </cell>
          <cell r="M3514">
            <v>2003</v>
          </cell>
          <cell r="N3514">
            <v>2017</v>
          </cell>
          <cell r="O3514">
            <v>1</v>
          </cell>
          <cell r="Q3514">
            <v>1</v>
          </cell>
          <cell r="R3514">
            <v>1</v>
          </cell>
          <cell r="S3514">
            <v>1</v>
          </cell>
          <cell r="T3514">
            <v>1</v>
          </cell>
          <cell r="U3514">
            <v>1</v>
          </cell>
          <cell r="V3514">
            <v>1</v>
          </cell>
          <cell r="W3514">
            <v>1</v>
          </cell>
          <cell r="X3514">
            <v>1</v>
          </cell>
          <cell r="Y3514">
            <v>1</v>
          </cell>
          <cell r="Z3514">
            <v>1</v>
          </cell>
          <cell r="AA3514">
            <v>1</v>
          </cell>
          <cell r="AC3514">
            <v>1992</v>
          </cell>
          <cell r="AD3514">
            <v>1</v>
          </cell>
          <cell r="AE3514">
            <v>0</v>
          </cell>
          <cell r="AF3514">
            <v>1</v>
          </cell>
        </row>
        <row r="3515">
          <cell r="A3515">
            <v>6</v>
          </cell>
          <cell r="B3515">
            <v>5</v>
          </cell>
          <cell r="C3515">
            <v>9</v>
          </cell>
          <cell r="D3515">
            <v>2</v>
          </cell>
          <cell r="E3515">
            <v>1</v>
          </cell>
          <cell r="F3515">
            <v>0</v>
          </cell>
          <cell r="G3515">
            <v>3.7221570926143022</v>
          </cell>
          <cell r="H3515">
            <v>102.77777777777777</v>
          </cell>
          <cell r="I3515">
            <v>1.4722222222222223</v>
          </cell>
          <cell r="J3515">
            <v>0</v>
          </cell>
          <cell r="K3515">
            <v>0</v>
          </cell>
          <cell r="M3515">
            <v>2003</v>
          </cell>
          <cell r="N3515">
            <v>2052</v>
          </cell>
          <cell r="O3515">
            <v>1</v>
          </cell>
          <cell r="Q3515">
            <v>1</v>
          </cell>
          <cell r="R3515">
            <v>1</v>
          </cell>
          <cell r="S3515">
            <v>1</v>
          </cell>
          <cell r="T3515">
            <v>1</v>
          </cell>
          <cell r="U3515">
            <v>1</v>
          </cell>
          <cell r="V3515">
            <v>1</v>
          </cell>
          <cell r="W3515">
            <v>1</v>
          </cell>
          <cell r="X3515">
            <v>1</v>
          </cell>
          <cell r="Y3515">
            <v>1</v>
          </cell>
          <cell r="Z3515">
            <v>1</v>
          </cell>
          <cell r="AA3515">
            <v>1</v>
          </cell>
          <cell r="AC3515">
            <v>1992</v>
          </cell>
          <cell r="AD3515">
            <v>1</v>
          </cell>
          <cell r="AE3515">
            <v>0</v>
          </cell>
          <cell r="AF3515">
            <v>1</v>
          </cell>
        </row>
        <row r="3516">
          <cell r="A3516">
            <v>6</v>
          </cell>
          <cell r="B3516">
            <v>6</v>
          </cell>
          <cell r="C3516">
            <v>9</v>
          </cell>
          <cell r="D3516">
            <v>2</v>
          </cell>
          <cell r="E3516">
            <v>1</v>
          </cell>
          <cell r="F3516">
            <v>0</v>
          </cell>
          <cell r="G3516">
            <v>3.3411488862837047</v>
          </cell>
          <cell r="H3516">
            <v>80.277777777777771</v>
          </cell>
          <cell r="I3516">
            <v>1.4722222222222223</v>
          </cell>
          <cell r="J3516">
            <v>0</v>
          </cell>
          <cell r="K3516">
            <v>0</v>
          </cell>
          <cell r="M3516">
            <v>2018</v>
          </cell>
          <cell r="N3516">
            <v>2052</v>
          </cell>
          <cell r="O3516">
            <v>1</v>
          </cell>
          <cell r="Q3516">
            <v>1</v>
          </cell>
          <cell r="R3516">
            <v>1</v>
          </cell>
          <cell r="S3516">
            <v>1</v>
          </cell>
          <cell r="T3516">
            <v>1</v>
          </cell>
          <cell r="U3516">
            <v>1</v>
          </cell>
          <cell r="V3516">
            <v>1</v>
          </cell>
          <cell r="W3516">
            <v>1</v>
          </cell>
          <cell r="X3516">
            <v>1</v>
          </cell>
          <cell r="Y3516">
            <v>1</v>
          </cell>
          <cell r="Z3516">
            <v>1</v>
          </cell>
          <cell r="AA3516">
            <v>1</v>
          </cell>
          <cell r="AC3516">
            <v>1992</v>
          </cell>
          <cell r="AD3516">
            <v>1</v>
          </cell>
          <cell r="AE3516">
            <v>0</v>
          </cell>
          <cell r="AF3516">
            <v>1</v>
          </cell>
        </row>
        <row r="3517">
          <cell r="A3517">
            <v>6</v>
          </cell>
          <cell r="B3517">
            <v>7</v>
          </cell>
          <cell r="C3517">
            <v>9</v>
          </cell>
          <cell r="D3517">
            <v>2</v>
          </cell>
          <cell r="E3517">
            <v>1</v>
          </cell>
          <cell r="F3517">
            <v>0</v>
          </cell>
          <cell r="G3517">
            <v>3.7221570926143022</v>
          </cell>
          <cell r="H3517">
            <v>102.77777777777777</v>
          </cell>
          <cell r="I3517">
            <v>1.4722222222222223</v>
          </cell>
          <cell r="J3517">
            <v>0</v>
          </cell>
          <cell r="K3517">
            <v>10.277777777777779</v>
          </cell>
          <cell r="M3517">
            <v>2020</v>
          </cell>
          <cell r="N3517">
            <v>2052</v>
          </cell>
          <cell r="O3517">
            <v>1</v>
          </cell>
          <cell r="Q3517">
            <v>1</v>
          </cell>
          <cell r="R3517">
            <v>1</v>
          </cell>
          <cell r="S3517">
            <v>1</v>
          </cell>
          <cell r="T3517">
            <v>1</v>
          </cell>
          <cell r="U3517">
            <v>1</v>
          </cell>
          <cell r="V3517">
            <v>1</v>
          </cell>
          <cell r="W3517">
            <v>1</v>
          </cell>
          <cell r="X3517">
            <v>1</v>
          </cell>
          <cell r="Y3517">
            <v>1</v>
          </cell>
          <cell r="Z3517">
            <v>1</v>
          </cell>
          <cell r="AA3517">
            <v>1</v>
          </cell>
          <cell r="AC3517">
            <v>1992</v>
          </cell>
          <cell r="AD3517">
            <v>1</v>
          </cell>
          <cell r="AE3517">
            <v>0</v>
          </cell>
          <cell r="AF3517">
            <v>1</v>
          </cell>
        </row>
        <row r="3518">
          <cell r="A3518">
            <v>6</v>
          </cell>
          <cell r="B3518">
            <v>9</v>
          </cell>
          <cell r="C3518">
            <v>9</v>
          </cell>
          <cell r="D3518">
            <v>2</v>
          </cell>
          <cell r="E3518">
            <v>1</v>
          </cell>
          <cell r="F3518">
            <v>0</v>
          </cell>
          <cell r="G3518">
            <v>3.7221570926143022</v>
          </cell>
          <cell r="H3518">
            <v>102.77777777777777</v>
          </cell>
          <cell r="I3518">
            <v>1.4722222222222223</v>
          </cell>
          <cell r="J3518">
            <v>0</v>
          </cell>
          <cell r="K3518">
            <v>15.416666666666664</v>
          </cell>
          <cell r="M3518">
            <v>2022</v>
          </cell>
          <cell r="N3518">
            <v>2052</v>
          </cell>
          <cell r="O3518">
            <v>1</v>
          </cell>
          <cell r="Q3518">
            <v>1</v>
          </cell>
          <cell r="R3518">
            <v>1</v>
          </cell>
          <cell r="S3518">
            <v>1</v>
          </cell>
          <cell r="T3518">
            <v>1</v>
          </cell>
          <cell r="U3518">
            <v>1</v>
          </cell>
          <cell r="V3518">
            <v>1</v>
          </cell>
          <cell r="W3518">
            <v>1</v>
          </cell>
          <cell r="X3518">
            <v>1</v>
          </cell>
          <cell r="Y3518">
            <v>1</v>
          </cell>
          <cell r="Z3518">
            <v>1</v>
          </cell>
          <cell r="AA3518">
            <v>1</v>
          </cell>
          <cell r="AC3518">
            <v>1992</v>
          </cell>
          <cell r="AD3518">
            <v>1</v>
          </cell>
          <cell r="AE3518">
            <v>0</v>
          </cell>
          <cell r="AF3518">
            <v>1</v>
          </cell>
        </row>
        <row r="3519">
          <cell r="A3519">
            <v>6</v>
          </cell>
          <cell r="B3519">
            <v>8</v>
          </cell>
          <cell r="C3519">
            <v>9</v>
          </cell>
          <cell r="D3519">
            <v>2</v>
          </cell>
          <cell r="E3519">
            <v>1</v>
          </cell>
          <cell r="F3519">
            <v>0</v>
          </cell>
          <cell r="G3519">
            <v>3.5169988276670576</v>
          </cell>
          <cell r="H3519">
            <v>94.064207650273232</v>
          </cell>
          <cell r="I3519">
            <v>1.4722222222222223</v>
          </cell>
          <cell r="J3519">
            <v>0</v>
          </cell>
          <cell r="K3519">
            <v>0</v>
          </cell>
          <cell r="M3519">
            <v>2023</v>
          </cell>
          <cell r="N3519">
            <v>2052</v>
          </cell>
          <cell r="O3519">
            <v>1</v>
          </cell>
          <cell r="Q3519">
            <v>1</v>
          </cell>
          <cell r="R3519">
            <v>1</v>
          </cell>
          <cell r="S3519">
            <v>1</v>
          </cell>
          <cell r="T3519">
            <v>1</v>
          </cell>
          <cell r="U3519">
            <v>1</v>
          </cell>
          <cell r="V3519">
            <v>1</v>
          </cell>
          <cell r="W3519">
            <v>1</v>
          </cell>
          <cell r="X3519">
            <v>1</v>
          </cell>
          <cell r="Y3519">
            <v>1</v>
          </cell>
          <cell r="Z3519">
            <v>1</v>
          </cell>
          <cell r="AA3519">
            <v>1</v>
          </cell>
          <cell r="AC3519">
            <v>1992</v>
          </cell>
          <cell r="AD3519">
            <v>1</v>
          </cell>
          <cell r="AE3519">
            <v>0</v>
          </cell>
          <cell r="AF3519">
            <v>1</v>
          </cell>
        </row>
        <row r="3520">
          <cell r="A3520">
            <v>7</v>
          </cell>
          <cell r="B3520">
            <v>1</v>
          </cell>
          <cell r="C3520">
            <v>9</v>
          </cell>
          <cell r="D3520">
            <v>2</v>
          </cell>
          <cell r="E3520">
            <v>1</v>
          </cell>
          <cell r="F3520">
            <v>5.6151599466174117E-2</v>
          </cell>
          <cell r="G3520">
            <v>4.0445486518171165</v>
          </cell>
          <cell r="H3520">
            <v>545.83333333333337</v>
          </cell>
          <cell r="I3520">
            <v>3.125</v>
          </cell>
          <cell r="J3520">
            <v>0</v>
          </cell>
          <cell r="K3520">
            <v>0</v>
          </cell>
          <cell r="M3520">
            <v>2003</v>
          </cell>
          <cell r="N3520">
            <v>2052</v>
          </cell>
          <cell r="O3520">
            <v>1</v>
          </cell>
          <cell r="Q3520">
            <v>1</v>
          </cell>
          <cell r="R3520">
            <v>1</v>
          </cell>
          <cell r="S3520">
            <v>1</v>
          </cell>
          <cell r="T3520">
            <v>1</v>
          </cell>
          <cell r="U3520">
            <v>1</v>
          </cell>
          <cell r="V3520">
            <v>1</v>
          </cell>
          <cell r="W3520">
            <v>1</v>
          </cell>
          <cell r="X3520">
            <v>1</v>
          </cell>
          <cell r="Y3520">
            <v>1</v>
          </cell>
          <cell r="Z3520">
            <v>1</v>
          </cell>
          <cell r="AA3520">
            <v>1</v>
          </cell>
          <cell r="AC3520">
            <v>1992</v>
          </cell>
          <cell r="AD3520">
            <v>1</v>
          </cell>
          <cell r="AE3520">
            <v>0</v>
          </cell>
          <cell r="AF3520">
            <v>1</v>
          </cell>
        </row>
        <row r="3521">
          <cell r="A3521">
            <v>7</v>
          </cell>
          <cell r="B3521">
            <v>2</v>
          </cell>
          <cell r="C3521">
            <v>9</v>
          </cell>
          <cell r="D3521">
            <v>2</v>
          </cell>
          <cell r="E3521">
            <v>1</v>
          </cell>
          <cell r="F3521">
            <v>0</v>
          </cell>
          <cell r="G3521">
            <v>4.1031652989449006</v>
          </cell>
          <cell r="H3521">
            <v>545.83333333333337</v>
          </cell>
          <cell r="I3521">
            <v>3.125</v>
          </cell>
          <cell r="J3521">
            <v>0</v>
          </cell>
          <cell r="K3521">
            <v>0</v>
          </cell>
          <cell r="M3521">
            <v>2003</v>
          </cell>
          <cell r="N3521">
            <v>2052</v>
          </cell>
          <cell r="O3521">
            <v>1</v>
          </cell>
          <cell r="Q3521">
            <v>1</v>
          </cell>
          <cell r="R3521">
            <v>1</v>
          </cell>
          <cell r="S3521">
            <v>1</v>
          </cell>
          <cell r="T3521">
            <v>1</v>
          </cell>
          <cell r="U3521">
            <v>1</v>
          </cell>
          <cell r="V3521">
            <v>1</v>
          </cell>
          <cell r="W3521">
            <v>1</v>
          </cell>
          <cell r="X3521">
            <v>1</v>
          </cell>
          <cell r="Y3521">
            <v>1</v>
          </cell>
          <cell r="Z3521">
            <v>1</v>
          </cell>
          <cell r="AA3521">
            <v>1</v>
          </cell>
          <cell r="AC3521">
            <v>1992</v>
          </cell>
          <cell r="AD3521">
            <v>1</v>
          </cell>
          <cell r="AE3521">
            <v>0</v>
          </cell>
          <cell r="AF3521">
            <v>1</v>
          </cell>
        </row>
        <row r="3522">
          <cell r="A3522">
            <v>7</v>
          </cell>
          <cell r="B3522">
            <v>3</v>
          </cell>
          <cell r="C3522">
            <v>9</v>
          </cell>
          <cell r="D3522">
            <v>2</v>
          </cell>
          <cell r="E3522">
            <v>1</v>
          </cell>
          <cell r="F3522">
            <v>0</v>
          </cell>
          <cell r="G3522">
            <v>5.011723329425557</v>
          </cell>
          <cell r="H3522">
            <v>514.58333333333337</v>
          </cell>
          <cell r="I3522">
            <v>3.125</v>
          </cell>
          <cell r="J3522">
            <v>0</v>
          </cell>
          <cell r="K3522">
            <v>0</v>
          </cell>
          <cell r="M3522">
            <v>2003</v>
          </cell>
          <cell r="N3522">
            <v>2052</v>
          </cell>
          <cell r="O3522">
            <v>1</v>
          </cell>
          <cell r="Q3522">
            <v>1</v>
          </cell>
          <cell r="R3522">
            <v>1</v>
          </cell>
          <cell r="S3522">
            <v>1</v>
          </cell>
          <cell r="T3522">
            <v>1</v>
          </cell>
          <cell r="U3522">
            <v>1</v>
          </cell>
          <cell r="V3522">
            <v>1</v>
          </cell>
          <cell r="W3522">
            <v>1</v>
          </cell>
          <cell r="X3522">
            <v>1</v>
          </cell>
          <cell r="Y3522">
            <v>1</v>
          </cell>
          <cell r="Z3522">
            <v>1</v>
          </cell>
          <cell r="AA3522">
            <v>1</v>
          </cell>
          <cell r="AC3522">
            <v>1992</v>
          </cell>
          <cell r="AD3522">
            <v>1</v>
          </cell>
          <cell r="AE3522">
            <v>0</v>
          </cell>
          <cell r="AF3522">
            <v>1</v>
          </cell>
        </row>
        <row r="3523">
          <cell r="A3523">
            <v>7</v>
          </cell>
          <cell r="B3523">
            <v>4</v>
          </cell>
          <cell r="C3523">
            <v>9</v>
          </cell>
          <cell r="D3523">
            <v>2</v>
          </cell>
          <cell r="E3523">
            <v>1</v>
          </cell>
          <cell r="F3523">
            <v>0</v>
          </cell>
          <cell r="G3523">
            <v>5.1582649472450184</v>
          </cell>
          <cell r="H3523">
            <v>530.20833333333337</v>
          </cell>
          <cell r="I3523">
            <v>3.125</v>
          </cell>
          <cell r="J3523">
            <v>0</v>
          </cell>
          <cell r="K3523">
            <v>0</v>
          </cell>
          <cell r="M3523">
            <v>2003</v>
          </cell>
          <cell r="N3523">
            <v>2052</v>
          </cell>
          <cell r="O3523">
            <v>1</v>
          </cell>
          <cell r="Q3523">
            <v>1</v>
          </cell>
          <cell r="R3523">
            <v>1</v>
          </cell>
          <cell r="S3523">
            <v>1</v>
          </cell>
          <cell r="T3523">
            <v>1</v>
          </cell>
          <cell r="U3523">
            <v>1</v>
          </cell>
          <cell r="V3523">
            <v>1</v>
          </cell>
          <cell r="W3523">
            <v>1</v>
          </cell>
          <cell r="X3523">
            <v>1</v>
          </cell>
          <cell r="Y3523">
            <v>1</v>
          </cell>
          <cell r="Z3523">
            <v>1</v>
          </cell>
          <cell r="AA3523">
            <v>1</v>
          </cell>
          <cell r="AC3523">
            <v>1992</v>
          </cell>
          <cell r="AD3523">
            <v>1</v>
          </cell>
          <cell r="AE3523">
            <v>0</v>
          </cell>
          <cell r="AF3523">
            <v>1</v>
          </cell>
        </row>
        <row r="3524">
          <cell r="A3524">
            <v>7</v>
          </cell>
          <cell r="B3524">
            <v>5</v>
          </cell>
          <cell r="C3524">
            <v>9</v>
          </cell>
          <cell r="D3524">
            <v>2</v>
          </cell>
          <cell r="E3524">
            <v>1</v>
          </cell>
          <cell r="F3524">
            <v>0</v>
          </cell>
          <cell r="G3524">
            <v>6.0375146541617823</v>
          </cell>
          <cell r="H3524">
            <v>571.875</v>
          </cell>
          <cell r="I3524">
            <v>3.125</v>
          </cell>
          <cell r="J3524">
            <v>0</v>
          </cell>
          <cell r="K3524">
            <v>0</v>
          </cell>
          <cell r="M3524">
            <v>2003</v>
          </cell>
          <cell r="N3524">
            <v>2052</v>
          </cell>
          <cell r="O3524">
            <v>1</v>
          </cell>
          <cell r="Q3524">
            <v>1</v>
          </cell>
          <cell r="R3524">
            <v>1</v>
          </cell>
          <cell r="S3524">
            <v>1</v>
          </cell>
          <cell r="T3524">
            <v>1</v>
          </cell>
          <cell r="U3524">
            <v>1</v>
          </cell>
          <cell r="V3524">
            <v>1</v>
          </cell>
          <cell r="W3524">
            <v>1</v>
          </cell>
          <cell r="X3524">
            <v>1</v>
          </cell>
          <cell r="Y3524">
            <v>1</v>
          </cell>
          <cell r="Z3524">
            <v>1</v>
          </cell>
          <cell r="AA3524">
            <v>1</v>
          </cell>
          <cell r="AC3524">
            <v>1992</v>
          </cell>
          <cell r="AD3524">
            <v>1</v>
          </cell>
          <cell r="AE3524">
            <v>0</v>
          </cell>
          <cell r="AF3524">
            <v>1</v>
          </cell>
        </row>
        <row r="3525">
          <cell r="A3525">
            <v>7</v>
          </cell>
          <cell r="B3525">
            <v>6</v>
          </cell>
          <cell r="C3525">
            <v>9</v>
          </cell>
          <cell r="D3525">
            <v>2</v>
          </cell>
          <cell r="E3525">
            <v>1</v>
          </cell>
          <cell r="F3525">
            <v>0</v>
          </cell>
          <cell r="G3525">
            <v>5.2754982415005864</v>
          </cell>
          <cell r="H3525">
            <v>514.58333333333337</v>
          </cell>
          <cell r="I3525">
            <v>3.125</v>
          </cell>
          <cell r="J3525">
            <v>0</v>
          </cell>
          <cell r="K3525">
            <v>0</v>
          </cell>
          <cell r="M3525">
            <v>2020</v>
          </cell>
          <cell r="N3525">
            <v>2052</v>
          </cell>
          <cell r="O3525">
            <v>1</v>
          </cell>
          <cell r="Q3525">
            <v>1</v>
          </cell>
          <cell r="R3525">
            <v>1</v>
          </cell>
          <cell r="S3525">
            <v>1</v>
          </cell>
          <cell r="T3525">
            <v>1</v>
          </cell>
          <cell r="U3525">
            <v>1</v>
          </cell>
          <cell r="V3525">
            <v>1</v>
          </cell>
          <cell r="W3525">
            <v>1</v>
          </cell>
          <cell r="X3525">
            <v>1</v>
          </cell>
          <cell r="Y3525">
            <v>1</v>
          </cell>
          <cell r="Z3525">
            <v>1</v>
          </cell>
          <cell r="AA3525">
            <v>1</v>
          </cell>
          <cell r="AC3525">
            <v>1992</v>
          </cell>
          <cell r="AD3525">
            <v>1</v>
          </cell>
          <cell r="AE3525">
            <v>0</v>
          </cell>
          <cell r="AF3525">
            <v>1</v>
          </cell>
        </row>
        <row r="3526">
          <cell r="A3526">
            <v>7</v>
          </cell>
          <cell r="B3526">
            <v>7</v>
          </cell>
          <cell r="C3526">
            <v>9</v>
          </cell>
          <cell r="D3526">
            <v>2</v>
          </cell>
          <cell r="E3526">
            <v>1</v>
          </cell>
          <cell r="F3526">
            <v>0</v>
          </cell>
          <cell r="G3526">
            <v>6.4478311840562723</v>
          </cell>
          <cell r="H3526">
            <v>571.875</v>
          </cell>
          <cell r="I3526">
            <v>3.125</v>
          </cell>
          <cell r="J3526">
            <v>0</v>
          </cell>
          <cell r="K3526">
            <v>0</v>
          </cell>
          <cell r="M3526">
            <v>2020</v>
          </cell>
          <cell r="N3526">
            <v>2052</v>
          </cell>
          <cell r="O3526">
            <v>1</v>
          </cell>
          <cell r="Q3526">
            <v>1</v>
          </cell>
          <cell r="R3526">
            <v>1</v>
          </cell>
          <cell r="S3526">
            <v>1</v>
          </cell>
          <cell r="T3526">
            <v>1</v>
          </cell>
          <cell r="U3526">
            <v>1</v>
          </cell>
          <cell r="V3526">
            <v>1</v>
          </cell>
          <cell r="W3526">
            <v>1</v>
          </cell>
          <cell r="X3526">
            <v>1</v>
          </cell>
          <cell r="Y3526">
            <v>1</v>
          </cell>
          <cell r="Z3526">
            <v>1</v>
          </cell>
          <cell r="AA3526">
            <v>1</v>
          </cell>
          <cell r="AC3526">
            <v>1992</v>
          </cell>
          <cell r="AD3526">
            <v>1</v>
          </cell>
          <cell r="AE3526">
            <v>0</v>
          </cell>
          <cell r="AF3526">
            <v>1</v>
          </cell>
        </row>
        <row r="3527">
          <cell r="A3527">
            <v>7</v>
          </cell>
          <cell r="B3527">
            <v>9</v>
          </cell>
          <cell r="C3527">
            <v>9</v>
          </cell>
          <cell r="D3527">
            <v>2</v>
          </cell>
          <cell r="E3527">
            <v>1</v>
          </cell>
          <cell r="F3527">
            <v>0</v>
          </cell>
          <cell r="G3527">
            <v>0.01</v>
          </cell>
          <cell r="H3527">
            <v>0.01</v>
          </cell>
          <cell r="I3527">
            <v>0.01</v>
          </cell>
          <cell r="J3527">
            <v>0</v>
          </cell>
          <cell r="K3527">
            <v>0</v>
          </cell>
          <cell r="M3527">
            <v>2051</v>
          </cell>
          <cell r="N3527">
            <v>2052</v>
          </cell>
          <cell r="O3527">
            <v>1</v>
          </cell>
          <cell r="Q3527">
            <v>1</v>
          </cell>
          <cell r="R3527">
            <v>1</v>
          </cell>
          <cell r="S3527">
            <v>1</v>
          </cell>
          <cell r="T3527">
            <v>1</v>
          </cell>
          <cell r="U3527">
            <v>1</v>
          </cell>
          <cell r="V3527">
            <v>1</v>
          </cell>
          <cell r="W3527">
            <v>1</v>
          </cell>
          <cell r="X3527">
            <v>1</v>
          </cell>
          <cell r="Y3527">
            <v>1</v>
          </cell>
          <cell r="Z3527">
            <v>1</v>
          </cell>
          <cell r="AA3527">
            <v>1</v>
          </cell>
          <cell r="AC3527">
            <v>1992</v>
          </cell>
          <cell r="AD3527">
            <v>1</v>
          </cell>
          <cell r="AE3527">
            <v>0</v>
          </cell>
          <cell r="AF3527">
            <v>1</v>
          </cell>
        </row>
        <row r="3528">
          <cell r="A3528">
            <v>7</v>
          </cell>
          <cell r="B3528">
            <v>8</v>
          </cell>
          <cell r="C3528">
            <v>9</v>
          </cell>
          <cell r="D3528">
            <v>2</v>
          </cell>
          <cell r="E3528">
            <v>1</v>
          </cell>
          <cell r="F3528">
            <v>0</v>
          </cell>
          <cell r="G3528">
            <v>0.01</v>
          </cell>
          <cell r="H3528">
            <v>0.01</v>
          </cell>
          <cell r="I3528">
            <v>0.01</v>
          </cell>
          <cell r="J3528">
            <v>0</v>
          </cell>
          <cell r="K3528">
            <v>0</v>
          </cell>
          <cell r="M3528">
            <v>2051</v>
          </cell>
          <cell r="N3528">
            <v>2052</v>
          </cell>
          <cell r="O3528">
            <v>1</v>
          </cell>
          <cell r="Q3528">
            <v>1</v>
          </cell>
          <cell r="R3528">
            <v>1</v>
          </cell>
          <cell r="S3528">
            <v>1</v>
          </cell>
          <cell r="T3528">
            <v>1</v>
          </cell>
          <cell r="U3528">
            <v>1</v>
          </cell>
          <cell r="V3528">
            <v>1</v>
          </cell>
          <cell r="W3528">
            <v>1</v>
          </cell>
          <cell r="X3528">
            <v>1</v>
          </cell>
          <cell r="Y3528">
            <v>1</v>
          </cell>
          <cell r="Z3528">
            <v>1</v>
          </cell>
          <cell r="AA3528">
            <v>1</v>
          </cell>
          <cell r="AC3528">
            <v>1992</v>
          </cell>
          <cell r="AD3528">
            <v>1</v>
          </cell>
          <cell r="AE3528">
            <v>0</v>
          </cell>
          <cell r="AF3528">
            <v>1</v>
          </cell>
        </row>
        <row r="3529">
          <cell r="A3529">
            <v>7</v>
          </cell>
          <cell r="B3529">
            <v>10</v>
          </cell>
          <cell r="C3529">
            <v>9</v>
          </cell>
          <cell r="D3529">
            <v>2</v>
          </cell>
          <cell r="E3529">
            <v>1</v>
          </cell>
          <cell r="F3529">
            <v>0</v>
          </cell>
          <cell r="G3529">
            <v>5.8616647127784294</v>
          </cell>
          <cell r="H3529">
            <v>514.58333333333337</v>
          </cell>
          <cell r="I3529">
            <v>3.125</v>
          </cell>
          <cell r="J3529">
            <v>0</v>
          </cell>
          <cell r="K3529">
            <v>0</v>
          </cell>
          <cell r="M3529">
            <v>2030</v>
          </cell>
          <cell r="N3529">
            <v>2052</v>
          </cell>
          <cell r="O3529">
            <v>1</v>
          </cell>
          <cell r="Q3529">
            <v>1</v>
          </cell>
          <cell r="R3529">
            <v>1</v>
          </cell>
          <cell r="S3529">
            <v>1</v>
          </cell>
          <cell r="T3529">
            <v>1</v>
          </cell>
          <cell r="U3529">
            <v>1</v>
          </cell>
          <cell r="V3529">
            <v>1</v>
          </cell>
          <cell r="W3529">
            <v>1</v>
          </cell>
          <cell r="X3529">
            <v>1</v>
          </cell>
          <cell r="Y3529">
            <v>1</v>
          </cell>
          <cell r="Z3529">
            <v>1</v>
          </cell>
          <cell r="AA3529">
            <v>1</v>
          </cell>
          <cell r="AC3529">
            <v>1992</v>
          </cell>
          <cell r="AD3529">
            <v>1</v>
          </cell>
          <cell r="AE3529">
            <v>0</v>
          </cell>
          <cell r="AF3529">
            <v>1</v>
          </cell>
        </row>
        <row r="3530">
          <cell r="A3530">
            <v>7</v>
          </cell>
          <cell r="B3530">
            <v>11</v>
          </cell>
          <cell r="C3530">
            <v>9</v>
          </cell>
          <cell r="D3530">
            <v>2</v>
          </cell>
          <cell r="E3530">
            <v>1</v>
          </cell>
          <cell r="F3530">
            <v>0</v>
          </cell>
          <cell r="G3530">
            <v>7.0339976553341153</v>
          </cell>
          <cell r="H3530">
            <v>571.875</v>
          </cell>
          <cell r="I3530">
            <v>3.125</v>
          </cell>
          <cell r="J3530">
            <v>0</v>
          </cell>
          <cell r="K3530">
            <v>0</v>
          </cell>
          <cell r="M3530">
            <v>2030</v>
          </cell>
          <cell r="N3530">
            <v>2052</v>
          </cell>
          <cell r="O3530">
            <v>1</v>
          </cell>
          <cell r="Q3530">
            <v>1</v>
          </cell>
          <cell r="R3530">
            <v>1</v>
          </cell>
          <cell r="S3530">
            <v>1</v>
          </cell>
          <cell r="T3530">
            <v>1</v>
          </cell>
          <cell r="U3530">
            <v>1</v>
          </cell>
          <cell r="V3530">
            <v>1</v>
          </cell>
          <cell r="W3530">
            <v>1</v>
          </cell>
          <cell r="X3530">
            <v>1</v>
          </cell>
          <cell r="Y3530">
            <v>1</v>
          </cell>
          <cell r="Z3530">
            <v>1</v>
          </cell>
          <cell r="AA3530">
            <v>1</v>
          </cell>
          <cell r="AC3530">
            <v>1992</v>
          </cell>
          <cell r="AD3530">
            <v>1</v>
          </cell>
          <cell r="AE3530">
            <v>0</v>
          </cell>
          <cell r="AF3530">
            <v>1</v>
          </cell>
        </row>
        <row r="3531">
          <cell r="A3531">
            <v>7</v>
          </cell>
          <cell r="B3531">
            <v>12</v>
          </cell>
          <cell r="C3531">
            <v>9</v>
          </cell>
          <cell r="D3531">
            <v>2</v>
          </cell>
          <cell r="E3531">
            <v>1</v>
          </cell>
          <cell r="F3531">
            <v>0</v>
          </cell>
          <cell r="G3531">
            <v>5.011723329425557</v>
          </cell>
          <cell r="H3531">
            <v>514.58333333333337</v>
          </cell>
          <cell r="I3531">
            <v>3.125</v>
          </cell>
          <cell r="J3531">
            <v>143.125</v>
          </cell>
          <cell r="K3531">
            <v>0</v>
          </cell>
          <cell r="M3531">
            <v>2008</v>
          </cell>
          <cell r="N3531">
            <v>2016</v>
          </cell>
          <cell r="O3531">
            <v>1</v>
          </cell>
          <cell r="Q3531">
            <v>1</v>
          </cell>
          <cell r="R3531">
            <v>1</v>
          </cell>
          <cell r="S3531">
            <v>1</v>
          </cell>
          <cell r="T3531">
            <v>1</v>
          </cell>
          <cell r="U3531">
            <v>1</v>
          </cell>
          <cell r="V3531">
            <v>1</v>
          </cell>
          <cell r="W3531">
            <v>1</v>
          </cell>
          <cell r="X3531">
            <v>1</v>
          </cell>
          <cell r="Y3531">
            <v>1</v>
          </cell>
          <cell r="Z3531">
            <v>1</v>
          </cell>
          <cell r="AA3531">
            <v>1</v>
          </cell>
          <cell r="AC3531">
            <v>1992</v>
          </cell>
          <cell r="AD3531">
            <v>1</v>
          </cell>
          <cell r="AE3531">
            <v>0</v>
          </cell>
          <cell r="AF3531">
            <v>1</v>
          </cell>
        </row>
        <row r="3532">
          <cell r="A3532">
            <v>7</v>
          </cell>
          <cell r="B3532">
            <v>14</v>
          </cell>
          <cell r="C3532">
            <v>9</v>
          </cell>
          <cell r="D3532">
            <v>2</v>
          </cell>
          <cell r="E3532">
            <v>1</v>
          </cell>
          <cell r="F3532">
            <v>0</v>
          </cell>
          <cell r="G3532">
            <v>5.1582649472450184</v>
          </cell>
          <cell r="H3532">
            <v>530.20833333333337</v>
          </cell>
          <cell r="I3532">
            <v>3.125</v>
          </cell>
          <cell r="J3532">
            <v>146.77083333333334</v>
          </cell>
          <cell r="K3532">
            <v>0</v>
          </cell>
          <cell r="M3532">
            <v>2008</v>
          </cell>
          <cell r="N3532">
            <v>2016</v>
          </cell>
          <cell r="O3532">
            <v>1</v>
          </cell>
          <cell r="Q3532">
            <v>1</v>
          </cell>
          <cell r="R3532">
            <v>1</v>
          </cell>
          <cell r="S3532">
            <v>1</v>
          </cell>
          <cell r="T3532">
            <v>1</v>
          </cell>
          <cell r="U3532">
            <v>1</v>
          </cell>
          <cell r="V3532">
            <v>1</v>
          </cell>
          <cell r="W3532">
            <v>1</v>
          </cell>
          <cell r="X3532">
            <v>1</v>
          </cell>
          <cell r="Y3532">
            <v>1</v>
          </cell>
          <cell r="Z3532">
            <v>1</v>
          </cell>
          <cell r="AA3532">
            <v>1</v>
          </cell>
          <cell r="AC3532">
            <v>1992</v>
          </cell>
          <cell r="AD3532">
            <v>1</v>
          </cell>
          <cell r="AE3532">
            <v>0</v>
          </cell>
          <cell r="AF3532">
            <v>1</v>
          </cell>
        </row>
        <row r="3533">
          <cell r="A3533">
            <v>7</v>
          </cell>
          <cell r="B3533">
            <v>14</v>
          </cell>
          <cell r="C3533">
            <v>9</v>
          </cell>
          <cell r="D3533">
            <v>2</v>
          </cell>
          <cell r="E3533">
            <v>1</v>
          </cell>
          <cell r="F3533">
            <v>0</v>
          </cell>
          <cell r="G3533">
            <v>6.0375146541617823</v>
          </cell>
          <cell r="H3533">
            <v>571.875</v>
          </cell>
          <cell r="I3533">
            <v>3.125</v>
          </cell>
          <cell r="J3533">
            <v>159.27083333333334</v>
          </cell>
          <cell r="K3533">
            <v>0</v>
          </cell>
          <cell r="M3533">
            <v>2008</v>
          </cell>
          <cell r="N3533">
            <v>2016</v>
          </cell>
          <cell r="O3533">
            <v>1</v>
          </cell>
          <cell r="Q3533">
            <v>1</v>
          </cell>
          <cell r="R3533">
            <v>1</v>
          </cell>
          <cell r="S3533">
            <v>1</v>
          </cell>
          <cell r="T3533">
            <v>1</v>
          </cell>
          <cell r="U3533">
            <v>1</v>
          </cell>
          <cell r="V3533">
            <v>1</v>
          </cell>
          <cell r="W3533">
            <v>1</v>
          </cell>
          <cell r="X3533">
            <v>1</v>
          </cell>
          <cell r="Y3533">
            <v>1</v>
          </cell>
          <cell r="Z3533">
            <v>1</v>
          </cell>
          <cell r="AA3533">
            <v>1</v>
          </cell>
          <cell r="AC3533">
            <v>1992</v>
          </cell>
          <cell r="AD3533">
            <v>1</v>
          </cell>
          <cell r="AE3533">
            <v>0</v>
          </cell>
          <cell r="AF3533">
            <v>1</v>
          </cell>
        </row>
        <row r="3534">
          <cell r="A3534">
            <v>8</v>
          </cell>
          <cell r="B3534">
            <v>1</v>
          </cell>
          <cell r="C3534">
            <v>9</v>
          </cell>
          <cell r="D3534">
            <v>2</v>
          </cell>
          <cell r="E3534">
            <v>2</v>
          </cell>
          <cell r="F3534">
            <v>4.4069914330596412E-4</v>
          </cell>
          <cell r="G3534">
            <v>0.6</v>
          </cell>
          <cell r="H3534">
            <v>218.33333333333334</v>
          </cell>
          <cell r="I3534">
            <v>2.6666666666666665</v>
          </cell>
          <cell r="J3534">
            <v>0</v>
          </cell>
          <cell r="K3534">
            <v>0</v>
          </cell>
          <cell r="M3534">
            <v>2003</v>
          </cell>
          <cell r="N3534">
            <v>2052</v>
          </cell>
          <cell r="O3534">
            <v>1</v>
          </cell>
          <cell r="Q3534">
            <v>1</v>
          </cell>
          <cell r="R3534">
            <v>1</v>
          </cell>
          <cell r="S3534">
            <v>1</v>
          </cell>
          <cell r="T3534">
            <v>1</v>
          </cell>
          <cell r="U3534">
            <v>1</v>
          </cell>
          <cell r="V3534">
            <v>1</v>
          </cell>
          <cell r="W3534">
            <v>1</v>
          </cell>
          <cell r="X3534">
            <v>1</v>
          </cell>
          <cell r="Y3534">
            <v>1</v>
          </cell>
          <cell r="Z3534">
            <v>1</v>
          </cell>
          <cell r="AA3534">
            <v>1</v>
          </cell>
          <cell r="AC3534">
            <v>1992</v>
          </cell>
          <cell r="AD3534">
            <v>1</v>
          </cell>
          <cell r="AE3534">
            <v>0</v>
          </cell>
          <cell r="AF3534">
            <v>1</v>
          </cell>
        </row>
        <row r="3535">
          <cell r="A3535">
            <v>8</v>
          </cell>
          <cell r="B3535">
            <v>2</v>
          </cell>
          <cell r="C3535">
            <v>9</v>
          </cell>
          <cell r="D3535">
            <v>2</v>
          </cell>
          <cell r="E3535">
            <v>2</v>
          </cell>
          <cell r="F3535">
            <v>0</v>
          </cell>
          <cell r="G3535">
            <v>0.01</v>
          </cell>
          <cell r="H3535">
            <v>0.01</v>
          </cell>
          <cell r="I3535">
            <v>0.01</v>
          </cell>
          <cell r="J3535">
            <v>0</v>
          </cell>
          <cell r="K3535">
            <v>0</v>
          </cell>
          <cell r="M3535">
            <v>2051</v>
          </cell>
          <cell r="N3535">
            <v>2052</v>
          </cell>
          <cell r="O3535">
            <v>1</v>
          </cell>
          <cell r="Q3535">
            <v>1</v>
          </cell>
          <cell r="R3535">
            <v>1</v>
          </cell>
          <cell r="S3535">
            <v>1</v>
          </cell>
          <cell r="T3535">
            <v>1</v>
          </cell>
          <cell r="U3535">
            <v>1</v>
          </cell>
          <cell r="V3535">
            <v>1</v>
          </cell>
          <cell r="W3535">
            <v>1</v>
          </cell>
          <cell r="X3535">
            <v>1</v>
          </cell>
          <cell r="Y3535">
            <v>1</v>
          </cell>
          <cell r="Z3535">
            <v>1</v>
          </cell>
          <cell r="AA3535">
            <v>1</v>
          </cell>
          <cell r="AC3535">
            <v>1992</v>
          </cell>
          <cell r="AD3535">
            <v>1</v>
          </cell>
          <cell r="AE3535">
            <v>0</v>
          </cell>
          <cell r="AF3535">
            <v>1</v>
          </cell>
        </row>
        <row r="3536">
          <cell r="A3536">
            <v>8</v>
          </cell>
          <cell r="B3536">
            <v>3</v>
          </cell>
          <cell r="C3536">
            <v>9</v>
          </cell>
          <cell r="D3536">
            <v>2</v>
          </cell>
          <cell r="E3536">
            <v>2</v>
          </cell>
          <cell r="F3536">
            <v>0</v>
          </cell>
          <cell r="G3536">
            <v>1.1000000000000001</v>
          </cell>
          <cell r="H3536">
            <v>300</v>
          </cell>
          <cell r="I3536">
            <v>4.916666666666667</v>
          </cell>
          <cell r="J3536">
            <v>0</v>
          </cell>
          <cell r="K3536">
            <v>0</v>
          </cell>
          <cell r="M3536">
            <v>2010</v>
          </cell>
          <cell r="N3536">
            <v>2052</v>
          </cell>
          <cell r="O3536">
            <v>1</v>
          </cell>
          <cell r="Q3536">
            <v>1</v>
          </cell>
          <cell r="R3536">
            <v>1</v>
          </cell>
          <cell r="S3536">
            <v>1</v>
          </cell>
          <cell r="T3536">
            <v>1</v>
          </cell>
          <cell r="U3536">
            <v>1</v>
          </cell>
          <cell r="V3536">
            <v>1</v>
          </cell>
          <cell r="W3536">
            <v>1</v>
          </cell>
          <cell r="X3536">
            <v>1</v>
          </cell>
          <cell r="Y3536">
            <v>1</v>
          </cell>
          <cell r="Z3536">
            <v>1</v>
          </cell>
          <cell r="AA3536">
            <v>1</v>
          </cell>
          <cell r="AC3536">
            <v>1992</v>
          </cell>
          <cell r="AD3536">
            <v>1</v>
          </cell>
          <cell r="AE3536">
            <v>0</v>
          </cell>
          <cell r="AF3536">
            <v>1</v>
          </cell>
        </row>
        <row r="3537">
          <cell r="A3537">
            <v>8</v>
          </cell>
          <cell r="B3537">
            <v>4</v>
          </cell>
          <cell r="C3537">
            <v>9</v>
          </cell>
          <cell r="D3537">
            <v>2</v>
          </cell>
          <cell r="E3537">
            <v>2</v>
          </cell>
          <cell r="F3537">
            <v>0</v>
          </cell>
          <cell r="G3537">
            <v>0.01</v>
          </cell>
          <cell r="H3537">
            <v>0.01</v>
          </cell>
          <cell r="I3537">
            <v>0.01</v>
          </cell>
          <cell r="J3537">
            <v>0</v>
          </cell>
          <cell r="K3537">
            <v>0</v>
          </cell>
          <cell r="M3537">
            <v>2051</v>
          </cell>
          <cell r="N3537">
            <v>2052</v>
          </cell>
          <cell r="O3537">
            <v>1</v>
          </cell>
          <cell r="Q3537">
            <v>1</v>
          </cell>
          <cell r="R3537">
            <v>1</v>
          </cell>
          <cell r="S3537">
            <v>1</v>
          </cell>
          <cell r="T3537">
            <v>1</v>
          </cell>
          <cell r="U3537">
            <v>1</v>
          </cell>
          <cell r="V3537">
            <v>1</v>
          </cell>
          <cell r="W3537">
            <v>1</v>
          </cell>
          <cell r="X3537">
            <v>1</v>
          </cell>
          <cell r="Y3537">
            <v>1</v>
          </cell>
          <cell r="Z3537">
            <v>1</v>
          </cell>
          <cell r="AA3537">
            <v>1</v>
          </cell>
          <cell r="AC3537">
            <v>1992</v>
          </cell>
          <cell r="AD3537">
            <v>1</v>
          </cell>
          <cell r="AE3537">
            <v>0</v>
          </cell>
          <cell r="AF3537">
            <v>1</v>
          </cell>
        </row>
        <row r="3538">
          <cell r="A3538">
            <v>8</v>
          </cell>
          <cell r="B3538">
            <v>5</v>
          </cell>
          <cell r="C3538">
            <v>9</v>
          </cell>
          <cell r="D3538">
            <v>2</v>
          </cell>
          <cell r="E3538">
            <v>2</v>
          </cell>
          <cell r="F3538">
            <v>0</v>
          </cell>
          <cell r="G3538">
            <v>0.01</v>
          </cell>
          <cell r="H3538">
            <v>0.01</v>
          </cell>
          <cell r="I3538">
            <v>0.01</v>
          </cell>
          <cell r="J3538">
            <v>0</v>
          </cell>
          <cell r="K3538">
            <v>0</v>
          </cell>
          <cell r="M3538">
            <v>2051</v>
          </cell>
          <cell r="N3538">
            <v>2052</v>
          </cell>
          <cell r="O3538">
            <v>1</v>
          </cell>
          <cell r="Q3538">
            <v>1</v>
          </cell>
          <cell r="R3538">
            <v>1</v>
          </cell>
          <cell r="S3538">
            <v>1</v>
          </cell>
          <cell r="T3538">
            <v>1</v>
          </cell>
          <cell r="U3538">
            <v>1</v>
          </cell>
          <cell r="V3538">
            <v>1</v>
          </cell>
          <cell r="W3538">
            <v>1</v>
          </cell>
          <cell r="X3538">
            <v>1</v>
          </cell>
          <cell r="Y3538">
            <v>1</v>
          </cell>
          <cell r="Z3538">
            <v>1</v>
          </cell>
          <cell r="AA3538">
            <v>1</v>
          </cell>
          <cell r="AC3538">
            <v>1992</v>
          </cell>
          <cell r="AD3538">
            <v>1</v>
          </cell>
          <cell r="AE3538">
            <v>0</v>
          </cell>
          <cell r="AF3538">
            <v>1</v>
          </cell>
        </row>
        <row r="3539">
          <cell r="A3539">
            <v>8</v>
          </cell>
          <cell r="B3539">
            <v>6</v>
          </cell>
          <cell r="C3539">
            <v>9</v>
          </cell>
          <cell r="D3539">
            <v>2</v>
          </cell>
          <cell r="E3539">
            <v>2</v>
          </cell>
          <cell r="F3539">
            <v>0</v>
          </cell>
          <cell r="G3539">
            <v>1.1000000000000001</v>
          </cell>
          <cell r="H3539">
            <v>300</v>
          </cell>
          <cell r="I3539">
            <v>4.916666666666667</v>
          </cell>
          <cell r="J3539">
            <v>0</v>
          </cell>
          <cell r="K3539">
            <v>0</v>
          </cell>
          <cell r="M3539">
            <v>2020</v>
          </cell>
          <cell r="N3539">
            <v>2052</v>
          </cell>
          <cell r="O3539">
            <v>1</v>
          </cell>
          <cell r="Q3539">
            <v>1</v>
          </cell>
          <cell r="R3539">
            <v>1</v>
          </cell>
          <cell r="S3539">
            <v>1</v>
          </cell>
          <cell r="T3539">
            <v>1</v>
          </cell>
          <cell r="U3539">
            <v>1</v>
          </cell>
          <cell r="V3539">
            <v>1</v>
          </cell>
          <cell r="W3539">
            <v>1</v>
          </cell>
          <cell r="X3539">
            <v>1</v>
          </cell>
          <cell r="Y3539">
            <v>1</v>
          </cell>
          <cell r="Z3539">
            <v>1</v>
          </cell>
          <cell r="AA3539">
            <v>1</v>
          </cell>
          <cell r="AC3539">
            <v>1992</v>
          </cell>
          <cell r="AD3539">
            <v>1</v>
          </cell>
          <cell r="AE3539">
            <v>0</v>
          </cell>
          <cell r="AF3539">
            <v>1</v>
          </cell>
        </row>
        <row r="3540">
          <cell r="A3540">
            <v>8</v>
          </cell>
          <cell r="B3540">
            <v>7</v>
          </cell>
          <cell r="C3540">
            <v>9</v>
          </cell>
          <cell r="D3540">
            <v>2</v>
          </cell>
          <cell r="E3540">
            <v>2</v>
          </cell>
          <cell r="F3540">
            <v>0</v>
          </cell>
          <cell r="G3540">
            <v>0.01</v>
          </cell>
          <cell r="H3540">
            <v>0.01</v>
          </cell>
          <cell r="I3540">
            <v>0.01</v>
          </cell>
          <cell r="J3540">
            <v>0</v>
          </cell>
          <cell r="K3540">
            <v>0</v>
          </cell>
          <cell r="M3540">
            <v>2051</v>
          </cell>
          <cell r="N3540">
            <v>2052</v>
          </cell>
          <cell r="O3540">
            <v>1</v>
          </cell>
          <cell r="Q3540">
            <v>1</v>
          </cell>
          <cell r="R3540">
            <v>1</v>
          </cell>
          <cell r="S3540">
            <v>1</v>
          </cell>
          <cell r="T3540">
            <v>1</v>
          </cell>
          <cell r="U3540">
            <v>1</v>
          </cell>
          <cell r="V3540">
            <v>1</v>
          </cell>
          <cell r="W3540">
            <v>1</v>
          </cell>
          <cell r="X3540">
            <v>1</v>
          </cell>
          <cell r="Y3540">
            <v>1</v>
          </cell>
          <cell r="Z3540">
            <v>1</v>
          </cell>
          <cell r="AA3540">
            <v>1</v>
          </cell>
          <cell r="AC3540">
            <v>1992</v>
          </cell>
          <cell r="AD3540">
            <v>1</v>
          </cell>
          <cell r="AE3540">
            <v>0</v>
          </cell>
          <cell r="AF3540">
            <v>1</v>
          </cell>
        </row>
        <row r="3541">
          <cell r="A3541">
            <v>8</v>
          </cell>
          <cell r="B3541">
            <v>9</v>
          </cell>
          <cell r="C3541">
            <v>9</v>
          </cell>
          <cell r="D3541">
            <v>2</v>
          </cell>
          <cell r="E3541">
            <v>2</v>
          </cell>
          <cell r="F3541">
            <v>0</v>
          </cell>
          <cell r="G3541">
            <v>0.01</v>
          </cell>
          <cell r="H3541">
            <v>0.01</v>
          </cell>
          <cell r="I3541">
            <v>0.01</v>
          </cell>
          <cell r="J3541">
            <v>0</v>
          </cell>
          <cell r="K3541">
            <v>0</v>
          </cell>
          <cell r="M3541">
            <v>2051</v>
          </cell>
          <cell r="N3541">
            <v>2052</v>
          </cell>
          <cell r="O3541">
            <v>1</v>
          </cell>
          <cell r="Q3541">
            <v>1</v>
          </cell>
          <cell r="R3541">
            <v>1</v>
          </cell>
          <cell r="S3541">
            <v>1</v>
          </cell>
          <cell r="T3541">
            <v>1</v>
          </cell>
          <cell r="U3541">
            <v>1</v>
          </cell>
          <cell r="V3541">
            <v>1</v>
          </cell>
          <cell r="W3541">
            <v>1</v>
          </cell>
          <cell r="X3541">
            <v>1</v>
          </cell>
          <cell r="Y3541">
            <v>1</v>
          </cell>
          <cell r="Z3541">
            <v>1</v>
          </cell>
          <cell r="AA3541">
            <v>1</v>
          </cell>
          <cell r="AC3541">
            <v>1992</v>
          </cell>
          <cell r="AD3541">
            <v>1</v>
          </cell>
          <cell r="AE3541">
            <v>0</v>
          </cell>
          <cell r="AF3541">
            <v>1</v>
          </cell>
        </row>
        <row r="3542">
          <cell r="A3542">
            <v>8</v>
          </cell>
          <cell r="B3542">
            <v>8</v>
          </cell>
          <cell r="C3542">
            <v>9</v>
          </cell>
          <cell r="D3542">
            <v>2</v>
          </cell>
          <cell r="E3542">
            <v>2</v>
          </cell>
          <cell r="F3542">
            <v>0</v>
          </cell>
          <cell r="G3542">
            <v>0.01</v>
          </cell>
          <cell r="H3542">
            <v>0.01</v>
          </cell>
          <cell r="I3542">
            <v>0.01</v>
          </cell>
          <cell r="J3542">
            <v>0</v>
          </cell>
          <cell r="K3542">
            <v>0</v>
          </cell>
          <cell r="M3542">
            <v>2051</v>
          </cell>
          <cell r="N3542">
            <v>2052</v>
          </cell>
          <cell r="O3542">
            <v>1</v>
          </cell>
          <cell r="Q3542">
            <v>1</v>
          </cell>
          <cell r="R3542">
            <v>1</v>
          </cell>
          <cell r="S3542">
            <v>1</v>
          </cell>
          <cell r="T3542">
            <v>1</v>
          </cell>
          <cell r="U3542">
            <v>1</v>
          </cell>
          <cell r="V3542">
            <v>1</v>
          </cell>
          <cell r="W3542">
            <v>1</v>
          </cell>
          <cell r="X3542">
            <v>1</v>
          </cell>
          <cell r="Y3542">
            <v>1</v>
          </cell>
          <cell r="Z3542">
            <v>1</v>
          </cell>
          <cell r="AA3542">
            <v>1</v>
          </cell>
          <cell r="AC3542">
            <v>1992</v>
          </cell>
          <cell r="AD3542">
            <v>1</v>
          </cell>
          <cell r="AE3542">
            <v>0</v>
          </cell>
          <cell r="AF3542">
            <v>1</v>
          </cell>
        </row>
        <row r="3543">
          <cell r="A3543">
            <v>8</v>
          </cell>
          <cell r="B3543">
            <v>10</v>
          </cell>
          <cell r="C3543">
            <v>9</v>
          </cell>
          <cell r="D3543">
            <v>2</v>
          </cell>
          <cell r="E3543">
            <v>2</v>
          </cell>
          <cell r="F3543">
            <v>0</v>
          </cell>
          <cell r="G3543">
            <v>1.1000000000000001</v>
          </cell>
          <cell r="H3543">
            <v>300</v>
          </cell>
          <cell r="I3543">
            <v>4.916666666666667</v>
          </cell>
          <cell r="J3543">
            <v>0</v>
          </cell>
          <cell r="K3543">
            <v>0</v>
          </cell>
          <cell r="M3543">
            <v>2030</v>
          </cell>
          <cell r="N3543">
            <v>2052</v>
          </cell>
          <cell r="O3543">
            <v>1</v>
          </cell>
          <cell r="Q3543">
            <v>1</v>
          </cell>
          <cell r="R3543">
            <v>1</v>
          </cell>
          <cell r="S3543">
            <v>1</v>
          </cell>
          <cell r="T3543">
            <v>1</v>
          </cell>
          <cell r="U3543">
            <v>1</v>
          </cell>
          <cell r="V3543">
            <v>1</v>
          </cell>
          <cell r="W3543">
            <v>1</v>
          </cell>
          <cell r="X3543">
            <v>1</v>
          </cell>
          <cell r="Y3543">
            <v>1</v>
          </cell>
          <cell r="Z3543">
            <v>1</v>
          </cell>
          <cell r="AA3543">
            <v>1</v>
          </cell>
          <cell r="AC3543">
            <v>1992</v>
          </cell>
          <cell r="AD3543">
            <v>1</v>
          </cell>
          <cell r="AE3543">
            <v>0</v>
          </cell>
          <cell r="AF3543">
            <v>1</v>
          </cell>
        </row>
        <row r="3544">
          <cell r="A3544">
            <v>11</v>
          </cell>
          <cell r="B3544">
            <v>1</v>
          </cell>
          <cell r="C3544">
            <v>9</v>
          </cell>
          <cell r="D3544">
            <v>2</v>
          </cell>
          <cell r="E3544">
            <v>1</v>
          </cell>
          <cell r="F3544">
            <v>0</v>
          </cell>
          <cell r="G3544">
            <v>3.0582598501452676</v>
          </cell>
          <cell r="H3544">
            <v>39.583333333333336</v>
          </cell>
          <cell r="I3544">
            <v>3.75</v>
          </cell>
          <cell r="J3544">
            <v>0</v>
          </cell>
          <cell r="K3544">
            <v>0</v>
          </cell>
          <cell r="M3544">
            <v>2003</v>
          </cell>
          <cell r="N3544">
            <v>2052</v>
          </cell>
          <cell r="O3544">
            <v>1</v>
          </cell>
          <cell r="Q3544">
            <v>0</v>
          </cell>
          <cell r="R3544">
            <v>0</v>
          </cell>
          <cell r="S3544">
            <v>1</v>
          </cell>
          <cell r="T3544">
            <v>1</v>
          </cell>
          <cell r="U3544">
            <v>0</v>
          </cell>
          <cell r="V3544">
            <v>0</v>
          </cell>
          <cell r="W3544">
            <v>0</v>
          </cell>
          <cell r="X3544">
            <v>0</v>
          </cell>
          <cell r="Y3544">
            <v>0</v>
          </cell>
          <cell r="Z3544">
            <v>1</v>
          </cell>
          <cell r="AA3544">
            <v>0</v>
          </cell>
          <cell r="AC3544">
            <v>1992</v>
          </cell>
          <cell r="AD3544">
            <v>1</v>
          </cell>
          <cell r="AE3544">
            <v>0</v>
          </cell>
          <cell r="AF3544">
            <v>1</v>
          </cell>
        </row>
        <row r="3545">
          <cell r="A3545">
            <v>11</v>
          </cell>
          <cell r="B3545">
            <v>2</v>
          </cell>
          <cell r="C3545">
            <v>9</v>
          </cell>
          <cell r="D3545">
            <v>2</v>
          </cell>
          <cell r="E3545">
            <v>1</v>
          </cell>
          <cell r="F3545">
            <v>0</v>
          </cell>
          <cell r="G3545">
            <v>3.5543191790470527</v>
          </cell>
          <cell r="H3545">
            <v>62.5</v>
          </cell>
          <cell r="I3545">
            <v>3.75</v>
          </cell>
          <cell r="J3545">
            <v>0</v>
          </cell>
          <cell r="K3545">
            <v>0</v>
          </cell>
          <cell r="M3545">
            <v>2007</v>
          </cell>
          <cell r="N3545">
            <v>2052</v>
          </cell>
          <cell r="O3545">
            <v>1</v>
          </cell>
          <cell r="Q3545">
            <v>0</v>
          </cell>
          <cell r="R3545">
            <v>0</v>
          </cell>
          <cell r="S3545">
            <v>1</v>
          </cell>
          <cell r="T3545">
            <v>1</v>
          </cell>
          <cell r="U3545">
            <v>0</v>
          </cell>
          <cell r="V3545">
            <v>0</v>
          </cell>
          <cell r="W3545">
            <v>0</v>
          </cell>
          <cell r="X3545">
            <v>0</v>
          </cell>
          <cell r="Y3545">
            <v>0</v>
          </cell>
          <cell r="Z3545">
            <v>1</v>
          </cell>
          <cell r="AA3545">
            <v>0</v>
          </cell>
          <cell r="AC3545">
            <v>1992</v>
          </cell>
          <cell r="AD3545">
            <v>1</v>
          </cell>
          <cell r="AE3545">
            <v>0</v>
          </cell>
          <cell r="AF3545">
            <v>1</v>
          </cell>
        </row>
        <row r="3546">
          <cell r="A3546">
            <v>11</v>
          </cell>
          <cell r="B3546">
            <v>3</v>
          </cell>
          <cell r="C3546">
            <v>9</v>
          </cell>
          <cell r="D3546">
            <v>2</v>
          </cell>
          <cell r="E3546">
            <v>1</v>
          </cell>
          <cell r="F3546">
            <v>0</v>
          </cell>
          <cell r="G3546">
            <v>4.542790152403283</v>
          </cell>
          <cell r="H3546">
            <v>62.5</v>
          </cell>
          <cell r="I3546">
            <v>3.75</v>
          </cell>
          <cell r="J3546">
            <v>0</v>
          </cell>
          <cell r="K3546">
            <v>0</v>
          </cell>
          <cell r="M3546">
            <v>2013</v>
          </cell>
          <cell r="N3546">
            <v>2052</v>
          </cell>
          <cell r="O3546">
            <v>1</v>
          </cell>
          <cell r="Q3546">
            <v>0</v>
          </cell>
          <cell r="R3546">
            <v>0</v>
          </cell>
          <cell r="S3546">
            <v>1</v>
          </cell>
          <cell r="T3546">
            <v>1</v>
          </cell>
          <cell r="U3546">
            <v>0</v>
          </cell>
          <cell r="V3546">
            <v>0</v>
          </cell>
          <cell r="W3546">
            <v>0</v>
          </cell>
          <cell r="X3546">
            <v>0</v>
          </cell>
          <cell r="Y3546">
            <v>0</v>
          </cell>
          <cell r="Z3546">
            <v>1</v>
          </cell>
          <cell r="AA3546">
            <v>0</v>
          </cell>
          <cell r="AC3546">
            <v>1992</v>
          </cell>
          <cell r="AD3546">
            <v>1</v>
          </cell>
          <cell r="AE3546">
            <v>0</v>
          </cell>
          <cell r="AF3546">
            <v>1</v>
          </cell>
        </row>
        <row r="3547">
          <cell r="A3547">
            <v>11</v>
          </cell>
          <cell r="B3547">
            <v>4</v>
          </cell>
          <cell r="C3547">
            <v>9</v>
          </cell>
          <cell r="D3547">
            <v>2</v>
          </cell>
          <cell r="E3547">
            <v>1</v>
          </cell>
          <cell r="F3547">
            <v>0</v>
          </cell>
          <cell r="G3547">
            <v>4.6658851113716295</v>
          </cell>
          <cell r="H3547">
            <v>70.833333333333329</v>
          </cell>
          <cell r="I3547">
            <v>3.75</v>
          </cell>
          <cell r="J3547">
            <v>0</v>
          </cell>
          <cell r="K3547">
            <v>0</v>
          </cell>
          <cell r="M3547">
            <v>2013</v>
          </cell>
          <cell r="N3547">
            <v>2052</v>
          </cell>
          <cell r="O3547">
            <v>1</v>
          </cell>
          <cell r="Q3547">
            <v>0</v>
          </cell>
          <cell r="R3547">
            <v>0</v>
          </cell>
          <cell r="S3547">
            <v>1</v>
          </cell>
          <cell r="T3547">
            <v>1</v>
          </cell>
          <cell r="U3547">
            <v>0</v>
          </cell>
          <cell r="V3547">
            <v>0</v>
          </cell>
          <cell r="W3547">
            <v>0</v>
          </cell>
          <cell r="X3547">
            <v>0</v>
          </cell>
          <cell r="Y3547">
            <v>0</v>
          </cell>
          <cell r="Z3547">
            <v>1</v>
          </cell>
          <cell r="AA3547">
            <v>0</v>
          </cell>
          <cell r="AC3547">
            <v>1992</v>
          </cell>
          <cell r="AD3547">
            <v>1</v>
          </cell>
          <cell r="AE3547">
            <v>0</v>
          </cell>
          <cell r="AF3547">
            <v>1</v>
          </cell>
        </row>
        <row r="3548">
          <cell r="A3548">
            <v>11</v>
          </cell>
          <cell r="B3548">
            <v>5</v>
          </cell>
          <cell r="C3548">
            <v>9</v>
          </cell>
          <cell r="D3548">
            <v>2</v>
          </cell>
          <cell r="E3548">
            <v>1</v>
          </cell>
          <cell r="F3548">
            <v>0</v>
          </cell>
          <cell r="G3548">
            <v>4.8651817116060965</v>
          </cell>
          <cell r="H3548">
            <v>81.25</v>
          </cell>
          <cell r="I3548">
            <v>3.75</v>
          </cell>
          <cell r="J3548">
            <v>0</v>
          </cell>
          <cell r="K3548">
            <v>0</v>
          </cell>
          <cell r="M3548">
            <v>2013</v>
          </cell>
          <cell r="N3548">
            <v>2052</v>
          </cell>
          <cell r="O3548">
            <v>1</v>
          </cell>
          <cell r="Q3548">
            <v>0</v>
          </cell>
          <cell r="R3548">
            <v>0</v>
          </cell>
          <cell r="S3548">
            <v>1</v>
          </cell>
          <cell r="T3548">
            <v>1</v>
          </cell>
          <cell r="U3548">
            <v>0</v>
          </cell>
          <cell r="V3548">
            <v>0</v>
          </cell>
          <cell r="W3548">
            <v>0</v>
          </cell>
          <cell r="X3548">
            <v>0</v>
          </cell>
          <cell r="Y3548">
            <v>0</v>
          </cell>
          <cell r="Z3548">
            <v>1</v>
          </cell>
          <cell r="AA3548">
            <v>0</v>
          </cell>
          <cell r="AC3548">
            <v>1992</v>
          </cell>
          <cell r="AD3548">
            <v>1</v>
          </cell>
          <cell r="AE3548">
            <v>0</v>
          </cell>
          <cell r="AF3548">
            <v>1</v>
          </cell>
        </row>
        <row r="3549">
          <cell r="A3549">
            <v>11</v>
          </cell>
          <cell r="B3549">
            <v>6</v>
          </cell>
          <cell r="C3549">
            <v>9</v>
          </cell>
          <cell r="D3549">
            <v>2</v>
          </cell>
          <cell r="E3549">
            <v>1</v>
          </cell>
          <cell r="F3549">
            <v>0</v>
          </cell>
          <cell r="G3549">
            <v>4.6658851113716295</v>
          </cell>
          <cell r="H3549">
            <v>70.833333333333329</v>
          </cell>
          <cell r="I3549">
            <v>3.75</v>
          </cell>
          <cell r="J3549">
            <v>0</v>
          </cell>
          <cell r="K3549">
            <v>0</v>
          </cell>
          <cell r="M3549">
            <v>2020</v>
          </cell>
          <cell r="N3549">
            <v>2052</v>
          </cell>
          <cell r="O3549">
            <v>1</v>
          </cell>
          <cell r="Q3549">
            <v>0</v>
          </cell>
          <cell r="R3549">
            <v>0</v>
          </cell>
          <cell r="S3549">
            <v>1</v>
          </cell>
          <cell r="T3549">
            <v>1</v>
          </cell>
          <cell r="U3549">
            <v>0</v>
          </cell>
          <cell r="V3549">
            <v>0</v>
          </cell>
          <cell r="W3549">
            <v>0</v>
          </cell>
          <cell r="X3549">
            <v>0</v>
          </cell>
          <cell r="Y3549">
            <v>0</v>
          </cell>
          <cell r="Z3549">
            <v>1</v>
          </cell>
          <cell r="AA3549">
            <v>0</v>
          </cell>
          <cell r="AC3549">
            <v>1992</v>
          </cell>
          <cell r="AD3549">
            <v>1</v>
          </cell>
          <cell r="AE3549">
            <v>0</v>
          </cell>
          <cell r="AF3549">
            <v>1</v>
          </cell>
        </row>
        <row r="3550">
          <cell r="A3550">
            <v>11</v>
          </cell>
          <cell r="B3550">
            <v>7</v>
          </cell>
          <cell r="C3550">
            <v>9</v>
          </cell>
          <cell r="D3550">
            <v>2</v>
          </cell>
          <cell r="E3550">
            <v>1</v>
          </cell>
          <cell r="F3550">
            <v>0</v>
          </cell>
          <cell r="G3550">
            <v>4.9886508193858976</v>
          </cell>
          <cell r="H3550">
            <v>81.25</v>
          </cell>
          <cell r="I3550">
            <v>3.75</v>
          </cell>
          <cell r="J3550">
            <v>0</v>
          </cell>
          <cell r="K3550">
            <v>8.125</v>
          </cell>
          <cell r="M3550">
            <v>2020</v>
          </cell>
          <cell r="N3550">
            <v>2052</v>
          </cell>
          <cell r="O3550">
            <v>1</v>
          </cell>
          <cell r="Q3550">
            <v>0</v>
          </cell>
          <cell r="R3550">
            <v>0</v>
          </cell>
          <cell r="S3550">
            <v>1</v>
          </cell>
          <cell r="T3550">
            <v>1</v>
          </cell>
          <cell r="U3550">
            <v>0</v>
          </cell>
          <cell r="V3550">
            <v>0</v>
          </cell>
          <cell r="W3550">
            <v>0</v>
          </cell>
          <cell r="X3550">
            <v>0</v>
          </cell>
          <cell r="Y3550">
            <v>0</v>
          </cell>
          <cell r="Z3550">
            <v>1</v>
          </cell>
          <cell r="AA3550">
            <v>0</v>
          </cell>
          <cell r="AC3550">
            <v>1992</v>
          </cell>
          <cell r="AD3550">
            <v>1</v>
          </cell>
          <cell r="AE3550">
            <v>0</v>
          </cell>
          <cell r="AF3550">
            <v>1</v>
          </cell>
        </row>
        <row r="3551">
          <cell r="A3551">
            <v>11</v>
          </cell>
          <cell r="B3551">
            <v>11</v>
          </cell>
          <cell r="C3551">
            <v>9</v>
          </cell>
          <cell r="D3551">
            <v>2</v>
          </cell>
          <cell r="E3551">
            <v>1</v>
          </cell>
          <cell r="F3551">
            <v>0</v>
          </cell>
          <cell r="G3551">
            <v>4.9886508193858976</v>
          </cell>
          <cell r="H3551">
            <v>81.25</v>
          </cell>
          <cell r="I3551">
            <v>3.75</v>
          </cell>
          <cell r="J3551">
            <v>0</v>
          </cell>
          <cell r="K3551">
            <v>12.1875</v>
          </cell>
          <cell r="M3551">
            <v>2022</v>
          </cell>
          <cell r="N3551">
            <v>2052</v>
          </cell>
          <cell r="O3551">
            <v>1</v>
          </cell>
          <cell r="Q3551">
            <v>0</v>
          </cell>
          <cell r="R3551">
            <v>0</v>
          </cell>
          <cell r="S3551">
            <v>1</v>
          </cell>
          <cell r="T3551">
            <v>1</v>
          </cell>
          <cell r="U3551">
            <v>0</v>
          </cell>
          <cell r="V3551">
            <v>0</v>
          </cell>
          <cell r="W3551">
            <v>0</v>
          </cell>
          <cell r="X3551">
            <v>0</v>
          </cell>
          <cell r="Y3551">
            <v>0</v>
          </cell>
          <cell r="Z3551">
            <v>1</v>
          </cell>
          <cell r="AA3551">
            <v>0</v>
          </cell>
          <cell r="AC3551">
            <v>1992</v>
          </cell>
          <cell r="AD3551">
            <v>1</v>
          </cell>
          <cell r="AE3551">
            <v>0</v>
          </cell>
          <cell r="AF3551">
            <v>1</v>
          </cell>
        </row>
        <row r="3552">
          <cell r="A3552">
            <v>11</v>
          </cell>
          <cell r="B3552">
            <v>8</v>
          </cell>
          <cell r="C3552">
            <v>9</v>
          </cell>
          <cell r="D3552">
            <v>2</v>
          </cell>
          <cell r="E3552">
            <v>1</v>
          </cell>
          <cell r="F3552">
            <v>0</v>
          </cell>
          <cell r="G3552">
            <v>0.01</v>
          </cell>
          <cell r="H3552">
            <v>0.01</v>
          </cell>
          <cell r="I3552">
            <v>0.01</v>
          </cell>
          <cell r="J3552">
            <v>0</v>
          </cell>
          <cell r="K3552">
            <v>0</v>
          </cell>
          <cell r="M3552">
            <v>2051</v>
          </cell>
          <cell r="N3552">
            <v>2052</v>
          </cell>
          <cell r="O3552">
            <v>1</v>
          </cell>
          <cell r="Q3552">
            <v>1</v>
          </cell>
          <cell r="R3552">
            <v>1</v>
          </cell>
          <cell r="S3552">
            <v>1</v>
          </cell>
          <cell r="T3552">
            <v>1</v>
          </cell>
          <cell r="U3552">
            <v>1</v>
          </cell>
          <cell r="V3552">
            <v>1</v>
          </cell>
          <cell r="W3552">
            <v>1</v>
          </cell>
          <cell r="X3552">
            <v>1</v>
          </cell>
          <cell r="Y3552">
            <v>1</v>
          </cell>
          <cell r="Z3552">
            <v>1</v>
          </cell>
          <cell r="AA3552">
            <v>1</v>
          </cell>
          <cell r="AC3552">
            <v>1992</v>
          </cell>
          <cell r="AD3552">
            <v>1</v>
          </cell>
          <cell r="AE3552">
            <v>0</v>
          </cell>
          <cell r="AF3552">
            <v>1</v>
          </cell>
        </row>
        <row r="3553">
          <cell r="A3553">
            <v>11</v>
          </cell>
          <cell r="B3553">
            <v>9</v>
          </cell>
          <cell r="C3553">
            <v>9</v>
          </cell>
          <cell r="D3553">
            <v>2</v>
          </cell>
          <cell r="E3553">
            <v>1</v>
          </cell>
          <cell r="F3553">
            <v>0</v>
          </cell>
          <cell r="G3553">
            <v>4.8178066132425448</v>
          </cell>
          <cell r="H3553">
            <v>70.833333333333329</v>
          </cell>
          <cell r="I3553">
            <v>3.75</v>
          </cell>
          <cell r="J3553">
            <v>0</v>
          </cell>
          <cell r="K3553">
            <v>0</v>
          </cell>
          <cell r="M3553">
            <v>2030</v>
          </cell>
          <cell r="N3553">
            <v>2052</v>
          </cell>
          <cell r="O3553">
            <v>1</v>
          </cell>
          <cell r="Q3553">
            <v>0</v>
          </cell>
          <cell r="R3553">
            <v>0</v>
          </cell>
          <cell r="S3553">
            <v>1</v>
          </cell>
          <cell r="T3553">
            <v>1</v>
          </cell>
          <cell r="U3553">
            <v>0</v>
          </cell>
          <cell r="V3553">
            <v>0</v>
          </cell>
          <cell r="W3553">
            <v>0</v>
          </cell>
          <cell r="X3553">
            <v>0</v>
          </cell>
          <cell r="Y3553">
            <v>0</v>
          </cell>
          <cell r="Z3553">
            <v>1</v>
          </cell>
          <cell r="AA3553">
            <v>0</v>
          </cell>
          <cell r="AC3553">
            <v>1992</v>
          </cell>
          <cell r="AD3553">
            <v>1</v>
          </cell>
          <cell r="AE3553">
            <v>0</v>
          </cell>
          <cell r="AF3553">
            <v>1</v>
          </cell>
        </row>
        <row r="3554">
          <cell r="A3554">
            <v>11</v>
          </cell>
          <cell r="B3554">
            <v>10</v>
          </cell>
          <cell r="C3554">
            <v>9</v>
          </cell>
          <cell r="D3554">
            <v>2</v>
          </cell>
          <cell r="E3554">
            <v>1</v>
          </cell>
          <cell r="F3554">
            <v>0</v>
          </cell>
          <cell r="G3554">
            <v>5.0970997502421129</v>
          </cell>
          <cell r="H3554">
            <v>81.25</v>
          </cell>
          <cell r="I3554">
            <v>3.75</v>
          </cell>
          <cell r="J3554">
            <v>0</v>
          </cell>
          <cell r="K3554">
            <v>12.1875</v>
          </cell>
          <cell r="M3554">
            <v>2030</v>
          </cell>
          <cell r="N3554">
            <v>2052</v>
          </cell>
          <cell r="O3554">
            <v>1</v>
          </cell>
          <cell r="Q3554">
            <v>0</v>
          </cell>
          <cell r="R3554">
            <v>0</v>
          </cell>
          <cell r="S3554">
            <v>1</v>
          </cell>
          <cell r="T3554">
            <v>1</v>
          </cell>
          <cell r="U3554">
            <v>0</v>
          </cell>
          <cell r="V3554">
            <v>0</v>
          </cell>
          <cell r="W3554">
            <v>0</v>
          </cell>
          <cell r="X3554">
            <v>0</v>
          </cell>
          <cell r="Y3554">
            <v>0</v>
          </cell>
          <cell r="Z3554">
            <v>1</v>
          </cell>
          <cell r="AA3554">
            <v>0</v>
          </cell>
          <cell r="AC3554">
            <v>1992</v>
          </cell>
          <cell r="AD3554">
            <v>1</v>
          </cell>
          <cell r="AE3554">
            <v>0</v>
          </cell>
          <cell r="AF3554">
            <v>1</v>
          </cell>
        </row>
        <row r="3555">
          <cell r="A3555">
            <v>12</v>
          </cell>
          <cell r="B3555">
            <v>1</v>
          </cell>
          <cell r="C3555">
            <v>9</v>
          </cell>
          <cell r="D3555">
            <v>2</v>
          </cell>
          <cell r="E3555">
            <v>1</v>
          </cell>
          <cell r="F3555">
            <v>0</v>
          </cell>
          <cell r="G3555">
            <v>3.0582598501452676</v>
          </cell>
          <cell r="H3555">
            <v>36.458333333333336</v>
          </cell>
          <cell r="I3555">
            <v>2.6666666666666665</v>
          </cell>
          <cell r="J3555">
            <v>0</v>
          </cell>
          <cell r="K3555">
            <v>0</v>
          </cell>
          <cell r="M3555">
            <v>2003</v>
          </cell>
          <cell r="N3555">
            <v>2052</v>
          </cell>
          <cell r="O3555">
            <v>1</v>
          </cell>
          <cell r="Q3555">
            <v>0</v>
          </cell>
          <cell r="R3555">
            <v>0</v>
          </cell>
          <cell r="S3555">
            <v>1</v>
          </cell>
          <cell r="T3555">
            <v>1</v>
          </cell>
          <cell r="U3555">
            <v>0</v>
          </cell>
          <cell r="V3555">
            <v>0</v>
          </cell>
          <cell r="W3555">
            <v>0</v>
          </cell>
          <cell r="X3555">
            <v>0</v>
          </cell>
          <cell r="Y3555">
            <v>0</v>
          </cell>
          <cell r="Z3555">
            <v>1</v>
          </cell>
          <cell r="AA3555">
            <v>0</v>
          </cell>
          <cell r="AC3555">
            <v>1992</v>
          </cell>
          <cell r="AD3555">
            <v>1</v>
          </cell>
          <cell r="AE3555">
            <v>0</v>
          </cell>
          <cell r="AF3555">
            <v>1</v>
          </cell>
        </row>
        <row r="3556">
          <cell r="A3556">
            <v>12</v>
          </cell>
          <cell r="B3556">
            <v>2</v>
          </cell>
          <cell r="C3556">
            <v>9</v>
          </cell>
          <cell r="D3556">
            <v>2</v>
          </cell>
          <cell r="E3556">
            <v>1</v>
          </cell>
          <cell r="F3556">
            <v>0</v>
          </cell>
          <cell r="G3556">
            <v>3.1148205298431875</v>
          </cell>
          <cell r="H3556">
            <v>59.375</v>
          </cell>
          <cell r="I3556">
            <v>2.6666666666666665</v>
          </cell>
          <cell r="J3556">
            <v>0</v>
          </cell>
          <cell r="K3556">
            <v>0</v>
          </cell>
          <cell r="M3556">
            <v>2007</v>
          </cell>
          <cell r="N3556">
            <v>2052</v>
          </cell>
          <cell r="O3556">
            <v>1</v>
          </cell>
          <cell r="Q3556">
            <v>0</v>
          </cell>
          <cell r="R3556">
            <v>0</v>
          </cell>
          <cell r="S3556">
            <v>1</v>
          </cell>
          <cell r="T3556">
            <v>1</v>
          </cell>
          <cell r="U3556">
            <v>0</v>
          </cell>
          <cell r="V3556">
            <v>0</v>
          </cell>
          <cell r="W3556">
            <v>0</v>
          </cell>
          <cell r="X3556">
            <v>0</v>
          </cell>
          <cell r="Y3556">
            <v>0</v>
          </cell>
          <cell r="Z3556">
            <v>1</v>
          </cell>
          <cell r="AA3556">
            <v>0</v>
          </cell>
          <cell r="AC3556">
            <v>1992</v>
          </cell>
          <cell r="AD3556">
            <v>1</v>
          </cell>
          <cell r="AE3556">
            <v>0</v>
          </cell>
          <cell r="AF3556">
            <v>1</v>
          </cell>
        </row>
        <row r="3557">
          <cell r="A3557">
            <v>12</v>
          </cell>
          <cell r="B3557">
            <v>3</v>
          </cell>
          <cell r="C3557">
            <v>9</v>
          </cell>
          <cell r="D3557">
            <v>2</v>
          </cell>
          <cell r="E3557">
            <v>1</v>
          </cell>
          <cell r="F3557">
            <v>0</v>
          </cell>
          <cell r="G3557">
            <v>3.7368112543962484</v>
          </cell>
          <cell r="H3557">
            <v>59.375</v>
          </cell>
          <cell r="I3557">
            <v>2.6666666666666665</v>
          </cell>
          <cell r="J3557">
            <v>0</v>
          </cell>
          <cell r="K3557">
            <v>0</v>
          </cell>
          <cell r="M3557">
            <v>2013</v>
          </cell>
          <cell r="N3557">
            <v>2052</v>
          </cell>
          <cell r="O3557">
            <v>1</v>
          </cell>
          <cell r="Q3557">
            <v>0</v>
          </cell>
          <cell r="R3557">
            <v>0</v>
          </cell>
          <cell r="S3557">
            <v>1</v>
          </cell>
          <cell r="T3557">
            <v>1</v>
          </cell>
          <cell r="U3557">
            <v>0</v>
          </cell>
          <cell r="V3557">
            <v>0</v>
          </cell>
          <cell r="W3557">
            <v>0</v>
          </cell>
          <cell r="X3557">
            <v>0</v>
          </cell>
          <cell r="Y3557">
            <v>0</v>
          </cell>
          <cell r="Z3557">
            <v>1</v>
          </cell>
          <cell r="AA3557">
            <v>0</v>
          </cell>
          <cell r="AC3557">
            <v>1992</v>
          </cell>
          <cell r="AD3557">
            <v>1</v>
          </cell>
          <cell r="AE3557">
            <v>0</v>
          </cell>
          <cell r="AF3557">
            <v>1</v>
          </cell>
        </row>
        <row r="3558">
          <cell r="A3558">
            <v>12</v>
          </cell>
          <cell r="B3558">
            <v>4</v>
          </cell>
          <cell r="C3558">
            <v>9</v>
          </cell>
          <cell r="D3558">
            <v>2</v>
          </cell>
          <cell r="E3558">
            <v>1</v>
          </cell>
          <cell r="F3558">
            <v>0</v>
          </cell>
          <cell r="G3558">
            <v>4.5836862445541549</v>
          </cell>
          <cell r="H3558">
            <v>67.708333333333329</v>
          </cell>
          <cell r="I3558">
            <v>2.6666666666666665</v>
          </cell>
          <cell r="J3558">
            <v>0</v>
          </cell>
          <cell r="K3558">
            <v>0</v>
          </cell>
          <cell r="M3558">
            <v>2013</v>
          </cell>
          <cell r="N3558">
            <v>2052</v>
          </cell>
          <cell r="O3558">
            <v>1</v>
          </cell>
          <cell r="Q3558">
            <v>0</v>
          </cell>
          <cell r="R3558">
            <v>0</v>
          </cell>
          <cell r="S3558">
            <v>1</v>
          </cell>
          <cell r="T3558">
            <v>1</v>
          </cell>
          <cell r="U3558">
            <v>0</v>
          </cell>
          <cell r="V3558">
            <v>0</v>
          </cell>
          <cell r="W3558">
            <v>0</v>
          </cell>
          <cell r="X3558">
            <v>0</v>
          </cell>
          <cell r="Y3558">
            <v>0</v>
          </cell>
          <cell r="Z3558">
            <v>1</v>
          </cell>
          <cell r="AA3558">
            <v>0</v>
          </cell>
          <cell r="AC3558">
            <v>1992</v>
          </cell>
          <cell r="AD3558">
            <v>1</v>
          </cell>
          <cell r="AE3558">
            <v>0</v>
          </cell>
          <cell r="AF3558">
            <v>1</v>
          </cell>
        </row>
        <row r="3559">
          <cell r="A3559">
            <v>12</v>
          </cell>
          <cell r="B3559">
            <v>5</v>
          </cell>
          <cell r="C3559">
            <v>9</v>
          </cell>
          <cell r="D3559">
            <v>2</v>
          </cell>
          <cell r="E3559">
            <v>1</v>
          </cell>
          <cell r="F3559">
            <v>0</v>
          </cell>
          <cell r="G3559">
            <v>5.8030480656506445</v>
          </cell>
          <cell r="H3559">
            <v>76.041666666666671</v>
          </cell>
          <cell r="I3559">
            <v>2.6666666666666665</v>
          </cell>
          <cell r="J3559">
            <v>0</v>
          </cell>
          <cell r="K3559">
            <v>0</v>
          </cell>
          <cell r="M3559">
            <v>2013</v>
          </cell>
          <cell r="N3559">
            <v>2052</v>
          </cell>
          <cell r="O3559">
            <v>1</v>
          </cell>
          <cell r="Q3559">
            <v>0</v>
          </cell>
          <cell r="R3559">
            <v>0</v>
          </cell>
          <cell r="S3559">
            <v>1</v>
          </cell>
          <cell r="T3559">
            <v>1</v>
          </cell>
          <cell r="U3559">
            <v>0</v>
          </cell>
          <cell r="V3559">
            <v>0</v>
          </cell>
          <cell r="W3559">
            <v>0</v>
          </cell>
          <cell r="X3559">
            <v>0</v>
          </cell>
          <cell r="Y3559">
            <v>0</v>
          </cell>
          <cell r="Z3559">
            <v>1</v>
          </cell>
          <cell r="AA3559">
            <v>0</v>
          </cell>
          <cell r="AC3559">
            <v>1992</v>
          </cell>
          <cell r="AD3559">
            <v>1</v>
          </cell>
          <cell r="AE3559">
            <v>0</v>
          </cell>
          <cell r="AF3559">
            <v>1</v>
          </cell>
        </row>
        <row r="3560">
          <cell r="A3560">
            <v>12</v>
          </cell>
          <cell r="B3560">
            <v>6</v>
          </cell>
          <cell r="C3560">
            <v>9</v>
          </cell>
          <cell r="D3560">
            <v>2</v>
          </cell>
          <cell r="E3560">
            <v>1</v>
          </cell>
          <cell r="F3560">
            <v>0</v>
          </cell>
          <cell r="G3560">
            <v>4.5836862445541549</v>
          </cell>
          <cell r="H3560">
            <v>67.708333333333329</v>
          </cell>
          <cell r="I3560">
            <v>2.6666666666666665</v>
          </cell>
          <cell r="J3560">
            <v>0</v>
          </cell>
          <cell r="K3560">
            <v>0</v>
          </cell>
          <cell r="M3560">
            <v>2020</v>
          </cell>
          <cell r="N3560">
            <v>2052</v>
          </cell>
          <cell r="O3560">
            <v>1</v>
          </cell>
          <cell r="Q3560">
            <v>0</v>
          </cell>
          <cell r="R3560">
            <v>0</v>
          </cell>
          <cell r="S3560">
            <v>1</v>
          </cell>
          <cell r="T3560">
            <v>1</v>
          </cell>
          <cell r="U3560">
            <v>0</v>
          </cell>
          <cell r="V3560">
            <v>0</v>
          </cell>
          <cell r="W3560">
            <v>0</v>
          </cell>
          <cell r="X3560">
            <v>0</v>
          </cell>
          <cell r="Y3560">
            <v>0</v>
          </cell>
          <cell r="Z3560">
            <v>1</v>
          </cell>
          <cell r="AA3560">
            <v>0</v>
          </cell>
          <cell r="AC3560">
            <v>1992</v>
          </cell>
          <cell r="AD3560">
            <v>1</v>
          </cell>
          <cell r="AE3560">
            <v>0</v>
          </cell>
          <cell r="AF3560">
            <v>1</v>
          </cell>
        </row>
        <row r="3561">
          <cell r="A3561">
            <v>12</v>
          </cell>
          <cell r="B3561">
            <v>7</v>
          </cell>
          <cell r="C3561">
            <v>9</v>
          </cell>
          <cell r="D3561">
            <v>2</v>
          </cell>
          <cell r="E3561">
            <v>1</v>
          </cell>
          <cell r="F3561">
            <v>0</v>
          </cell>
          <cell r="G3561">
            <v>6.063791082184582</v>
          </cell>
          <cell r="H3561">
            <v>76.041666666666671</v>
          </cell>
          <cell r="I3561">
            <v>2.6666666666666665</v>
          </cell>
          <cell r="J3561">
            <v>0</v>
          </cell>
          <cell r="K3561">
            <v>7.6041666666666679</v>
          </cell>
          <cell r="M3561">
            <v>2020</v>
          </cell>
          <cell r="N3561">
            <v>2052</v>
          </cell>
          <cell r="O3561">
            <v>1</v>
          </cell>
          <cell r="Q3561">
            <v>0</v>
          </cell>
          <cell r="R3561">
            <v>0</v>
          </cell>
          <cell r="S3561">
            <v>1</v>
          </cell>
          <cell r="T3561">
            <v>1</v>
          </cell>
          <cell r="U3561">
            <v>0</v>
          </cell>
          <cell r="V3561">
            <v>0</v>
          </cell>
          <cell r="W3561">
            <v>0</v>
          </cell>
          <cell r="X3561">
            <v>0</v>
          </cell>
          <cell r="Y3561">
            <v>0</v>
          </cell>
          <cell r="Z3561">
            <v>1</v>
          </cell>
          <cell r="AA3561">
            <v>0</v>
          </cell>
          <cell r="AC3561">
            <v>1992</v>
          </cell>
          <cell r="AD3561">
            <v>1</v>
          </cell>
          <cell r="AE3561">
            <v>0</v>
          </cell>
          <cell r="AF3561">
            <v>1</v>
          </cell>
        </row>
        <row r="3562">
          <cell r="A3562">
            <v>12</v>
          </cell>
          <cell r="B3562">
            <v>9</v>
          </cell>
          <cell r="C3562">
            <v>9</v>
          </cell>
          <cell r="D3562">
            <v>2</v>
          </cell>
          <cell r="E3562">
            <v>1</v>
          </cell>
          <cell r="F3562">
            <v>0</v>
          </cell>
          <cell r="G3562">
            <v>6.063791082184582</v>
          </cell>
          <cell r="H3562">
            <v>76.041666666666671</v>
          </cell>
          <cell r="I3562">
            <v>2.6666666666666665</v>
          </cell>
          <cell r="J3562">
            <v>0</v>
          </cell>
          <cell r="K3562">
            <v>11.40625</v>
          </cell>
          <cell r="M3562">
            <v>2022</v>
          </cell>
          <cell r="N3562">
            <v>2052</v>
          </cell>
          <cell r="O3562">
            <v>1</v>
          </cell>
          <cell r="Q3562">
            <v>0</v>
          </cell>
          <cell r="R3562">
            <v>0</v>
          </cell>
          <cell r="S3562">
            <v>1</v>
          </cell>
          <cell r="T3562">
            <v>1</v>
          </cell>
          <cell r="U3562">
            <v>0</v>
          </cell>
          <cell r="V3562">
            <v>0</v>
          </cell>
          <cell r="W3562">
            <v>0</v>
          </cell>
          <cell r="X3562">
            <v>0</v>
          </cell>
          <cell r="Y3562">
            <v>0</v>
          </cell>
          <cell r="Z3562">
            <v>1</v>
          </cell>
          <cell r="AA3562">
            <v>0</v>
          </cell>
          <cell r="AC3562">
            <v>1992</v>
          </cell>
          <cell r="AD3562">
            <v>1</v>
          </cell>
          <cell r="AE3562">
            <v>0</v>
          </cell>
          <cell r="AF3562">
            <v>1</v>
          </cell>
        </row>
        <row r="3563">
          <cell r="A3563">
            <v>12</v>
          </cell>
          <cell r="B3563">
            <v>8</v>
          </cell>
          <cell r="C3563">
            <v>9</v>
          </cell>
          <cell r="D3563">
            <v>2</v>
          </cell>
          <cell r="E3563">
            <v>1</v>
          </cell>
          <cell r="F3563">
            <v>0</v>
          </cell>
          <cell r="G3563">
            <v>0.01</v>
          </cell>
          <cell r="H3563">
            <v>0.01</v>
          </cell>
          <cell r="I3563">
            <v>0.01</v>
          </cell>
          <cell r="J3563">
            <v>0</v>
          </cell>
          <cell r="K3563">
            <v>0</v>
          </cell>
          <cell r="M3563">
            <v>2051</v>
          </cell>
          <cell r="N3563">
            <v>2052</v>
          </cell>
          <cell r="O3563">
            <v>1</v>
          </cell>
          <cell r="Q3563">
            <v>1</v>
          </cell>
          <cell r="R3563">
            <v>1</v>
          </cell>
          <cell r="S3563">
            <v>1</v>
          </cell>
          <cell r="T3563">
            <v>1</v>
          </cell>
          <cell r="U3563">
            <v>1</v>
          </cell>
          <cell r="V3563">
            <v>1</v>
          </cell>
          <cell r="W3563">
            <v>1</v>
          </cell>
          <cell r="X3563">
            <v>1</v>
          </cell>
          <cell r="Y3563">
            <v>1</v>
          </cell>
          <cell r="Z3563">
            <v>1</v>
          </cell>
          <cell r="AA3563">
            <v>1</v>
          </cell>
          <cell r="AC3563">
            <v>1992</v>
          </cell>
          <cell r="AD3563">
            <v>1</v>
          </cell>
          <cell r="AE3563">
            <v>0</v>
          </cell>
          <cell r="AF3563">
            <v>1</v>
          </cell>
        </row>
        <row r="3564">
          <cell r="A3564">
            <v>12</v>
          </cell>
          <cell r="B3564">
            <v>10</v>
          </cell>
          <cell r="C3564">
            <v>9</v>
          </cell>
          <cell r="D3564">
            <v>2</v>
          </cell>
          <cell r="E3564">
            <v>1</v>
          </cell>
          <cell r="F3564">
            <v>0</v>
          </cell>
          <cell r="G3564">
            <v>4.8847205939820251</v>
          </cell>
          <cell r="H3564">
            <v>67.708333333333329</v>
          </cell>
          <cell r="I3564">
            <v>2.6666666666666665</v>
          </cell>
          <cell r="J3564">
            <v>0</v>
          </cell>
          <cell r="K3564">
            <v>0</v>
          </cell>
          <cell r="M3564">
            <v>2030</v>
          </cell>
          <cell r="N3564">
            <v>2052</v>
          </cell>
          <cell r="O3564">
            <v>1</v>
          </cell>
          <cell r="Q3564">
            <v>0</v>
          </cell>
          <cell r="R3564">
            <v>0</v>
          </cell>
          <cell r="S3564">
            <v>1</v>
          </cell>
          <cell r="T3564">
            <v>1</v>
          </cell>
          <cell r="U3564">
            <v>0</v>
          </cell>
          <cell r="V3564">
            <v>0</v>
          </cell>
          <cell r="W3564">
            <v>0</v>
          </cell>
          <cell r="X3564">
            <v>0</v>
          </cell>
          <cell r="Y3564">
            <v>0</v>
          </cell>
          <cell r="Z3564">
            <v>1</v>
          </cell>
          <cell r="AA3564">
            <v>0</v>
          </cell>
          <cell r="AC3564">
            <v>1992</v>
          </cell>
          <cell r="AD3564">
            <v>1</v>
          </cell>
          <cell r="AE3564">
            <v>0</v>
          </cell>
          <cell r="AF3564">
            <v>1</v>
          </cell>
        </row>
        <row r="3565">
          <cell r="A3565">
            <v>12</v>
          </cell>
          <cell r="B3565">
            <v>11</v>
          </cell>
          <cell r="C3565">
            <v>9</v>
          </cell>
          <cell r="D3565">
            <v>2</v>
          </cell>
          <cell r="E3565">
            <v>1</v>
          </cell>
          <cell r="F3565">
            <v>0</v>
          </cell>
          <cell r="G3565">
            <v>6.2803550494054594</v>
          </cell>
          <cell r="H3565">
            <v>76.041666666666671</v>
          </cell>
          <cell r="I3565">
            <v>2.6666666666666665</v>
          </cell>
          <cell r="J3565">
            <v>0</v>
          </cell>
          <cell r="K3565">
            <v>11.40625</v>
          </cell>
          <cell r="M3565">
            <v>2030</v>
          </cell>
          <cell r="N3565">
            <v>2052</v>
          </cell>
          <cell r="O3565">
            <v>1</v>
          </cell>
          <cell r="Q3565">
            <v>0</v>
          </cell>
          <cell r="R3565">
            <v>0</v>
          </cell>
          <cell r="S3565">
            <v>1</v>
          </cell>
          <cell r="T3565">
            <v>1</v>
          </cell>
          <cell r="U3565">
            <v>0</v>
          </cell>
          <cell r="V3565">
            <v>0</v>
          </cell>
          <cell r="W3565">
            <v>0</v>
          </cell>
          <cell r="X3565">
            <v>0</v>
          </cell>
          <cell r="Y3565">
            <v>0</v>
          </cell>
          <cell r="Z3565">
            <v>1</v>
          </cell>
          <cell r="AA3565">
            <v>0</v>
          </cell>
          <cell r="AC3565">
            <v>1992</v>
          </cell>
          <cell r="AD3565">
            <v>1</v>
          </cell>
          <cell r="AE3565">
            <v>0</v>
          </cell>
          <cell r="AF3565">
            <v>1</v>
          </cell>
        </row>
        <row r="3566">
          <cell r="A3566">
            <v>12</v>
          </cell>
          <cell r="B3566">
            <v>12</v>
          </cell>
          <cell r="C3566">
            <v>9</v>
          </cell>
          <cell r="D3566">
            <v>2</v>
          </cell>
          <cell r="E3566">
            <v>1</v>
          </cell>
          <cell r="F3566">
            <v>0</v>
          </cell>
          <cell r="G3566">
            <v>0.01</v>
          </cell>
          <cell r="H3566">
            <v>0.01</v>
          </cell>
          <cell r="I3566">
            <v>0.01</v>
          </cell>
          <cell r="J3566">
            <v>0</v>
          </cell>
          <cell r="K3566">
            <v>0</v>
          </cell>
          <cell r="M3566">
            <v>2051</v>
          </cell>
          <cell r="N3566">
            <v>2052</v>
          </cell>
          <cell r="O3566">
            <v>1</v>
          </cell>
          <cell r="Q3566">
            <v>1</v>
          </cell>
          <cell r="R3566">
            <v>1</v>
          </cell>
          <cell r="S3566">
            <v>1</v>
          </cell>
          <cell r="T3566">
            <v>1</v>
          </cell>
          <cell r="U3566">
            <v>1</v>
          </cell>
          <cell r="V3566">
            <v>1</v>
          </cell>
          <cell r="W3566">
            <v>1</v>
          </cell>
          <cell r="X3566">
            <v>1</v>
          </cell>
          <cell r="Y3566">
            <v>1</v>
          </cell>
          <cell r="Z3566">
            <v>1</v>
          </cell>
          <cell r="AA3566">
            <v>1</v>
          </cell>
          <cell r="AC3566">
            <v>1992</v>
          </cell>
          <cell r="AD3566">
            <v>1</v>
          </cell>
          <cell r="AE3566">
            <v>0</v>
          </cell>
          <cell r="AF3566">
            <v>1</v>
          </cell>
        </row>
        <row r="3567">
          <cell r="A3567">
            <v>12</v>
          </cell>
          <cell r="B3567">
            <v>13</v>
          </cell>
          <cell r="C3567">
            <v>9</v>
          </cell>
          <cell r="D3567">
            <v>2</v>
          </cell>
          <cell r="E3567">
            <v>1</v>
          </cell>
          <cell r="F3567">
            <v>0</v>
          </cell>
          <cell r="G3567">
            <v>0.01</v>
          </cell>
          <cell r="H3567">
            <v>0.01</v>
          </cell>
          <cell r="I3567">
            <v>0.01</v>
          </cell>
          <cell r="J3567">
            <v>0</v>
          </cell>
          <cell r="K3567">
            <v>0</v>
          </cell>
          <cell r="M3567">
            <v>2051</v>
          </cell>
          <cell r="N3567">
            <v>2052</v>
          </cell>
          <cell r="O3567">
            <v>1</v>
          </cell>
          <cell r="Q3567">
            <v>1</v>
          </cell>
          <cell r="R3567">
            <v>1</v>
          </cell>
          <cell r="S3567">
            <v>1</v>
          </cell>
          <cell r="T3567">
            <v>1</v>
          </cell>
          <cell r="U3567">
            <v>1</v>
          </cell>
          <cell r="V3567">
            <v>1</v>
          </cell>
          <cell r="W3567">
            <v>1</v>
          </cell>
          <cell r="X3567">
            <v>1</v>
          </cell>
          <cell r="Y3567">
            <v>1</v>
          </cell>
          <cell r="Z3567">
            <v>1</v>
          </cell>
          <cell r="AA3567">
            <v>1</v>
          </cell>
          <cell r="AC3567">
            <v>1992</v>
          </cell>
          <cell r="AD3567">
            <v>1</v>
          </cell>
          <cell r="AE3567">
            <v>0</v>
          </cell>
          <cell r="AF3567">
            <v>1</v>
          </cell>
        </row>
        <row r="3568">
          <cell r="A3568">
            <v>12</v>
          </cell>
          <cell r="B3568">
            <v>14</v>
          </cell>
          <cell r="C3568">
            <v>9</v>
          </cell>
          <cell r="D3568">
            <v>2</v>
          </cell>
          <cell r="E3568">
            <v>1</v>
          </cell>
          <cell r="F3568">
            <v>0</v>
          </cell>
          <cell r="G3568">
            <v>0.01</v>
          </cell>
          <cell r="H3568">
            <v>0.01</v>
          </cell>
          <cell r="I3568">
            <v>0.01</v>
          </cell>
          <cell r="J3568">
            <v>0</v>
          </cell>
          <cell r="K3568">
            <v>0</v>
          </cell>
          <cell r="M3568">
            <v>2051</v>
          </cell>
          <cell r="N3568">
            <v>2052</v>
          </cell>
          <cell r="O3568">
            <v>1</v>
          </cell>
          <cell r="Q3568">
            <v>1</v>
          </cell>
          <cell r="R3568">
            <v>1</v>
          </cell>
          <cell r="S3568">
            <v>1</v>
          </cell>
          <cell r="T3568">
            <v>1</v>
          </cell>
          <cell r="U3568">
            <v>1</v>
          </cell>
          <cell r="V3568">
            <v>1</v>
          </cell>
          <cell r="W3568">
            <v>1</v>
          </cell>
          <cell r="X3568">
            <v>1</v>
          </cell>
          <cell r="Y3568">
            <v>1</v>
          </cell>
          <cell r="Z3568">
            <v>1</v>
          </cell>
          <cell r="AA3568">
            <v>1</v>
          </cell>
          <cell r="AC3568">
            <v>1992</v>
          </cell>
          <cell r="AD3568">
            <v>1</v>
          </cell>
          <cell r="AE3568">
            <v>0</v>
          </cell>
          <cell r="AF3568">
            <v>1</v>
          </cell>
        </row>
        <row r="3569">
          <cell r="A3569">
            <v>13</v>
          </cell>
          <cell r="B3569">
            <v>1</v>
          </cell>
          <cell r="C3569">
            <v>9</v>
          </cell>
          <cell r="D3569">
            <v>2</v>
          </cell>
          <cell r="E3569">
            <v>1</v>
          </cell>
          <cell r="F3569">
            <v>0.16817514563850644</v>
          </cell>
          <cell r="G3569">
            <v>3.0582598501452676</v>
          </cell>
          <cell r="H3569">
            <v>44.791666666666664</v>
          </cell>
          <cell r="I3569">
            <v>2.9166666666666665</v>
          </cell>
          <cell r="J3569">
            <v>0</v>
          </cell>
          <cell r="K3569">
            <v>0</v>
          </cell>
          <cell r="M3569">
            <v>2003</v>
          </cell>
          <cell r="N3569">
            <v>2052</v>
          </cell>
          <cell r="O3569">
            <v>1</v>
          </cell>
          <cell r="Q3569">
            <v>0</v>
          </cell>
          <cell r="R3569">
            <v>0</v>
          </cell>
          <cell r="S3569">
            <v>1</v>
          </cell>
          <cell r="T3569">
            <v>1</v>
          </cell>
          <cell r="U3569">
            <v>0</v>
          </cell>
          <cell r="V3569">
            <v>0</v>
          </cell>
          <cell r="W3569">
            <v>0</v>
          </cell>
          <cell r="X3569">
            <v>0</v>
          </cell>
          <cell r="Y3569">
            <v>0</v>
          </cell>
          <cell r="Z3569">
            <v>1</v>
          </cell>
          <cell r="AA3569">
            <v>0</v>
          </cell>
          <cell r="AC3569">
            <v>1992</v>
          </cell>
          <cell r="AD3569">
            <v>1</v>
          </cell>
          <cell r="AE3569">
            <v>0</v>
          </cell>
          <cell r="AF3569">
            <v>1</v>
          </cell>
        </row>
        <row r="3570">
          <cell r="A3570">
            <v>13</v>
          </cell>
          <cell r="B3570">
            <v>2</v>
          </cell>
          <cell r="C3570">
            <v>9</v>
          </cell>
          <cell r="D3570">
            <v>2</v>
          </cell>
          <cell r="E3570">
            <v>1</v>
          </cell>
          <cell r="F3570">
            <v>0</v>
          </cell>
          <cell r="G3570">
            <v>3.1096364524023503</v>
          </cell>
          <cell r="H3570">
            <v>59.375</v>
          </cell>
          <cell r="I3570">
            <v>2.9166666666666665</v>
          </cell>
          <cell r="J3570">
            <v>0</v>
          </cell>
          <cell r="K3570">
            <v>0</v>
          </cell>
          <cell r="M3570">
            <v>2007</v>
          </cell>
          <cell r="N3570">
            <v>2052</v>
          </cell>
          <cell r="O3570">
            <v>1</v>
          </cell>
          <cell r="Q3570">
            <v>0</v>
          </cell>
          <cell r="R3570">
            <v>0</v>
          </cell>
          <cell r="S3570">
            <v>1</v>
          </cell>
          <cell r="T3570">
            <v>1</v>
          </cell>
          <cell r="U3570">
            <v>0</v>
          </cell>
          <cell r="V3570">
            <v>0</v>
          </cell>
          <cell r="W3570">
            <v>0</v>
          </cell>
          <cell r="X3570">
            <v>0</v>
          </cell>
          <cell r="Y3570">
            <v>0</v>
          </cell>
          <cell r="Z3570">
            <v>1</v>
          </cell>
          <cell r="AA3570">
            <v>0</v>
          </cell>
          <cell r="AC3570">
            <v>1992</v>
          </cell>
          <cell r="AD3570">
            <v>1</v>
          </cell>
          <cell r="AE3570">
            <v>0</v>
          </cell>
          <cell r="AF3570">
            <v>1</v>
          </cell>
        </row>
        <row r="3571">
          <cell r="A3571">
            <v>13</v>
          </cell>
          <cell r="B3571">
            <v>3</v>
          </cell>
          <cell r="C3571">
            <v>9</v>
          </cell>
          <cell r="D3571">
            <v>2</v>
          </cell>
          <cell r="E3571">
            <v>1</v>
          </cell>
          <cell r="F3571">
            <v>0</v>
          </cell>
          <cell r="G3571">
            <v>3.6635404454865186</v>
          </cell>
          <cell r="H3571">
            <v>62.5</v>
          </cell>
          <cell r="I3571">
            <v>2.9166666666666665</v>
          </cell>
          <cell r="J3571">
            <v>0</v>
          </cell>
          <cell r="K3571">
            <v>0</v>
          </cell>
          <cell r="M3571">
            <v>2013</v>
          </cell>
          <cell r="N3571">
            <v>2052</v>
          </cell>
          <cell r="O3571">
            <v>1</v>
          </cell>
          <cell r="Q3571">
            <v>0</v>
          </cell>
          <cell r="R3571">
            <v>0</v>
          </cell>
          <cell r="S3571">
            <v>1</v>
          </cell>
          <cell r="T3571">
            <v>1</v>
          </cell>
          <cell r="U3571">
            <v>0</v>
          </cell>
          <cell r="V3571">
            <v>0</v>
          </cell>
          <cell r="W3571">
            <v>0</v>
          </cell>
          <cell r="X3571">
            <v>0</v>
          </cell>
          <cell r="Y3571">
            <v>0</v>
          </cell>
          <cell r="Z3571">
            <v>1</v>
          </cell>
          <cell r="AA3571">
            <v>0</v>
          </cell>
          <cell r="AC3571">
            <v>1992</v>
          </cell>
          <cell r="AD3571">
            <v>1</v>
          </cell>
          <cell r="AE3571">
            <v>0</v>
          </cell>
          <cell r="AF3571">
            <v>1</v>
          </cell>
        </row>
        <row r="3572">
          <cell r="A3572">
            <v>13</v>
          </cell>
          <cell r="B3572">
            <v>4</v>
          </cell>
          <cell r="C3572">
            <v>9</v>
          </cell>
          <cell r="D3572">
            <v>2</v>
          </cell>
          <cell r="E3572">
            <v>1</v>
          </cell>
          <cell r="F3572">
            <v>0</v>
          </cell>
          <cell r="G3572">
            <v>4.3962485345838216</v>
          </cell>
          <cell r="H3572">
            <v>70.833333333333329</v>
          </cell>
          <cell r="I3572">
            <v>2.9166666666666665</v>
          </cell>
          <cell r="J3572">
            <v>0</v>
          </cell>
          <cell r="K3572">
            <v>0</v>
          </cell>
          <cell r="M3572">
            <v>2013</v>
          </cell>
          <cell r="N3572">
            <v>2052</v>
          </cell>
          <cell r="O3572">
            <v>1</v>
          </cell>
          <cell r="Q3572">
            <v>0</v>
          </cell>
          <cell r="R3572">
            <v>0</v>
          </cell>
          <cell r="S3572">
            <v>1</v>
          </cell>
          <cell r="T3572">
            <v>1</v>
          </cell>
          <cell r="U3572">
            <v>0</v>
          </cell>
          <cell r="V3572">
            <v>0</v>
          </cell>
          <cell r="W3572">
            <v>0</v>
          </cell>
          <cell r="X3572">
            <v>0</v>
          </cell>
          <cell r="Y3572">
            <v>0</v>
          </cell>
          <cell r="Z3572">
            <v>1</v>
          </cell>
          <cell r="AA3572">
            <v>0</v>
          </cell>
          <cell r="AC3572">
            <v>1992</v>
          </cell>
          <cell r="AD3572">
            <v>1</v>
          </cell>
          <cell r="AE3572">
            <v>0</v>
          </cell>
          <cell r="AF3572">
            <v>1</v>
          </cell>
        </row>
        <row r="3573">
          <cell r="A3573">
            <v>13</v>
          </cell>
          <cell r="B3573">
            <v>5</v>
          </cell>
          <cell r="C3573">
            <v>9</v>
          </cell>
          <cell r="D3573">
            <v>2</v>
          </cell>
          <cell r="E3573">
            <v>1</v>
          </cell>
          <cell r="F3573">
            <v>0</v>
          </cell>
          <cell r="G3573">
            <v>4.4518972502114655</v>
          </cell>
          <cell r="H3573">
            <v>79.166666666666671</v>
          </cell>
          <cell r="I3573">
            <v>2.9166666666666665</v>
          </cell>
          <cell r="J3573">
            <v>0</v>
          </cell>
          <cell r="K3573">
            <v>0</v>
          </cell>
          <cell r="M3573">
            <v>2013</v>
          </cell>
          <cell r="N3573">
            <v>2052</v>
          </cell>
          <cell r="O3573">
            <v>1</v>
          </cell>
          <cell r="Q3573">
            <v>0</v>
          </cell>
          <cell r="R3573">
            <v>0</v>
          </cell>
          <cell r="S3573">
            <v>1</v>
          </cell>
          <cell r="T3573">
            <v>1</v>
          </cell>
          <cell r="U3573">
            <v>0</v>
          </cell>
          <cell r="V3573">
            <v>0</v>
          </cell>
          <cell r="W3573">
            <v>0</v>
          </cell>
          <cell r="X3573">
            <v>0</v>
          </cell>
          <cell r="Y3573">
            <v>0</v>
          </cell>
          <cell r="Z3573">
            <v>1</v>
          </cell>
          <cell r="AA3573">
            <v>0</v>
          </cell>
          <cell r="AC3573">
            <v>1992</v>
          </cell>
          <cell r="AD3573">
            <v>1</v>
          </cell>
          <cell r="AE3573">
            <v>0</v>
          </cell>
          <cell r="AF3573">
            <v>1</v>
          </cell>
        </row>
        <row r="3574">
          <cell r="A3574">
            <v>13</v>
          </cell>
          <cell r="B3574">
            <v>6</v>
          </cell>
          <cell r="C3574">
            <v>9</v>
          </cell>
          <cell r="D3574">
            <v>2</v>
          </cell>
          <cell r="E3574">
            <v>1</v>
          </cell>
          <cell r="F3574">
            <v>0</v>
          </cell>
          <cell r="G3574">
            <v>4.3962485345838216</v>
          </cell>
          <cell r="H3574">
            <v>70.833333333333329</v>
          </cell>
          <cell r="I3574">
            <v>2.9166666666666665</v>
          </cell>
          <cell r="J3574">
            <v>0</v>
          </cell>
          <cell r="K3574">
            <v>0</v>
          </cell>
          <cell r="M3574">
            <v>2020</v>
          </cell>
          <cell r="N3574">
            <v>2052</v>
          </cell>
          <cell r="O3574">
            <v>1</v>
          </cell>
          <cell r="Q3574">
            <v>0</v>
          </cell>
          <cell r="R3574">
            <v>0</v>
          </cell>
          <cell r="S3574">
            <v>1</v>
          </cell>
          <cell r="T3574">
            <v>1</v>
          </cell>
          <cell r="U3574">
            <v>0</v>
          </cell>
          <cell r="V3574">
            <v>0</v>
          </cell>
          <cell r="W3574">
            <v>0</v>
          </cell>
          <cell r="X3574">
            <v>0</v>
          </cell>
          <cell r="Y3574">
            <v>0</v>
          </cell>
          <cell r="Z3574">
            <v>1</v>
          </cell>
          <cell r="AA3574">
            <v>0</v>
          </cell>
          <cell r="AC3574">
            <v>1992</v>
          </cell>
          <cell r="AD3574">
            <v>1</v>
          </cell>
          <cell r="AE3574">
            <v>0</v>
          </cell>
          <cell r="AF3574">
            <v>1</v>
          </cell>
        </row>
        <row r="3575">
          <cell r="A3575">
            <v>13</v>
          </cell>
          <cell r="B3575">
            <v>7</v>
          </cell>
          <cell r="C3575">
            <v>9</v>
          </cell>
          <cell r="D3575">
            <v>2</v>
          </cell>
          <cell r="E3575">
            <v>1</v>
          </cell>
          <cell r="F3575">
            <v>0</v>
          </cell>
          <cell r="G3575">
            <v>4.4518972502114655</v>
          </cell>
          <cell r="H3575">
            <v>79.166666666666671</v>
          </cell>
          <cell r="I3575">
            <v>2.9166666666666665</v>
          </cell>
          <cell r="J3575">
            <v>0</v>
          </cell>
          <cell r="K3575">
            <v>7.9166666666666679</v>
          </cell>
          <cell r="M3575">
            <v>2020</v>
          </cell>
          <cell r="N3575">
            <v>2052</v>
          </cell>
          <cell r="O3575">
            <v>1</v>
          </cell>
          <cell r="Q3575">
            <v>0</v>
          </cell>
          <cell r="R3575">
            <v>0</v>
          </cell>
          <cell r="S3575">
            <v>1</v>
          </cell>
          <cell r="T3575">
            <v>1</v>
          </cell>
          <cell r="U3575">
            <v>0</v>
          </cell>
          <cell r="V3575">
            <v>0</v>
          </cell>
          <cell r="W3575">
            <v>0</v>
          </cell>
          <cell r="X3575">
            <v>0</v>
          </cell>
          <cell r="Y3575">
            <v>0</v>
          </cell>
          <cell r="Z3575">
            <v>1</v>
          </cell>
          <cell r="AA3575">
            <v>0</v>
          </cell>
          <cell r="AC3575">
            <v>1992</v>
          </cell>
          <cell r="AD3575">
            <v>1</v>
          </cell>
          <cell r="AE3575">
            <v>0</v>
          </cell>
          <cell r="AF3575">
            <v>1</v>
          </cell>
        </row>
        <row r="3576">
          <cell r="A3576">
            <v>13</v>
          </cell>
          <cell r="B3576">
            <v>8</v>
          </cell>
          <cell r="C3576">
            <v>9</v>
          </cell>
          <cell r="D3576">
            <v>2</v>
          </cell>
          <cell r="E3576">
            <v>1</v>
          </cell>
          <cell r="F3576">
            <v>0</v>
          </cell>
          <cell r="G3576">
            <v>4.4518972502114655</v>
          </cell>
          <cell r="H3576">
            <v>79.166666666666671</v>
          </cell>
          <cell r="I3576">
            <v>2.9166666666666665</v>
          </cell>
          <cell r="J3576">
            <v>0</v>
          </cell>
          <cell r="K3576">
            <v>11.875</v>
          </cell>
          <cell r="M3576">
            <v>2022</v>
          </cell>
          <cell r="N3576">
            <v>2052</v>
          </cell>
          <cell r="O3576">
            <v>1</v>
          </cell>
          <cell r="Q3576">
            <v>0</v>
          </cell>
          <cell r="R3576">
            <v>0</v>
          </cell>
          <cell r="S3576">
            <v>1</v>
          </cell>
          <cell r="T3576">
            <v>1</v>
          </cell>
          <cell r="U3576">
            <v>0</v>
          </cell>
          <cell r="V3576">
            <v>0</v>
          </cell>
          <cell r="W3576">
            <v>0</v>
          </cell>
          <cell r="X3576">
            <v>0</v>
          </cell>
          <cell r="Y3576">
            <v>0</v>
          </cell>
          <cell r="Z3576">
            <v>1</v>
          </cell>
          <cell r="AA3576">
            <v>0</v>
          </cell>
          <cell r="AC3576">
            <v>1992</v>
          </cell>
          <cell r="AD3576">
            <v>1</v>
          </cell>
          <cell r="AE3576">
            <v>0</v>
          </cell>
          <cell r="AF3576">
            <v>1</v>
          </cell>
        </row>
        <row r="3577">
          <cell r="A3577">
            <v>14</v>
          </cell>
          <cell r="B3577">
            <v>1</v>
          </cell>
          <cell r="C3577">
            <v>9</v>
          </cell>
          <cell r="D3577">
            <v>2</v>
          </cell>
          <cell r="E3577">
            <v>1</v>
          </cell>
          <cell r="F3577">
            <v>4.7434015436501817E-2</v>
          </cell>
          <cell r="G3577">
            <v>5.2492519815926224</v>
          </cell>
          <cell r="H3577">
            <v>31.25</v>
          </cell>
          <cell r="I3577">
            <v>2</v>
          </cell>
          <cell r="J3577">
            <v>0</v>
          </cell>
          <cell r="K3577">
            <v>0</v>
          </cell>
          <cell r="M3577">
            <v>2003</v>
          </cell>
          <cell r="N3577">
            <v>2052</v>
          </cell>
          <cell r="O3577">
            <v>1</v>
          </cell>
          <cell r="Q3577">
            <v>1</v>
          </cell>
          <cell r="R3577">
            <v>0</v>
          </cell>
          <cell r="S3577">
            <v>1</v>
          </cell>
          <cell r="T3577">
            <v>1</v>
          </cell>
          <cell r="U3577">
            <v>0</v>
          </cell>
          <cell r="V3577">
            <v>1</v>
          </cell>
          <cell r="W3577">
            <v>0</v>
          </cell>
          <cell r="X3577">
            <v>1</v>
          </cell>
          <cell r="Y3577">
            <v>0</v>
          </cell>
          <cell r="Z3577">
            <v>1</v>
          </cell>
          <cell r="AA3577">
            <v>1</v>
          </cell>
          <cell r="AC3577">
            <v>1992</v>
          </cell>
          <cell r="AD3577">
            <v>1</v>
          </cell>
          <cell r="AE3577">
            <v>0</v>
          </cell>
          <cell r="AF3577">
            <v>1</v>
          </cell>
        </row>
        <row r="3578">
          <cell r="A3578">
            <v>14</v>
          </cell>
          <cell r="B3578">
            <v>2</v>
          </cell>
          <cell r="C3578">
            <v>9</v>
          </cell>
          <cell r="D3578">
            <v>2</v>
          </cell>
          <cell r="E3578">
            <v>1</v>
          </cell>
          <cell r="F3578">
            <v>0</v>
          </cell>
          <cell r="G3578">
            <v>5.7769363135135645</v>
          </cell>
          <cell r="H3578">
            <v>31.25</v>
          </cell>
          <cell r="I3578">
            <v>2</v>
          </cell>
          <cell r="J3578">
            <v>0</v>
          </cell>
          <cell r="K3578">
            <v>0</v>
          </cell>
          <cell r="M3578">
            <v>2007</v>
          </cell>
          <cell r="N3578">
            <v>2052</v>
          </cell>
          <cell r="O3578">
            <v>1</v>
          </cell>
          <cell r="Q3578">
            <v>1</v>
          </cell>
          <cell r="R3578">
            <v>0</v>
          </cell>
          <cell r="S3578">
            <v>1</v>
          </cell>
          <cell r="T3578">
            <v>1</v>
          </cell>
          <cell r="U3578">
            <v>0</v>
          </cell>
          <cell r="V3578">
            <v>1</v>
          </cell>
          <cell r="W3578">
            <v>0</v>
          </cell>
          <cell r="X3578">
            <v>1</v>
          </cell>
          <cell r="Y3578">
            <v>0</v>
          </cell>
          <cell r="Z3578">
            <v>1</v>
          </cell>
          <cell r="AA3578">
            <v>1</v>
          </cell>
          <cell r="AC3578">
            <v>1992</v>
          </cell>
          <cell r="AD3578">
            <v>1</v>
          </cell>
          <cell r="AE3578">
            <v>0</v>
          </cell>
          <cell r="AF3578">
            <v>1</v>
          </cell>
        </row>
        <row r="3579">
          <cell r="A3579">
            <v>14</v>
          </cell>
          <cell r="B3579">
            <v>3</v>
          </cell>
          <cell r="C3579">
            <v>9</v>
          </cell>
          <cell r="D3579">
            <v>2</v>
          </cell>
          <cell r="E3579">
            <v>1</v>
          </cell>
          <cell r="F3579">
            <v>0</v>
          </cell>
          <cell r="G3579">
            <v>8.7924970691676432</v>
          </cell>
          <cell r="H3579">
            <v>31.25</v>
          </cell>
          <cell r="I3579">
            <v>2</v>
          </cell>
          <cell r="J3579">
            <v>0</v>
          </cell>
          <cell r="K3579">
            <v>0</v>
          </cell>
          <cell r="M3579">
            <v>2013</v>
          </cell>
          <cell r="N3579">
            <v>2052</v>
          </cell>
          <cell r="O3579">
            <v>1</v>
          </cell>
          <cell r="Q3579">
            <v>1</v>
          </cell>
          <cell r="R3579">
            <v>0</v>
          </cell>
          <cell r="S3579">
            <v>1</v>
          </cell>
          <cell r="T3579">
            <v>1</v>
          </cell>
          <cell r="U3579">
            <v>0</v>
          </cell>
          <cell r="V3579">
            <v>1</v>
          </cell>
          <cell r="W3579">
            <v>0</v>
          </cell>
          <cell r="X3579">
            <v>1</v>
          </cell>
          <cell r="Y3579">
            <v>0</v>
          </cell>
          <cell r="Z3579">
            <v>1</v>
          </cell>
          <cell r="AA3579">
            <v>1</v>
          </cell>
          <cell r="AC3579">
            <v>1992</v>
          </cell>
          <cell r="AD3579">
            <v>1</v>
          </cell>
          <cell r="AE3579">
            <v>0</v>
          </cell>
          <cell r="AF3579">
            <v>1</v>
          </cell>
        </row>
        <row r="3580">
          <cell r="A3580">
            <v>14</v>
          </cell>
          <cell r="B3580">
            <v>4</v>
          </cell>
          <cell r="C3580">
            <v>9</v>
          </cell>
          <cell r="D3580">
            <v>2</v>
          </cell>
          <cell r="E3580">
            <v>1</v>
          </cell>
          <cell r="F3580">
            <v>0</v>
          </cell>
          <cell r="G3580">
            <v>9.7694411879640501</v>
          </cell>
          <cell r="H3580">
            <v>35.416666666666664</v>
          </cell>
          <cell r="I3580">
            <v>2</v>
          </cell>
          <cell r="J3580">
            <v>0</v>
          </cell>
          <cell r="K3580">
            <v>0</v>
          </cell>
          <cell r="M3580">
            <v>2013</v>
          </cell>
          <cell r="N3580">
            <v>2052</v>
          </cell>
          <cell r="O3580">
            <v>1</v>
          </cell>
          <cell r="Q3580">
            <v>1</v>
          </cell>
          <cell r="R3580">
            <v>0</v>
          </cell>
          <cell r="S3580">
            <v>1</v>
          </cell>
          <cell r="T3580">
            <v>1</v>
          </cell>
          <cell r="U3580">
            <v>0</v>
          </cell>
          <cell r="V3580">
            <v>1</v>
          </cell>
          <cell r="W3580">
            <v>0</v>
          </cell>
          <cell r="X3580">
            <v>1</v>
          </cell>
          <cell r="Y3580">
            <v>0</v>
          </cell>
          <cell r="Z3580">
            <v>1</v>
          </cell>
          <cell r="AA3580">
            <v>1</v>
          </cell>
          <cell r="AC3580">
            <v>1992</v>
          </cell>
          <cell r="AD3580">
            <v>1</v>
          </cell>
          <cell r="AE3580">
            <v>0</v>
          </cell>
          <cell r="AF3580">
            <v>1</v>
          </cell>
        </row>
        <row r="3581">
          <cell r="A3581">
            <v>14</v>
          </cell>
          <cell r="B3581">
            <v>5</v>
          </cell>
          <cell r="C3581">
            <v>9</v>
          </cell>
          <cell r="D3581">
            <v>2</v>
          </cell>
          <cell r="E3581">
            <v>1</v>
          </cell>
          <cell r="F3581">
            <v>0</v>
          </cell>
          <cell r="G3581">
            <v>10.657572205051688</v>
          </cell>
          <cell r="H3581">
            <v>43.75</v>
          </cell>
          <cell r="I3581">
            <v>2</v>
          </cell>
          <cell r="J3581">
            <v>0</v>
          </cell>
          <cell r="K3581">
            <v>0</v>
          </cell>
          <cell r="M3581">
            <v>2013</v>
          </cell>
          <cell r="N3581">
            <v>2052</v>
          </cell>
          <cell r="O3581">
            <v>1</v>
          </cell>
          <cell r="Q3581">
            <v>1</v>
          </cell>
          <cell r="R3581">
            <v>0</v>
          </cell>
          <cell r="S3581">
            <v>1</v>
          </cell>
          <cell r="T3581">
            <v>1</v>
          </cell>
          <cell r="U3581">
            <v>0</v>
          </cell>
          <cell r="V3581">
            <v>1</v>
          </cell>
          <cell r="W3581">
            <v>0</v>
          </cell>
          <cell r="X3581">
            <v>1</v>
          </cell>
          <cell r="Y3581">
            <v>0</v>
          </cell>
          <cell r="Z3581">
            <v>1</v>
          </cell>
          <cell r="AA3581">
            <v>1</v>
          </cell>
          <cell r="AC3581">
            <v>1992</v>
          </cell>
          <cell r="AD3581">
            <v>1</v>
          </cell>
          <cell r="AE3581">
            <v>0</v>
          </cell>
          <cell r="AF3581">
            <v>1</v>
          </cell>
        </row>
        <row r="3582">
          <cell r="A3582">
            <v>14</v>
          </cell>
          <cell r="B3582">
            <v>6</v>
          </cell>
          <cell r="C3582">
            <v>9</v>
          </cell>
          <cell r="D3582">
            <v>2</v>
          </cell>
          <cell r="E3582">
            <v>1</v>
          </cell>
          <cell r="F3582">
            <v>0</v>
          </cell>
          <cell r="G3582">
            <v>9.7694411879640501</v>
          </cell>
          <cell r="H3582">
            <v>35.416666666666664</v>
          </cell>
          <cell r="I3582">
            <v>2</v>
          </cell>
          <cell r="J3582">
            <v>0</v>
          </cell>
          <cell r="K3582">
            <v>0</v>
          </cell>
          <cell r="M3582">
            <v>2020</v>
          </cell>
          <cell r="N3582">
            <v>2052</v>
          </cell>
          <cell r="O3582">
            <v>1</v>
          </cell>
          <cell r="Q3582">
            <v>1</v>
          </cell>
          <cell r="R3582">
            <v>0</v>
          </cell>
          <cell r="S3582">
            <v>1</v>
          </cell>
          <cell r="T3582">
            <v>1</v>
          </cell>
          <cell r="U3582">
            <v>0</v>
          </cell>
          <cell r="V3582">
            <v>1</v>
          </cell>
          <cell r="W3582">
            <v>0</v>
          </cell>
          <cell r="X3582">
            <v>1</v>
          </cell>
          <cell r="Y3582">
            <v>0</v>
          </cell>
          <cell r="Z3582">
            <v>1</v>
          </cell>
          <cell r="AA3582">
            <v>1</v>
          </cell>
          <cell r="AC3582">
            <v>1992</v>
          </cell>
          <cell r="AD3582">
            <v>1</v>
          </cell>
          <cell r="AE3582">
            <v>0</v>
          </cell>
          <cell r="AF3582">
            <v>1</v>
          </cell>
        </row>
        <row r="3583">
          <cell r="A3583">
            <v>14</v>
          </cell>
          <cell r="B3583">
            <v>7</v>
          </cell>
          <cell r="C3583">
            <v>9</v>
          </cell>
          <cell r="D3583">
            <v>2</v>
          </cell>
          <cell r="E3583">
            <v>1</v>
          </cell>
          <cell r="F3583">
            <v>0</v>
          </cell>
          <cell r="G3583">
            <v>10.990621336459554</v>
          </cell>
          <cell r="H3583">
            <v>43.75</v>
          </cell>
          <cell r="I3583">
            <v>2</v>
          </cell>
          <cell r="J3583">
            <v>0</v>
          </cell>
          <cell r="K3583">
            <v>4.375</v>
          </cell>
          <cell r="M3583">
            <v>2020</v>
          </cell>
          <cell r="N3583">
            <v>2052</v>
          </cell>
          <cell r="O3583">
            <v>1</v>
          </cell>
          <cell r="Q3583">
            <v>1</v>
          </cell>
          <cell r="R3583">
            <v>0</v>
          </cell>
          <cell r="S3583">
            <v>1</v>
          </cell>
          <cell r="T3583">
            <v>1</v>
          </cell>
          <cell r="U3583">
            <v>0</v>
          </cell>
          <cell r="V3583">
            <v>1</v>
          </cell>
          <cell r="W3583">
            <v>0</v>
          </cell>
          <cell r="X3583">
            <v>1</v>
          </cell>
          <cell r="Y3583">
            <v>0</v>
          </cell>
          <cell r="Z3583">
            <v>1</v>
          </cell>
          <cell r="AA3583">
            <v>1</v>
          </cell>
          <cell r="AC3583">
            <v>1992</v>
          </cell>
          <cell r="AD3583">
            <v>1</v>
          </cell>
          <cell r="AE3583">
            <v>0</v>
          </cell>
          <cell r="AF3583">
            <v>1</v>
          </cell>
        </row>
        <row r="3584">
          <cell r="A3584">
            <v>14</v>
          </cell>
          <cell r="B3584">
            <v>8</v>
          </cell>
          <cell r="C3584">
            <v>9</v>
          </cell>
          <cell r="D3584">
            <v>2</v>
          </cell>
          <cell r="E3584">
            <v>1</v>
          </cell>
          <cell r="F3584">
            <v>0</v>
          </cell>
          <cell r="G3584">
            <v>10.990621336459554</v>
          </cell>
          <cell r="H3584">
            <v>43.75</v>
          </cell>
          <cell r="I3584">
            <v>2</v>
          </cell>
          <cell r="J3584">
            <v>0</v>
          </cell>
          <cell r="K3584">
            <v>6.5625</v>
          </cell>
          <cell r="M3584">
            <v>2022</v>
          </cell>
          <cell r="N3584">
            <v>2052</v>
          </cell>
          <cell r="O3584">
            <v>1</v>
          </cell>
          <cell r="Q3584">
            <v>1</v>
          </cell>
          <cell r="R3584">
            <v>0</v>
          </cell>
          <cell r="S3584">
            <v>1</v>
          </cell>
          <cell r="T3584">
            <v>1</v>
          </cell>
          <cell r="U3584">
            <v>0</v>
          </cell>
          <cell r="V3584">
            <v>1</v>
          </cell>
          <cell r="W3584">
            <v>0</v>
          </cell>
          <cell r="X3584">
            <v>1</v>
          </cell>
          <cell r="Y3584">
            <v>0</v>
          </cell>
          <cell r="Z3584">
            <v>1</v>
          </cell>
          <cell r="AA3584">
            <v>1</v>
          </cell>
          <cell r="AC3584">
            <v>1992</v>
          </cell>
          <cell r="AD3584">
            <v>1</v>
          </cell>
          <cell r="AE3584">
            <v>0</v>
          </cell>
          <cell r="AF3584">
            <v>1</v>
          </cell>
        </row>
        <row r="3585">
          <cell r="A3585">
            <v>52</v>
          </cell>
          <cell r="B3585">
            <v>1</v>
          </cell>
          <cell r="C3585">
            <v>9</v>
          </cell>
          <cell r="D3585">
            <v>2</v>
          </cell>
          <cell r="E3585">
            <v>1</v>
          </cell>
          <cell r="F3585">
            <v>0.46181238376369804</v>
          </cell>
          <cell r="G3585">
            <v>2.6963657678780772</v>
          </cell>
          <cell r="H3585">
            <v>66.111111111111114</v>
          </cell>
          <cell r="I3585">
            <v>2.6666666666666665</v>
          </cell>
          <cell r="J3585">
            <v>0</v>
          </cell>
          <cell r="K3585">
            <v>0</v>
          </cell>
          <cell r="M3585">
            <v>2003</v>
          </cell>
          <cell r="N3585">
            <v>2003</v>
          </cell>
          <cell r="O3585">
            <v>1</v>
          </cell>
          <cell r="Q3585">
            <v>0</v>
          </cell>
          <cell r="R3585">
            <v>0</v>
          </cell>
          <cell r="S3585">
            <v>0</v>
          </cell>
          <cell r="T3585">
            <v>0</v>
          </cell>
          <cell r="U3585">
            <v>0</v>
          </cell>
          <cell r="V3585">
            <v>0</v>
          </cell>
          <cell r="W3585">
            <v>0</v>
          </cell>
          <cell r="X3585">
            <v>0</v>
          </cell>
          <cell r="Y3585">
            <v>0</v>
          </cell>
          <cell r="Z3585">
            <v>0</v>
          </cell>
          <cell r="AA3585">
            <v>0</v>
          </cell>
          <cell r="AC3585">
            <v>1992</v>
          </cell>
          <cell r="AD3585">
            <v>1</v>
          </cell>
          <cell r="AE3585">
            <v>0</v>
          </cell>
          <cell r="AF3585">
            <v>1</v>
          </cell>
        </row>
        <row r="3586">
          <cell r="A3586">
            <v>52</v>
          </cell>
          <cell r="B3586">
            <v>2</v>
          </cell>
          <cell r="C3586">
            <v>9</v>
          </cell>
          <cell r="D3586">
            <v>2</v>
          </cell>
          <cell r="E3586">
            <v>1</v>
          </cell>
          <cell r="F3586">
            <v>0</v>
          </cell>
          <cell r="G3586">
            <v>3.1066822977725672</v>
          </cell>
          <cell r="H3586">
            <v>94.722222222222229</v>
          </cell>
          <cell r="I3586">
            <v>2.6666666666666665</v>
          </cell>
          <cell r="J3586">
            <v>0</v>
          </cell>
          <cell r="K3586">
            <v>0</v>
          </cell>
          <cell r="M3586">
            <v>2003</v>
          </cell>
          <cell r="N3586">
            <v>2009</v>
          </cell>
          <cell r="O3586">
            <v>1</v>
          </cell>
          <cell r="Q3586">
            <v>0</v>
          </cell>
          <cell r="R3586">
            <v>0</v>
          </cell>
          <cell r="S3586">
            <v>0</v>
          </cell>
          <cell r="T3586">
            <v>0</v>
          </cell>
          <cell r="U3586">
            <v>0</v>
          </cell>
          <cell r="V3586">
            <v>0</v>
          </cell>
          <cell r="W3586">
            <v>0</v>
          </cell>
          <cell r="X3586">
            <v>0</v>
          </cell>
          <cell r="Y3586">
            <v>0</v>
          </cell>
          <cell r="Z3586">
            <v>0</v>
          </cell>
          <cell r="AA3586">
            <v>0</v>
          </cell>
          <cell r="AC3586">
            <v>1992</v>
          </cell>
          <cell r="AD3586">
            <v>1</v>
          </cell>
          <cell r="AE3586">
            <v>0</v>
          </cell>
          <cell r="AF3586">
            <v>1</v>
          </cell>
        </row>
        <row r="3587">
          <cell r="A3587">
            <v>52</v>
          </cell>
          <cell r="B3587">
            <v>3</v>
          </cell>
          <cell r="C3587">
            <v>9</v>
          </cell>
          <cell r="D3587">
            <v>2</v>
          </cell>
          <cell r="E3587">
            <v>1</v>
          </cell>
          <cell r="F3587">
            <v>0</v>
          </cell>
          <cell r="G3587">
            <v>3.2825322391559202</v>
          </cell>
          <cell r="H3587">
            <v>94.722222222222229</v>
          </cell>
          <cell r="I3587">
            <v>2.6666666666666665</v>
          </cell>
          <cell r="J3587">
            <v>0</v>
          </cell>
          <cell r="K3587">
            <v>0</v>
          </cell>
          <cell r="M3587">
            <v>2003</v>
          </cell>
          <cell r="N3587">
            <v>2017</v>
          </cell>
          <cell r="O3587">
            <v>1</v>
          </cell>
          <cell r="Q3587">
            <v>0</v>
          </cell>
          <cell r="R3587">
            <v>0</v>
          </cell>
          <cell r="S3587">
            <v>0</v>
          </cell>
          <cell r="T3587">
            <v>0</v>
          </cell>
          <cell r="U3587">
            <v>0</v>
          </cell>
          <cell r="V3587">
            <v>0</v>
          </cell>
          <cell r="W3587">
            <v>0</v>
          </cell>
          <cell r="X3587">
            <v>0</v>
          </cell>
          <cell r="Y3587">
            <v>0</v>
          </cell>
          <cell r="Z3587">
            <v>0</v>
          </cell>
          <cell r="AA3587">
            <v>0</v>
          </cell>
          <cell r="AC3587">
            <v>1992</v>
          </cell>
          <cell r="AD3587">
            <v>1</v>
          </cell>
          <cell r="AE3587">
            <v>0</v>
          </cell>
          <cell r="AF3587">
            <v>1</v>
          </cell>
        </row>
        <row r="3588">
          <cell r="A3588">
            <v>52</v>
          </cell>
          <cell r="B3588">
            <v>4</v>
          </cell>
          <cell r="C3588">
            <v>9</v>
          </cell>
          <cell r="D3588">
            <v>2</v>
          </cell>
          <cell r="E3588">
            <v>1</v>
          </cell>
          <cell r="F3588">
            <v>0</v>
          </cell>
          <cell r="G3588">
            <v>3.4290738569753807</v>
          </cell>
          <cell r="H3588">
            <v>101.38888888888889</v>
          </cell>
          <cell r="I3588">
            <v>2.6666666666666665</v>
          </cell>
          <cell r="J3588">
            <v>0</v>
          </cell>
          <cell r="K3588">
            <v>0</v>
          </cell>
          <cell r="M3588">
            <v>2003</v>
          </cell>
          <cell r="N3588">
            <v>2017</v>
          </cell>
          <cell r="O3588">
            <v>1</v>
          </cell>
          <cell r="Q3588">
            <v>0</v>
          </cell>
          <cell r="R3588">
            <v>0</v>
          </cell>
          <cell r="S3588">
            <v>0</v>
          </cell>
          <cell r="T3588">
            <v>0</v>
          </cell>
          <cell r="U3588">
            <v>0</v>
          </cell>
          <cell r="V3588">
            <v>0</v>
          </cell>
          <cell r="W3588">
            <v>0</v>
          </cell>
          <cell r="X3588">
            <v>0</v>
          </cell>
          <cell r="Y3588">
            <v>0</v>
          </cell>
          <cell r="Z3588">
            <v>0</v>
          </cell>
          <cell r="AA3588">
            <v>0</v>
          </cell>
          <cell r="AC3588">
            <v>1992</v>
          </cell>
          <cell r="AD3588">
            <v>1</v>
          </cell>
          <cell r="AE3588">
            <v>0</v>
          </cell>
          <cell r="AF3588">
            <v>1</v>
          </cell>
        </row>
        <row r="3589">
          <cell r="A3589">
            <v>52</v>
          </cell>
          <cell r="B3589">
            <v>5</v>
          </cell>
          <cell r="C3589">
            <v>9</v>
          </cell>
          <cell r="D3589">
            <v>2</v>
          </cell>
          <cell r="E3589">
            <v>1</v>
          </cell>
          <cell r="F3589">
            <v>0</v>
          </cell>
          <cell r="G3589">
            <v>4.0738569753810081</v>
          </cell>
          <cell r="H3589">
            <v>272.22222222222223</v>
          </cell>
          <cell r="I3589">
            <v>2.6666666666666665</v>
          </cell>
          <cell r="J3589">
            <v>0</v>
          </cell>
          <cell r="K3589">
            <v>0</v>
          </cell>
          <cell r="M3589">
            <v>2010</v>
          </cell>
          <cell r="N3589">
            <v>2052</v>
          </cell>
          <cell r="O3589">
            <v>1</v>
          </cell>
          <cell r="Q3589">
            <v>0</v>
          </cell>
          <cell r="R3589">
            <v>0</v>
          </cell>
          <cell r="S3589">
            <v>0</v>
          </cell>
          <cell r="T3589">
            <v>0</v>
          </cell>
          <cell r="U3589">
            <v>0</v>
          </cell>
          <cell r="V3589">
            <v>0</v>
          </cell>
          <cell r="W3589">
            <v>0</v>
          </cell>
          <cell r="X3589">
            <v>0</v>
          </cell>
          <cell r="Y3589">
            <v>0</v>
          </cell>
          <cell r="Z3589">
            <v>0</v>
          </cell>
          <cell r="AA3589">
            <v>0</v>
          </cell>
          <cell r="AC3589">
            <v>1992</v>
          </cell>
          <cell r="AD3589">
            <v>1</v>
          </cell>
          <cell r="AE3589">
            <v>0</v>
          </cell>
          <cell r="AF3589">
            <v>1</v>
          </cell>
        </row>
        <row r="3590">
          <cell r="A3590">
            <v>52</v>
          </cell>
          <cell r="B3590">
            <v>6</v>
          </cell>
          <cell r="C3590">
            <v>9</v>
          </cell>
          <cell r="D3590">
            <v>2</v>
          </cell>
          <cell r="E3590">
            <v>1</v>
          </cell>
          <cell r="F3590">
            <v>0</v>
          </cell>
          <cell r="G3590">
            <v>3.4876905041031656</v>
          </cell>
          <cell r="H3590">
            <v>99.166666666666671</v>
          </cell>
          <cell r="I3590">
            <v>2.6666666666666665</v>
          </cell>
          <cell r="J3590">
            <v>0</v>
          </cell>
          <cell r="K3590">
            <v>0</v>
          </cell>
          <cell r="M3590">
            <v>2018</v>
          </cell>
          <cell r="N3590">
            <v>2052</v>
          </cell>
          <cell r="O3590">
            <v>1</v>
          </cell>
          <cell r="Q3590">
            <v>0</v>
          </cell>
          <cell r="R3590">
            <v>0</v>
          </cell>
          <cell r="S3590">
            <v>0</v>
          </cell>
          <cell r="T3590">
            <v>0</v>
          </cell>
          <cell r="U3590">
            <v>0</v>
          </cell>
          <cell r="V3590">
            <v>0</v>
          </cell>
          <cell r="W3590">
            <v>0</v>
          </cell>
          <cell r="X3590">
            <v>0</v>
          </cell>
          <cell r="Y3590">
            <v>0</v>
          </cell>
          <cell r="Z3590">
            <v>0</v>
          </cell>
          <cell r="AA3590">
            <v>0</v>
          </cell>
          <cell r="AC3590">
            <v>1992</v>
          </cell>
          <cell r="AD3590">
            <v>1</v>
          </cell>
          <cell r="AE3590">
            <v>0</v>
          </cell>
          <cell r="AF3590">
            <v>1</v>
          </cell>
        </row>
        <row r="3591">
          <cell r="A3591">
            <v>52</v>
          </cell>
          <cell r="B3591">
            <v>7</v>
          </cell>
          <cell r="C3591">
            <v>9</v>
          </cell>
          <cell r="D3591">
            <v>2</v>
          </cell>
          <cell r="E3591">
            <v>1</v>
          </cell>
          <cell r="F3591">
            <v>0</v>
          </cell>
          <cell r="G3591">
            <v>4.0738569753810081</v>
          </cell>
          <cell r="H3591">
            <v>272.22222222222223</v>
          </cell>
          <cell r="I3591">
            <v>2.6666666666666665</v>
          </cell>
          <cell r="J3591">
            <v>0</v>
          </cell>
          <cell r="K3591">
            <v>27.222222222222225</v>
          </cell>
          <cell r="M3591">
            <v>2020</v>
          </cell>
          <cell r="N3591">
            <v>2052</v>
          </cell>
          <cell r="O3591">
            <v>1</v>
          </cell>
          <cell r="Q3591">
            <v>0</v>
          </cell>
          <cell r="R3591">
            <v>0</v>
          </cell>
          <cell r="S3591">
            <v>0</v>
          </cell>
          <cell r="T3591">
            <v>0</v>
          </cell>
          <cell r="U3591">
            <v>0</v>
          </cell>
          <cell r="V3591">
            <v>0</v>
          </cell>
          <cell r="W3591">
            <v>0</v>
          </cell>
          <cell r="X3591">
            <v>0</v>
          </cell>
          <cell r="Y3591">
            <v>0</v>
          </cell>
          <cell r="Z3591">
            <v>0</v>
          </cell>
          <cell r="AA3591">
            <v>0</v>
          </cell>
          <cell r="AC3591">
            <v>1992</v>
          </cell>
          <cell r="AD3591">
            <v>1</v>
          </cell>
          <cell r="AE3591">
            <v>0</v>
          </cell>
          <cell r="AF3591">
            <v>1</v>
          </cell>
        </row>
        <row r="3592">
          <cell r="A3592">
            <v>52</v>
          </cell>
          <cell r="B3592">
            <v>9</v>
          </cell>
          <cell r="C3592">
            <v>9</v>
          </cell>
          <cell r="D3592">
            <v>2</v>
          </cell>
          <cell r="E3592">
            <v>1</v>
          </cell>
          <cell r="F3592">
            <v>0</v>
          </cell>
          <cell r="G3592">
            <v>4.0738569753810081</v>
          </cell>
          <cell r="H3592">
            <v>272.22222222222223</v>
          </cell>
          <cell r="I3592">
            <v>2.6666666666666665</v>
          </cell>
          <cell r="J3592">
            <v>0</v>
          </cell>
          <cell r="K3592">
            <v>40.833333333333336</v>
          </cell>
          <cell r="M3592">
            <v>2020</v>
          </cell>
          <cell r="N3592">
            <v>2052</v>
          </cell>
          <cell r="O3592">
            <v>1</v>
          </cell>
          <cell r="Q3592">
            <v>0</v>
          </cell>
          <cell r="R3592">
            <v>0</v>
          </cell>
          <cell r="S3592">
            <v>0</v>
          </cell>
          <cell r="T3592">
            <v>0</v>
          </cell>
          <cell r="U3592">
            <v>0</v>
          </cell>
          <cell r="V3592">
            <v>0</v>
          </cell>
          <cell r="W3592">
            <v>0</v>
          </cell>
          <cell r="X3592">
            <v>0</v>
          </cell>
          <cell r="Y3592">
            <v>0</v>
          </cell>
          <cell r="Z3592">
            <v>0</v>
          </cell>
          <cell r="AA3592">
            <v>0</v>
          </cell>
          <cell r="AC3592">
            <v>1992</v>
          </cell>
          <cell r="AD3592">
            <v>1</v>
          </cell>
          <cell r="AE3592">
            <v>0</v>
          </cell>
          <cell r="AF3592">
            <v>1</v>
          </cell>
        </row>
        <row r="3593">
          <cell r="A3593">
            <v>52</v>
          </cell>
          <cell r="B3593">
            <v>8</v>
          </cell>
          <cell r="C3593">
            <v>9</v>
          </cell>
          <cell r="D3593">
            <v>2</v>
          </cell>
          <cell r="E3593">
            <v>1</v>
          </cell>
          <cell r="F3593">
            <v>0</v>
          </cell>
          <cell r="G3593">
            <v>3.6342321219226261</v>
          </cell>
          <cell r="H3593">
            <v>113.77260981912146</v>
          </cell>
          <cell r="I3593">
            <v>2.6666666666666665</v>
          </cell>
          <cell r="J3593">
            <v>0</v>
          </cell>
          <cell r="K3593">
            <v>0</v>
          </cell>
          <cell r="M3593">
            <v>2023</v>
          </cell>
          <cell r="N3593">
            <v>2052</v>
          </cell>
          <cell r="O3593">
            <v>1</v>
          </cell>
          <cell r="Q3593">
            <v>0</v>
          </cell>
          <cell r="R3593">
            <v>0</v>
          </cell>
          <cell r="S3593">
            <v>0</v>
          </cell>
          <cell r="T3593">
            <v>0</v>
          </cell>
          <cell r="U3593">
            <v>0</v>
          </cell>
          <cell r="V3593">
            <v>0</v>
          </cell>
          <cell r="W3593">
            <v>0</v>
          </cell>
          <cell r="X3593">
            <v>0</v>
          </cell>
          <cell r="Y3593">
            <v>0</v>
          </cell>
          <cell r="Z3593">
            <v>0</v>
          </cell>
          <cell r="AA3593">
            <v>0</v>
          </cell>
          <cell r="AC3593">
            <v>1992</v>
          </cell>
          <cell r="AD3593">
            <v>1</v>
          </cell>
          <cell r="AE3593">
            <v>0</v>
          </cell>
          <cell r="AF3593">
            <v>1</v>
          </cell>
        </row>
        <row r="3594">
          <cell r="A3594">
            <v>53</v>
          </cell>
          <cell r="B3594">
            <v>1</v>
          </cell>
          <cell r="C3594">
            <v>9</v>
          </cell>
          <cell r="D3594">
            <v>2</v>
          </cell>
          <cell r="E3594">
            <v>1</v>
          </cell>
          <cell r="F3594">
            <v>5.7080002076057103E-2</v>
          </cell>
          <cell r="G3594">
            <v>2.5498241500586163</v>
          </cell>
          <cell r="H3594">
            <v>21.666666666666668</v>
          </cell>
          <cell r="I3594">
            <v>0.95238095238095233</v>
          </cell>
          <cell r="J3594">
            <v>0</v>
          </cell>
          <cell r="K3594">
            <v>0</v>
          </cell>
          <cell r="M3594">
            <v>2003</v>
          </cell>
          <cell r="N3594">
            <v>2003</v>
          </cell>
          <cell r="O3594">
            <v>1</v>
          </cell>
          <cell r="Q3594">
            <v>1</v>
          </cell>
          <cell r="R3594">
            <v>1</v>
          </cell>
          <cell r="S3594">
            <v>0</v>
          </cell>
          <cell r="T3594">
            <v>0</v>
          </cell>
          <cell r="U3594">
            <v>1</v>
          </cell>
          <cell r="V3594">
            <v>1</v>
          </cell>
          <cell r="W3594">
            <v>1</v>
          </cell>
          <cell r="X3594">
            <v>0</v>
          </cell>
          <cell r="Y3594">
            <v>0</v>
          </cell>
          <cell r="Z3594">
            <v>1</v>
          </cell>
          <cell r="AA3594">
            <v>1</v>
          </cell>
          <cell r="AC3594">
            <v>1992</v>
          </cell>
          <cell r="AD3594">
            <v>1</v>
          </cell>
          <cell r="AE3594">
            <v>0</v>
          </cell>
          <cell r="AF3594">
            <v>1</v>
          </cell>
        </row>
        <row r="3595">
          <cell r="A3595">
            <v>53</v>
          </cell>
          <cell r="B3595">
            <v>2</v>
          </cell>
          <cell r="C3595">
            <v>9</v>
          </cell>
          <cell r="D3595">
            <v>2</v>
          </cell>
          <cell r="E3595">
            <v>1</v>
          </cell>
          <cell r="F3595">
            <v>0</v>
          </cell>
          <cell r="G3595">
            <v>2.8722157092614307</v>
          </cell>
          <cell r="H3595">
            <v>25.238095238095237</v>
          </cell>
          <cell r="I3595">
            <v>0.95238095238095233</v>
          </cell>
          <cell r="J3595">
            <v>0</v>
          </cell>
          <cell r="K3595">
            <v>0</v>
          </cell>
          <cell r="M3595">
            <v>2003</v>
          </cell>
          <cell r="N3595">
            <v>2013</v>
          </cell>
          <cell r="O3595">
            <v>1</v>
          </cell>
          <cell r="Q3595">
            <v>1</v>
          </cell>
          <cell r="R3595">
            <v>1</v>
          </cell>
          <cell r="S3595">
            <v>0</v>
          </cell>
          <cell r="T3595">
            <v>0</v>
          </cell>
          <cell r="U3595">
            <v>1</v>
          </cell>
          <cell r="V3595">
            <v>1</v>
          </cell>
          <cell r="W3595">
            <v>1</v>
          </cell>
          <cell r="X3595">
            <v>0</v>
          </cell>
          <cell r="Y3595">
            <v>0</v>
          </cell>
          <cell r="Z3595">
            <v>1</v>
          </cell>
          <cell r="AA3595">
            <v>1</v>
          </cell>
          <cell r="AC3595">
            <v>1992</v>
          </cell>
          <cell r="AD3595">
            <v>1</v>
          </cell>
          <cell r="AE3595">
            <v>0</v>
          </cell>
          <cell r="AF3595">
            <v>1</v>
          </cell>
        </row>
        <row r="3596">
          <cell r="A3596">
            <v>53</v>
          </cell>
          <cell r="B3596">
            <v>3</v>
          </cell>
          <cell r="C3596">
            <v>9</v>
          </cell>
          <cell r="D3596">
            <v>2</v>
          </cell>
          <cell r="E3596">
            <v>1</v>
          </cell>
          <cell r="F3596">
            <v>0</v>
          </cell>
          <cell r="G3596">
            <v>3.1652989449003521</v>
          </cell>
          <cell r="H3596">
            <v>27.142857142857142</v>
          </cell>
          <cell r="I3596">
            <v>0.95238095238095233</v>
          </cell>
          <cell r="J3596">
            <v>0</v>
          </cell>
          <cell r="K3596">
            <v>0</v>
          </cell>
          <cell r="M3596">
            <v>2003</v>
          </cell>
          <cell r="N3596">
            <v>2013</v>
          </cell>
          <cell r="O3596">
            <v>1</v>
          </cell>
          <cell r="Q3596">
            <v>1</v>
          </cell>
          <cell r="R3596">
            <v>1</v>
          </cell>
          <cell r="S3596">
            <v>0</v>
          </cell>
          <cell r="T3596">
            <v>0</v>
          </cell>
          <cell r="U3596">
            <v>1</v>
          </cell>
          <cell r="V3596">
            <v>1</v>
          </cell>
          <cell r="W3596">
            <v>1</v>
          </cell>
          <cell r="X3596">
            <v>0</v>
          </cell>
          <cell r="Y3596">
            <v>0</v>
          </cell>
          <cell r="Z3596">
            <v>1</v>
          </cell>
          <cell r="AA3596">
            <v>1</v>
          </cell>
          <cell r="AC3596">
            <v>1992</v>
          </cell>
          <cell r="AD3596">
            <v>1</v>
          </cell>
          <cell r="AE3596">
            <v>0</v>
          </cell>
          <cell r="AF3596">
            <v>1</v>
          </cell>
        </row>
        <row r="3597">
          <cell r="A3597">
            <v>53</v>
          </cell>
          <cell r="B3597">
            <v>4</v>
          </cell>
          <cell r="C3597">
            <v>9</v>
          </cell>
          <cell r="D3597">
            <v>2</v>
          </cell>
          <cell r="E3597">
            <v>1</v>
          </cell>
          <cell r="F3597">
            <v>0</v>
          </cell>
          <cell r="G3597">
            <v>3.3704572098475967</v>
          </cell>
          <cell r="H3597">
            <v>41.428571428571431</v>
          </cell>
          <cell r="I3597">
            <v>0.95238095238095233</v>
          </cell>
          <cell r="J3597">
            <v>0</v>
          </cell>
          <cell r="K3597">
            <v>0</v>
          </cell>
          <cell r="M3597">
            <v>2003</v>
          </cell>
          <cell r="N3597">
            <v>2052</v>
          </cell>
          <cell r="O3597">
            <v>1</v>
          </cell>
          <cell r="Q3597">
            <v>1</v>
          </cell>
          <cell r="R3597">
            <v>1</v>
          </cell>
          <cell r="S3597">
            <v>0</v>
          </cell>
          <cell r="T3597">
            <v>0</v>
          </cell>
          <cell r="U3597">
            <v>1</v>
          </cell>
          <cell r="V3597">
            <v>1</v>
          </cell>
          <cell r="W3597">
            <v>1</v>
          </cell>
          <cell r="X3597">
            <v>0</v>
          </cell>
          <cell r="Y3597">
            <v>0</v>
          </cell>
          <cell r="Z3597">
            <v>1</v>
          </cell>
          <cell r="AA3597">
            <v>1</v>
          </cell>
          <cell r="AC3597">
            <v>1992</v>
          </cell>
          <cell r="AD3597">
            <v>1</v>
          </cell>
          <cell r="AE3597">
            <v>0</v>
          </cell>
          <cell r="AF3597">
            <v>1</v>
          </cell>
        </row>
        <row r="3598">
          <cell r="A3598">
            <v>53</v>
          </cell>
          <cell r="B3598">
            <v>5</v>
          </cell>
          <cell r="C3598">
            <v>9</v>
          </cell>
          <cell r="D3598">
            <v>2</v>
          </cell>
          <cell r="E3598">
            <v>1</v>
          </cell>
          <cell r="F3598">
            <v>0</v>
          </cell>
          <cell r="G3598">
            <v>3.2239155920281362</v>
          </cell>
          <cell r="H3598">
            <v>38.571428571428569</v>
          </cell>
          <cell r="I3598">
            <v>0.95238095238095233</v>
          </cell>
          <cell r="J3598">
            <v>0</v>
          </cell>
          <cell r="K3598">
            <v>0</v>
          </cell>
          <cell r="M3598">
            <v>2014</v>
          </cell>
          <cell r="N3598">
            <v>2052</v>
          </cell>
          <cell r="O3598">
            <v>1</v>
          </cell>
          <cell r="Q3598">
            <v>1</v>
          </cell>
          <cell r="R3598">
            <v>1</v>
          </cell>
          <cell r="S3598">
            <v>0</v>
          </cell>
          <cell r="T3598">
            <v>0</v>
          </cell>
          <cell r="U3598">
            <v>1</v>
          </cell>
          <cell r="V3598">
            <v>1</v>
          </cell>
          <cell r="W3598">
            <v>1</v>
          </cell>
          <cell r="X3598">
            <v>0</v>
          </cell>
          <cell r="Y3598">
            <v>0</v>
          </cell>
          <cell r="Z3598">
            <v>1</v>
          </cell>
          <cell r="AA3598">
            <v>1</v>
          </cell>
          <cell r="AC3598">
            <v>1992</v>
          </cell>
          <cell r="AD3598">
            <v>1</v>
          </cell>
          <cell r="AE3598">
            <v>0</v>
          </cell>
          <cell r="AF3598">
            <v>1</v>
          </cell>
        </row>
        <row r="3599">
          <cell r="A3599">
            <v>53</v>
          </cell>
          <cell r="B3599">
            <v>6</v>
          </cell>
          <cell r="C3599">
            <v>9</v>
          </cell>
          <cell r="D3599">
            <v>2</v>
          </cell>
          <cell r="E3599">
            <v>1</v>
          </cell>
          <cell r="F3599">
            <v>0</v>
          </cell>
          <cell r="G3599">
            <v>3.3704572098475967</v>
          </cell>
          <cell r="H3599">
            <v>41.428571428571431</v>
          </cell>
          <cell r="I3599">
            <v>0.95238095238095233</v>
          </cell>
          <cell r="J3599">
            <v>0</v>
          </cell>
          <cell r="K3599">
            <v>6.2142857142857144</v>
          </cell>
          <cell r="M3599">
            <v>2020</v>
          </cell>
          <cell r="N3599">
            <v>2052</v>
          </cell>
          <cell r="O3599">
            <v>1</v>
          </cell>
          <cell r="Q3599">
            <v>1</v>
          </cell>
          <cell r="R3599">
            <v>1</v>
          </cell>
          <cell r="S3599">
            <v>0</v>
          </cell>
          <cell r="T3599">
            <v>0</v>
          </cell>
          <cell r="U3599">
            <v>1</v>
          </cell>
          <cell r="V3599">
            <v>1</v>
          </cell>
          <cell r="W3599">
            <v>1</v>
          </cell>
          <cell r="X3599">
            <v>0</v>
          </cell>
          <cell r="Y3599">
            <v>0</v>
          </cell>
          <cell r="Z3599">
            <v>1</v>
          </cell>
          <cell r="AA3599">
            <v>1</v>
          </cell>
          <cell r="AC3599">
            <v>1992</v>
          </cell>
          <cell r="AD3599">
            <v>1</v>
          </cell>
          <cell r="AE3599">
            <v>0</v>
          </cell>
          <cell r="AF3599">
            <v>1</v>
          </cell>
        </row>
        <row r="3600">
          <cell r="A3600">
            <v>53</v>
          </cell>
          <cell r="B3600">
            <v>8</v>
          </cell>
          <cell r="C3600">
            <v>9</v>
          </cell>
          <cell r="D3600">
            <v>2</v>
          </cell>
          <cell r="E3600">
            <v>1</v>
          </cell>
          <cell r="F3600">
            <v>0</v>
          </cell>
          <cell r="G3600">
            <v>3.3704572098475967</v>
          </cell>
          <cell r="H3600">
            <v>41.428571428571431</v>
          </cell>
          <cell r="I3600">
            <v>0.95238095238095233</v>
          </cell>
          <cell r="J3600">
            <v>0</v>
          </cell>
          <cell r="K3600">
            <v>6.2142857142857144</v>
          </cell>
          <cell r="M3600">
            <v>2022</v>
          </cell>
          <cell r="N3600">
            <v>2052</v>
          </cell>
          <cell r="O3600">
            <v>1</v>
          </cell>
          <cell r="Q3600">
            <v>1</v>
          </cell>
          <cell r="R3600">
            <v>1</v>
          </cell>
          <cell r="S3600">
            <v>0</v>
          </cell>
          <cell r="T3600">
            <v>0</v>
          </cell>
          <cell r="U3600">
            <v>1</v>
          </cell>
          <cell r="V3600">
            <v>1</v>
          </cell>
          <cell r="W3600">
            <v>1</v>
          </cell>
          <cell r="X3600">
            <v>0</v>
          </cell>
          <cell r="Y3600">
            <v>0</v>
          </cell>
          <cell r="Z3600">
            <v>1</v>
          </cell>
          <cell r="AA3600">
            <v>1</v>
          </cell>
          <cell r="AC3600">
            <v>1992</v>
          </cell>
          <cell r="AD3600">
            <v>1</v>
          </cell>
          <cell r="AE3600">
            <v>0</v>
          </cell>
          <cell r="AF3600">
            <v>1</v>
          </cell>
        </row>
        <row r="3601">
          <cell r="A3601">
            <v>53</v>
          </cell>
          <cell r="B3601">
            <v>7</v>
          </cell>
          <cell r="C3601">
            <v>9</v>
          </cell>
          <cell r="D3601">
            <v>2</v>
          </cell>
          <cell r="E3601">
            <v>1</v>
          </cell>
          <cell r="F3601">
            <v>0</v>
          </cell>
          <cell r="G3601">
            <v>3.8100820633059791</v>
          </cell>
          <cell r="H3601">
            <v>61.904761904761905</v>
          </cell>
          <cell r="I3601">
            <v>0.95238095238095233</v>
          </cell>
          <cell r="J3601">
            <v>0</v>
          </cell>
          <cell r="K3601">
            <v>9.2857142857142847</v>
          </cell>
          <cell r="M3601">
            <v>2030</v>
          </cell>
          <cell r="N3601">
            <v>2052</v>
          </cell>
          <cell r="O3601">
            <v>1</v>
          </cell>
          <cell r="Q3601">
            <v>1</v>
          </cell>
          <cell r="R3601">
            <v>1</v>
          </cell>
          <cell r="S3601">
            <v>0</v>
          </cell>
          <cell r="T3601">
            <v>0</v>
          </cell>
          <cell r="U3601">
            <v>1</v>
          </cell>
          <cell r="V3601">
            <v>1</v>
          </cell>
          <cell r="W3601">
            <v>1</v>
          </cell>
          <cell r="X3601">
            <v>0</v>
          </cell>
          <cell r="Y3601">
            <v>0</v>
          </cell>
          <cell r="Z3601">
            <v>1</v>
          </cell>
          <cell r="AA3601">
            <v>1</v>
          </cell>
          <cell r="AC3601">
            <v>1992</v>
          </cell>
          <cell r="AD3601">
            <v>1</v>
          </cell>
          <cell r="AE3601">
            <v>0</v>
          </cell>
          <cell r="AF3601">
            <v>1</v>
          </cell>
        </row>
        <row r="3602">
          <cell r="A3602">
            <v>54</v>
          </cell>
          <cell r="B3602">
            <v>1</v>
          </cell>
          <cell r="C3602">
            <v>9</v>
          </cell>
          <cell r="D3602">
            <v>2</v>
          </cell>
          <cell r="E3602">
            <v>1</v>
          </cell>
          <cell r="F3602">
            <v>0.10092779947850393</v>
          </cell>
          <cell r="G3602">
            <v>3.3411488862837047</v>
          </cell>
          <cell r="H3602">
            <v>58.333333333333336</v>
          </cell>
          <cell r="I3602">
            <v>2.1111111111111112</v>
          </cell>
          <cell r="J3602">
            <v>0</v>
          </cell>
          <cell r="K3602">
            <v>0</v>
          </cell>
          <cell r="M3602">
            <v>2003</v>
          </cell>
          <cell r="N3602">
            <v>2005</v>
          </cell>
          <cell r="O3602">
            <v>1</v>
          </cell>
          <cell r="Q3602">
            <v>0</v>
          </cell>
          <cell r="R3602">
            <v>1</v>
          </cell>
          <cell r="S3602">
            <v>0</v>
          </cell>
          <cell r="T3602">
            <v>0</v>
          </cell>
          <cell r="U3602">
            <v>1</v>
          </cell>
          <cell r="V3602">
            <v>1</v>
          </cell>
          <cell r="W3602">
            <v>1</v>
          </cell>
          <cell r="X3602">
            <v>0</v>
          </cell>
          <cell r="Y3602">
            <v>0</v>
          </cell>
          <cell r="Z3602">
            <v>0</v>
          </cell>
          <cell r="AA3602">
            <v>1</v>
          </cell>
          <cell r="AC3602">
            <v>1992</v>
          </cell>
          <cell r="AD3602">
            <v>1</v>
          </cell>
          <cell r="AE3602">
            <v>0</v>
          </cell>
          <cell r="AF3602">
            <v>1</v>
          </cell>
        </row>
        <row r="3603">
          <cell r="A3603">
            <v>54</v>
          </cell>
          <cell r="B3603">
            <v>2</v>
          </cell>
          <cell r="C3603">
            <v>9</v>
          </cell>
          <cell r="D3603">
            <v>2</v>
          </cell>
          <cell r="E3603">
            <v>1</v>
          </cell>
          <cell r="F3603">
            <v>0</v>
          </cell>
          <cell r="G3603">
            <v>3.8100820633059791</v>
          </cell>
          <cell r="H3603">
            <v>58.333333333333336</v>
          </cell>
          <cell r="I3603">
            <v>2.1111111111111112</v>
          </cell>
          <cell r="J3603">
            <v>0</v>
          </cell>
          <cell r="K3603">
            <v>0</v>
          </cell>
          <cell r="M3603">
            <v>2003</v>
          </cell>
          <cell r="N3603">
            <v>2014</v>
          </cell>
          <cell r="O3603">
            <v>1</v>
          </cell>
          <cell r="Q3603">
            <v>0</v>
          </cell>
          <cell r="R3603">
            <v>1</v>
          </cell>
          <cell r="S3603">
            <v>0</v>
          </cell>
          <cell r="T3603">
            <v>0</v>
          </cell>
          <cell r="U3603">
            <v>1</v>
          </cell>
          <cell r="V3603">
            <v>1</v>
          </cell>
          <cell r="W3603">
            <v>1</v>
          </cell>
          <cell r="X3603">
            <v>0</v>
          </cell>
          <cell r="Y3603">
            <v>0</v>
          </cell>
          <cell r="Z3603">
            <v>0</v>
          </cell>
          <cell r="AA3603">
            <v>1</v>
          </cell>
          <cell r="AC3603">
            <v>1992</v>
          </cell>
          <cell r="AD3603">
            <v>1</v>
          </cell>
          <cell r="AE3603">
            <v>0</v>
          </cell>
          <cell r="AF3603">
            <v>1</v>
          </cell>
        </row>
        <row r="3604">
          <cell r="A3604">
            <v>54</v>
          </cell>
          <cell r="B3604">
            <v>3</v>
          </cell>
          <cell r="C3604">
            <v>9</v>
          </cell>
          <cell r="D3604">
            <v>2</v>
          </cell>
          <cell r="E3604">
            <v>1</v>
          </cell>
          <cell r="F3604">
            <v>0</v>
          </cell>
          <cell r="G3604">
            <v>3.9566236811254396</v>
          </cell>
          <cell r="H3604">
            <v>59.722222222222221</v>
          </cell>
          <cell r="I3604">
            <v>2.1111111111111112</v>
          </cell>
          <cell r="J3604">
            <v>0</v>
          </cell>
          <cell r="K3604">
            <v>0</v>
          </cell>
          <cell r="M3604">
            <v>2003</v>
          </cell>
          <cell r="N3604">
            <v>2014</v>
          </cell>
          <cell r="O3604">
            <v>1</v>
          </cell>
          <cell r="Q3604">
            <v>0</v>
          </cell>
          <cell r="R3604">
            <v>1</v>
          </cell>
          <cell r="S3604">
            <v>0</v>
          </cell>
          <cell r="T3604">
            <v>0</v>
          </cell>
          <cell r="U3604">
            <v>1</v>
          </cell>
          <cell r="V3604">
            <v>1</v>
          </cell>
          <cell r="W3604">
            <v>1</v>
          </cell>
          <cell r="X3604">
            <v>0</v>
          </cell>
          <cell r="Y3604">
            <v>0</v>
          </cell>
          <cell r="Z3604">
            <v>0</v>
          </cell>
          <cell r="AA3604">
            <v>1</v>
          </cell>
          <cell r="AC3604">
            <v>1992</v>
          </cell>
          <cell r="AD3604">
            <v>1</v>
          </cell>
          <cell r="AE3604">
            <v>0</v>
          </cell>
          <cell r="AF3604">
            <v>1</v>
          </cell>
        </row>
        <row r="3605">
          <cell r="A3605">
            <v>54</v>
          </cell>
          <cell r="B3605">
            <v>4</v>
          </cell>
          <cell r="C3605">
            <v>9</v>
          </cell>
          <cell r="D3605">
            <v>2</v>
          </cell>
          <cell r="E3605">
            <v>1</v>
          </cell>
          <cell r="F3605">
            <v>0</v>
          </cell>
          <cell r="G3605">
            <v>4.2497069167643611</v>
          </cell>
          <cell r="H3605">
            <v>63.888888888888886</v>
          </cell>
          <cell r="I3605">
            <v>2.1111111111111112</v>
          </cell>
          <cell r="J3605">
            <v>0</v>
          </cell>
          <cell r="K3605">
            <v>0</v>
          </cell>
          <cell r="M3605">
            <v>2003</v>
          </cell>
          <cell r="N3605">
            <v>2052</v>
          </cell>
          <cell r="O3605">
            <v>1</v>
          </cell>
          <cell r="Q3605">
            <v>0</v>
          </cell>
          <cell r="R3605">
            <v>1</v>
          </cell>
          <cell r="S3605">
            <v>0</v>
          </cell>
          <cell r="T3605">
            <v>0</v>
          </cell>
          <cell r="U3605">
            <v>1</v>
          </cell>
          <cell r="V3605">
            <v>1</v>
          </cell>
          <cell r="W3605">
            <v>1</v>
          </cell>
          <cell r="X3605">
            <v>0</v>
          </cell>
          <cell r="Y3605">
            <v>0</v>
          </cell>
          <cell r="Z3605">
            <v>0</v>
          </cell>
          <cell r="AA3605">
            <v>1</v>
          </cell>
          <cell r="AC3605">
            <v>1992</v>
          </cell>
          <cell r="AD3605">
            <v>1</v>
          </cell>
          <cell r="AE3605">
            <v>0</v>
          </cell>
          <cell r="AF3605">
            <v>1</v>
          </cell>
        </row>
        <row r="3606">
          <cell r="A3606">
            <v>54</v>
          </cell>
          <cell r="B3606">
            <v>5</v>
          </cell>
          <cell r="C3606">
            <v>9</v>
          </cell>
          <cell r="D3606">
            <v>2</v>
          </cell>
          <cell r="E3606">
            <v>1</v>
          </cell>
          <cell r="F3606">
            <v>0</v>
          </cell>
          <cell r="G3606">
            <v>7.0339976553341153</v>
          </cell>
          <cell r="H3606">
            <v>141.66666666666666</v>
          </cell>
          <cell r="I3606">
            <v>2.1111111111111112</v>
          </cell>
          <cell r="J3606">
            <v>0</v>
          </cell>
          <cell r="K3606">
            <v>0</v>
          </cell>
          <cell r="M3606">
            <v>2010</v>
          </cell>
          <cell r="N3606">
            <v>2052</v>
          </cell>
          <cell r="O3606">
            <v>1</v>
          </cell>
          <cell r="Q3606">
            <v>0</v>
          </cell>
          <cell r="R3606">
            <v>1</v>
          </cell>
          <cell r="S3606">
            <v>0</v>
          </cell>
          <cell r="T3606">
            <v>0</v>
          </cell>
          <cell r="U3606">
            <v>1</v>
          </cell>
          <cell r="V3606">
            <v>1</v>
          </cell>
          <cell r="W3606">
            <v>1</v>
          </cell>
          <cell r="X3606">
            <v>0</v>
          </cell>
          <cell r="Y3606">
            <v>0</v>
          </cell>
          <cell r="Z3606">
            <v>0</v>
          </cell>
          <cell r="AA3606">
            <v>1</v>
          </cell>
          <cell r="AC3606">
            <v>1992</v>
          </cell>
          <cell r="AD3606">
            <v>1</v>
          </cell>
          <cell r="AE3606">
            <v>0</v>
          </cell>
          <cell r="AF3606">
            <v>1</v>
          </cell>
        </row>
        <row r="3607">
          <cell r="A3607">
            <v>54</v>
          </cell>
          <cell r="B3607">
            <v>6</v>
          </cell>
          <cell r="C3607">
            <v>9</v>
          </cell>
          <cell r="D3607">
            <v>2</v>
          </cell>
          <cell r="E3607">
            <v>1</v>
          </cell>
          <cell r="F3607">
            <v>0</v>
          </cell>
          <cell r="G3607">
            <v>4.2497069167643611</v>
          </cell>
          <cell r="H3607">
            <v>63.888888888888886</v>
          </cell>
          <cell r="I3607">
            <v>2.1111111111111112</v>
          </cell>
          <cell r="J3607">
            <v>0</v>
          </cell>
          <cell r="K3607">
            <v>0</v>
          </cell>
          <cell r="M3607">
            <v>2007</v>
          </cell>
          <cell r="N3607">
            <v>2052</v>
          </cell>
          <cell r="O3607">
            <v>1</v>
          </cell>
          <cell r="Q3607">
            <v>0</v>
          </cell>
          <cell r="R3607">
            <v>1</v>
          </cell>
          <cell r="S3607">
            <v>0</v>
          </cell>
          <cell r="T3607">
            <v>0</v>
          </cell>
          <cell r="U3607">
            <v>1</v>
          </cell>
          <cell r="V3607">
            <v>1</v>
          </cell>
          <cell r="W3607">
            <v>1</v>
          </cell>
          <cell r="X3607">
            <v>0</v>
          </cell>
          <cell r="Y3607">
            <v>0</v>
          </cell>
          <cell r="Z3607">
            <v>0</v>
          </cell>
          <cell r="AA3607">
            <v>1</v>
          </cell>
          <cell r="AC3607">
            <v>1992</v>
          </cell>
          <cell r="AD3607">
            <v>1</v>
          </cell>
          <cell r="AE3607">
            <v>0</v>
          </cell>
          <cell r="AF3607">
            <v>1</v>
          </cell>
        </row>
        <row r="3608">
          <cell r="A3608">
            <v>54</v>
          </cell>
          <cell r="B3608">
            <v>7</v>
          </cell>
          <cell r="C3608">
            <v>9</v>
          </cell>
          <cell r="D3608">
            <v>2</v>
          </cell>
          <cell r="E3608">
            <v>1</v>
          </cell>
          <cell r="F3608">
            <v>0</v>
          </cell>
          <cell r="G3608">
            <v>7.0339976553341153</v>
          </cell>
          <cell r="H3608">
            <v>141.66666666666666</v>
          </cell>
          <cell r="I3608">
            <v>2.1111111111111112</v>
          </cell>
          <cell r="J3608">
            <v>0</v>
          </cell>
          <cell r="K3608">
            <v>14.166666666666666</v>
          </cell>
          <cell r="M3608">
            <v>2020</v>
          </cell>
          <cell r="N3608">
            <v>2052</v>
          </cell>
          <cell r="O3608">
            <v>1</v>
          </cell>
          <cell r="Q3608">
            <v>0</v>
          </cell>
          <cell r="R3608">
            <v>1</v>
          </cell>
          <cell r="S3608">
            <v>0</v>
          </cell>
          <cell r="T3608">
            <v>0</v>
          </cell>
          <cell r="U3608">
            <v>1</v>
          </cell>
          <cell r="V3608">
            <v>1</v>
          </cell>
          <cell r="W3608">
            <v>1</v>
          </cell>
          <cell r="X3608">
            <v>0</v>
          </cell>
          <cell r="Y3608">
            <v>0</v>
          </cell>
          <cell r="Z3608">
            <v>0</v>
          </cell>
          <cell r="AA3608">
            <v>1</v>
          </cell>
          <cell r="AC3608">
            <v>1992</v>
          </cell>
          <cell r="AD3608">
            <v>1</v>
          </cell>
          <cell r="AE3608">
            <v>0</v>
          </cell>
          <cell r="AF3608">
            <v>1</v>
          </cell>
        </row>
        <row r="3609">
          <cell r="A3609">
            <v>54</v>
          </cell>
          <cell r="B3609">
            <v>9</v>
          </cell>
          <cell r="C3609">
            <v>9</v>
          </cell>
          <cell r="D3609">
            <v>2</v>
          </cell>
          <cell r="E3609">
            <v>1</v>
          </cell>
          <cell r="F3609">
            <v>0</v>
          </cell>
          <cell r="G3609">
            <v>7.0339976553341153</v>
          </cell>
          <cell r="H3609">
            <v>141.66666666666666</v>
          </cell>
          <cell r="I3609">
            <v>2.1111111111111112</v>
          </cell>
          <cell r="J3609">
            <v>0</v>
          </cell>
          <cell r="K3609">
            <v>21.249999999999996</v>
          </cell>
          <cell r="M3609">
            <v>2022</v>
          </cell>
          <cell r="N3609">
            <v>2052</v>
          </cell>
          <cell r="O3609">
            <v>1</v>
          </cell>
          <cell r="Q3609">
            <v>0</v>
          </cell>
          <cell r="R3609">
            <v>1</v>
          </cell>
          <cell r="S3609">
            <v>0</v>
          </cell>
          <cell r="T3609">
            <v>0</v>
          </cell>
          <cell r="U3609">
            <v>1</v>
          </cell>
          <cell r="V3609">
            <v>1</v>
          </cell>
          <cell r="W3609">
            <v>1</v>
          </cell>
          <cell r="X3609">
            <v>0</v>
          </cell>
          <cell r="Y3609">
            <v>0</v>
          </cell>
          <cell r="Z3609">
            <v>0</v>
          </cell>
          <cell r="AA3609">
            <v>1</v>
          </cell>
          <cell r="AC3609">
            <v>1992</v>
          </cell>
          <cell r="AD3609">
            <v>1</v>
          </cell>
          <cell r="AE3609">
            <v>0</v>
          </cell>
          <cell r="AF3609">
            <v>1</v>
          </cell>
        </row>
        <row r="3610">
          <cell r="A3610">
            <v>54</v>
          </cell>
          <cell r="B3610">
            <v>8</v>
          </cell>
          <cell r="C3610">
            <v>9</v>
          </cell>
          <cell r="D3610">
            <v>2</v>
          </cell>
          <cell r="E3610">
            <v>1</v>
          </cell>
          <cell r="F3610">
            <v>0</v>
          </cell>
          <cell r="G3610">
            <v>4.2497069167643611</v>
          </cell>
          <cell r="H3610">
            <v>63.888888888888886</v>
          </cell>
          <cell r="I3610">
            <v>2.1111111111111112</v>
          </cell>
          <cell r="J3610">
            <v>0</v>
          </cell>
          <cell r="K3610">
            <v>0</v>
          </cell>
          <cell r="M3610">
            <v>2030</v>
          </cell>
          <cell r="N3610">
            <v>2052</v>
          </cell>
          <cell r="O3610">
            <v>1</v>
          </cell>
          <cell r="Q3610">
            <v>0</v>
          </cell>
          <cell r="R3610">
            <v>1</v>
          </cell>
          <cell r="S3610">
            <v>0</v>
          </cell>
          <cell r="T3610">
            <v>0</v>
          </cell>
          <cell r="U3610">
            <v>1</v>
          </cell>
          <cell r="V3610">
            <v>1</v>
          </cell>
          <cell r="W3610">
            <v>1</v>
          </cell>
          <cell r="X3610">
            <v>0</v>
          </cell>
          <cell r="Y3610">
            <v>0</v>
          </cell>
          <cell r="Z3610">
            <v>0</v>
          </cell>
          <cell r="AA3610">
            <v>1</v>
          </cell>
          <cell r="AC3610">
            <v>1992</v>
          </cell>
          <cell r="AD3610">
            <v>1</v>
          </cell>
          <cell r="AE3610">
            <v>0</v>
          </cell>
          <cell r="AF3610">
            <v>1</v>
          </cell>
        </row>
        <row r="3611">
          <cell r="A3611">
            <v>16</v>
          </cell>
          <cell r="B3611">
            <v>1</v>
          </cell>
          <cell r="C3611">
            <v>9</v>
          </cell>
          <cell r="D3611">
            <v>2</v>
          </cell>
          <cell r="E3611">
            <v>2</v>
          </cell>
          <cell r="F3611">
            <v>6.3658652253695E-3</v>
          </cell>
          <cell r="G3611">
            <v>0.7</v>
          </cell>
          <cell r="H3611">
            <v>104.16666666666667</v>
          </cell>
          <cell r="I3611">
            <v>4.583333333333333</v>
          </cell>
          <cell r="J3611">
            <v>0</v>
          </cell>
          <cell r="K3611">
            <v>0</v>
          </cell>
          <cell r="M3611">
            <v>2003</v>
          </cell>
          <cell r="N3611">
            <v>2009</v>
          </cell>
          <cell r="O3611">
            <v>1</v>
          </cell>
          <cell r="Q3611">
            <v>0</v>
          </cell>
          <cell r="R3611">
            <v>0</v>
          </cell>
          <cell r="S3611">
            <v>0</v>
          </cell>
          <cell r="T3611">
            <v>0</v>
          </cell>
          <cell r="U3611">
            <v>0</v>
          </cell>
          <cell r="V3611">
            <v>0</v>
          </cell>
          <cell r="W3611">
            <v>0</v>
          </cell>
          <cell r="X3611">
            <v>0</v>
          </cell>
          <cell r="Y3611">
            <v>0</v>
          </cell>
          <cell r="Z3611">
            <v>0</v>
          </cell>
          <cell r="AA3611">
            <v>0</v>
          </cell>
          <cell r="AC3611">
            <v>1992</v>
          </cell>
          <cell r="AD3611">
            <v>1</v>
          </cell>
          <cell r="AE3611">
            <v>0</v>
          </cell>
          <cell r="AF3611">
            <v>1</v>
          </cell>
        </row>
        <row r="3612">
          <cell r="A3612">
            <v>16</v>
          </cell>
          <cell r="B3612">
            <v>2</v>
          </cell>
          <cell r="C3612">
            <v>9</v>
          </cell>
          <cell r="D3612">
            <v>2</v>
          </cell>
          <cell r="E3612">
            <v>2</v>
          </cell>
          <cell r="F3612">
            <v>0</v>
          </cell>
          <cell r="G3612">
            <v>0.7</v>
          </cell>
          <cell r="H3612">
            <v>999</v>
          </cell>
          <cell r="I3612">
            <v>999</v>
          </cell>
          <cell r="J3612">
            <v>0</v>
          </cell>
          <cell r="K3612">
            <v>0</v>
          </cell>
          <cell r="M3612">
            <v>2010</v>
          </cell>
          <cell r="N3612">
            <v>2052</v>
          </cell>
          <cell r="O3612">
            <v>1</v>
          </cell>
          <cell r="Q3612">
            <v>0</v>
          </cell>
          <cell r="R3612">
            <v>0</v>
          </cell>
          <cell r="S3612">
            <v>0</v>
          </cell>
          <cell r="T3612">
            <v>0</v>
          </cell>
          <cell r="U3612">
            <v>0</v>
          </cell>
          <cell r="V3612">
            <v>0</v>
          </cell>
          <cell r="W3612">
            <v>0</v>
          </cell>
          <cell r="X3612">
            <v>0</v>
          </cell>
          <cell r="Y3612">
            <v>0</v>
          </cell>
          <cell r="Z3612">
            <v>0</v>
          </cell>
          <cell r="AA3612">
            <v>0</v>
          </cell>
          <cell r="AC3612">
            <v>1992</v>
          </cell>
          <cell r="AD3612">
            <v>1</v>
          </cell>
          <cell r="AE3612">
            <v>0</v>
          </cell>
          <cell r="AF3612">
            <v>1</v>
          </cell>
        </row>
        <row r="3613">
          <cell r="A3613">
            <v>18</v>
          </cell>
          <cell r="B3613">
            <v>1</v>
          </cell>
          <cell r="C3613">
            <v>9</v>
          </cell>
          <cell r="D3613">
            <v>2</v>
          </cell>
          <cell r="E3613">
            <v>2</v>
          </cell>
          <cell r="F3613">
            <v>1.1872778048711414E-2</v>
          </cell>
          <cell r="G3613">
            <v>1</v>
          </cell>
          <cell r="H3613">
            <v>72.916666666666671</v>
          </cell>
          <cell r="I3613">
            <v>2</v>
          </cell>
          <cell r="J3613">
            <v>0</v>
          </cell>
          <cell r="K3613">
            <v>0</v>
          </cell>
          <cell r="M3613">
            <v>2003</v>
          </cell>
          <cell r="N3613">
            <v>2052</v>
          </cell>
          <cell r="O3613">
            <v>1</v>
          </cell>
          <cell r="Q3613">
            <v>0</v>
          </cell>
          <cell r="R3613">
            <v>0</v>
          </cell>
          <cell r="S3613">
            <v>1</v>
          </cell>
          <cell r="T3613">
            <v>1</v>
          </cell>
          <cell r="U3613">
            <v>0</v>
          </cell>
          <cell r="V3613">
            <v>1</v>
          </cell>
          <cell r="W3613">
            <v>0</v>
          </cell>
          <cell r="X3613">
            <v>1</v>
          </cell>
          <cell r="Y3613">
            <v>0</v>
          </cell>
          <cell r="Z3613">
            <v>1</v>
          </cell>
          <cell r="AA3613">
            <v>1</v>
          </cell>
          <cell r="AC3613">
            <v>1992</v>
          </cell>
          <cell r="AD3613">
            <v>1</v>
          </cell>
          <cell r="AE3613">
            <v>0</v>
          </cell>
          <cell r="AF3613">
            <v>1</v>
          </cell>
        </row>
        <row r="3614">
          <cell r="A3614">
            <v>18</v>
          </cell>
          <cell r="B3614">
            <v>2</v>
          </cell>
          <cell r="C3614">
            <v>9</v>
          </cell>
          <cell r="D3614">
            <v>2</v>
          </cell>
          <cell r="E3614">
            <v>2</v>
          </cell>
          <cell r="F3614">
            <v>0</v>
          </cell>
          <cell r="G3614">
            <v>1.5</v>
          </cell>
          <cell r="H3614">
            <v>79.166666666666671</v>
          </cell>
          <cell r="I3614">
            <v>3.5416666666666665</v>
          </cell>
          <cell r="J3614">
            <v>0</v>
          </cell>
          <cell r="K3614">
            <v>0</v>
          </cell>
          <cell r="M3614">
            <v>2003</v>
          </cell>
          <cell r="N3614">
            <v>2052</v>
          </cell>
          <cell r="O3614">
            <v>1</v>
          </cell>
          <cell r="Q3614">
            <v>0</v>
          </cell>
          <cell r="R3614">
            <v>0</v>
          </cell>
          <cell r="S3614">
            <v>1</v>
          </cell>
          <cell r="T3614">
            <v>1</v>
          </cell>
          <cell r="U3614">
            <v>0</v>
          </cell>
          <cell r="V3614">
            <v>1</v>
          </cell>
          <cell r="W3614">
            <v>0</v>
          </cell>
          <cell r="X3614">
            <v>1</v>
          </cell>
          <cell r="Y3614">
            <v>0</v>
          </cell>
          <cell r="Z3614">
            <v>1</v>
          </cell>
          <cell r="AA3614">
            <v>1</v>
          </cell>
          <cell r="AC3614">
            <v>1992</v>
          </cell>
          <cell r="AD3614">
            <v>1</v>
          </cell>
          <cell r="AE3614">
            <v>0</v>
          </cell>
          <cell r="AF3614">
            <v>1</v>
          </cell>
        </row>
        <row r="3615">
          <cell r="A3615">
            <v>18</v>
          </cell>
          <cell r="B3615">
            <v>3</v>
          </cell>
          <cell r="C3615">
            <v>9</v>
          </cell>
          <cell r="D3615">
            <v>2</v>
          </cell>
          <cell r="E3615">
            <v>2</v>
          </cell>
          <cell r="F3615">
            <v>0</v>
          </cell>
          <cell r="G3615">
            <v>1.1000000000000001</v>
          </cell>
          <cell r="H3615">
            <v>77.083333333333329</v>
          </cell>
          <cell r="I3615">
            <v>2</v>
          </cell>
          <cell r="J3615">
            <v>0</v>
          </cell>
          <cell r="K3615">
            <v>0</v>
          </cell>
          <cell r="M3615">
            <v>2007</v>
          </cell>
          <cell r="N3615">
            <v>2052</v>
          </cell>
          <cell r="O3615">
            <v>1</v>
          </cell>
          <cell r="Q3615">
            <v>0</v>
          </cell>
          <cell r="R3615">
            <v>0</v>
          </cell>
          <cell r="S3615">
            <v>1</v>
          </cell>
          <cell r="T3615">
            <v>1</v>
          </cell>
          <cell r="U3615">
            <v>0</v>
          </cell>
          <cell r="V3615">
            <v>1</v>
          </cell>
          <cell r="W3615">
            <v>0</v>
          </cell>
          <cell r="X3615">
            <v>1</v>
          </cell>
          <cell r="Y3615">
            <v>0</v>
          </cell>
          <cell r="Z3615">
            <v>1</v>
          </cell>
          <cell r="AA3615">
            <v>1</v>
          </cell>
          <cell r="AC3615">
            <v>1992</v>
          </cell>
          <cell r="AD3615">
            <v>1</v>
          </cell>
          <cell r="AE3615">
            <v>0</v>
          </cell>
          <cell r="AF3615">
            <v>1</v>
          </cell>
        </row>
        <row r="3616">
          <cell r="A3616">
            <v>18</v>
          </cell>
          <cell r="B3616">
            <v>4</v>
          </cell>
          <cell r="C3616">
            <v>9</v>
          </cell>
          <cell r="D3616">
            <v>2</v>
          </cell>
          <cell r="E3616">
            <v>2</v>
          </cell>
          <cell r="F3616">
            <v>0</v>
          </cell>
          <cell r="G3616">
            <v>1.7</v>
          </cell>
          <cell r="H3616">
            <v>75</v>
          </cell>
          <cell r="I3616">
            <v>3.25</v>
          </cell>
          <cell r="J3616">
            <v>0</v>
          </cell>
          <cell r="K3616">
            <v>0</v>
          </cell>
          <cell r="M3616">
            <v>2007</v>
          </cell>
          <cell r="N3616">
            <v>2052</v>
          </cell>
          <cell r="O3616">
            <v>1</v>
          </cell>
          <cell r="Q3616">
            <v>0</v>
          </cell>
          <cell r="R3616">
            <v>0</v>
          </cell>
          <cell r="S3616">
            <v>1</v>
          </cell>
          <cell r="T3616">
            <v>1</v>
          </cell>
          <cell r="U3616">
            <v>0</v>
          </cell>
          <cell r="V3616">
            <v>1</v>
          </cell>
          <cell r="W3616">
            <v>0</v>
          </cell>
          <cell r="X3616">
            <v>1</v>
          </cell>
          <cell r="Y3616">
            <v>0</v>
          </cell>
          <cell r="Z3616">
            <v>1</v>
          </cell>
          <cell r="AA3616">
            <v>1</v>
          </cell>
          <cell r="AC3616">
            <v>1992</v>
          </cell>
          <cell r="AD3616">
            <v>1</v>
          </cell>
          <cell r="AE3616">
            <v>0</v>
          </cell>
          <cell r="AF3616">
            <v>1</v>
          </cell>
        </row>
        <row r="3617">
          <cell r="A3617">
            <v>18</v>
          </cell>
          <cell r="B3617">
            <v>5</v>
          </cell>
          <cell r="C3617">
            <v>9</v>
          </cell>
          <cell r="D3617">
            <v>2</v>
          </cell>
          <cell r="E3617">
            <v>2</v>
          </cell>
          <cell r="F3617">
            <v>0</v>
          </cell>
          <cell r="G3617">
            <v>1.2</v>
          </cell>
          <cell r="H3617">
            <v>77.083333333333329</v>
          </cell>
          <cell r="I3617">
            <v>2</v>
          </cell>
          <cell r="J3617">
            <v>0</v>
          </cell>
          <cell r="K3617">
            <v>0</v>
          </cell>
          <cell r="M3617">
            <v>2020</v>
          </cell>
          <cell r="N3617">
            <v>2052</v>
          </cell>
          <cell r="O3617">
            <v>1</v>
          </cell>
          <cell r="Q3617">
            <v>0</v>
          </cell>
          <cell r="R3617">
            <v>0</v>
          </cell>
          <cell r="S3617">
            <v>1</v>
          </cell>
          <cell r="T3617">
            <v>1</v>
          </cell>
          <cell r="U3617">
            <v>0</v>
          </cell>
          <cell r="V3617">
            <v>1</v>
          </cell>
          <cell r="W3617">
            <v>0</v>
          </cell>
          <cell r="X3617">
            <v>1</v>
          </cell>
          <cell r="Y3617">
            <v>0</v>
          </cell>
          <cell r="Z3617">
            <v>1</v>
          </cell>
          <cell r="AA3617">
            <v>1</v>
          </cell>
          <cell r="AC3617">
            <v>1992</v>
          </cell>
          <cell r="AD3617">
            <v>1</v>
          </cell>
          <cell r="AE3617">
            <v>0</v>
          </cell>
          <cell r="AF3617">
            <v>1</v>
          </cell>
        </row>
        <row r="3618">
          <cell r="A3618">
            <v>18</v>
          </cell>
          <cell r="B3618">
            <v>6</v>
          </cell>
          <cell r="C3618">
            <v>9</v>
          </cell>
          <cell r="D3618">
            <v>2</v>
          </cell>
          <cell r="E3618">
            <v>2</v>
          </cell>
          <cell r="F3618">
            <v>0</v>
          </cell>
          <cell r="G3618">
            <v>1.8</v>
          </cell>
          <cell r="H3618">
            <v>75</v>
          </cell>
          <cell r="I3618">
            <v>3.25</v>
          </cell>
          <cell r="J3618">
            <v>0</v>
          </cell>
          <cell r="K3618">
            <v>0</v>
          </cell>
          <cell r="M3618">
            <v>2020</v>
          </cell>
          <cell r="N3618">
            <v>2052</v>
          </cell>
          <cell r="O3618">
            <v>1</v>
          </cell>
          <cell r="Q3618">
            <v>0</v>
          </cell>
          <cell r="R3618">
            <v>0</v>
          </cell>
          <cell r="S3618">
            <v>1</v>
          </cell>
          <cell r="T3618">
            <v>1</v>
          </cell>
          <cell r="U3618">
            <v>0</v>
          </cell>
          <cell r="V3618">
            <v>1</v>
          </cell>
          <cell r="W3618">
            <v>0</v>
          </cell>
          <cell r="X3618">
            <v>1</v>
          </cell>
          <cell r="Y3618">
            <v>0</v>
          </cell>
          <cell r="Z3618">
            <v>1</v>
          </cell>
          <cell r="AA3618">
            <v>1</v>
          </cell>
          <cell r="AC3618">
            <v>1992</v>
          </cell>
          <cell r="AD3618">
            <v>1</v>
          </cell>
          <cell r="AE3618">
            <v>0</v>
          </cell>
          <cell r="AF3618">
            <v>1</v>
          </cell>
        </row>
        <row r="3619">
          <cell r="A3619">
            <v>18</v>
          </cell>
          <cell r="B3619">
            <v>7</v>
          </cell>
          <cell r="C3619">
            <v>9</v>
          </cell>
          <cell r="D3619">
            <v>2</v>
          </cell>
          <cell r="E3619">
            <v>2</v>
          </cell>
          <cell r="F3619">
            <v>0</v>
          </cell>
          <cell r="G3619">
            <v>1.3</v>
          </cell>
          <cell r="H3619">
            <v>77.083333333333329</v>
          </cell>
          <cell r="I3619">
            <v>2</v>
          </cell>
          <cell r="J3619">
            <v>0</v>
          </cell>
          <cell r="K3619">
            <v>0</v>
          </cell>
          <cell r="M3619">
            <v>2030</v>
          </cell>
          <cell r="N3619">
            <v>2052</v>
          </cell>
          <cell r="O3619">
            <v>1</v>
          </cell>
          <cell r="Q3619">
            <v>0</v>
          </cell>
          <cell r="R3619">
            <v>0</v>
          </cell>
          <cell r="S3619">
            <v>1</v>
          </cell>
          <cell r="T3619">
            <v>1</v>
          </cell>
          <cell r="U3619">
            <v>0</v>
          </cell>
          <cell r="V3619">
            <v>1</v>
          </cell>
          <cell r="W3619">
            <v>0</v>
          </cell>
          <cell r="X3619">
            <v>1</v>
          </cell>
          <cell r="Y3619">
            <v>0</v>
          </cell>
          <cell r="Z3619">
            <v>1</v>
          </cell>
          <cell r="AA3619">
            <v>1</v>
          </cell>
          <cell r="AC3619">
            <v>1992</v>
          </cell>
          <cell r="AD3619">
            <v>1</v>
          </cell>
          <cell r="AE3619">
            <v>0</v>
          </cell>
          <cell r="AF3619">
            <v>1</v>
          </cell>
        </row>
        <row r="3620">
          <cell r="A3620">
            <v>19</v>
          </cell>
          <cell r="B3620">
            <v>1</v>
          </cell>
          <cell r="C3620">
            <v>9</v>
          </cell>
          <cell r="D3620">
            <v>3</v>
          </cell>
          <cell r="E3620">
            <v>1</v>
          </cell>
          <cell r="F3620">
            <v>0</v>
          </cell>
          <cell r="G3620">
            <v>0.97</v>
          </cell>
          <cell r="H3620">
            <v>11.340206185567011</v>
          </cell>
          <cell r="I3620">
            <v>6.8728522336769765E-2</v>
          </cell>
          <cell r="J3620">
            <v>0</v>
          </cell>
          <cell r="K3620">
            <v>0</v>
          </cell>
          <cell r="M3620">
            <v>2051</v>
          </cell>
          <cell r="N3620">
            <v>2052</v>
          </cell>
          <cell r="O3620">
            <v>1</v>
          </cell>
          <cell r="Q3620">
            <v>1</v>
          </cell>
          <cell r="R3620">
            <v>1</v>
          </cell>
          <cell r="S3620">
            <v>1</v>
          </cell>
          <cell r="T3620">
            <v>1</v>
          </cell>
          <cell r="U3620">
            <v>1</v>
          </cell>
          <cell r="V3620">
            <v>1</v>
          </cell>
          <cell r="W3620">
            <v>0</v>
          </cell>
          <cell r="X3620">
            <v>0</v>
          </cell>
          <cell r="Y3620">
            <v>0</v>
          </cell>
          <cell r="Z3620">
            <v>1</v>
          </cell>
          <cell r="AA3620">
            <v>1</v>
          </cell>
          <cell r="AC3620">
            <v>1992</v>
          </cell>
          <cell r="AD3620">
            <v>1</v>
          </cell>
          <cell r="AE3620">
            <v>0</v>
          </cell>
          <cell r="AF3620">
            <v>1</v>
          </cell>
        </row>
        <row r="3621">
          <cell r="A3621">
            <v>19</v>
          </cell>
          <cell r="B3621">
            <v>2</v>
          </cell>
          <cell r="C3621">
            <v>9</v>
          </cell>
          <cell r="D3621">
            <v>3</v>
          </cell>
          <cell r="E3621">
            <v>1</v>
          </cell>
          <cell r="F3621">
            <v>0</v>
          </cell>
          <cell r="G3621">
            <v>0.97</v>
          </cell>
          <cell r="H3621">
            <v>14.948453608247423</v>
          </cell>
          <cell r="I3621">
            <v>6.8728522336769765E-2</v>
          </cell>
          <cell r="J3621">
            <v>0</v>
          </cell>
          <cell r="K3621">
            <v>0</v>
          </cell>
          <cell r="M3621">
            <v>2051</v>
          </cell>
          <cell r="N3621">
            <v>2052</v>
          </cell>
          <cell r="O3621">
            <v>1</v>
          </cell>
          <cell r="Q3621">
            <v>1</v>
          </cell>
          <cell r="R3621">
            <v>1</v>
          </cell>
          <cell r="S3621">
            <v>1</v>
          </cell>
          <cell r="T3621">
            <v>1</v>
          </cell>
          <cell r="U3621">
            <v>1</v>
          </cell>
          <cell r="V3621">
            <v>1</v>
          </cell>
          <cell r="W3621">
            <v>0</v>
          </cell>
          <cell r="X3621">
            <v>0</v>
          </cell>
          <cell r="Y3621">
            <v>0</v>
          </cell>
          <cell r="Z3621">
            <v>1</v>
          </cell>
          <cell r="AA3621">
            <v>1</v>
          </cell>
          <cell r="AC3621">
            <v>1992</v>
          </cell>
          <cell r="AD3621">
            <v>1</v>
          </cell>
          <cell r="AE3621">
            <v>0</v>
          </cell>
          <cell r="AF3621">
            <v>1</v>
          </cell>
        </row>
        <row r="3622">
          <cell r="A3622">
            <v>19</v>
          </cell>
          <cell r="B3622">
            <v>3</v>
          </cell>
          <cell r="C3622">
            <v>9</v>
          </cell>
          <cell r="D3622">
            <v>3</v>
          </cell>
          <cell r="E3622">
            <v>1</v>
          </cell>
          <cell r="F3622">
            <v>0</v>
          </cell>
          <cell r="G3622">
            <v>0.97</v>
          </cell>
          <cell r="H3622">
            <v>14.948453608247423</v>
          </cell>
          <cell r="I3622">
            <v>6.8728522336769765E-2</v>
          </cell>
          <cell r="J3622">
            <v>0</v>
          </cell>
          <cell r="K3622">
            <v>0</v>
          </cell>
          <cell r="M3622">
            <v>2051</v>
          </cell>
          <cell r="N3622">
            <v>2052</v>
          </cell>
          <cell r="O3622">
            <v>1</v>
          </cell>
          <cell r="Q3622">
            <v>1</v>
          </cell>
          <cell r="R3622">
            <v>1</v>
          </cell>
          <cell r="S3622">
            <v>1</v>
          </cell>
          <cell r="T3622">
            <v>1</v>
          </cell>
          <cell r="U3622">
            <v>1</v>
          </cell>
          <cell r="V3622">
            <v>1</v>
          </cell>
          <cell r="W3622">
            <v>0</v>
          </cell>
          <cell r="X3622">
            <v>0</v>
          </cell>
          <cell r="Y3622">
            <v>0</v>
          </cell>
          <cell r="Z3622">
            <v>1</v>
          </cell>
          <cell r="AA3622">
            <v>1</v>
          </cell>
          <cell r="AC3622">
            <v>1992</v>
          </cell>
          <cell r="AD3622">
            <v>1</v>
          </cell>
          <cell r="AE3622">
            <v>0</v>
          </cell>
          <cell r="AF3622">
            <v>1</v>
          </cell>
        </row>
        <row r="3623">
          <cell r="A3623">
            <v>20</v>
          </cell>
          <cell r="B3623">
            <v>1</v>
          </cell>
          <cell r="C3623">
            <v>9</v>
          </cell>
          <cell r="D3623">
            <v>3</v>
          </cell>
          <cell r="E3623">
            <v>1</v>
          </cell>
          <cell r="F3623">
            <v>1.6132594010374794E-3</v>
          </cell>
          <cell r="G3623">
            <v>2.5</v>
          </cell>
          <cell r="H3623">
            <v>267.692568159789</v>
          </cell>
          <cell r="I3623">
            <v>0.88056765842035867</v>
          </cell>
          <cell r="J3623">
            <v>26.769256815978903</v>
          </cell>
          <cell r="K3623">
            <v>0</v>
          </cell>
          <cell r="M3623">
            <v>2003</v>
          </cell>
          <cell r="N3623">
            <v>2052</v>
          </cell>
          <cell r="O3623">
            <v>1</v>
          </cell>
          <cell r="Q3623">
            <v>1</v>
          </cell>
          <cell r="R3623">
            <v>0</v>
          </cell>
          <cell r="S3623">
            <v>1</v>
          </cell>
          <cell r="T3623">
            <v>0</v>
          </cell>
          <cell r="U3623">
            <v>0</v>
          </cell>
          <cell r="V3623">
            <v>0</v>
          </cell>
          <cell r="W3623">
            <v>0</v>
          </cell>
          <cell r="X3623">
            <v>0</v>
          </cell>
          <cell r="Y3623">
            <v>0</v>
          </cell>
          <cell r="Z3623">
            <v>1</v>
          </cell>
          <cell r="AA3623">
            <v>0</v>
          </cell>
          <cell r="AC3623">
            <v>1992</v>
          </cell>
          <cell r="AD3623">
            <v>1</v>
          </cell>
          <cell r="AE3623">
            <v>0</v>
          </cell>
          <cell r="AF3623">
            <v>1</v>
          </cell>
        </row>
        <row r="3624">
          <cell r="A3624">
            <v>20</v>
          </cell>
          <cell r="B3624">
            <v>2</v>
          </cell>
          <cell r="C3624">
            <v>9</v>
          </cell>
          <cell r="D3624">
            <v>3</v>
          </cell>
          <cell r="E3624">
            <v>1</v>
          </cell>
          <cell r="F3624">
            <v>0</v>
          </cell>
          <cell r="G3624">
            <v>2.5</v>
          </cell>
          <cell r="H3624">
            <v>267.692568159789</v>
          </cell>
          <cell r="I3624">
            <v>0.88056765842035867</v>
          </cell>
          <cell r="J3624">
            <v>119.05274741843249</v>
          </cell>
          <cell r="K3624">
            <v>0</v>
          </cell>
          <cell r="M3624">
            <v>2006</v>
          </cell>
          <cell r="N3624">
            <v>2019</v>
          </cell>
          <cell r="O3624">
            <v>1</v>
          </cell>
          <cell r="Q3624">
            <v>1</v>
          </cell>
          <cell r="R3624">
            <v>0</v>
          </cell>
          <cell r="S3624">
            <v>1</v>
          </cell>
          <cell r="T3624">
            <v>0</v>
          </cell>
          <cell r="U3624">
            <v>0</v>
          </cell>
          <cell r="V3624">
            <v>0</v>
          </cell>
          <cell r="W3624">
            <v>0</v>
          </cell>
          <cell r="X3624">
            <v>0</v>
          </cell>
          <cell r="Y3624">
            <v>0</v>
          </cell>
          <cell r="Z3624">
            <v>1</v>
          </cell>
          <cell r="AA3624">
            <v>0</v>
          </cell>
          <cell r="AC3624">
            <v>1992</v>
          </cell>
          <cell r="AD3624">
            <v>1</v>
          </cell>
          <cell r="AE3624">
            <v>0</v>
          </cell>
          <cell r="AF3624">
            <v>1</v>
          </cell>
        </row>
        <row r="3625">
          <cell r="A3625">
            <v>20</v>
          </cell>
          <cell r="B3625">
            <v>3</v>
          </cell>
          <cell r="C3625">
            <v>9</v>
          </cell>
          <cell r="D3625">
            <v>3</v>
          </cell>
          <cell r="E3625">
            <v>1</v>
          </cell>
          <cell r="F3625">
            <v>0</v>
          </cell>
          <cell r="G3625">
            <v>2.5</v>
          </cell>
          <cell r="H3625">
            <v>267.692568159789</v>
          </cell>
          <cell r="I3625">
            <v>0.88056765842035867</v>
          </cell>
          <cell r="J3625">
            <v>26.769256815978903</v>
          </cell>
          <cell r="K3625">
            <v>0</v>
          </cell>
          <cell r="M3625">
            <v>2010</v>
          </cell>
          <cell r="N3625">
            <v>2052</v>
          </cell>
          <cell r="O3625">
            <v>1</v>
          </cell>
          <cell r="Q3625">
            <v>1</v>
          </cell>
          <cell r="R3625">
            <v>0</v>
          </cell>
          <cell r="S3625">
            <v>1</v>
          </cell>
          <cell r="T3625">
            <v>0</v>
          </cell>
          <cell r="U3625">
            <v>0</v>
          </cell>
          <cell r="V3625">
            <v>0</v>
          </cell>
          <cell r="W3625">
            <v>0</v>
          </cell>
          <cell r="X3625">
            <v>0</v>
          </cell>
          <cell r="Y3625">
            <v>0</v>
          </cell>
          <cell r="Z3625">
            <v>1</v>
          </cell>
          <cell r="AA3625">
            <v>0</v>
          </cell>
          <cell r="AC3625">
            <v>1992</v>
          </cell>
          <cell r="AD3625">
            <v>1</v>
          </cell>
          <cell r="AE3625">
            <v>0</v>
          </cell>
          <cell r="AF3625">
            <v>1</v>
          </cell>
        </row>
        <row r="3626">
          <cell r="A3626">
            <v>20</v>
          </cell>
          <cell r="B3626">
            <v>4</v>
          </cell>
          <cell r="C3626">
            <v>9</v>
          </cell>
          <cell r="D3626">
            <v>3</v>
          </cell>
          <cell r="E3626">
            <v>1</v>
          </cell>
          <cell r="F3626">
            <v>0</v>
          </cell>
          <cell r="G3626">
            <v>3</v>
          </cell>
          <cell r="H3626">
            <v>214.2714635489539</v>
          </cell>
          <cell r="I3626">
            <v>0.73380638201696535</v>
          </cell>
          <cell r="J3626">
            <v>21.427146354895388</v>
          </cell>
          <cell r="K3626">
            <v>0</v>
          </cell>
          <cell r="M3626">
            <v>2020</v>
          </cell>
          <cell r="N3626">
            <v>2052</v>
          </cell>
          <cell r="O3626">
            <v>1</v>
          </cell>
          <cell r="Q3626">
            <v>1</v>
          </cell>
          <cell r="R3626">
            <v>0</v>
          </cell>
          <cell r="S3626">
            <v>1</v>
          </cell>
          <cell r="T3626">
            <v>0</v>
          </cell>
          <cell r="U3626">
            <v>0</v>
          </cell>
          <cell r="V3626">
            <v>0</v>
          </cell>
          <cell r="W3626">
            <v>0</v>
          </cell>
          <cell r="X3626">
            <v>0</v>
          </cell>
          <cell r="Y3626">
            <v>0</v>
          </cell>
          <cell r="Z3626">
            <v>1</v>
          </cell>
          <cell r="AA3626">
            <v>0</v>
          </cell>
          <cell r="AC3626">
            <v>1992</v>
          </cell>
          <cell r="AD3626">
            <v>1</v>
          </cell>
          <cell r="AE3626">
            <v>0</v>
          </cell>
          <cell r="AF3626">
            <v>1</v>
          </cell>
        </row>
        <row r="3627">
          <cell r="A3627">
            <v>20</v>
          </cell>
          <cell r="B3627">
            <v>5</v>
          </cell>
          <cell r="C3627">
            <v>9</v>
          </cell>
          <cell r="D3627">
            <v>3</v>
          </cell>
          <cell r="E3627">
            <v>1</v>
          </cell>
          <cell r="F3627">
            <v>0</v>
          </cell>
          <cell r="G3627">
            <v>3</v>
          </cell>
          <cell r="H3627">
            <v>214.2714635489539</v>
          </cell>
          <cell r="I3627">
            <v>0.73380638201696535</v>
          </cell>
          <cell r="J3627">
            <v>55.710580522728016</v>
          </cell>
          <cell r="K3627">
            <v>0</v>
          </cell>
          <cell r="M3627">
            <v>2020</v>
          </cell>
          <cell r="N3627">
            <v>2020</v>
          </cell>
          <cell r="O3627">
            <v>1</v>
          </cell>
          <cell r="Q3627">
            <v>1</v>
          </cell>
          <cell r="R3627">
            <v>0</v>
          </cell>
          <cell r="S3627">
            <v>1</v>
          </cell>
          <cell r="T3627">
            <v>0</v>
          </cell>
          <cell r="U3627">
            <v>0</v>
          </cell>
          <cell r="V3627">
            <v>0</v>
          </cell>
          <cell r="W3627">
            <v>0</v>
          </cell>
          <cell r="X3627">
            <v>0</v>
          </cell>
          <cell r="Y3627">
            <v>0</v>
          </cell>
          <cell r="Z3627">
            <v>1</v>
          </cell>
          <cell r="AA3627">
            <v>0</v>
          </cell>
          <cell r="AC3627">
            <v>1992</v>
          </cell>
          <cell r="AD3627">
            <v>1</v>
          </cell>
          <cell r="AE3627">
            <v>0</v>
          </cell>
          <cell r="AF3627">
            <v>1</v>
          </cell>
        </row>
        <row r="3628">
          <cell r="A3628">
            <v>20</v>
          </cell>
          <cell r="B3628">
            <v>6</v>
          </cell>
          <cell r="C3628">
            <v>9</v>
          </cell>
          <cell r="D3628">
            <v>3</v>
          </cell>
          <cell r="E3628">
            <v>1</v>
          </cell>
          <cell r="F3628">
            <v>0</v>
          </cell>
          <cell r="G3628">
            <v>3</v>
          </cell>
          <cell r="H3628">
            <v>214.2714635489539</v>
          </cell>
          <cell r="I3628">
            <v>0.73380638201696535</v>
          </cell>
          <cell r="J3628">
            <v>47.139721980769856</v>
          </cell>
          <cell r="K3628">
            <v>0</v>
          </cell>
          <cell r="M3628">
            <v>2021</v>
          </cell>
          <cell r="N3628">
            <v>2021</v>
          </cell>
          <cell r="O3628">
            <v>1</v>
          </cell>
          <cell r="Q3628">
            <v>1</v>
          </cell>
          <cell r="R3628">
            <v>0</v>
          </cell>
          <cell r="S3628">
            <v>1</v>
          </cell>
          <cell r="T3628">
            <v>0</v>
          </cell>
          <cell r="U3628">
            <v>0</v>
          </cell>
          <cell r="V3628">
            <v>0</v>
          </cell>
          <cell r="W3628">
            <v>0</v>
          </cell>
          <cell r="X3628">
            <v>0</v>
          </cell>
          <cell r="Y3628">
            <v>0</v>
          </cell>
          <cell r="Z3628">
            <v>1</v>
          </cell>
          <cell r="AA3628">
            <v>0</v>
          </cell>
          <cell r="AC3628">
            <v>1992</v>
          </cell>
          <cell r="AD3628">
            <v>1</v>
          </cell>
          <cell r="AE3628">
            <v>0</v>
          </cell>
          <cell r="AF3628">
            <v>1</v>
          </cell>
        </row>
        <row r="3629">
          <cell r="A3629">
            <v>20</v>
          </cell>
          <cell r="B3629">
            <v>7</v>
          </cell>
          <cell r="C3629">
            <v>9</v>
          </cell>
          <cell r="D3629">
            <v>3</v>
          </cell>
          <cell r="E3629">
            <v>1</v>
          </cell>
          <cell r="F3629">
            <v>0</v>
          </cell>
          <cell r="G3629">
            <v>3.5</v>
          </cell>
          <cell r="H3629">
            <v>173.59762408858498</v>
          </cell>
          <cell r="I3629">
            <v>0.62897689887168462</v>
          </cell>
          <cell r="J3629">
            <v>17.359762408858497</v>
          </cell>
          <cell r="K3629">
            <v>0</v>
          </cell>
          <cell r="M3629">
            <v>2030</v>
          </cell>
          <cell r="N3629">
            <v>2052</v>
          </cell>
          <cell r="O3629">
            <v>1</v>
          </cell>
          <cell r="Q3629">
            <v>1</v>
          </cell>
          <cell r="R3629">
            <v>0</v>
          </cell>
          <cell r="S3629">
            <v>1</v>
          </cell>
          <cell r="T3629">
            <v>0</v>
          </cell>
          <cell r="U3629">
            <v>0</v>
          </cell>
          <cell r="V3629">
            <v>0</v>
          </cell>
          <cell r="W3629">
            <v>0</v>
          </cell>
          <cell r="X3629">
            <v>0</v>
          </cell>
          <cell r="Y3629">
            <v>0</v>
          </cell>
          <cell r="Z3629">
            <v>1</v>
          </cell>
          <cell r="AA3629">
            <v>0</v>
          </cell>
          <cell r="AC3629">
            <v>1992</v>
          </cell>
          <cell r="AD3629">
            <v>1</v>
          </cell>
          <cell r="AE3629">
            <v>0</v>
          </cell>
          <cell r="AF3629">
            <v>1</v>
          </cell>
        </row>
        <row r="3630">
          <cell r="A3630">
            <v>21</v>
          </cell>
          <cell r="B3630">
            <v>1</v>
          </cell>
          <cell r="C3630">
            <v>9</v>
          </cell>
          <cell r="D3630">
            <v>3</v>
          </cell>
          <cell r="E3630">
            <v>1</v>
          </cell>
          <cell r="F3630">
            <v>2.1412017548510822E-2</v>
          </cell>
          <cell r="G3630">
            <v>2</v>
          </cell>
          <cell r="H3630">
            <v>281.42857142857144</v>
          </cell>
          <cell r="I3630">
            <v>2.2857142857142856</v>
          </cell>
          <cell r="J3630">
            <v>0</v>
          </cell>
          <cell r="K3630">
            <v>0</v>
          </cell>
          <cell r="M3630">
            <v>2003</v>
          </cell>
          <cell r="N3630">
            <v>2052</v>
          </cell>
          <cell r="O3630">
            <v>1</v>
          </cell>
          <cell r="Q3630">
            <v>0</v>
          </cell>
          <cell r="R3630">
            <v>0</v>
          </cell>
          <cell r="S3630">
            <v>0</v>
          </cell>
          <cell r="T3630">
            <v>0</v>
          </cell>
          <cell r="U3630">
            <v>0</v>
          </cell>
          <cell r="V3630">
            <v>0</v>
          </cell>
          <cell r="W3630">
            <v>0</v>
          </cell>
          <cell r="X3630">
            <v>0</v>
          </cell>
          <cell r="Y3630">
            <v>0</v>
          </cell>
          <cell r="Z3630">
            <v>0</v>
          </cell>
          <cell r="AA3630">
            <v>0</v>
          </cell>
          <cell r="AC3630">
            <v>1992</v>
          </cell>
          <cell r="AD3630">
            <v>1</v>
          </cell>
          <cell r="AE3630">
            <v>0</v>
          </cell>
          <cell r="AF3630">
            <v>1</v>
          </cell>
        </row>
        <row r="3631">
          <cell r="A3631">
            <v>21</v>
          </cell>
          <cell r="B3631">
            <v>2</v>
          </cell>
          <cell r="C3631">
            <v>9</v>
          </cell>
          <cell r="D3631">
            <v>3</v>
          </cell>
          <cell r="E3631">
            <v>1</v>
          </cell>
          <cell r="F3631">
            <v>0</v>
          </cell>
          <cell r="G3631">
            <v>2</v>
          </cell>
          <cell r="H3631">
            <v>281.42857142857144</v>
          </cell>
          <cell r="I3631">
            <v>2.2857142857142856</v>
          </cell>
          <cell r="J3631">
            <v>0</v>
          </cell>
          <cell r="K3631">
            <v>0</v>
          </cell>
          <cell r="M3631">
            <v>2003</v>
          </cell>
          <cell r="N3631">
            <v>2052</v>
          </cell>
          <cell r="O3631">
            <v>1</v>
          </cell>
          <cell r="Q3631">
            <v>0</v>
          </cell>
          <cell r="R3631">
            <v>0</v>
          </cell>
          <cell r="S3631">
            <v>0</v>
          </cell>
          <cell r="T3631">
            <v>0</v>
          </cell>
          <cell r="U3631">
            <v>0</v>
          </cell>
          <cell r="V3631">
            <v>0</v>
          </cell>
          <cell r="W3631">
            <v>0</v>
          </cell>
          <cell r="X3631">
            <v>0</v>
          </cell>
          <cell r="Y3631">
            <v>0</v>
          </cell>
          <cell r="Z3631">
            <v>0</v>
          </cell>
          <cell r="AA3631">
            <v>0</v>
          </cell>
          <cell r="AC3631">
            <v>1992</v>
          </cell>
          <cell r="AD3631">
            <v>1</v>
          </cell>
          <cell r="AE3631">
            <v>0</v>
          </cell>
          <cell r="AF3631">
            <v>1</v>
          </cell>
        </row>
        <row r="3632">
          <cell r="A3632">
            <v>21</v>
          </cell>
          <cell r="B3632">
            <v>3</v>
          </cell>
          <cell r="C3632">
            <v>9</v>
          </cell>
          <cell r="D3632">
            <v>3</v>
          </cell>
          <cell r="E3632">
            <v>1</v>
          </cell>
          <cell r="F3632">
            <v>0</v>
          </cell>
          <cell r="G3632">
            <v>2.4500000000000002</v>
          </cell>
          <cell r="H3632">
            <v>310</v>
          </cell>
          <cell r="I3632">
            <v>2.2857142857142856</v>
          </cell>
          <cell r="J3632">
            <v>0</v>
          </cell>
          <cell r="K3632">
            <v>0</v>
          </cell>
          <cell r="M3632">
            <v>2003</v>
          </cell>
          <cell r="N3632">
            <v>2052</v>
          </cell>
          <cell r="O3632">
            <v>1</v>
          </cell>
          <cell r="Q3632">
            <v>0</v>
          </cell>
          <cell r="R3632">
            <v>0</v>
          </cell>
          <cell r="S3632">
            <v>0</v>
          </cell>
          <cell r="T3632">
            <v>0</v>
          </cell>
          <cell r="U3632">
            <v>0</v>
          </cell>
          <cell r="V3632">
            <v>0</v>
          </cell>
          <cell r="W3632">
            <v>0</v>
          </cell>
          <cell r="X3632">
            <v>0</v>
          </cell>
          <cell r="Y3632">
            <v>0</v>
          </cell>
          <cell r="Z3632">
            <v>0</v>
          </cell>
          <cell r="AA3632">
            <v>0</v>
          </cell>
          <cell r="AC3632">
            <v>1992</v>
          </cell>
          <cell r="AD3632">
            <v>1</v>
          </cell>
          <cell r="AE3632">
            <v>0</v>
          </cell>
          <cell r="AF3632">
            <v>1</v>
          </cell>
        </row>
        <row r="3633">
          <cell r="A3633">
            <v>21</v>
          </cell>
          <cell r="B3633">
            <v>4</v>
          </cell>
          <cell r="C3633">
            <v>9</v>
          </cell>
          <cell r="D3633">
            <v>3</v>
          </cell>
          <cell r="E3633">
            <v>1</v>
          </cell>
          <cell r="F3633">
            <v>0</v>
          </cell>
          <cell r="G3633">
            <v>2</v>
          </cell>
          <cell r="H3633">
            <v>267.14285714285717</v>
          </cell>
          <cell r="I3633">
            <v>2.2857142857142856</v>
          </cell>
          <cell r="J3633">
            <v>0</v>
          </cell>
          <cell r="K3633">
            <v>0</v>
          </cell>
          <cell r="M3633">
            <v>2020</v>
          </cell>
          <cell r="N3633">
            <v>2052</v>
          </cell>
          <cell r="O3633">
            <v>1</v>
          </cell>
          <cell r="Q3633">
            <v>0</v>
          </cell>
          <cell r="R3633">
            <v>0</v>
          </cell>
          <cell r="S3633">
            <v>0</v>
          </cell>
          <cell r="T3633">
            <v>0</v>
          </cell>
          <cell r="U3633">
            <v>0</v>
          </cell>
          <cell r="V3633">
            <v>0</v>
          </cell>
          <cell r="W3633">
            <v>0</v>
          </cell>
          <cell r="X3633">
            <v>0</v>
          </cell>
          <cell r="Y3633">
            <v>0</v>
          </cell>
          <cell r="Z3633">
            <v>0</v>
          </cell>
          <cell r="AA3633">
            <v>0</v>
          </cell>
          <cell r="AC3633">
            <v>1992</v>
          </cell>
          <cell r="AD3633">
            <v>1</v>
          </cell>
          <cell r="AE3633">
            <v>0</v>
          </cell>
          <cell r="AF3633">
            <v>1</v>
          </cell>
        </row>
        <row r="3634">
          <cell r="A3634">
            <v>21</v>
          </cell>
          <cell r="B3634">
            <v>5</v>
          </cell>
          <cell r="C3634">
            <v>9</v>
          </cell>
          <cell r="D3634">
            <v>3</v>
          </cell>
          <cell r="E3634">
            <v>1</v>
          </cell>
          <cell r="F3634">
            <v>0</v>
          </cell>
          <cell r="G3634">
            <v>2.4500000000000002</v>
          </cell>
          <cell r="H3634">
            <v>310</v>
          </cell>
          <cell r="I3634">
            <v>2.2857142857142856</v>
          </cell>
          <cell r="J3634">
            <v>0</v>
          </cell>
          <cell r="K3634">
            <v>46.5</v>
          </cell>
          <cell r="M3634">
            <v>2022</v>
          </cell>
          <cell r="N3634">
            <v>2052</v>
          </cell>
          <cell r="O3634">
            <v>1</v>
          </cell>
          <cell r="Q3634">
            <v>0</v>
          </cell>
          <cell r="R3634">
            <v>0</v>
          </cell>
          <cell r="S3634">
            <v>0</v>
          </cell>
          <cell r="T3634">
            <v>0</v>
          </cell>
          <cell r="U3634">
            <v>0</v>
          </cell>
          <cell r="V3634">
            <v>0</v>
          </cell>
          <cell r="W3634">
            <v>0</v>
          </cell>
          <cell r="X3634">
            <v>0</v>
          </cell>
          <cell r="Y3634">
            <v>0</v>
          </cell>
          <cell r="Z3634">
            <v>0</v>
          </cell>
          <cell r="AA3634">
            <v>0</v>
          </cell>
          <cell r="AC3634">
            <v>1992</v>
          </cell>
          <cell r="AD3634">
            <v>1</v>
          </cell>
          <cell r="AE3634">
            <v>0</v>
          </cell>
          <cell r="AF3634">
            <v>1</v>
          </cell>
        </row>
        <row r="3635">
          <cell r="A3635">
            <v>58</v>
          </cell>
          <cell r="B3635">
            <v>1</v>
          </cell>
          <cell r="C3635">
            <v>9</v>
          </cell>
          <cell r="D3635">
            <v>3</v>
          </cell>
          <cell r="E3635">
            <v>1</v>
          </cell>
          <cell r="F3635">
            <v>0.39847763080855136</v>
          </cell>
          <cell r="G3635">
            <v>0.97474999999999989</v>
          </cell>
          <cell r="H3635">
            <v>35.156696519952256</v>
          </cell>
          <cell r="I3635">
            <v>1.0633405374654747</v>
          </cell>
          <cell r="J3635">
            <v>0</v>
          </cell>
          <cell r="K3635">
            <v>0</v>
          </cell>
          <cell r="M3635">
            <v>2003</v>
          </cell>
          <cell r="N3635">
            <v>2052</v>
          </cell>
          <cell r="O3635">
            <v>1</v>
          </cell>
          <cell r="Q3635">
            <v>0</v>
          </cell>
          <cell r="R3635">
            <v>0</v>
          </cell>
          <cell r="S3635">
            <v>0</v>
          </cell>
          <cell r="T3635">
            <v>0</v>
          </cell>
          <cell r="U3635">
            <v>0</v>
          </cell>
          <cell r="V3635">
            <v>0</v>
          </cell>
          <cell r="W3635">
            <v>0</v>
          </cell>
          <cell r="X3635">
            <v>0</v>
          </cell>
          <cell r="Y3635">
            <v>0</v>
          </cell>
          <cell r="Z3635">
            <v>0</v>
          </cell>
          <cell r="AA3635">
            <v>0</v>
          </cell>
          <cell r="AC3635">
            <v>1992</v>
          </cell>
          <cell r="AD3635">
            <v>1</v>
          </cell>
          <cell r="AE3635">
            <v>0</v>
          </cell>
          <cell r="AF3635">
            <v>1</v>
          </cell>
        </row>
        <row r="3636">
          <cell r="A3636">
            <v>58</v>
          </cell>
          <cell r="B3636">
            <v>2</v>
          </cell>
          <cell r="C3636">
            <v>9</v>
          </cell>
          <cell r="D3636">
            <v>3</v>
          </cell>
          <cell r="E3636">
            <v>1</v>
          </cell>
          <cell r="F3636">
            <v>0</v>
          </cell>
          <cell r="G3636">
            <v>0.97474999999999989</v>
          </cell>
          <cell r="H3636">
            <v>29.297247099960213</v>
          </cell>
          <cell r="I3636">
            <v>0.88611711455456221</v>
          </cell>
          <cell r="J3636">
            <v>0</v>
          </cell>
          <cell r="K3636">
            <v>0</v>
          </cell>
          <cell r="M3636">
            <v>2013</v>
          </cell>
          <cell r="N3636">
            <v>2052</v>
          </cell>
          <cell r="O3636">
            <v>1</v>
          </cell>
          <cell r="Q3636">
            <v>0</v>
          </cell>
          <cell r="R3636">
            <v>0</v>
          </cell>
          <cell r="S3636">
            <v>0</v>
          </cell>
          <cell r="T3636">
            <v>0</v>
          </cell>
          <cell r="U3636">
            <v>0</v>
          </cell>
          <cell r="V3636">
            <v>0</v>
          </cell>
          <cell r="W3636">
            <v>0</v>
          </cell>
          <cell r="X3636">
            <v>0</v>
          </cell>
          <cell r="Y3636">
            <v>0</v>
          </cell>
          <cell r="Z3636">
            <v>0</v>
          </cell>
          <cell r="AA3636">
            <v>0</v>
          </cell>
          <cell r="AC3636">
            <v>1992</v>
          </cell>
          <cell r="AD3636">
            <v>1</v>
          </cell>
          <cell r="AE3636">
            <v>0</v>
          </cell>
          <cell r="AF3636">
            <v>1</v>
          </cell>
        </row>
        <row r="3637">
          <cell r="A3637">
            <v>22</v>
          </cell>
          <cell r="B3637">
            <v>1</v>
          </cell>
          <cell r="C3637">
            <v>9</v>
          </cell>
          <cell r="D3637">
            <v>3</v>
          </cell>
          <cell r="E3637">
            <v>2</v>
          </cell>
          <cell r="F3637">
            <v>0</v>
          </cell>
          <cell r="G3637">
            <v>0.76</v>
          </cell>
          <cell r="H3637">
            <v>5.2310654685494216</v>
          </cell>
          <cell r="I3637">
            <v>6.4184852374839535E-2</v>
          </cell>
          <cell r="J3637">
            <v>0</v>
          </cell>
          <cell r="K3637">
            <v>0</v>
          </cell>
          <cell r="M3637">
            <v>2051</v>
          </cell>
          <cell r="N3637">
            <v>2052</v>
          </cell>
          <cell r="O3637">
            <v>1</v>
          </cell>
          <cell r="Q3637">
            <v>1</v>
          </cell>
          <cell r="R3637">
            <v>1</v>
          </cell>
          <cell r="S3637">
            <v>1</v>
          </cell>
          <cell r="T3637">
            <v>0</v>
          </cell>
          <cell r="U3637">
            <v>1</v>
          </cell>
          <cell r="V3637">
            <v>1</v>
          </cell>
          <cell r="W3637">
            <v>0</v>
          </cell>
          <cell r="X3637">
            <v>0</v>
          </cell>
          <cell r="Y3637">
            <v>1</v>
          </cell>
          <cell r="Z3637">
            <v>1</v>
          </cell>
          <cell r="AA3637">
            <v>1</v>
          </cell>
          <cell r="AC3637">
            <v>1992</v>
          </cell>
          <cell r="AD3637">
            <v>1</v>
          </cell>
          <cell r="AE3637">
            <v>0</v>
          </cell>
          <cell r="AF3637">
            <v>1</v>
          </cell>
        </row>
        <row r="3638">
          <cell r="A3638">
            <v>22</v>
          </cell>
          <cell r="B3638">
            <v>2</v>
          </cell>
          <cell r="C3638">
            <v>9</v>
          </cell>
          <cell r="D3638">
            <v>3</v>
          </cell>
          <cell r="E3638">
            <v>2</v>
          </cell>
          <cell r="F3638">
            <v>0</v>
          </cell>
          <cell r="G3638">
            <v>0.78</v>
          </cell>
          <cell r="H3638">
            <v>5.7535959974984365</v>
          </cell>
          <cell r="I3638">
            <v>6.2539086929330828E-2</v>
          </cell>
          <cell r="J3638">
            <v>0</v>
          </cell>
          <cell r="K3638">
            <v>0</v>
          </cell>
          <cell r="M3638">
            <v>2051</v>
          </cell>
          <cell r="N3638">
            <v>2052</v>
          </cell>
          <cell r="O3638">
            <v>1</v>
          </cell>
          <cell r="Q3638">
            <v>1</v>
          </cell>
          <cell r="R3638">
            <v>1</v>
          </cell>
          <cell r="S3638">
            <v>1</v>
          </cell>
          <cell r="T3638">
            <v>0</v>
          </cell>
          <cell r="U3638">
            <v>1</v>
          </cell>
          <cell r="V3638">
            <v>1</v>
          </cell>
          <cell r="W3638">
            <v>0</v>
          </cell>
          <cell r="X3638">
            <v>0</v>
          </cell>
          <cell r="Y3638">
            <v>1</v>
          </cell>
          <cell r="Z3638">
            <v>1</v>
          </cell>
          <cell r="AA3638">
            <v>1</v>
          </cell>
          <cell r="AC3638">
            <v>1992</v>
          </cell>
          <cell r="AD3638">
            <v>1</v>
          </cell>
          <cell r="AE3638">
            <v>0</v>
          </cell>
          <cell r="AF3638">
            <v>1</v>
          </cell>
        </row>
        <row r="3639">
          <cell r="A3639">
            <v>22</v>
          </cell>
          <cell r="B3639">
            <v>3</v>
          </cell>
          <cell r="C3639">
            <v>9</v>
          </cell>
          <cell r="D3639">
            <v>3</v>
          </cell>
          <cell r="E3639">
            <v>2</v>
          </cell>
          <cell r="F3639">
            <v>0</v>
          </cell>
          <cell r="G3639">
            <v>0.8</v>
          </cell>
          <cell r="H3639">
            <v>6.3953488372093021</v>
          </cell>
          <cell r="I3639">
            <v>5.8139534883720929E-2</v>
          </cell>
          <cell r="J3639">
            <v>0</v>
          </cell>
          <cell r="K3639">
            <v>0</v>
          </cell>
          <cell r="M3639">
            <v>2051</v>
          </cell>
          <cell r="N3639">
            <v>2052</v>
          </cell>
          <cell r="O3639">
            <v>1</v>
          </cell>
          <cell r="Q3639">
            <v>1</v>
          </cell>
          <cell r="R3639">
            <v>1</v>
          </cell>
          <cell r="S3639">
            <v>1</v>
          </cell>
          <cell r="T3639">
            <v>0</v>
          </cell>
          <cell r="U3639">
            <v>1</v>
          </cell>
          <cell r="V3639">
            <v>1</v>
          </cell>
          <cell r="W3639">
            <v>0</v>
          </cell>
          <cell r="X3639">
            <v>0</v>
          </cell>
          <cell r="Y3639">
            <v>1</v>
          </cell>
          <cell r="Z3639">
            <v>1</v>
          </cell>
          <cell r="AA3639">
            <v>1</v>
          </cell>
          <cell r="AC3639">
            <v>1992</v>
          </cell>
          <cell r="AD3639">
            <v>1</v>
          </cell>
          <cell r="AE3639">
            <v>0</v>
          </cell>
          <cell r="AF3639">
            <v>1</v>
          </cell>
        </row>
        <row r="3640">
          <cell r="A3640">
            <v>22</v>
          </cell>
          <cell r="B3640">
            <v>4</v>
          </cell>
          <cell r="C3640">
            <v>9</v>
          </cell>
          <cell r="D3640">
            <v>3</v>
          </cell>
          <cell r="E3640">
            <v>2</v>
          </cell>
          <cell r="F3640">
            <v>0</v>
          </cell>
          <cell r="G3640">
            <v>0.89</v>
          </cell>
          <cell r="H3640">
            <v>9.79879801411027</v>
          </cell>
          <cell r="I3640">
            <v>5.2260256075254773E-2</v>
          </cell>
          <cell r="J3640">
            <v>0</v>
          </cell>
          <cell r="K3640">
            <v>0</v>
          </cell>
          <cell r="M3640">
            <v>2051</v>
          </cell>
          <cell r="N3640">
            <v>2052</v>
          </cell>
          <cell r="O3640">
            <v>1</v>
          </cell>
          <cell r="Q3640">
            <v>1</v>
          </cell>
          <cell r="R3640">
            <v>1</v>
          </cell>
          <cell r="S3640">
            <v>1</v>
          </cell>
          <cell r="T3640">
            <v>0</v>
          </cell>
          <cell r="U3640">
            <v>1</v>
          </cell>
          <cell r="V3640">
            <v>1</v>
          </cell>
          <cell r="W3640">
            <v>0</v>
          </cell>
          <cell r="X3640">
            <v>0</v>
          </cell>
          <cell r="Y3640">
            <v>1</v>
          </cell>
          <cell r="Z3640">
            <v>1</v>
          </cell>
          <cell r="AA3640">
            <v>1</v>
          </cell>
          <cell r="AC3640">
            <v>1992</v>
          </cell>
          <cell r="AD3640">
            <v>1</v>
          </cell>
          <cell r="AE3640">
            <v>0</v>
          </cell>
          <cell r="AF3640">
            <v>1</v>
          </cell>
        </row>
        <row r="3641">
          <cell r="A3641">
            <v>22</v>
          </cell>
          <cell r="B3641">
            <v>5</v>
          </cell>
          <cell r="C3641">
            <v>9</v>
          </cell>
          <cell r="D3641">
            <v>3</v>
          </cell>
          <cell r="E3641">
            <v>2</v>
          </cell>
          <cell r="F3641">
            <v>0</v>
          </cell>
          <cell r="G3641">
            <v>0.97</v>
          </cell>
          <cell r="H3641">
            <v>9.9496523615439934</v>
          </cell>
          <cell r="I3641">
            <v>4.7950131862862622E-2</v>
          </cell>
          <cell r="J3641">
            <v>0</v>
          </cell>
          <cell r="K3641">
            <v>0</v>
          </cell>
          <cell r="M3641">
            <v>2051</v>
          </cell>
          <cell r="N3641">
            <v>2052</v>
          </cell>
          <cell r="O3641">
            <v>1</v>
          </cell>
          <cell r="Q3641">
            <v>1</v>
          </cell>
          <cell r="R3641">
            <v>1</v>
          </cell>
          <cell r="S3641">
            <v>1</v>
          </cell>
          <cell r="T3641">
            <v>0</v>
          </cell>
          <cell r="U3641">
            <v>1</v>
          </cell>
          <cell r="V3641">
            <v>1</v>
          </cell>
          <cell r="W3641">
            <v>0</v>
          </cell>
          <cell r="X3641">
            <v>0</v>
          </cell>
          <cell r="Y3641">
            <v>1</v>
          </cell>
          <cell r="Z3641">
            <v>1</v>
          </cell>
          <cell r="AA3641">
            <v>1</v>
          </cell>
          <cell r="AC3641">
            <v>1992</v>
          </cell>
          <cell r="AD3641">
            <v>1</v>
          </cell>
          <cell r="AE3641">
            <v>0</v>
          </cell>
          <cell r="AF3641">
            <v>1</v>
          </cell>
        </row>
        <row r="3642">
          <cell r="A3642">
            <v>23</v>
          </cell>
          <cell r="B3642">
            <v>1</v>
          </cell>
          <cell r="C3642">
            <v>9</v>
          </cell>
          <cell r="D3642">
            <v>3</v>
          </cell>
          <cell r="E3642">
            <v>2</v>
          </cell>
          <cell r="F3642">
            <v>0</v>
          </cell>
          <cell r="G3642">
            <v>0.77</v>
          </cell>
          <cell r="H3642">
            <v>53.246753246753244</v>
          </cell>
          <cell r="I3642">
            <v>1.3852813852813852</v>
          </cell>
          <cell r="J3642">
            <v>0</v>
          </cell>
          <cell r="K3642">
            <v>0</v>
          </cell>
          <cell r="M3642">
            <v>2051</v>
          </cell>
          <cell r="N3642">
            <v>2052</v>
          </cell>
          <cell r="O3642">
            <v>1</v>
          </cell>
          <cell r="Q3642">
            <v>1</v>
          </cell>
          <cell r="R3642">
            <v>1</v>
          </cell>
          <cell r="S3642">
            <v>1</v>
          </cell>
          <cell r="T3642">
            <v>0</v>
          </cell>
          <cell r="U3642">
            <v>1</v>
          </cell>
          <cell r="V3642">
            <v>1</v>
          </cell>
          <cell r="W3642">
            <v>0</v>
          </cell>
          <cell r="X3642">
            <v>0</v>
          </cell>
          <cell r="Y3642">
            <v>1</v>
          </cell>
          <cell r="Z3642">
            <v>1</v>
          </cell>
          <cell r="AA3642">
            <v>1</v>
          </cell>
          <cell r="AC3642">
            <v>1992</v>
          </cell>
          <cell r="AD3642">
            <v>1</v>
          </cell>
          <cell r="AE3642">
            <v>0</v>
          </cell>
          <cell r="AF3642">
            <v>1</v>
          </cell>
        </row>
        <row r="3643">
          <cell r="A3643">
            <v>23</v>
          </cell>
          <cell r="B3643">
            <v>2</v>
          </cell>
          <cell r="C3643">
            <v>9</v>
          </cell>
          <cell r="D3643">
            <v>3</v>
          </cell>
          <cell r="E3643">
            <v>2</v>
          </cell>
          <cell r="F3643">
            <v>0</v>
          </cell>
          <cell r="G3643">
            <v>0.78</v>
          </cell>
          <cell r="H3643">
            <v>49.572649572649574</v>
          </cell>
          <cell r="I3643">
            <v>1.3675213675213675</v>
          </cell>
          <cell r="J3643">
            <v>0</v>
          </cell>
          <cell r="K3643">
            <v>0</v>
          </cell>
          <cell r="M3643">
            <v>2051</v>
          </cell>
          <cell r="N3643">
            <v>2052</v>
          </cell>
          <cell r="O3643">
            <v>1</v>
          </cell>
          <cell r="Q3643">
            <v>1</v>
          </cell>
          <cell r="R3643">
            <v>1</v>
          </cell>
          <cell r="S3643">
            <v>1</v>
          </cell>
          <cell r="T3643">
            <v>0</v>
          </cell>
          <cell r="U3643">
            <v>1</v>
          </cell>
          <cell r="V3643">
            <v>1</v>
          </cell>
          <cell r="W3643">
            <v>0</v>
          </cell>
          <cell r="X3643">
            <v>0</v>
          </cell>
          <cell r="Y3643">
            <v>1</v>
          </cell>
          <cell r="Z3643">
            <v>1</v>
          </cell>
          <cell r="AA3643">
            <v>1</v>
          </cell>
          <cell r="AC3643">
            <v>1992</v>
          </cell>
          <cell r="AD3643">
            <v>1</v>
          </cell>
          <cell r="AE3643">
            <v>0</v>
          </cell>
          <cell r="AF3643">
            <v>1</v>
          </cell>
        </row>
        <row r="3644">
          <cell r="A3644">
            <v>23</v>
          </cell>
          <cell r="B3644">
            <v>3</v>
          </cell>
          <cell r="C3644">
            <v>9</v>
          </cell>
          <cell r="D3644">
            <v>3</v>
          </cell>
          <cell r="E3644">
            <v>2</v>
          </cell>
          <cell r="F3644">
            <v>0</v>
          </cell>
          <cell r="G3644">
            <v>0.89</v>
          </cell>
          <cell r="H3644">
            <v>69.662921348314612</v>
          </cell>
          <cell r="I3644">
            <v>1.1985018726591761</v>
          </cell>
          <cell r="J3644">
            <v>0</v>
          </cell>
          <cell r="K3644">
            <v>0</v>
          </cell>
          <cell r="M3644">
            <v>2051</v>
          </cell>
          <cell r="N3644">
            <v>2052</v>
          </cell>
          <cell r="O3644">
            <v>1</v>
          </cell>
          <cell r="Q3644">
            <v>1</v>
          </cell>
          <cell r="R3644">
            <v>1</v>
          </cell>
          <cell r="S3644">
            <v>1</v>
          </cell>
          <cell r="T3644">
            <v>0</v>
          </cell>
          <cell r="U3644">
            <v>1</v>
          </cell>
          <cell r="V3644">
            <v>1</v>
          </cell>
          <cell r="W3644">
            <v>0</v>
          </cell>
          <cell r="X3644">
            <v>0</v>
          </cell>
          <cell r="Y3644">
            <v>1</v>
          </cell>
          <cell r="Z3644">
            <v>1</v>
          </cell>
          <cell r="AA3644">
            <v>1</v>
          </cell>
          <cell r="AC3644">
            <v>1992</v>
          </cell>
          <cell r="AD3644">
            <v>1</v>
          </cell>
          <cell r="AE3644">
            <v>0</v>
          </cell>
          <cell r="AF3644">
            <v>1</v>
          </cell>
        </row>
        <row r="3645">
          <cell r="A3645">
            <v>23</v>
          </cell>
          <cell r="B3645">
            <v>4</v>
          </cell>
          <cell r="C3645">
            <v>9</v>
          </cell>
          <cell r="D3645">
            <v>3</v>
          </cell>
          <cell r="E3645">
            <v>2</v>
          </cell>
          <cell r="F3645">
            <v>0</v>
          </cell>
          <cell r="G3645">
            <v>0.8</v>
          </cell>
          <cell r="H3645">
            <v>48.333333333333336</v>
          </cell>
          <cell r="I3645">
            <v>1.3333333333333333</v>
          </cell>
          <cell r="J3645">
            <v>0</v>
          </cell>
          <cell r="K3645">
            <v>0</v>
          </cell>
          <cell r="M3645">
            <v>2051</v>
          </cell>
          <cell r="N3645">
            <v>2052</v>
          </cell>
          <cell r="O3645">
            <v>1</v>
          </cell>
          <cell r="Q3645">
            <v>1</v>
          </cell>
          <cell r="R3645">
            <v>1</v>
          </cell>
          <cell r="S3645">
            <v>1</v>
          </cell>
          <cell r="T3645">
            <v>0</v>
          </cell>
          <cell r="U3645">
            <v>1</v>
          </cell>
          <cell r="V3645">
            <v>1</v>
          </cell>
          <cell r="W3645">
            <v>0</v>
          </cell>
          <cell r="X3645">
            <v>0</v>
          </cell>
          <cell r="Y3645">
            <v>1</v>
          </cell>
          <cell r="Z3645">
            <v>1</v>
          </cell>
          <cell r="AA3645">
            <v>1</v>
          </cell>
          <cell r="AC3645">
            <v>1992</v>
          </cell>
          <cell r="AD3645">
            <v>1</v>
          </cell>
          <cell r="AE3645">
            <v>0</v>
          </cell>
          <cell r="AF3645">
            <v>1</v>
          </cell>
        </row>
        <row r="3646">
          <cell r="A3646">
            <v>23</v>
          </cell>
          <cell r="B3646">
            <v>5</v>
          </cell>
          <cell r="C3646">
            <v>9</v>
          </cell>
          <cell r="D3646">
            <v>3</v>
          </cell>
          <cell r="E3646">
            <v>2</v>
          </cell>
          <cell r="F3646">
            <v>0</v>
          </cell>
          <cell r="G3646">
            <v>0.91</v>
          </cell>
          <cell r="H3646">
            <v>68.131868131868131</v>
          </cell>
          <cell r="I3646">
            <v>1.1721611721611722</v>
          </cell>
          <cell r="J3646">
            <v>0</v>
          </cell>
          <cell r="K3646">
            <v>0</v>
          </cell>
          <cell r="M3646">
            <v>2051</v>
          </cell>
          <cell r="N3646">
            <v>2052</v>
          </cell>
          <cell r="O3646">
            <v>1</v>
          </cell>
          <cell r="Q3646">
            <v>1</v>
          </cell>
          <cell r="R3646">
            <v>1</v>
          </cell>
          <cell r="S3646">
            <v>1</v>
          </cell>
          <cell r="T3646">
            <v>0</v>
          </cell>
          <cell r="U3646">
            <v>1</v>
          </cell>
          <cell r="V3646">
            <v>1</v>
          </cell>
          <cell r="W3646">
            <v>0</v>
          </cell>
          <cell r="X3646">
            <v>0</v>
          </cell>
          <cell r="Y3646">
            <v>1</v>
          </cell>
          <cell r="Z3646">
            <v>1</v>
          </cell>
          <cell r="AA3646">
            <v>1</v>
          </cell>
          <cell r="AC3646">
            <v>1992</v>
          </cell>
          <cell r="AD3646">
            <v>1</v>
          </cell>
          <cell r="AE3646">
            <v>0</v>
          </cell>
          <cell r="AF3646">
            <v>1</v>
          </cell>
        </row>
        <row r="3647">
          <cell r="A3647">
            <v>23</v>
          </cell>
          <cell r="B3647">
            <v>6</v>
          </cell>
          <cell r="C3647">
            <v>9</v>
          </cell>
          <cell r="D3647">
            <v>3</v>
          </cell>
          <cell r="E3647">
            <v>2</v>
          </cell>
          <cell r="F3647">
            <v>0</v>
          </cell>
          <cell r="G3647">
            <v>0.83</v>
          </cell>
          <cell r="H3647">
            <v>46.586345381526101</v>
          </cell>
          <cell r="I3647">
            <v>1.285140562248996</v>
          </cell>
          <cell r="J3647">
            <v>0</v>
          </cell>
          <cell r="K3647">
            <v>0</v>
          </cell>
          <cell r="M3647">
            <v>2051</v>
          </cell>
          <cell r="N3647">
            <v>2052</v>
          </cell>
          <cell r="O3647">
            <v>1</v>
          </cell>
          <cell r="Q3647">
            <v>1</v>
          </cell>
          <cell r="R3647">
            <v>1</v>
          </cell>
          <cell r="S3647">
            <v>1</v>
          </cell>
          <cell r="T3647">
            <v>0</v>
          </cell>
          <cell r="U3647">
            <v>1</v>
          </cell>
          <cell r="V3647">
            <v>1</v>
          </cell>
          <cell r="W3647">
            <v>0</v>
          </cell>
          <cell r="X3647">
            <v>0</v>
          </cell>
          <cell r="Y3647">
            <v>1</v>
          </cell>
          <cell r="Z3647">
            <v>1</v>
          </cell>
          <cell r="AA3647">
            <v>1</v>
          </cell>
          <cell r="AC3647">
            <v>1992</v>
          </cell>
          <cell r="AD3647">
            <v>1</v>
          </cell>
          <cell r="AE3647">
            <v>0</v>
          </cell>
          <cell r="AF3647">
            <v>1</v>
          </cell>
        </row>
        <row r="3648">
          <cell r="A3648">
            <v>23</v>
          </cell>
          <cell r="B3648">
            <v>7</v>
          </cell>
          <cell r="C3648">
            <v>9</v>
          </cell>
          <cell r="D3648">
            <v>3</v>
          </cell>
          <cell r="E3648">
            <v>2</v>
          </cell>
          <cell r="F3648">
            <v>0</v>
          </cell>
          <cell r="G3648">
            <v>0.93</v>
          </cell>
          <cell r="H3648">
            <v>66.666666666666671</v>
          </cell>
          <cell r="I3648">
            <v>1.1469534050179211</v>
          </cell>
          <cell r="J3648">
            <v>0</v>
          </cell>
          <cell r="K3648">
            <v>0</v>
          </cell>
          <cell r="M3648">
            <v>2051</v>
          </cell>
          <cell r="N3648">
            <v>2052</v>
          </cell>
          <cell r="O3648">
            <v>1</v>
          </cell>
          <cell r="Q3648">
            <v>1</v>
          </cell>
          <cell r="R3648">
            <v>1</v>
          </cell>
          <cell r="S3648">
            <v>1</v>
          </cell>
          <cell r="T3648">
            <v>0</v>
          </cell>
          <cell r="U3648">
            <v>1</v>
          </cell>
          <cell r="V3648">
            <v>1</v>
          </cell>
          <cell r="W3648">
            <v>0</v>
          </cell>
          <cell r="X3648">
            <v>0</v>
          </cell>
          <cell r="Y3648">
            <v>1</v>
          </cell>
          <cell r="Z3648">
            <v>1</v>
          </cell>
          <cell r="AA3648">
            <v>1</v>
          </cell>
          <cell r="AC3648">
            <v>1992</v>
          </cell>
          <cell r="AD3648">
            <v>1</v>
          </cell>
          <cell r="AE3648">
            <v>0</v>
          </cell>
          <cell r="AF3648">
            <v>1</v>
          </cell>
        </row>
        <row r="3649">
          <cell r="A3649">
            <v>57</v>
          </cell>
          <cell r="B3649">
            <v>1</v>
          </cell>
          <cell r="C3649">
            <v>9</v>
          </cell>
          <cell r="D3649">
            <v>3</v>
          </cell>
          <cell r="E3649">
            <v>2</v>
          </cell>
          <cell r="F3649">
            <v>0.57415758145523255</v>
          </cell>
          <cell r="G3649">
            <v>0.77</v>
          </cell>
          <cell r="H3649">
            <v>23.077853432748974</v>
          </cell>
          <cell r="I3649">
            <v>0.7191399086692315</v>
          </cell>
          <cell r="J3649">
            <v>0</v>
          </cell>
          <cell r="K3649">
            <v>0</v>
          </cell>
          <cell r="M3649">
            <v>2003</v>
          </cell>
          <cell r="N3649">
            <v>2003</v>
          </cell>
          <cell r="O3649">
            <v>1</v>
          </cell>
          <cell r="Q3649">
            <v>0</v>
          </cell>
          <cell r="R3649">
            <v>0</v>
          </cell>
          <cell r="S3649">
            <v>0</v>
          </cell>
          <cell r="T3649">
            <v>0</v>
          </cell>
          <cell r="U3649">
            <v>0</v>
          </cell>
          <cell r="V3649">
            <v>0</v>
          </cell>
          <cell r="W3649">
            <v>0</v>
          </cell>
          <cell r="X3649">
            <v>0</v>
          </cell>
          <cell r="Y3649">
            <v>0</v>
          </cell>
          <cell r="Z3649">
            <v>0</v>
          </cell>
          <cell r="AA3649">
            <v>0</v>
          </cell>
          <cell r="AC3649">
            <v>1992</v>
          </cell>
          <cell r="AD3649">
            <v>1</v>
          </cell>
          <cell r="AE3649">
            <v>0</v>
          </cell>
          <cell r="AF3649">
            <v>1</v>
          </cell>
        </row>
        <row r="3650">
          <cell r="A3650">
            <v>57</v>
          </cell>
          <cell r="B3650">
            <v>2</v>
          </cell>
          <cell r="C3650">
            <v>9</v>
          </cell>
          <cell r="D3650">
            <v>3</v>
          </cell>
          <cell r="E3650">
            <v>2</v>
          </cell>
          <cell r="F3650">
            <v>0</v>
          </cell>
          <cell r="G3650">
            <v>0.8</v>
          </cell>
          <cell r="H3650">
            <v>26.4375</v>
          </cell>
          <cell r="I3650">
            <v>0.6875</v>
          </cell>
          <cell r="J3650">
            <v>0</v>
          </cell>
          <cell r="K3650">
            <v>0</v>
          </cell>
          <cell r="M3650">
            <v>2003</v>
          </cell>
          <cell r="N3650">
            <v>2052</v>
          </cell>
          <cell r="O3650">
            <v>1</v>
          </cell>
          <cell r="Q3650">
            <v>0</v>
          </cell>
          <cell r="R3650">
            <v>0</v>
          </cell>
          <cell r="S3650">
            <v>0</v>
          </cell>
          <cell r="T3650">
            <v>0</v>
          </cell>
          <cell r="U3650">
            <v>0</v>
          </cell>
          <cell r="V3650">
            <v>0</v>
          </cell>
          <cell r="W3650">
            <v>0</v>
          </cell>
          <cell r="X3650">
            <v>0</v>
          </cell>
          <cell r="Y3650">
            <v>0</v>
          </cell>
          <cell r="Z3650">
            <v>0</v>
          </cell>
          <cell r="AA3650">
            <v>0</v>
          </cell>
          <cell r="AC3650">
            <v>1992</v>
          </cell>
          <cell r="AD3650">
            <v>1</v>
          </cell>
          <cell r="AE3650">
            <v>0</v>
          </cell>
          <cell r="AF3650">
            <v>1</v>
          </cell>
        </row>
        <row r="3651">
          <cell r="A3651">
            <v>57</v>
          </cell>
          <cell r="B3651">
            <v>3</v>
          </cell>
          <cell r="C3651">
            <v>9</v>
          </cell>
          <cell r="D3651">
            <v>3</v>
          </cell>
          <cell r="E3651">
            <v>2</v>
          </cell>
          <cell r="F3651">
            <v>0</v>
          </cell>
          <cell r="G3651">
            <v>0.99</v>
          </cell>
          <cell r="H3651">
            <v>29.444444444444443</v>
          </cell>
          <cell r="I3651">
            <v>0.55555555555555558</v>
          </cell>
          <cell r="J3651">
            <v>0</v>
          </cell>
          <cell r="K3651">
            <v>0</v>
          </cell>
          <cell r="M3651">
            <v>2013</v>
          </cell>
          <cell r="N3651">
            <v>2052</v>
          </cell>
          <cell r="O3651">
            <v>1</v>
          </cell>
          <cell r="Q3651">
            <v>0</v>
          </cell>
          <cell r="R3651">
            <v>0</v>
          </cell>
          <cell r="S3651">
            <v>0</v>
          </cell>
          <cell r="T3651">
            <v>0</v>
          </cell>
          <cell r="U3651">
            <v>0</v>
          </cell>
          <cell r="V3651">
            <v>0</v>
          </cell>
          <cell r="W3651">
            <v>0</v>
          </cell>
          <cell r="X3651">
            <v>0</v>
          </cell>
          <cell r="Y3651">
            <v>0</v>
          </cell>
          <cell r="Z3651">
            <v>0</v>
          </cell>
          <cell r="AA3651">
            <v>0</v>
          </cell>
          <cell r="AC3651">
            <v>1992</v>
          </cell>
          <cell r="AD3651">
            <v>1</v>
          </cell>
          <cell r="AE3651">
            <v>0</v>
          </cell>
          <cell r="AF3651">
            <v>1</v>
          </cell>
        </row>
        <row r="3652">
          <cell r="A3652">
            <v>57</v>
          </cell>
          <cell r="B3652">
            <v>4</v>
          </cell>
          <cell r="C3652">
            <v>9</v>
          </cell>
          <cell r="D3652">
            <v>3</v>
          </cell>
          <cell r="E3652">
            <v>2</v>
          </cell>
          <cell r="F3652">
            <v>0</v>
          </cell>
          <cell r="G3652">
            <v>0.8</v>
          </cell>
          <cell r="H3652">
            <v>26.4375</v>
          </cell>
          <cell r="I3652">
            <v>0.6875</v>
          </cell>
          <cell r="J3652">
            <v>0</v>
          </cell>
          <cell r="K3652">
            <v>0</v>
          </cell>
          <cell r="M3652">
            <v>2020</v>
          </cell>
          <cell r="N3652">
            <v>2052</v>
          </cell>
          <cell r="O3652">
            <v>1</v>
          </cell>
          <cell r="Q3652">
            <v>0</v>
          </cell>
          <cell r="R3652">
            <v>0</v>
          </cell>
          <cell r="S3652">
            <v>0</v>
          </cell>
          <cell r="T3652">
            <v>0</v>
          </cell>
          <cell r="U3652">
            <v>0</v>
          </cell>
          <cell r="V3652">
            <v>0</v>
          </cell>
          <cell r="W3652">
            <v>0</v>
          </cell>
          <cell r="X3652">
            <v>0</v>
          </cell>
          <cell r="Y3652">
            <v>0</v>
          </cell>
          <cell r="Z3652">
            <v>0</v>
          </cell>
          <cell r="AA3652">
            <v>0</v>
          </cell>
          <cell r="AC3652">
            <v>1992</v>
          </cell>
          <cell r="AD3652">
            <v>1</v>
          </cell>
          <cell r="AE3652">
            <v>0</v>
          </cell>
          <cell r="AF3652">
            <v>1</v>
          </cell>
        </row>
        <row r="3653">
          <cell r="A3653">
            <v>57</v>
          </cell>
          <cell r="B3653">
            <v>5</v>
          </cell>
          <cell r="C3653">
            <v>9</v>
          </cell>
          <cell r="D3653">
            <v>3</v>
          </cell>
          <cell r="E3653">
            <v>2</v>
          </cell>
          <cell r="F3653">
            <v>0</v>
          </cell>
          <cell r="G3653">
            <v>0.99</v>
          </cell>
          <cell r="H3653">
            <v>29.444444444444443</v>
          </cell>
          <cell r="I3653">
            <v>0.55555555555555558</v>
          </cell>
          <cell r="J3653">
            <v>0</v>
          </cell>
          <cell r="K3653">
            <v>0</v>
          </cell>
          <cell r="M3653">
            <v>2020</v>
          </cell>
          <cell r="N3653">
            <v>2052</v>
          </cell>
          <cell r="O3653">
            <v>1</v>
          </cell>
          <cell r="Q3653">
            <v>0</v>
          </cell>
          <cell r="R3653">
            <v>0</v>
          </cell>
          <cell r="S3653">
            <v>0</v>
          </cell>
          <cell r="T3653">
            <v>0</v>
          </cell>
          <cell r="U3653">
            <v>0</v>
          </cell>
          <cell r="V3653">
            <v>0</v>
          </cell>
          <cell r="W3653">
            <v>0</v>
          </cell>
          <cell r="X3653">
            <v>0</v>
          </cell>
          <cell r="Y3653">
            <v>0</v>
          </cell>
          <cell r="Z3653">
            <v>0</v>
          </cell>
          <cell r="AA3653">
            <v>0</v>
          </cell>
          <cell r="AC3653">
            <v>1992</v>
          </cell>
          <cell r="AD3653">
            <v>1</v>
          </cell>
          <cell r="AE3653">
            <v>0</v>
          </cell>
          <cell r="AF3653">
            <v>1</v>
          </cell>
        </row>
        <row r="3654">
          <cell r="A3654">
            <v>59</v>
          </cell>
          <cell r="B3654">
            <v>1</v>
          </cell>
          <cell r="C3654">
            <v>9</v>
          </cell>
          <cell r="D3654">
            <v>3</v>
          </cell>
          <cell r="E3654">
            <v>3</v>
          </cell>
          <cell r="F3654">
            <v>4.339510786667727E-3</v>
          </cell>
          <cell r="G3654">
            <v>0.78</v>
          </cell>
          <cell r="H3654">
            <v>44.780219780219781</v>
          </cell>
          <cell r="I3654">
            <v>1.4652014652014651</v>
          </cell>
          <cell r="J3654">
            <v>0</v>
          </cell>
          <cell r="K3654">
            <v>0</v>
          </cell>
          <cell r="M3654">
            <v>2003</v>
          </cell>
          <cell r="N3654">
            <v>2003</v>
          </cell>
          <cell r="O3654">
            <v>1</v>
          </cell>
          <cell r="Q3654">
            <v>0</v>
          </cell>
          <cell r="R3654">
            <v>0</v>
          </cell>
          <cell r="S3654">
            <v>0</v>
          </cell>
          <cell r="T3654">
            <v>0</v>
          </cell>
          <cell r="U3654">
            <v>0</v>
          </cell>
          <cell r="V3654">
            <v>0</v>
          </cell>
          <cell r="W3654">
            <v>0</v>
          </cell>
          <cell r="X3654">
            <v>0</v>
          </cell>
          <cell r="Y3654">
            <v>0</v>
          </cell>
          <cell r="Z3654">
            <v>0</v>
          </cell>
          <cell r="AA3654">
            <v>0</v>
          </cell>
          <cell r="AC3654">
            <v>1992</v>
          </cell>
          <cell r="AD3654">
            <v>1</v>
          </cell>
          <cell r="AE3654">
            <v>0</v>
          </cell>
          <cell r="AF3654">
            <v>1</v>
          </cell>
        </row>
        <row r="3655">
          <cell r="A3655">
            <v>59</v>
          </cell>
          <cell r="B3655">
            <v>2</v>
          </cell>
          <cell r="C3655">
            <v>9</v>
          </cell>
          <cell r="D3655">
            <v>3</v>
          </cell>
          <cell r="E3655">
            <v>3</v>
          </cell>
          <cell r="F3655">
            <v>0</v>
          </cell>
          <cell r="G3655">
            <v>0.79</v>
          </cell>
          <cell r="H3655">
            <v>44.755877034358051</v>
          </cell>
          <cell r="I3655">
            <v>1.4466546112115732</v>
          </cell>
          <cell r="J3655">
            <v>0</v>
          </cell>
          <cell r="K3655">
            <v>0</v>
          </cell>
          <cell r="M3655">
            <v>2007</v>
          </cell>
          <cell r="N3655">
            <v>2052</v>
          </cell>
          <cell r="O3655">
            <v>1</v>
          </cell>
          <cell r="Q3655">
            <v>0</v>
          </cell>
          <cell r="R3655">
            <v>0</v>
          </cell>
          <cell r="S3655">
            <v>0</v>
          </cell>
          <cell r="T3655">
            <v>0</v>
          </cell>
          <cell r="U3655">
            <v>0</v>
          </cell>
          <cell r="V3655">
            <v>0</v>
          </cell>
          <cell r="W3655">
            <v>0</v>
          </cell>
          <cell r="X3655">
            <v>0</v>
          </cell>
          <cell r="Y3655">
            <v>0</v>
          </cell>
          <cell r="Z3655">
            <v>0</v>
          </cell>
          <cell r="AA3655">
            <v>0</v>
          </cell>
          <cell r="AC3655">
            <v>1992</v>
          </cell>
          <cell r="AD3655">
            <v>1</v>
          </cell>
          <cell r="AE3655">
            <v>0</v>
          </cell>
          <cell r="AF3655">
            <v>1</v>
          </cell>
        </row>
        <row r="3656">
          <cell r="A3656">
            <v>59</v>
          </cell>
          <cell r="B3656">
            <v>3</v>
          </cell>
          <cell r="C3656">
            <v>9</v>
          </cell>
          <cell r="D3656">
            <v>3</v>
          </cell>
          <cell r="E3656">
            <v>3</v>
          </cell>
          <cell r="F3656">
            <v>0</v>
          </cell>
          <cell r="G3656">
            <v>0.78</v>
          </cell>
          <cell r="H3656">
            <v>44.780219780219781</v>
          </cell>
          <cell r="I3656">
            <v>1.4652014652014651</v>
          </cell>
          <cell r="J3656">
            <v>0</v>
          </cell>
          <cell r="K3656">
            <v>0</v>
          </cell>
          <cell r="M3656">
            <v>2003</v>
          </cell>
          <cell r="N3656">
            <v>2052</v>
          </cell>
          <cell r="O3656">
            <v>1</v>
          </cell>
          <cell r="Q3656">
            <v>0</v>
          </cell>
          <cell r="R3656">
            <v>0</v>
          </cell>
          <cell r="S3656">
            <v>0</v>
          </cell>
          <cell r="T3656">
            <v>0</v>
          </cell>
          <cell r="U3656">
            <v>0</v>
          </cell>
          <cell r="V3656">
            <v>0</v>
          </cell>
          <cell r="W3656">
            <v>0</v>
          </cell>
          <cell r="X3656">
            <v>0</v>
          </cell>
          <cell r="Y3656">
            <v>0</v>
          </cell>
          <cell r="Z3656">
            <v>0</v>
          </cell>
          <cell r="AA3656">
            <v>0</v>
          </cell>
          <cell r="AC3656">
            <v>1992</v>
          </cell>
          <cell r="AD3656">
            <v>1</v>
          </cell>
          <cell r="AE3656">
            <v>0</v>
          </cell>
          <cell r="AF3656">
            <v>1</v>
          </cell>
        </row>
        <row r="3657">
          <cell r="A3657">
            <v>59</v>
          </cell>
          <cell r="B3657">
            <v>4</v>
          </cell>
          <cell r="C3657">
            <v>9</v>
          </cell>
          <cell r="D3657">
            <v>3</v>
          </cell>
          <cell r="E3657">
            <v>3</v>
          </cell>
          <cell r="F3657">
            <v>0</v>
          </cell>
          <cell r="G3657">
            <v>0.8</v>
          </cell>
          <cell r="H3657">
            <v>62.767857142857146</v>
          </cell>
          <cell r="I3657">
            <v>1.4285714285714286</v>
          </cell>
          <cell r="J3657">
            <v>0</v>
          </cell>
          <cell r="K3657">
            <v>0</v>
          </cell>
          <cell r="M3657">
            <v>2003</v>
          </cell>
          <cell r="N3657">
            <v>2052</v>
          </cell>
          <cell r="O3657">
            <v>1</v>
          </cell>
          <cell r="Q3657">
            <v>0</v>
          </cell>
          <cell r="R3657">
            <v>0</v>
          </cell>
          <cell r="S3657">
            <v>0</v>
          </cell>
          <cell r="T3657">
            <v>0</v>
          </cell>
          <cell r="U3657">
            <v>0</v>
          </cell>
          <cell r="V3657">
            <v>0</v>
          </cell>
          <cell r="W3657">
            <v>0</v>
          </cell>
          <cell r="X3657">
            <v>0</v>
          </cell>
          <cell r="Y3657">
            <v>0</v>
          </cell>
          <cell r="Z3657">
            <v>0</v>
          </cell>
          <cell r="AA3657">
            <v>0</v>
          </cell>
          <cell r="AC3657">
            <v>1992</v>
          </cell>
          <cell r="AD3657">
            <v>1</v>
          </cell>
          <cell r="AE3657">
            <v>0</v>
          </cell>
          <cell r="AF3657">
            <v>1</v>
          </cell>
        </row>
        <row r="3658">
          <cell r="A3658">
            <v>59</v>
          </cell>
          <cell r="B3658">
            <v>5</v>
          </cell>
          <cell r="C3658">
            <v>9</v>
          </cell>
          <cell r="D3658">
            <v>3</v>
          </cell>
          <cell r="E3658">
            <v>3</v>
          </cell>
          <cell r="F3658">
            <v>0</v>
          </cell>
          <cell r="G3658">
            <v>0.85</v>
          </cell>
          <cell r="H3658">
            <v>75.882352941176464</v>
          </cell>
          <cell r="I3658">
            <v>1.3445378151260505</v>
          </cell>
          <cell r="J3658">
            <v>0</v>
          </cell>
          <cell r="K3658">
            <v>0</v>
          </cell>
          <cell r="M3658">
            <v>2007</v>
          </cell>
          <cell r="N3658">
            <v>2052</v>
          </cell>
          <cell r="O3658">
            <v>1</v>
          </cell>
          <cell r="Q3658">
            <v>0</v>
          </cell>
          <cell r="R3658">
            <v>0</v>
          </cell>
          <cell r="S3658">
            <v>0</v>
          </cell>
          <cell r="T3658">
            <v>0</v>
          </cell>
          <cell r="U3658">
            <v>0</v>
          </cell>
          <cell r="V3658">
            <v>0</v>
          </cell>
          <cell r="W3658">
            <v>0</v>
          </cell>
          <cell r="X3658">
            <v>0</v>
          </cell>
          <cell r="Y3658">
            <v>0</v>
          </cell>
          <cell r="Z3658">
            <v>0</v>
          </cell>
          <cell r="AA3658">
            <v>0</v>
          </cell>
          <cell r="AC3658">
            <v>1992</v>
          </cell>
          <cell r="AD3658">
            <v>1</v>
          </cell>
          <cell r="AE3658">
            <v>0</v>
          </cell>
          <cell r="AF3658">
            <v>1</v>
          </cell>
        </row>
        <row r="3659">
          <cell r="A3659">
            <v>31</v>
          </cell>
          <cell r="B3659">
            <v>1</v>
          </cell>
          <cell r="C3659">
            <v>9</v>
          </cell>
          <cell r="D3659">
            <v>4</v>
          </cell>
          <cell r="E3659">
            <v>1</v>
          </cell>
          <cell r="F3659">
            <v>0.86291172897573043</v>
          </cell>
          <cell r="G3659">
            <v>0.37430809149287547</v>
          </cell>
          <cell r="H3659">
            <v>4798.9330145229314</v>
          </cell>
          <cell r="I3659">
            <v>32.64580281988389</v>
          </cell>
          <cell r="J3659">
            <v>0</v>
          </cell>
          <cell r="K3659">
            <v>0</v>
          </cell>
          <cell r="M3659">
            <v>2003</v>
          </cell>
          <cell r="N3659">
            <v>2003</v>
          </cell>
          <cell r="O3659">
            <v>1</v>
          </cell>
          <cell r="Q3659">
            <v>0</v>
          </cell>
          <cell r="R3659">
            <v>0</v>
          </cell>
          <cell r="S3659">
            <v>0</v>
          </cell>
          <cell r="T3659">
            <v>0</v>
          </cell>
          <cell r="U3659">
            <v>0</v>
          </cell>
          <cell r="V3659">
            <v>0</v>
          </cell>
          <cell r="W3659">
            <v>0</v>
          </cell>
          <cell r="X3659">
            <v>0</v>
          </cell>
          <cell r="Y3659">
            <v>0</v>
          </cell>
          <cell r="Z3659">
            <v>0</v>
          </cell>
          <cell r="AA3659">
            <v>0</v>
          </cell>
          <cell r="AC3659">
            <v>1992</v>
          </cell>
          <cell r="AD3659">
            <v>1</v>
          </cell>
          <cell r="AE3659">
            <v>0</v>
          </cell>
          <cell r="AF3659">
            <v>1</v>
          </cell>
        </row>
        <row r="3660">
          <cell r="A3660">
            <v>31</v>
          </cell>
          <cell r="B3660">
            <v>2</v>
          </cell>
          <cell r="C3660">
            <v>9</v>
          </cell>
          <cell r="D3660">
            <v>4</v>
          </cell>
          <cell r="E3660">
            <v>1</v>
          </cell>
          <cell r="F3660">
            <v>0</v>
          </cell>
          <cell r="G3660">
            <v>0.380627578751846</v>
          </cell>
          <cell r="H3660">
            <v>5061.5584767364226</v>
          </cell>
          <cell r="I3660">
            <v>34.432370590043696</v>
          </cell>
          <cell r="J3660">
            <v>0</v>
          </cell>
          <cell r="K3660">
            <v>0</v>
          </cell>
          <cell r="M3660">
            <v>2004</v>
          </cell>
          <cell r="N3660">
            <v>2052</v>
          </cell>
          <cell r="O3660">
            <v>1</v>
          </cell>
          <cell r="Q3660">
            <v>0</v>
          </cell>
          <cell r="R3660">
            <v>0</v>
          </cell>
          <cell r="S3660">
            <v>0</v>
          </cell>
          <cell r="T3660">
            <v>0</v>
          </cell>
          <cell r="U3660">
            <v>0</v>
          </cell>
          <cell r="V3660">
            <v>0</v>
          </cell>
          <cell r="W3660">
            <v>0</v>
          </cell>
          <cell r="X3660">
            <v>0</v>
          </cell>
          <cell r="Y3660">
            <v>0</v>
          </cell>
          <cell r="Z3660">
            <v>0</v>
          </cell>
          <cell r="AA3660">
            <v>0</v>
          </cell>
          <cell r="AC3660">
            <v>1992</v>
          </cell>
          <cell r="AD3660">
            <v>1</v>
          </cell>
          <cell r="AE3660">
            <v>0</v>
          </cell>
          <cell r="AF3660">
            <v>1</v>
          </cell>
        </row>
        <row r="3661">
          <cell r="A3661">
            <v>31</v>
          </cell>
          <cell r="B3661">
            <v>3</v>
          </cell>
          <cell r="C3661">
            <v>9</v>
          </cell>
          <cell r="D3661">
            <v>4</v>
          </cell>
          <cell r="E3661">
            <v>1</v>
          </cell>
          <cell r="F3661">
            <v>0</v>
          </cell>
          <cell r="G3661">
            <v>0.40626810387690959</v>
          </cell>
          <cell r="H3661">
            <v>5061.5584767364226</v>
          </cell>
          <cell r="I3661">
            <v>34.432370590043696</v>
          </cell>
          <cell r="J3661">
            <v>0</v>
          </cell>
          <cell r="K3661">
            <v>0</v>
          </cell>
          <cell r="M3661">
            <v>2011</v>
          </cell>
          <cell r="N3661">
            <v>2052</v>
          </cell>
          <cell r="O3661">
            <v>1</v>
          </cell>
          <cell r="Q3661">
            <v>0</v>
          </cell>
          <cell r="R3661">
            <v>0</v>
          </cell>
          <cell r="S3661">
            <v>0</v>
          </cell>
          <cell r="T3661">
            <v>0</v>
          </cell>
          <cell r="U3661">
            <v>0</v>
          </cell>
          <cell r="V3661">
            <v>0</v>
          </cell>
          <cell r="W3661">
            <v>0</v>
          </cell>
          <cell r="X3661">
            <v>0</v>
          </cell>
          <cell r="Y3661">
            <v>0</v>
          </cell>
          <cell r="Z3661">
            <v>0</v>
          </cell>
          <cell r="AA3661">
            <v>0</v>
          </cell>
          <cell r="AC3661">
            <v>1992</v>
          </cell>
          <cell r="AD3661">
            <v>1</v>
          </cell>
          <cell r="AE3661">
            <v>0</v>
          </cell>
          <cell r="AF3661">
            <v>1</v>
          </cell>
        </row>
        <row r="3662">
          <cell r="A3662">
            <v>31</v>
          </cell>
          <cell r="B3662">
            <v>4</v>
          </cell>
          <cell r="C3662">
            <v>9</v>
          </cell>
          <cell r="D3662">
            <v>4</v>
          </cell>
          <cell r="E3662">
            <v>1</v>
          </cell>
          <cell r="F3662">
            <v>0</v>
          </cell>
          <cell r="G3662">
            <v>0.42765063565990485</v>
          </cell>
          <cell r="H3662">
            <v>5061.5584767364226</v>
          </cell>
          <cell r="I3662">
            <v>34.432370590043696</v>
          </cell>
          <cell r="J3662">
            <v>0</v>
          </cell>
          <cell r="K3662">
            <v>0</v>
          </cell>
          <cell r="M3662">
            <v>2011</v>
          </cell>
          <cell r="N3662">
            <v>2052</v>
          </cell>
          <cell r="O3662">
            <v>1</v>
          </cell>
          <cell r="Q3662">
            <v>0</v>
          </cell>
          <cell r="R3662">
            <v>0</v>
          </cell>
          <cell r="S3662">
            <v>0</v>
          </cell>
          <cell r="T3662">
            <v>0</v>
          </cell>
          <cell r="U3662">
            <v>0</v>
          </cell>
          <cell r="V3662">
            <v>0</v>
          </cell>
          <cell r="W3662">
            <v>0</v>
          </cell>
          <cell r="X3662">
            <v>0</v>
          </cell>
          <cell r="Y3662">
            <v>0</v>
          </cell>
          <cell r="Z3662">
            <v>0</v>
          </cell>
          <cell r="AA3662">
            <v>0</v>
          </cell>
          <cell r="AC3662">
            <v>1992</v>
          </cell>
          <cell r="AD3662">
            <v>1</v>
          </cell>
          <cell r="AE3662">
            <v>0</v>
          </cell>
          <cell r="AF3662">
            <v>1</v>
          </cell>
        </row>
        <row r="3663">
          <cell r="A3663">
            <v>31</v>
          </cell>
          <cell r="B3663">
            <v>5</v>
          </cell>
          <cell r="C3663">
            <v>9</v>
          </cell>
          <cell r="D3663">
            <v>4</v>
          </cell>
          <cell r="E3663">
            <v>1</v>
          </cell>
          <cell r="F3663">
            <v>0</v>
          </cell>
          <cell r="G3663">
            <v>0.4779624751493054</v>
          </cell>
          <cell r="H3663">
            <v>5509.1792944069903</v>
          </cell>
          <cell r="I3663">
            <v>34.432370590043696</v>
          </cell>
          <cell r="J3663">
            <v>0</v>
          </cell>
          <cell r="K3663">
            <v>0</v>
          </cell>
          <cell r="M3663">
            <v>2011</v>
          </cell>
          <cell r="N3663">
            <v>2052</v>
          </cell>
          <cell r="O3663">
            <v>1</v>
          </cell>
          <cell r="Q3663">
            <v>0</v>
          </cell>
          <cell r="R3663">
            <v>0</v>
          </cell>
          <cell r="S3663">
            <v>0</v>
          </cell>
          <cell r="T3663">
            <v>0</v>
          </cell>
          <cell r="U3663">
            <v>0</v>
          </cell>
          <cell r="V3663">
            <v>0</v>
          </cell>
          <cell r="W3663">
            <v>0</v>
          </cell>
          <cell r="X3663">
            <v>0</v>
          </cell>
          <cell r="Y3663">
            <v>0</v>
          </cell>
          <cell r="Z3663">
            <v>0</v>
          </cell>
          <cell r="AA3663">
            <v>0</v>
          </cell>
          <cell r="AC3663">
            <v>1992</v>
          </cell>
          <cell r="AD3663">
            <v>1</v>
          </cell>
          <cell r="AE3663">
            <v>0</v>
          </cell>
          <cell r="AF3663">
            <v>1</v>
          </cell>
        </row>
        <row r="3664">
          <cell r="A3664">
            <v>31</v>
          </cell>
          <cell r="B3664">
            <v>6</v>
          </cell>
          <cell r="C3664">
            <v>9</v>
          </cell>
          <cell r="D3664">
            <v>4</v>
          </cell>
          <cell r="E3664">
            <v>1</v>
          </cell>
          <cell r="F3664">
            <v>0</v>
          </cell>
          <cell r="G3664">
            <v>0.45140900430767733</v>
          </cell>
          <cell r="H3664">
            <v>5061.5584767364226</v>
          </cell>
          <cell r="I3664">
            <v>34.432370590043696</v>
          </cell>
          <cell r="J3664">
            <v>0</v>
          </cell>
          <cell r="K3664">
            <v>0</v>
          </cell>
          <cell r="M3664">
            <v>2020</v>
          </cell>
          <cell r="N3664">
            <v>2052</v>
          </cell>
          <cell r="O3664">
            <v>1</v>
          </cell>
          <cell r="Q3664">
            <v>0</v>
          </cell>
          <cell r="R3664">
            <v>0</v>
          </cell>
          <cell r="S3664">
            <v>0</v>
          </cell>
          <cell r="T3664">
            <v>0</v>
          </cell>
          <cell r="U3664">
            <v>0</v>
          </cell>
          <cell r="V3664">
            <v>0</v>
          </cell>
          <cell r="W3664">
            <v>0</v>
          </cell>
          <cell r="X3664">
            <v>0</v>
          </cell>
          <cell r="Y3664">
            <v>0</v>
          </cell>
          <cell r="Z3664">
            <v>0</v>
          </cell>
          <cell r="AA3664">
            <v>0</v>
          </cell>
          <cell r="AC3664">
            <v>1992</v>
          </cell>
          <cell r="AD3664">
            <v>1</v>
          </cell>
          <cell r="AE3664">
            <v>0</v>
          </cell>
          <cell r="AF3664">
            <v>1</v>
          </cell>
        </row>
        <row r="3665">
          <cell r="A3665">
            <v>31</v>
          </cell>
          <cell r="B3665">
            <v>7</v>
          </cell>
          <cell r="C3665">
            <v>9</v>
          </cell>
          <cell r="D3665">
            <v>4</v>
          </cell>
          <cell r="E3665">
            <v>1</v>
          </cell>
          <cell r="F3665">
            <v>0</v>
          </cell>
          <cell r="G3665">
            <v>0.50783512984613699</v>
          </cell>
          <cell r="H3665">
            <v>5509.1792944069903</v>
          </cell>
          <cell r="I3665">
            <v>34.432370590043696</v>
          </cell>
          <cell r="J3665">
            <v>0</v>
          </cell>
          <cell r="K3665">
            <v>0</v>
          </cell>
          <cell r="M3665">
            <v>2020</v>
          </cell>
          <cell r="N3665">
            <v>2052</v>
          </cell>
          <cell r="O3665">
            <v>1</v>
          </cell>
          <cell r="Q3665">
            <v>0</v>
          </cell>
          <cell r="R3665">
            <v>0</v>
          </cell>
          <cell r="S3665">
            <v>0</v>
          </cell>
          <cell r="T3665">
            <v>0</v>
          </cell>
          <cell r="U3665">
            <v>0</v>
          </cell>
          <cell r="V3665">
            <v>0</v>
          </cell>
          <cell r="W3665">
            <v>0</v>
          </cell>
          <cell r="X3665">
            <v>0</v>
          </cell>
          <cell r="Y3665">
            <v>0</v>
          </cell>
          <cell r="Z3665">
            <v>0</v>
          </cell>
          <cell r="AA3665">
            <v>0</v>
          </cell>
          <cell r="AC3665">
            <v>1992</v>
          </cell>
          <cell r="AD3665">
            <v>1</v>
          </cell>
          <cell r="AE3665">
            <v>0</v>
          </cell>
          <cell r="AF3665">
            <v>1</v>
          </cell>
        </row>
        <row r="3666">
          <cell r="A3666">
            <v>31</v>
          </cell>
          <cell r="B3666">
            <v>8</v>
          </cell>
          <cell r="C3666">
            <v>9</v>
          </cell>
          <cell r="D3666">
            <v>4</v>
          </cell>
          <cell r="E3666">
            <v>1</v>
          </cell>
          <cell r="F3666">
            <v>0</v>
          </cell>
          <cell r="G3666">
            <v>0.4779624751493054</v>
          </cell>
          <cell r="H3666">
            <v>5061.5584767364226</v>
          </cell>
          <cell r="I3666">
            <v>34.432370590043696</v>
          </cell>
          <cell r="J3666">
            <v>0</v>
          </cell>
          <cell r="K3666">
            <v>0</v>
          </cell>
          <cell r="M3666">
            <v>2030</v>
          </cell>
          <cell r="N3666">
            <v>2052</v>
          </cell>
          <cell r="O3666">
            <v>1</v>
          </cell>
          <cell r="Q3666">
            <v>0</v>
          </cell>
          <cell r="R3666">
            <v>0</v>
          </cell>
          <cell r="S3666">
            <v>0</v>
          </cell>
          <cell r="T3666">
            <v>0</v>
          </cell>
          <cell r="U3666">
            <v>0</v>
          </cell>
          <cell r="V3666">
            <v>0</v>
          </cell>
          <cell r="W3666">
            <v>0</v>
          </cell>
          <cell r="X3666">
            <v>0</v>
          </cell>
          <cell r="Y3666">
            <v>0</v>
          </cell>
          <cell r="Z3666">
            <v>0</v>
          </cell>
          <cell r="AA3666">
            <v>0</v>
          </cell>
          <cell r="AC3666">
            <v>1992</v>
          </cell>
          <cell r="AD3666">
            <v>1</v>
          </cell>
          <cell r="AE3666">
            <v>0</v>
          </cell>
          <cell r="AF3666">
            <v>1</v>
          </cell>
        </row>
        <row r="3667">
          <cell r="A3667">
            <v>31</v>
          </cell>
          <cell r="B3667">
            <v>9</v>
          </cell>
          <cell r="C3667">
            <v>9</v>
          </cell>
          <cell r="D3667">
            <v>4</v>
          </cell>
          <cell r="E3667">
            <v>1</v>
          </cell>
          <cell r="F3667">
            <v>0</v>
          </cell>
          <cell r="G3667">
            <v>0.54169080516921275</v>
          </cell>
          <cell r="H3667">
            <v>5509.1792944069903</v>
          </cell>
          <cell r="I3667">
            <v>34.432370590043696</v>
          </cell>
          <cell r="J3667">
            <v>0</v>
          </cell>
          <cell r="K3667">
            <v>0</v>
          </cell>
          <cell r="M3667">
            <v>2030</v>
          </cell>
          <cell r="N3667">
            <v>2052</v>
          </cell>
          <cell r="O3667">
            <v>1</v>
          </cell>
          <cell r="Q3667">
            <v>0</v>
          </cell>
          <cell r="R3667">
            <v>0</v>
          </cell>
          <cell r="S3667">
            <v>0</v>
          </cell>
          <cell r="T3667">
            <v>0</v>
          </cell>
          <cell r="U3667">
            <v>0</v>
          </cell>
          <cell r="V3667">
            <v>0</v>
          </cell>
          <cell r="W3667">
            <v>0</v>
          </cell>
          <cell r="X3667">
            <v>0</v>
          </cell>
          <cell r="Y3667">
            <v>0</v>
          </cell>
          <cell r="Z3667">
            <v>0</v>
          </cell>
          <cell r="AA3667">
            <v>0</v>
          </cell>
          <cell r="AC3667">
            <v>1992</v>
          </cell>
          <cell r="AD3667">
            <v>1</v>
          </cell>
          <cell r="AE3667">
            <v>0</v>
          </cell>
          <cell r="AF3667">
            <v>1</v>
          </cell>
        </row>
        <row r="3668">
          <cell r="A3668">
            <v>32</v>
          </cell>
          <cell r="B3668">
            <v>1</v>
          </cell>
          <cell r="C3668">
            <v>9</v>
          </cell>
          <cell r="D3668">
            <v>4</v>
          </cell>
          <cell r="E3668">
            <v>1</v>
          </cell>
          <cell r="F3668">
            <v>0.13708827102426951</v>
          </cell>
          <cell r="G3668">
            <v>1.1519614143855001</v>
          </cell>
          <cell r="H3668">
            <v>6266.6914473879524</v>
          </cell>
          <cell r="I3668">
            <v>18.937803824524028</v>
          </cell>
          <cell r="J3668">
            <v>0</v>
          </cell>
          <cell r="K3668">
            <v>0</v>
          </cell>
          <cell r="M3668">
            <v>2003</v>
          </cell>
          <cell r="N3668">
            <v>2003</v>
          </cell>
          <cell r="O3668">
            <v>1</v>
          </cell>
          <cell r="Q3668">
            <v>0</v>
          </cell>
          <cell r="R3668">
            <v>0</v>
          </cell>
          <cell r="S3668">
            <v>0</v>
          </cell>
          <cell r="T3668">
            <v>0</v>
          </cell>
          <cell r="U3668">
            <v>0</v>
          </cell>
          <cell r="V3668">
            <v>0</v>
          </cell>
          <cell r="W3668">
            <v>0</v>
          </cell>
          <cell r="X3668">
            <v>0</v>
          </cell>
          <cell r="Y3668">
            <v>0</v>
          </cell>
          <cell r="Z3668">
            <v>0</v>
          </cell>
          <cell r="AA3668">
            <v>0</v>
          </cell>
          <cell r="AC3668">
            <v>1992</v>
          </cell>
          <cell r="AD3668">
            <v>1</v>
          </cell>
          <cell r="AE3668">
            <v>0</v>
          </cell>
          <cell r="AF3668">
            <v>1</v>
          </cell>
        </row>
        <row r="3669">
          <cell r="A3669">
            <v>32</v>
          </cell>
          <cell r="B3669">
            <v>2</v>
          </cell>
          <cell r="C3669">
            <v>9</v>
          </cell>
          <cell r="D3669">
            <v>4</v>
          </cell>
          <cell r="E3669">
            <v>1</v>
          </cell>
          <cell r="F3669">
            <v>0</v>
          </cell>
          <cell r="G3669">
            <v>1.2555989801892915</v>
          </cell>
          <cell r="H3669">
            <v>6266.6914473879524</v>
          </cell>
          <cell r="I3669">
            <v>18.937803824524028</v>
          </cell>
          <cell r="J3669">
            <v>0</v>
          </cell>
          <cell r="K3669">
            <v>0</v>
          </cell>
          <cell r="M3669">
            <v>2004</v>
          </cell>
          <cell r="N3669">
            <v>2052</v>
          </cell>
          <cell r="O3669">
            <v>1</v>
          </cell>
          <cell r="Q3669">
            <v>0</v>
          </cell>
          <cell r="R3669">
            <v>0</v>
          </cell>
          <cell r="S3669">
            <v>0</v>
          </cell>
          <cell r="T3669">
            <v>0</v>
          </cell>
          <cell r="U3669">
            <v>0</v>
          </cell>
          <cell r="V3669">
            <v>0</v>
          </cell>
          <cell r="W3669">
            <v>0</v>
          </cell>
          <cell r="X3669">
            <v>0</v>
          </cell>
          <cell r="Y3669">
            <v>0</v>
          </cell>
          <cell r="Z3669">
            <v>0</v>
          </cell>
          <cell r="AA3669">
            <v>0</v>
          </cell>
          <cell r="AC3669">
            <v>1992</v>
          </cell>
          <cell r="AD3669">
            <v>1</v>
          </cell>
          <cell r="AE3669">
            <v>0</v>
          </cell>
          <cell r="AF3669">
            <v>1</v>
          </cell>
        </row>
        <row r="3670">
          <cell r="A3670">
            <v>32</v>
          </cell>
          <cell r="B3670">
            <v>3</v>
          </cell>
          <cell r="C3670">
            <v>9</v>
          </cell>
          <cell r="D3670">
            <v>4</v>
          </cell>
          <cell r="E3670">
            <v>1</v>
          </cell>
          <cell r="F3670">
            <v>0</v>
          </cell>
          <cell r="G3670">
            <v>1.2756371740545605</v>
          </cell>
          <cell r="H3670">
            <v>6266.6914473879524</v>
          </cell>
          <cell r="I3670">
            <v>18.937803824524028</v>
          </cell>
          <cell r="J3670">
            <v>0</v>
          </cell>
          <cell r="K3670">
            <v>0</v>
          </cell>
          <cell r="M3670">
            <v>2011</v>
          </cell>
          <cell r="N3670">
            <v>2052</v>
          </cell>
          <cell r="O3670">
            <v>1</v>
          </cell>
          <cell r="Q3670">
            <v>0</v>
          </cell>
          <cell r="R3670">
            <v>0</v>
          </cell>
          <cell r="S3670">
            <v>0</v>
          </cell>
          <cell r="T3670">
            <v>0</v>
          </cell>
          <cell r="U3670">
            <v>0</v>
          </cell>
          <cell r="V3670">
            <v>0</v>
          </cell>
          <cell r="W3670">
            <v>0</v>
          </cell>
          <cell r="X3670">
            <v>0</v>
          </cell>
          <cell r="Y3670">
            <v>0</v>
          </cell>
          <cell r="Z3670">
            <v>0</v>
          </cell>
          <cell r="AA3670">
            <v>0</v>
          </cell>
          <cell r="AC3670">
            <v>1992</v>
          </cell>
          <cell r="AD3670">
            <v>1</v>
          </cell>
          <cell r="AE3670">
            <v>0</v>
          </cell>
          <cell r="AF3670">
            <v>1</v>
          </cell>
        </row>
        <row r="3671">
          <cell r="A3671">
            <v>32</v>
          </cell>
          <cell r="B3671">
            <v>4</v>
          </cell>
          <cell r="C3671">
            <v>9</v>
          </cell>
          <cell r="D3671">
            <v>4</v>
          </cell>
          <cell r="E3671">
            <v>1</v>
          </cell>
          <cell r="F3671">
            <v>0</v>
          </cell>
          <cell r="G3671">
            <v>1.3427975589919237</v>
          </cell>
          <cell r="H3671">
            <v>6266.6914473879524</v>
          </cell>
          <cell r="I3671">
            <v>18.937803824524028</v>
          </cell>
          <cell r="J3671">
            <v>0</v>
          </cell>
          <cell r="K3671">
            <v>0</v>
          </cell>
          <cell r="M3671">
            <v>2011</v>
          </cell>
          <cell r="N3671">
            <v>2052</v>
          </cell>
          <cell r="O3671">
            <v>1</v>
          </cell>
          <cell r="Q3671">
            <v>0</v>
          </cell>
          <cell r="R3671">
            <v>0</v>
          </cell>
          <cell r="S3671">
            <v>0</v>
          </cell>
          <cell r="T3671">
            <v>0</v>
          </cell>
          <cell r="U3671">
            <v>0</v>
          </cell>
          <cell r="V3671">
            <v>0</v>
          </cell>
          <cell r="W3671">
            <v>0</v>
          </cell>
          <cell r="X3671">
            <v>0</v>
          </cell>
          <cell r="Y3671">
            <v>0</v>
          </cell>
          <cell r="Z3671">
            <v>0</v>
          </cell>
          <cell r="AA3671">
            <v>0</v>
          </cell>
          <cell r="AC3671">
            <v>1992</v>
          </cell>
          <cell r="AD3671">
            <v>1</v>
          </cell>
          <cell r="AE3671">
            <v>0</v>
          </cell>
          <cell r="AF3671">
            <v>1</v>
          </cell>
        </row>
        <row r="3672">
          <cell r="A3672">
            <v>32</v>
          </cell>
          <cell r="B3672">
            <v>5</v>
          </cell>
          <cell r="C3672">
            <v>9</v>
          </cell>
          <cell r="D3672">
            <v>4</v>
          </cell>
          <cell r="E3672">
            <v>1</v>
          </cell>
          <cell r="F3672">
            <v>0</v>
          </cell>
          <cell r="G3672">
            <v>1.5008305122108097</v>
          </cell>
          <cell r="H3672">
            <v>6886.4741180087385</v>
          </cell>
          <cell r="I3672">
            <v>18.937803824524028</v>
          </cell>
          <cell r="J3672">
            <v>0</v>
          </cell>
          <cell r="K3672">
            <v>0</v>
          </cell>
          <cell r="M3672">
            <v>2011</v>
          </cell>
          <cell r="N3672">
            <v>2052</v>
          </cell>
          <cell r="O3672">
            <v>1</v>
          </cell>
          <cell r="Q3672">
            <v>0</v>
          </cell>
          <cell r="R3672">
            <v>0</v>
          </cell>
          <cell r="S3672">
            <v>0</v>
          </cell>
          <cell r="T3672">
            <v>0</v>
          </cell>
          <cell r="U3672">
            <v>0</v>
          </cell>
          <cell r="V3672">
            <v>0</v>
          </cell>
          <cell r="W3672">
            <v>0</v>
          </cell>
          <cell r="X3672">
            <v>0</v>
          </cell>
          <cell r="Y3672">
            <v>0</v>
          </cell>
          <cell r="Z3672">
            <v>0</v>
          </cell>
          <cell r="AA3672">
            <v>0</v>
          </cell>
          <cell r="AC3672">
            <v>1992</v>
          </cell>
          <cell r="AD3672">
            <v>1</v>
          </cell>
          <cell r="AE3672">
            <v>0</v>
          </cell>
          <cell r="AF3672">
            <v>1</v>
          </cell>
        </row>
        <row r="3673">
          <cell r="A3673">
            <v>32</v>
          </cell>
          <cell r="B3673">
            <v>6</v>
          </cell>
          <cell r="C3673">
            <v>9</v>
          </cell>
          <cell r="D3673">
            <v>4</v>
          </cell>
          <cell r="E3673">
            <v>1</v>
          </cell>
          <cell r="F3673">
            <v>0</v>
          </cell>
          <cell r="G3673">
            <v>1.4174227415084442</v>
          </cell>
          <cell r="H3673">
            <v>6266.6914473879524</v>
          </cell>
          <cell r="I3673">
            <v>18.937803824524028</v>
          </cell>
          <cell r="J3673">
            <v>0</v>
          </cell>
          <cell r="K3673">
            <v>0</v>
          </cell>
          <cell r="M3673">
            <v>2020</v>
          </cell>
          <cell r="N3673">
            <v>2052</v>
          </cell>
          <cell r="O3673">
            <v>1</v>
          </cell>
          <cell r="Q3673">
            <v>0</v>
          </cell>
          <cell r="R3673">
            <v>0</v>
          </cell>
          <cell r="S3673">
            <v>0</v>
          </cell>
          <cell r="T3673">
            <v>0</v>
          </cell>
          <cell r="U3673">
            <v>0</v>
          </cell>
          <cell r="V3673">
            <v>0</v>
          </cell>
          <cell r="W3673">
            <v>0</v>
          </cell>
          <cell r="X3673">
            <v>0</v>
          </cell>
          <cell r="Y3673">
            <v>0</v>
          </cell>
          <cell r="Z3673">
            <v>0</v>
          </cell>
          <cell r="AA3673">
            <v>0</v>
          </cell>
          <cell r="AC3673">
            <v>1992</v>
          </cell>
          <cell r="AD3673">
            <v>1</v>
          </cell>
          <cell r="AE3673">
            <v>0</v>
          </cell>
          <cell r="AF3673">
            <v>1</v>
          </cell>
        </row>
        <row r="3674">
          <cell r="A3674">
            <v>32</v>
          </cell>
          <cell r="B3674">
            <v>7</v>
          </cell>
          <cell r="C3674">
            <v>9</v>
          </cell>
          <cell r="D3674">
            <v>4</v>
          </cell>
          <cell r="E3674">
            <v>1</v>
          </cell>
          <cell r="F3674">
            <v>0</v>
          </cell>
          <cell r="G3674">
            <v>1.5945160285786506</v>
          </cell>
          <cell r="H3674">
            <v>6886.4741180087385</v>
          </cell>
          <cell r="I3674">
            <v>18.937803824524028</v>
          </cell>
          <cell r="J3674">
            <v>0</v>
          </cell>
          <cell r="K3674">
            <v>0</v>
          </cell>
          <cell r="M3674">
            <v>2020</v>
          </cell>
          <cell r="N3674">
            <v>2052</v>
          </cell>
          <cell r="O3674">
            <v>1</v>
          </cell>
          <cell r="Q3674">
            <v>0</v>
          </cell>
          <cell r="R3674">
            <v>0</v>
          </cell>
          <cell r="S3674">
            <v>0</v>
          </cell>
          <cell r="T3674">
            <v>0</v>
          </cell>
          <cell r="U3674">
            <v>0</v>
          </cell>
          <cell r="V3674">
            <v>0</v>
          </cell>
          <cell r="W3674">
            <v>0</v>
          </cell>
          <cell r="X3674">
            <v>0</v>
          </cell>
          <cell r="Y3674">
            <v>0</v>
          </cell>
          <cell r="Z3674">
            <v>0</v>
          </cell>
          <cell r="AA3674">
            <v>0</v>
          </cell>
          <cell r="AC3674">
            <v>1992</v>
          </cell>
          <cell r="AD3674">
            <v>1</v>
          </cell>
          <cell r="AE3674">
            <v>0</v>
          </cell>
          <cell r="AF3674">
            <v>1</v>
          </cell>
        </row>
        <row r="3675">
          <cell r="A3675">
            <v>32</v>
          </cell>
          <cell r="B3675">
            <v>12</v>
          </cell>
          <cell r="C3675">
            <v>9</v>
          </cell>
          <cell r="D3675">
            <v>4</v>
          </cell>
          <cell r="E3675">
            <v>1</v>
          </cell>
          <cell r="F3675">
            <v>0</v>
          </cell>
          <cell r="G3675">
            <v>1.5945160285786506</v>
          </cell>
          <cell r="H3675">
            <v>6886.4741180087385</v>
          </cell>
          <cell r="I3675">
            <v>18.937803824524028</v>
          </cell>
          <cell r="J3675">
            <v>0</v>
          </cell>
          <cell r="K3675">
            <v>688.6474118008739</v>
          </cell>
          <cell r="M3675">
            <v>2022</v>
          </cell>
          <cell r="N3675">
            <v>2052</v>
          </cell>
          <cell r="O3675">
            <v>1</v>
          </cell>
          <cell r="Q3675">
            <v>0</v>
          </cell>
          <cell r="R3675">
            <v>0</v>
          </cell>
          <cell r="S3675">
            <v>0</v>
          </cell>
          <cell r="T3675">
            <v>0</v>
          </cell>
          <cell r="U3675">
            <v>0</v>
          </cell>
          <cell r="V3675">
            <v>0</v>
          </cell>
          <cell r="W3675">
            <v>0</v>
          </cell>
          <cell r="X3675">
            <v>0</v>
          </cell>
          <cell r="Y3675">
            <v>0</v>
          </cell>
          <cell r="Z3675">
            <v>0</v>
          </cell>
          <cell r="AA3675">
            <v>0</v>
          </cell>
          <cell r="AC3675">
            <v>1992</v>
          </cell>
          <cell r="AD3675">
            <v>1</v>
          </cell>
          <cell r="AE3675">
            <v>0</v>
          </cell>
          <cell r="AF3675">
            <v>1</v>
          </cell>
        </row>
        <row r="3676">
          <cell r="A3676">
            <v>32</v>
          </cell>
          <cell r="B3676">
            <v>13</v>
          </cell>
          <cell r="C3676">
            <v>9</v>
          </cell>
          <cell r="D3676">
            <v>4</v>
          </cell>
          <cell r="E3676">
            <v>1</v>
          </cell>
          <cell r="F3676">
            <v>0</v>
          </cell>
          <cell r="G3676">
            <v>1.5945160285786506</v>
          </cell>
          <cell r="H3676">
            <v>6886.4741180087385</v>
          </cell>
          <cell r="I3676">
            <v>18.937803824524028</v>
          </cell>
          <cell r="J3676">
            <v>0</v>
          </cell>
          <cell r="K3676">
            <v>1032.9711177013107</v>
          </cell>
          <cell r="M3676">
            <v>2025</v>
          </cell>
          <cell r="N3676">
            <v>2052</v>
          </cell>
          <cell r="O3676">
            <v>1</v>
          </cell>
          <cell r="Q3676">
            <v>0</v>
          </cell>
          <cell r="R3676">
            <v>0</v>
          </cell>
          <cell r="S3676">
            <v>0</v>
          </cell>
          <cell r="T3676">
            <v>0</v>
          </cell>
          <cell r="U3676">
            <v>0</v>
          </cell>
          <cell r="V3676">
            <v>0</v>
          </cell>
          <cell r="W3676">
            <v>0</v>
          </cell>
          <cell r="X3676">
            <v>0</v>
          </cell>
          <cell r="Y3676">
            <v>0</v>
          </cell>
          <cell r="Z3676">
            <v>0</v>
          </cell>
          <cell r="AA3676">
            <v>0</v>
          </cell>
          <cell r="AC3676">
            <v>1992</v>
          </cell>
          <cell r="AD3676">
            <v>1</v>
          </cell>
          <cell r="AE3676">
            <v>0</v>
          </cell>
          <cell r="AF3676">
            <v>1</v>
          </cell>
        </row>
        <row r="3677">
          <cell r="A3677">
            <v>32</v>
          </cell>
          <cell r="B3677">
            <v>8</v>
          </cell>
          <cell r="C3677">
            <v>9</v>
          </cell>
          <cell r="D3677">
            <v>4</v>
          </cell>
          <cell r="E3677">
            <v>1</v>
          </cell>
          <cell r="F3677">
            <v>0</v>
          </cell>
          <cell r="G3677">
            <v>1.5008305122108097</v>
          </cell>
          <cell r="H3677">
            <v>6266.6914473879524</v>
          </cell>
          <cell r="I3677">
            <v>18.937803824524028</v>
          </cell>
          <cell r="J3677">
            <v>0</v>
          </cell>
          <cell r="K3677">
            <v>0</v>
          </cell>
          <cell r="M3677">
            <v>2030</v>
          </cell>
          <cell r="N3677">
            <v>2052</v>
          </cell>
          <cell r="O3677">
            <v>1</v>
          </cell>
          <cell r="Q3677">
            <v>0</v>
          </cell>
          <cell r="R3677">
            <v>0</v>
          </cell>
          <cell r="S3677">
            <v>0</v>
          </cell>
          <cell r="T3677">
            <v>0</v>
          </cell>
          <cell r="U3677">
            <v>0</v>
          </cell>
          <cell r="V3677">
            <v>0</v>
          </cell>
          <cell r="W3677">
            <v>0</v>
          </cell>
          <cell r="X3677">
            <v>0</v>
          </cell>
          <cell r="Y3677">
            <v>0</v>
          </cell>
          <cell r="Z3677">
            <v>0</v>
          </cell>
          <cell r="AA3677">
            <v>0</v>
          </cell>
          <cell r="AC3677">
            <v>1992</v>
          </cell>
          <cell r="AD3677">
            <v>1</v>
          </cell>
          <cell r="AE3677">
            <v>0</v>
          </cell>
          <cell r="AF3677">
            <v>1</v>
          </cell>
        </row>
        <row r="3678">
          <cell r="A3678">
            <v>32</v>
          </cell>
          <cell r="B3678">
            <v>9</v>
          </cell>
          <cell r="C3678">
            <v>9</v>
          </cell>
          <cell r="D3678">
            <v>4</v>
          </cell>
          <cell r="E3678">
            <v>1</v>
          </cell>
          <cell r="F3678">
            <v>0</v>
          </cell>
          <cell r="G3678">
            <v>1.7008495654060805</v>
          </cell>
          <cell r="H3678">
            <v>6886.4741180087385</v>
          </cell>
          <cell r="I3678">
            <v>18.937803824524028</v>
          </cell>
          <cell r="J3678">
            <v>0</v>
          </cell>
          <cell r="K3678">
            <v>1032.9711177013107</v>
          </cell>
          <cell r="M3678">
            <v>2030</v>
          </cell>
          <cell r="N3678">
            <v>2052</v>
          </cell>
          <cell r="O3678">
            <v>1</v>
          </cell>
          <cell r="Q3678">
            <v>0</v>
          </cell>
          <cell r="R3678">
            <v>0</v>
          </cell>
          <cell r="S3678">
            <v>0</v>
          </cell>
          <cell r="T3678">
            <v>0</v>
          </cell>
          <cell r="U3678">
            <v>0</v>
          </cell>
          <cell r="V3678">
            <v>0</v>
          </cell>
          <cell r="W3678">
            <v>0</v>
          </cell>
          <cell r="X3678">
            <v>0</v>
          </cell>
          <cell r="Y3678">
            <v>0</v>
          </cell>
          <cell r="Z3678">
            <v>0</v>
          </cell>
          <cell r="AA3678">
            <v>0</v>
          </cell>
          <cell r="AC3678">
            <v>1992</v>
          </cell>
          <cell r="AD3678">
            <v>1</v>
          </cell>
          <cell r="AE3678">
            <v>0</v>
          </cell>
          <cell r="AF3678">
            <v>1</v>
          </cell>
        </row>
        <row r="3679">
          <cell r="A3679">
            <v>34</v>
          </cell>
          <cell r="B3679">
            <v>1</v>
          </cell>
          <cell r="C3679">
            <v>9</v>
          </cell>
          <cell r="D3679">
            <v>5</v>
          </cell>
          <cell r="E3679">
            <v>1</v>
          </cell>
          <cell r="F3679">
            <v>0.65558592958290496</v>
          </cell>
          <cell r="G3679">
            <v>0.7</v>
          </cell>
          <cell r="H3679">
            <v>52.560439969176251</v>
          </cell>
          <cell r="I3679">
            <v>0.4277070160240386</v>
          </cell>
          <cell r="J3679">
            <v>0</v>
          </cell>
          <cell r="K3679">
            <v>0</v>
          </cell>
          <cell r="M3679">
            <v>1995</v>
          </cell>
          <cell r="N3679">
            <v>2052</v>
          </cell>
          <cell r="O3679">
            <v>1</v>
          </cell>
          <cell r="Q3679">
            <v>0</v>
          </cell>
          <cell r="R3679">
            <v>0</v>
          </cell>
          <cell r="S3679">
            <v>0</v>
          </cell>
          <cell r="T3679">
            <v>0</v>
          </cell>
          <cell r="U3679">
            <v>0</v>
          </cell>
          <cell r="V3679">
            <v>0</v>
          </cell>
          <cell r="W3679">
            <v>0</v>
          </cell>
          <cell r="X3679">
            <v>0</v>
          </cell>
          <cell r="Y3679">
            <v>0</v>
          </cell>
          <cell r="Z3679">
            <v>0</v>
          </cell>
          <cell r="AA3679">
            <v>0</v>
          </cell>
          <cell r="AC3679">
            <v>1992</v>
          </cell>
          <cell r="AD3679">
            <v>1</v>
          </cell>
          <cell r="AE3679">
            <v>0</v>
          </cell>
          <cell r="AF3679">
            <v>1</v>
          </cell>
        </row>
        <row r="3680">
          <cell r="A3680">
            <v>34</v>
          </cell>
          <cell r="B3680">
            <v>2</v>
          </cell>
          <cell r="C3680">
            <v>9</v>
          </cell>
          <cell r="D3680">
            <v>5</v>
          </cell>
          <cell r="E3680">
            <v>1</v>
          </cell>
          <cell r="F3680">
            <v>0</v>
          </cell>
          <cell r="G3680">
            <v>0.8</v>
          </cell>
          <cell r="H3680">
            <v>61.463082302713701</v>
          </cell>
          <cell r="I3680">
            <v>0.4277070160240386</v>
          </cell>
          <cell r="J3680">
            <v>0</v>
          </cell>
          <cell r="K3680">
            <v>0</v>
          </cell>
          <cell r="M3680">
            <v>2000</v>
          </cell>
          <cell r="N3680">
            <v>2052</v>
          </cell>
          <cell r="O3680">
            <v>1</v>
          </cell>
          <cell r="Q3680">
            <v>0</v>
          </cell>
          <cell r="R3680">
            <v>0</v>
          </cell>
          <cell r="S3680">
            <v>0</v>
          </cell>
          <cell r="T3680">
            <v>0</v>
          </cell>
          <cell r="U3680">
            <v>0</v>
          </cell>
          <cell r="V3680">
            <v>0</v>
          </cell>
          <cell r="W3680">
            <v>0</v>
          </cell>
          <cell r="X3680">
            <v>0</v>
          </cell>
          <cell r="Y3680">
            <v>0</v>
          </cell>
          <cell r="Z3680">
            <v>0</v>
          </cell>
          <cell r="AA3680">
            <v>0</v>
          </cell>
          <cell r="AC3680">
            <v>1992</v>
          </cell>
          <cell r="AD3680">
            <v>1</v>
          </cell>
          <cell r="AE3680">
            <v>0</v>
          </cell>
          <cell r="AF3680">
            <v>1</v>
          </cell>
        </row>
        <row r="3681">
          <cell r="A3681">
            <v>35</v>
          </cell>
          <cell r="B3681">
            <v>1</v>
          </cell>
          <cell r="C3681">
            <v>9</v>
          </cell>
          <cell r="D3681">
            <v>5</v>
          </cell>
          <cell r="E3681">
            <v>2</v>
          </cell>
          <cell r="F3681">
            <v>0.20664843927922269</v>
          </cell>
          <cell r="G3681">
            <v>0.45</v>
          </cell>
          <cell r="H3681">
            <v>37.701581412489269</v>
          </cell>
          <cell r="I3681">
            <v>0.4277070160240386</v>
          </cell>
          <cell r="J3681">
            <v>0</v>
          </cell>
          <cell r="K3681">
            <v>0</v>
          </cell>
          <cell r="M3681">
            <v>1995</v>
          </cell>
          <cell r="N3681">
            <v>2052</v>
          </cell>
          <cell r="O3681">
            <v>1</v>
          </cell>
          <cell r="Q3681">
            <v>0</v>
          </cell>
          <cell r="R3681">
            <v>0</v>
          </cell>
          <cell r="S3681">
            <v>0</v>
          </cell>
          <cell r="T3681">
            <v>0</v>
          </cell>
          <cell r="U3681">
            <v>0</v>
          </cell>
          <cell r="V3681">
            <v>0</v>
          </cell>
          <cell r="W3681">
            <v>0</v>
          </cell>
          <cell r="X3681">
            <v>0</v>
          </cell>
          <cell r="Y3681">
            <v>0</v>
          </cell>
          <cell r="Z3681">
            <v>0</v>
          </cell>
          <cell r="AA3681">
            <v>0</v>
          </cell>
          <cell r="AC3681">
            <v>1992</v>
          </cell>
          <cell r="AD3681">
            <v>1</v>
          </cell>
          <cell r="AE3681">
            <v>0</v>
          </cell>
          <cell r="AF3681">
            <v>1</v>
          </cell>
        </row>
        <row r="3682">
          <cell r="A3682">
            <v>35</v>
          </cell>
          <cell r="B3682">
            <v>2</v>
          </cell>
          <cell r="C3682">
            <v>9</v>
          </cell>
          <cell r="D3682">
            <v>5</v>
          </cell>
          <cell r="E3682">
            <v>2</v>
          </cell>
          <cell r="F3682">
            <v>0.13776562618614849</v>
          </cell>
          <cell r="G3682">
            <v>0.6</v>
          </cell>
          <cell r="H3682">
            <v>51.372364924665021</v>
          </cell>
          <cell r="I3682">
            <v>0.4277070160240386</v>
          </cell>
          <cell r="J3682">
            <v>0</v>
          </cell>
          <cell r="K3682">
            <v>0</v>
          </cell>
          <cell r="M3682">
            <v>1995</v>
          </cell>
          <cell r="N3682">
            <v>2052</v>
          </cell>
          <cell r="O3682">
            <v>1</v>
          </cell>
          <cell r="Q3682">
            <v>0</v>
          </cell>
          <cell r="R3682">
            <v>0</v>
          </cell>
          <cell r="S3682">
            <v>0</v>
          </cell>
          <cell r="T3682">
            <v>0</v>
          </cell>
          <cell r="U3682">
            <v>0</v>
          </cell>
          <cell r="V3682">
            <v>0</v>
          </cell>
          <cell r="W3682">
            <v>0</v>
          </cell>
          <cell r="X3682">
            <v>0</v>
          </cell>
          <cell r="Y3682">
            <v>0</v>
          </cell>
          <cell r="Z3682">
            <v>0</v>
          </cell>
          <cell r="AA3682">
            <v>0</v>
          </cell>
          <cell r="AC3682">
            <v>1992</v>
          </cell>
          <cell r="AD3682">
            <v>1</v>
          </cell>
          <cell r="AE3682">
            <v>0</v>
          </cell>
          <cell r="AF3682">
            <v>1</v>
          </cell>
        </row>
        <row r="3683">
          <cell r="A3683">
            <v>24</v>
          </cell>
          <cell r="B3683">
            <v>1</v>
          </cell>
          <cell r="C3683">
            <v>9</v>
          </cell>
          <cell r="D3683">
            <v>6</v>
          </cell>
          <cell r="E3683">
            <v>1</v>
          </cell>
          <cell r="F3683">
            <v>9.085172922600479E-2</v>
          </cell>
          <cell r="G3683">
            <v>10</v>
          </cell>
          <cell r="H3683">
            <v>92.998482973791027</v>
          </cell>
          <cell r="I3683">
            <v>4.7852631976013074</v>
          </cell>
          <cell r="J3683">
            <v>0</v>
          </cell>
          <cell r="K3683">
            <v>0</v>
          </cell>
          <cell r="M3683">
            <v>2003</v>
          </cell>
          <cell r="N3683">
            <v>2007</v>
          </cell>
          <cell r="O3683">
            <v>1</v>
          </cell>
          <cell r="Q3683">
            <v>0</v>
          </cell>
          <cell r="R3683">
            <v>0</v>
          </cell>
          <cell r="S3683">
            <v>0</v>
          </cell>
          <cell r="T3683">
            <v>0</v>
          </cell>
          <cell r="U3683">
            <v>0</v>
          </cell>
          <cell r="V3683">
            <v>0</v>
          </cell>
          <cell r="W3683">
            <v>0</v>
          </cell>
          <cell r="X3683">
            <v>0</v>
          </cell>
          <cell r="Y3683">
            <v>0</v>
          </cell>
          <cell r="Z3683">
            <v>0</v>
          </cell>
          <cell r="AA3683">
            <v>0</v>
          </cell>
          <cell r="AC3683">
            <v>2005</v>
          </cell>
          <cell r="AD3683">
            <v>1</v>
          </cell>
          <cell r="AE3683">
            <v>0</v>
          </cell>
          <cell r="AF3683">
            <v>1</v>
          </cell>
        </row>
        <row r="3684">
          <cell r="A3684">
            <v>24</v>
          </cell>
          <cell r="B3684">
            <v>2</v>
          </cell>
          <cell r="C3684">
            <v>9</v>
          </cell>
          <cell r="D3684">
            <v>6</v>
          </cell>
          <cell r="E3684">
            <v>1</v>
          </cell>
          <cell r="F3684">
            <v>0</v>
          </cell>
          <cell r="G3684">
            <v>10</v>
          </cell>
          <cell r="H3684">
            <v>76.103504888536023</v>
          </cell>
          <cell r="I3684">
            <v>4.5899646778998626</v>
          </cell>
          <cell r="J3684">
            <v>0</v>
          </cell>
          <cell r="K3684">
            <v>0</v>
          </cell>
          <cell r="M3684">
            <v>2007</v>
          </cell>
          <cell r="N3684">
            <v>2010</v>
          </cell>
          <cell r="O3684">
            <v>1</v>
          </cell>
          <cell r="Q3684">
            <v>0</v>
          </cell>
          <cell r="R3684">
            <v>0</v>
          </cell>
          <cell r="S3684">
            <v>0</v>
          </cell>
          <cell r="T3684">
            <v>0</v>
          </cell>
          <cell r="U3684">
            <v>0</v>
          </cell>
          <cell r="V3684">
            <v>0</v>
          </cell>
          <cell r="W3684">
            <v>0</v>
          </cell>
          <cell r="X3684">
            <v>0</v>
          </cell>
          <cell r="Y3684">
            <v>0</v>
          </cell>
          <cell r="Z3684">
            <v>0</v>
          </cell>
          <cell r="AA3684">
            <v>0</v>
          </cell>
          <cell r="AC3684">
            <v>2005</v>
          </cell>
          <cell r="AD3684">
            <v>1</v>
          </cell>
          <cell r="AE3684">
            <v>0</v>
          </cell>
          <cell r="AF3684">
            <v>1</v>
          </cell>
        </row>
        <row r="3685">
          <cell r="A3685">
            <v>24</v>
          </cell>
          <cell r="B3685">
            <v>3</v>
          </cell>
          <cell r="C3685">
            <v>9</v>
          </cell>
          <cell r="D3685">
            <v>6</v>
          </cell>
          <cell r="E3685">
            <v>1</v>
          </cell>
          <cell r="F3685">
            <v>0</v>
          </cell>
          <cell r="G3685">
            <v>9.6</v>
          </cell>
          <cell r="H3685">
            <v>91.358177884712831</v>
          </cell>
          <cell r="I3685">
            <v>5.4606870986280347</v>
          </cell>
          <cell r="J3685">
            <v>0</v>
          </cell>
          <cell r="K3685">
            <v>0</v>
          </cell>
          <cell r="M3685">
            <v>2011</v>
          </cell>
          <cell r="N3685">
            <v>2011</v>
          </cell>
          <cell r="O3685">
            <v>1</v>
          </cell>
          <cell r="Q3685">
            <v>0</v>
          </cell>
          <cell r="R3685">
            <v>0</v>
          </cell>
          <cell r="S3685">
            <v>0</v>
          </cell>
          <cell r="T3685">
            <v>0</v>
          </cell>
          <cell r="U3685">
            <v>0</v>
          </cell>
          <cell r="V3685">
            <v>0</v>
          </cell>
          <cell r="W3685">
            <v>0</v>
          </cell>
          <cell r="X3685">
            <v>0</v>
          </cell>
          <cell r="Y3685">
            <v>0</v>
          </cell>
          <cell r="Z3685">
            <v>0</v>
          </cell>
          <cell r="AA3685">
            <v>0</v>
          </cell>
          <cell r="AC3685">
            <v>2005</v>
          </cell>
          <cell r="AD3685">
            <v>1</v>
          </cell>
          <cell r="AE3685">
            <v>0</v>
          </cell>
          <cell r="AF3685">
            <v>1</v>
          </cell>
        </row>
        <row r="3686">
          <cell r="A3686">
            <v>24</v>
          </cell>
          <cell r="B3686">
            <v>4</v>
          </cell>
          <cell r="C3686">
            <v>9</v>
          </cell>
          <cell r="D3686">
            <v>6</v>
          </cell>
          <cell r="E3686">
            <v>1</v>
          </cell>
          <cell r="F3686">
            <v>0</v>
          </cell>
          <cell r="G3686">
            <v>12.2</v>
          </cell>
          <cell r="H3686">
            <v>83.436802453689495</v>
          </cell>
          <cell r="I3686">
            <v>4.602572767458625</v>
          </cell>
          <cell r="J3686">
            <v>0</v>
          </cell>
          <cell r="K3686">
            <v>0</v>
          </cell>
          <cell r="M3686">
            <v>2012</v>
          </cell>
          <cell r="N3686">
            <v>2019</v>
          </cell>
          <cell r="O3686">
            <v>1</v>
          </cell>
          <cell r="Q3686">
            <v>0</v>
          </cell>
          <cell r="R3686">
            <v>0</v>
          </cell>
          <cell r="S3686">
            <v>0</v>
          </cell>
          <cell r="T3686">
            <v>0</v>
          </cell>
          <cell r="U3686">
            <v>0</v>
          </cell>
          <cell r="V3686">
            <v>0</v>
          </cell>
          <cell r="W3686">
            <v>0</v>
          </cell>
          <cell r="X3686">
            <v>0</v>
          </cell>
          <cell r="Y3686">
            <v>0</v>
          </cell>
          <cell r="Z3686">
            <v>0</v>
          </cell>
          <cell r="AA3686">
            <v>0</v>
          </cell>
          <cell r="AC3686">
            <v>2005</v>
          </cell>
          <cell r="AD3686">
            <v>1</v>
          </cell>
          <cell r="AE3686">
            <v>0</v>
          </cell>
          <cell r="AF3686">
            <v>1</v>
          </cell>
        </row>
        <row r="3687">
          <cell r="A3687">
            <v>24</v>
          </cell>
          <cell r="B3687">
            <v>5</v>
          </cell>
          <cell r="C3687">
            <v>9</v>
          </cell>
          <cell r="D3687">
            <v>6</v>
          </cell>
          <cell r="E3687">
            <v>1</v>
          </cell>
          <cell r="F3687">
            <v>6.0748151607831327E-2</v>
          </cell>
          <cell r="G3687">
            <v>41.1</v>
          </cell>
          <cell r="H3687">
            <v>93.39296921838816</v>
          </cell>
          <cell r="I3687">
            <v>1.8851992166924549</v>
          </cell>
          <cell r="J3687">
            <v>0</v>
          </cell>
          <cell r="K3687">
            <v>0</v>
          </cell>
          <cell r="M3687">
            <v>2003</v>
          </cell>
          <cell r="N3687">
            <v>2052</v>
          </cell>
          <cell r="O3687">
            <v>1</v>
          </cell>
          <cell r="Q3687">
            <v>0</v>
          </cell>
          <cell r="R3687">
            <v>0</v>
          </cell>
          <cell r="S3687">
            <v>0</v>
          </cell>
          <cell r="T3687">
            <v>0</v>
          </cell>
          <cell r="U3687">
            <v>0</v>
          </cell>
          <cell r="V3687">
            <v>0</v>
          </cell>
          <cell r="W3687">
            <v>0</v>
          </cell>
          <cell r="X3687">
            <v>0</v>
          </cell>
          <cell r="Y3687">
            <v>0</v>
          </cell>
          <cell r="Z3687">
            <v>0</v>
          </cell>
          <cell r="AA3687">
            <v>0</v>
          </cell>
          <cell r="AC3687">
            <v>2005</v>
          </cell>
          <cell r="AD3687">
            <v>1</v>
          </cell>
          <cell r="AE3687">
            <v>0</v>
          </cell>
          <cell r="AF3687">
            <v>0.82</v>
          </cell>
        </row>
        <row r="3688">
          <cell r="A3688">
            <v>24</v>
          </cell>
          <cell r="B3688">
            <v>6</v>
          </cell>
          <cell r="C3688">
            <v>9</v>
          </cell>
          <cell r="D3688">
            <v>6</v>
          </cell>
          <cell r="E3688">
            <v>1</v>
          </cell>
          <cell r="F3688">
            <v>0</v>
          </cell>
          <cell r="G3688">
            <v>41.1</v>
          </cell>
          <cell r="H3688">
            <v>76.426325055964128</v>
          </cell>
          <cell r="I3688">
            <v>1.610394782596418</v>
          </cell>
          <cell r="J3688">
            <v>0</v>
          </cell>
          <cell r="K3688">
            <v>0</v>
          </cell>
          <cell r="M3688">
            <v>2007</v>
          </cell>
          <cell r="N3688">
            <v>2052</v>
          </cell>
          <cell r="O3688">
            <v>1</v>
          </cell>
          <cell r="Q3688">
            <v>0</v>
          </cell>
          <cell r="R3688">
            <v>0</v>
          </cell>
          <cell r="S3688">
            <v>0</v>
          </cell>
          <cell r="T3688">
            <v>0</v>
          </cell>
          <cell r="U3688">
            <v>0</v>
          </cell>
          <cell r="V3688">
            <v>0</v>
          </cell>
          <cell r="W3688">
            <v>0</v>
          </cell>
          <cell r="X3688">
            <v>0</v>
          </cell>
          <cell r="Y3688">
            <v>0</v>
          </cell>
          <cell r="Z3688">
            <v>0</v>
          </cell>
          <cell r="AA3688">
            <v>0</v>
          </cell>
          <cell r="AC3688">
            <v>2005</v>
          </cell>
          <cell r="AD3688">
            <v>1</v>
          </cell>
          <cell r="AE3688">
            <v>0</v>
          </cell>
          <cell r="AF3688">
            <v>0.82</v>
          </cell>
        </row>
        <row r="3689">
          <cell r="A3689">
            <v>24</v>
          </cell>
          <cell r="B3689">
            <v>7</v>
          </cell>
          <cell r="C3689">
            <v>9</v>
          </cell>
          <cell r="D3689">
            <v>6</v>
          </cell>
          <cell r="E3689">
            <v>1</v>
          </cell>
          <cell r="F3689">
            <v>0</v>
          </cell>
          <cell r="G3689">
            <v>42.4</v>
          </cell>
          <cell r="H3689">
            <v>84.669763746009082</v>
          </cell>
          <cell r="I3689">
            <v>0.89858344507898613</v>
          </cell>
          <cell r="J3689">
            <v>0</v>
          </cell>
          <cell r="K3689">
            <v>0</v>
          </cell>
          <cell r="M3689">
            <v>2011</v>
          </cell>
          <cell r="N3689">
            <v>2052</v>
          </cell>
          <cell r="O3689">
            <v>1</v>
          </cell>
          <cell r="Q3689">
            <v>0</v>
          </cell>
          <cell r="R3689">
            <v>0</v>
          </cell>
          <cell r="S3689">
            <v>0</v>
          </cell>
          <cell r="T3689">
            <v>0</v>
          </cell>
          <cell r="U3689">
            <v>0</v>
          </cell>
          <cell r="V3689">
            <v>0</v>
          </cell>
          <cell r="W3689">
            <v>0</v>
          </cell>
          <cell r="X3689">
            <v>0</v>
          </cell>
          <cell r="Y3689">
            <v>0</v>
          </cell>
          <cell r="Z3689">
            <v>0</v>
          </cell>
          <cell r="AA3689">
            <v>0</v>
          </cell>
          <cell r="AC3689">
            <v>2005</v>
          </cell>
          <cell r="AD3689">
            <v>1</v>
          </cell>
          <cell r="AE3689">
            <v>0</v>
          </cell>
          <cell r="AF3689">
            <v>0.82</v>
          </cell>
        </row>
        <row r="3690">
          <cell r="A3690">
            <v>24</v>
          </cell>
          <cell r="B3690">
            <v>8</v>
          </cell>
          <cell r="C3690">
            <v>9</v>
          </cell>
          <cell r="D3690">
            <v>6</v>
          </cell>
          <cell r="E3690">
            <v>1</v>
          </cell>
          <cell r="F3690">
            <v>0</v>
          </cell>
          <cell r="G3690">
            <v>44.556521739130432</v>
          </cell>
          <cell r="H3690">
            <v>78.621923478437012</v>
          </cell>
          <cell r="I3690">
            <v>0.85522357105803182</v>
          </cell>
          <cell r="J3690">
            <v>0</v>
          </cell>
          <cell r="K3690">
            <v>0</v>
          </cell>
          <cell r="M3690">
            <v>2020</v>
          </cell>
          <cell r="N3690">
            <v>2052</v>
          </cell>
          <cell r="O3690">
            <v>1</v>
          </cell>
          <cell r="Q3690">
            <v>0</v>
          </cell>
          <cell r="R3690">
            <v>0</v>
          </cell>
          <cell r="S3690">
            <v>0</v>
          </cell>
          <cell r="T3690">
            <v>0</v>
          </cell>
          <cell r="U3690">
            <v>0</v>
          </cell>
          <cell r="V3690">
            <v>0</v>
          </cell>
          <cell r="W3690">
            <v>0</v>
          </cell>
          <cell r="X3690">
            <v>0</v>
          </cell>
          <cell r="Y3690">
            <v>0</v>
          </cell>
          <cell r="Z3690">
            <v>0</v>
          </cell>
          <cell r="AA3690">
            <v>0</v>
          </cell>
          <cell r="AC3690">
            <v>2005</v>
          </cell>
          <cell r="AD3690">
            <v>1</v>
          </cell>
          <cell r="AE3690">
            <v>0</v>
          </cell>
          <cell r="AF3690">
            <v>0.82</v>
          </cell>
        </row>
        <row r="3691">
          <cell r="A3691">
            <v>24</v>
          </cell>
          <cell r="B3691">
            <v>9</v>
          </cell>
          <cell r="C3691">
            <v>9</v>
          </cell>
          <cell r="D3691">
            <v>6</v>
          </cell>
          <cell r="E3691">
            <v>1</v>
          </cell>
          <cell r="F3691">
            <v>0</v>
          </cell>
          <cell r="G3691">
            <v>46.784347826086957</v>
          </cell>
          <cell r="H3691">
            <v>73.006071801405795</v>
          </cell>
          <cell r="I3691">
            <v>0.81395626690186407</v>
          </cell>
          <cell r="J3691">
            <v>0</v>
          </cell>
          <cell r="K3691">
            <v>0</v>
          </cell>
          <cell r="M3691">
            <v>2030</v>
          </cell>
          <cell r="N3691">
            <v>2052</v>
          </cell>
          <cell r="O3691">
            <v>1</v>
          </cell>
          <cell r="Q3691">
            <v>0</v>
          </cell>
          <cell r="R3691">
            <v>0</v>
          </cell>
          <cell r="S3691">
            <v>0</v>
          </cell>
          <cell r="T3691">
            <v>0</v>
          </cell>
          <cell r="U3691">
            <v>0</v>
          </cell>
          <cell r="V3691">
            <v>0</v>
          </cell>
          <cell r="W3691">
            <v>0</v>
          </cell>
          <cell r="X3691">
            <v>0</v>
          </cell>
          <cell r="Y3691">
            <v>0</v>
          </cell>
          <cell r="Z3691">
            <v>0</v>
          </cell>
          <cell r="AA3691">
            <v>0</v>
          </cell>
          <cell r="AC3691">
            <v>2005</v>
          </cell>
          <cell r="AD3691">
            <v>1</v>
          </cell>
          <cell r="AE3691">
            <v>0</v>
          </cell>
          <cell r="AF3691">
            <v>0.82</v>
          </cell>
        </row>
        <row r="3692">
          <cell r="A3692">
            <v>24</v>
          </cell>
          <cell r="B3692">
            <v>10</v>
          </cell>
          <cell r="C3692">
            <v>9</v>
          </cell>
          <cell r="D3692">
            <v>6</v>
          </cell>
          <cell r="E3692">
            <v>1</v>
          </cell>
          <cell r="F3692">
            <v>0</v>
          </cell>
          <cell r="G3692">
            <v>13.5</v>
          </cell>
          <cell r="H3692">
            <v>81.891372024005392</v>
          </cell>
          <cell r="I3692">
            <v>8.721862953369051</v>
          </cell>
          <cell r="J3692">
            <v>0</v>
          </cell>
          <cell r="K3692">
            <v>0</v>
          </cell>
          <cell r="M3692">
            <v>2003</v>
          </cell>
          <cell r="N3692">
            <v>2012</v>
          </cell>
          <cell r="O3692">
            <v>1</v>
          </cell>
          <cell r="Q3692">
            <v>0</v>
          </cell>
          <cell r="R3692">
            <v>0</v>
          </cell>
          <cell r="S3692">
            <v>0</v>
          </cell>
          <cell r="T3692">
            <v>0</v>
          </cell>
          <cell r="U3692">
            <v>0</v>
          </cell>
          <cell r="V3692">
            <v>0</v>
          </cell>
          <cell r="W3692">
            <v>0</v>
          </cell>
          <cell r="X3692">
            <v>0</v>
          </cell>
          <cell r="Y3692">
            <v>0</v>
          </cell>
          <cell r="Z3692">
            <v>0</v>
          </cell>
          <cell r="AA3692">
            <v>0</v>
          </cell>
          <cell r="AC3692">
            <v>2005</v>
          </cell>
          <cell r="AD3692">
            <v>1</v>
          </cell>
          <cell r="AE3692">
            <v>0</v>
          </cell>
          <cell r="AF3692">
            <v>1</v>
          </cell>
        </row>
        <row r="3693">
          <cell r="A3693">
            <v>24</v>
          </cell>
          <cell r="B3693">
            <v>11</v>
          </cell>
          <cell r="C3693">
            <v>9</v>
          </cell>
          <cell r="D3693">
            <v>6</v>
          </cell>
          <cell r="E3693">
            <v>1</v>
          </cell>
          <cell r="F3693">
            <v>0</v>
          </cell>
          <cell r="G3693">
            <v>13.5</v>
          </cell>
          <cell r="H3693">
            <v>67.01421605892422</v>
          </cell>
          <cell r="I3693">
            <v>7.1373673922823659</v>
          </cell>
          <cell r="J3693">
            <v>0</v>
          </cell>
          <cell r="K3693">
            <v>0</v>
          </cell>
          <cell r="M3693">
            <v>2007</v>
          </cell>
          <cell r="N3693">
            <v>2012</v>
          </cell>
          <cell r="O3693">
            <v>1</v>
          </cell>
          <cell r="Q3693">
            <v>0</v>
          </cell>
          <cell r="R3693">
            <v>0</v>
          </cell>
          <cell r="S3693">
            <v>0</v>
          </cell>
          <cell r="T3693">
            <v>0</v>
          </cell>
          <cell r="U3693">
            <v>0</v>
          </cell>
          <cell r="V3693">
            <v>0</v>
          </cell>
          <cell r="W3693">
            <v>0</v>
          </cell>
          <cell r="X3693">
            <v>0</v>
          </cell>
          <cell r="Y3693">
            <v>0</v>
          </cell>
          <cell r="Z3693">
            <v>0</v>
          </cell>
          <cell r="AA3693">
            <v>0</v>
          </cell>
          <cell r="AC3693">
            <v>2005</v>
          </cell>
          <cell r="AD3693">
            <v>1</v>
          </cell>
          <cell r="AE3693">
            <v>0</v>
          </cell>
          <cell r="AF3693">
            <v>1</v>
          </cell>
        </row>
        <row r="3694">
          <cell r="A3694">
            <v>24</v>
          </cell>
          <cell r="B3694">
            <v>12</v>
          </cell>
          <cell r="C3694">
            <v>9</v>
          </cell>
          <cell r="D3694">
            <v>6</v>
          </cell>
          <cell r="E3694">
            <v>1</v>
          </cell>
          <cell r="F3694">
            <v>0</v>
          </cell>
          <cell r="G3694">
            <v>19.399999999999999</v>
          </cell>
          <cell r="H3694">
            <v>59.238487036634311</v>
          </cell>
          <cell r="I3694">
            <v>5.7838663075931454</v>
          </cell>
          <cell r="J3694">
            <v>0</v>
          </cell>
          <cell r="K3694">
            <v>0</v>
          </cell>
          <cell r="M3694">
            <v>2011</v>
          </cell>
          <cell r="N3694">
            <v>2052</v>
          </cell>
          <cell r="O3694">
            <v>1</v>
          </cell>
          <cell r="Q3694">
            <v>0</v>
          </cell>
          <cell r="R3694">
            <v>0</v>
          </cell>
          <cell r="S3694">
            <v>0</v>
          </cell>
          <cell r="T3694">
            <v>0</v>
          </cell>
          <cell r="U3694">
            <v>0</v>
          </cell>
          <cell r="V3694">
            <v>0</v>
          </cell>
          <cell r="W3694">
            <v>0</v>
          </cell>
          <cell r="X3694">
            <v>0</v>
          </cell>
          <cell r="Y3694">
            <v>0</v>
          </cell>
          <cell r="Z3694">
            <v>0</v>
          </cell>
          <cell r="AA3694">
            <v>0</v>
          </cell>
          <cell r="AC3694">
            <v>2005</v>
          </cell>
          <cell r="AD3694">
            <v>1</v>
          </cell>
          <cell r="AE3694">
            <v>0</v>
          </cell>
          <cell r="AF3694">
            <v>1</v>
          </cell>
        </row>
        <row r="3695">
          <cell r="A3695">
            <v>24</v>
          </cell>
          <cell r="B3695">
            <v>13</v>
          </cell>
          <cell r="C3695">
            <v>9</v>
          </cell>
          <cell r="D3695">
            <v>6</v>
          </cell>
          <cell r="E3695">
            <v>1</v>
          </cell>
          <cell r="F3695">
            <v>0</v>
          </cell>
          <cell r="G3695">
            <v>20.34375</v>
          </cell>
          <cell r="H3695">
            <v>55.007166534017578</v>
          </cell>
          <cell r="I3695">
            <v>5.5029391222448396</v>
          </cell>
          <cell r="J3695">
            <v>0</v>
          </cell>
          <cell r="K3695">
            <v>0</v>
          </cell>
          <cell r="M3695">
            <v>2020</v>
          </cell>
          <cell r="N3695">
            <v>2052</v>
          </cell>
          <cell r="O3695">
            <v>1</v>
          </cell>
          <cell r="Q3695">
            <v>0</v>
          </cell>
          <cell r="R3695">
            <v>0</v>
          </cell>
          <cell r="S3695">
            <v>0</v>
          </cell>
          <cell r="T3695">
            <v>0</v>
          </cell>
          <cell r="U3695">
            <v>0</v>
          </cell>
          <cell r="V3695">
            <v>0</v>
          </cell>
          <cell r="W3695">
            <v>0</v>
          </cell>
          <cell r="X3695">
            <v>0</v>
          </cell>
          <cell r="Y3695">
            <v>0</v>
          </cell>
          <cell r="Z3695">
            <v>0</v>
          </cell>
          <cell r="AA3695">
            <v>0</v>
          </cell>
          <cell r="AC3695">
            <v>2005</v>
          </cell>
          <cell r="AD3695">
            <v>1</v>
          </cell>
          <cell r="AE3695">
            <v>0</v>
          </cell>
          <cell r="AF3695">
            <v>1</v>
          </cell>
        </row>
        <row r="3696">
          <cell r="A3696">
            <v>24</v>
          </cell>
          <cell r="B3696">
            <v>14</v>
          </cell>
          <cell r="C3696">
            <v>9</v>
          </cell>
          <cell r="D3696">
            <v>6</v>
          </cell>
          <cell r="E3696">
            <v>1</v>
          </cell>
          <cell r="F3696">
            <v>0</v>
          </cell>
          <cell r="G3696">
            <v>21.360937500000002</v>
          </cell>
          <cell r="H3696">
            <v>51.078083210159164</v>
          </cell>
          <cell r="I3696">
            <v>5.2356579575338422</v>
          </cell>
          <cell r="J3696">
            <v>0</v>
          </cell>
          <cell r="K3696">
            <v>0</v>
          </cell>
          <cell r="M3696">
            <v>2030</v>
          </cell>
          <cell r="N3696">
            <v>2052</v>
          </cell>
          <cell r="O3696">
            <v>1</v>
          </cell>
          <cell r="Q3696">
            <v>0</v>
          </cell>
          <cell r="R3696">
            <v>0</v>
          </cell>
          <cell r="S3696">
            <v>0</v>
          </cell>
          <cell r="T3696">
            <v>0</v>
          </cell>
          <cell r="U3696">
            <v>0</v>
          </cell>
          <cell r="V3696">
            <v>0</v>
          </cell>
          <cell r="W3696">
            <v>0</v>
          </cell>
          <cell r="X3696">
            <v>0</v>
          </cell>
          <cell r="Y3696">
            <v>0</v>
          </cell>
          <cell r="Z3696">
            <v>0</v>
          </cell>
          <cell r="AA3696">
            <v>0</v>
          </cell>
          <cell r="AC3696">
            <v>2005</v>
          </cell>
          <cell r="AD3696">
            <v>1</v>
          </cell>
          <cell r="AE3696">
            <v>0</v>
          </cell>
          <cell r="AF3696">
            <v>1</v>
          </cell>
        </row>
        <row r="3697">
          <cell r="A3697">
            <v>24</v>
          </cell>
          <cell r="B3697">
            <v>15</v>
          </cell>
          <cell r="C3697">
            <v>9</v>
          </cell>
          <cell r="D3697">
            <v>6</v>
          </cell>
          <cell r="E3697">
            <v>1</v>
          </cell>
          <cell r="F3697">
            <v>3.8308021345657459E-2</v>
          </cell>
          <cell r="G3697">
            <v>13.5</v>
          </cell>
          <cell r="H3697">
            <v>81.891372024005392</v>
          </cell>
          <cell r="I3697">
            <v>8.340401476332211</v>
          </cell>
          <cell r="J3697">
            <v>0</v>
          </cell>
          <cell r="K3697">
            <v>0</v>
          </cell>
          <cell r="M3697">
            <v>2003</v>
          </cell>
          <cell r="N3697">
            <v>2012</v>
          </cell>
          <cell r="O3697">
            <v>1</v>
          </cell>
          <cell r="Q3697">
            <v>0</v>
          </cell>
          <cell r="R3697">
            <v>0</v>
          </cell>
          <cell r="S3697">
            <v>0</v>
          </cell>
          <cell r="T3697">
            <v>0</v>
          </cell>
          <cell r="U3697">
            <v>0</v>
          </cell>
          <cell r="V3697">
            <v>0</v>
          </cell>
          <cell r="W3697">
            <v>0</v>
          </cell>
          <cell r="X3697">
            <v>0</v>
          </cell>
          <cell r="Y3697">
            <v>0</v>
          </cell>
          <cell r="Z3697">
            <v>0</v>
          </cell>
          <cell r="AA3697">
            <v>0</v>
          </cell>
          <cell r="AC3697">
            <v>2005</v>
          </cell>
          <cell r="AD3697">
            <v>1</v>
          </cell>
          <cell r="AE3697">
            <v>0</v>
          </cell>
          <cell r="AF3697">
            <v>1</v>
          </cell>
        </row>
        <row r="3698">
          <cell r="A3698">
            <v>24</v>
          </cell>
          <cell r="B3698">
            <v>16</v>
          </cell>
          <cell r="C3698">
            <v>9</v>
          </cell>
          <cell r="D3698">
            <v>6</v>
          </cell>
          <cell r="E3698">
            <v>1</v>
          </cell>
          <cell r="F3698">
            <v>0</v>
          </cell>
          <cell r="G3698">
            <v>13.5</v>
          </cell>
          <cell r="H3698">
            <v>67.01421605892422</v>
          </cell>
          <cell r="I3698">
            <v>7.0513536604675595</v>
          </cell>
          <cell r="J3698">
            <v>0</v>
          </cell>
          <cell r="K3698">
            <v>0</v>
          </cell>
          <cell r="M3698">
            <v>2007</v>
          </cell>
          <cell r="N3698">
            <v>2012</v>
          </cell>
          <cell r="O3698">
            <v>1</v>
          </cell>
          <cell r="Q3698">
            <v>0</v>
          </cell>
          <cell r="R3698">
            <v>0</v>
          </cell>
          <cell r="S3698">
            <v>0</v>
          </cell>
          <cell r="T3698">
            <v>0</v>
          </cell>
          <cell r="U3698">
            <v>0</v>
          </cell>
          <cell r="V3698">
            <v>0</v>
          </cell>
          <cell r="W3698">
            <v>0</v>
          </cell>
          <cell r="X3698">
            <v>0</v>
          </cell>
          <cell r="Y3698">
            <v>0</v>
          </cell>
          <cell r="Z3698">
            <v>0</v>
          </cell>
          <cell r="AA3698">
            <v>0</v>
          </cell>
          <cell r="AC3698">
            <v>2005</v>
          </cell>
          <cell r="AD3698">
            <v>1</v>
          </cell>
          <cell r="AE3698">
            <v>0</v>
          </cell>
          <cell r="AF3698">
            <v>1</v>
          </cell>
        </row>
        <row r="3699">
          <cell r="A3699">
            <v>24</v>
          </cell>
          <cell r="B3699">
            <v>17</v>
          </cell>
          <cell r="C3699">
            <v>9</v>
          </cell>
          <cell r="D3699">
            <v>6</v>
          </cell>
          <cell r="E3699">
            <v>1</v>
          </cell>
          <cell r="F3699">
            <v>0</v>
          </cell>
          <cell r="G3699">
            <v>13.7</v>
          </cell>
          <cell r="H3699">
            <v>68.024927263257055</v>
          </cell>
          <cell r="I3699">
            <v>5.4943387327292035</v>
          </cell>
          <cell r="J3699">
            <v>0</v>
          </cell>
          <cell r="K3699">
            <v>0</v>
          </cell>
          <cell r="M3699">
            <v>2011</v>
          </cell>
          <cell r="N3699">
            <v>2052</v>
          </cell>
          <cell r="O3699">
            <v>1</v>
          </cell>
          <cell r="Q3699">
            <v>0</v>
          </cell>
          <cell r="R3699">
            <v>0</v>
          </cell>
          <cell r="S3699">
            <v>0</v>
          </cell>
          <cell r="T3699">
            <v>0</v>
          </cell>
          <cell r="U3699">
            <v>0</v>
          </cell>
          <cell r="V3699">
            <v>0</v>
          </cell>
          <cell r="W3699">
            <v>0</v>
          </cell>
          <cell r="X3699">
            <v>0</v>
          </cell>
          <cell r="Y3699">
            <v>0</v>
          </cell>
          <cell r="Z3699">
            <v>0</v>
          </cell>
          <cell r="AA3699">
            <v>0</v>
          </cell>
          <cell r="AC3699">
            <v>2005</v>
          </cell>
          <cell r="AD3699">
            <v>1</v>
          </cell>
          <cell r="AE3699">
            <v>0</v>
          </cell>
          <cell r="AF3699">
            <v>1</v>
          </cell>
        </row>
        <row r="3700">
          <cell r="A3700">
            <v>24</v>
          </cell>
          <cell r="B3700">
            <v>18</v>
          </cell>
          <cell r="C3700">
            <v>9</v>
          </cell>
          <cell r="D3700">
            <v>6</v>
          </cell>
          <cell r="E3700">
            <v>1</v>
          </cell>
          <cell r="F3700">
            <v>0</v>
          </cell>
          <cell r="G3700">
            <v>14.343700000000002</v>
          </cell>
          <cell r="H3700">
            <v>64.165958983516646</v>
          </cell>
          <cell r="I3700">
            <v>5.2085910615201065</v>
          </cell>
          <cell r="J3700">
            <v>0</v>
          </cell>
          <cell r="K3700">
            <v>0</v>
          </cell>
          <cell r="M3700">
            <v>2020</v>
          </cell>
          <cell r="N3700">
            <v>2052</v>
          </cell>
          <cell r="O3700">
            <v>1</v>
          </cell>
          <cell r="Q3700">
            <v>0</v>
          </cell>
          <cell r="R3700">
            <v>0</v>
          </cell>
          <cell r="S3700">
            <v>0</v>
          </cell>
          <cell r="T3700">
            <v>0</v>
          </cell>
          <cell r="U3700">
            <v>0</v>
          </cell>
          <cell r="V3700">
            <v>0</v>
          </cell>
          <cell r="W3700">
            <v>0</v>
          </cell>
          <cell r="X3700">
            <v>0</v>
          </cell>
          <cell r="Y3700">
            <v>0</v>
          </cell>
          <cell r="Z3700">
            <v>0</v>
          </cell>
          <cell r="AA3700">
            <v>0</v>
          </cell>
          <cell r="AC3700">
            <v>2005</v>
          </cell>
          <cell r="AD3700">
            <v>1</v>
          </cell>
          <cell r="AE3700">
            <v>0</v>
          </cell>
          <cell r="AF3700">
            <v>1</v>
          </cell>
        </row>
        <row r="3701">
          <cell r="A3701">
            <v>24</v>
          </cell>
          <cell r="B3701">
            <v>19</v>
          </cell>
          <cell r="C3701">
            <v>9</v>
          </cell>
          <cell r="D3701">
            <v>6</v>
          </cell>
          <cell r="E3701">
            <v>1</v>
          </cell>
          <cell r="F3701">
            <v>0</v>
          </cell>
          <cell r="G3701">
            <v>15.060885000000003</v>
          </cell>
          <cell r="H3701">
            <v>60.499332755887124</v>
          </cell>
          <cell r="I3701">
            <v>4.9372498808619874</v>
          </cell>
          <cell r="J3701">
            <v>0</v>
          </cell>
          <cell r="K3701">
            <v>0</v>
          </cell>
          <cell r="M3701">
            <v>2030</v>
          </cell>
          <cell r="N3701">
            <v>2052</v>
          </cell>
          <cell r="O3701">
            <v>1</v>
          </cell>
          <cell r="Q3701">
            <v>0</v>
          </cell>
          <cell r="R3701">
            <v>0</v>
          </cell>
          <cell r="S3701">
            <v>0</v>
          </cell>
          <cell r="T3701">
            <v>0</v>
          </cell>
          <cell r="U3701">
            <v>0</v>
          </cell>
          <cell r="V3701">
            <v>0</v>
          </cell>
          <cell r="W3701">
            <v>0</v>
          </cell>
          <cell r="X3701">
            <v>0</v>
          </cell>
          <cell r="Y3701">
            <v>0</v>
          </cell>
          <cell r="Z3701">
            <v>0</v>
          </cell>
          <cell r="AA3701">
            <v>0</v>
          </cell>
          <cell r="AC3701">
            <v>2005</v>
          </cell>
          <cell r="AD3701">
            <v>1</v>
          </cell>
          <cell r="AE3701">
            <v>0</v>
          </cell>
          <cell r="AF3701">
            <v>1</v>
          </cell>
        </row>
        <row r="3702">
          <cell r="A3702">
            <v>24</v>
          </cell>
          <cell r="B3702">
            <v>20</v>
          </cell>
          <cell r="C3702">
            <v>9</v>
          </cell>
          <cell r="D3702">
            <v>6</v>
          </cell>
          <cell r="E3702">
            <v>1</v>
          </cell>
          <cell r="F3702">
            <v>0</v>
          </cell>
          <cell r="G3702">
            <v>16.7</v>
          </cell>
          <cell r="H3702">
            <v>86.304208059140237</v>
          </cell>
          <cell r="I3702">
            <v>9.1028550470379042</v>
          </cell>
          <cell r="J3702">
            <v>0</v>
          </cell>
          <cell r="K3702">
            <v>0</v>
          </cell>
          <cell r="M3702">
            <v>2003</v>
          </cell>
          <cell r="N3702">
            <v>2012</v>
          </cell>
          <cell r="O3702">
            <v>1</v>
          </cell>
          <cell r="Q3702">
            <v>0</v>
          </cell>
          <cell r="R3702">
            <v>0</v>
          </cell>
          <cell r="S3702">
            <v>0</v>
          </cell>
          <cell r="T3702">
            <v>0</v>
          </cell>
          <cell r="U3702">
            <v>0</v>
          </cell>
          <cell r="V3702">
            <v>0</v>
          </cell>
          <cell r="W3702">
            <v>0</v>
          </cell>
          <cell r="X3702">
            <v>0</v>
          </cell>
          <cell r="Y3702">
            <v>0</v>
          </cell>
          <cell r="Z3702">
            <v>0</v>
          </cell>
          <cell r="AA3702">
            <v>0</v>
          </cell>
          <cell r="AC3702">
            <v>2005</v>
          </cell>
          <cell r="AD3702">
            <v>1</v>
          </cell>
          <cell r="AE3702">
            <v>0</v>
          </cell>
          <cell r="AF3702">
            <v>1</v>
          </cell>
        </row>
        <row r="3703">
          <cell r="A3703">
            <v>24</v>
          </cell>
          <cell r="B3703">
            <v>21</v>
          </cell>
          <cell r="C3703">
            <v>9</v>
          </cell>
          <cell r="D3703">
            <v>6</v>
          </cell>
          <cell r="E3703">
            <v>1</v>
          </cell>
          <cell r="F3703">
            <v>0</v>
          </cell>
          <cell r="G3703">
            <v>16.7</v>
          </cell>
          <cell r="H3703">
            <v>70.625374843813617</v>
          </cell>
          <cell r="I3703">
            <v>7.6441647818176586</v>
          </cell>
          <cell r="J3703">
            <v>0</v>
          </cell>
          <cell r="K3703">
            <v>0</v>
          </cell>
          <cell r="M3703">
            <v>2007</v>
          </cell>
          <cell r="N3703">
            <v>2012</v>
          </cell>
          <cell r="O3703">
            <v>1</v>
          </cell>
          <cell r="Q3703">
            <v>0</v>
          </cell>
          <cell r="R3703">
            <v>0</v>
          </cell>
          <cell r="S3703">
            <v>0</v>
          </cell>
          <cell r="T3703">
            <v>0</v>
          </cell>
          <cell r="U3703">
            <v>0</v>
          </cell>
          <cell r="V3703">
            <v>0</v>
          </cell>
          <cell r="W3703">
            <v>0</v>
          </cell>
          <cell r="X3703">
            <v>0</v>
          </cell>
          <cell r="Y3703">
            <v>0</v>
          </cell>
          <cell r="Z3703">
            <v>0</v>
          </cell>
          <cell r="AA3703">
            <v>0</v>
          </cell>
          <cell r="AC3703">
            <v>2005</v>
          </cell>
          <cell r="AD3703">
            <v>1</v>
          </cell>
          <cell r="AE3703">
            <v>0</v>
          </cell>
          <cell r="AF3703">
            <v>1</v>
          </cell>
        </row>
        <row r="3704">
          <cell r="A3704">
            <v>24</v>
          </cell>
          <cell r="B3704">
            <v>22</v>
          </cell>
          <cell r="C3704">
            <v>9</v>
          </cell>
          <cell r="D3704">
            <v>6</v>
          </cell>
          <cell r="E3704">
            <v>1</v>
          </cell>
          <cell r="F3704">
            <v>0</v>
          </cell>
          <cell r="G3704">
            <v>18.7</v>
          </cell>
          <cell r="H3704">
            <v>73.557667646417997</v>
          </cell>
          <cell r="I3704">
            <v>12.040668458538761</v>
          </cell>
          <cell r="J3704">
            <v>0</v>
          </cell>
          <cell r="K3704">
            <v>0</v>
          </cell>
          <cell r="M3704">
            <v>2011</v>
          </cell>
          <cell r="N3704">
            <v>2052</v>
          </cell>
          <cell r="O3704">
            <v>1</v>
          </cell>
          <cell r="Q3704">
            <v>0</v>
          </cell>
          <cell r="R3704">
            <v>0</v>
          </cell>
          <cell r="S3704">
            <v>0</v>
          </cell>
          <cell r="T3704">
            <v>0</v>
          </cell>
          <cell r="U3704">
            <v>0</v>
          </cell>
          <cell r="V3704">
            <v>0</v>
          </cell>
          <cell r="W3704">
            <v>0</v>
          </cell>
          <cell r="X3704">
            <v>0</v>
          </cell>
          <cell r="Y3704">
            <v>0</v>
          </cell>
          <cell r="Z3704">
            <v>0</v>
          </cell>
          <cell r="AA3704">
            <v>0</v>
          </cell>
          <cell r="AC3704">
            <v>2005</v>
          </cell>
          <cell r="AD3704">
            <v>1</v>
          </cell>
          <cell r="AE3704">
            <v>0</v>
          </cell>
          <cell r="AF3704">
            <v>1</v>
          </cell>
        </row>
        <row r="3705">
          <cell r="A3705">
            <v>24</v>
          </cell>
          <cell r="B3705">
            <v>23</v>
          </cell>
          <cell r="C3705">
            <v>9</v>
          </cell>
          <cell r="D3705">
            <v>6</v>
          </cell>
          <cell r="E3705">
            <v>1</v>
          </cell>
          <cell r="F3705">
            <v>0</v>
          </cell>
          <cell r="G3705">
            <v>19.59975</v>
          </cell>
          <cell r="H3705">
            <v>69.319871650520071</v>
          </cell>
          <cell r="I3705">
            <v>11.40283091974578</v>
          </cell>
          <cell r="J3705">
            <v>0</v>
          </cell>
          <cell r="K3705">
            <v>0</v>
          </cell>
          <cell r="M3705">
            <v>2020</v>
          </cell>
          <cell r="N3705">
            <v>2052</v>
          </cell>
          <cell r="O3705">
            <v>1</v>
          </cell>
          <cell r="Q3705">
            <v>0</v>
          </cell>
          <cell r="R3705">
            <v>0</v>
          </cell>
          <cell r="S3705">
            <v>0</v>
          </cell>
          <cell r="T3705">
            <v>0</v>
          </cell>
          <cell r="U3705">
            <v>0</v>
          </cell>
          <cell r="V3705">
            <v>0</v>
          </cell>
          <cell r="W3705">
            <v>0</v>
          </cell>
          <cell r="X3705">
            <v>0</v>
          </cell>
          <cell r="Y3705">
            <v>0</v>
          </cell>
          <cell r="Z3705">
            <v>0</v>
          </cell>
          <cell r="AA3705">
            <v>0</v>
          </cell>
          <cell r="AC3705">
            <v>2005</v>
          </cell>
          <cell r="AD3705">
            <v>1</v>
          </cell>
          <cell r="AE3705">
            <v>0</v>
          </cell>
          <cell r="AF3705">
            <v>1</v>
          </cell>
        </row>
        <row r="3706">
          <cell r="A3706">
            <v>24</v>
          </cell>
          <cell r="B3706">
            <v>24</v>
          </cell>
          <cell r="C3706">
            <v>9</v>
          </cell>
          <cell r="D3706">
            <v>6</v>
          </cell>
          <cell r="E3706">
            <v>1</v>
          </cell>
          <cell r="F3706">
            <v>0</v>
          </cell>
          <cell r="G3706">
            <v>20.5797375</v>
          </cell>
          <cell r="H3706">
            <v>65.358736127633222</v>
          </cell>
          <cell r="I3706">
            <v>10.799241326538027</v>
          </cell>
          <cell r="J3706">
            <v>0</v>
          </cell>
          <cell r="K3706">
            <v>0</v>
          </cell>
          <cell r="M3706">
            <v>2030</v>
          </cell>
          <cell r="N3706">
            <v>2052</v>
          </cell>
          <cell r="O3706">
            <v>1</v>
          </cell>
          <cell r="Q3706">
            <v>0</v>
          </cell>
          <cell r="R3706">
            <v>0</v>
          </cell>
          <cell r="S3706">
            <v>0</v>
          </cell>
          <cell r="T3706">
            <v>0</v>
          </cell>
          <cell r="U3706">
            <v>0</v>
          </cell>
          <cell r="V3706">
            <v>0</v>
          </cell>
          <cell r="W3706">
            <v>0</v>
          </cell>
          <cell r="X3706">
            <v>0</v>
          </cell>
          <cell r="Y3706">
            <v>0</v>
          </cell>
          <cell r="Z3706">
            <v>0</v>
          </cell>
          <cell r="AA3706">
            <v>0</v>
          </cell>
          <cell r="AC3706">
            <v>2005</v>
          </cell>
          <cell r="AD3706">
            <v>1</v>
          </cell>
          <cell r="AE3706">
            <v>0</v>
          </cell>
          <cell r="AF3706">
            <v>1</v>
          </cell>
        </row>
        <row r="3707">
          <cell r="A3707">
            <v>24</v>
          </cell>
          <cell r="B3707">
            <v>25</v>
          </cell>
          <cell r="C3707">
            <v>9</v>
          </cell>
          <cell r="D3707">
            <v>6</v>
          </cell>
          <cell r="E3707">
            <v>1</v>
          </cell>
          <cell r="F3707">
            <v>0</v>
          </cell>
          <cell r="G3707">
            <v>15.054945054945055</v>
          </cell>
          <cell r="H3707">
            <v>509.766874839151</v>
          </cell>
          <cell r="I3707">
            <v>27.523251886627747</v>
          </cell>
          <cell r="J3707">
            <v>0</v>
          </cell>
          <cell r="K3707">
            <v>0</v>
          </cell>
          <cell r="M3707">
            <v>2003</v>
          </cell>
          <cell r="N3707">
            <v>2019</v>
          </cell>
          <cell r="O3707">
            <v>1</v>
          </cell>
          <cell r="Q3707">
            <v>0</v>
          </cell>
          <cell r="R3707">
            <v>0</v>
          </cell>
          <cell r="S3707">
            <v>0</v>
          </cell>
          <cell r="T3707">
            <v>0</v>
          </cell>
          <cell r="U3707">
            <v>0</v>
          </cell>
          <cell r="V3707">
            <v>0</v>
          </cell>
          <cell r="W3707">
            <v>0</v>
          </cell>
          <cell r="X3707">
            <v>0</v>
          </cell>
          <cell r="Y3707">
            <v>0</v>
          </cell>
          <cell r="Z3707">
            <v>0</v>
          </cell>
          <cell r="AA3707">
            <v>0</v>
          </cell>
          <cell r="AC3707">
            <v>2005</v>
          </cell>
          <cell r="AD3707">
            <v>1</v>
          </cell>
          <cell r="AE3707">
            <v>0</v>
          </cell>
          <cell r="AF3707">
            <v>0.92</v>
          </cell>
        </row>
        <row r="3708">
          <cell r="A3708">
            <v>24</v>
          </cell>
          <cell r="B3708">
            <v>26</v>
          </cell>
          <cell r="C3708">
            <v>9</v>
          </cell>
          <cell r="D3708">
            <v>6</v>
          </cell>
          <cell r="E3708">
            <v>1</v>
          </cell>
          <cell r="F3708">
            <v>0</v>
          </cell>
          <cell r="G3708">
            <v>51</v>
          </cell>
          <cell r="H3708">
            <v>296.81135573825793</v>
          </cell>
          <cell r="I3708">
            <v>28.708206851793367</v>
          </cell>
          <cell r="J3708">
            <v>0</v>
          </cell>
          <cell r="K3708">
            <v>0</v>
          </cell>
          <cell r="M3708">
            <v>2007</v>
          </cell>
          <cell r="N3708">
            <v>2052</v>
          </cell>
          <cell r="O3708">
            <v>1</v>
          </cell>
          <cell r="Q3708">
            <v>0</v>
          </cell>
          <cell r="R3708">
            <v>0</v>
          </cell>
          <cell r="S3708">
            <v>0</v>
          </cell>
          <cell r="T3708">
            <v>0</v>
          </cell>
          <cell r="U3708">
            <v>0</v>
          </cell>
          <cell r="V3708">
            <v>0</v>
          </cell>
          <cell r="W3708">
            <v>0</v>
          </cell>
          <cell r="X3708">
            <v>0</v>
          </cell>
          <cell r="Y3708">
            <v>0</v>
          </cell>
          <cell r="Z3708">
            <v>0</v>
          </cell>
          <cell r="AA3708">
            <v>0</v>
          </cell>
          <cell r="AC3708">
            <v>2005</v>
          </cell>
          <cell r="AD3708">
            <v>1</v>
          </cell>
          <cell r="AE3708">
            <v>0</v>
          </cell>
          <cell r="AF3708">
            <v>0.85</v>
          </cell>
        </row>
        <row r="3709">
          <cell r="A3709">
            <v>24</v>
          </cell>
          <cell r="B3709">
            <v>27</v>
          </cell>
          <cell r="C3709">
            <v>9</v>
          </cell>
          <cell r="D3709">
            <v>6</v>
          </cell>
          <cell r="E3709">
            <v>1</v>
          </cell>
          <cell r="F3709">
            <v>0</v>
          </cell>
          <cell r="G3709">
            <v>60</v>
          </cell>
          <cell r="H3709">
            <v>167.68996602559412</v>
          </cell>
          <cell r="I3709">
            <v>5.69195759561984</v>
          </cell>
          <cell r="J3709">
            <v>0</v>
          </cell>
          <cell r="K3709">
            <v>0</v>
          </cell>
          <cell r="M3709">
            <v>2011</v>
          </cell>
          <cell r="N3709">
            <v>2052</v>
          </cell>
          <cell r="O3709">
            <v>1</v>
          </cell>
          <cell r="Q3709">
            <v>0</v>
          </cell>
          <cell r="R3709">
            <v>0</v>
          </cell>
          <cell r="S3709">
            <v>0</v>
          </cell>
          <cell r="T3709">
            <v>0</v>
          </cell>
          <cell r="U3709">
            <v>0</v>
          </cell>
          <cell r="V3709">
            <v>0</v>
          </cell>
          <cell r="W3709">
            <v>0</v>
          </cell>
          <cell r="X3709">
            <v>0</v>
          </cell>
          <cell r="Y3709">
            <v>0</v>
          </cell>
          <cell r="Z3709">
            <v>0</v>
          </cell>
          <cell r="AA3709">
            <v>0</v>
          </cell>
          <cell r="AC3709">
            <v>2005</v>
          </cell>
          <cell r="AD3709">
            <v>1</v>
          </cell>
          <cell r="AE3709">
            <v>0</v>
          </cell>
          <cell r="AF3709">
            <v>0.9</v>
          </cell>
        </row>
        <row r="3710">
          <cell r="A3710">
            <v>24</v>
          </cell>
          <cell r="B3710">
            <v>28</v>
          </cell>
          <cell r="C3710">
            <v>9</v>
          </cell>
          <cell r="D3710">
            <v>6</v>
          </cell>
          <cell r="E3710">
            <v>1</v>
          </cell>
          <cell r="F3710">
            <v>0</v>
          </cell>
          <cell r="G3710">
            <v>170</v>
          </cell>
          <cell r="H3710">
            <v>105.71169896351547</v>
          </cell>
          <cell r="I3710">
            <v>1.0422102711403398</v>
          </cell>
          <cell r="J3710">
            <v>0</v>
          </cell>
          <cell r="K3710">
            <v>10.571169896351549</v>
          </cell>
          <cell r="M3710">
            <v>2020</v>
          </cell>
          <cell r="N3710">
            <v>2052</v>
          </cell>
          <cell r="O3710">
            <v>1</v>
          </cell>
          <cell r="Q3710">
            <v>0</v>
          </cell>
          <cell r="R3710">
            <v>0</v>
          </cell>
          <cell r="S3710">
            <v>0</v>
          </cell>
          <cell r="T3710">
            <v>0</v>
          </cell>
          <cell r="U3710">
            <v>0</v>
          </cell>
          <cell r="V3710">
            <v>0</v>
          </cell>
          <cell r="W3710">
            <v>0</v>
          </cell>
          <cell r="X3710">
            <v>0</v>
          </cell>
          <cell r="Y3710">
            <v>0</v>
          </cell>
          <cell r="Z3710">
            <v>0</v>
          </cell>
          <cell r="AA3710">
            <v>0</v>
          </cell>
          <cell r="AC3710">
            <v>2005</v>
          </cell>
          <cell r="AD3710">
            <v>1</v>
          </cell>
          <cell r="AE3710">
            <v>0</v>
          </cell>
          <cell r="AF3710">
            <v>0.92</v>
          </cell>
        </row>
        <row r="3711">
          <cell r="A3711">
            <v>24</v>
          </cell>
          <cell r="B3711">
            <v>30</v>
          </cell>
          <cell r="C3711">
            <v>9</v>
          </cell>
          <cell r="D3711">
            <v>6</v>
          </cell>
          <cell r="E3711">
            <v>1</v>
          </cell>
          <cell r="F3711">
            <v>0</v>
          </cell>
          <cell r="G3711">
            <v>170</v>
          </cell>
          <cell r="H3711">
            <v>105.71169896351547</v>
          </cell>
          <cell r="I3711">
            <v>1.0422102711403398</v>
          </cell>
          <cell r="J3711">
            <v>0</v>
          </cell>
          <cell r="K3711">
            <v>15.85675484452732</v>
          </cell>
          <cell r="M3711">
            <v>2022</v>
          </cell>
          <cell r="N3711">
            <v>2052</v>
          </cell>
          <cell r="O3711">
            <v>1</v>
          </cell>
          <cell r="Q3711">
            <v>0</v>
          </cell>
          <cell r="R3711">
            <v>0</v>
          </cell>
          <cell r="S3711">
            <v>0</v>
          </cell>
          <cell r="T3711">
            <v>0</v>
          </cell>
          <cell r="U3711">
            <v>0</v>
          </cell>
          <cell r="V3711">
            <v>0</v>
          </cell>
          <cell r="W3711">
            <v>0</v>
          </cell>
          <cell r="X3711">
            <v>0</v>
          </cell>
          <cell r="Y3711">
            <v>0</v>
          </cell>
          <cell r="Z3711">
            <v>0</v>
          </cell>
          <cell r="AA3711">
            <v>0</v>
          </cell>
          <cell r="AC3711">
            <v>2005</v>
          </cell>
          <cell r="AD3711">
            <v>1</v>
          </cell>
          <cell r="AE3711">
            <v>0</v>
          </cell>
          <cell r="AF3711">
            <v>0.92</v>
          </cell>
        </row>
        <row r="3712">
          <cell r="A3712">
            <v>24</v>
          </cell>
          <cell r="B3712">
            <v>29</v>
          </cell>
          <cell r="C3712">
            <v>9</v>
          </cell>
          <cell r="D3712">
            <v>6</v>
          </cell>
          <cell r="E3712">
            <v>1</v>
          </cell>
          <cell r="F3712">
            <v>0</v>
          </cell>
          <cell r="G3712">
            <v>202</v>
          </cell>
          <cell r="H3712">
            <v>98.480901139606303</v>
          </cell>
          <cell r="I3712">
            <v>0.71672795842677472</v>
          </cell>
          <cell r="J3712">
            <v>0</v>
          </cell>
          <cell r="K3712">
            <v>14.772135170940945</v>
          </cell>
          <cell r="M3712">
            <v>2030</v>
          </cell>
          <cell r="N3712">
            <v>2052</v>
          </cell>
          <cell r="O3712">
            <v>1</v>
          </cell>
          <cell r="Q3712">
            <v>0</v>
          </cell>
          <cell r="R3712">
            <v>0</v>
          </cell>
          <cell r="S3712">
            <v>0</v>
          </cell>
          <cell r="T3712">
            <v>0</v>
          </cell>
          <cell r="U3712">
            <v>0</v>
          </cell>
          <cell r="V3712">
            <v>0</v>
          </cell>
          <cell r="W3712">
            <v>0</v>
          </cell>
          <cell r="X3712">
            <v>0</v>
          </cell>
          <cell r="Y3712">
            <v>0</v>
          </cell>
          <cell r="Z3712">
            <v>0</v>
          </cell>
          <cell r="AA3712">
            <v>0</v>
          </cell>
          <cell r="AC3712">
            <v>2005</v>
          </cell>
          <cell r="AD3712">
            <v>1</v>
          </cell>
          <cell r="AE3712">
            <v>0</v>
          </cell>
          <cell r="AF3712">
            <v>0.92</v>
          </cell>
        </row>
        <row r="3713">
          <cell r="A3713">
            <v>25</v>
          </cell>
          <cell r="B3713">
            <v>1</v>
          </cell>
          <cell r="C3713">
            <v>9</v>
          </cell>
          <cell r="D3713">
            <v>6</v>
          </cell>
          <cell r="E3713">
            <v>1</v>
          </cell>
          <cell r="F3713">
            <v>3.6375646394299542E-2</v>
          </cell>
          <cell r="G3713">
            <v>41.6</v>
          </cell>
          <cell r="H3713">
            <v>19.766996212851847</v>
          </cell>
          <cell r="I3713">
            <v>1.4475999634765355</v>
          </cell>
          <cell r="J3713">
            <v>0</v>
          </cell>
          <cell r="K3713">
            <v>0</v>
          </cell>
          <cell r="M3713">
            <v>2003</v>
          </cell>
          <cell r="N3713">
            <v>2005</v>
          </cell>
          <cell r="O3713">
            <v>1</v>
          </cell>
          <cell r="Q3713">
            <v>0</v>
          </cell>
          <cell r="R3713">
            <v>0</v>
          </cell>
          <cell r="S3713">
            <v>0</v>
          </cell>
          <cell r="T3713">
            <v>0</v>
          </cell>
          <cell r="U3713">
            <v>0</v>
          </cell>
          <cell r="V3713">
            <v>0</v>
          </cell>
          <cell r="W3713">
            <v>0</v>
          </cell>
          <cell r="X3713">
            <v>0</v>
          </cell>
          <cell r="Y3713">
            <v>0</v>
          </cell>
          <cell r="Z3713">
            <v>0</v>
          </cell>
          <cell r="AA3713">
            <v>0</v>
          </cell>
          <cell r="AC3713">
            <v>2005</v>
          </cell>
          <cell r="AD3713">
            <v>1</v>
          </cell>
          <cell r="AE3713">
            <v>0</v>
          </cell>
          <cell r="AF3713">
            <v>0.62</v>
          </cell>
        </row>
        <row r="3714">
          <cell r="A3714">
            <v>25</v>
          </cell>
          <cell r="B3714">
            <v>2</v>
          </cell>
          <cell r="C3714">
            <v>9</v>
          </cell>
          <cell r="D3714">
            <v>6</v>
          </cell>
          <cell r="E3714">
            <v>1</v>
          </cell>
          <cell r="F3714">
            <v>0.10904752170336349</v>
          </cell>
          <cell r="G3714">
            <v>59.001096914997611</v>
          </cell>
          <cell r="H3714">
            <v>31.107112877950648</v>
          </cell>
          <cell r="I3714">
            <v>0.84270712793396041</v>
          </cell>
          <cell r="J3714">
            <v>0</v>
          </cell>
          <cell r="K3714">
            <v>0</v>
          </cell>
          <cell r="M3714">
            <v>2003</v>
          </cell>
          <cell r="N3714">
            <v>2052</v>
          </cell>
          <cell r="O3714">
            <v>1</v>
          </cell>
          <cell r="Q3714">
            <v>0</v>
          </cell>
          <cell r="R3714">
            <v>0</v>
          </cell>
          <cell r="S3714">
            <v>0</v>
          </cell>
          <cell r="T3714">
            <v>0</v>
          </cell>
          <cell r="U3714">
            <v>0</v>
          </cell>
          <cell r="V3714">
            <v>0</v>
          </cell>
          <cell r="W3714">
            <v>0</v>
          </cell>
          <cell r="X3714">
            <v>0</v>
          </cell>
          <cell r="Y3714">
            <v>0</v>
          </cell>
          <cell r="Z3714">
            <v>0</v>
          </cell>
          <cell r="AA3714">
            <v>0</v>
          </cell>
          <cell r="AC3714">
            <v>2005</v>
          </cell>
          <cell r="AD3714">
            <v>1</v>
          </cell>
          <cell r="AE3714">
            <v>0</v>
          </cell>
          <cell r="AF3714">
            <v>0.82</v>
          </cell>
        </row>
        <row r="3715">
          <cell r="A3715">
            <v>25</v>
          </cell>
          <cell r="B3715">
            <v>3</v>
          </cell>
          <cell r="C3715">
            <v>9</v>
          </cell>
          <cell r="D3715">
            <v>6</v>
          </cell>
          <cell r="E3715">
            <v>1</v>
          </cell>
          <cell r="F3715">
            <v>0.13231775638479526</v>
          </cell>
          <cell r="G3715">
            <v>50.116499999999995</v>
          </cell>
          <cell r="H3715">
            <v>23.290095653517316</v>
          </cell>
          <cell r="I3715">
            <v>1.0223612210273088</v>
          </cell>
          <cell r="J3715">
            <v>0</v>
          </cell>
          <cell r="K3715">
            <v>0</v>
          </cell>
          <cell r="M3715">
            <v>2003</v>
          </cell>
          <cell r="N3715">
            <v>2012</v>
          </cell>
          <cell r="O3715">
            <v>1</v>
          </cell>
          <cell r="Q3715">
            <v>0</v>
          </cell>
          <cell r="R3715">
            <v>0</v>
          </cell>
          <cell r="S3715">
            <v>0</v>
          </cell>
          <cell r="T3715">
            <v>0</v>
          </cell>
          <cell r="U3715">
            <v>0</v>
          </cell>
          <cell r="V3715">
            <v>0</v>
          </cell>
          <cell r="W3715">
            <v>0</v>
          </cell>
          <cell r="X3715">
            <v>0</v>
          </cell>
          <cell r="Y3715">
            <v>0</v>
          </cell>
          <cell r="Z3715">
            <v>0</v>
          </cell>
          <cell r="AA3715">
            <v>0</v>
          </cell>
          <cell r="AC3715">
            <v>2005</v>
          </cell>
          <cell r="AD3715">
            <v>1</v>
          </cell>
          <cell r="AE3715">
            <v>0</v>
          </cell>
          <cell r="AF3715">
            <v>0.75</v>
          </cell>
        </row>
        <row r="3716">
          <cell r="A3716">
            <v>25</v>
          </cell>
          <cell r="B3716">
            <v>4</v>
          </cell>
          <cell r="C3716">
            <v>9</v>
          </cell>
          <cell r="D3716">
            <v>6</v>
          </cell>
          <cell r="E3716">
            <v>1</v>
          </cell>
          <cell r="F3716">
            <v>0</v>
          </cell>
          <cell r="G3716">
            <v>60.040593750000006</v>
          </cell>
          <cell r="H3716">
            <v>21.075279621034834</v>
          </cell>
          <cell r="I3716">
            <v>0.92224926317389644</v>
          </cell>
          <cell r="J3716">
            <v>0</v>
          </cell>
          <cell r="K3716">
            <v>0</v>
          </cell>
          <cell r="M3716">
            <v>2020</v>
          </cell>
          <cell r="N3716">
            <v>2029</v>
          </cell>
          <cell r="O3716">
            <v>1</v>
          </cell>
          <cell r="Q3716">
            <v>0</v>
          </cell>
          <cell r="R3716">
            <v>0</v>
          </cell>
          <cell r="S3716">
            <v>0</v>
          </cell>
          <cell r="T3716">
            <v>0</v>
          </cell>
          <cell r="U3716">
            <v>0</v>
          </cell>
          <cell r="V3716">
            <v>0</v>
          </cell>
          <cell r="W3716">
            <v>0</v>
          </cell>
          <cell r="X3716">
            <v>0</v>
          </cell>
          <cell r="Y3716">
            <v>0</v>
          </cell>
          <cell r="Z3716">
            <v>0</v>
          </cell>
          <cell r="AA3716">
            <v>0</v>
          </cell>
          <cell r="AC3716">
            <v>2005</v>
          </cell>
          <cell r="AD3716">
            <v>1</v>
          </cell>
          <cell r="AE3716">
            <v>0</v>
          </cell>
          <cell r="AF3716">
            <v>0.85</v>
          </cell>
        </row>
        <row r="3717">
          <cell r="A3717">
            <v>25</v>
          </cell>
          <cell r="B3717">
            <v>5</v>
          </cell>
          <cell r="C3717">
            <v>9</v>
          </cell>
          <cell r="D3717">
            <v>6</v>
          </cell>
          <cell r="E3717">
            <v>1</v>
          </cell>
          <cell r="F3717">
            <v>0</v>
          </cell>
          <cell r="G3717">
            <v>60.040593750000006</v>
          </cell>
          <cell r="H3717">
            <v>20.853670722456549</v>
          </cell>
          <cell r="I3717">
            <v>0.91853297841089832</v>
          </cell>
          <cell r="J3717">
            <v>0</v>
          </cell>
          <cell r="K3717">
            <v>0</v>
          </cell>
          <cell r="M3717">
            <v>2030</v>
          </cell>
          <cell r="N3717">
            <v>2052</v>
          </cell>
          <cell r="O3717">
            <v>1</v>
          </cell>
          <cell r="Q3717">
            <v>0</v>
          </cell>
          <cell r="R3717">
            <v>0</v>
          </cell>
          <cell r="S3717">
            <v>0</v>
          </cell>
          <cell r="T3717">
            <v>0</v>
          </cell>
          <cell r="U3717">
            <v>0</v>
          </cell>
          <cell r="V3717">
            <v>0</v>
          </cell>
          <cell r="W3717">
            <v>0</v>
          </cell>
          <cell r="X3717">
            <v>0</v>
          </cell>
          <cell r="Y3717">
            <v>0</v>
          </cell>
          <cell r="Z3717">
            <v>0</v>
          </cell>
          <cell r="AA3717">
            <v>0</v>
          </cell>
          <cell r="AC3717">
            <v>2005</v>
          </cell>
          <cell r="AD3717">
            <v>1</v>
          </cell>
          <cell r="AE3717">
            <v>0</v>
          </cell>
          <cell r="AF3717">
            <v>0.85</v>
          </cell>
        </row>
        <row r="3718">
          <cell r="A3718">
            <v>25</v>
          </cell>
          <cell r="B3718">
            <v>6</v>
          </cell>
          <cell r="C3718">
            <v>9</v>
          </cell>
          <cell r="D3718">
            <v>6</v>
          </cell>
          <cell r="E3718">
            <v>1</v>
          </cell>
          <cell r="F3718">
            <v>0.13231775638479526</v>
          </cell>
          <cell r="G3718">
            <v>58.185142857142857</v>
          </cell>
          <cell r="H3718">
            <v>23.739923911618586</v>
          </cell>
          <cell r="I3718">
            <v>1.1029769471832198</v>
          </cell>
          <cell r="J3718">
            <v>0</v>
          </cell>
          <cell r="K3718">
            <v>0</v>
          </cell>
          <cell r="M3718">
            <v>2003</v>
          </cell>
          <cell r="N3718">
            <v>2011</v>
          </cell>
          <cell r="O3718">
            <v>1</v>
          </cell>
          <cell r="Q3718">
            <v>0</v>
          </cell>
          <cell r="R3718">
            <v>0</v>
          </cell>
          <cell r="S3718">
            <v>0</v>
          </cell>
          <cell r="T3718">
            <v>0</v>
          </cell>
          <cell r="U3718">
            <v>0</v>
          </cell>
          <cell r="V3718">
            <v>0</v>
          </cell>
          <cell r="W3718">
            <v>0</v>
          </cell>
          <cell r="X3718">
            <v>0</v>
          </cell>
          <cell r="Y3718">
            <v>0</v>
          </cell>
          <cell r="Z3718">
            <v>0</v>
          </cell>
          <cell r="AA3718">
            <v>0</v>
          </cell>
          <cell r="AC3718">
            <v>2005</v>
          </cell>
          <cell r="AD3718">
            <v>1</v>
          </cell>
          <cell r="AE3718">
            <v>0</v>
          </cell>
          <cell r="AF3718">
            <v>0.82</v>
          </cell>
        </row>
        <row r="3719">
          <cell r="A3719">
            <v>25</v>
          </cell>
          <cell r="B3719">
            <v>7</v>
          </cell>
          <cell r="C3719">
            <v>9</v>
          </cell>
          <cell r="D3719">
            <v>6</v>
          </cell>
          <cell r="E3719">
            <v>1</v>
          </cell>
          <cell r="F3719">
            <v>0</v>
          </cell>
          <cell r="G3719">
            <v>62.560191999999986</v>
          </cell>
          <cell r="H3719">
            <v>23.169511975391082</v>
          </cell>
          <cell r="I3719">
            <v>1.0813281055819752</v>
          </cell>
          <cell r="J3719">
            <v>0</v>
          </cell>
          <cell r="K3719">
            <v>0</v>
          </cell>
          <cell r="M3719">
            <v>2012</v>
          </cell>
          <cell r="N3719">
            <v>2029</v>
          </cell>
          <cell r="O3719">
            <v>1</v>
          </cell>
          <cell r="Q3719">
            <v>0</v>
          </cell>
          <cell r="R3719">
            <v>0</v>
          </cell>
          <cell r="S3719">
            <v>0</v>
          </cell>
          <cell r="T3719">
            <v>0</v>
          </cell>
          <cell r="U3719">
            <v>0</v>
          </cell>
          <cell r="V3719">
            <v>0</v>
          </cell>
          <cell r="W3719">
            <v>0</v>
          </cell>
          <cell r="X3719">
            <v>0</v>
          </cell>
          <cell r="Y3719">
            <v>0</v>
          </cell>
          <cell r="Z3719">
            <v>0</v>
          </cell>
          <cell r="AA3719">
            <v>0</v>
          </cell>
          <cell r="AC3719">
            <v>2005</v>
          </cell>
          <cell r="AD3719">
            <v>1</v>
          </cell>
          <cell r="AE3719">
            <v>0</v>
          </cell>
          <cell r="AF3719">
            <v>0.82</v>
          </cell>
        </row>
        <row r="3720">
          <cell r="A3720">
            <v>25</v>
          </cell>
          <cell r="B3720">
            <v>8</v>
          </cell>
          <cell r="C3720">
            <v>9</v>
          </cell>
          <cell r="D3720">
            <v>6</v>
          </cell>
          <cell r="E3720">
            <v>1</v>
          </cell>
          <cell r="F3720">
            <v>0</v>
          </cell>
          <cell r="G3720">
            <v>63.587452952380957</v>
          </cell>
          <cell r="H3720">
            <v>22.555174941220358</v>
          </cell>
          <cell r="I3720">
            <v>1.058360427608555</v>
          </cell>
          <cell r="J3720">
            <v>0</v>
          </cell>
          <cell r="K3720">
            <v>0</v>
          </cell>
          <cell r="M3720">
            <v>2030</v>
          </cell>
          <cell r="N3720">
            <v>2052</v>
          </cell>
          <cell r="O3720">
            <v>1</v>
          </cell>
          <cell r="Q3720">
            <v>0</v>
          </cell>
          <cell r="R3720">
            <v>0</v>
          </cell>
          <cell r="S3720">
            <v>0</v>
          </cell>
          <cell r="T3720">
            <v>0</v>
          </cell>
          <cell r="U3720">
            <v>0</v>
          </cell>
          <cell r="V3720">
            <v>0</v>
          </cell>
          <cell r="W3720">
            <v>0</v>
          </cell>
          <cell r="X3720">
            <v>0</v>
          </cell>
          <cell r="Y3720">
            <v>0</v>
          </cell>
          <cell r="Z3720">
            <v>0</v>
          </cell>
          <cell r="AA3720">
            <v>0</v>
          </cell>
          <cell r="AC3720">
            <v>2005</v>
          </cell>
          <cell r="AD3720">
            <v>1</v>
          </cell>
          <cell r="AE3720">
            <v>0</v>
          </cell>
          <cell r="AF3720">
            <v>0.82</v>
          </cell>
        </row>
        <row r="3721">
          <cell r="A3721">
            <v>25</v>
          </cell>
          <cell r="B3721">
            <v>9</v>
          </cell>
          <cell r="C3721">
            <v>9</v>
          </cell>
          <cell r="D3721">
            <v>6</v>
          </cell>
          <cell r="E3721">
            <v>1</v>
          </cell>
          <cell r="F3721">
            <v>7.3849177188068148E-3</v>
          </cell>
          <cell r="G3721">
            <v>151.13024118738406</v>
          </cell>
          <cell r="H3721">
            <v>24.675005760387791</v>
          </cell>
          <cell r="I3721">
            <v>1.6138223295769607</v>
          </cell>
          <cell r="J3721">
            <v>0</v>
          </cell>
          <cell r="K3721">
            <v>0</v>
          </cell>
          <cell r="M3721">
            <v>2003</v>
          </cell>
          <cell r="N3721">
            <v>2012</v>
          </cell>
          <cell r="O3721">
            <v>1</v>
          </cell>
          <cell r="Q3721">
            <v>0</v>
          </cell>
          <cell r="R3721">
            <v>0</v>
          </cell>
          <cell r="S3721">
            <v>0</v>
          </cell>
          <cell r="T3721">
            <v>0</v>
          </cell>
          <cell r="U3721">
            <v>0</v>
          </cell>
          <cell r="V3721">
            <v>0</v>
          </cell>
          <cell r="W3721">
            <v>0</v>
          </cell>
          <cell r="X3721">
            <v>0</v>
          </cell>
          <cell r="Y3721">
            <v>0</v>
          </cell>
          <cell r="Z3721">
            <v>0</v>
          </cell>
          <cell r="AA3721">
            <v>0</v>
          </cell>
          <cell r="AC3721">
            <v>2005</v>
          </cell>
          <cell r="AD3721">
            <v>1</v>
          </cell>
          <cell r="AE3721">
            <v>0</v>
          </cell>
          <cell r="AF3721">
            <v>0.82</v>
          </cell>
        </row>
        <row r="3722">
          <cell r="A3722">
            <v>25</v>
          </cell>
          <cell r="B3722">
            <v>10</v>
          </cell>
          <cell r="C3722">
            <v>9</v>
          </cell>
          <cell r="D3722">
            <v>6</v>
          </cell>
          <cell r="E3722">
            <v>1</v>
          </cell>
          <cell r="F3722">
            <v>0</v>
          </cell>
          <cell r="G3722">
            <v>162.49400519480514</v>
          </cell>
          <cell r="H3722">
            <v>24.076955937004545</v>
          </cell>
          <cell r="I3722">
            <v>1.5792753591546116</v>
          </cell>
          <cell r="J3722">
            <v>0</v>
          </cell>
          <cell r="K3722">
            <v>0</v>
          </cell>
          <cell r="M3722">
            <v>2020</v>
          </cell>
          <cell r="N3722">
            <v>2029</v>
          </cell>
          <cell r="O3722">
            <v>1</v>
          </cell>
          <cell r="Q3722">
            <v>0</v>
          </cell>
          <cell r="R3722">
            <v>0</v>
          </cell>
          <cell r="S3722">
            <v>0</v>
          </cell>
          <cell r="T3722">
            <v>0</v>
          </cell>
          <cell r="U3722">
            <v>0</v>
          </cell>
          <cell r="V3722">
            <v>0</v>
          </cell>
          <cell r="W3722">
            <v>0</v>
          </cell>
          <cell r="X3722">
            <v>0</v>
          </cell>
          <cell r="Y3722">
            <v>0</v>
          </cell>
          <cell r="Z3722">
            <v>0</v>
          </cell>
          <cell r="AA3722">
            <v>0</v>
          </cell>
          <cell r="AC3722">
            <v>2005</v>
          </cell>
          <cell r="AD3722">
            <v>1</v>
          </cell>
          <cell r="AE3722">
            <v>0</v>
          </cell>
          <cell r="AF3722">
            <v>0.82</v>
          </cell>
        </row>
        <row r="3723">
          <cell r="A3723">
            <v>25</v>
          </cell>
          <cell r="B3723">
            <v>11</v>
          </cell>
          <cell r="C3723">
            <v>9</v>
          </cell>
          <cell r="D3723">
            <v>6</v>
          </cell>
          <cell r="E3723">
            <v>1</v>
          </cell>
          <cell r="F3723">
            <v>0</v>
          </cell>
          <cell r="G3723">
            <v>165.16221546072973</v>
          </cell>
          <cell r="H3723">
            <v>23.43285273465316</v>
          </cell>
          <cell r="I3723">
            <v>1.542764572707114</v>
          </cell>
          <cell r="J3723">
            <v>0</v>
          </cell>
          <cell r="K3723">
            <v>0</v>
          </cell>
          <cell r="M3723">
            <v>2030</v>
          </cell>
          <cell r="N3723">
            <v>2052</v>
          </cell>
          <cell r="O3723">
            <v>1</v>
          </cell>
          <cell r="Q3723">
            <v>0</v>
          </cell>
          <cell r="R3723">
            <v>0</v>
          </cell>
          <cell r="S3723">
            <v>0</v>
          </cell>
          <cell r="T3723">
            <v>0</v>
          </cell>
          <cell r="U3723">
            <v>0</v>
          </cell>
          <cell r="V3723">
            <v>0</v>
          </cell>
          <cell r="W3723">
            <v>0</v>
          </cell>
          <cell r="X3723">
            <v>0</v>
          </cell>
          <cell r="Y3723">
            <v>0</v>
          </cell>
          <cell r="Z3723">
            <v>0</v>
          </cell>
          <cell r="AA3723">
            <v>0</v>
          </cell>
          <cell r="AC3723">
            <v>2005</v>
          </cell>
          <cell r="AD3723">
            <v>1</v>
          </cell>
          <cell r="AE3723">
            <v>0</v>
          </cell>
          <cell r="AF3723">
            <v>0.82</v>
          </cell>
        </row>
        <row r="3724">
          <cell r="A3724">
            <v>25</v>
          </cell>
          <cell r="B3724">
            <v>12</v>
          </cell>
          <cell r="C3724">
            <v>9</v>
          </cell>
          <cell r="D3724">
            <v>6</v>
          </cell>
          <cell r="E3724">
            <v>1</v>
          </cell>
          <cell r="F3724">
            <v>0.1805615092873909</v>
          </cell>
          <cell r="G3724">
            <v>68.800000000000011</v>
          </cell>
          <cell r="H3724">
            <v>25.728873751825518</v>
          </cell>
          <cell r="I3724">
            <v>0.95197520430823357</v>
          </cell>
          <cell r="J3724">
            <v>0</v>
          </cell>
          <cell r="K3724">
            <v>0</v>
          </cell>
          <cell r="M3724">
            <v>2003</v>
          </cell>
          <cell r="N3724">
            <v>2012</v>
          </cell>
          <cell r="O3724">
            <v>1</v>
          </cell>
          <cell r="Q3724">
            <v>0</v>
          </cell>
          <cell r="R3724">
            <v>0</v>
          </cell>
          <cell r="S3724">
            <v>0</v>
          </cell>
          <cell r="T3724">
            <v>0</v>
          </cell>
          <cell r="U3724">
            <v>0</v>
          </cell>
          <cell r="V3724">
            <v>0</v>
          </cell>
          <cell r="W3724">
            <v>0</v>
          </cell>
          <cell r="X3724">
            <v>0</v>
          </cell>
          <cell r="Y3724">
            <v>0</v>
          </cell>
          <cell r="Z3724">
            <v>0</v>
          </cell>
          <cell r="AA3724">
            <v>0</v>
          </cell>
          <cell r="AC3724">
            <v>2005</v>
          </cell>
          <cell r="AD3724">
            <v>1</v>
          </cell>
          <cell r="AE3724">
            <v>0</v>
          </cell>
          <cell r="AF3724">
            <v>0.82</v>
          </cell>
        </row>
        <row r="3725">
          <cell r="A3725">
            <v>25</v>
          </cell>
          <cell r="B3725">
            <v>13</v>
          </cell>
          <cell r="C3725">
            <v>9</v>
          </cell>
          <cell r="D3725">
            <v>6</v>
          </cell>
          <cell r="E3725">
            <v>1</v>
          </cell>
          <cell r="F3725">
            <v>0</v>
          </cell>
          <cell r="G3725">
            <v>73.973199999999977</v>
          </cell>
          <cell r="H3725">
            <v>25.079423471236673</v>
          </cell>
          <cell r="I3725">
            <v>0.93255791555735845</v>
          </cell>
          <cell r="J3725">
            <v>0</v>
          </cell>
          <cell r="K3725">
            <v>0</v>
          </cell>
          <cell r="M3725">
            <v>2020</v>
          </cell>
          <cell r="N3725">
            <v>2029</v>
          </cell>
          <cell r="O3725">
            <v>1</v>
          </cell>
          <cell r="Q3725">
            <v>0</v>
          </cell>
          <cell r="R3725">
            <v>0</v>
          </cell>
          <cell r="S3725">
            <v>0</v>
          </cell>
          <cell r="T3725">
            <v>0</v>
          </cell>
          <cell r="U3725">
            <v>0</v>
          </cell>
          <cell r="V3725">
            <v>0</v>
          </cell>
          <cell r="W3725">
            <v>0</v>
          </cell>
          <cell r="X3725">
            <v>0</v>
          </cell>
          <cell r="Y3725">
            <v>0</v>
          </cell>
          <cell r="Z3725">
            <v>0</v>
          </cell>
          <cell r="AA3725">
            <v>0</v>
          </cell>
          <cell r="AC3725">
            <v>2005</v>
          </cell>
          <cell r="AD3725">
            <v>1</v>
          </cell>
          <cell r="AE3725">
            <v>0</v>
          </cell>
          <cell r="AF3725">
            <v>0.82</v>
          </cell>
        </row>
        <row r="3726">
          <cell r="A3726">
            <v>25</v>
          </cell>
          <cell r="B3726">
            <v>14</v>
          </cell>
          <cell r="C3726">
            <v>9</v>
          </cell>
          <cell r="D3726">
            <v>6</v>
          </cell>
          <cell r="E3726">
            <v>1</v>
          </cell>
          <cell r="F3726">
            <v>0</v>
          </cell>
          <cell r="G3726">
            <v>75.187866666666665</v>
          </cell>
          <cell r="H3726">
            <v>24.379961672002583</v>
          </cell>
          <cell r="I3726">
            <v>0.91199363322246163</v>
          </cell>
          <cell r="J3726">
            <v>0</v>
          </cell>
          <cell r="K3726">
            <v>0</v>
          </cell>
          <cell r="M3726">
            <v>2030</v>
          </cell>
          <cell r="N3726">
            <v>2052</v>
          </cell>
          <cell r="O3726">
            <v>1</v>
          </cell>
          <cell r="Q3726">
            <v>0</v>
          </cell>
          <cell r="R3726">
            <v>0</v>
          </cell>
          <cell r="S3726">
            <v>0</v>
          </cell>
          <cell r="T3726">
            <v>0</v>
          </cell>
          <cell r="U3726">
            <v>0</v>
          </cell>
          <cell r="V3726">
            <v>0</v>
          </cell>
          <cell r="W3726">
            <v>0</v>
          </cell>
          <cell r="X3726">
            <v>0</v>
          </cell>
          <cell r="Y3726">
            <v>0</v>
          </cell>
          <cell r="Z3726">
            <v>0</v>
          </cell>
          <cell r="AA3726">
            <v>0</v>
          </cell>
          <cell r="AC3726">
            <v>2005</v>
          </cell>
          <cell r="AD3726">
            <v>1</v>
          </cell>
          <cell r="AE3726">
            <v>0</v>
          </cell>
          <cell r="AF3726">
            <v>0.82</v>
          </cell>
        </row>
        <row r="3727">
          <cell r="A3727">
            <v>25</v>
          </cell>
          <cell r="B3727">
            <v>15</v>
          </cell>
          <cell r="C3727">
            <v>9</v>
          </cell>
          <cell r="D3727">
            <v>6</v>
          </cell>
          <cell r="E3727">
            <v>1</v>
          </cell>
          <cell r="F3727">
            <v>0</v>
          </cell>
          <cell r="G3727">
            <v>178.70129870129873</v>
          </cell>
          <cell r="H3727">
            <v>26.519685829641755</v>
          </cell>
          <cell r="I3727">
            <v>1.4031762852516505</v>
          </cell>
          <cell r="J3727">
            <v>0</v>
          </cell>
          <cell r="K3727">
            <v>0</v>
          </cell>
          <cell r="M3727">
            <v>2003</v>
          </cell>
          <cell r="N3727">
            <v>2019</v>
          </cell>
          <cell r="O3727">
            <v>1</v>
          </cell>
          <cell r="Q3727">
            <v>0</v>
          </cell>
          <cell r="R3727">
            <v>0</v>
          </cell>
          <cell r="S3727">
            <v>0</v>
          </cell>
          <cell r="T3727">
            <v>0</v>
          </cell>
          <cell r="U3727">
            <v>0</v>
          </cell>
          <cell r="V3727">
            <v>0</v>
          </cell>
          <cell r="W3727">
            <v>0</v>
          </cell>
          <cell r="X3727">
            <v>0</v>
          </cell>
          <cell r="Y3727">
            <v>0</v>
          </cell>
          <cell r="Z3727">
            <v>0</v>
          </cell>
          <cell r="AA3727">
            <v>0</v>
          </cell>
          <cell r="AC3727">
            <v>2005</v>
          </cell>
          <cell r="AD3727">
            <v>1</v>
          </cell>
          <cell r="AE3727">
            <v>0</v>
          </cell>
          <cell r="AF3727">
            <v>0.82</v>
          </cell>
        </row>
        <row r="3728">
          <cell r="A3728">
            <v>25</v>
          </cell>
          <cell r="B3728">
            <v>16</v>
          </cell>
          <cell r="C3728">
            <v>9</v>
          </cell>
          <cell r="D3728">
            <v>6</v>
          </cell>
          <cell r="E3728">
            <v>1</v>
          </cell>
          <cell r="F3728">
            <v>0</v>
          </cell>
          <cell r="G3728">
            <v>192.13818181818175</v>
          </cell>
          <cell r="H3728">
            <v>25.846861793058345</v>
          </cell>
          <cell r="I3728">
            <v>1.3717423105582471</v>
          </cell>
          <cell r="J3728">
            <v>0</v>
          </cell>
          <cell r="K3728">
            <v>0</v>
          </cell>
          <cell r="M3728">
            <v>2020</v>
          </cell>
          <cell r="N3728">
            <v>2029</v>
          </cell>
          <cell r="O3728">
            <v>1</v>
          </cell>
          <cell r="Q3728">
            <v>0</v>
          </cell>
          <cell r="R3728">
            <v>0</v>
          </cell>
          <cell r="S3728">
            <v>0</v>
          </cell>
          <cell r="T3728">
            <v>0</v>
          </cell>
          <cell r="U3728">
            <v>0</v>
          </cell>
          <cell r="V3728">
            <v>0</v>
          </cell>
          <cell r="W3728">
            <v>0</v>
          </cell>
          <cell r="X3728">
            <v>0</v>
          </cell>
          <cell r="Y3728">
            <v>0</v>
          </cell>
          <cell r="Z3728">
            <v>0</v>
          </cell>
          <cell r="AA3728">
            <v>0</v>
          </cell>
          <cell r="AC3728">
            <v>2005</v>
          </cell>
          <cell r="AD3728">
            <v>1</v>
          </cell>
          <cell r="AE3728">
            <v>0</v>
          </cell>
          <cell r="AF3728">
            <v>0.82</v>
          </cell>
        </row>
        <row r="3729">
          <cell r="A3729">
            <v>25</v>
          </cell>
          <cell r="B3729">
            <v>17</v>
          </cell>
          <cell r="C3729">
            <v>9</v>
          </cell>
          <cell r="D3729">
            <v>6</v>
          </cell>
          <cell r="E3729">
            <v>1</v>
          </cell>
          <cell r="F3729">
            <v>0</v>
          </cell>
          <cell r="G3729">
            <v>195.29316017316017</v>
          </cell>
          <cell r="H3729">
            <v>25.122226320162898</v>
          </cell>
          <cell r="I3729">
            <v>1.3385842389507552</v>
          </cell>
          <cell r="J3729">
            <v>0</v>
          </cell>
          <cell r="K3729">
            <v>0</v>
          </cell>
          <cell r="M3729">
            <v>2030</v>
          </cell>
          <cell r="N3729">
            <v>2052</v>
          </cell>
          <cell r="O3729">
            <v>1</v>
          </cell>
          <cell r="Q3729">
            <v>0</v>
          </cell>
          <cell r="R3729">
            <v>0</v>
          </cell>
          <cell r="S3729">
            <v>0</v>
          </cell>
          <cell r="T3729">
            <v>0</v>
          </cell>
          <cell r="U3729">
            <v>0</v>
          </cell>
          <cell r="V3729">
            <v>0</v>
          </cell>
          <cell r="W3729">
            <v>0</v>
          </cell>
          <cell r="X3729">
            <v>0</v>
          </cell>
          <cell r="Y3729">
            <v>0</v>
          </cell>
          <cell r="Z3729">
            <v>0</v>
          </cell>
          <cell r="AA3729">
            <v>0</v>
          </cell>
          <cell r="AC3729">
            <v>2005</v>
          </cell>
          <cell r="AD3729">
            <v>1</v>
          </cell>
          <cell r="AE3729">
            <v>0</v>
          </cell>
          <cell r="AF3729">
            <v>0.82</v>
          </cell>
        </row>
        <row r="3730">
          <cell r="A3730">
            <v>25</v>
          </cell>
          <cell r="B3730">
            <v>18</v>
          </cell>
          <cell r="C3730">
            <v>9</v>
          </cell>
          <cell r="D3730">
            <v>6</v>
          </cell>
          <cell r="E3730">
            <v>1</v>
          </cell>
          <cell r="F3730">
            <v>1.3168944712493998E-3</v>
          </cell>
          <cell r="G3730">
            <v>71.2</v>
          </cell>
          <cell r="H3730">
            <v>36.267274458920738</v>
          </cell>
          <cell r="I3730">
            <v>0.88866669837763734</v>
          </cell>
          <cell r="J3730">
            <v>0</v>
          </cell>
          <cell r="K3730">
            <v>0</v>
          </cell>
          <cell r="M3730">
            <v>2003</v>
          </cell>
          <cell r="N3730">
            <v>2011</v>
          </cell>
          <cell r="O3730">
            <v>1</v>
          </cell>
          <cell r="Q3730">
            <v>0</v>
          </cell>
          <cell r="R3730">
            <v>0</v>
          </cell>
          <cell r="S3730">
            <v>0</v>
          </cell>
          <cell r="T3730">
            <v>0</v>
          </cell>
          <cell r="U3730">
            <v>0</v>
          </cell>
          <cell r="V3730">
            <v>0</v>
          </cell>
          <cell r="W3730">
            <v>0</v>
          </cell>
          <cell r="X3730">
            <v>0</v>
          </cell>
          <cell r="Y3730">
            <v>0</v>
          </cell>
          <cell r="Z3730">
            <v>0</v>
          </cell>
          <cell r="AA3730">
            <v>0</v>
          </cell>
          <cell r="AC3730">
            <v>2005</v>
          </cell>
          <cell r="AD3730">
            <v>1</v>
          </cell>
          <cell r="AE3730">
            <v>0</v>
          </cell>
          <cell r="AF3730">
            <v>0.85</v>
          </cell>
        </row>
        <row r="3731">
          <cell r="A3731">
            <v>25</v>
          </cell>
          <cell r="B3731">
            <v>19</v>
          </cell>
          <cell r="C3731">
            <v>9</v>
          </cell>
          <cell r="D3731">
            <v>6</v>
          </cell>
          <cell r="E3731">
            <v>1</v>
          </cell>
          <cell r="F3731">
            <v>0</v>
          </cell>
          <cell r="G3731">
            <v>74.405995000000004</v>
          </cell>
          <cell r="H3731">
            <v>35.488311267501004</v>
          </cell>
          <cell r="I3731">
            <v>0.76303104475159567</v>
          </cell>
          <cell r="J3731">
            <v>0</v>
          </cell>
          <cell r="K3731">
            <v>0</v>
          </cell>
          <cell r="M3731">
            <v>2007</v>
          </cell>
          <cell r="N3731">
            <v>2019</v>
          </cell>
          <cell r="O3731">
            <v>1</v>
          </cell>
          <cell r="Q3731">
            <v>0</v>
          </cell>
          <cell r="R3731">
            <v>0</v>
          </cell>
          <cell r="S3731">
            <v>0</v>
          </cell>
          <cell r="T3731">
            <v>0</v>
          </cell>
          <cell r="U3731">
            <v>0</v>
          </cell>
          <cell r="V3731">
            <v>0</v>
          </cell>
          <cell r="W3731">
            <v>0</v>
          </cell>
          <cell r="X3731">
            <v>0</v>
          </cell>
          <cell r="Y3731">
            <v>0</v>
          </cell>
          <cell r="Z3731">
            <v>0</v>
          </cell>
          <cell r="AA3731">
            <v>0</v>
          </cell>
          <cell r="AC3731">
            <v>2005</v>
          </cell>
          <cell r="AD3731">
            <v>1</v>
          </cell>
          <cell r="AE3731">
            <v>0</v>
          </cell>
          <cell r="AF3731">
            <v>0.85</v>
          </cell>
        </row>
        <row r="3732">
          <cell r="A3732">
            <v>25</v>
          </cell>
          <cell r="B3732">
            <v>20</v>
          </cell>
          <cell r="C3732">
            <v>9</v>
          </cell>
          <cell r="D3732">
            <v>6</v>
          </cell>
          <cell r="E3732">
            <v>1</v>
          </cell>
          <cell r="F3732">
            <v>0</v>
          </cell>
          <cell r="G3732">
            <v>78.331812999999983</v>
          </cell>
          <cell r="H3732">
            <v>34.529354833923151</v>
          </cell>
          <cell r="I3732">
            <v>0.74664261354618167</v>
          </cell>
          <cell r="J3732">
            <v>0</v>
          </cell>
          <cell r="K3732">
            <v>0</v>
          </cell>
          <cell r="M3732">
            <v>2020</v>
          </cell>
          <cell r="N3732">
            <v>2029</v>
          </cell>
          <cell r="O3732">
            <v>1</v>
          </cell>
          <cell r="Q3732">
            <v>0</v>
          </cell>
          <cell r="R3732">
            <v>0</v>
          </cell>
          <cell r="S3732">
            <v>0</v>
          </cell>
          <cell r="T3732">
            <v>0</v>
          </cell>
          <cell r="U3732">
            <v>0</v>
          </cell>
          <cell r="V3732">
            <v>0</v>
          </cell>
          <cell r="W3732">
            <v>0</v>
          </cell>
          <cell r="X3732">
            <v>0</v>
          </cell>
          <cell r="Y3732">
            <v>0</v>
          </cell>
          <cell r="Z3732">
            <v>0</v>
          </cell>
          <cell r="AA3732">
            <v>0</v>
          </cell>
          <cell r="AC3732">
            <v>2005</v>
          </cell>
          <cell r="AD3732">
            <v>1</v>
          </cell>
          <cell r="AE3732">
            <v>0</v>
          </cell>
          <cell r="AF3732">
            <v>0.85</v>
          </cell>
        </row>
        <row r="3733">
          <cell r="A3733">
            <v>25</v>
          </cell>
          <cell r="B3733">
            <v>21</v>
          </cell>
          <cell r="C3733">
            <v>9</v>
          </cell>
          <cell r="D3733">
            <v>6</v>
          </cell>
          <cell r="E3733">
            <v>1</v>
          </cell>
          <cell r="F3733">
            <v>0</v>
          </cell>
          <cell r="G3733">
            <v>79.618049666666678</v>
          </cell>
          <cell r="H3733">
            <v>33.496553074550093</v>
          </cell>
          <cell r="I3733">
            <v>0.72932502507222141</v>
          </cell>
          <cell r="J3733">
            <v>0</v>
          </cell>
          <cell r="K3733">
            <v>0</v>
          </cell>
          <cell r="M3733">
            <v>2030</v>
          </cell>
          <cell r="N3733">
            <v>2052</v>
          </cell>
          <cell r="O3733">
            <v>1</v>
          </cell>
          <cell r="Q3733">
            <v>0</v>
          </cell>
          <cell r="R3733">
            <v>0</v>
          </cell>
          <cell r="S3733">
            <v>0</v>
          </cell>
          <cell r="T3733">
            <v>0</v>
          </cell>
          <cell r="U3733">
            <v>0</v>
          </cell>
          <cell r="V3733">
            <v>0</v>
          </cell>
          <cell r="W3733">
            <v>0</v>
          </cell>
          <cell r="X3733">
            <v>0</v>
          </cell>
          <cell r="Y3733">
            <v>0</v>
          </cell>
          <cell r="Z3733">
            <v>0</v>
          </cell>
          <cell r="AA3733">
            <v>0</v>
          </cell>
          <cell r="AC3733">
            <v>2005</v>
          </cell>
          <cell r="AD3733">
            <v>1</v>
          </cell>
          <cell r="AE3733">
            <v>0</v>
          </cell>
          <cell r="AF3733">
            <v>0.85</v>
          </cell>
        </row>
        <row r="3734">
          <cell r="A3734">
            <v>25</v>
          </cell>
          <cell r="B3734">
            <v>22</v>
          </cell>
          <cell r="C3734">
            <v>9</v>
          </cell>
          <cell r="D3734">
            <v>6</v>
          </cell>
          <cell r="E3734">
            <v>1</v>
          </cell>
          <cell r="F3734">
            <v>0</v>
          </cell>
          <cell r="G3734">
            <v>15.054945054945055</v>
          </cell>
          <cell r="H3734">
            <v>509.766874839151</v>
          </cell>
          <cell r="I3734">
            <v>27.523251886627747</v>
          </cell>
          <cell r="J3734">
            <v>0</v>
          </cell>
          <cell r="K3734">
            <v>0</v>
          </cell>
          <cell r="M3734">
            <v>2003</v>
          </cell>
          <cell r="N3734">
            <v>2006</v>
          </cell>
          <cell r="O3734">
            <v>1</v>
          </cell>
          <cell r="Q3734">
            <v>0</v>
          </cell>
          <cell r="R3734">
            <v>0</v>
          </cell>
          <cell r="S3734">
            <v>0</v>
          </cell>
          <cell r="T3734">
            <v>0</v>
          </cell>
          <cell r="U3734">
            <v>0</v>
          </cell>
          <cell r="V3734">
            <v>0</v>
          </cell>
          <cell r="W3734">
            <v>0</v>
          </cell>
          <cell r="X3734">
            <v>0</v>
          </cell>
          <cell r="Y3734">
            <v>0</v>
          </cell>
          <cell r="Z3734">
            <v>0</v>
          </cell>
          <cell r="AA3734">
            <v>0</v>
          </cell>
          <cell r="AC3734">
            <v>2005</v>
          </cell>
          <cell r="AD3734">
            <v>1</v>
          </cell>
          <cell r="AE3734">
            <v>0</v>
          </cell>
          <cell r="AF3734">
            <v>0.92</v>
          </cell>
        </row>
        <row r="3735">
          <cell r="A3735">
            <v>25</v>
          </cell>
          <cell r="B3735">
            <v>23</v>
          </cell>
          <cell r="C3735">
            <v>9</v>
          </cell>
          <cell r="D3735">
            <v>6</v>
          </cell>
          <cell r="E3735">
            <v>1</v>
          </cell>
          <cell r="F3735">
            <v>0</v>
          </cell>
          <cell r="G3735">
            <v>63</v>
          </cell>
          <cell r="H3735">
            <v>321.89335003844536</v>
          </cell>
          <cell r="I3735">
            <v>42.001696420220298</v>
          </cell>
          <cell r="J3735">
            <v>0</v>
          </cell>
          <cell r="K3735">
            <v>0</v>
          </cell>
          <cell r="M3735">
            <v>2007</v>
          </cell>
          <cell r="N3735">
            <v>2011</v>
          </cell>
          <cell r="O3735">
            <v>1</v>
          </cell>
          <cell r="Q3735">
            <v>0</v>
          </cell>
          <cell r="R3735">
            <v>0</v>
          </cell>
          <cell r="S3735">
            <v>0</v>
          </cell>
          <cell r="T3735">
            <v>0</v>
          </cell>
          <cell r="U3735">
            <v>0</v>
          </cell>
          <cell r="V3735">
            <v>0</v>
          </cell>
          <cell r="W3735">
            <v>0</v>
          </cell>
          <cell r="X3735">
            <v>0</v>
          </cell>
          <cell r="Y3735">
            <v>0</v>
          </cell>
          <cell r="Z3735">
            <v>0</v>
          </cell>
          <cell r="AA3735">
            <v>0</v>
          </cell>
          <cell r="AC3735">
            <v>2005</v>
          </cell>
          <cell r="AD3735">
            <v>1</v>
          </cell>
          <cell r="AE3735">
            <v>0</v>
          </cell>
          <cell r="AF3735">
            <v>0.7</v>
          </cell>
        </row>
        <row r="3736">
          <cell r="A3736">
            <v>25</v>
          </cell>
          <cell r="B3736">
            <v>24</v>
          </cell>
          <cell r="C3736">
            <v>9</v>
          </cell>
          <cell r="D3736">
            <v>6</v>
          </cell>
          <cell r="E3736">
            <v>1</v>
          </cell>
          <cell r="F3736">
            <v>0</v>
          </cell>
          <cell r="G3736">
            <v>91</v>
          </cell>
          <cell r="H3736">
            <v>124.59586655749499</v>
          </cell>
          <cell r="I3736">
            <v>7.6865611655615886</v>
          </cell>
          <cell r="J3736">
            <v>0</v>
          </cell>
          <cell r="K3736">
            <v>0</v>
          </cell>
          <cell r="M3736">
            <v>2011</v>
          </cell>
          <cell r="N3736">
            <v>2019</v>
          </cell>
          <cell r="O3736">
            <v>1</v>
          </cell>
          <cell r="Q3736">
            <v>0</v>
          </cell>
          <cell r="R3736">
            <v>0</v>
          </cell>
          <cell r="S3736">
            <v>0</v>
          </cell>
          <cell r="T3736">
            <v>0</v>
          </cell>
          <cell r="U3736">
            <v>0</v>
          </cell>
          <cell r="V3736">
            <v>0</v>
          </cell>
          <cell r="W3736">
            <v>0</v>
          </cell>
          <cell r="X3736">
            <v>0</v>
          </cell>
          <cell r="Y3736">
            <v>0</v>
          </cell>
          <cell r="Z3736">
            <v>0</v>
          </cell>
          <cell r="AA3736">
            <v>0</v>
          </cell>
          <cell r="AC3736">
            <v>2005</v>
          </cell>
          <cell r="AD3736">
            <v>1</v>
          </cell>
          <cell r="AE3736">
            <v>0</v>
          </cell>
          <cell r="AF3736">
            <v>0.8</v>
          </cell>
        </row>
        <row r="3737">
          <cell r="A3737">
            <v>25</v>
          </cell>
          <cell r="B3737">
            <v>25</v>
          </cell>
          <cell r="C3737">
            <v>9</v>
          </cell>
          <cell r="D3737">
            <v>6</v>
          </cell>
          <cell r="E3737">
            <v>1</v>
          </cell>
          <cell r="F3737">
            <v>0</v>
          </cell>
          <cell r="G3737">
            <v>170</v>
          </cell>
          <cell r="H3737">
            <v>31.628465964377018</v>
          </cell>
          <cell r="I3737">
            <v>0.94442754506631377</v>
          </cell>
          <cell r="J3737">
            <v>0</v>
          </cell>
          <cell r="K3737">
            <v>3.1628465964377019</v>
          </cell>
          <cell r="M3737">
            <v>2020</v>
          </cell>
          <cell r="N3737">
            <v>2029</v>
          </cell>
          <cell r="O3737">
            <v>1</v>
          </cell>
          <cell r="Q3737">
            <v>0</v>
          </cell>
          <cell r="R3737">
            <v>0</v>
          </cell>
          <cell r="S3737">
            <v>0</v>
          </cell>
          <cell r="T3737">
            <v>0</v>
          </cell>
          <cell r="U3737">
            <v>0</v>
          </cell>
          <cell r="V3737">
            <v>0</v>
          </cell>
          <cell r="W3737">
            <v>0</v>
          </cell>
          <cell r="X3737">
            <v>0</v>
          </cell>
          <cell r="Y3737">
            <v>0</v>
          </cell>
          <cell r="Z3737">
            <v>0</v>
          </cell>
          <cell r="AA3737">
            <v>0</v>
          </cell>
          <cell r="AC3737">
            <v>2005</v>
          </cell>
          <cell r="AD3737">
            <v>1</v>
          </cell>
          <cell r="AE3737">
            <v>0</v>
          </cell>
          <cell r="AF3737">
            <v>0.85</v>
          </cell>
        </row>
        <row r="3738">
          <cell r="A3738">
            <v>25</v>
          </cell>
          <cell r="B3738">
            <v>27</v>
          </cell>
          <cell r="C3738">
            <v>9</v>
          </cell>
          <cell r="D3738">
            <v>6</v>
          </cell>
          <cell r="E3738">
            <v>1</v>
          </cell>
          <cell r="F3738">
            <v>0</v>
          </cell>
          <cell r="G3738">
            <v>170</v>
          </cell>
          <cell r="H3738">
            <v>31.628465964377018</v>
          </cell>
          <cell r="I3738">
            <v>0.94442754506631377</v>
          </cell>
          <cell r="J3738">
            <v>0</v>
          </cell>
          <cell r="K3738">
            <v>4.7442698946565525</v>
          </cell>
          <cell r="M3738">
            <v>2022</v>
          </cell>
          <cell r="N3738">
            <v>2029</v>
          </cell>
          <cell r="O3738">
            <v>1</v>
          </cell>
          <cell r="Q3738">
            <v>0</v>
          </cell>
          <cell r="R3738">
            <v>0</v>
          </cell>
          <cell r="S3738">
            <v>0</v>
          </cell>
          <cell r="T3738">
            <v>0</v>
          </cell>
          <cell r="U3738">
            <v>0</v>
          </cell>
          <cell r="V3738">
            <v>0</v>
          </cell>
          <cell r="W3738">
            <v>0</v>
          </cell>
          <cell r="X3738">
            <v>0</v>
          </cell>
          <cell r="Y3738">
            <v>0</v>
          </cell>
          <cell r="Z3738">
            <v>0</v>
          </cell>
          <cell r="AA3738">
            <v>0</v>
          </cell>
          <cell r="AC3738">
            <v>2005</v>
          </cell>
          <cell r="AD3738">
            <v>1</v>
          </cell>
          <cell r="AE3738">
            <v>0</v>
          </cell>
          <cell r="AF3738">
            <v>0.85</v>
          </cell>
        </row>
        <row r="3739">
          <cell r="A3739">
            <v>25</v>
          </cell>
          <cell r="B3739">
            <v>26</v>
          </cell>
          <cell r="C3739">
            <v>9</v>
          </cell>
          <cell r="D3739">
            <v>6</v>
          </cell>
          <cell r="E3739">
            <v>1</v>
          </cell>
          <cell r="F3739">
            <v>0</v>
          </cell>
          <cell r="G3739">
            <v>202</v>
          </cell>
          <cell r="H3739">
            <v>24.397668140467836</v>
          </cell>
          <cell r="I3739">
            <v>0.6189452323527489</v>
          </cell>
          <cell r="J3739">
            <v>0</v>
          </cell>
          <cell r="K3739">
            <v>3.6596502210701751</v>
          </cell>
          <cell r="M3739">
            <v>2030</v>
          </cell>
          <cell r="N3739">
            <v>2052</v>
          </cell>
          <cell r="O3739">
            <v>1</v>
          </cell>
          <cell r="Q3739">
            <v>0</v>
          </cell>
          <cell r="R3739">
            <v>0</v>
          </cell>
          <cell r="S3739">
            <v>0</v>
          </cell>
          <cell r="T3739">
            <v>0</v>
          </cell>
          <cell r="U3739">
            <v>0</v>
          </cell>
          <cell r="V3739">
            <v>0</v>
          </cell>
          <cell r="W3739">
            <v>0</v>
          </cell>
          <cell r="X3739">
            <v>0</v>
          </cell>
          <cell r="Y3739">
            <v>0</v>
          </cell>
          <cell r="Z3739">
            <v>0</v>
          </cell>
          <cell r="AA3739">
            <v>0</v>
          </cell>
          <cell r="AC3739">
            <v>2005</v>
          </cell>
          <cell r="AD3739">
            <v>1</v>
          </cell>
          <cell r="AE3739">
            <v>0</v>
          </cell>
          <cell r="AF3739">
            <v>0.85</v>
          </cell>
        </row>
        <row r="3740">
          <cell r="A3740">
            <v>26</v>
          </cell>
          <cell r="B3740">
            <v>1</v>
          </cell>
          <cell r="C3740">
            <v>9</v>
          </cell>
          <cell r="D3740">
            <v>6</v>
          </cell>
          <cell r="E3740">
            <v>1</v>
          </cell>
          <cell r="F3740">
            <v>1.6947991446444249E-2</v>
          </cell>
          <cell r="G3740">
            <v>64.599999999999994</v>
          </cell>
          <cell r="H3740">
            <v>10.768508911922947</v>
          </cell>
          <cell r="I3740">
            <v>0.76262839250749126</v>
          </cell>
          <cell r="J3740">
            <v>0</v>
          </cell>
          <cell r="K3740">
            <v>0</v>
          </cell>
          <cell r="M3740">
            <v>2003</v>
          </cell>
          <cell r="N3740">
            <v>2005</v>
          </cell>
          <cell r="O3740">
            <v>1</v>
          </cell>
          <cell r="Q3740">
            <v>0</v>
          </cell>
          <cell r="R3740">
            <v>0</v>
          </cell>
          <cell r="S3740">
            <v>0</v>
          </cell>
          <cell r="T3740">
            <v>0</v>
          </cell>
          <cell r="U3740">
            <v>0</v>
          </cell>
          <cell r="V3740">
            <v>0</v>
          </cell>
          <cell r="W3740">
            <v>0</v>
          </cell>
          <cell r="X3740">
            <v>0</v>
          </cell>
          <cell r="Y3740">
            <v>0</v>
          </cell>
          <cell r="Z3740">
            <v>0</v>
          </cell>
          <cell r="AA3740">
            <v>0</v>
          </cell>
          <cell r="AC3740">
            <v>2005</v>
          </cell>
          <cell r="AD3740">
            <v>1</v>
          </cell>
          <cell r="AE3740">
            <v>0</v>
          </cell>
          <cell r="AF3740">
            <v>0.7</v>
          </cell>
        </row>
        <row r="3741">
          <cell r="A3741">
            <v>26</v>
          </cell>
          <cell r="B3741">
            <v>2</v>
          </cell>
          <cell r="C3741">
            <v>9</v>
          </cell>
          <cell r="D3741">
            <v>6</v>
          </cell>
          <cell r="E3741">
            <v>1</v>
          </cell>
          <cell r="F3741">
            <v>1.7192731315651674E-2</v>
          </cell>
          <cell r="G3741">
            <v>59.9</v>
          </cell>
          <cell r="H3741">
            <v>13.984619853431363</v>
          </cell>
          <cell r="I3741">
            <v>0.85290975589273033</v>
          </cell>
          <cell r="J3741">
            <v>0</v>
          </cell>
          <cell r="K3741">
            <v>0</v>
          </cell>
          <cell r="M3741">
            <v>2003</v>
          </cell>
          <cell r="N3741">
            <v>2009</v>
          </cell>
          <cell r="O3741">
            <v>1</v>
          </cell>
          <cell r="Q3741">
            <v>0</v>
          </cell>
          <cell r="R3741">
            <v>0</v>
          </cell>
          <cell r="S3741">
            <v>0</v>
          </cell>
          <cell r="T3741">
            <v>0</v>
          </cell>
          <cell r="U3741">
            <v>0</v>
          </cell>
          <cell r="V3741">
            <v>0</v>
          </cell>
          <cell r="W3741">
            <v>0</v>
          </cell>
          <cell r="X3741">
            <v>0</v>
          </cell>
          <cell r="Y3741">
            <v>0</v>
          </cell>
          <cell r="Z3741">
            <v>0</v>
          </cell>
          <cell r="AA3741">
            <v>0</v>
          </cell>
          <cell r="AC3741">
            <v>2005</v>
          </cell>
          <cell r="AD3741">
            <v>1</v>
          </cell>
          <cell r="AE3741">
            <v>0</v>
          </cell>
          <cell r="AF3741">
            <v>0.62</v>
          </cell>
        </row>
        <row r="3742">
          <cell r="A3742">
            <v>26</v>
          </cell>
          <cell r="B3742">
            <v>3</v>
          </cell>
          <cell r="C3742">
            <v>9</v>
          </cell>
          <cell r="D3742">
            <v>6</v>
          </cell>
          <cell r="E3742">
            <v>1</v>
          </cell>
          <cell r="F3742">
            <v>1.4452078468694597E-2</v>
          </cell>
          <cell r="G3742">
            <v>73.5</v>
          </cell>
          <cell r="H3742">
            <v>13.111528865443415</v>
          </cell>
          <cell r="I3742">
            <v>0.73486159902435544</v>
          </cell>
          <cell r="J3742">
            <v>0</v>
          </cell>
          <cell r="K3742">
            <v>0</v>
          </cell>
          <cell r="M3742">
            <v>2003</v>
          </cell>
          <cell r="N3742">
            <v>2012</v>
          </cell>
          <cell r="O3742">
            <v>1</v>
          </cell>
          <cell r="Q3742">
            <v>0</v>
          </cell>
          <cell r="R3742">
            <v>0</v>
          </cell>
          <cell r="S3742">
            <v>0</v>
          </cell>
          <cell r="T3742">
            <v>0</v>
          </cell>
          <cell r="U3742">
            <v>0</v>
          </cell>
          <cell r="V3742">
            <v>0</v>
          </cell>
          <cell r="W3742">
            <v>0</v>
          </cell>
          <cell r="X3742">
            <v>0</v>
          </cell>
          <cell r="Y3742">
            <v>0</v>
          </cell>
          <cell r="Z3742">
            <v>0</v>
          </cell>
          <cell r="AA3742">
            <v>0</v>
          </cell>
          <cell r="AC3742">
            <v>2005</v>
          </cell>
          <cell r="AD3742">
            <v>1</v>
          </cell>
          <cell r="AE3742">
            <v>0</v>
          </cell>
          <cell r="AF3742">
            <v>0.75</v>
          </cell>
        </row>
        <row r="3743">
          <cell r="A3743">
            <v>26</v>
          </cell>
          <cell r="B3743">
            <v>4</v>
          </cell>
          <cell r="C3743">
            <v>9</v>
          </cell>
          <cell r="D3743">
            <v>6</v>
          </cell>
          <cell r="E3743">
            <v>1</v>
          </cell>
          <cell r="F3743">
            <v>1.1316329221329337E-2</v>
          </cell>
          <cell r="G3743">
            <v>83.1</v>
          </cell>
          <cell r="H3743">
            <v>13.887761511437242</v>
          </cell>
          <cell r="I3743">
            <v>0.76824555652708382</v>
          </cell>
          <cell r="J3743">
            <v>0</v>
          </cell>
          <cell r="K3743">
            <v>0</v>
          </cell>
          <cell r="M3743">
            <v>2003</v>
          </cell>
          <cell r="N3743">
            <v>2050</v>
          </cell>
          <cell r="O3743">
            <v>1</v>
          </cell>
          <cell r="Q3743">
            <v>0</v>
          </cell>
          <cell r="R3743">
            <v>0</v>
          </cell>
          <cell r="S3743">
            <v>0</v>
          </cell>
          <cell r="T3743">
            <v>0</v>
          </cell>
          <cell r="U3743">
            <v>0</v>
          </cell>
          <cell r="V3743">
            <v>0</v>
          </cell>
          <cell r="W3743">
            <v>0</v>
          </cell>
          <cell r="X3743">
            <v>0</v>
          </cell>
          <cell r="Y3743">
            <v>0</v>
          </cell>
          <cell r="Z3743">
            <v>0</v>
          </cell>
          <cell r="AA3743">
            <v>0</v>
          </cell>
          <cell r="AC3743">
            <v>2005</v>
          </cell>
          <cell r="AD3743">
            <v>1</v>
          </cell>
          <cell r="AE3743">
            <v>0</v>
          </cell>
          <cell r="AF3743">
            <v>0.85</v>
          </cell>
        </row>
        <row r="3744">
          <cell r="A3744">
            <v>26</v>
          </cell>
          <cell r="B3744">
            <v>5</v>
          </cell>
          <cell r="C3744">
            <v>9</v>
          </cell>
          <cell r="D3744">
            <v>6</v>
          </cell>
          <cell r="E3744">
            <v>1</v>
          </cell>
          <cell r="F3744">
            <v>0</v>
          </cell>
          <cell r="G3744">
            <v>73.910953220338982</v>
          </cell>
          <cell r="H3744">
            <v>12.813298094832295</v>
          </cell>
          <cell r="I3744">
            <v>0.64224841199281879</v>
          </cell>
          <cell r="J3744">
            <v>0</v>
          </cell>
          <cell r="K3744">
            <v>0</v>
          </cell>
          <cell r="M3744">
            <v>2011</v>
          </cell>
          <cell r="N3744">
            <v>2019</v>
          </cell>
          <cell r="O3744">
            <v>1</v>
          </cell>
          <cell r="Q3744">
            <v>0</v>
          </cell>
          <cell r="R3744">
            <v>0</v>
          </cell>
          <cell r="S3744">
            <v>0</v>
          </cell>
          <cell r="T3744">
            <v>0</v>
          </cell>
          <cell r="U3744">
            <v>0</v>
          </cell>
          <cell r="V3744">
            <v>0</v>
          </cell>
          <cell r="W3744">
            <v>0</v>
          </cell>
          <cell r="X3744">
            <v>0</v>
          </cell>
          <cell r="Y3744">
            <v>0</v>
          </cell>
          <cell r="Z3744">
            <v>0</v>
          </cell>
          <cell r="AA3744">
            <v>0</v>
          </cell>
          <cell r="AC3744">
            <v>2005</v>
          </cell>
          <cell r="AD3744">
            <v>1</v>
          </cell>
          <cell r="AE3744">
            <v>0</v>
          </cell>
          <cell r="AF3744">
            <v>0.75</v>
          </cell>
        </row>
        <row r="3745">
          <cell r="A3745">
            <v>26</v>
          </cell>
          <cell r="B3745">
            <v>6</v>
          </cell>
          <cell r="C3745">
            <v>9</v>
          </cell>
          <cell r="D3745">
            <v>6</v>
          </cell>
          <cell r="E3745">
            <v>1</v>
          </cell>
          <cell r="F3745">
            <v>0</v>
          </cell>
          <cell r="G3745">
            <v>79.314304000000007</v>
          </cell>
          <cell r="H3745">
            <v>12.540585485874045</v>
          </cell>
          <cell r="I3745">
            <v>0.65043008288380477</v>
          </cell>
          <cell r="J3745">
            <v>0</v>
          </cell>
          <cell r="K3745">
            <v>0</v>
          </cell>
          <cell r="M3745">
            <v>2020</v>
          </cell>
          <cell r="N3745">
            <v>2029</v>
          </cell>
          <cell r="O3745">
            <v>1</v>
          </cell>
          <cell r="Q3745">
            <v>0</v>
          </cell>
          <cell r="R3745">
            <v>0</v>
          </cell>
          <cell r="S3745">
            <v>0</v>
          </cell>
          <cell r="T3745">
            <v>0</v>
          </cell>
          <cell r="U3745">
            <v>0</v>
          </cell>
          <cell r="V3745">
            <v>0</v>
          </cell>
          <cell r="W3745">
            <v>0</v>
          </cell>
          <cell r="X3745">
            <v>0</v>
          </cell>
          <cell r="Y3745">
            <v>0</v>
          </cell>
          <cell r="Z3745">
            <v>0</v>
          </cell>
          <cell r="AA3745">
            <v>0</v>
          </cell>
          <cell r="AC3745">
            <v>2005</v>
          </cell>
          <cell r="AD3745">
            <v>1</v>
          </cell>
          <cell r="AE3745">
            <v>0</v>
          </cell>
          <cell r="AF3745">
            <v>0.82</v>
          </cell>
        </row>
        <row r="3746">
          <cell r="A3746">
            <v>26</v>
          </cell>
          <cell r="B3746">
            <v>7</v>
          </cell>
          <cell r="C3746">
            <v>9</v>
          </cell>
          <cell r="D3746">
            <v>6</v>
          </cell>
          <cell r="E3746">
            <v>1</v>
          </cell>
          <cell r="F3746">
            <v>0</v>
          </cell>
          <cell r="G3746">
            <v>79.314304000000007</v>
          </cell>
          <cell r="H3746">
            <v>12.428449504981327</v>
          </cell>
          <cell r="I3746">
            <v>0.64387608062378132</v>
          </cell>
          <cell r="J3746">
            <v>0</v>
          </cell>
          <cell r="K3746">
            <v>0</v>
          </cell>
          <cell r="M3746">
            <v>2030</v>
          </cell>
          <cell r="N3746">
            <v>2052</v>
          </cell>
          <cell r="O3746">
            <v>1</v>
          </cell>
          <cell r="Q3746">
            <v>0</v>
          </cell>
          <cell r="R3746">
            <v>0</v>
          </cell>
          <cell r="S3746">
            <v>0</v>
          </cell>
          <cell r="T3746">
            <v>0</v>
          </cell>
          <cell r="U3746">
            <v>0</v>
          </cell>
          <cell r="V3746">
            <v>0</v>
          </cell>
          <cell r="W3746">
            <v>0</v>
          </cell>
          <cell r="X3746">
            <v>0</v>
          </cell>
          <cell r="Y3746">
            <v>0</v>
          </cell>
          <cell r="Z3746">
            <v>0</v>
          </cell>
          <cell r="AA3746">
            <v>0</v>
          </cell>
          <cell r="AC3746">
            <v>2005</v>
          </cell>
          <cell r="AD3746">
            <v>1</v>
          </cell>
          <cell r="AE3746">
            <v>0</v>
          </cell>
          <cell r="AF3746">
            <v>0.82</v>
          </cell>
        </row>
        <row r="3747">
          <cell r="A3747">
            <v>26</v>
          </cell>
          <cell r="B3747">
            <v>8</v>
          </cell>
          <cell r="C3747">
            <v>9</v>
          </cell>
          <cell r="D3747">
            <v>6</v>
          </cell>
          <cell r="E3747">
            <v>1</v>
          </cell>
          <cell r="F3747">
            <v>0</v>
          </cell>
          <cell r="G3747">
            <v>69.599999999999994</v>
          </cell>
          <cell r="H3747">
            <v>14.735759576800188</v>
          </cell>
          <cell r="I3747">
            <v>0.56394435718973646</v>
          </cell>
          <cell r="J3747">
            <v>0</v>
          </cell>
          <cell r="K3747">
            <v>0</v>
          </cell>
          <cell r="M3747">
            <v>2003</v>
          </cell>
          <cell r="N3747">
            <v>2012</v>
          </cell>
          <cell r="O3747">
            <v>1</v>
          </cell>
          <cell r="Q3747">
            <v>0</v>
          </cell>
          <cell r="R3747">
            <v>0</v>
          </cell>
          <cell r="S3747">
            <v>0</v>
          </cell>
          <cell r="T3747">
            <v>0</v>
          </cell>
          <cell r="U3747">
            <v>0</v>
          </cell>
          <cell r="V3747">
            <v>0</v>
          </cell>
          <cell r="W3747">
            <v>0</v>
          </cell>
          <cell r="X3747">
            <v>0</v>
          </cell>
          <cell r="Y3747">
            <v>0</v>
          </cell>
          <cell r="Z3747">
            <v>0</v>
          </cell>
          <cell r="AA3747">
            <v>0</v>
          </cell>
          <cell r="AC3747">
            <v>2005</v>
          </cell>
          <cell r="AD3747">
            <v>1</v>
          </cell>
          <cell r="AE3747">
            <v>0</v>
          </cell>
          <cell r="AF3747">
            <v>0.78</v>
          </cell>
        </row>
        <row r="3748">
          <cell r="A3748">
            <v>26</v>
          </cell>
          <cell r="B3748">
            <v>9</v>
          </cell>
          <cell r="C3748">
            <v>9</v>
          </cell>
          <cell r="D3748">
            <v>6</v>
          </cell>
          <cell r="E3748">
            <v>1</v>
          </cell>
          <cell r="F3748">
            <v>0</v>
          </cell>
          <cell r="G3748">
            <v>70.254995348837213</v>
          </cell>
          <cell r="H3748">
            <v>14.498514278793014</v>
          </cell>
          <cell r="I3748">
            <v>0.48101209350691232</v>
          </cell>
          <cell r="J3748">
            <v>0</v>
          </cell>
          <cell r="K3748">
            <v>0</v>
          </cell>
          <cell r="M3748">
            <v>2007</v>
          </cell>
          <cell r="N3748">
            <v>2012</v>
          </cell>
          <cell r="O3748">
            <v>1</v>
          </cell>
          <cell r="Q3748">
            <v>0</v>
          </cell>
          <cell r="R3748">
            <v>0</v>
          </cell>
          <cell r="S3748">
            <v>0</v>
          </cell>
          <cell r="T3748">
            <v>0</v>
          </cell>
          <cell r="U3748">
            <v>0</v>
          </cell>
          <cell r="V3748">
            <v>0</v>
          </cell>
          <cell r="W3748">
            <v>0</v>
          </cell>
          <cell r="X3748">
            <v>0</v>
          </cell>
          <cell r="Y3748">
            <v>0</v>
          </cell>
          <cell r="Z3748">
            <v>0</v>
          </cell>
          <cell r="AA3748">
            <v>0</v>
          </cell>
          <cell r="AC3748">
            <v>2005</v>
          </cell>
          <cell r="AD3748">
            <v>1</v>
          </cell>
          <cell r="AE3748">
            <v>0</v>
          </cell>
          <cell r="AF3748">
            <v>0.78</v>
          </cell>
        </row>
        <row r="3749">
          <cell r="A3749">
            <v>26</v>
          </cell>
          <cell r="B3749">
            <v>10</v>
          </cell>
          <cell r="C3749">
            <v>9</v>
          </cell>
          <cell r="D3749">
            <v>6</v>
          </cell>
          <cell r="E3749">
            <v>1</v>
          </cell>
          <cell r="F3749">
            <v>0</v>
          </cell>
          <cell r="G3749">
            <v>71.308820279069764</v>
          </cell>
          <cell r="H3749">
            <v>13.985780932059672</v>
          </cell>
          <cell r="I3749">
            <v>0.46609915183236572</v>
          </cell>
          <cell r="J3749">
            <v>0</v>
          </cell>
          <cell r="K3749">
            <v>0</v>
          </cell>
          <cell r="M3749">
            <v>2013</v>
          </cell>
          <cell r="N3749">
            <v>2029</v>
          </cell>
          <cell r="O3749">
            <v>1</v>
          </cell>
          <cell r="Q3749">
            <v>0</v>
          </cell>
          <cell r="R3749">
            <v>0</v>
          </cell>
          <cell r="S3749">
            <v>0</v>
          </cell>
          <cell r="T3749">
            <v>0</v>
          </cell>
          <cell r="U3749">
            <v>0</v>
          </cell>
          <cell r="V3749">
            <v>0</v>
          </cell>
          <cell r="W3749">
            <v>0</v>
          </cell>
          <cell r="X3749">
            <v>0</v>
          </cell>
          <cell r="Y3749">
            <v>0</v>
          </cell>
          <cell r="Z3749">
            <v>0</v>
          </cell>
          <cell r="AA3749">
            <v>0</v>
          </cell>
          <cell r="AC3749">
            <v>2005</v>
          </cell>
          <cell r="AD3749">
            <v>1</v>
          </cell>
          <cell r="AE3749">
            <v>0</v>
          </cell>
          <cell r="AF3749">
            <v>0.78</v>
          </cell>
        </row>
        <row r="3750">
          <cell r="A3750">
            <v>26</v>
          </cell>
          <cell r="B3750">
            <v>11</v>
          </cell>
          <cell r="C3750">
            <v>9</v>
          </cell>
          <cell r="D3750">
            <v>6</v>
          </cell>
          <cell r="E3750">
            <v>1</v>
          </cell>
          <cell r="F3750">
            <v>0</v>
          </cell>
          <cell r="G3750">
            <v>72.47973686821706</v>
          </cell>
          <cell r="H3750">
            <v>13.759839398423811</v>
          </cell>
          <cell r="I3750">
            <v>0.45965488856231362</v>
          </cell>
          <cell r="J3750">
            <v>0</v>
          </cell>
          <cell r="K3750">
            <v>0</v>
          </cell>
          <cell r="M3750">
            <v>2030</v>
          </cell>
          <cell r="N3750">
            <v>2052</v>
          </cell>
          <cell r="O3750">
            <v>1</v>
          </cell>
          <cell r="Q3750">
            <v>0</v>
          </cell>
          <cell r="R3750">
            <v>0</v>
          </cell>
          <cell r="S3750">
            <v>0</v>
          </cell>
          <cell r="T3750">
            <v>0</v>
          </cell>
          <cell r="U3750">
            <v>0</v>
          </cell>
          <cell r="V3750">
            <v>0</v>
          </cell>
          <cell r="W3750">
            <v>0</v>
          </cell>
          <cell r="X3750">
            <v>0</v>
          </cell>
          <cell r="Y3750">
            <v>0</v>
          </cell>
          <cell r="Z3750">
            <v>0</v>
          </cell>
          <cell r="AA3750">
            <v>0</v>
          </cell>
          <cell r="AC3750">
            <v>2005</v>
          </cell>
          <cell r="AD3750">
            <v>1</v>
          </cell>
          <cell r="AE3750">
            <v>0</v>
          </cell>
          <cell r="AF3750">
            <v>0.78</v>
          </cell>
        </row>
        <row r="3751">
          <cell r="A3751">
            <v>26</v>
          </cell>
          <cell r="B3751">
            <v>12</v>
          </cell>
          <cell r="C3751">
            <v>9</v>
          </cell>
          <cell r="D3751">
            <v>6</v>
          </cell>
          <cell r="E3751">
            <v>1</v>
          </cell>
          <cell r="F3751">
            <v>0</v>
          </cell>
          <cell r="G3751">
            <v>15.054945054945055</v>
          </cell>
          <cell r="H3751">
            <v>509.766874839151</v>
          </cell>
          <cell r="I3751">
            <v>27.523251886627747</v>
          </cell>
          <cell r="J3751">
            <v>0</v>
          </cell>
          <cell r="K3751">
            <v>0</v>
          </cell>
          <cell r="M3751">
            <v>2003</v>
          </cell>
          <cell r="N3751">
            <v>2006</v>
          </cell>
          <cell r="O3751">
            <v>1</v>
          </cell>
          <cell r="Q3751">
            <v>0</v>
          </cell>
          <cell r="R3751">
            <v>0</v>
          </cell>
          <cell r="S3751">
            <v>0</v>
          </cell>
          <cell r="T3751">
            <v>0</v>
          </cell>
          <cell r="U3751">
            <v>0</v>
          </cell>
          <cell r="V3751">
            <v>0</v>
          </cell>
          <cell r="W3751">
            <v>0</v>
          </cell>
          <cell r="X3751">
            <v>0</v>
          </cell>
          <cell r="Y3751">
            <v>0</v>
          </cell>
          <cell r="Z3751">
            <v>0</v>
          </cell>
          <cell r="AA3751">
            <v>0</v>
          </cell>
          <cell r="AC3751">
            <v>2005</v>
          </cell>
          <cell r="AD3751">
            <v>1</v>
          </cell>
          <cell r="AE3751">
            <v>0</v>
          </cell>
          <cell r="AF3751">
            <v>0.92</v>
          </cell>
        </row>
        <row r="3752">
          <cell r="A3752">
            <v>26</v>
          </cell>
          <cell r="B3752">
            <v>13</v>
          </cell>
          <cell r="C3752">
            <v>9</v>
          </cell>
          <cell r="D3752">
            <v>6</v>
          </cell>
          <cell r="E3752">
            <v>1</v>
          </cell>
          <cell r="F3752">
            <v>0</v>
          </cell>
          <cell r="G3752">
            <v>63</v>
          </cell>
          <cell r="H3752">
            <v>321.89335003844536</v>
          </cell>
          <cell r="I3752">
            <v>42.001696420220298</v>
          </cell>
          <cell r="J3752">
            <v>0</v>
          </cell>
          <cell r="K3752">
            <v>0</v>
          </cell>
          <cell r="M3752">
            <v>2007</v>
          </cell>
          <cell r="N3752">
            <v>2011</v>
          </cell>
          <cell r="O3752">
            <v>1</v>
          </cell>
          <cell r="Q3752">
            <v>0</v>
          </cell>
          <cell r="R3752">
            <v>0</v>
          </cell>
          <cell r="S3752">
            <v>0</v>
          </cell>
          <cell r="T3752">
            <v>0</v>
          </cell>
          <cell r="U3752">
            <v>0</v>
          </cell>
          <cell r="V3752">
            <v>0</v>
          </cell>
          <cell r="W3752">
            <v>0</v>
          </cell>
          <cell r="X3752">
            <v>0</v>
          </cell>
          <cell r="Y3752">
            <v>0</v>
          </cell>
          <cell r="Z3752">
            <v>0</v>
          </cell>
          <cell r="AA3752">
            <v>0</v>
          </cell>
          <cell r="AC3752">
            <v>2005</v>
          </cell>
          <cell r="AD3752">
            <v>1</v>
          </cell>
          <cell r="AE3752">
            <v>0</v>
          </cell>
          <cell r="AF3752">
            <v>0.7</v>
          </cell>
        </row>
        <row r="3753">
          <cell r="A3753">
            <v>26</v>
          </cell>
          <cell r="B3753">
            <v>14</v>
          </cell>
          <cell r="C3753">
            <v>9</v>
          </cell>
          <cell r="D3753">
            <v>6</v>
          </cell>
          <cell r="E3753">
            <v>1</v>
          </cell>
          <cell r="F3753">
            <v>0</v>
          </cell>
          <cell r="G3753">
            <v>91</v>
          </cell>
          <cell r="H3753">
            <v>124.59586655749499</v>
          </cell>
          <cell r="I3753">
            <v>7.6865611655615886</v>
          </cell>
          <cell r="J3753">
            <v>0</v>
          </cell>
          <cell r="K3753">
            <v>0</v>
          </cell>
          <cell r="M3753">
            <v>2011</v>
          </cell>
          <cell r="N3753">
            <v>2019</v>
          </cell>
          <cell r="O3753">
            <v>1</v>
          </cell>
          <cell r="Q3753">
            <v>0</v>
          </cell>
          <cell r="R3753">
            <v>0</v>
          </cell>
          <cell r="S3753">
            <v>0</v>
          </cell>
          <cell r="T3753">
            <v>0</v>
          </cell>
          <cell r="U3753">
            <v>0</v>
          </cell>
          <cell r="V3753">
            <v>0</v>
          </cell>
          <cell r="W3753">
            <v>0</v>
          </cell>
          <cell r="X3753">
            <v>0</v>
          </cell>
          <cell r="Y3753">
            <v>0</v>
          </cell>
          <cell r="Z3753">
            <v>0</v>
          </cell>
          <cell r="AA3753">
            <v>0</v>
          </cell>
          <cell r="AC3753">
            <v>2005</v>
          </cell>
          <cell r="AD3753">
            <v>1</v>
          </cell>
          <cell r="AE3753">
            <v>0</v>
          </cell>
          <cell r="AF3753">
            <v>0.8</v>
          </cell>
        </row>
        <row r="3754">
          <cell r="A3754">
            <v>26</v>
          </cell>
          <cell r="B3754">
            <v>15</v>
          </cell>
          <cell r="C3754">
            <v>9</v>
          </cell>
          <cell r="D3754">
            <v>6</v>
          </cell>
          <cell r="E3754">
            <v>1</v>
          </cell>
          <cell r="F3754">
            <v>0</v>
          </cell>
          <cell r="G3754">
            <v>170</v>
          </cell>
          <cell r="H3754">
            <v>31.628465964377018</v>
          </cell>
          <cell r="I3754">
            <v>0.94442754506631377</v>
          </cell>
          <cell r="J3754">
            <v>0</v>
          </cell>
          <cell r="K3754">
            <v>3.1628465964377019</v>
          </cell>
          <cell r="M3754">
            <v>2020</v>
          </cell>
          <cell r="N3754">
            <v>2029</v>
          </cell>
          <cell r="O3754">
            <v>1</v>
          </cell>
          <cell r="Q3754">
            <v>0</v>
          </cell>
          <cell r="R3754">
            <v>0</v>
          </cell>
          <cell r="S3754">
            <v>0</v>
          </cell>
          <cell r="T3754">
            <v>0</v>
          </cell>
          <cell r="U3754">
            <v>0</v>
          </cell>
          <cell r="V3754">
            <v>0</v>
          </cell>
          <cell r="W3754">
            <v>0</v>
          </cell>
          <cell r="X3754">
            <v>0</v>
          </cell>
          <cell r="Y3754">
            <v>0</v>
          </cell>
          <cell r="Z3754">
            <v>0</v>
          </cell>
          <cell r="AA3754">
            <v>0</v>
          </cell>
          <cell r="AC3754">
            <v>2005</v>
          </cell>
          <cell r="AD3754">
            <v>1</v>
          </cell>
          <cell r="AE3754">
            <v>0</v>
          </cell>
          <cell r="AF3754">
            <v>0.85</v>
          </cell>
        </row>
        <row r="3755">
          <cell r="A3755">
            <v>26</v>
          </cell>
          <cell r="B3755">
            <v>17</v>
          </cell>
          <cell r="C3755">
            <v>9</v>
          </cell>
          <cell r="D3755">
            <v>6</v>
          </cell>
          <cell r="E3755">
            <v>1</v>
          </cell>
          <cell r="F3755">
            <v>0</v>
          </cell>
          <cell r="G3755">
            <v>170</v>
          </cell>
          <cell r="H3755">
            <v>31.628465964377018</v>
          </cell>
          <cell r="I3755">
            <v>0.94442754506631377</v>
          </cell>
          <cell r="J3755">
            <v>0</v>
          </cell>
          <cell r="K3755">
            <v>4.7442698946565525</v>
          </cell>
          <cell r="M3755">
            <v>2022</v>
          </cell>
          <cell r="N3755">
            <v>2029</v>
          </cell>
          <cell r="O3755">
            <v>1</v>
          </cell>
          <cell r="Q3755">
            <v>0</v>
          </cell>
          <cell r="R3755">
            <v>0</v>
          </cell>
          <cell r="S3755">
            <v>0</v>
          </cell>
          <cell r="T3755">
            <v>0</v>
          </cell>
          <cell r="U3755">
            <v>0</v>
          </cell>
          <cell r="V3755">
            <v>0</v>
          </cell>
          <cell r="W3755">
            <v>0</v>
          </cell>
          <cell r="X3755">
            <v>0</v>
          </cell>
          <cell r="Y3755">
            <v>0</v>
          </cell>
          <cell r="Z3755">
            <v>0</v>
          </cell>
          <cell r="AA3755">
            <v>0</v>
          </cell>
          <cell r="AC3755">
            <v>2005</v>
          </cell>
          <cell r="AD3755">
            <v>1</v>
          </cell>
          <cell r="AE3755">
            <v>0</v>
          </cell>
          <cell r="AF3755">
            <v>0.85</v>
          </cell>
        </row>
        <row r="3756">
          <cell r="A3756">
            <v>26</v>
          </cell>
          <cell r="B3756">
            <v>16</v>
          </cell>
          <cell r="C3756">
            <v>9</v>
          </cell>
          <cell r="D3756">
            <v>6</v>
          </cell>
          <cell r="E3756">
            <v>1</v>
          </cell>
          <cell r="F3756">
            <v>0</v>
          </cell>
          <cell r="G3756">
            <v>202</v>
          </cell>
          <cell r="H3756">
            <v>24.397668140467836</v>
          </cell>
          <cell r="I3756">
            <v>0.6189452323527489</v>
          </cell>
          <cell r="J3756">
            <v>0</v>
          </cell>
          <cell r="K3756">
            <v>3.6596502210701751</v>
          </cell>
          <cell r="M3756">
            <v>2030</v>
          </cell>
          <cell r="N3756">
            <v>2052</v>
          </cell>
          <cell r="O3756">
            <v>1</v>
          </cell>
          <cell r="Q3756">
            <v>0</v>
          </cell>
          <cell r="R3756">
            <v>0</v>
          </cell>
          <cell r="S3756">
            <v>0</v>
          </cell>
          <cell r="T3756">
            <v>0</v>
          </cell>
          <cell r="U3756">
            <v>0</v>
          </cell>
          <cell r="V3756">
            <v>0</v>
          </cell>
          <cell r="W3756">
            <v>0</v>
          </cell>
          <cell r="X3756">
            <v>0</v>
          </cell>
          <cell r="Y3756">
            <v>0</v>
          </cell>
          <cell r="Z3756">
            <v>0</v>
          </cell>
          <cell r="AA3756">
            <v>0</v>
          </cell>
          <cell r="AC3756">
            <v>2005</v>
          </cell>
          <cell r="AD3756">
            <v>1</v>
          </cell>
          <cell r="AE3756">
            <v>0</v>
          </cell>
          <cell r="AF3756">
            <v>0.85</v>
          </cell>
        </row>
        <row r="3757">
          <cell r="A3757">
            <v>27</v>
          </cell>
          <cell r="B3757">
            <v>1</v>
          </cell>
          <cell r="C3757">
            <v>9</v>
          </cell>
          <cell r="D3757">
            <v>6</v>
          </cell>
          <cell r="E3757">
            <v>1</v>
          </cell>
          <cell r="F3757">
            <v>1.3208789613572334E-2</v>
          </cell>
          <cell r="G3757">
            <v>24.9</v>
          </cell>
          <cell r="H3757">
            <v>65.623659471848953</v>
          </cell>
          <cell r="I3757">
            <v>1.1277504944989922</v>
          </cell>
          <cell r="J3757">
            <v>0</v>
          </cell>
          <cell r="K3757">
            <v>0</v>
          </cell>
          <cell r="M3757">
            <v>2003</v>
          </cell>
          <cell r="N3757">
            <v>2008</v>
          </cell>
          <cell r="O3757">
            <v>1</v>
          </cell>
          <cell r="Q3757">
            <v>0</v>
          </cell>
          <cell r="R3757">
            <v>0</v>
          </cell>
          <cell r="S3757">
            <v>0</v>
          </cell>
          <cell r="T3757">
            <v>0</v>
          </cell>
          <cell r="U3757">
            <v>0</v>
          </cell>
          <cell r="V3757">
            <v>0</v>
          </cell>
          <cell r="W3757">
            <v>0</v>
          </cell>
          <cell r="X3757">
            <v>0</v>
          </cell>
          <cell r="Y3757">
            <v>0</v>
          </cell>
          <cell r="Z3757">
            <v>0</v>
          </cell>
          <cell r="AA3757">
            <v>0</v>
          </cell>
          <cell r="AC3757">
            <v>2005</v>
          </cell>
          <cell r="AD3757">
            <v>1</v>
          </cell>
          <cell r="AE3757">
            <v>0</v>
          </cell>
          <cell r="AF3757">
            <v>0.15</v>
          </cell>
        </row>
        <row r="3758">
          <cell r="A3758">
            <v>27</v>
          </cell>
          <cell r="B3758">
            <v>2</v>
          </cell>
          <cell r="C3758">
            <v>9</v>
          </cell>
          <cell r="D3758">
            <v>6</v>
          </cell>
          <cell r="E3758">
            <v>1</v>
          </cell>
          <cell r="F3758">
            <v>7.2607928448793491E-2</v>
          </cell>
          <cell r="G3758">
            <v>31.8</v>
          </cell>
          <cell r="H3758">
            <v>49.284085699355117</v>
          </cell>
          <cell r="I3758">
            <v>1.7800325016548759</v>
          </cell>
          <cell r="J3758">
            <v>0</v>
          </cell>
          <cell r="K3758">
            <v>0</v>
          </cell>
          <cell r="M3758">
            <v>2003</v>
          </cell>
          <cell r="N3758">
            <v>2016</v>
          </cell>
          <cell r="O3758">
            <v>1</v>
          </cell>
          <cell r="Q3758">
            <v>0</v>
          </cell>
          <cell r="R3758">
            <v>0</v>
          </cell>
          <cell r="S3758">
            <v>0</v>
          </cell>
          <cell r="T3758">
            <v>0</v>
          </cell>
          <cell r="U3758">
            <v>0</v>
          </cell>
          <cell r="V3758">
            <v>0</v>
          </cell>
          <cell r="W3758">
            <v>0</v>
          </cell>
          <cell r="X3758">
            <v>0</v>
          </cell>
          <cell r="Y3758">
            <v>0</v>
          </cell>
          <cell r="Z3758">
            <v>0</v>
          </cell>
          <cell r="AA3758">
            <v>0</v>
          </cell>
          <cell r="AC3758">
            <v>2005</v>
          </cell>
          <cell r="AD3758">
            <v>1</v>
          </cell>
          <cell r="AE3758">
            <v>0</v>
          </cell>
          <cell r="AF3758">
            <v>0.65</v>
          </cell>
        </row>
        <row r="3759">
          <cell r="A3759">
            <v>27</v>
          </cell>
          <cell r="B3759">
            <v>3</v>
          </cell>
          <cell r="C3759">
            <v>9</v>
          </cell>
          <cell r="D3759">
            <v>6</v>
          </cell>
          <cell r="E3759">
            <v>1</v>
          </cell>
          <cell r="F3759">
            <v>0</v>
          </cell>
          <cell r="G3759">
            <v>34.012293333333332</v>
          </cell>
          <cell r="H3759">
            <v>111.15423165455991</v>
          </cell>
          <cell r="I3759">
            <v>2.8835593985093739</v>
          </cell>
          <cell r="J3759">
            <v>0</v>
          </cell>
          <cell r="K3759">
            <v>0</v>
          </cell>
          <cell r="M3759">
            <v>2007</v>
          </cell>
          <cell r="N3759">
            <v>2016</v>
          </cell>
          <cell r="O3759">
            <v>1</v>
          </cell>
          <cell r="Q3759">
            <v>0</v>
          </cell>
          <cell r="R3759">
            <v>0</v>
          </cell>
          <cell r="S3759">
            <v>0</v>
          </cell>
          <cell r="T3759">
            <v>0</v>
          </cell>
          <cell r="U3759">
            <v>0</v>
          </cell>
          <cell r="V3759">
            <v>0</v>
          </cell>
          <cell r="W3759">
            <v>0</v>
          </cell>
          <cell r="X3759">
            <v>0</v>
          </cell>
          <cell r="Y3759">
            <v>0</v>
          </cell>
          <cell r="Z3759">
            <v>0</v>
          </cell>
          <cell r="AA3759">
            <v>0</v>
          </cell>
          <cell r="AC3759">
            <v>2005</v>
          </cell>
          <cell r="AD3759">
            <v>1</v>
          </cell>
          <cell r="AE3759">
            <v>0</v>
          </cell>
          <cell r="AF3759">
            <v>0.66900000000000004</v>
          </cell>
        </row>
        <row r="3760">
          <cell r="A3760">
            <v>27</v>
          </cell>
          <cell r="B3760">
            <v>4</v>
          </cell>
          <cell r="C3760">
            <v>9</v>
          </cell>
          <cell r="D3760">
            <v>6</v>
          </cell>
          <cell r="E3760">
            <v>1</v>
          </cell>
          <cell r="F3760">
            <v>0</v>
          </cell>
          <cell r="G3760">
            <v>51.223333333333322</v>
          </cell>
          <cell r="H3760">
            <v>87.066855239390549</v>
          </cell>
          <cell r="I3760">
            <v>1.8620595615647806</v>
          </cell>
          <cell r="J3760">
            <v>0</v>
          </cell>
          <cell r="K3760">
            <v>0</v>
          </cell>
          <cell r="M3760">
            <v>2011</v>
          </cell>
          <cell r="N3760">
            <v>2052</v>
          </cell>
          <cell r="O3760">
            <v>1</v>
          </cell>
          <cell r="Q3760">
            <v>0</v>
          </cell>
          <cell r="R3760">
            <v>0</v>
          </cell>
          <cell r="S3760">
            <v>0</v>
          </cell>
          <cell r="T3760">
            <v>0</v>
          </cell>
          <cell r="U3760">
            <v>0</v>
          </cell>
          <cell r="V3760">
            <v>0</v>
          </cell>
          <cell r="W3760">
            <v>0</v>
          </cell>
          <cell r="X3760">
            <v>0</v>
          </cell>
          <cell r="Y3760">
            <v>0</v>
          </cell>
          <cell r="Z3760">
            <v>0</v>
          </cell>
          <cell r="AA3760">
            <v>0</v>
          </cell>
          <cell r="AC3760">
            <v>2005</v>
          </cell>
          <cell r="AD3760">
            <v>1</v>
          </cell>
          <cell r="AE3760">
            <v>0</v>
          </cell>
          <cell r="AF3760">
            <v>0.68600000000000005</v>
          </cell>
        </row>
        <row r="3761">
          <cell r="A3761">
            <v>27</v>
          </cell>
          <cell r="B3761">
            <v>5</v>
          </cell>
          <cell r="C3761">
            <v>9</v>
          </cell>
          <cell r="D3761">
            <v>6</v>
          </cell>
          <cell r="E3761">
            <v>1</v>
          </cell>
          <cell r="F3761">
            <v>0</v>
          </cell>
          <cell r="G3761">
            <v>52.760033333333325</v>
          </cell>
          <cell r="H3761">
            <v>83.930391471645976</v>
          </cell>
          <cell r="I3761">
            <v>1.7473537243607391</v>
          </cell>
          <cell r="J3761">
            <v>0</v>
          </cell>
          <cell r="K3761">
            <v>0</v>
          </cell>
          <cell r="M3761">
            <v>2017</v>
          </cell>
          <cell r="N3761">
            <v>2052</v>
          </cell>
          <cell r="O3761">
            <v>1</v>
          </cell>
          <cell r="Q3761">
            <v>0</v>
          </cell>
          <cell r="R3761">
            <v>0</v>
          </cell>
          <cell r="S3761">
            <v>0</v>
          </cell>
          <cell r="T3761">
            <v>0</v>
          </cell>
          <cell r="U3761">
            <v>0</v>
          </cell>
          <cell r="V3761">
            <v>0</v>
          </cell>
          <cell r="W3761">
            <v>0</v>
          </cell>
          <cell r="X3761">
            <v>0</v>
          </cell>
          <cell r="Y3761">
            <v>0</v>
          </cell>
          <cell r="Z3761">
            <v>0</v>
          </cell>
          <cell r="AA3761">
            <v>0</v>
          </cell>
          <cell r="AC3761">
            <v>2005</v>
          </cell>
          <cell r="AD3761">
            <v>1</v>
          </cell>
          <cell r="AE3761">
            <v>0</v>
          </cell>
          <cell r="AF3761">
            <v>0.68600000000000005</v>
          </cell>
        </row>
        <row r="3762">
          <cell r="A3762">
            <v>27</v>
          </cell>
          <cell r="B3762">
            <v>6</v>
          </cell>
          <cell r="C3762">
            <v>9</v>
          </cell>
          <cell r="D3762">
            <v>6</v>
          </cell>
          <cell r="E3762">
            <v>1</v>
          </cell>
          <cell r="F3762">
            <v>0</v>
          </cell>
          <cell r="G3762">
            <v>54.467477777777766</v>
          </cell>
          <cell r="H3762">
            <v>80.652999864807356</v>
          </cell>
          <cell r="I3762">
            <v>1.6313703817438956</v>
          </cell>
          <cell r="J3762">
            <v>0</v>
          </cell>
          <cell r="K3762">
            <v>0</v>
          </cell>
          <cell r="M3762">
            <v>2030</v>
          </cell>
          <cell r="N3762">
            <v>2052</v>
          </cell>
          <cell r="O3762">
            <v>1</v>
          </cell>
          <cell r="Q3762">
            <v>0</v>
          </cell>
          <cell r="R3762">
            <v>0</v>
          </cell>
          <cell r="S3762">
            <v>0</v>
          </cell>
          <cell r="T3762">
            <v>0</v>
          </cell>
          <cell r="U3762">
            <v>0</v>
          </cell>
          <cell r="V3762">
            <v>0</v>
          </cell>
          <cell r="W3762">
            <v>0</v>
          </cell>
          <cell r="X3762">
            <v>0</v>
          </cell>
          <cell r="Y3762">
            <v>0</v>
          </cell>
          <cell r="Z3762">
            <v>0</v>
          </cell>
          <cell r="AA3762">
            <v>0</v>
          </cell>
          <cell r="AC3762">
            <v>2005</v>
          </cell>
          <cell r="AD3762">
            <v>1</v>
          </cell>
          <cell r="AE3762">
            <v>0</v>
          </cell>
          <cell r="AF3762">
            <v>0.68600000000000005</v>
          </cell>
        </row>
        <row r="3763">
          <cell r="A3763">
            <v>27</v>
          </cell>
          <cell r="B3763">
            <v>7</v>
          </cell>
          <cell r="C3763">
            <v>9</v>
          </cell>
          <cell r="D3763">
            <v>6</v>
          </cell>
          <cell r="E3763">
            <v>1</v>
          </cell>
          <cell r="F3763">
            <v>1.380994857627167E-2</v>
          </cell>
          <cell r="G3763">
            <v>44.4</v>
          </cell>
          <cell r="H3763">
            <v>78.251651472240624</v>
          </cell>
          <cell r="I3763">
            <v>1.4699249951548816</v>
          </cell>
          <cell r="J3763">
            <v>0</v>
          </cell>
          <cell r="K3763">
            <v>0</v>
          </cell>
          <cell r="M3763">
            <v>2003</v>
          </cell>
          <cell r="N3763">
            <v>2052</v>
          </cell>
          <cell r="O3763">
            <v>1</v>
          </cell>
          <cell r="Q3763">
            <v>0</v>
          </cell>
          <cell r="R3763">
            <v>0</v>
          </cell>
          <cell r="S3763">
            <v>0</v>
          </cell>
          <cell r="T3763">
            <v>0</v>
          </cell>
          <cell r="U3763">
            <v>0</v>
          </cell>
          <cell r="V3763">
            <v>0</v>
          </cell>
          <cell r="W3763">
            <v>0</v>
          </cell>
          <cell r="X3763">
            <v>0</v>
          </cell>
          <cell r="Y3763">
            <v>0</v>
          </cell>
          <cell r="Z3763">
            <v>0</v>
          </cell>
          <cell r="AA3763">
            <v>0</v>
          </cell>
          <cell r="AC3763">
            <v>2005</v>
          </cell>
          <cell r="AD3763">
            <v>1</v>
          </cell>
          <cell r="AE3763">
            <v>0</v>
          </cell>
          <cell r="AF3763">
            <v>0.22</v>
          </cell>
        </row>
        <row r="3764">
          <cell r="A3764">
            <v>27</v>
          </cell>
          <cell r="B3764">
            <v>8</v>
          </cell>
          <cell r="C3764">
            <v>9</v>
          </cell>
          <cell r="D3764">
            <v>6</v>
          </cell>
          <cell r="E3764">
            <v>1</v>
          </cell>
          <cell r="F3764">
            <v>0</v>
          </cell>
          <cell r="G3764">
            <v>55.465759124999998</v>
          </cell>
          <cell r="H3764">
            <v>109.84805980242103</v>
          </cell>
          <cell r="I3764">
            <v>1.4054863935944411</v>
          </cell>
          <cell r="J3764">
            <v>0</v>
          </cell>
          <cell r="K3764">
            <v>0</v>
          </cell>
          <cell r="M3764">
            <v>2007</v>
          </cell>
          <cell r="N3764">
            <v>2052</v>
          </cell>
          <cell r="O3764">
            <v>1</v>
          </cell>
          <cell r="Q3764">
            <v>0</v>
          </cell>
          <cell r="R3764">
            <v>0</v>
          </cell>
          <cell r="S3764">
            <v>0</v>
          </cell>
          <cell r="T3764">
            <v>0</v>
          </cell>
          <cell r="U3764">
            <v>0</v>
          </cell>
          <cell r="V3764">
            <v>0</v>
          </cell>
          <cell r="W3764">
            <v>0</v>
          </cell>
          <cell r="X3764">
            <v>0</v>
          </cell>
          <cell r="Y3764">
            <v>0</v>
          </cell>
          <cell r="Z3764">
            <v>0</v>
          </cell>
          <cell r="AA3764">
            <v>0</v>
          </cell>
          <cell r="AC3764">
            <v>2005</v>
          </cell>
          <cell r="AD3764">
            <v>1</v>
          </cell>
          <cell r="AE3764">
            <v>0</v>
          </cell>
          <cell r="AF3764">
            <v>0.215</v>
          </cell>
        </row>
        <row r="3765">
          <cell r="A3765">
            <v>27</v>
          </cell>
          <cell r="B3765">
            <v>9</v>
          </cell>
          <cell r="C3765">
            <v>9</v>
          </cell>
          <cell r="D3765">
            <v>6</v>
          </cell>
          <cell r="E3765">
            <v>1</v>
          </cell>
          <cell r="F3765">
            <v>0</v>
          </cell>
          <cell r="G3765">
            <v>55.465759124999998</v>
          </cell>
          <cell r="H3765">
            <v>109.17122038462085</v>
          </cell>
          <cell r="I3765">
            <v>1.3928287401608184</v>
          </cell>
          <cell r="J3765">
            <v>0</v>
          </cell>
          <cell r="K3765">
            <v>0</v>
          </cell>
          <cell r="M3765">
            <v>2020</v>
          </cell>
          <cell r="N3765">
            <v>2052</v>
          </cell>
          <cell r="O3765">
            <v>1</v>
          </cell>
          <cell r="Q3765">
            <v>0</v>
          </cell>
          <cell r="R3765">
            <v>0</v>
          </cell>
          <cell r="S3765">
            <v>0</v>
          </cell>
          <cell r="T3765">
            <v>0</v>
          </cell>
          <cell r="U3765">
            <v>0</v>
          </cell>
          <cell r="V3765">
            <v>0</v>
          </cell>
          <cell r="W3765">
            <v>0</v>
          </cell>
          <cell r="X3765">
            <v>0</v>
          </cell>
          <cell r="Y3765">
            <v>0</v>
          </cell>
          <cell r="Z3765">
            <v>0</v>
          </cell>
          <cell r="AA3765">
            <v>0</v>
          </cell>
          <cell r="AC3765">
            <v>2005</v>
          </cell>
          <cell r="AD3765">
            <v>1</v>
          </cell>
          <cell r="AE3765">
            <v>0</v>
          </cell>
          <cell r="AF3765">
            <v>0.215</v>
          </cell>
        </row>
        <row r="3766">
          <cell r="A3766">
            <v>27</v>
          </cell>
          <cell r="B3766">
            <v>10</v>
          </cell>
          <cell r="C3766">
            <v>9</v>
          </cell>
          <cell r="D3766">
            <v>6</v>
          </cell>
          <cell r="E3766">
            <v>1</v>
          </cell>
          <cell r="F3766">
            <v>0</v>
          </cell>
          <cell r="G3766">
            <v>55.465759124999998</v>
          </cell>
          <cell r="H3766">
            <v>108.41917658706507</v>
          </cell>
          <cell r="I3766">
            <v>1.3787646807901266</v>
          </cell>
          <cell r="J3766">
            <v>0</v>
          </cell>
          <cell r="K3766">
            <v>0</v>
          </cell>
          <cell r="M3766">
            <v>2030</v>
          </cell>
          <cell r="N3766">
            <v>2052</v>
          </cell>
          <cell r="O3766">
            <v>1</v>
          </cell>
          <cell r="Q3766">
            <v>0</v>
          </cell>
          <cell r="R3766">
            <v>0</v>
          </cell>
          <cell r="S3766">
            <v>0</v>
          </cell>
          <cell r="T3766">
            <v>0</v>
          </cell>
          <cell r="U3766">
            <v>0</v>
          </cell>
          <cell r="V3766">
            <v>0</v>
          </cell>
          <cell r="W3766">
            <v>0</v>
          </cell>
          <cell r="X3766">
            <v>0</v>
          </cell>
          <cell r="Y3766">
            <v>0</v>
          </cell>
          <cell r="Z3766">
            <v>0</v>
          </cell>
          <cell r="AA3766">
            <v>0</v>
          </cell>
          <cell r="AC3766">
            <v>2005</v>
          </cell>
          <cell r="AD3766">
            <v>1</v>
          </cell>
          <cell r="AE3766">
            <v>0</v>
          </cell>
          <cell r="AF3766">
            <v>0.215</v>
          </cell>
        </row>
        <row r="3767">
          <cell r="A3767">
            <v>27</v>
          </cell>
          <cell r="B3767">
            <v>11</v>
          </cell>
          <cell r="C3767">
            <v>9</v>
          </cell>
          <cell r="D3767">
            <v>6</v>
          </cell>
          <cell r="E3767">
            <v>1</v>
          </cell>
          <cell r="F3767">
            <v>0</v>
          </cell>
          <cell r="G3767">
            <v>67.8</v>
          </cell>
          <cell r="H3767">
            <v>29.910586374710039</v>
          </cell>
          <cell r="I3767">
            <v>0.69216217975744099</v>
          </cell>
          <cell r="J3767">
            <v>0</v>
          </cell>
          <cell r="K3767">
            <v>0</v>
          </cell>
          <cell r="M3767">
            <v>2010</v>
          </cell>
          <cell r="N3767">
            <v>2050</v>
          </cell>
          <cell r="O3767">
            <v>1</v>
          </cell>
          <cell r="Q3767">
            <v>0</v>
          </cell>
          <cell r="R3767">
            <v>0</v>
          </cell>
          <cell r="S3767">
            <v>0</v>
          </cell>
          <cell r="T3767">
            <v>0</v>
          </cell>
          <cell r="U3767">
            <v>0</v>
          </cell>
          <cell r="V3767">
            <v>0</v>
          </cell>
          <cell r="W3767">
            <v>0</v>
          </cell>
          <cell r="X3767">
            <v>0</v>
          </cell>
          <cell r="Y3767">
            <v>0</v>
          </cell>
          <cell r="Z3767">
            <v>0</v>
          </cell>
          <cell r="AA3767">
            <v>0</v>
          </cell>
          <cell r="AC3767">
            <v>2005</v>
          </cell>
          <cell r="AD3767">
            <v>1</v>
          </cell>
          <cell r="AE3767">
            <v>0</v>
          </cell>
          <cell r="AF3767">
            <v>0.85</v>
          </cell>
        </row>
        <row r="3768">
          <cell r="A3768">
            <v>27</v>
          </cell>
          <cell r="B3768">
            <v>12</v>
          </cell>
          <cell r="C3768">
            <v>9</v>
          </cell>
          <cell r="D3768">
            <v>6</v>
          </cell>
          <cell r="E3768">
            <v>1</v>
          </cell>
          <cell r="F3768">
            <v>0</v>
          </cell>
          <cell r="G3768">
            <v>69.599999999999994</v>
          </cell>
          <cell r="H3768">
            <v>14.735759576800188</v>
          </cell>
          <cell r="I3768">
            <v>0.56394435718973646</v>
          </cell>
          <cell r="J3768">
            <v>0</v>
          </cell>
          <cell r="K3768">
            <v>0</v>
          </cell>
          <cell r="M3768">
            <v>2003</v>
          </cell>
          <cell r="N3768">
            <v>2012</v>
          </cell>
          <cell r="O3768">
            <v>1</v>
          </cell>
          <cell r="Q3768">
            <v>0</v>
          </cell>
          <cell r="R3768">
            <v>0</v>
          </cell>
          <cell r="S3768">
            <v>0</v>
          </cell>
          <cell r="T3768">
            <v>0</v>
          </cell>
          <cell r="U3768">
            <v>0</v>
          </cell>
          <cell r="V3768">
            <v>0</v>
          </cell>
          <cell r="W3768">
            <v>0</v>
          </cell>
          <cell r="X3768">
            <v>0</v>
          </cell>
          <cell r="Y3768">
            <v>0</v>
          </cell>
          <cell r="Z3768">
            <v>0</v>
          </cell>
          <cell r="AA3768">
            <v>0</v>
          </cell>
          <cell r="AC3768">
            <v>2005</v>
          </cell>
          <cell r="AD3768">
            <v>1</v>
          </cell>
          <cell r="AE3768">
            <v>0</v>
          </cell>
          <cell r="AF3768">
            <v>0.78</v>
          </cell>
        </row>
        <row r="3769">
          <cell r="A3769">
            <v>27</v>
          </cell>
          <cell r="B3769">
            <v>13</v>
          </cell>
          <cell r="C3769">
            <v>9</v>
          </cell>
          <cell r="D3769">
            <v>6</v>
          </cell>
          <cell r="E3769">
            <v>1</v>
          </cell>
          <cell r="F3769">
            <v>0</v>
          </cell>
          <cell r="G3769">
            <v>70.254995348837213</v>
          </cell>
          <cell r="H3769">
            <v>14.498514278793014</v>
          </cell>
          <cell r="I3769">
            <v>0.48101209350691232</v>
          </cell>
          <cell r="J3769">
            <v>0</v>
          </cell>
          <cell r="K3769">
            <v>0</v>
          </cell>
          <cell r="M3769">
            <v>2007</v>
          </cell>
          <cell r="N3769">
            <v>2012</v>
          </cell>
          <cell r="O3769">
            <v>1</v>
          </cell>
          <cell r="Q3769">
            <v>0</v>
          </cell>
          <cell r="R3769">
            <v>0</v>
          </cell>
          <cell r="S3769">
            <v>0</v>
          </cell>
          <cell r="T3769">
            <v>0</v>
          </cell>
          <cell r="U3769">
            <v>0</v>
          </cell>
          <cell r="V3769">
            <v>0</v>
          </cell>
          <cell r="W3769">
            <v>0</v>
          </cell>
          <cell r="X3769">
            <v>0</v>
          </cell>
          <cell r="Y3769">
            <v>0</v>
          </cell>
          <cell r="Z3769">
            <v>0</v>
          </cell>
          <cell r="AA3769">
            <v>0</v>
          </cell>
          <cell r="AC3769">
            <v>2005</v>
          </cell>
          <cell r="AD3769">
            <v>1</v>
          </cell>
          <cell r="AE3769">
            <v>0</v>
          </cell>
          <cell r="AF3769">
            <v>0.78</v>
          </cell>
        </row>
        <row r="3770">
          <cell r="A3770">
            <v>27</v>
          </cell>
          <cell r="B3770">
            <v>14</v>
          </cell>
          <cell r="C3770">
            <v>9</v>
          </cell>
          <cell r="D3770">
            <v>6</v>
          </cell>
          <cell r="E3770">
            <v>1</v>
          </cell>
          <cell r="F3770">
            <v>0</v>
          </cell>
          <cell r="G3770">
            <v>71.308820279069764</v>
          </cell>
          <cell r="H3770">
            <v>13.985780932059672</v>
          </cell>
          <cell r="I3770">
            <v>0.46609915183236572</v>
          </cell>
          <cell r="J3770">
            <v>0</v>
          </cell>
          <cell r="K3770">
            <v>0</v>
          </cell>
          <cell r="M3770">
            <v>2013</v>
          </cell>
          <cell r="N3770">
            <v>2029</v>
          </cell>
          <cell r="O3770">
            <v>1</v>
          </cell>
          <cell r="Q3770">
            <v>0</v>
          </cell>
          <cell r="R3770">
            <v>0</v>
          </cell>
          <cell r="S3770">
            <v>0</v>
          </cell>
          <cell r="T3770">
            <v>0</v>
          </cell>
          <cell r="U3770">
            <v>0</v>
          </cell>
          <cell r="V3770">
            <v>0</v>
          </cell>
          <cell r="W3770">
            <v>0</v>
          </cell>
          <cell r="X3770">
            <v>0</v>
          </cell>
          <cell r="Y3770">
            <v>0</v>
          </cell>
          <cell r="Z3770">
            <v>0</v>
          </cell>
          <cell r="AA3770">
            <v>0</v>
          </cell>
          <cell r="AC3770">
            <v>2005</v>
          </cell>
          <cell r="AD3770">
            <v>1</v>
          </cell>
          <cell r="AE3770">
            <v>0</v>
          </cell>
          <cell r="AF3770">
            <v>0.78</v>
          </cell>
        </row>
        <row r="3771">
          <cell r="A3771">
            <v>27</v>
          </cell>
          <cell r="B3771">
            <v>15</v>
          </cell>
          <cell r="C3771">
            <v>9</v>
          </cell>
          <cell r="D3771">
            <v>6</v>
          </cell>
          <cell r="E3771">
            <v>1</v>
          </cell>
          <cell r="F3771">
            <v>0</v>
          </cell>
          <cell r="G3771">
            <v>72.47973686821706</v>
          </cell>
          <cell r="H3771">
            <v>13.759839398423811</v>
          </cell>
          <cell r="I3771">
            <v>0.45965488856231362</v>
          </cell>
          <cell r="J3771">
            <v>0</v>
          </cell>
          <cell r="K3771">
            <v>0</v>
          </cell>
          <cell r="M3771">
            <v>2030</v>
          </cell>
          <cell r="N3771">
            <v>2052</v>
          </cell>
          <cell r="O3771">
            <v>1</v>
          </cell>
          <cell r="Q3771">
            <v>0</v>
          </cell>
          <cell r="R3771">
            <v>0</v>
          </cell>
          <cell r="S3771">
            <v>0</v>
          </cell>
          <cell r="T3771">
            <v>0</v>
          </cell>
          <cell r="U3771">
            <v>0</v>
          </cell>
          <cell r="V3771">
            <v>0</v>
          </cell>
          <cell r="W3771">
            <v>0</v>
          </cell>
          <cell r="X3771">
            <v>0</v>
          </cell>
          <cell r="Y3771">
            <v>0</v>
          </cell>
          <cell r="Z3771">
            <v>0</v>
          </cell>
          <cell r="AA3771">
            <v>0</v>
          </cell>
          <cell r="AC3771">
            <v>2005</v>
          </cell>
          <cell r="AD3771">
            <v>1</v>
          </cell>
          <cell r="AE3771">
            <v>0</v>
          </cell>
          <cell r="AF3771">
            <v>0.78</v>
          </cell>
        </row>
        <row r="3772">
          <cell r="A3772">
            <v>27</v>
          </cell>
          <cell r="B3772">
            <v>16</v>
          </cell>
          <cell r="C3772">
            <v>9</v>
          </cell>
          <cell r="D3772">
            <v>6</v>
          </cell>
          <cell r="E3772">
            <v>1</v>
          </cell>
          <cell r="F3772">
            <v>0</v>
          </cell>
          <cell r="G3772">
            <v>15.054945054945055</v>
          </cell>
          <cell r="H3772">
            <v>509.766874839151</v>
          </cell>
          <cell r="I3772">
            <v>27.523251886627747</v>
          </cell>
          <cell r="J3772">
            <v>0</v>
          </cell>
          <cell r="K3772">
            <v>0</v>
          </cell>
          <cell r="M3772">
            <v>2003</v>
          </cell>
          <cell r="N3772">
            <v>2019</v>
          </cell>
          <cell r="O3772">
            <v>1</v>
          </cell>
          <cell r="Q3772">
            <v>0</v>
          </cell>
          <cell r="R3772">
            <v>0</v>
          </cell>
          <cell r="S3772">
            <v>0</v>
          </cell>
          <cell r="T3772">
            <v>0</v>
          </cell>
          <cell r="U3772">
            <v>0</v>
          </cell>
          <cell r="V3772">
            <v>0</v>
          </cell>
          <cell r="W3772">
            <v>0</v>
          </cell>
          <cell r="X3772">
            <v>0</v>
          </cell>
          <cell r="Y3772">
            <v>0</v>
          </cell>
          <cell r="Z3772">
            <v>0</v>
          </cell>
          <cell r="AA3772">
            <v>0</v>
          </cell>
          <cell r="AC3772">
            <v>2005</v>
          </cell>
          <cell r="AD3772">
            <v>1</v>
          </cell>
          <cell r="AE3772">
            <v>0</v>
          </cell>
          <cell r="AF3772">
            <v>0.92</v>
          </cell>
        </row>
        <row r="3773">
          <cell r="A3773">
            <v>27</v>
          </cell>
          <cell r="B3773">
            <v>17</v>
          </cell>
          <cell r="C3773">
            <v>9</v>
          </cell>
          <cell r="D3773">
            <v>6</v>
          </cell>
          <cell r="E3773">
            <v>1</v>
          </cell>
          <cell r="F3773">
            <v>0</v>
          </cell>
          <cell r="G3773">
            <v>72</v>
          </cell>
          <cell r="H3773">
            <v>123.37109570979237</v>
          </cell>
          <cell r="I3773">
            <v>7.821710161244849</v>
          </cell>
          <cell r="J3773">
            <v>0</v>
          </cell>
          <cell r="K3773">
            <v>0</v>
          </cell>
          <cell r="M3773">
            <v>2011</v>
          </cell>
          <cell r="N3773">
            <v>2019</v>
          </cell>
          <cell r="O3773">
            <v>1</v>
          </cell>
          <cell r="Q3773">
            <v>0</v>
          </cell>
          <cell r="R3773">
            <v>0</v>
          </cell>
          <cell r="S3773">
            <v>0</v>
          </cell>
          <cell r="T3773">
            <v>0</v>
          </cell>
          <cell r="U3773">
            <v>0</v>
          </cell>
          <cell r="V3773">
            <v>0</v>
          </cell>
          <cell r="W3773">
            <v>0</v>
          </cell>
          <cell r="X3773">
            <v>0</v>
          </cell>
          <cell r="Y3773">
            <v>0</v>
          </cell>
          <cell r="Z3773">
            <v>0</v>
          </cell>
          <cell r="AA3773">
            <v>0</v>
          </cell>
          <cell r="AC3773">
            <v>2005</v>
          </cell>
          <cell r="AD3773">
            <v>1</v>
          </cell>
          <cell r="AE3773">
            <v>0</v>
          </cell>
          <cell r="AF3773">
            <v>0.8</v>
          </cell>
        </row>
        <row r="3774">
          <cell r="A3774">
            <v>27</v>
          </cell>
          <cell r="B3774">
            <v>18</v>
          </cell>
          <cell r="C3774">
            <v>9</v>
          </cell>
          <cell r="D3774">
            <v>6</v>
          </cell>
          <cell r="E3774">
            <v>1</v>
          </cell>
          <cell r="F3774">
            <v>0</v>
          </cell>
          <cell r="G3774">
            <v>170</v>
          </cell>
          <cell r="H3774">
            <v>28.337752881271772</v>
          </cell>
          <cell r="I3774">
            <v>0.94008412101518968</v>
          </cell>
          <cell r="J3774">
            <v>0</v>
          </cell>
          <cell r="K3774">
            <v>2.8337752881271774</v>
          </cell>
          <cell r="M3774">
            <v>2020</v>
          </cell>
          <cell r="N3774">
            <v>2029</v>
          </cell>
          <cell r="O3774">
            <v>1</v>
          </cell>
          <cell r="Q3774">
            <v>0</v>
          </cell>
          <cell r="R3774">
            <v>0</v>
          </cell>
          <cell r="S3774">
            <v>0</v>
          </cell>
          <cell r="T3774">
            <v>0</v>
          </cell>
          <cell r="U3774">
            <v>0</v>
          </cell>
          <cell r="V3774">
            <v>0</v>
          </cell>
          <cell r="W3774">
            <v>0</v>
          </cell>
          <cell r="X3774">
            <v>0</v>
          </cell>
          <cell r="Y3774">
            <v>0</v>
          </cell>
          <cell r="Z3774">
            <v>0</v>
          </cell>
          <cell r="AA3774">
            <v>0</v>
          </cell>
          <cell r="AC3774">
            <v>2005</v>
          </cell>
          <cell r="AD3774">
            <v>1</v>
          </cell>
          <cell r="AE3774">
            <v>0</v>
          </cell>
          <cell r="AF3774">
            <v>0.8</v>
          </cell>
        </row>
        <row r="3775">
          <cell r="A3775">
            <v>27</v>
          </cell>
          <cell r="B3775">
            <v>20</v>
          </cell>
          <cell r="C3775">
            <v>9</v>
          </cell>
          <cell r="D3775">
            <v>6</v>
          </cell>
          <cell r="E3775">
            <v>1</v>
          </cell>
          <cell r="F3775">
            <v>0</v>
          </cell>
          <cell r="G3775">
            <v>170</v>
          </cell>
          <cell r="H3775">
            <v>28.337752881271772</v>
          </cell>
          <cell r="I3775">
            <v>0.94008412101518968</v>
          </cell>
          <cell r="J3775">
            <v>0</v>
          </cell>
          <cell r="K3775">
            <v>4.2506629321907656</v>
          </cell>
          <cell r="M3775">
            <v>2022</v>
          </cell>
          <cell r="N3775">
            <v>2029</v>
          </cell>
          <cell r="O3775">
            <v>1</v>
          </cell>
          <cell r="Q3775">
            <v>0</v>
          </cell>
          <cell r="R3775">
            <v>0</v>
          </cell>
          <cell r="S3775">
            <v>0</v>
          </cell>
          <cell r="T3775">
            <v>0</v>
          </cell>
          <cell r="U3775">
            <v>0</v>
          </cell>
          <cell r="V3775">
            <v>0</v>
          </cell>
          <cell r="W3775">
            <v>0</v>
          </cell>
          <cell r="X3775">
            <v>0</v>
          </cell>
          <cell r="Y3775">
            <v>0</v>
          </cell>
          <cell r="Z3775">
            <v>0</v>
          </cell>
          <cell r="AA3775">
            <v>0</v>
          </cell>
          <cell r="AC3775">
            <v>2005</v>
          </cell>
          <cell r="AD3775">
            <v>1</v>
          </cell>
          <cell r="AE3775">
            <v>0</v>
          </cell>
          <cell r="AF3775">
            <v>0.8</v>
          </cell>
        </row>
        <row r="3776">
          <cell r="A3776">
            <v>27</v>
          </cell>
          <cell r="B3776">
            <v>19</v>
          </cell>
          <cell r="C3776">
            <v>9</v>
          </cell>
          <cell r="D3776">
            <v>6</v>
          </cell>
          <cell r="E3776">
            <v>1</v>
          </cell>
          <cell r="F3776">
            <v>0</v>
          </cell>
          <cell r="G3776">
            <v>202</v>
          </cell>
          <cell r="H3776">
            <v>21.106955057362597</v>
          </cell>
          <cell r="I3776">
            <v>0.61460180830162481</v>
          </cell>
          <cell r="J3776">
            <v>0</v>
          </cell>
          <cell r="K3776">
            <v>3.1660432586043896</v>
          </cell>
          <cell r="M3776">
            <v>2030</v>
          </cell>
          <cell r="N3776">
            <v>2052</v>
          </cell>
          <cell r="O3776">
            <v>1</v>
          </cell>
          <cell r="Q3776">
            <v>0</v>
          </cell>
          <cell r="R3776">
            <v>0</v>
          </cell>
          <cell r="S3776">
            <v>0</v>
          </cell>
          <cell r="T3776">
            <v>0</v>
          </cell>
          <cell r="U3776">
            <v>0</v>
          </cell>
          <cell r="V3776">
            <v>0</v>
          </cell>
          <cell r="W3776">
            <v>0</v>
          </cell>
          <cell r="X3776">
            <v>0</v>
          </cell>
          <cell r="Y3776">
            <v>0</v>
          </cell>
          <cell r="Z3776">
            <v>0</v>
          </cell>
          <cell r="AA3776">
            <v>0</v>
          </cell>
          <cell r="AC3776">
            <v>2005</v>
          </cell>
          <cell r="AD3776">
            <v>1</v>
          </cell>
          <cell r="AE3776">
            <v>0</v>
          </cell>
          <cell r="AF3776">
            <v>0.8</v>
          </cell>
        </row>
        <row r="3777">
          <cell r="A3777">
            <v>28</v>
          </cell>
          <cell r="B3777">
            <v>1</v>
          </cell>
          <cell r="C3777">
            <v>9</v>
          </cell>
          <cell r="D3777">
            <v>6</v>
          </cell>
          <cell r="E3777">
            <v>1</v>
          </cell>
          <cell r="F3777">
            <v>1.9813184420358499E-2</v>
          </cell>
          <cell r="G3777">
            <v>28.8</v>
          </cell>
          <cell r="H3777">
            <v>22.723936545965508</v>
          </cell>
          <cell r="I3777">
            <v>0.49266650966100967</v>
          </cell>
          <cell r="J3777">
            <v>0</v>
          </cell>
          <cell r="K3777">
            <v>0</v>
          </cell>
          <cell r="M3777">
            <v>2003</v>
          </cell>
          <cell r="N3777">
            <v>2008</v>
          </cell>
          <cell r="O3777">
            <v>1</v>
          </cell>
          <cell r="Q3777">
            <v>0</v>
          </cell>
          <cell r="R3777">
            <v>0</v>
          </cell>
          <cell r="S3777">
            <v>0</v>
          </cell>
          <cell r="T3777">
            <v>0</v>
          </cell>
          <cell r="U3777">
            <v>0</v>
          </cell>
          <cell r="V3777">
            <v>0</v>
          </cell>
          <cell r="W3777">
            <v>0</v>
          </cell>
          <cell r="X3777">
            <v>0</v>
          </cell>
          <cell r="Y3777">
            <v>0</v>
          </cell>
          <cell r="Z3777">
            <v>0</v>
          </cell>
          <cell r="AA3777">
            <v>0</v>
          </cell>
          <cell r="AC3777">
            <v>2005</v>
          </cell>
          <cell r="AD3777">
            <v>1</v>
          </cell>
          <cell r="AE3777">
            <v>0</v>
          </cell>
          <cell r="AF3777">
            <v>0.5</v>
          </cell>
        </row>
        <row r="3778">
          <cell r="A3778">
            <v>28</v>
          </cell>
          <cell r="B3778">
            <v>2</v>
          </cell>
          <cell r="C3778">
            <v>9</v>
          </cell>
          <cell r="D3778">
            <v>6</v>
          </cell>
          <cell r="E3778">
            <v>1</v>
          </cell>
          <cell r="F3778">
            <v>2.4202642816264497E-2</v>
          </cell>
          <cell r="G3778">
            <v>41.8</v>
          </cell>
          <cell r="H3778">
            <v>25.315502482940353</v>
          </cell>
          <cell r="I3778">
            <v>0.89918655203525588</v>
          </cell>
          <cell r="J3778">
            <v>0</v>
          </cell>
          <cell r="K3778">
            <v>0</v>
          </cell>
          <cell r="M3778">
            <v>2003</v>
          </cell>
          <cell r="N3778">
            <v>2016</v>
          </cell>
          <cell r="O3778">
            <v>1</v>
          </cell>
          <cell r="Q3778">
            <v>0</v>
          </cell>
          <cell r="R3778">
            <v>0</v>
          </cell>
          <cell r="S3778">
            <v>0</v>
          </cell>
          <cell r="T3778">
            <v>0</v>
          </cell>
          <cell r="U3778">
            <v>0</v>
          </cell>
          <cell r="V3778">
            <v>0</v>
          </cell>
          <cell r="W3778">
            <v>0</v>
          </cell>
          <cell r="X3778">
            <v>0</v>
          </cell>
          <cell r="Y3778">
            <v>0</v>
          </cell>
          <cell r="Z3778">
            <v>0</v>
          </cell>
          <cell r="AA3778">
            <v>0</v>
          </cell>
          <cell r="AC3778">
            <v>2005</v>
          </cell>
          <cell r="AD3778">
            <v>1</v>
          </cell>
          <cell r="AE3778">
            <v>0</v>
          </cell>
          <cell r="AF3778">
            <v>0.65</v>
          </cell>
        </row>
        <row r="3779">
          <cell r="A3779">
            <v>28</v>
          </cell>
          <cell r="B3779">
            <v>3</v>
          </cell>
          <cell r="C3779">
            <v>9</v>
          </cell>
          <cell r="D3779">
            <v>6</v>
          </cell>
          <cell r="E3779">
            <v>1</v>
          </cell>
          <cell r="F3779">
            <v>0</v>
          </cell>
          <cell r="G3779">
            <v>44.304566250000001</v>
          </cell>
          <cell r="H3779">
            <v>46.45065436593984</v>
          </cell>
          <cell r="I3779">
            <v>0.65491941165536471</v>
          </cell>
          <cell r="J3779">
            <v>0</v>
          </cell>
          <cell r="K3779">
            <v>0</v>
          </cell>
          <cell r="M3779">
            <v>2007</v>
          </cell>
          <cell r="N3779">
            <v>2016</v>
          </cell>
          <cell r="O3779">
            <v>1</v>
          </cell>
          <cell r="Q3779">
            <v>0</v>
          </cell>
          <cell r="R3779">
            <v>0</v>
          </cell>
          <cell r="S3779">
            <v>0</v>
          </cell>
          <cell r="T3779">
            <v>0</v>
          </cell>
          <cell r="U3779">
            <v>0</v>
          </cell>
          <cell r="V3779">
            <v>0</v>
          </cell>
          <cell r="W3779">
            <v>0</v>
          </cell>
          <cell r="X3779">
            <v>0</v>
          </cell>
          <cell r="Y3779">
            <v>0</v>
          </cell>
          <cell r="Z3779">
            <v>0</v>
          </cell>
          <cell r="AA3779">
            <v>0</v>
          </cell>
          <cell r="AC3779">
            <v>2005</v>
          </cell>
          <cell r="AD3779">
            <v>1</v>
          </cell>
          <cell r="AE3779">
            <v>0</v>
          </cell>
          <cell r="AF3779">
            <v>0.67549999999999999</v>
          </cell>
        </row>
        <row r="3780">
          <cell r="A3780">
            <v>28</v>
          </cell>
          <cell r="B3780">
            <v>4</v>
          </cell>
          <cell r="C3780">
            <v>9</v>
          </cell>
          <cell r="D3780">
            <v>6</v>
          </cell>
          <cell r="E3780">
            <v>1</v>
          </cell>
          <cell r="F3780">
            <v>0</v>
          </cell>
          <cell r="G3780">
            <v>44.339850538755655</v>
          </cell>
          <cell r="H3780">
            <v>40.181668966817952</v>
          </cell>
          <cell r="I3780">
            <v>0.92953265988110545</v>
          </cell>
          <cell r="J3780">
            <v>0</v>
          </cell>
          <cell r="K3780">
            <v>0</v>
          </cell>
          <cell r="M3780">
            <v>2011</v>
          </cell>
          <cell r="N3780">
            <v>2016</v>
          </cell>
          <cell r="O3780">
            <v>1</v>
          </cell>
          <cell r="Q3780">
            <v>0</v>
          </cell>
          <cell r="R3780">
            <v>0</v>
          </cell>
          <cell r="S3780">
            <v>0</v>
          </cell>
          <cell r="T3780">
            <v>0</v>
          </cell>
          <cell r="U3780">
            <v>0</v>
          </cell>
          <cell r="V3780">
            <v>0</v>
          </cell>
          <cell r="W3780">
            <v>0</v>
          </cell>
          <cell r="X3780">
            <v>0</v>
          </cell>
          <cell r="Y3780">
            <v>0</v>
          </cell>
          <cell r="Z3780">
            <v>0</v>
          </cell>
          <cell r="AA3780">
            <v>0</v>
          </cell>
          <cell r="AC3780">
            <v>2005</v>
          </cell>
          <cell r="AD3780">
            <v>1</v>
          </cell>
          <cell r="AE3780">
            <v>0</v>
          </cell>
          <cell r="AF3780">
            <v>0.66300000000000003</v>
          </cell>
        </row>
        <row r="3781">
          <cell r="A3781">
            <v>28</v>
          </cell>
          <cell r="B3781">
            <v>5</v>
          </cell>
          <cell r="C3781">
            <v>9</v>
          </cell>
          <cell r="D3781">
            <v>6</v>
          </cell>
          <cell r="E3781">
            <v>1</v>
          </cell>
          <cell r="F3781">
            <v>0</v>
          </cell>
          <cell r="G3781">
            <v>48.177331583333341</v>
          </cell>
          <cell r="H3781">
            <v>38.767820776612481</v>
          </cell>
          <cell r="I3781">
            <v>0.86182304710111424</v>
          </cell>
          <cell r="J3781">
            <v>0</v>
          </cell>
          <cell r="K3781">
            <v>0</v>
          </cell>
          <cell r="M3781">
            <v>2017</v>
          </cell>
          <cell r="N3781">
            <v>2029</v>
          </cell>
          <cell r="O3781">
            <v>1</v>
          </cell>
          <cell r="Q3781">
            <v>0</v>
          </cell>
          <cell r="R3781">
            <v>0</v>
          </cell>
          <cell r="S3781">
            <v>0</v>
          </cell>
          <cell r="T3781">
            <v>0</v>
          </cell>
          <cell r="U3781">
            <v>0</v>
          </cell>
          <cell r="V3781">
            <v>0</v>
          </cell>
          <cell r="W3781">
            <v>0</v>
          </cell>
          <cell r="X3781">
            <v>0</v>
          </cell>
          <cell r="Y3781">
            <v>0</v>
          </cell>
          <cell r="Z3781">
            <v>0</v>
          </cell>
          <cell r="AA3781">
            <v>0</v>
          </cell>
          <cell r="AC3781">
            <v>2005</v>
          </cell>
          <cell r="AD3781">
            <v>1</v>
          </cell>
          <cell r="AE3781">
            <v>0</v>
          </cell>
          <cell r="AF3781">
            <v>0.66300000000000003</v>
          </cell>
        </row>
        <row r="3782">
          <cell r="A3782">
            <v>28</v>
          </cell>
          <cell r="B3782">
            <v>6</v>
          </cell>
          <cell r="C3782">
            <v>9</v>
          </cell>
          <cell r="D3782">
            <v>6</v>
          </cell>
          <cell r="E3782">
            <v>1</v>
          </cell>
          <cell r="F3782">
            <v>0</v>
          </cell>
          <cell r="G3782">
            <v>49.736468527777774</v>
          </cell>
          <cell r="H3782">
            <v>37.29044544724421</v>
          </cell>
          <cell r="I3782">
            <v>0.79486550907157061</v>
          </cell>
          <cell r="J3782">
            <v>0</v>
          </cell>
          <cell r="K3782">
            <v>0</v>
          </cell>
          <cell r="M3782">
            <v>2030</v>
          </cell>
          <cell r="N3782">
            <v>2052</v>
          </cell>
          <cell r="O3782">
            <v>1</v>
          </cell>
          <cell r="Q3782">
            <v>0</v>
          </cell>
          <cell r="R3782">
            <v>0</v>
          </cell>
          <cell r="S3782">
            <v>0</v>
          </cell>
          <cell r="T3782">
            <v>0</v>
          </cell>
          <cell r="U3782">
            <v>0</v>
          </cell>
          <cell r="V3782">
            <v>0</v>
          </cell>
          <cell r="W3782">
            <v>0</v>
          </cell>
          <cell r="X3782">
            <v>0</v>
          </cell>
          <cell r="Y3782">
            <v>0</v>
          </cell>
          <cell r="Z3782">
            <v>0</v>
          </cell>
          <cell r="AA3782">
            <v>0</v>
          </cell>
          <cell r="AC3782">
            <v>2005</v>
          </cell>
          <cell r="AD3782">
            <v>1</v>
          </cell>
          <cell r="AE3782">
            <v>0</v>
          </cell>
          <cell r="AF3782">
            <v>0.66300000000000003</v>
          </cell>
        </row>
        <row r="3783">
          <cell r="A3783">
            <v>28</v>
          </cell>
          <cell r="B3783">
            <v>7</v>
          </cell>
          <cell r="C3783">
            <v>9</v>
          </cell>
          <cell r="D3783">
            <v>6</v>
          </cell>
          <cell r="E3783">
            <v>1</v>
          </cell>
          <cell r="F3783">
            <v>5.3705355574389831E-3</v>
          </cell>
          <cell r="G3783">
            <v>56.565382500000005</v>
          </cell>
          <cell r="H3783">
            <v>78.365614182794545</v>
          </cell>
          <cell r="I3783">
            <v>1.1078791437605595</v>
          </cell>
          <cell r="J3783">
            <v>0</v>
          </cell>
          <cell r="K3783">
            <v>0</v>
          </cell>
          <cell r="M3783">
            <v>2003</v>
          </cell>
          <cell r="N3783">
            <v>2006</v>
          </cell>
          <cell r="O3783">
            <v>1</v>
          </cell>
          <cell r="Q3783">
            <v>0</v>
          </cell>
          <cell r="R3783">
            <v>0</v>
          </cell>
          <cell r="S3783">
            <v>0</v>
          </cell>
          <cell r="T3783">
            <v>0</v>
          </cell>
          <cell r="U3783">
            <v>0</v>
          </cell>
          <cell r="V3783">
            <v>0</v>
          </cell>
          <cell r="W3783">
            <v>0</v>
          </cell>
          <cell r="X3783">
            <v>0</v>
          </cell>
          <cell r="Y3783">
            <v>0</v>
          </cell>
          <cell r="Z3783">
            <v>0</v>
          </cell>
          <cell r="AA3783">
            <v>0</v>
          </cell>
          <cell r="AC3783">
            <v>2005</v>
          </cell>
          <cell r="AD3783">
            <v>1</v>
          </cell>
          <cell r="AE3783">
            <v>0</v>
          </cell>
          <cell r="AF3783">
            <v>0.22</v>
          </cell>
        </row>
        <row r="3784">
          <cell r="A3784">
            <v>28</v>
          </cell>
          <cell r="B3784">
            <v>8</v>
          </cell>
          <cell r="C3784">
            <v>9</v>
          </cell>
          <cell r="D3784">
            <v>6</v>
          </cell>
          <cell r="E3784">
            <v>1</v>
          </cell>
          <cell r="F3784">
            <v>0</v>
          </cell>
          <cell r="G3784">
            <v>56.565382500000005</v>
          </cell>
          <cell r="H3784">
            <v>78.365614182794545</v>
          </cell>
          <cell r="I3784">
            <v>1.1078791437605595</v>
          </cell>
          <cell r="J3784">
            <v>0</v>
          </cell>
          <cell r="K3784">
            <v>0</v>
          </cell>
          <cell r="M3784">
            <v>2011</v>
          </cell>
          <cell r="N3784">
            <v>2019</v>
          </cell>
          <cell r="O3784">
            <v>1</v>
          </cell>
          <cell r="Q3784">
            <v>0</v>
          </cell>
          <cell r="R3784">
            <v>0</v>
          </cell>
          <cell r="S3784">
            <v>0</v>
          </cell>
          <cell r="T3784">
            <v>0</v>
          </cell>
          <cell r="U3784">
            <v>0</v>
          </cell>
          <cell r="V3784">
            <v>0</v>
          </cell>
          <cell r="W3784">
            <v>0</v>
          </cell>
          <cell r="X3784">
            <v>0</v>
          </cell>
          <cell r="Y3784">
            <v>0</v>
          </cell>
          <cell r="Z3784">
            <v>0</v>
          </cell>
          <cell r="AA3784">
            <v>0</v>
          </cell>
          <cell r="AC3784">
            <v>2005</v>
          </cell>
          <cell r="AD3784">
            <v>1</v>
          </cell>
          <cell r="AE3784">
            <v>0</v>
          </cell>
          <cell r="AF3784">
            <v>0.216</v>
          </cell>
        </row>
        <row r="3785">
          <cell r="A3785">
            <v>28</v>
          </cell>
          <cell r="B3785">
            <v>9</v>
          </cell>
          <cell r="C3785">
            <v>9</v>
          </cell>
          <cell r="D3785">
            <v>6</v>
          </cell>
          <cell r="E3785">
            <v>1</v>
          </cell>
          <cell r="F3785">
            <v>0</v>
          </cell>
          <cell r="G3785">
            <v>56.565382500000005</v>
          </cell>
          <cell r="H3785">
            <v>77.885876856599452</v>
          </cell>
          <cell r="I3785">
            <v>1.0974193679535218</v>
          </cell>
          <cell r="J3785">
            <v>0</v>
          </cell>
          <cell r="K3785">
            <v>0</v>
          </cell>
          <cell r="M3785">
            <v>2020</v>
          </cell>
          <cell r="N3785">
            <v>2029</v>
          </cell>
          <cell r="O3785">
            <v>1</v>
          </cell>
          <cell r="Q3785">
            <v>0</v>
          </cell>
          <cell r="R3785">
            <v>0</v>
          </cell>
          <cell r="S3785">
            <v>0</v>
          </cell>
          <cell r="T3785">
            <v>0</v>
          </cell>
          <cell r="U3785">
            <v>0</v>
          </cell>
          <cell r="V3785">
            <v>0</v>
          </cell>
          <cell r="W3785">
            <v>0</v>
          </cell>
          <cell r="X3785">
            <v>0</v>
          </cell>
          <cell r="Y3785">
            <v>0</v>
          </cell>
          <cell r="Z3785">
            <v>0</v>
          </cell>
          <cell r="AA3785">
            <v>0</v>
          </cell>
          <cell r="AC3785">
            <v>2005</v>
          </cell>
          <cell r="AD3785">
            <v>1</v>
          </cell>
          <cell r="AE3785">
            <v>0</v>
          </cell>
          <cell r="AF3785">
            <v>0.216</v>
          </cell>
        </row>
        <row r="3786">
          <cell r="A3786">
            <v>28</v>
          </cell>
          <cell r="B3786">
            <v>10</v>
          </cell>
          <cell r="C3786">
            <v>9</v>
          </cell>
          <cell r="D3786">
            <v>6</v>
          </cell>
          <cell r="E3786">
            <v>1</v>
          </cell>
          <cell r="F3786">
            <v>0</v>
          </cell>
          <cell r="G3786">
            <v>56.565382500000005</v>
          </cell>
          <cell r="H3786">
            <v>77.352835383049324</v>
          </cell>
          <cell r="I3786">
            <v>1.0852388012383443</v>
          </cell>
          <cell r="J3786">
            <v>0</v>
          </cell>
          <cell r="K3786">
            <v>0</v>
          </cell>
          <cell r="M3786">
            <v>2030</v>
          </cell>
          <cell r="N3786">
            <v>2052</v>
          </cell>
          <cell r="O3786">
            <v>1</v>
          </cell>
          <cell r="Q3786">
            <v>0</v>
          </cell>
          <cell r="R3786">
            <v>0</v>
          </cell>
          <cell r="S3786">
            <v>0</v>
          </cell>
          <cell r="T3786">
            <v>0</v>
          </cell>
          <cell r="U3786">
            <v>0</v>
          </cell>
          <cell r="V3786">
            <v>0</v>
          </cell>
          <cell r="W3786">
            <v>0</v>
          </cell>
          <cell r="X3786">
            <v>0</v>
          </cell>
          <cell r="Y3786">
            <v>0</v>
          </cell>
          <cell r="Z3786">
            <v>0</v>
          </cell>
          <cell r="AA3786">
            <v>0</v>
          </cell>
          <cell r="AC3786">
            <v>2005</v>
          </cell>
          <cell r="AD3786">
            <v>1</v>
          </cell>
          <cell r="AE3786">
            <v>0</v>
          </cell>
          <cell r="AF3786">
            <v>0.216</v>
          </cell>
        </row>
        <row r="3787">
          <cell r="A3787">
            <v>28</v>
          </cell>
          <cell r="B3787">
            <v>11</v>
          </cell>
          <cell r="C3787">
            <v>9</v>
          </cell>
          <cell r="D3787">
            <v>6</v>
          </cell>
          <cell r="E3787">
            <v>1</v>
          </cell>
          <cell r="F3787">
            <v>1.8479355909864837E-3</v>
          </cell>
          <cell r="G3787">
            <v>69.599999999999994</v>
          </cell>
          <cell r="H3787">
            <v>14.735759576800188</v>
          </cell>
          <cell r="I3787">
            <v>0.56394435718973646</v>
          </cell>
          <cell r="J3787">
            <v>0</v>
          </cell>
          <cell r="K3787">
            <v>0</v>
          </cell>
          <cell r="M3787">
            <v>2003</v>
          </cell>
          <cell r="N3787">
            <v>2012</v>
          </cell>
          <cell r="O3787">
            <v>1</v>
          </cell>
          <cell r="Q3787">
            <v>0</v>
          </cell>
          <cell r="R3787">
            <v>0</v>
          </cell>
          <cell r="S3787">
            <v>0</v>
          </cell>
          <cell r="T3787">
            <v>0</v>
          </cell>
          <cell r="U3787">
            <v>0</v>
          </cell>
          <cell r="V3787">
            <v>0</v>
          </cell>
          <cell r="W3787">
            <v>0</v>
          </cell>
          <cell r="X3787">
            <v>0</v>
          </cell>
          <cell r="Y3787">
            <v>0</v>
          </cell>
          <cell r="Z3787">
            <v>0</v>
          </cell>
          <cell r="AA3787">
            <v>0</v>
          </cell>
          <cell r="AC3787">
            <v>2005</v>
          </cell>
          <cell r="AD3787">
            <v>1</v>
          </cell>
          <cell r="AE3787">
            <v>0</v>
          </cell>
          <cell r="AF3787">
            <v>0.78</v>
          </cell>
        </row>
        <row r="3788">
          <cell r="A3788">
            <v>28</v>
          </cell>
          <cell r="B3788">
            <v>12</v>
          </cell>
          <cell r="C3788">
            <v>9</v>
          </cell>
          <cell r="D3788">
            <v>6</v>
          </cell>
          <cell r="E3788">
            <v>1</v>
          </cell>
          <cell r="F3788">
            <v>0</v>
          </cell>
          <cell r="G3788">
            <v>70.254995348837213</v>
          </cell>
          <cell r="H3788">
            <v>14.498514278793014</v>
          </cell>
          <cell r="I3788">
            <v>0.48101209350691232</v>
          </cell>
          <cell r="J3788">
            <v>0</v>
          </cell>
          <cell r="K3788">
            <v>0</v>
          </cell>
          <cell r="M3788">
            <v>2007</v>
          </cell>
          <cell r="N3788">
            <v>2012</v>
          </cell>
          <cell r="O3788">
            <v>1</v>
          </cell>
          <cell r="Q3788">
            <v>0</v>
          </cell>
          <cell r="R3788">
            <v>0</v>
          </cell>
          <cell r="S3788">
            <v>0</v>
          </cell>
          <cell r="T3788">
            <v>0</v>
          </cell>
          <cell r="U3788">
            <v>0</v>
          </cell>
          <cell r="V3788">
            <v>0</v>
          </cell>
          <cell r="W3788">
            <v>0</v>
          </cell>
          <cell r="X3788">
            <v>0</v>
          </cell>
          <cell r="Y3788">
            <v>0</v>
          </cell>
          <cell r="Z3788">
            <v>0</v>
          </cell>
          <cell r="AA3788">
            <v>0</v>
          </cell>
          <cell r="AC3788">
            <v>2005</v>
          </cell>
          <cell r="AD3788">
            <v>1</v>
          </cell>
          <cell r="AE3788">
            <v>0</v>
          </cell>
          <cell r="AF3788">
            <v>0.78</v>
          </cell>
        </row>
        <row r="3789">
          <cell r="A3789">
            <v>28</v>
          </cell>
          <cell r="B3789">
            <v>13</v>
          </cell>
          <cell r="C3789">
            <v>9</v>
          </cell>
          <cell r="D3789">
            <v>6</v>
          </cell>
          <cell r="E3789">
            <v>1</v>
          </cell>
          <cell r="F3789">
            <v>0</v>
          </cell>
          <cell r="G3789">
            <v>71.308820279069764</v>
          </cell>
          <cell r="H3789">
            <v>13.985780932059672</v>
          </cell>
          <cell r="I3789">
            <v>0.46609915183236572</v>
          </cell>
          <cell r="J3789">
            <v>0</v>
          </cell>
          <cell r="K3789">
            <v>0</v>
          </cell>
          <cell r="M3789">
            <v>2013</v>
          </cell>
          <cell r="N3789">
            <v>2029</v>
          </cell>
          <cell r="O3789">
            <v>1</v>
          </cell>
          <cell r="Q3789">
            <v>0</v>
          </cell>
          <cell r="R3789">
            <v>0</v>
          </cell>
          <cell r="S3789">
            <v>0</v>
          </cell>
          <cell r="T3789">
            <v>0</v>
          </cell>
          <cell r="U3789">
            <v>0</v>
          </cell>
          <cell r="V3789">
            <v>0</v>
          </cell>
          <cell r="W3789">
            <v>0</v>
          </cell>
          <cell r="X3789">
            <v>0</v>
          </cell>
          <cell r="Y3789">
            <v>0</v>
          </cell>
          <cell r="Z3789">
            <v>0</v>
          </cell>
          <cell r="AA3789">
            <v>0</v>
          </cell>
          <cell r="AC3789">
            <v>2005</v>
          </cell>
          <cell r="AD3789">
            <v>1</v>
          </cell>
          <cell r="AE3789">
            <v>0</v>
          </cell>
          <cell r="AF3789">
            <v>0.78</v>
          </cell>
        </row>
        <row r="3790">
          <cell r="A3790">
            <v>28</v>
          </cell>
          <cell r="B3790">
            <v>14</v>
          </cell>
          <cell r="C3790">
            <v>9</v>
          </cell>
          <cell r="D3790">
            <v>6</v>
          </cell>
          <cell r="E3790">
            <v>1</v>
          </cell>
          <cell r="F3790">
            <v>0</v>
          </cell>
          <cell r="G3790">
            <v>72.47973686821706</v>
          </cell>
          <cell r="H3790">
            <v>13.759839398423811</v>
          </cell>
          <cell r="I3790">
            <v>0.45965488856231362</v>
          </cell>
          <cell r="J3790">
            <v>0</v>
          </cell>
          <cell r="K3790">
            <v>0</v>
          </cell>
          <cell r="M3790">
            <v>2030</v>
          </cell>
          <cell r="N3790">
            <v>2052</v>
          </cell>
          <cell r="O3790">
            <v>1</v>
          </cell>
          <cell r="Q3790">
            <v>0</v>
          </cell>
          <cell r="R3790">
            <v>0</v>
          </cell>
          <cell r="S3790">
            <v>0</v>
          </cell>
          <cell r="T3790">
            <v>0</v>
          </cell>
          <cell r="U3790">
            <v>0</v>
          </cell>
          <cell r="V3790">
            <v>0</v>
          </cell>
          <cell r="W3790">
            <v>0</v>
          </cell>
          <cell r="X3790">
            <v>0</v>
          </cell>
          <cell r="Y3790">
            <v>0</v>
          </cell>
          <cell r="Z3790">
            <v>0</v>
          </cell>
          <cell r="AA3790">
            <v>0</v>
          </cell>
          <cell r="AC3790">
            <v>2005</v>
          </cell>
          <cell r="AD3790">
            <v>1</v>
          </cell>
          <cell r="AE3790">
            <v>0</v>
          </cell>
          <cell r="AF3790">
            <v>0.78</v>
          </cell>
        </row>
        <row r="3791">
          <cell r="A3791">
            <v>28</v>
          </cell>
          <cell r="B3791">
            <v>15</v>
          </cell>
          <cell r="C3791">
            <v>9</v>
          </cell>
          <cell r="D3791">
            <v>6</v>
          </cell>
          <cell r="E3791">
            <v>1</v>
          </cell>
          <cell r="F3791">
            <v>0</v>
          </cell>
          <cell r="G3791">
            <v>75.2</v>
          </cell>
          <cell r="H3791">
            <v>10.52990832907715</v>
          </cell>
          <cell r="I3791">
            <v>0.34924613772902946</v>
          </cell>
          <cell r="J3791">
            <v>0</v>
          </cell>
          <cell r="K3791">
            <v>0</v>
          </cell>
          <cell r="M3791">
            <v>2003</v>
          </cell>
          <cell r="N3791">
            <v>2010</v>
          </cell>
          <cell r="O3791">
            <v>1</v>
          </cell>
          <cell r="Q3791">
            <v>0</v>
          </cell>
          <cell r="R3791">
            <v>0</v>
          </cell>
          <cell r="S3791">
            <v>0</v>
          </cell>
          <cell r="T3791">
            <v>0</v>
          </cell>
          <cell r="U3791">
            <v>0</v>
          </cell>
          <cell r="V3791">
            <v>0</v>
          </cell>
          <cell r="W3791">
            <v>0</v>
          </cell>
          <cell r="X3791">
            <v>0</v>
          </cell>
          <cell r="Y3791">
            <v>0</v>
          </cell>
          <cell r="Z3791">
            <v>0</v>
          </cell>
          <cell r="AA3791">
            <v>0</v>
          </cell>
          <cell r="AC3791">
            <v>2005</v>
          </cell>
          <cell r="AD3791">
            <v>1</v>
          </cell>
          <cell r="AE3791">
            <v>0</v>
          </cell>
          <cell r="AF3791">
            <v>0.85</v>
          </cell>
        </row>
        <row r="3792">
          <cell r="A3792">
            <v>28</v>
          </cell>
          <cell r="B3792">
            <v>16</v>
          </cell>
          <cell r="C3792">
            <v>9</v>
          </cell>
          <cell r="D3792">
            <v>6</v>
          </cell>
          <cell r="E3792">
            <v>1</v>
          </cell>
          <cell r="F3792">
            <v>0</v>
          </cell>
          <cell r="G3792">
            <v>75.485831158952649</v>
          </cell>
          <cell r="H3792">
            <v>10.192732436699623</v>
          </cell>
          <cell r="I3792">
            <v>0.21744254916312333</v>
          </cell>
          <cell r="J3792">
            <v>0</v>
          </cell>
          <cell r="K3792">
            <v>0</v>
          </cell>
          <cell r="M3792">
            <v>2011</v>
          </cell>
          <cell r="N3792">
            <v>2019</v>
          </cell>
          <cell r="O3792">
            <v>1</v>
          </cell>
          <cell r="Q3792">
            <v>0</v>
          </cell>
          <cell r="R3792">
            <v>0</v>
          </cell>
          <cell r="S3792">
            <v>0</v>
          </cell>
          <cell r="T3792">
            <v>0</v>
          </cell>
          <cell r="U3792">
            <v>0</v>
          </cell>
          <cell r="V3792">
            <v>0</v>
          </cell>
          <cell r="W3792">
            <v>0</v>
          </cell>
          <cell r="X3792">
            <v>0</v>
          </cell>
          <cell r="Y3792">
            <v>0</v>
          </cell>
          <cell r="Z3792">
            <v>0</v>
          </cell>
          <cell r="AA3792">
            <v>0</v>
          </cell>
          <cell r="AC3792">
            <v>2005</v>
          </cell>
          <cell r="AD3792">
            <v>1</v>
          </cell>
          <cell r="AE3792">
            <v>0</v>
          </cell>
          <cell r="AF3792">
            <v>0.85</v>
          </cell>
        </row>
        <row r="3793">
          <cell r="A3793">
            <v>28</v>
          </cell>
          <cell r="B3793">
            <v>17</v>
          </cell>
          <cell r="C3793">
            <v>9</v>
          </cell>
          <cell r="D3793">
            <v>6</v>
          </cell>
          <cell r="E3793">
            <v>1</v>
          </cell>
          <cell r="F3793">
            <v>0</v>
          </cell>
          <cell r="G3793">
            <v>77.501367307259585</v>
          </cell>
          <cell r="H3793">
            <v>9.9154180761290291</v>
          </cell>
          <cell r="I3793">
            <v>0.21225219828173394</v>
          </cell>
          <cell r="J3793">
            <v>0</v>
          </cell>
          <cell r="K3793">
            <v>0</v>
          </cell>
          <cell r="M3793">
            <v>2020</v>
          </cell>
          <cell r="N3793">
            <v>2029</v>
          </cell>
          <cell r="O3793">
            <v>1</v>
          </cell>
          <cell r="Q3793">
            <v>0</v>
          </cell>
          <cell r="R3793">
            <v>0</v>
          </cell>
          <cell r="S3793">
            <v>0</v>
          </cell>
          <cell r="T3793">
            <v>0</v>
          </cell>
          <cell r="U3793">
            <v>0</v>
          </cell>
          <cell r="V3793">
            <v>0</v>
          </cell>
          <cell r="W3793">
            <v>0</v>
          </cell>
          <cell r="X3793">
            <v>0</v>
          </cell>
          <cell r="Y3793">
            <v>0</v>
          </cell>
          <cell r="Z3793">
            <v>0</v>
          </cell>
          <cell r="AA3793">
            <v>0</v>
          </cell>
          <cell r="AC3793">
            <v>2005</v>
          </cell>
          <cell r="AD3793">
            <v>1</v>
          </cell>
          <cell r="AE3793">
            <v>0</v>
          </cell>
          <cell r="AF3793">
            <v>0.85</v>
          </cell>
        </row>
        <row r="3794">
          <cell r="A3794">
            <v>28</v>
          </cell>
          <cell r="B3794">
            <v>18</v>
          </cell>
          <cell r="C3794">
            <v>9</v>
          </cell>
          <cell r="D3794">
            <v>6</v>
          </cell>
          <cell r="E3794">
            <v>1</v>
          </cell>
          <cell r="F3794">
            <v>0</v>
          </cell>
          <cell r="G3794">
            <v>78.773967755654667</v>
          </cell>
          <cell r="H3794">
            <v>9.616748867113845</v>
          </cell>
          <cell r="I3794">
            <v>0.20679087632979709</v>
          </cell>
          <cell r="J3794">
            <v>0</v>
          </cell>
          <cell r="K3794">
            <v>0</v>
          </cell>
          <cell r="M3794">
            <v>2030</v>
          </cell>
          <cell r="N3794">
            <v>2052</v>
          </cell>
          <cell r="O3794">
            <v>1</v>
          </cell>
          <cell r="Q3794">
            <v>0</v>
          </cell>
          <cell r="R3794">
            <v>0</v>
          </cell>
          <cell r="S3794">
            <v>0</v>
          </cell>
          <cell r="T3794">
            <v>0</v>
          </cell>
          <cell r="U3794">
            <v>0</v>
          </cell>
          <cell r="V3794">
            <v>0</v>
          </cell>
          <cell r="W3794">
            <v>0</v>
          </cell>
          <cell r="X3794">
            <v>0</v>
          </cell>
          <cell r="Y3794">
            <v>0</v>
          </cell>
          <cell r="Z3794">
            <v>0</v>
          </cell>
          <cell r="AA3794">
            <v>0</v>
          </cell>
          <cell r="AC3794">
            <v>2005</v>
          </cell>
          <cell r="AD3794">
            <v>1</v>
          </cell>
          <cell r="AE3794">
            <v>0</v>
          </cell>
          <cell r="AF3794">
            <v>0.85</v>
          </cell>
        </row>
        <row r="3795">
          <cell r="A3795">
            <v>28</v>
          </cell>
          <cell r="B3795">
            <v>19</v>
          </cell>
          <cell r="C3795">
            <v>9</v>
          </cell>
          <cell r="D3795">
            <v>6</v>
          </cell>
          <cell r="E3795">
            <v>1</v>
          </cell>
          <cell r="F3795">
            <v>0</v>
          </cell>
          <cell r="G3795">
            <v>15.054945054945055</v>
          </cell>
          <cell r="H3795">
            <v>509.766874839151</v>
          </cell>
          <cell r="I3795">
            <v>27.523251886627747</v>
          </cell>
          <cell r="J3795">
            <v>0</v>
          </cell>
          <cell r="K3795">
            <v>0</v>
          </cell>
          <cell r="M3795">
            <v>2003</v>
          </cell>
          <cell r="N3795">
            <v>2019</v>
          </cell>
          <cell r="O3795">
            <v>1</v>
          </cell>
          <cell r="Q3795">
            <v>0</v>
          </cell>
          <cell r="R3795">
            <v>0</v>
          </cell>
          <cell r="S3795">
            <v>0</v>
          </cell>
          <cell r="T3795">
            <v>0</v>
          </cell>
          <cell r="U3795">
            <v>0</v>
          </cell>
          <cell r="V3795">
            <v>0</v>
          </cell>
          <cell r="W3795">
            <v>0</v>
          </cell>
          <cell r="X3795">
            <v>0</v>
          </cell>
          <cell r="Y3795">
            <v>0</v>
          </cell>
          <cell r="Z3795">
            <v>0</v>
          </cell>
          <cell r="AA3795">
            <v>0</v>
          </cell>
          <cell r="AC3795">
            <v>2005</v>
          </cell>
          <cell r="AD3795">
            <v>1</v>
          </cell>
          <cell r="AE3795">
            <v>0</v>
          </cell>
          <cell r="AF3795">
            <v>0.92</v>
          </cell>
        </row>
        <row r="3796">
          <cell r="A3796">
            <v>28</v>
          </cell>
          <cell r="B3796">
            <v>20</v>
          </cell>
          <cell r="C3796">
            <v>9</v>
          </cell>
          <cell r="D3796">
            <v>6</v>
          </cell>
          <cell r="E3796">
            <v>1</v>
          </cell>
          <cell r="F3796">
            <v>0</v>
          </cell>
          <cell r="G3796">
            <v>85.36</v>
          </cell>
          <cell r="H3796">
            <v>70.243907498936608</v>
          </cell>
          <cell r="I3796">
            <v>4.4008308033208738</v>
          </cell>
          <cell r="J3796">
            <v>0</v>
          </cell>
          <cell r="K3796">
            <v>0</v>
          </cell>
          <cell r="M3796">
            <v>2011</v>
          </cell>
          <cell r="N3796">
            <v>2019</v>
          </cell>
          <cell r="O3796">
            <v>1</v>
          </cell>
          <cell r="Q3796">
            <v>0</v>
          </cell>
          <cell r="R3796">
            <v>0</v>
          </cell>
          <cell r="S3796">
            <v>0</v>
          </cell>
          <cell r="T3796">
            <v>0</v>
          </cell>
          <cell r="U3796">
            <v>0</v>
          </cell>
          <cell r="V3796">
            <v>0</v>
          </cell>
          <cell r="W3796">
            <v>0</v>
          </cell>
          <cell r="X3796">
            <v>0</v>
          </cell>
          <cell r="Y3796">
            <v>0</v>
          </cell>
          <cell r="Z3796">
            <v>0</v>
          </cell>
          <cell r="AA3796">
            <v>0</v>
          </cell>
          <cell r="AC3796">
            <v>2005</v>
          </cell>
          <cell r="AD3796">
            <v>1</v>
          </cell>
          <cell r="AE3796">
            <v>0</v>
          </cell>
          <cell r="AF3796">
            <v>0.8</v>
          </cell>
        </row>
        <row r="3797">
          <cell r="A3797">
            <v>28</v>
          </cell>
          <cell r="B3797">
            <v>21</v>
          </cell>
          <cell r="C3797">
            <v>9</v>
          </cell>
          <cell r="D3797">
            <v>6</v>
          </cell>
          <cell r="E3797">
            <v>1</v>
          </cell>
          <cell r="F3797">
            <v>0</v>
          </cell>
          <cell r="G3797">
            <v>170</v>
          </cell>
          <cell r="H3797">
            <v>25.826149437780238</v>
          </cell>
          <cell r="I3797">
            <v>0.93676904658364624</v>
          </cell>
          <cell r="J3797">
            <v>0</v>
          </cell>
          <cell r="K3797">
            <v>2.5826149437780241</v>
          </cell>
          <cell r="M3797">
            <v>2020</v>
          </cell>
          <cell r="N3797">
            <v>2029</v>
          </cell>
          <cell r="O3797">
            <v>1</v>
          </cell>
          <cell r="Q3797">
            <v>0</v>
          </cell>
          <cell r="R3797">
            <v>0</v>
          </cell>
          <cell r="S3797">
            <v>0</v>
          </cell>
          <cell r="T3797">
            <v>0</v>
          </cell>
          <cell r="U3797">
            <v>0</v>
          </cell>
          <cell r="V3797">
            <v>0</v>
          </cell>
          <cell r="W3797">
            <v>0</v>
          </cell>
          <cell r="X3797">
            <v>0</v>
          </cell>
          <cell r="Y3797">
            <v>0</v>
          </cell>
          <cell r="Z3797">
            <v>0</v>
          </cell>
          <cell r="AA3797">
            <v>0</v>
          </cell>
          <cell r="AC3797">
            <v>2005</v>
          </cell>
          <cell r="AD3797">
            <v>1</v>
          </cell>
          <cell r="AE3797">
            <v>0</v>
          </cell>
          <cell r="AF3797">
            <v>0.8</v>
          </cell>
        </row>
        <row r="3798">
          <cell r="A3798">
            <v>28</v>
          </cell>
          <cell r="B3798">
            <v>23</v>
          </cell>
          <cell r="C3798">
            <v>9</v>
          </cell>
          <cell r="D3798">
            <v>6</v>
          </cell>
          <cell r="E3798">
            <v>1</v>
          </cell>
          <cell r="F3798">
            <v>0</v>
          </cell>
          <cell r="G3798">
            <v>170</v>
          </cell>
          <cell r="H3798">
            <v>25.826149437780238</v>
          </cell>
          <cell r="I3798">
            <v>0.93676904658364624</v>
          </cell>
          <cell r="J3798">
            <v>0</v>
          </cell>
          <cell r="K3798">
            <v>3.8739224156670353</v>
          </cell>
          <cell r="M3798">
            <v>2022</v>
          </cell>
          <cell r="N3798">
            <v>2029</v>
          </cell>
          <cell r="O3798">
            <v>1</v>
          </cell>
          <cell r="Q3798">
            <v>0</v>
          </cell>
          <cell r="R3798">
            <v>0</v>
          </cell>
          <cell r="S3798">
            <v>0</v>
          </cell>
          <cell r="T3798">
            <v>0</v>
          </cell>
          <cell r="U3798">
            <v>0</v>
          </cell>
          <cell r="V3798">
            <v>0</v>
          </cell>
          <cell r="W3798">
            <v>0</v>
          </cell>
          <cell r="X3798">
            <v>0</v>
          </cell>
          <cell r="Y3798">
            <v>0</v>
          </cell>
          <cell r="Z3798">
            <v>0</v>
          </cell>
          <cell r="AA3798">
            <v>0</v>
          </cell>
          <cell r="AC3798">
            <v>2005</v>
          </cell>
          <cell r="AD3798">
            <v>1</v>
          </cell>
          <cell r="AE3798">
            <v>0</v>
          </cell>
          <cell r="AF3798">
            <v>0.8</v>
          </cell>
        </row>
        <row r="3799">
          <cell r="A3799">
            <v>28</v>
          </cell>
          <cell r="B3799">
            <v>22</v>
          </cell>
          <cell r="C3799">
            <v>9</v>
          </cell>
          <cell r="D3799">
            <v>6</v>
          </cell>
          <cell r="E3799">
            <v>1</v>
          </cell>
          <cell r="F3799">
            <v>0</v>
          </cell>
          <cell r="G3799">
            <v>202</v>
          </cell>
          <cell r="H3799">
            <v>18.595351613871063</v>
          </cell>
          <cell r="I3799">
            <v>0.61128673387008137</v>
          </cell>
          <cell r="J3799">
            <v>0</v>
          </cell>
          <cell r="K3799">
            <v>2.7893027420806593</v>
          </cell>
          <cell r="M3799">
            <v>2030</v>
          </cell>
          <cell r="N3799">
            <v>2052</v>
          </cell>
          <cell r="O3799">
            <v>1</v>
          </cell>
          <cell r="Q3799">
            <v>0</v>
          </cell>
          <cell r="R3799">
            <v>0</v>
          </cell>
          <cell r="S3799">
            <v>0</v>
          </cell>
          <cell r="T3799">
            <v>0</v>
          </cell>
          <cell r="U3799">
            <v>0</v>
          </cell>
          <cell r="V3799">
            <v>0</v>
          </cell>
          <cell r="W3799">
            <v>0</v>
          </cell>
          <cell r="X3799">
            <v>0</v>
          </cell>
          <cell r="Y3799">
            <v>0</v>
          </cell>
          <cell r="Z3799">
            <v>0</v>
          </cell>
          <cell r="AA3799">
            <v>0</v>
          </cell>
          <cell r="AC3799">
            <v>2005</v>
          </cell>
          <cell r="AD3799">
            <v>1</v>
          </cell>
          <cell r="AE3799">
            <v>0</v>
          </cell>
          <cell r="AF3799">
            <v>0.8</v>
          </cell>
        </row>
        <row r="3800">
          <cell r="A3800">
            <v>36</v>
          </cell>
          <cell r="B3800">
            <v>1</v>
          </cell>
          <cell r="C3800">
            <v>9</v>
          </cell>
          <cell r="D3800">
            <v>7</v>
          </cell>
          <cell r="E3800">
            <v>1</v>
          </cell>
          <cell r="F3800">
            <v>0</v>
          </cell>
          <cell r="G3800">
            <v>2.6957796014067998</v>
          </cell>
          <cell r="H3800">
            <v>619.78267062078646</v>
          </cell>
          <cell r="I3800">
            <v>32.162834856171543</v>
          </cell>
          <cell r="J3800">
            <v>0</v>
          </cell>
          <cell r="K3800">
            <v>0</v>
          </cell>
          <cell r="M3800">
            <v>2003</v>
          </cell>
          <cell r="N3800">
            <v>2052</v>
          </cell>
          <cell r="O3800">
            <v>1</v>
          </cell>
          <cell r="Q3800">
            <v>1</v>
          </cell>
          <cell r="R3800">
            <v>1</v>
          </cell>
          <cell r="S3800">
            <v>0</v>
          </cell>
          <cell r="T3800">
            <v>1</v>
          </cell>
          <cell r="U3800">
            <v>1</v>
          </cell>
          <cell r="V3800">
            <v>1</v>
          </cell>
          <cell r="W3800">
            <v>1</v>
          </cell>
          <cell r="X3800">
            <v>1</v>
          </cell>
          <cell r="Y3800">
            <v>1</v>
          </cell>
          <cell r="Z3800">
            <v>1</v>
          </cell>
          <cell r="AA3800">
            <v>1</v>
          </cell>
          <cell r="AC3800">
            <v>1992</v>
          </cell>
          <cell r="AD3800">
            <v>1</v>
          </cell>
          <cell r="AE3800">
            <v>0</v>
          </cell>
          <cell r="AF3800">
            <v>1</v>
          </cell>
        </row>
        <row r="3801">
          <cell r="A3801">
            <v>36</v>
          </cell>
          <cell r="B3801">
            <v>2</v>
          </cell>
          <cell r="C3801">
            <v>9</v>
          </cell>
          <cell r="D3801">
            <v>7</v>
          </cell>
          <cell r="E3801">
            <v>1</v>
          </cell>
          <cell r="F3801">
            <v>0</v>
          </cell>
          <cell r="G3801">
            <v>2.7029322075269961</v>
          </cell>
          <cell r="H3801">
            <v>604.24494350215946</v>
          </cell>
          <cell r="I3801">
            <v>31.356524233036318</v>
          </cell>
          <cell r="J3801">
            <v>0</v>
          </cell>
          <cell r="K3801">
            <v>0</v>
          </cell>
          <cell r="M3801">
            <v>2004</v>
          </cell>
          <cell r="N3801">
            <v>2052</v>
          </cell>
          <cell r="O3801">
            <v>1</v>
          </cell>
          <cell r="Q3801">
            <v>1</v>
          </cell>
          <cell r="R3801">
            <v>1</v>
          </cell>
          <cell r="S3801">
            <v>0</v>
          </cell>
          <cell r="T3801">
            <v>1</v>
          </cell>
          <cell r="U3801">
            <v>1</v>
          </cell>
          <cell r="V3801">
            <v>1</v>
          </cell>
          <cell r="W3801">
            <v>1</v>
          </cell>
          <cell r="X3801">
            <v>1</v>
          </cell>
          <cell r="Y3801">
            <v>1</v>
          </cell>
          <cell r="Z3801">
            <v>1</v>
          </cell>
          <cell r="AA3801">
            <v>1</v>
          </cell>
          <cell r="AC3801">
            <v>1992</v>
          </cell>
          <cell r="AD3801">
            <v>1</v>
          </cell>
          <cell r="AE3801">
            <v>0</v>
          </cell>
          <cell r="AF3801">
            <v>1</v>
          </cell>
        </row>
        <row r="3802">
          <cell r="A3802">
            <v>36</v>
          </cell>
          <cell r="B3802">
            <v>3</v>
          </cell>
          <cell r="C3802">
            <v>9</v>
          </cell>
          <cell r="D3802">
            <v>7</v>
          </cell>
          <cell r="E3802">
            <v>1</v>
          </cell>
          <cell r="F3802">
            <v>0</v>
          </cell>
          <cell r="G3802">
            <v>3.0723329425556858</v>
          </cell>
          <cell r="H3802">
            <v>604.24494350215946</v>
          </cell>
          <cell r="I3802">
            <v>31.356524233036318</v>
          </cell>
          <cell r="J3802">
            <v>0</v>
          </cell>
          <cell r="K3802">
            <v>0</v>
          </cell>
          <cell r="M3802">
            <v>2011</v>
          </cell>
          <cell r="N3802">
            <v>2052</v>
          </cell>
          <cell r="O3802">
            <v>1</v>
          </cell>
          <cell r="Q3802">
            <v>1</v>
          </cell>
          <cell r="R3802">
            <v>1</v>
          </cell>
          <cell r="S3802">
            <v>0</v>
          </cell>
          <cell r="T3802">
            <v>1</v>
          </cell>
          <cell r="U3802">
            <v>1</v>
          </cell>
          <cell r="V3802">
            <v>1</v>
          </cell>
          <cell r="W3802">
            <v>1</v>
          </cell>
          <cell r="X3802">
            <v>1</v>
          </cell>
          <cell r="Y3802">
            <v>1</v>
          </cell>
          <cell r="Z3802">
            <v>1</v>
          </cell>
          <cell r="AA3802">
            <v>1</v>
          </cell>
          <cell r="AC3802">
            <v>1992</v>
          </cell>
          <cell r="AD3802">
            <v>1</v>
          </cell>
          <cell r="AE3802">
            <v>0</v>
          </cell>
          <cell r="AF3802">
            <v>1</v>
          </cell>
        </row>
        <row r="3803">
          <cell r="A3803">
            <v>36</v>
          </cell>
          <cell r="B3803">
            <v>4</v>
          </cell>
          <cell r="C3803">
            <v>9</v>
          </cell>
          <cell r="D3803">
            <v>7</v>
          </cell>
          <cell r="E3803">
            <v>1</v>
          </cell>
          <cell r="F3803">
            <v>0</v>
          </cell>
          <cell r="G3803">
            <v>3.4137032695063176</v>
          </cell>
          <cell r="H3803">
            <v>664.66943785237549</v>
          </cell>
          <cell r="I3803">
            <v>31.356524233036318</v>
          </cell>
          <cell r="J3803">
            <v>0</v>
          </cell>
          <cell r="K3803">
            <v>0</v>
          </cell>
          <cell r="M3803">
            <v>2011</v>
          </cell>
          <cell r="N3803">
            <v>2052</v>
          </cell>
          <cell r="O3803">
            <v>1</v>
          </cell>
          <cell r="Q3803">
            <v>1</v>
          </cell>
          <cell r="R3803">
            <v>1</v>
          </cell>
          <cell r="S3803">
            <v>0</v>
          </cell>
          <cell r="T3803">
            <v>1</v>
          </cell>
          <cell r="U3803">
            <v>1</v>
          </cell>
          <cell r="V3803">
            <v>1</v>
          </cell>
          <cell r="W3803">
            <v>1</v>
          </cell>
          <cell r="X3803">
            <v>1</v>
          </cell>
          <cell r="Y3803">
            <v>1</v>
          </cell>
          <cell r="Z3803">
            <v>1</v>
          </cell>
          <cell r="AA3803">
            <v>1</v>
          </cell>
          <cell r="AC3803">
            <v>1992</v>
          </cell>
          <cell r="AD3803">
            <v>1</v>
          </cell>
          <cell r="AE3803">
            <v>0</v>
          </cell>
          <cell r="AF3803">
            <v>1</v>
          </cell>
        </row>
        <row r="3804">
          <cell r="A3804">
            <v>36</v>
          </cell>
          <cell r="B3804">
            <v>5</v>
          </cell>
          <cell r="C3804">
            <v>9</v>
          </cell>
          <cell r="D3804">
            <v>7</v>
          </cell>
          <cell r="E3804">
            <v>1</v>
          </cell>
          <cell r="F3804">
            <v>0</v>
          </cell>
          <cell r="G3804">
            <v>3.4137032695063176</v>
          </cell>
          <cell r="H3804">
            <v>664.66943785237549</v>
          </cell>
          <cell r="I3804">
            <v>31.356524233036318</v>
          </cell>
          <cell r="J3804">
            <v>0</v>
          </cell>
          <cell r="K3804">
            <v>66.466943785237547</v>
          </cell>
          <cell r="M3804">
            <v>2022</v>
          </cell>
          <cell r="N3804">
            <v>2052</v>
          </cell>
          <cell r="O3804">
            <v>1</v>
          </cell>
          <cell r="Q3804">
            <v>1</v>
          </cell>
          <cell r="R3804">
            <v>1</v>
          </cell>
          <cell r="S3804">
            <v>0</v>
          </cell>
          <cell r="T3804">
            <v>1</v>
          </cell>
          <cell r="U3804">
            <v>1</v>
          </cell>
          <cell r="V3804">
            <v>1</v>
          </cell>
          <cell r="W3804">
            <v>1</v>
          </cell>
          <cell r="X3804">
            <v>1</v>
          </cell>
          <cell r="Y3804">
            <v>1</v>
          </cell>
          <cell r="Z3804">
            <v>1</v>
          </cell>
          <cell r="AA3804">
            <v>1</v>
          </cell>
          <cell r="AC3804">
            <v>1992</v>
          </cell>
          <cell r="AD3804">
            <v>1</v>
          </cell>
          <cell r="AE3804">
            <v>0</v>
          </cell>
          <cell r="AF3804">
            <v>1</v>
          </cell>
        </row>
        <row r="3805">
          <cell r="A3805">
            <v>36</v>
          </cell>
          <cell r="B3805">
            <v>6</v>
          </cell>
          <cell r="C3805">
            <v>9</v>
          </cell>
          <cell r="D3805">
            <v>7</v>
          </cell>
          <cell r="E3805">
            <v>1</v>
          </cell>
          <cell r="F3805">
            <v>0</v>
          </cell>
          <cell r="G3805">
            <v>3.4137032695063176</v>
          </cell>
          <cell r="H3805">
            <v>664.66943785237549</v>
          </cell>
          <cell r="I3805">
            <v>31.356524233036318</v>
          </cell>
          <cell r="J3805">
            <v>0</v>
          </cell>
          <cell r="K3805">
            <v>99.700415677856327</v>
          </cell>
          <cell r="M3805">
            <v>2025</v>
          </cell>
          <cell r="N3805">
            <v>2052</v>
          </cell>
          <cell r="O3805">
            <v>1</v>
          </cell>
          <cell r="Q3805">
            <v>1</v>
          </cell>
          <cell r="R3805">
            <v>1</v>
          </cell>
          <cell r="S3805">
            <v>0</v>
          </cell>
          <cell r="T3805">
            <v>1</v>
          </cell>
          <cell r="U3805">
            <v>1</v>
          </cell>
          <cell r="V3805">
            <v>1</v>
          </cell>
          <cell r="W3805">
            <v>1</v>
          </cell>
          <cell r="X3805">
            <v>1</v>
          </cell>
          <cell r="Y3805">
            <v>1</v>
          </cell>
          <cell r="Z3805">
            <v>1</v>
          </cell>
          <cell r="AA3805">
            <v>1</v>
          </cell>
          <cell r="AC3805">
            <v>1992</v>
          </cell>
          <cell r="AD3805">
            <v>1</v>
          </cell>
          <cell r="AE3805">
            <v>0</v>
          </cell>
          <cell r="AF3805">
            <v>1</v>
          </cell>
        </row>
        <row r="3806">
          <cell r="A3806">
            <v>37</v>
          </cell>
          <cell r="B3806">
            <v>1</v>
          </cell>
          <cell r="C3806">
            <v>9</v>
          </cell>
          <cell r="D3806">
            <v>7</v>
          </cell>
          <cell r="E3806">
            <v>1</v>
          </cell>
          <cell r="F3806">
            <v>0</v>
          </cell>
          <cell r="G3806">
            <v>17.819460726846426</v>
          </cell>
          <cell r="H3806">
            <v>31.824527374623184</v>
          </cell>
          <cell r="I3806">
            <v>0.30819236965627922</v>
          </cell>
          <cell r="J3806">
            <v>0</v>
          </cell>
          <cell r="K3806">
            <v>0</v>
          </cell>
          <cell r="M3806">
            <v>2003</v>
          </cell>
          <cell r="N3806">
            <v>2052</v>
          </cell>
          <cell r="O3806">
            <v>1</v>
          </cell>
          <cell r="Q3806">
            <v>1</v>
          </cell>
          <cell r="R3806">
            <v>1</v>
          </cell>
          <cell r="S3806">
            <v>0</v>
          </cell>
          <cell r="T3806">
            <v>1</v>
          </cell>
          <cell r="U3806">
            <v>1</v>
          </cell>
          <cell r="V3806">
            <v>1</v>
          </cell>
          <cell r="W3806">
            <v>1</v>
          </cell>
          <cell r="X3806">
            <v>1</v>
          </cell>
          <cell r="Y3806">
            <v>1</v>
          </cell>
          <cell r="Z3806">
            <v>1</v>
          </cell>
          <cell r="AA3806">
            <v>1</v>
          </cell>
          <cell r="AC3806">
            <v>1992</v>
          </cell>
          <cell r="AD3806">
            <v>1</v>
          </cell>
          <cell r="AE3806">
            <v>0</v>
          </cell>
          <cell r="AF3806">
            <v>1</v>
          </cell>
        </row>
        <row r="3807">
          <cell r="A3807">
            <v>37</v>
          </cell>
          <cell r="B3807">
            <v>2</v>
          </cell>
          <cell r="C3807">
            <v>9</v>
          </cell>
          <cell r="D3807">
            <v>7</v>
          </cell>
          <cell r="E3807">
            <v>1</v>
          </cell>
          <cell r="F3807">
            <v>0</v>
          </cell>
          <cell r="G3807">
            <v>17.819460726846426</v>
          </cell>
          <cell r="H3807">
            <v>36.775009410675686</v>
          </cell>
          <cell r="I3807">
            <v>0.30819236965627922</v>
          </cell>
          <cell r="J3807">
            <v>0</v>
          </cell>
          <cell r="K3807">
            <v>0</v>
          </cell>
          <cell r="M3807">
            <v>2004</v>
          </cell>
          <cell r="N3807">
            <v>2052</v>
          </cell>
          <cell r="O3807">
            <v>1</v>
          </cell>
          <cell r="Q3807">
            <v>1</v>
          </cell>
          <cell r="R3807">
            <v>1</v>
          </cell>
          <cell r="S3807">
            <v>0</v>
          </cell>
          <cell r="T3807">
            <v>1</v>
          </cell>
          <cell r="U3807">
            <v>1</v>
          </cell>
          <cell r="V3807">
            <v>1</v>
          </cell>
          <cell r="W3807">
            <v>1</v>
          </cell>
          <cell r="X3807">
            <v>1</v>
          </cell>
          <cell r="Y3807">
            <v>1</v>
          </cell>
          <cell r="Z3807">
            <v>1</v>
          </cell>
          <cell r="AA3807">
            <v>1</v>
          </cell>
          <cell r="AC3807">
            <v>1992</v>
          </cell>
          <cell r="AD3807">
            <v>1</v>
          </cell>
          <cell r="AE3807">
            <v>0</v>
          </cell>
          <cell r="AF3807">
            <v>1</v>
          </cell>
        </row>
        <row r="3808">
          <cell r="A3808">
            <v>37</v>
          </cell>
          <cell r="B3808">
            <v>3</v>
          </cell>
          <cell r="C3808">
            <v>9</v>
          </cell>
          <cell r="D3808">
            <v>7</v>
          </cell>
          <cell r="E3808">
            <v>1</v>
          </cell>
          <cell r="F3808">
            <v>0</v>
          </cell>
          <cell r="G3808">
            <v>20.249387189598213</v>
          </cell>
          <cell r="H3808">
            <v>36.775009410675686</v>
          </cell>
          <cell r="I3808">
            <v>0.30819236965627922</v>
          </cell>
          <cell r="J3808">
            <v>0</v>
          </cell>
          <cell r="K3808">
            <v>0</v>
          </cell>
          <cell r="M3808">
            <v>2011</v>
          </cell>
          <cell r="N3808">
            <v>2052</v>
          </cell>
          <cell r="O3808">
            <v>1</v>
          </cell>
          <cell r="Q3808">
            <v>1</v>
          </cell>
          <cell r="R3808">
            <v>1</v>
          </cell>
          <cell r="S3808">
            <v>0</v>
          </cell>
          <cell r="T3808">
            <v>1</v>
          </cell>
          <cell r="U3808">
            <v>1</v>
          </cell>
          <cell r="V3808">
            <v>1</v>
          </cell>
          <cell r="W3808">
            <v>1</v>
          </cell>
          <cell r="X3808">
            <v>1</v>
          </cell>
          <cell r="Y3808">
            <v>1</v>
          </cell>
          <cell r="Z3808">
            <v>1</v>
          </cell>
          <cell r="AA3808">
            <v>1</v>
          </cell>
          <cell r="AC3808">
            <v>1992</v>
          </cell>
          <cell r="AD3808">
            <v>1</v>
          </cell>
          <cell r="AE3808">
            <v>0</v>
          </cell>
          <cell r="AF3808">
            <v>1</v>
          </cell>
        </row>
        <row r="3809">
          <cell r="A3809">
            <v>37</v>
          </cell>
          <cell r="B3809">
            <v>4</v>
          </cell>
          <cell r="C3809">
            <v>9</v>
          </cell>
          <cell r="D3809">
            <v>7</v>
          </cell>
          <cell r="E3809">
            <v>1</v>
          </cell>
          <cell r="F3809">
            <v>0</v>
          </cell>
          <cell r="G3809">
            <v>22.499319099553563</v>
          </cell>
          <cell r="H3809">
            <v>40.45251035174325</v>
          </cell>
          <cell r="I3809">
            <v>0.30819236965627922</v>
          </cell>
          <cell r="J3809">
            <v>0</v>
          </cell>
          <cell r="K3809">
            <v>0</v>
          </cell>
          <cell r="M3809">
            <v>2011</v>
          </cell>
          <cell r="N3809">
            <v>2052</v>
          </cell>
          <cell r="O3809">
            <v>1</v>
          </cell>
          <cell r="Q3809">
            <v>1</v>
          </cell>
          <cell r="R3809">
            <v>1</v>
          </cell>
          <cell r="S3809">
            <v>0</v>
          </cell>
          <cell r="T3809">
            <v>1</v>
          </cell>
          <cell r="U3809">
            <v>1</v>
          </cell>
          <cell r="V3809">
            <v>1</v>
          </cell>
          <cell r="W3809">
            <v>1</v>
          </cell>
          <cell r="X3809">
            <v>1</v>
          </cell>
          <cell r="Y3809">
            <v>1</v>
          </cell>
          <cell r="Z3809">
            <v>1</v>
          </cell>
          <cell r="AA3809">
            <v>1</v>
          </cell>
          <cell r="AC3809">
            <v>1992</v>
          </cell>
          <cell r="AD3809">
            <v>1</v>
          </cell>
          <cell r="AE3809">
            <v>0</v>
          </cell>
          <cell r="AF3809">
            <v>1</v>
          </cell>
        </row>
        <row r="3810">
          <cell r="A3810">
            <v>37</v>
          </cell>
          <cell r="B3810">
            <v>5</v>
          </cell>
          <cell r="C3810">
            <v>9</v>
          </cell>
          <cell r="D3810">
            <v>7</v>
          </cell>
          <cell r="E3810">
            <v>1</v>
          </cell>
          <cell r="F3810">
            <v>0</v>
          </cell>
          <cell r="G3810">
            <v>22.499319099553563</v>
          </cell>
          <cell r="H3810">
            <v>40.45251035174325</v>
          </cell>
          <cell r="I3810">
            <v>0.30819236965627922</v>
          </cell>
          <cell r="J3810">
            <v>0</v>
          </cell>
          <cell r="K3810">
            <v>4.0452510351743252</v>
          </cell>
          <cell r="M3810">
            <v>2022</v>
          </cell>
          <cell r="N3810">
            <v>2052</v>
          </cell>
          <cell r="O3810">
            <v>1</v>
          </cell>
          <cell r="Q3810">
            <v>1</v>
          </cell>
          <cell r="R3810">
            <v>1</v>
          </cell>
          <cell r="S3810">
            <v>0</v>
          </cell>
          <cell r="T3810">
            <v>1</v>
          </cell>
          <cell r="U3810">
            <v>1</v>
          </cell>
          <cell r="V3810">
            <v>1</v>
          </cell>
          <cell r="W3810">
            <v>1</v>
          </cell>
          <cell r="X3810">
            <v>1</v>
          </cell>
          <cell r="Y3810">
            <v>1</v>
          </cell>
          <cell r="Z3810">
            <v>1</v>
          </cell>
          <cell r="AA3810">
            <v>1</v>
          </cell>
          <cell r="AC3810">
            <v>1992</v>
          </cell>
          <cell r="AD3810">
            <v>1</v>
          </cell>
          <cell r="AE3810">
            <v>0</v>
          </cell>
          <cell r="AF3810">
            <v>1</v>
          </cell>
        </row>
        <row r="3811">
          <cell r="A3811">
            <v>37</v>
          </cell>
          <cell r="B3811">
            <v>6</v>
          </cell>
          <cell r="C3811">
            <v>9</v>
          </cell>
          <cell r="D3811">
            <v>7</v>
          </cell>
          <cell r="E3811">
            <v>1</v>
          </cell>
          <cell r="F3811">
            <v>0</v>
          </cell>
          <cell r="G3811">
            <v>22.499319099553563</v>
          </cell>
          <cell r="H3811">
            <v>40.45251035174325</v>
          </cell>
          <cell r="I3811">
            <v>0.30819236965627922</v>
          </cell>
          <cell r="J3811">
            <v>0</v>
          </cell>
          <cell r="K3811">
            <v>6.0678765527614873</v>
          </cell>
          <cell r="M3811">
            <v>2025</v>
          </cell>
          <cell r="N3811">
            <v>2052</v>
          </cell>
          <cell r="O3811">
            <v>1</v>
          </cell>
          <cell r="Q3811">
            <v>1</v>
          </cell>
          <cell r="R3811">
            <v>1</v>
          </cell>
          <cell r="S3811">
            <v>0</v>
          </cell>
          <cell r="T3811">
            <v>1</v>
          </cell>
          <cell r="U3811">
            <v>1</v>
          </cell>
          <cell r="V3811">
            <v>1</v>
          </cell>
          <cell r="W3811">
            <v>1</v>
          </cell>
          <cell r="X3811">
            <v>1</v>
          </cell>
          <cell r="Y3811">
            <v>1</v>
          </cell>
          <cell r="Z3811">
            <v>1</v>
          </cell>
          <cell r="AA3811">
            <v>1</v>
          </cell>
          <cell r="AC3811">
            <v>1992</v>
          </cell>
          <cell r="AD3811">
            <v>1</v>
          </cell>
          <cell r="AE3811">
            <v>0</v>
          </cell>
          <cell r="AF3811">
            <v>1</v>
          </cell>
        </row>
        <row r="3812">
          <cell r="A3812">
            <v>38</v>
          </cell>
          <cell r="B3812">
            <v>1</v>
          </cell>
          <cell r="C3812">
            <v>9</v>
          </cell>
          <cell r="D3812">
            <v>7</v>
          </cell>
          <cell r="E3812">
            <v>1</v>
          </cell>
          <cell r="F3812">
            <v>0</v>
          </cell>
          <cell r="G3812">
            <v>2.4451515659018592</v>
          </cell>
          <cell r="H3812">
            <v>333.23816219827654</v>
          </cell>
          <cell r="I3812">
            <v>14.634089859558053</v>
          </cell>
          <cell r="J3812">
            <v>0</v>
          </cell>
          <cell r="K3812">
            <v>0</v>
          </cell>
          <cell r="M3812">
            <v>2003</v>
          </cell>
          <cell r="N3812">
            <v>2011</v>
          </cell>
          <cell r="O3812">
            <v>1</v>
          </cell>
          <cell r="Q3812">
            <v>1</v>
          </cell>
          <cell r="R3812">
            <v>1</v>
          </cell>
          <cell r="S3812">
            <v>0</v>
          </cell>
          <cell r="T3812">
            <v>1</v>
          </cell>
          <cell r="U3812">
            <v>1</v>
          </cell>
          <cell r="V3812">
            <v>1</v>
          </cell>
          <cell r="W3812">
            <v>1</v>
          </cell>
          <cell r="X3812">
            <v>1</v>
          </cell>
          <cell r="Y3812">
            <v>1</v>
          </cell>
          <cell r="Z3812">
            <v>1</v>
          </cell>
          <cell r="AA3812">
            <v>1</v>
          </cell>
          <cell r="AC3812">
            <v>1992</v>
          </cell>
          <cell r="AD3812">
            <v>1</v>
          </cell>
          <cell r="AE3812">
            <v>0</v>
          </cell>
          <cell r="AF3812">
            <v>1</v>
          </cell>
        </row>
        <row r="3813">
          <cell r="A3813">
            <v>38</v>
          </cell>
          <cell r="B3813">
            <v>2</v>
          </cell>
          <cell r="C3813">
            <v>9</v>
          </cell>
          <cell r="D3813">
            <v>7</v>
          </cell>
          <cell r="E3813">
            <v>1</v>
          </cell>
          <cell r="F3813">
            <v>0</v>
          </cell>
          <cell r="G3813">
            <v>2.3022686055707791</v>
          </cell>
          <cell r="H3813">
            <v>606.70782529913572</v>
          </cell>
          <cell r="I3813">
            <v>16.77199522810902</v>
          </cell>
          <cell r="J3813">
            <v>0</v>
          </cell>
          <cell r="K3813">
            <v>0</v>
          </cell>
          <cell r="M3813">
            <v>2003</v>
          </cell>
          <cell r="N3813">
            <v>2011</v>
          </cell>
          <cell r="O3813">
            <v>1</v>
          </cell>
          <cell r="Q3813">
            <v>1</v>
          </cell>
          <cell r="R3813">
            <v>1</v>
          </cell>
          <cell r="S3813">
            <v>0</v>
          </cell>
          <cell r="T3813">
            <v>1</v>
          </cell>
          <cell r="U3813">
            <v>1</v>
          </cell>
          <cell r="V3813">
            <v>1</v>
          </cell>
          <cell r="W3813">
            <v>1</v>
          </cell>
          <cell r="X3813">
            <v>1</v>
          </cell>
          <cell r="Y3813">
            <v>1</v>
          </cell>
          <cell r="Z3813">
            <v>1</v>
          </cell>
          <cell r="AA3813">
            <v>1</v>
          </cell>
          <cell r="AC3813">
            <v>1992</v>
          </cell>
          <cell r="AD3813">
            <v>1</v>
          </cell>
          <cell r="AE3813">
            <v>0</v>
          </cell>
          <cell r="AF3813">
            <v>1</v>
          </cell>
        </row>
        <row r="3814">
          <cell r="A3814">
            <v>38</v>
          </cell>
          <cell r="B3814">
            <v>3</v>
          </cell>
          <cell r="C3814">
            <v>9</v>
          </cell>
          <cell r="D3814">
            <v>7</v>
          </cell>
          <cell r="E3814">
            <v>1</v>
          </cell>
          <cell r="F3814">
            <v>0</v>
          </cell>
          <cell r="G3814">
            <v>2.4297055804262917</v>
          </cell>
          <cell r="H3814">
            <v>495.97799973841865</v>
          </cell>
          <cell r="I3814">
            <v>19.429698698763325</v>
          </cell>
          <cell r="J3814">
            <v>0</v>
          </cell>
          <cell r="K3814">
            <v>0</v>
          </cell>
          <cell r="M3814">
            <v>2003</v>
          </cell>
          <cell r="N3814">
            <v>2011</v>
          </cell>
          <cell r="O3814">
            <v>1</v>
          </cell>
          <cell r="Q3814">
            <v>1</v>
          </cell>
          <cell r="R3814">
            <v>1</v>
          </cell>
          <cell r="S3814">
            <v>0</v>
          </cell>
          <cell r="T3814">
            <v>1</v>
          </cell>
          <cell r="U3814">
            <v>1</v>
          </cell>
          <cell r="V3814">
            <v>1</v>
          </cell>
          <cell r="W3814">
            <v>1</v>
          </cell>
          <cell r="X3814">
            <v>1</v>
          </cell>
          <cell r="Y3814">
            <v>1</v>
          </cell>
          <cell r="Z3814">
            <v>1</v>
          </cell>
          <cell r="AA3814">
            <v>1</v>
          </cell>
          <cell r="AC3814">
            <v>1992</v>
          </cell>
          <cell r="AD3814">
            <v>1</v>
          </cell>
          <cell r="AE3814">
            <v>0</v>
          </cell>
          <cell r="AF3814">
            <v>1</v>
          </cell>
        </row>
        <row r="3815">
          <cell r="A3815">
            <v>38</v>
          </cell>
          <cell r="B3815">
            <v>4</v>
          </cell>
          <cell r="C3815">
            <v>9</v>
          </cell>
          <cell r="D3815">
            <v>7</v>
          </cell>
          <cell r="E3815">
            <v>1</v>
          </cell>
          <cell r="F3815">
            <v>0</v>
          </cell>
          <cell r="G3815">
            <v>2.7846388184220561</v>
          </cell>
          <cell r="H3815">
            <v>504.99191223895275</v>
          </cell>
          <cell r="I3815">
            <v>19.429698698763325</v>
          </cell>
          <cell r="J3815">
            <v>0</v>
          </cell>
          <cell r="K3815">
            <v>0</v>
          </cell>
          <cell r="M3815">
            <v>2007</v>
          </cell>
          <cell r="N3815">
            <v>2011</v>
          </cell>
          <cell r="O3815">
            <v>1</v>
          </cell>
          <cell r="Q3815">
            <v>1</v>
          </cell>
          <cell r="R3815">
            <v>1</v>
          </cell>
          <cell r="S3815">
            <v>0</v>
          </cell>
          <cell r="T3815">
            <v>1</v>
          </cell>
          <cell r="U3815">
            <v>1</v>
          </cell>
          <cell r="V3815">
            <v>1</v>
          </cell>
          <cell r="W3815">
            <v>1</v>
          </cell>
          <cell r="X3815">
            <v>1</v>
          </cell>
          <cell r="Y3815">
            <v>1</v>
          </cell>
          <cell r="Z3815">
            <v>1</v>
          </cell>
          <cell r="AA3815">
            <v>1</v>
          </cell>
          <cell r="AC3815">
            <v>1992</v>
          </cell>
          <cell r="AD3815">
            <v>1</v>
          </cell>
          <cell r="AE3815">
            <v>0</v>
          </cell>
          <cell r="AF3815">
            <v>1</v>
          </cell>
        </row>
        <row r="3816">
          <cell r="A3816">
            <v>38</v>
          </cell>
          <cell r="B3816">
            <v>5</v>
          </cell>
          <cell r="C3816">
            <v>9</v>
          </cell>
          <cell r="D3816">
            <v>7</v>
          </cell>
          <cell r="E3816">
            <v>1</v>
          </cell>
          <cell r="F3816">
            <v>0</v>
          </cell>
          <cell r="G3816">
            <v>3.0201793281812428</v>
          </cell>
          <cell r="H3816">
            <v>534.60491597315877</v>
          </cell>
          <cell r="I3816">
            <v>19.429698698763325</v>
          </cell>
          <cell r="J3816">
            <v>0</v>
          </cell>
          <cell r="K3816">
            <v>0</v>
          </cell>
          <cell r="M3816">
            <v>2007</v>
          </cell>
          <cell r="N3816">
            <v>2011</v>
          </cell>
          <cell r="O3816">
            <v>1</v>
          </cell>
          <cell r="Q3816">
            <v>1</v>
          </cell>
          <cell r="R3816">
            <v>1</v>
          </cell>
          <cell r="S3816">
            <v>0</v>
          </cell>
          <cell r="T3816">
            <v>1</v>
          </cell>
          <cell r="U3816">
            <v>1</v>
          </cell>
          <cell r="V3816">
            <v>1</v>
          </cell>
          <cell r="W3816">
            <v>1</v>
          </cell>
          <cell r="X3816">
            <v>1</v>
          </cell>
          <cell r="Y3816">
            <v>1</v>
          </cell>
          <cell r="Z3816">
            <v>1</v>
          </cell>
          <cell r="AA3816">
            <v>1</v>
          </cell>
          <cell r="AC3816">
            <v>1992</v>
          </cell>
          <cell r="AD3816">
            <v>1</v>
          </cell>
          <cell r="AE3816">
            <v>0</v>
          </cell>
          <cell r="AF3816">
            <v>1</v>
          </cell>
        </row>
        <row r="3817">
          <cell r="A3817">
            <v>38</v>
          </cell>
          <cell r="B3817">
            <v>6</v>
          </cell>
          <cell r="C3817">
            <v>9</v>
          </cell>
          <cell r="D3817">
            <v>7</v>
          </cell>
          <cell r="E3817">
            <v>1</v>
          </cell>
          <cell r="F3817">
            <v>0</v>
          </cell>
          <cell r="G3817">
            <v>2.9577879849904392</v>
          </cell>
          <cell r="H3817">
            <v>504.99191223895275</v>
          </cell>
          <cell r="I3817">
            <v>19.429698698763325</v>
          </cell>
          <cell r="J3817">
            <v>0</v>
          </cell>
          <cell r="K3817">
            <v>0</v>
          </cell>
          <cell r="M3817">
            <v>2012</v>
          </cell>
          <cell r="N3817">
            <v>2016</v>
          </cell>
          <cell r="O3817">
            <v>1</v>
          </cell>
          <cell r="Q3817">
            <v>1</v>
          </cell>
          <cell r="R3817">
            <v>1</v>
          </cell>
          <cell r="S3817">
            <v>0</v>
          </cell>
          <cell r="T3817">
            <v>1</v>
          </cell>
          <cell r="U3817">
            <v>1</v>
          </cell>
          <cell r="V3817">
            <v>1</v>
          </cell>
          <cell r="W3817">
            <v>1</v>
          </cell>
          <cell r="X3817">
            <v>1</v>
          </cell>
          <cell r="Y3817">
            <v>1</v>
          </cell>
          <cell r="Z3817">
            <v>1</v>
          </cell>
          <cell r="AA3817">
            <v>1</v>
          </cell>
          <cell r="AC3817">
            <v>1992</v>
          </cell>
          <cell r="AD3817">
            <v>1</v>
          </cell>
          <cell r="AE3817">
            <v>0</v>
          </cell>
          <cell r="AF3817">
            <v>1</v>
          </cell>
        </row>
        <row r="3818">
          <cell r="A3818">
            <v>38</v>
          </cell>
          <cell r="B3818">
            <v>7</v>
          </cell>
          <cell r="C3818">
            <v>9</v>
          </cell>
          <cell r="D3818">
            <v>7</v>
          </cell>
          <cell r="E3818">
            <v>1</v>
          </cell>
          <cell r="F3818">
            <v>0</v>
          </cell>
          <cell r="G3818">
            <v>3.7005439043589257</v>
          </cell>
          <cell r="H3818">
            <v>515.49355787064314</v>
          </cell>
          <cell r="I3818">
            <v>19.429698698763325</v>
          </cell>
          <cell r="J3818">
            <v>0</v>
          </cell>
          <cell r="K3818">
            <v>0</v>
          </cell>
          <cell r="M3818">
            <v>2017</v>
          </cell>
          <cell r="N3818">
            <v>2052</v>
          </cell>
          <cell r="O3818">
            <v>1</v>
          </cell>
          <cell r="Q3818">
            <v>1</v>
          </cell>
          <cell r="R3818">
            <v>1</v>
          </cell>
          <cell r="S3818">
            <v>0</v>
          </cell>
          <cell r="T3818">
            <v>1</v>
          </cell>
          <cell r="U3818">
            <v>1</v>
          </cell>
          <cell r="V3818">
            <v>1</v>
          </cell>
          <cell r="W3818">
            <v>1</v>
          </cell>
          <cell r="X3818">
            <v>1</v>
          </cell>
          <cell r="Y3818">
            <v>1</v>
          </cell>
          <cell r="Z3818">
            <v>1</v>
          </cell>
          <cell r="AA3818">
            <v>1</v>
          </cell>
          <cell r="AC3818">
            <v>1992</v>
          </cell>
          <cell r="AD3818">
            <v>1</v>
          </cell>
          <cell r="AE3818">
            <v>0</v>
          </cell>
          <cell r="AF3818">
            <v>1</v>
          </cell>
        </row>
        <row r="3819">
          <cell r="A3819">
            <v>38</v>
          </cell>
          <cell r="B3819">
            <v>8</v>
          </cell>
          <cell r="C3819">
            <v>9</v>
          </cell>
          <cell r="D3819">
            <v>7</v>
          </cell>
          <cell r="E3819">
            <v>1</v>
          </cell>
          <cell r="F3819">
            <v>0</v>
          </cell>
          <cell r="G3819">
            <v>3.9981272178799649</v>
          </cell>
          <cell r="H3819">
            <v>564.8545629698441</v>
          </cell>
          <cell r="I3819">
            <v>19.429698698763325</v>
          </cell>
          <cell r="J3819">
            <v>0</v>
          </cell>
          <cell r="K3819">
            <v>0</v>
          </cell>
          <cell r="M3819">
            <v>2020</v>
          </cell>
          <cell r="N3819">
            <v>2052</v>
          </cell>
          <cell r="O3819">
            <v>1</v>
          </cell>
          <cell r="Q3819">
            <v>1</v>
          </cell>
          <cell r="R3819">
            <v>1</v>
          </cell>
          <cell r="S3819">
            <v>0</v>
          </cell>
          <cell r="T3819">
            <v>1</v>
          </cell>
          <cell r="U3819">
            <v>1</v>
          </cell>
          <cell r="V3819">
            <v>1</v>
          </cell>
          <cell r="W3819">
            <v>1</v>
          </cell>
          <cell r="X3819">
            <v>1</v>
          </cell>
          <cell r="Y3819">
            <v>1</v>
          </cell>
          <cell r="Z3819">
            <v>1</v>
          </cell>
          <cell r="AA3819">
            <v>1</v>
          </cell>
          <cell r="AC3819">
            <v>1992</v>
          </cell>
          <cell r="AD3819">
            <v>1</v>
          </cell>
          <cell r="AE3819">
            <v>0</v>
          </cell>
          <cell r="AF3819">
            <v>1</v>
          </cell>
        </row>
        <row r="3820">
          <cell r="A3820">
            <v>39</v>
          </cell>
          <cell r="B3820">
            <v>1</v>
          </cell>
          <cell r="C3820">
            <v>9</v>
          </cell>
          <cell r="D3820">
            <v>7</v>
          </cell>
          <cell r="E3820">
            <v>1</v>
          </cell>
          <cell r="F3820">
            <v>0.60814666070448686</v>
          </cell>
          <cell r="G3820">
            <v>2.7294654660647026</v>
          </cell>
          <cell r="H3820">
            <v>537.83946641569082</v>
          </cell>
          <cell r="I3820">
            <v>21.902111646168553</v>
          </cell>
          <cell r="J3820">
            <v>0</v>
          </cell>
          <cell r="K3820">
            <v>0</v>
          </cell>
          <cell r="M3820">
            <v>2003</v>
          </cell>
          <cell r="N3820">
            <v>2008</v>
          </cell>
          <cell r="O3820">
            <v>1</v>
          </cell>
          <cell r="Q3820">
            <v>0</v>
          </cell>
          <cell r="R3820">
            <v>0</v>
          </cell>
          <cell r="S3820">
            <v>0</v>
          </cell>
          <cell r="T3820">
            <v>0</v>
          </cell>
          <cell r="U3820">
            <v>0</v>
          </cell>
          <cell r="V3820">
            <v>0</v>
          </cell>
          <cell r="W3820">
            <v>0</v>
          </cell>
          <cell r="X3820">
            <v>0</v>
          </cell>
          <cell r="Y3820">
            <v>0</v>
          </cell>
          <cell r="Z3820">
            <v>0</v>
          </cell>
          <cell r="AA3820">
            <v>0</v>
          </cell>
          <cell r="AC3820">
            <v>1992</v>
          </cell>
          <cell r="AD3820">
            <v>1</v>
          </cell>
          <cell r="AE3820">
            <v>0</v>
          </cell>
          <cell r="AF3820">
            <v>1</v>
          </cell>
        </row>
        <row r="3821">
          <cell r="A3821">
            <v>39</v>
          </cell>
          <cell r="B3821">
            <v>2</v>
          </cell>
          <cell r="C3821">
            <v>9</v>
          </cell>
          <cell r="D3821">
            <v>7</v>
          </cell>
          <cell r="E3821">
            <v>1</v>
          </cell>
          <cell r="F3821">
            <v>0</v>
          </cell>
          <cell r="G3821">
            <v>2.7371008774960157</v>
          </cell>
          <cell r="H3821">
            <v>889.22791780727584</v>
          </cell>
          <cell r="I3821">
            <v>21.902111646168553</v>
          </cell>
          <cell r="J3821">
            <v>0</v>
          </cell>
          <cell r="K3821">
            <v>0</v>
          </cell>
          <cell r="M3821">
            <v>2004</v>
          </cell>
          <cell r="N3821">
            <v>2008</v>
          </cell>
          <cell r="O3821">
            <v>1</v>
          </cell>
          <cell r="Q3821">
            <v>0</v>
          </cell>
          <cell r="R3821">
            <v>0</v>
          </cell>
          <cell r="S3821">
            <v>0</v>
          </cell>
          <cell r="T3821">
            <v>0</v>
          </cell>
          <cell r="U3821">
            <v>0</v>
          </cell>
          <cell r="V3821">
            <v>0</v>
          </cell>
          <cell r="W3821">
            <v>0</v>
          </cell>
          <cell r="X3821">
            <v>0</v>
          </cell>
          <cell r="Y3821">
            <v>0</v>
          </cell>
          <cell r="Z3821">
            <v>0</v>
          </cell>
          <cell r="AA3821">
            <v>0</v>
          </cell>
          <cell r="AC3821">
            <v>1992</v>
          </cell>
          <cell r="AD3821">
            <v>1</v>
          </cell>
          <cell r="AE3821">
            <v>0</v>
          </cell>
          <cell r="AF3821">
            <v>1</v>
          </cell>
        </row>
        <row r="3822">
          <cell r="A3822">
            <v>39</v>
          </cell>
          <cell r="B3822">
            <v>3</v>
          </cell>
          <cell r="C3822">
            <v>9</v>
          </cell>
          <cell r="D3822">
            <v>7</v>
          </cell>
          <cell r="E3822">
            <v>1</v>
          </cell>
          <cell r="F3822">
            <v>0</v>
          </cell>
          <cell r="G3822">
            <v>3.7459159111246767</v>
          </cell>
          <cell r="H3822">
            <v>808.02480133020379</v>
          </cell>
          <cell r="I3822">
            <v>158.10196829261727</v>
          </cell>
          <cell r="J3822">
            <v>0</v>
          </cell>
          <cell r="K3822">
            <v>0</v>
          </cell>
          <cell r="M3822">
            <v>2004</v>
          </cell>
          <cell r="N3822">
            <v>2016</v>
          </cell>
          <cell r="O3822">
            <v>1</v>
          </cell>
          <cell r="Q3822">
            <v>0</v>
          </cell>
          <cell r="R3822">
            <v>0</v>
          </cell>
          <cell r="S3822">
            <v>0</v>
          </cell>
          <cell r="T3822">
            <v>0</v>
          </cell>
          <cell r="U3822">
            <v>0</v>
          </cell>
          <cell r="V3822">
            <v>0</v>
          </cell>
          <cell r="W3822">
            <v>0</v>
          </cell>
          <cell r="X3822">
            <v>0</v>
          </cell>
          <cell r="Y3822">
            <v>0</v>
          </cell>
          <cell r="Z3822">
            <v>0</v>
          </cell>
          <cell r="AA3822">
            <v>0</v>
          </cell>
          <cell r="AC3822">
            <v>1992</v>
          </cell>
          <cell r="AD3822">
            <v>1</v>
          </cell>
          <cell r="AE3822">
            <v>0</v>
          </cell>
          <cell r="AF3822">
            <v>1</v>
          </cell>
        </row>
        <row r="3823">
          <cell r="A3823">
            <v>39</v>
          </cell>
          <cell r="B3823">
            <v>4</v>
          </cell>
          <cell r="C3823">
            <v>9</v>
          </cell>
          <cell r="D3823">
            <v>7</v>
          </cell>
          <cell r="E3823">
            <v>1</v>
          </cell>
          <cell r="F3823">
            <v>0</v>
          </cell>
          <cell r="G3823">
            <v>7.3017276698970051</v>
          </cell>
          <cell r="H3823">
            <v>926.2843734974615</v>
          </cell>
          <cell r="I3823">
            <v>170.44023442071628</v>
          </cell>
          <cell r="J3823">
            <v>0</v>
          </cell>
          <cell r="K3823">
            <v>0</v>
          </cell>
          <cell r="M3823">
            <v>2009</v>
          </cell>
          <cell r="N3823">
            <v>2016</v>
          </cell>
          <cell r="O3823">
            <v>1</v>
          </cell>
          <cell r="Q3823">
            <v>0</v>
          </cell>
          <cell r="R3823">
            <v>0</v>
          </cell>
          <cell r="S3823">
            <v>0</v>
          </cell>
          <cell r="T3823">
            <v>0</v>
          </cell>
          <cell r="U3823">
            <v>0</v>
          </cell>
          <cell r="V3823">
            <v>0</v>
          </cell>
          <cell r="W3823">
            <v>0</v>
          </cell>
          <cell r="X3823">
            <v>0</v>
          </cell>
          <cell r="Y3823">
            <v>0</v>
          </cell>
          <cell r="Z3823">
            <v>0</v>
          </cell>
          <cell r="AA3823">
            <v>0</v>
          </cell>
          <cell r="AC3823">
            <v>1992</v>
          </cell>
          <cell r="AD3823">
            <v>1</v>
          </cell>
          <cell r="AE3823">
            <v>0</v>
          </cell>
          <cell r="AF3823">
            <v>1</v>
          </cell>
        </row>
        <row r="3824">
          <cell r="A3824">
            <v>39</v>
          </cell>
          <cell r="B3824">
            <v>5</v>
          </cell>
          <cell r="C3824">
            <v>9</v>
          </cell>
          <cell r="D3824">
            <v>7</v>
          </cell>
          <cell r="E3824">
            <v>1</v>
          </cell>
          <cell r="F3824">
            <v>0</v>
          </cell>
          <cell r="G3824">
            <v>9.5845539588201394</v>
          </cell>
          <cell r="H3824">
            <v>1140.5951474719286</v>
          </cell>
          <cell r="I3824">
            <v>170.44023442071628</v>
          </cell>
          <cell r="J3824">
            <v>0</v>
          </cell>
          <cell r="K3824">
            <v>0</v>
          </cell>
          <cell r="M3824">
            <v>2011</v>
          </cell>
          <cell r="N3824">
            <v>2052</v>
          </cell>
          <cell r="O3824">
            <v>1</v>
          </cell>
          <cell r="Q3824">
            <v>0</v>
          </cell>
          <cell r="R3824">
            <v>0</v>
          </cell>
          <cell r="S3824">
            <v>0</v>
          </cell>
          <cell r="T3824">
            <v>0</v>
          </cell>
          <cell r="U3824">
            <v>0</v>
          </cell>
          <cell r="V3824">
            <v>0</v>
          </cell>
          <cell r="W3824">
            <v>0</v>
          </cell>
          <cell r="X3824">
            <v>0</v>
          </cell>
          <cell r="Y3824">
            <v>0</v>
          </cell>
          <cell r="Z3824">
            <v>0</v>
          </cell>
          <cell r="AA3824">
            <v>0</v>
          </cell>
          <cell r="AC3824">
            <v>1992</v>
          </cell>
          <cell r="AD3824">
            <v>1</v>
          </cell>
          <cell r="AE3824">
            <v>0</v>
          </cell>
          <cell r="AF3824">
            <v>1</v>
          </cell>
        </row>
        <row r="3825">
          <cell r="A3825">
            <v>39</v>
          </cell>
          <cell r="B3825">
            <v>6</v>
          </cell>
          <cell r="C3825">
            <v>9</v>
          </cell>
          <cell r="D3825">
            <v>7</v>
          </cell>
          <cell r="E3825">
            <v>1</v>
          </cell>
          <cell r="F3825">
            <v>0</v>
          </cell>
          <cell r="G3825">
            <v>9.3611893203807774</v>
          </cell>
          <cell r="H3825">
            <v>954.07290470238536</v>
          </cell>
          <cell r="I3825">
            <v>170.44023442071628</v>
          </cell>
          <cell r="J3825">
            <v>0</v>
          </cell>
          <cell r="K3825">
            <v>0</v>
          </cell>
          <cell r="M3825">
            <v>2017</v>
          </cell>
          <cell r="N3825">
            <v>2052</v>
          </cell>
          <cell r="O3825">
            <v>1</v>
          </cell>
          <cell r="Q3825">
            <v>0</v>
          </cell>
          <cell r="R3825">
            <v>0</v>
          </cell>
          <cell r="S3825">
            <v>0</v>
          </cell>
          <cell r="T3825">
            <v>0</v>
          </cell>
          <cell r="U3825">
            <v>0</v>
          </cell>
          <cell r="V3825">
            <v>0</v>
          </cell>
          <cell r="W3825">
            <v>0</v>
          </cell>
          <cell r="X3825">
            <v>0</v>
          </cell>
          <cell r="Y3825">
            <v>0</v>
          </cell>
          <cell r="Z3825">
            <v>0</v>
          </cell>
          <cell r="AA3825">
            <v>0</v>
          </cell>
          <cell r="AC3825">
            <v>1992</v>
          </cell>
          <cell r="AD3825">
            <v>1</v>
          </cell>
          <cell r="AE3825">
            <v>0</v>
          </cell>
          <cell r="AF3825">
            <v>1</v>
          </cell>
        </row>
        <row r="3826">
          <cell r="A3826">
            <v>39</v>
          </cell>
          <cell r="B3826">
            <v>7</v>
          </cell>
          <cell r="C3826">
            <v>9</v>
          </cell>
          <cell r="D3826">
            <v>7</v>
          </cell>
          <cell r="E3826">
            <v>1</v>
          </cell>
          <cell r="F3826">
            <v>0</v>
          </cell>
          <cell r="G3826">
            <v>12.287889690795057</v>
          </cell>
          <cell r="H3826">
            <v>1174.8130018960851</v>
          </cell>
          <cell r="I3826">
            <v>170.44023442071628</v>
          </cell>
          <cell r="J3826">
            <v>0</v>
          </cell>
          <cell r="K3826">
            <v>0</v>
          </cell>
          <cell r="M3826">
            <v>2020</v>
          </cell>
          <cell r="N3826">
            <v>2052</v>
          </cell>
          <cell r="O3826">
            <v>1</v>
          </cell>
          <cell r="Q3826">
            <v>0</v>
          </cell>
          <cell r="R3826">
            <v>0</v>
          </cell>
          <cell r="S3826">
            <v>0</v>
          </cell>
          <cell r="T3826">
            <v>0</v>
          </cell>
          <cell r="U3826">
            <v>0</v>
          </cell>
          <cell r="V3826">
            <v>0</v>
          </cell>
          <cell r="W3826">
            <v>0</v>
          </cell>
          <cell r="X3826">
            <v>0</v>
          </cell>
          <cell r="Y3826">
            <v>0</v>
          </cell>
          <cell r="Z3826">
            <v>0</v>
          </cell>
          <cell r="AA3826">
            <v>0</v>
          </cell>
          <cell r="AC3826">
            <v>1992</v>
          </cell>
          <cell r="AD3826">
            <v>1</v>
          </cell>
          <cell r="AE3826">
            <v>0</v>
          </cell>
          <cell r="AF3826">
            <v>1</v>
          </cell>
        </row>
        <row r="3827">
          <cell r="A3827">
            <v>40</v>
          </cell>
          <cell r="B3827">
            <v>1</v>
          </cell>
          <cell r="C3827">
            <v>9</v>
          </cell>
          <cell r="D3827">
            <v>7</v>
          </cell>
          <cell r="E3827">
            <v>1</v>
          </cell>
          <cell r="F3827">
            <v>6.1381639335160269E-2</v>
          </cell>
          <cell r="G3827">
            <v>0.81120254306069073</v>
          </cell>
          <cell r="H3827">
            <v>1810.1406071019412</v>
          </cell>
          <cell r="I3827">
            <v>114.19144045100465</v>
          </cell>
          <cell r="J3827">
            <v>0</v>
          </cell>
          <cell r="K3827">
            <v>0</v>
          </cell>
          <cell r="M3827">
            <v>2003</v>
          </cell>
          <cell r="N3827">
            <v>2008</v>
          </cell>
          <cell r="O3827">
            <v>1</v>
          </cell>
          <cell r="Q3827">
            <v>0</v>
          </cell>
          <cell r="R3827">
            <v>0</v>
          </cell>
          <cell r="S3827">
            <v>0</v>
          </cell>
          <cell r="T3827">
            <v>0</v>
          </cell>
          <cell r="U3827">
            <v>0</v>
          </cell>
          <cell r="V3827">
            <v>0</v>
          </cell>
          <cell r="W3827">
            <v>0</v>
          </cell>
          <cell r="X3827">
            <v>0</v>
          </cell>
          <cell r="Y3827">
            <v>0</v>
          </cell>
          <cell r="Z3827">
            <v>0</v>
          </cell>
          <cell r="AA3827">
            <v>0</v>
          </cell>
          <cell r="AC3827">
            <v>1992</v>
          </cell>
          <cell r="AD3827">
            <v>1</v>
          </cell>
          <cell r="AE3827">
            <v>0</v>
          </cell>
          <cell r="AF3827">
            <v>1</v>
          </cell>
        </row>
        <row r="3828">
          <cell r="A3828">
            <v>40</v>
          </cell>
          <cell r="B3828">
            <v>2</v>
          </cell>
          <cell r="C3828">
            <v>9</v>
          </cell>
          <cell r="D3828">
            <v>7</v>
          </cell>
          <cell r="E3828">
            <v>1</v>
          </cell>
          <cell r="F3828">
            <v>0</v>
          </cell>
          <cell r="G3828">
            <v>0.81517390310144133</v>
          </cell>
          <cell r="H3828">
            <v>2944.2046019127961</v>
          </cell>
          <cell r="I3828">
            <v>114.19144045100465</v>
          </cell>
          <cell r="J3828">
            <v>0</v>
          </cell>
          <cell r="K3828">
            <v>0</v>
          </cell>
          <cell r="M3828">
            <v>2004</v>
          </cell>
          <cell r="N3828">
            <v>2008</v>
          </cell>
          <cell r="O3828">
            <v>1</v>
          </cell>
          <cell r="Q3828">
            <v>0</v>
          </cell>
          <cell r="R3828">
            <v>0</v>
          </cell>
          <cell r="S3828">
            <v>0</v>
          </cell>
          <cell r="T3828">
            <v>0</v>
          </cell>
          <cell r="U3828">
            <v>0</v>
          </cell>
          <cell r="V3828">
            <v>0</v>
          </cell>
          <cell r="W3828">
            <v>0</v>
          </cell>
          <cell r="X3828">
            <v>0</v>
          </cell>
          <cell r="Y3828">
            <v>0</v>
          </cell>
          <cell r="Z3828">
            <v>0</v>
          </cell>
          <cell r="AA3828">
            <v>0</v>
          </cell>
          <cell r="AC3828">
            <v>1992</v>
          </cell>
          <cell r="AD3828">
            <v>1</v>
          </cell>
          <cell r="AE3828">
            <v>0</v>
          </cell>
          <cell r="AF3828">
            <v>1</v>
          </cell>
        </row>
        <row r="3829">
          <cell r="A3829">
            <v>40</v>
          </cell>
          <cell r="B3829">
            <v>3</v>
          </cell>
          <cell r="C3829">
            <v>9</v>
          </cell>
          <cell r="D3829">
            <v>7</v>
          </cell>
          <cell r="E3829">
            <v>1</v>
          </cell>
          <cell r="F3829">
            <v>0</v>
          </cell>
          <cell r="G3829">
            <v>0.81203154050804294</v>
          </cell>
          <cell r="H3829">
            <v>1482.8366706742295</v>
          </cell>
          <cell r="I3829">
            <v>316.17163980011043</v>
          </cell>
          <cell r="J3829">
            <v>0</v>
          </cell>
          <cell r="K3829">
            <v>0</v>
          </cell>
          <cell r="M3829">
            <v>2009</v>
          </cell>
          <cell r="N3829">
            <v>2011</v>
          </cell>
          <cell r="O3829">
            <v>1</v>
          </cell>
          <cell r="Q3829">
            <v>0</v>
          </cell>
          <cell r="R3829">
            <v>0</v>
          </cell>
          <cell r="S3829">
            <v>0</v>
          </cell>
          <cell r="T3829">
            <v>0</v>
          </cell>
          <cell r="U3829">
            <v>0</v>
          </cell>
          <cell r="V3829">
            <v>0</v>
          </cell>
          <cell r="W3829">
            <v>0</v>
          </cell>
          <cell r="X3829">
            <v>0</v>
          </cell>
          <cell r="Y3829">
            <v>0</v>
          </cell>
          <cell r="Z3829">
            <v>0</v>
          </cell>
          <cell r="AA3829">
            <v>0</v>
          </cell>
          <cell r="AC3829">
            <v>1992</v>
          </cell>
          <cell r="AD3829">
            <v>1</v>
          </cell>
          <cell r="AE3829">
            <v>0</v>
          </cell>
          <cell r="AF3829">
            <v>1</v>
          </cell>
        </row>
        <row r="3830">
          <cell r="A3830">
            <v>40</v>
          </cell>
          <cell r="B3830">
            <v>4</v>
          </cell>
          <cell r="C3830">
            <v>9</v>
          </cell>
          <cell r="D3830">
            <v>7</v>
          </cell>
          <cell r="E3830">
            <v>1</v>
          </cell>
          <cell r="F3830">
            <v>0</v>
          </cell>
          <cell r="G3830">
            <v>1.6690213260745328</v>
          </cell>
          <cell r="H3830">
            <v>1712.5346726838727</v>
          </cell>
          <cell r="I3830">
            <v>340.87626079125357</v>
          </cell>
          <cell r="J3830">
            <v>0</v>
          </cell>
          <cell r="K3830">
            <v>0</v>
          </cell>
          <cell r="M3830">
            <v>2009</v>
          </cell>
          <cell r="N3830">
            <v>2016</v>
          </cell>
          <cell r="O3830">
            <v>1</v>
          </cell>
          <cell r="Q3830">
            <v>0</v>
          </cell>
          <cell r="R3830">
            <v>0</v>
          </cell>
          <cell r="S3830">
            <v>0</v>
          </cell>
          <cell r="T3830">
            <v>0</v>
          </cell>
          <cell r="U3830">
            <v>0</v>
          </cell>
          <cell r="V3830">
            <v>0</v>
          </cell>
          <cell r="W3830">
            <v>0</v>
          </cell>
          <cell r="X3830">
            <v>0</v>
          </cell>
          <cell r="Y3830">
            <v>0</v>
          </cell>
          <cell r="Z3830">
            <v>0</v>
          </cell>
          <cell r="AA3830">
            <v>0</v>
          </cell>
          <cell r="AC3830">
            <v>1992</v>
          </cell>
          <cell r="AD3830">
            <v>1</v>
          </cell>
          <cell r="AE3830">
            <v>0</v>
          </cell>
          <cell r="AF3830">
            <v>1</v>
          </cell>
        </row>
        <row r="3831">
          <cell r="A3831">
            <v>40</v>
          </cell>
          <cell r="B3831">
            <v>5</v>
          </cell>
          <cell r="C3831">
            <v>9</v>
          </cell>
          <cell r="D3831">
            <v>7</v>
          </cell>
          <cell r="E3831">
            <v>1</v>
          </cell>
          <cell r="F3831">
            <v>0</v>
          </cell>
          <cell r="G3831">
            <v>1.8757327080890973</v>
          </cell>
          <cell r="H3831">
            <v>2466.3502151906582</v>
          </cell>
          <cell r="I3831">
            <v>340.87626079125357</v>
          </cell>
          <cell r="J3831">
            <v>0</v>
          </cell>
          <cell r="K3831">
            <v>0</v>
          </cell>
          <cell r="M3831">
            <v>2011</v>
          </cell>
          <cell r="N3831">
            <v>2016</v>
          </cell>
          <cell r="O3831">
            <v>1</v>
          </cell>
          <cell r="Q3831">
            <v>0</v>
          </cell>
          <cell r="R3831">
            <v>0</v>
          </cell>
          <cell r="S3831">
            <v>0</v>
          </cell>
          <cell r="T3831">
            <v>0</v>
          </cell>
          <cell r="U3831">
            <v>0</v>
          </cell>
          <cell r="V3831">
            <v>0</v>
          </cell>
          <cell r="W3831">
            <v>0</v>
          </cell>
          <cell r="X3831">
            <v>0</v>
          </cell>
          <cell r="Y3831">
            <v>0</v>
          </cell>
          <cell r="Z3831">
            <v>0</v>
          </cell>
          <cell r="AA3831">
            <v>0</v>
          </cell>
          <cell r="AC3831">
            <v>1992</v>
          </cell>
          <cell r="AD3831">
            <v>1</v>
          </cell>
          <cell r="AE3831">
            <v>0</v>
          </cell>
          <cell r="AF3831">
            <v>1</v>
          </cell>
        </row>
        <row r="3832">
          <cell r="A3832">
            <v>40</v>
          </cell>
          <cell r="B3832">
            <v>6</v>
          </cell>
          <cell r="C3832">
            <v>9</v>
          </cell>
          <cell r="D3832">
            <v>7</v>
          </cell>
          <cell r="E3832">
            <v>1</v>
          </cell>
          <cell r="F3832">
            <v>0</v>
          </cell>
          <cell r="G3832">
            <v>2.0108690675596783</v>
          </cell>
          <cell r="H3832">
            <v>1781.0360595912277</v>
          </cell>
          <cell r="I3832">
            <v>340.87626079125357</v>
          </cell>
          <cell r="J3832">
            <v>0</v>
          </cell>
          <cell r="K3832">
            <v>0</v>
          </cell>
          <cell r="M3832">
            <v>2017</v>
          </cell>
          <cell r="N3832">
            <v>2052</v>
          </cell>
          <cell r="O3832">
            <v>1</v>
          </cell>
          <cell r="Q3832">
            <v>0</v>
          </cell>
          <cell r="R3832">
            <v>0</v>
          </cell>
          <cell r="S3832">
            <v>0</v>
          </cell>
          <cell r="T3832">
            <v>0</v>
          </cell>
          <cell r="U3832">
            <v>0</v>
          </cell>
          <cell r="V3832">
            <v>0</v>
          </cell>
          <cell r="W3832">
            <v>0</v>
          </cell>
          <cell r="X3832">
            <v>0</v>
          </cell>
          <cell r="Y3832">
            <v>0</v>
          </cell>
          <cell r="Z3832">
            <v>0</v>
          </cell>
          <cell r="AA3832">
            <v>0</v>
          </cell>
          <cell r="AC3832">
            <v>1992</v>
          </cell>
          <cell r="AD3832">
            <v>1</v>
          </cell>
          <cell r="AE3832">
            <v>0</v>
          </cell>
          <cell r="AF3832">
            <v>1</v>
          </cell>
        </row>
        <row r="3833">
          <cell r="A3833">
            <v>40</v>
          </cell>
          <cell r="B3833">
            <v>7</v>
          </cell>
          <cell r="C3833">
            <v>9</v>
          </cell>
          <cell r="D3833">
            <v>7</v>
          </cell>
          <cell r="E3833">
            <v>1</v>
          </cell>
          <cell r="F3833">
            <v>0</v>
          </cell>
          <cell r="G3833">
            <v>2.259918925408551</v>
          </cell>
          <cell r="H3833">
            <v>2565.0042237982771</v>
          </cell>
          <cell r="I3833">
            <v>340.87626079125357</v>
          </cell>
          <cell r="J3833">
            <v>0</v>
          </cell>
          <cell r="K3833">
            <v>0</v>
          </cell>
          <cell r="M3833">
            <v>2020</v>
          </cell>
          <cell r="N3833">
            <v>2052</v>
          </cell>
          <cell r="O3833">
            <v>1</v>
          </cell>
          <cell r="Q3833">
            <v>0</v>
          </cell>
          <cell r="R3833">
            <v>0</v>
          </cell>
          <cell r="S3833">
            <v>0</v>
          </cell>
          <cell r="T3833">
            <v>0</v>
          </cell>
          <cell r="U3833">
            <v>0</v>
          </cell>
          <cell r="V3833">
            <v>0</v>
          </cell>
          <cell r="W3833">
            <v>0</v>
          </cell>
          <cell r="X3833">
            <v>0</v>
          </cell>
          <cell r="Y3833">
            <v>0</v>
          </cell>
          <cell r="Z3833">
            <v>0</v>
          </cell>
          <cell r="AA3833">
            <v>0</v>
          </cell>
          <cell r="AC3833">
            <v>1992</v>
          </cell>
          <cell r="AD3833">
            <v>1</v>
          </cell>
          <cell r="AE3833">
            <v>0</v>
          </cell>
          <cell r="AF3833">
            <v>1</v>
          </cell>
        </row>
        <row r="3834">
          <cell r="A3834">
            <v>41</v>
          </cell>
          <cell r="B3834">
            <v>1</v>
          </cell>
          <cell r="C3834">
            <v>9</v>
          </cell>
          <cell r="D3834">
            <v>7</v>
          </cell>
          <cell r="E3834">
            <v>1</v>
          </cell>
          <cell r="F3834">
            <v>0.13160981403738264</v>
          </cell>
          <cell r="G3834">
            <v>2.0269019559449619</v>
          </cell>
          <cell r="H3834">
            <v>1021.2137228656861</v>
          </cell>
          <cell r="I3834">
            <v>3.4432370590043693</v>
          </cell>
          <cell r="J3834">
            <v>0</v>
          </cell>
          <cell r="K3834">
            <v>0</v>
          </cell>
          <cell r="M3834">
            <v>2003</v>
          </cell>
          <cell r="N3834">
            <v>2009</v>
          </cell>
          <cell r="O3834">
            <v>1</v>
          </cell>
          <cell r="Q3834">
            <v>0</v>
          </cell>
          <cell r="R3834">
            <v>0</v>
          </cell>
          <cell r="S3834">
            <v>0</v>
          </cell>
          <cell r="T3834">
            <v>0</v>
          </cell>
          <cell r="U3834">
            <v>0</v>
          </cell>
          <cell r="V3834">
            <v>0</v>
          </cell>
          <cell r="W3834">
            <v>0</v>
          </cell>
          <cell r="X3834">
            <v>0</v>
          </cell>
          <cell r="Y3834">
            <v>0</v>
          </cell>
          <cell r="Z3834">
            <v>0</v>
          </cell>
          <cell r="AA3834">
            <v>0</v>
          </cell>
          <cell r="AC3834">
            <v>1992</v>
          </cell>
          <cell r="AD3834">
            <v>1</v>
          </cell>
          <cell r="AE3834">
            <v>0</v>
          </cell>
          <cell r="AF3834">
            <v>1</v>
          </cell>
        </row>
        <row r="3835">
          <cell r="A3835">
            <v>41</v>
          </cell>
          <cell r="B3835">
            <v>2</v>
          </cell>
          <cell r="C3835">
            <v>9</v>
          </cell>
          <cell r="D3835">
            <v>7</v>
          </cell>
          <cell r="E3835">
            <v>1</v>
          </cell>
          <cell r="F3835">
            <v>0</v>
          </cell>
          <cell r="G3835">
            <v>2.7985485221363624</v>
          </cell>
          <cell r="H3835">
            <v>1202.9397618954185</v>
          </cell>
          <cell r="I3835">
            <v>3.8258189544492986</v>
          </cell>
          <cell r="J3835">
            <v>0</v>
          </cell>
          <cell r="K3835">
            <v>0</v>
          </cell>
          <cell r="M3835">
            <v>2004</v>
          </cell>
          <cell r="N3835">
            <v>2009</v>
          </cell>
          <cell r="O3835">
            <v>1</v>
          </cell>
          <cell r="Q3835">
            <v>0</v>
          </cell>
          <cell r="R3835">
            <v>0</v>
          </cell>
          <cell r="S3835">
            <v>0</v>
          </cell>
          <cell r="T3835">
            <v>0</v>
          </cell>
          <cell r="U3835">
            <v>0</v>
          </cell>
          <cell r="V3835">
            <v>0</v>
          </cell>
          <cell r="W3835">
            <v>0</v>
          </cell>
          <cell r="X3835">
            <v>0</v>
          </cell>
          <cell r="Y3835">
            <v>0</v>
          </cell>
          <cell r="Z3835">
            <v>0</v>
          </cell>
          <cell r="AA3835">
            <v>0</v>
          </cell>
          <cell r="AC3835">
            <v>1992</v>
          </cell>
          <cell r="AD3835">
            <v>1</v>
          </cell>
          <cell r="AE3835">
            <v>0</v>
          </cell>
          <cell r="AF3835">
            <v>1</v>
          </cell>
        </row>
        <row r="3836">
          <cell r="A3836">
            <v>41</v>
          </cell>
          <cell r="B3836">
            <v>3</v>
          </cell>
          <cell r="C3836">
            <v>9</v>
          </cell>
          <cell r="D3836">
            <v>7</v>
          </cell>
          <cell r="E3836">
            <v>1</v>
          </cell>
          <cell r="F3836">
            <v>0</v>
          </cell>
          <cell r="G3836">
            <v>1.0135443307397858</v>
          </cell>
          <cell r="H3836">
            <v>4077.8317001759701</v>
          </cell>
          <cell r="I3836">
            <v>36.872496581722942</v>
          </cell>
          <cell r="J3836">
            <v>0</v>
          </cell>
          <cell r="K3836">
            <v>0</v>
          </cell>
          <cell r="M3836">
            <v>2010</v>
          </cell>
          <cell r="N3836">
            <v>2011</v>
          </cell>
          <cell r="O3836">
            <v>1</v>
          </cell>
          <cell r="Q3836">
            <v>0</v>
          </cell>
          <cell r="R3836">
            <v>0</v>
          </cell>
          <cell r="S3836">
            <v>0</v>
          </cell>
          <cell r="T3836">
            <v>0</v>
          </cell>
          <cell r="U3836">
            <v>0</v>
          </cell>
          <cell r="V3836">
            <v>0</v>
          </cell>
          <cell r="W3836">
            <v>0</v>
          </cell>
          <cell r="X3836">
            <v>0</v>
          </cell>
          <cell r="Y3836">
            <v>0</v>
          </cell>
          <cell r="Z3836">
            <v>0</v>
          </cell>
          <cell r="AA3836">
            <v>0</v>
          </cell>
          <cell r="AC3836">
            <v>1992</v>
          </cell>
          <cell r="AD3836">
            <v>1</v>
          </cell>
          <cell r="AE3836">
            <v>0</v>
          </cell>
          <cell r="AF3836">
            <v>1</v>
          </cell>
        </row>
        <row r="3837">
          <cell r="A3837">
            <v>41</v>
          </cell>
          <cell r="B3837">
            <v>4</v>
          </cell>
          <cell r="C3837">
            <v>9</v>
          </cell>
          <cell r="D3837">
            <v>7</v>
          </cell>
          <cell r="E3837">
            <v>1</v>
          </cell>
          <cell r="F3837">
            <v>0</v>
          </cell>
          <cell r="G3837">
            <v>1.6063022734263792</v>
          </cell>
          <cell r="H3837">
            <v>4093.5841686235053</v>
          </cell>
          <cell r="I3837">
            <v>36.872496581722942</v>
          </cell>
          <cell r="J3837">
            <v>0</v>
          </cell>
          <cell r="K3837">
            <v>0</v>
          </cell>
          <cell r="M3837">
            <v>2010</v>
          </cell>
          <cell r="N3837">
            <v>2052</v>
          </cell>
          <cell r="O3837">
            <v>1</v>
          </cell>
          <cell r="Q3837">
            <v>0</v>
          </cell>
          <cell r="R3837">
            <v>0</v>
          </cell>
          <cell r="S3837">
            <v>0</v>
          </cell>
          <cell r="T3837">
            <v>0</v>
          </cell>
          <cell r="U3837">
            <v>0</v>
          </cell>
          <cell r="V3837">
            <v>0</v>
          </cell>
          <cell r="W3837">
            <v>0</v>
          </cell>
          <cell r="X3837">
            <v>0</v>
          </cell>
          <cell r="Y3837">
            <v>0</v>
          </cell>
          <cell r="Z3837">
            <v>0</v>
          </cell>
          <cell r="AA3837">
            <v>0</v>
          </cell>
          <cell r="AC3837">
            <v>1992</v>
          </cell>
          <cell r="AD3837">
            <v>1</v>
          </cell>
          <cell r="AE3837">
            <v>0</v>
          </cell>
          <cell r="AF3837">
            <v>1</v>
          </cell>
        </row>
        <row r="3838">
          <cell r="A3838">
            <v>41</v>
          </cell>
          <cell r="B3838">
            <v>5</v>
          </cell>
          <cell r="C3838">
            <v>9</v>
          </cell>
          <cell r="D3838">
            <v>7</v>
          </cell>
          <cell r="E3838">
            <v>1</v>
          </cell>
          <cell r="F3838">
            <v>0</v>
          </cell>
          <cell r="G3838">
            <v>2.5860285497551891</v>
          </cell>
          <cell r="H3838">
            <v>4140.3756736203422</v>
          </cell>
          <cell r="I3838">
            <v>36.872496581722942</v>
          </cell>
          <cell r="J3838">
            <v>0</v>
          </cell>
          <cell r="K3838">
            <v>0</v>
          </cell>
          <cell r="M3838">
            <v>2011</v>
          </cell>
          <cell r="N3838">
            <v>2052</v>
          </cell>
          <cell r="O3838">
            <v>1</v>
          </cell>
          <cell r="Q3838">
            <v>0</v>
          </cell>
          <cell r="R3838">
            <v>0</v>
          </cell>
          <cell r="S3838">
            <v>0</v>
          </cell>
          <cell r="T3838">
            <v>0</v>
          </cell>
          <cell r="U3838">
            <v>0</v>
          </cell>
          <cell r="V3838">
            <v>0</v>
          </cell>
          <cell r="W3838">
            <v>0</v>
          </cell>
          <cell r="X3838">
            <v>0</v>
          </cell>
          <cell r="Y3838">
            <v>0</v>
          </cell>
          <cell r="Z3838">
            <v>0</v>
          </cell>
          <cell r="AA3838">
            <v>0</v>
          </cell>
          <cell r="AC3838">
            <v>1992</v>
          </cell>
          <cell r="AD3838">
            <v>1</v>
          </cell>
          <cell r="AE3838">
            <v>0</v>
          </cell>
          <cell r="AF3838">
            <v>1</v>
          </cell>
        </row>
        <row r="3839">
          <cell r="A3839">
            <v>41</v>
          </cell>
          <cell r="B3839">
            <v>6</v>
          </cell>
          <cell r="C3839">
            <v>9</v>
          </cell>
          <cell r="D3839">
            <v>7</v>
          </cell>
          <cell r="E3839">
            <v>1</v>
          </cell>
          <cell r="F3839">
            <v>0</v>
          </cell>
          <cell r="G3839">
            <v>1.2441032117397841</v>
          </cell>
          <cell r="H3839">
            <v>4093.5841686235053</v>
          </cell>
          <cell r="I3839">
            <v>36.872496581722942</v>
          </cell>
          <cell r="J3839">
            <v>0</v>
          </cell>
          <cell r="K3839">
            <v>0</v>
          </cell>
          <cell r="M3839">
            <v>2012</v>
          </cell>
          <cell r="N3839">
            <v>2016</v>
          </cell>
          <cell r="O3839">
            <v>1</v>
          </cell>
          <cell r="Q3839">
            <v>0</v>
          </cell>
          <cell r="R3839">
            <v>0</v>
          </cell>
          <cell r="S3839">
            <v>0</v>
          </cell>
          <cell r="T3839">
            <v>0</v>
          </cell>
          <cell r="U3839">
            <v>0</v>
          </cell>
          <cell r="V3839">
            <v>0</v>
          </cell>
          <cell r="W3839">
            <v>0</v>
          </cell>
          <cell r="X3839">
            <v>0</v>
          </cell>
          <cell r="Y3839">
            <v>0</v>
          </cell>
          <cell r="Z3839">
            <v>0</v>
          </cell>
          <cell r="AA3839">
            <v>0</v>
          </cell>
          <cell r="AC3839">
            <v>1992</v>
          </cell>
          <cell r="AD3839">
            <v>1</v>
          </cell>
          <cell r="AE3839">
            <v>0</v>
          </cell>
          <cell r="AF3839">
            <v>1</v>
          </cell>
        </row>
        <row r="3840">
          <cell r="A3840">
            <v>41</v>
          </cell>
          <cell r="B3840">
            <v>7</v>
          </cell>
          <cell r="C3840">
            <v>9</v>
          </cell>
          <cell r="D3840">
            <v>7</v>
          </cell>
          <cell r="E3840">
            <v>1</v>
          </cell>
          <cell r="F3840">
            <v>0</v>
          </cell>
          <cell r="G3840">
            <v>1.3622447958003447</v>
          </cell>
          <cell r="H3840">
            <v>4077.8317001759701</v>
          </cell>
          <cell r="I3840">
            <v>36.872496581722942</v>
          </cell>
          <cell r="J3840">
            <v>0</v>
          </cell>
          <cell r="K3840">
            <v>0</v>
          </cell>
          <cell r="M3840">
            <v>2017</v>
          </cell>
          <cell r="N3840">
            <v>2052</v>
          </cell>
          <cell r="O3840">
            <v>1</v>
          </cell>
          <cell r="Q3840">
            <v>0</v>
          </cell>
          <cell r="R3840">
            <v>0</v>
          </cell>
          <cell r="S3840">
            <v>0</v>
          </cell>
          <cell r="T3840">
            <v>0</v>
          </cell>
          <cell r="U3840">
            <v>0</v>
          </cell>
          <cell r="V3840">
            <v>0</v>
          </cell>
          <cell r="W3840">
            <v>0</v>
          </cell>
          <cell r="X3840">
            <v>0</v>
          </cell>
          <cell r="Y3840">
            <v>0</v>
          </cell>
          <cell r="Z3840">
            <v>0</v>
          </cell>
          <cell r="AA3840">
            <v>0</v>
          </cell>
          <cell r="AC3840">
            <v>1992</v>
          </cell>
          <cell r="AD3840">
            <v>1</v>
          </cell>
          <cell r="AE3840">
            <v>0</v>
          </cell>
          <cell r="AF3840">
            <v>1</v>
          </cell>
        </row>
        <row r="3841">
          <cell r="A3841">
            <v>42</v>
          </cell>
          <cell r="B3841">
            <v>1</v>
          </cell>
          <cell r="C3841">
            <v>9</v>
          </cell>
          <cell r="D3841">
            <v>7</v>
          </cell>
          <cell r="E3841">
            <v>1</v>
          </cell>
          <cell r="F3841">
            <v>6.6817290203594254E-2</v>
          </cell>
          <cell r="G3841">
            <v>1.2278913298333249</v>
          </cell>
          <cell r="H3841">
            <v>1245.9784656973682</v>
          </cell>
          <cell r="I3841">
            <v>4.6953232622786851</v>
          </cell>
          <cell r="J3841">
            <v>0</v>
          </cell>
          <cell r="K3841">
            <v>0</v>
          </cell>
          <cell r="M3841">
            <v>2003</v>
          </cell>
          <cell r="N3841">
            <v>2009</v>
          </cell>
          <cell r="O3841">
            <v>1</v>
          </cell>
          <cell r="Q3841">
            <v>0</v>
          </cell>
          <cell r="R3841">
            <v>0</v>
          </cell>
          <cell r="S3841">
            <v>0</v>
          </cell>
          <cell r="T3841">
            <v>0</v>
          </cell>
          <cell r="U3841">
            <v>0</v>
          </cell>
          <cell r="V3841">
            <v>0</v>
          </cell>
          <cell r="W3841">
            <v>0</v>
          </cell>
          <cell r="X3841">
            <v>0</v>
          </cell>
          <cell r="Y3841">
            <v>0</v>
          </cell>
          <cell r="Z3841">
            <v>0</v>
          </cell>
          <cell r="AA3841">
            <v>0</v>
          </cell>
          <cell r="AC3841">
            <v>1992</v>
          </cell>
          <cell r="AD3841">
            <v>1</v>
          </cell>
          <cell r="AE3841">
            <v>0</v>
          </cell>
          <cell r="AF3841">
            <v>1</v>
          </cell>
        </row>
        <row r="3842">
          <cell r="A3842">
            <v>42</v>
          </cell>
          <cell r="B3842">
            <v>2</v>
          </cell>
          <cell r="C3842">
            <v>9</v>
          </cell>
          <cell r="D3842">
            <v>7</v>
          </cell>
          <cell r="E3842">
            <v>1</v>
          </cell>
          <cell r="F3842">
            <v>0</v>
          </cell>
          <cell r="G3842">
            <v>1.426338413442751</v>
          </cell>
          <cell r="H3842">
            <v>1437.0615082043537</v>
          </cell>
          <cell r="I3842">
            <v>4.6953232622786851</v>
          </cell>
          <cell r="J3842">
            <v>0</v>
          </cell>
          <cell r="K3842">
            <v>0</v>
          </cell>
          <cell r="M3842">
            <v>2004</v>
          </cell>
          <cell r="N3842">
            <v>2009</v>
          </cell>
          <cell r="O3842">
            <v>1</v>
          </cell>
          <cell r="Q3842">
            <v>0</v>
          </cell>
          <cell r="R3842">
            <v>0</v>
          </cell>
          <cell r="S3842">
            <v>0</v>
          </cell>
          <cell r="T3842">
            <v>0</v>
          </cell>
          <cell r="U3842">
            <v>0</v>
          </cell>
          <cell r="V3842">
            <v>0</v>
          </cell>
          <cell r="W3842">
            <v>0</v>
          </cell>
          <cell r="X3842">
            <v>0</v>
          </cell>
          <cell r="Y3842">
            <v>0</v>
          </cell>
          <cell r="Z3842">
            <v>0</v>
          </cell>
          <cell r="AA3842">
            <v>0</v>
          </cell>
          <cell r="AC3842">
            <v>1992</v>
          </cell>
          <cell r="AD3842">
            <v>1</v>
          </cell>
          <cell r="AE3842">
            <v>0</v>
          </cell>
          <cell r="AF3842">
            <v>1</v>
          </cell>
        </row>
        <row r="3843">
          <cell r="A3843">
            <v>42</v>
          </cell>
          <cell r="B3843">
            <v>3</v>
          </cell>
          <cell r="C3843">
            <v>9</v>
          </cell>
          <cell r="D3843">
            <v>7</v>
          </cell>
          <cell r="E3843">
            <v>1</v>
          </cell>
          <cell r="F3843">
            <v>0</v>
          </cell>
          <cell r="G3843">
            <v>0.60348883601531966</v>
          </cell>
          <cell r="H3843">
            <v>2349.0550966866008</v>
          </cell>
          <cell r="I3843">
            <v>20.48472032317941</v>
          </cell>
          <cell r="J3843">
            <v>0</v>
          </cell>
          <cell r="K3843">
            <v>0</v>
          </cell>
          <cell r="M3843">
            <v>2010</v>
          </cell>
          <cell r="N3843">
            <v>2011</v>
          </cell>
          <cell r="O3843">
            <v>1</v>
          </cell>
          <cell r="Q3843">
            <v>0</v>
          </cell>
          <cell r="R3843">
            <v>0</v>
          </cell>
          <cell r="S3843">
            <v>0</v>
          </cell>
          <cell r="T3843">
            <v>0</v>
          </cell>
          <cell r="U3843">
            <v>0</v>
          </cell>
          <cell r="V3843">
            <v>0</v>
          </cell>
          <cell r="W3843">
            <v>0</v>
          </cell>
          <cell r="X3843">
            <v>0</v>
          </cell>
          <cell r="Y3843">
            <v>0</v>
          </cell>
          <cell r="Z3843">
            <v>0</v>
          </cell>
          <cell r="AA3843">
            <v>0</v>
          </cell>
          <cell r="AC3843">
            <v>1992</v>
          </cell>
          <cell r="AD3843">
            <v>1</v>
          </cell>
          <cell r="AE3843">
            <v>0</v>
          </cell>
          <cell r="AF3843">
            <v>1</v>
          </cell>
        </row>
        <row r="3844">
          <cell r="A3844">
            <v>42</v>
          </cell>
          <cell r="B3844">
            <v>4</v>
          </cell>
          <cell r="C3844">
            <v>9</v>
          </cell>
          <cell r="D3844">
            <v>7</v>
          </cell>
          <cell r="E3844">
            <v>1</v>
          </cell>
          <cell r="F3844">
            <v>0</v>
          </cell>
          <cell r="G3844">
            <v>0.89719357848649428</v>
          </cell>
          <cell r="H3844">
            <v>2356.8340934508155</v>
          </cell>
          <cell r="I3844">
            <v>20.48472032317941</v>
          </cell>
          <cell r="J3844">
            <v>0</v>
          </cell>
          <cell r="K3844">
            <v>0</v>
          </cell>
          <cell r="M3844">
            <v>2010</v>
          </cell>
          <cell r="N3844">
            <v>2016</v>
          </cell>
          <cell r="O3844">
            <v>1</v>
          </cell>
          <cell r="Q3844">
            <v>0</v>
          </cell>
          <cell r="R3844">
            <v>0</v>
          </cell>
          <cell r="S3844">
            <v>0</v>
          </cell>
          <cell r="T3844">
            <v>0</v>
          </cell>
          <cell r="U3844">
            <v>0</v>
          </cell>
          <cell r="V3844">
            <v>0</v>
          </cell>
          <cell r="W3844">
            <v>0</v>
          </cell>
          <cell r="X3844">
            <v>0</v>
          </cell>
          <cell r="Y3844">
            <v>0</v>
          </cell>
          <cell r="Z3844">
            <v>0</v>
          </cell>
          <cell r="AA3844">
            <v>0</v>
          </cell>
          <cell r="AC3844">
            <v>1992</v>
          </cell>
          <cell r="AD3844">
            <v>1</v>
          </cell>
          <cell r="AE3844">
            <v>0</v>
          </cell>
          <cell r="AF3844">
            <v>1</v>
          </cell>
        </row>
        <row r="3845">
          <cell r="A3845">
            <v>42</v>
          </cell>
          <cell r="B3845">
            <v>5</v>
          </cell>
          <cell r="C3845">
            <v>9</v>
          </cell>
          <cell r="D3845">
            <v>7</v>
          </cell>
          <cell r="E3845">
            <v>1</v>
          </cell>
          <cell r="F3845">
            <v>0</v>
          </cell>
          <cell r="G3845">
            <v>1.5217783388943997</v>
          </cell>
          <cell r="H3845">
            <v>2392.8329399873724</v>
          </cell>
          <cell r="I3845">
            <v>20.48472032317941</v>
          </cell>
          <cell r="J3845">
            <v>0</v>
          </cell>
          <cell r="K3845">
            <v>0</v>
          </cell>
          <cell r="M3845">
            <v>2011</v>
          </cell>
          <cell r="N3845">
            <v>2052</v>
          </cell>
          <cell r="O3845">
            <v>1</v>
          </cell>
          <cell r="Q3845">
            <v>0</v>
          </cell>
          <cell r="R3845">
            <v>0</v>
          </cell>
          <cell r="S3845">
            <v>0</v>
          </cell>
          <cell r="T3845">
            <v>0</v>
          </cell>
          <cell r="U3845">
            <v>0</v>
          </cell>
          <cell r="V3845">
            <v>0</v>
          </cell>
          <cell r="W3845">
            <v>0</v>
          </cell>
          <cell r="X3845">
            <v>0</v>
          </cell>
          <cell r="Y3845">
            <v>0</v>
          </cell>
          <cell r="Z3845">
            <v>0</v>
          </cell>
          <cell r="AA3845">
            <v>0</v>
          </cell>
          <cell r="AC3845">
            <v>1992</v>
          </cell>
          <cell r="AD3845">
            <v>1</v>
          </cell>
          <cell r="AE3845">
            <v>0</v>
          </cell>
          <cell r="AF3845">
            <v>1</v>
          </cell>
        </row>
        <row r="3846">
          <cell r="A3846">
            <v>42</v>
          </cell>
          <cell r="B3846">
            <v>6</v>
          </cell>
          <cell r="C3846">
            <v>9</v>
          </cell>
          <cell r="D3846">
            <v>7</v>
          </cell>
          <cell r="E3846">
            <v>1</v>
          </cell>
          <cell r="F3846">
            <v>0</v>
          </cell>
          <cell r="G3846">
            <v>1.0713403609986114</v>
          </cell>
          <cell r="H3846">
            <v>2356.8340934508155</v>
          </cell>
          <cell r="I3846">
            <v>20.48472032317941</v>
          </cell>
          <cell r="J3846">
            <v>0</v>
          </cell>
          <cell r="K3846">
            <v>0</v>
          </cell>
          <cell r="M3846">
            <v>2004</v>
          </cell>
          <cell r="N3846">
            <v>2016</v>
          </cell>
          <cell r="O3846">
            <v>1</v>
          </cell>
          <cell r="Q3846">
            <v>0</v>
          </cell>
          <cell r="R3846">
            <v>0</v>
          </cell>
          <cell r="S3846">
            <v>0</v>
          </cell>
          <cell r="T3846">
            <v>0</v>
          </cell>
          <cell r="U3846">
            <v>0</v>
          </cell>
          <cell r="V3846">
            <v>0</v>
          </cell>
          <cell r="W3846">
            <v>0</v>
          </cell>
          <cell r="X3846">
            <v>0</v>
          </cell>
          <cell r="Y3846">
            <v>0</v>
          </cell>
          <cell r="Z3846">
            <v>0</v>
          </cell>
          <cell r="AA3846">
            <v>0</v>
          </cell>
          <cell r="AC3846">
            <v>1992</v>
          </cell>
          <cell r="AD3846">
            <v>1</v>
          </cell>
          <cell r="AE3846">
            <v>0</v>
          </cell>
          <cell r="AF3846">
            <v>1</v>
          </cell>
        </row>
        <row r="3847">
          <cell r="A3847">
            <v>42</v>
          </cell>
          <cell r="B3847">
            <v>7</v>
          </cell>
          <cell r="C3847">
            <v>9</v>
          </cell>
          <cell r="D3847">
            <v>7</v>
          </cell>
          <cell r="E3847">
            <v>1</v>
          </cell>
          <cell r="F3847">
            <v>0</v>
          </cell>
          <cell r="G3847">
            <v>1.168285287478634</v>
          </cell>
          <cell r="H3847">
            <v>2356.8340934508155</v>
          </cell>
          <cell r="I3847">
            <v>20.48472032317941</v>
          </cell>
          <cell r="J3847">
            <v>0</v>
          </cell>
          <cell r="K3847">
            <v>0</v>
          </cell>
          <cell r="M3847">
            <v>2017</v>
          </cell>
          <cell r="N3847">
            <v>2052</v>
          </cell>
          <cell r="O3847">
            <v>1</v>
          </cell>
          <cell r="Q3847">
            <v>0</v>
          </cell>
          <cell r="R3847">
            <v>0</v>
          </cell>
          <cell r="S3847">
            <v>0</v>
          </cell>
          <cell r="T3847">
            <v>0</v>
          </cell>
          <cell r="U3847">
            <v>0</v>
          </cell>
          <cell r="V3847">
            <v>0</v>
          </cell>
          <cell r="W3847">
            <v>0</v>
          </cell>
          <cell r="X3847">
            <v>0</v>
          </cell>
          <cell r="Y3847">
            <v>0</v>
          </cell>
          <cell r="Z3847">
            <v>0</v>
          </cell>
          <cell r="AA3847">
            <v>0</v>
          </cell>
          <cell r="AC3847">
            <v>1992</v>
          </cell>
          <cell r="AD3847">
            <v>1</v>
          </cell>
          <cell r="AE3847">
            <v>0</v>
          </cell>
          <cell r="AF3847">
            <v>1</v>
          </cell>
        </row>
        <row r="3848">
          <cell r="A3848">
            <v>43</v>
          </cell>
          <cell r="B3848">
            <v>1</v>
          </cell>
          <cell r="C3848">
            <v>9</v>
          </cell>
          <cell r="D3848">
            <v>7</v>
          </cell>
          <cell r="E3848">
            <v>1</v>
          </cell>
          <cell r="F3848">
            <v>1.2754565743177872E-2</v>
          </cell>
          <cell r="G3848">
            <v>0.30713894324853225</v>
          </cell>
          <cell r="H3848">
            <v>1156.2472476540959</v>
          </cell>
          <cell r="I3848">
            <v>80.553397116839051</v>
          </cell>
          <cell r="J3848">
            <v>0</v>
          </cell>
          <cell r="K3848">
            <v>0</v>
          </cell>
          <cell r="M3848">
            <v>2003</v>
          </cell>
          <cell r="N3848">
            <v>2009</v>
          </cell>
          <cell r="O3848">
            <v>1</v>
          </cell>
          <cell r="Q3848">
            <v>0</v>
          </cell>
          <cell r="R3848">
            <v>0</v>
          </cell>
          <cell r="S3848">
            <v>0</v>
          </cell>
          <cell r="T3848">
            <v>0</v>
          </cell>
          <cell r="U3848">
            <v>0</v>
          </cell>
          <cell r="V3848">
            <v>0</v>
          </cell>
          <cell r="W3848">
            <v>0</v>
          </cell>
          <cell r="X3848">
            <v>0</v>
          </cell>
          <cell r="Y3848">
            <v>0</v>
          </cell>
          <cell r="Z3848">
            <v>1</v>
          </cell>
          <cell r="AA3848">
            <v>0</v>
          </cell>
          <cell r="AC3848">
            <v>1992</v>
          </cell>
          <cell r="AD3848">
            <v>1</v>
          </cell>
          <cell r="AE3848">
            <v>0</v>
          </cell>
          <cell r="AF3848">
            <v>1</v>
          </cell>
        </row>
        <row r="3849">
          <cell r="A3849">
            <v>43</v>
          </cell>
          <cell r="B3849">
            <v>2</v>
          </cell>
          <cell r="C3849">
            <v>9</v>
          </cell>
          <cell r="D3849">
            <v>7</v>
          </cell>
          <cell r="E3849">
            <v>1</v>
          </cell>
          <cell r="F3849">
            <v>0</v>
          </cell>
          <cell r="G3849">
            <v>0.39090410958904109</v>
          </cell>
          <cell r="H3849">
            <v>2071.6096520469214</v>
          </cell>
          <cell r="I3849">
            <v>80.553397116839037</v>
          </cell>
          <cell r="J3849">
            <v>0</v>
          </cell>
          <cell r="K3849">
            <v>0</v>
          </cell>
          <cell r="M3849">
            <v>2004</v>
          </cell>
          <cell r="N3849">
            <v>2052</v>
          </cell>
          <cell r="O3849">
            <v>1</v>
          </cell>
          <cell r="Q3849">
            <v>0</v>
          </cell>
          <cell r="R3849">
            <v>0</v>
          </cell>
          <cell r="S3849">
            <v>0</v>
          </cell>
          <cell r="T3849">
            <v>0</v>
          </cell>
          <cell r="U3849">
            <v>0</v>
          </cell>
          <cell r="V3849">
            <v>0</v>
          </cell>
          <cell r="W3849">
            <v>0</v>
          </cell>
          <cell r="X3849">
            <v>0</v>
          </cell>
          <cell r="Y3849">
            <v>0</v>
          </cell>
          <cell r="Z3849">
            <v>1</v>
          </cell>
          <cell r="AA3849">
            <v>0</v>
          </cell>
          <cell r="AC3849">
            <v>1992</v>
          </cell>
          <cell r="AD3849">
            <v>1</v>
          </cell>
          <cell r="AE3849">
            <v>0</v>
          </cell>
          <cell r="AF3849">
            <v>1</v>
          </cell>
        </row>
        <row r="3850">
          <cell r="A3850">
            <v>43</v>
          </cell>
          <cell r="B3850">
            <v>3</v>
          </cell>
          <cell r="C3850">
            <v>9</v>
          </cell>
          <cell r="D3850">
            <v>7</v>
          </cell>
          <cell r="E3850">
            <v>1</v>
          </cell>
          <cell r="F3850">
            <v>0</v>
          </cell>
          <cell r="G3850">
            <v>0.4617638751588759</v>
          </cell>
          <cell r="H3850">
            <v>2051.5535247374596</v>
          </cell>
          <cell r="I3850">
            <v>50.973424217033816</v>
          </cell>
          <cell r="J3850">
            <v>0</v>
          </cell>
          <cell r="K3850">
            <v>0</v>
          </cell>
          <cell r="M3850">
            <v>2011</v>
          </cell>
          <cell r="N3850">
            <v>2052</v>
          </cell>
          <cell r="O3850">
            <v>1</v>
          </cell>
          <cell r="Q3850">
            <v>0</v>
          </cell>
          <cell r="R3850">
            <v>0</v>
          </cell>
          <cell r="S3850">
            <v>0</v>
          </cell>
          <cell r="T3850">
            <v>0</v>
          </cell>
          <cell r="U3850">
            <v>0</v>
          </cell>
          <cell r="V3850">
            <v>0</v>
          </cell>
          <cell r="W3850">
            <v>0</v>
          </cell>
          <cell r="X3850">
            <v>0</v>
          </cell>
          <cell r="Y3850">
            <v>0</v>
          </cell>
          <cell r="Z3850">
            <v>1</v>
          </cell>
          <cell r="AA3850">
            <v>0</v>
          </cell>
          <cell r="AC3850">
            <v>1992</v>
          </cell>
          <cell r="AD3850">
            <v>1</v>
          </cell>
          <cell r="AE3850">
            <v>0</v>
          </cell>
          <cell r="AF3850">
            <v>1</v>
          </cell>
        </row>
        <row r="3851">
          <cell r="A3851">
            <v>43</v>
          </cell>
          <cell r="B3851">
            <v>4</v>
          </cell>
          <cell r="C3851">
            <v>9</v>
          </cell>
          <cell r="D3851">
            <v>7</v>
          </cell>
          <cell r="E3851">
            <v>1</v>
          </cell>
          <cell r="F3851">
            <v>0</v>
          </cell>
          <cell r="G3851">
            <v>0.5118982387475538</v>
          </cell>
          <cell r="H3851">
            <v>2059.6515306905667</v>
          </cell>
          <cell r="I3851">
            <v>50.973424217033816</v>
          </cell>
          <cell r="J3851">
            <v>0</v>
          </cell>
          <cell r="K3851">
            <v>0</v>
          </cell>
          <cell r="M3851">
            <v>2010</v>
          </cell>
          <cell r="N3851">
            <v>2052</v>
          </cell>
          <cell r="O3851">
            <v>1</v>
          </cell>
          <cell r="Q3851">
            <v>0</v>
          </cell>
          <cell r="R3851">
            <v>0</v>
          </cell>
          <cell r="S3851">
            <v>0</v>
          </cell>
          <cell r="T3851">
            <v>0</v>
          </cell>
          <cell r="U3851">
            <v>0</v>
          </cell>
          <cell r="V3851">
            <v>0</v>
          </cell>
          <cell r="W3851">
            <v>0</v>
          </cell>
          <cell r="X3851">
            <v>0</v>
          </cell>
          <cell r="Y3851">
            <v>0</v>
          </cell>
          <cell r="Z3851">
            <v>1</v>
          </cell>
          <cell r="AA3851">
            <v>0</v>
          </cell>
          <cell r="AC3851">
            <v>1992</v>
          </cell>
          <cell r="AD3851">
            <v>1</v>
          </cell>
          <cell r="AE3851">
            <v>0</v>
          </cell>
          <cell r="AF3851">
            <v>1</v>
          </cell>
        </row>
        <row r="3852">
          <cell r="A3852">
            <v>43</v>
          </cell>
          <cell r="B3852">
            <v>5</v>
          </cell>
          <cell r="C3852">
            <v>9</v>
          </cell>
          <cell r="D3852">
            <v>7</v>
          </cell>
          <cell r="E3852">
            <v>1</v>
          </cell>
          <cell r="F3852">
            <v>0</v>
          </cell>
          <cell r="G3852">
            <v>0.57572102686903537</v>
          </cell>
          <cell r="H3852">
            <v>2094.5352486424126</v>
          </cell>
          <cell r="I3852">
            <v>50.973424217033823</v>
          </cell>
          <cell r="J3852">
            <v>0</v>
          </cell>
          <cell r="K3852">
            <v>0</v>
          </cell>
          <cell r="M3852">
            <v>2011</v>
          </cell>
          <cell r="N3852">
            <v>2052</v>
          </cell>
          <cell r="O3852">
            <v>1</v>
          </cell>
          <cell r="Q3852">
            <v>0</v>
          </cell>
          <cell r="R3852">
            <v>0</v>
          </cell>
          <cell r="S3852">
            <v>0</v>
          </cell>
          <cell r="T3852">
            <v>0</v>
          </cell>
          <cell r="U3852">
            <v>0</v>
          </cell>
          <cell r="V3852">
            <v>0</v>
          </cell>
          <cell r="W3852">
            <v>0</v>
          </cell>
          <cell r="X3852">
            <v>0</v>
          </cell>
          <cell r="Y3852">
            <v>0</v>
          </cell>
          <cell r="Z3852">
            <v>1</v>
          </cell>
          <cell r="AA3852">
            <v>0</v>
          </cell>
          <cell r="AC3852">
            <v>1992</v>
          </cell>
          <cell r="AD3852">
            <v>1</v>
          </cell>
          <cell r="AE3852">
            <v>0</v>
          </cell>
          <cell r="AF3852">
            <v>1</v>
          </cell>
        </row>
        <row r="3853">
          <cell r="A3853">
            <v>44</v>
          </cell>
          <cell r="B3853">
            <v>1</v>
          </cell>
          <cell r="C3853">
            <v>9</v>
          </cell>
          <cell r="D3853">
            <v>7</v>
          </cell>
          <cell r="E3853">
            <v>1</v>
          </cell>
          <cell r="F3853">
            <v>3.644579465650595E-2</v>
          </cell>
          <cell r="G3853">
            <v>0.78997204436829294</v>
          </cell>
          <cell r="H3853">
            <v>1388.492342492819</v>
          </cell>
          <cell r="I3853">
            <v>8.6080926475109241</v>
          </cell>
          <cell r="J3853">
            <v>0</v>
          </cell>
          <cell r="K3853">
            <v>0</v>
          </cell>
          <cell r="M3853">
            <v>2003</v>
          </cell>
          <cell r="N3853">
            <v>2009</v>
          </cell>
          <cell r="O3853">
            <v>1</v>
          </cell>
          <cell r="Q3853">
            <v>0</v>
          </cell>
          <cell r="R3853">
            <v>0</v>
          </cell>
          <cell r="S3853">
            <v>0</v>
          </cell>
          <cell r="T3853">
            <v>0</v>
          </cell>
          <cell r="U3853">
            <v>0</v>
          </cell>
          <cell r="V3853">
            <v>0</v>
          </cell>
          <cell r="W3853">
            <v>0</v>
          </cell>
          <cell r="X3853">
            <v>0</v>
          </cell>
          <cell r="Y3853">
            <v>0</v>
          </cell>
          <cell r="Z3853">
            <v>0</v>
          </cell>
          <cell r="AA3853">
            <v>0</v>
          </cell>
          <cell r="AC3853">
            <v>1992</v>
          </cell>
          <cell r="AD3853">
            <v>1</v>
          </cell>
          <cell r="AE3853">
            <v>0</v>
          </cell>
          <cell r="AF3853">
            <v>1</v>
          </cell>
        </row>
        <row r="3854">
          <cell r="A3854">
            <v>44</v>
          </cell>
          <cell r="B3854">
            <v>2</v>
          </cell>
          <cell r="C3854">
            <v>9</v>
          </cell>
          <cell r="D3854">
            <v>7</v>
          </cell>
          <cell r="E3854">
            <v>1</v>
          </cell>
          <cell r="F3854">
            <v>0</v>
          </cell>
          <cell r="G3854">
            <v>2.5399773884022081</v>
          </cell>
          <cell r="H3854">
            <v>1182.4579948971102</v>
          </cell>
          <cell r="I3854">
            <v>4.1318844708052431</v>
          </cell>
          <cell r="J3854">
            <v>0</v>
          </cell>
          <cell r="K3854">
            <v>0</v>
          </cell>
          <cell r="M3854">
            <v>2004</v>
          </cell>
          <cell r="N3854">
            <v>2009</v>
          </cell>
          <cell r="O3854">
            <v>1</v>
          </cell>
          <cell r="Q3854">
            <v>0</v>
          </cell>
          <cell r="R3854">
            <v>0</v>
          </cell>
          <cell r="S3854">
            <v>0</v>
          </cell>
          <cell r="T3854">
            <v>0</v>
          </cell>
          <cell r="U3854">
            <v>0</v>
          </cell>
          <cell r="V3854">
            <v>0</v>
          </cell>
          <cell r="W3854">
            <v>0</v>
          </cell>
          <cell r="X3854">
            <v>0</v>
          </cell>
          <cell r="Y3854">
            <v>0</v>
          </cell>
          <cell r="Z3854">
            <v>0</v>
          </cell>
          <cell r="AA3854">
            <v>0</v>
          </cell>
          <cell r="AC3854">
            <v>1992</v>
          </cell>
          <cell r="AD3854">
            <v>1</v>
          </cell>
          <cell r="AE3854">
            <v>0</v>
          </cell>
          <cell r="AF3854">
            <v>1</v>
          </cell>
        </row>
        <row r="3855">
          <cell r="A3855">
            <v>44</v>
          </cell>
          <cell r="B3855">
            <v>3</v>
          </cell>
          <cell r="C3855">
            <v>9</v>
          </cell>
          <cell r="D3855">
            <v>7</v>
          </cell>
          <cell r="E3855">
            <v>1</v>
          </cell>
          <cell r="F3855">
            <v>0</v>
          </cell>
          <cell r="G3855">
            <v>2.1370652598671356</v>
          </cell>
          <cell r="H3855">
            <v>1711.044546680763</v>
          </cell>
          <cell r="I3855">
            <v>17.558331705582351</v>
          </cell>
          <cell r="J3855">
            <v>0</v>
          </cell>
          <cell r="K3855">
            <v>0</v>
          </cell>
          <cell r="M3855">
            <v>2011</v>
          </cell>
          <cell r="N3855">
            <v>2052</v>
          </cell>
          <cell r="O3855">
            <v>1</v>
          </cell>
          <cell r="Q3855">
            <v>0</v>
          </cell>
          <cell r="R3855">
            <v>0</v>
          </cell>
          <cell r="S3855">
            <v>0</v>
          </cell>
          <cell r="T3855">
            <v>0</v>
          </cell>
          <cell r="U3855">
            <v>0</v>
          </cell>
          <cell r="V3855">
            <v>0</v>
          </cell>
          <cell r="W3855">
            <v>0</v>
          </cell>
          <cell r="X3855">
            <v>0</v>
          </cell>
          <cell r="Y3855">
            <v>0</v>
          </cell>
          <cell r="Z3855">
            <v>0</v>
          </cell>
          <cell r="AA3855">
            <v>0</v>
          </cell>
          <cell r="AC3855">
            <v>1992</v>
          </cell>
          <cell r="AD3855">
            <v>1</v>
          </cell>
          <cell r="AE3855">
            <v>0</v>
          </cell>
          <cell r="AF3855">
            <v>1</v>
          </cell>
        </row>
        <row r="3856">
          <cell r="A3856">
            <v>44</v>
          </cell>
          <cell r="B3856">
            <v>4</v>
          </cell>
          <cell r="C3856">
            <v>9</v>
          </cell>
          <cell r="D3856">
            <v>7</v>
          </cell>
          <cell r="E3856">
            <v>1</v>
          </cell>
          <cell r="F3856">
            <v>0</v>
          </cell>
          <cell r="G3856">
            <v>3.0582598501452671</v>
          </cell>
          <cell r="H3856">
            <v>1783.7657743963853</v>
          </cell>
          <cell r="I3856">
            <v>17.558331705582351</v>
          </cell>
          <cell r="J3856">
            <v>0</v>
          </cell>
          <cell r="K3856">
            <v>0</v>
          </cell>
          <cell r="M3856">
            <v>2010</v>
          </cell>
          <cell r="N3856">
            <v>2052</v>
          </cell>
          <cell r="O3856">
            <v>1</v>
          </cell>
          <cell r="Q3856">
            <v>0</v>
          </cell>
          <cell r="R3856">
            <v>0</v>
          </cell>
          <cell r="S3856">
            <v>0</v>
          </cell>
          <cell r="T3856">
            <v>0</v>
          </cell>
          <cell r="U3856">
            <v>0</v>
          </cell>
          <cell r="V3856">
            <v>0</v>
          </cell>
          <cell r="W3856">
            <v>0</v>
          </cell>
          <cell r="X3856">
            <v>0</v>
          </cell>
          <cell r="Y3856">
            <v>0</v>
          </cell>
          <cell r="Z3856">
            <v>0</v>
          </cell>
          <cell r="AA3856">
            <v>0</v>
          </cell>
          <cell r="AC3856">
            <v>1992</v>
          </cell>
          <cell r="AD3856">
            <v>1</v>
          </cell>
          <cell r="AE3856">
            <v>0</v>
          </cell>
          <cell r="AF3856">
            <v>1</v>
          </cell>
        </row>
        <row r="3857">
          <cell r="A3857">
            <v>44</v>
          </cell>
          <cell r="B3857">
            <v>5</v>
          </cell>
          <cell r="C3857">
            <v>9</v>
          </cell>
          <cell r="D3857">
            <v>7</v>
          </cell>
          <cell r="E3857">
            <v>1</v>
          </cell>
          <cell r="F3857">
            <v>0</v>
          </cell>
          <cell r="G3857">
            <v>5.4107674271800876</v>
          </cell>
          <cell r="H3857">
            <v>1845.6819516219387</v>
          </cell>
          <cell r="I3857">
            <v>17.558331705582351</v>
          </cell>
          <cell r="J3857">
            <v>0</v>
          </cell>
          <cell r="K3857">
            <v>0</v>
          </cell>
          <cell r="M3857">
            <v>2011</v>
          </cell>
          <cell r="N3857">
            <v>2052</v>
          </cell>
          <cell r="O3857">
            <v>1</v>
          </cell>
          <cell r="Q3857">
            <v>0</v>
          </cell>
          <cell r="R3857">
            <v>0</v>
          </cell>
          <cell r="S3857">
            <v>0</v>
          </cell>
          <cell r="T3857">
            <v>0</v>
          </cell>
          <cell r="U3857">
            <v>0</v>
          </cell>
          <cell r="V3857">
            <v>0</v>
          </cell>
          <cell r="W3857">
            <v>0</v>
          </cell>
          <cell r="X3857">
            <v>0</v>
          </cell>
          <cell r="Y3857">
            <v>0</v>
          </cell>
          <cell r="Z3857">
            <v>0</v>
          </cell>
          <cell r="AA3857">
            <v>0</v>
          </cell>
          <cell r="AC3857">
            <v>1992</v>
          </cell>
          <cell r="AD3857">
            <v>1</v>
          </cell>
          <cell r="AE3857">
            <v>0</v>
          </cell>
          <cell r="AF3857">
            <v>1</v>
          </cell>
        </row>
        <row r="3858">
          <cell r="A3858">
            <v>45</v>
          </cell>
          <cell r="B3858">
            <v>1</v>
          </cell>
          <cell r="C3858">
            <v>9</v>
          </cell>
          <cell r="D3858">
            <v>7</v>
          </cell>
          <cell r="E3858">
            <v>1</v>
          </cell>
          <cell r="F3858">
            <v>8.2844235319692081E-2</v>
          </cell>
          <cell r="G3858">
            <v>0.5990621336459554</v>
          </cell>
          <cell r="H3858">
            <v>2721.1890479969866</v>
          </cell>
          <cell r="I3858">
            <v>14.756730252875869</v>
          </cell>
          <cell r="J3858">
            <v>0</v>
          </cell>
          <cell r="K3858">
            <v>0</v>
          </cell>
          <cell r="M3858">
            <v>2003</v>
          </cell>
          <cell r="N3858">
            <v>2012</v>
          </cell>
          <cell r="O3858">
            <v>1</v>
          </cell>
          <cell r="Q3858">
            <v>0</v>
          </cell>
          <cell r="R3858">
            <v>0</v>
          </cell>
          <cell r="S3858">
            <v>0</v>
          </cell>
          <cell r="T3858">
            <v>0</v>
          </cell>
          <cell r="U3858">
            <v>0</v>
          </cell>
          <cell r="V3858">
            <v>0</v>
          </cell>
          <cell r="W3858">
            <v>0</v>
          </cell>
          <cell r="X3858">
            <v>0</v>
          </cell>
          <cell r="Y3858">
            <v>0</v>
          </cell>
          <cell r="Z3858">
            <v>0</v>
          </cell>
          <cell r="AA3858">
            <v>0</v>
          </cell>
          <cell r="AC3858">
            <v>1992</v>
          </cell>
          <cell r="AD3858">
            <v>1</v>
          </cell>
          <cell r="AE3858">
            <v>0</v>
          </cell>
          <cell r="AF3858">
            <v>1</v>
          </cell>
        </row>
        <row r="3859">
          <cell r="A3859">
            <v>45</v>
          </cell>
          <cell r="B3859">
            <v>2</v>
          </cell>
          <cell r="C3859">
            <v>9</v>
          </cell>
          <cell r="D3859">
            <v>7</v>
          </cell>
          <cell r="E3859">
            <v>1</v>
          </cell>
          <cell r="F3859">
            <v>0</v>
          </cell>
          <cell r="G3859">
            <v>2.115355475571941</v>
          </cell>
          <cell r="H3859">
            <v>865.7432946851784</v>
          </cell>
          <cell r="I3859">
            <v>4.304046323755462</v>
          </cell>
          <cell r="J3859">
            <v>0</v>
          </cell>
          <cell r="K3859">
            <v>0</v>
          </cell>
          <cell r="M3859">
            <v>2004</v>
          </cell>
          <cell r="N3859">
            <v>2012</v>
          </cell>
          <cell r="O3859">
            <v>1</v>
          </cell>
          <cell r="Q3859">
            <v>0</v>
          </cell>
          <cell r="R3859">
            <v>0</v>
          </cell>
          <cell r="S3859">
            <v>0</v>
          </cell>
          <cell r="T3859">
            <v>0</v>
          </cell>
          <cell r="U3859">
            <v>0</v>
          </cell>
          <cell r="V3859">
            <v>0</v>
          </cell>
          <cell r="W3859">
            <v>0</v>
          </cell>
          <cell r="X3859">
            <v>0</v>
          </cell>
          <cell r="Y3859">
            <v>0</v>
          </cell>
          <cell r="Z3859">
            <v>0</v>
          </cell>
          <cell r="AA3859">
            <v>0</v>
          </cell>
          <cell r="AC3859">
            <v>1992</v>
          </cell>
          <cell r="AD3859">
            <v>1</v>
          </cell>
          <cell r="AE3859">
            <v>0</v>
          </cell>
          <cell r="AF3859">
            <v>1</v>
          </cell>
        </row>
        <row r="3860">
          <cell r="A3860">
            <v>45</v>
          </cell>
          <cell r="B3860">
            <v>3</v>
          </cell>
          <cell r="C3860">
            <v>9</v>
          </cell>
          <cell r="D3860">
            <v>7</v>
          </cell>
          <cell r="E3860">
            <v>1</v>
          </cell>
          <cell r="F3860">
            <v>0</v>
          </cell>
          <cell r="G3860">
            <v>2.5854344701434835</v>
          </cell>
          <cell r="H3860">
            <v>785.87437836817946</v>
          </cell>
          <cell r="I3860">
            <v>4.304046323755462</v>
          </cell>
          <cell r="J3860">
            <v>0</v>
          </cell>
          <cell r="K3860">
            <v>0</v>
          </cell>
          <cell r="M3860">
            <v>2011</v>
          </cell>
          <cell r="N3860">
            <v>2012</v>
          </cell>
          <cell r="O3860">
            <v>1</v>
          </cell>
          <cell r="Q3860">
            <v>0</v>
          </cell>
          <cell r="R3860">
            <v>0</v>
          </cell>
          <cell r="S3860">
            <v>0</v>
          </cell>
          <cell r="T3860">
            <v>0</v>
          </cell>
          <cell r="U3860">
            <v>0</v>
          </cell>
          <cell r="V3860">
            <v>0</v>
          </cell>
          <cell r="W3860">
            <v>0</v>
          </cell>
          <cell r="X3860">
            <v>0</v>
          </cell>
          <cell r="Y3860">
            <v>0</v>
          </cell>
          <cell r="Z3860">
            <v>0</v>
          </cell>
          <cell r="AA3860">
            <v>0</v>
          </cell>
          <cell r="AC3860">
            <v>1992</v>
          </cell>
          <cell r="AD3860">
            <v>1</v>
          </cell>
          <cell r="AE3860">
            <v>0</v>
          </cell>
          <cell r="AF3860">
            <v>1</v>
          </cell>
        </row>
        <row r="3861">
          <cell r="A3861">
            <v>45</v>
          </cell>
          <cell r="B3861">
            <v>4</v>
          </cell>
          <cell r="C3861">
            <v>9</v>
          </cell>
          <cell r="D3861">
            <v>7</v>
          </cell>
          <cell r="E3861">
            <v>1</v>
          </cell>
          <cell r="F3861">
            <v>0</v>
          </cell>
          <cell r="G3861">
            <v>3.0362579807197618</v>
          </cell>
          <cell r="H3861">
            <v>916.60730760666013</v>
          </cell>
          <cell r="I3861">
            <v>4.304046323755462</v>
          </cell>
          <cell r="J3861">
            <v>0</v>
          </cell>
          <cell r="K3861">
            <v>0</v>
          </cell>
          <cell r="M3861">
            <v>2011</v>
          </cell>
          <cell r="N3861">
            <v>2012</v>
          </cell>
          <cell r="O3861">
            <v>1</v>
          </cell>
          <cell r="Q3861">
            <v>0</v>
          </cell>
          <cell r="R3861">
            <v>0</v>
          </cell>
          <cell r="S3861">
            <v>0</v>
          </cell>
          <cell r="T3861">
            <v>0</v>
          </cell>
          <cell r="U3861">
            <v>0</v>
          </cell>
          <cell r="V3861">
            <v>0</v>
          </cell>
          <cell r="W3861">
            <v>0</v>
          </cell>
          <cell r="X3861">
            <v>0</v>
          </cell>
          <cell r="Y3861">
            <v>0</v>
          </cell>
          <cell r="Z3861">
            <v>0</v>
          </cell>
          <cell r="AA3861">
            <v>0</v>
          </cell>
          <cell r="AC3861">
            <v>1992</v>
          </cell>
          <cell r="AD3861">
            <v>1</v>
          </cell>
          <cell r="AE3861">
            <v>0</v>
          </cell>
          <cell r="AF3861">
            <v>1</v>
          </cell>
        </row>
        <row r="3862">
          <cell r="A3862">
            <v>45</v>
          </cell>
          <cell r="B3862">
            <v>5</v>
          </cell>
          <cell r="C3862">
            <v>9</v>
          </cell>
          <cell r="D3862">
            <v>7</v>
          </cell>
          <cell r="E3862">
            <v>1</v>
          </cell>
          <cell r="F3862">
            <v>0</v>
          </cell>
          <cell r="G3862">
            <v>3.3830850446496745</v>
          </cell>
          <cell r="H3862">
            <v>938.22131844614989</v>
          </cell>
          <cell r="I3862">
            <v>4.304046323755462</v>
          </cell>
          <cell r="J3862">
            <v>0</v>
          </cell>
          <cell r="K3862">
            <v>0</v>
          </cell>
          <cell r="M3862">
            <v>2011</v>
          </cell>
          <cell r="N3862">
            <v>2018</v>
          </cell>
          <cell r="O3862">
            <v>1</v>
          </cell>
          <cell r="Q3862">
            <v>0</v>
          </cell>
          <cell r="R3862">
            <v>0</v>
          </cell>
          <cell r="S3862">
            <v>0</v>
          </cell>
          <cell r="T3862">
            <v>0</v>
          </cell>
          <cell r="U3862">
            <v>0</v>
          </cell>
          <cell r="V3862">
            <v>0</v>
          </cell>
          <cell r="W3862">
            <v>0</v>
          </cell>
          <cell r="X3862">
            <v>0</v>
          </cell>
          <cell r="Y3862">
            <v>0</v>
          </cell>
          <cell r="Z3862">
            <v>0</v>
          </cell>
          <cell r="AA3862">
            <v>0</v>
          </cell>
          <cell r="AC3862">
            <v>1992</v>
          </cell>
          <cell r="AD3862">
            <v>1</v>
          </cell>
          <cell r="AE3862">
            <v>0</v>
          </cell>
          <cell r="AF3862">
            <v>1</v>
          </cell>
        </row>
        <row r="3863">
          <cell r="A3863">
            <v>45</v>
          </cell>
          <cell r="B3863">
            <v>6</v>
          </cell>
          <cell r="C3863">
            <v>9</v>
          </cell>
          <cell r="D3863">
            <v>7</v>
          </cell>
          <cell r="E3863">
            <v>1</v>
          </cell>
          <cell r="F3863">
            <v>0</v>
          </cell>
          <cell r="G3863">
            <v>4.5307220191710913</v>
          </cell>
          <cell r="H3863">
            <v>1222.4713179507862</v>
          </cell>
          <cell r="I3863">
            <v>4.304046323755462</v>
          </cell>
          <cell r="J3863">
            <v>0</v>
          </cell>
          <cell r="K3863">
            <v>0</v>
          </cell>
          <cell r="M3863">
            <v>2019</v>
          </cell>
          <cell r="N3863">
            <v>2052</v>
          </cell>
          <cell r="O3863">
            <v>1</v>
          </cell>
          <cell r="Q3863">
            <v>0</v>
          </cell>
          <cell r="R3863">
            <v>0</v>
          </cell>
          <cell r="S3863">
            <v>0</v>
          </cell>
          <cell r="T3863">
            <v>0</v>
          </cell>
          <cell r="U3863">
            <v>0</v>
          </cell>
          <cell r="V3863">
            <v>0</v>
          </cell>
          <cell r="W3863">
            <v>0</v>
          </cell>
          <cell r="X3863">
            <v>0</v>
          </cell>
          <cell r="Y3863">
            <v>0</v>
          </cell>
          <cell r="Z3863">
            <v>0</v>
          </cell>
          <cell r="AA3863">
            <v>0</v>
          </cell>
          <cell r="AC3863">
            <v>1992</v>
          </cell>
          <cell r="AD3863">
            <v>1</v>
          </cell>
          <cell r="AE3863">
            <v>0</v>
          </cell>
          <cell r="AF3863">
            <v>1</v>
          </cell>
        </row>
        <row r="3864">
          <cell r="A3864">
            <v>45</v>
          </cell>
          <cell r="B3864">
            <v>7</v>
          </cell>
          <cell r="C3864">
            <v>9</v>
          </cell>
          <cell r="D3864">
            <v>7</v>
          </cell>
          <cell r="E3864">
            <v>1</v>
          </cell>
          <cell r="F3864">
            <v>0</v>
          </cell>
          <cell r="G3864">
            <v>4.7691810728116755</v>
          </cell>
          <cell r="H3864">
            <v>1416.7841363881471</v>
          </cell>
          <cell r="I3864">
            <v>4.304046323755462</v>
          </cell>
          <cell r="J3864">
            <v>0</v>
          </cell>
          <cell r="K3864">
            <v>0</v>
          </cell>
          <cell r="M3864">
            <v>2019</v>
          </cell>
          <cell r="N3864">
            <v>2052</v>
          </cell>
          <cell r="O3864">
            <v>1</v>
          </cell>
          <cell r="Q3864">
            <v>0</v>
          </cell>
          <cell r="R3864">
            <v>0</v>
          </cell>
          <cell r="S3864">
            <v>0</v>
          </cell>
          <cell r="T3864">
            <v>0</v>
          </cell>
          <cell r="U3864">
            <v>0</v>
          </cell>
          <cell r="V3864">
            <v>0</v>
          </cell>
          <cell r="W3864">
            <v>0</v>
          </cell>
          <cell r="X3864">
            <v>0</v>
          </cell>
          <cell r="Y3864">
            <v>0</v>
          </cell>
          <cell r="Z3864">
            <v>0</v>
          </cell>
          <cell r="AA3864">
            <v>0</v>
          </cell>
          <cell r="AC3864">
            <v>1992</v>
          </cell>
          <cell r="AD3864">
            <v>1</v>
          </cell>
          <cell r="AE3864">
            <v>0</v>
          </cell>
          <cell r="AF3864">
            <v>1</v>
          </cell>
        </row>
        <row r="3865">
          <cell r="A3865">
            <v>31</v>
          </cell>
          <cell r="B3865">
            <v>1</v>
          </cell>
          <cell r="C3865">
            <v>10</v>
          </cell>
          <cell r="D3865">
            <v>4</v>
          </cell>
          <cell r="E3865">
            <v>1</v>
          </cell>
          <cell r="F3865">
            <v>0.86173182577556184</v>
          </cell>
          <cell r="G3865">
            <v>0.37430809149287547</v>
          </cell>
          <cell r="H3865">
            <v>4798.9330145229314</v>
          </cell>
          <cell r="I3865">
            <v>32.64580281988389</v>
          </cell>
          <cell r="J3865">
            <v>0</v>
          </cell>
          <cell r="K3865">
            <v>0</v>
          </cell>
          <cell r="M3865">
            <v>2003</v>
          </cell>
          <cell r="N3865">
            <v>2003</v>
          </cell>
          <cell r="O3865">
            <v>1</v>
          </cell>
          <cell r="Q3865">
            <v>0</v>
          </cell>
          <cell r="R3865">
            <v>0</v>
          </cell>
          <cell r="S3865">
            <v>0</v>
          </cell>
          <cell r="T3865">
            <v>0</v>
          </cell>
          <cell r="U3865">
            <v>0</v>
          </cell>
          <cell r="V3865">
            <v>0</v>
          </cell>
          <cell r="W3865">
            <v>0</v>
          </cell>
          <cell r="X3865">
            <v>0</v>
          </cell>
          <cell r="Y3865">
            <v>0</v>
          </cell>
          <cell r="Z3865">
            <v>0</v>
          </cell>
          <cell r="AA3865">
            <v>0</v>
          </cell>
          <cell r="AC3865">
            <v>1992</v>
          </cell>
          <cell r="AD3865">
            <v>1</v>
          </cell>
          <cell r="AE3865">
            <v>0</v>
          </cell>
          <cell r="AF3865">
            <v>1</v>
          </cell>
        </row>
        <row r="3866">
          <cell r="A3866">
            <v>31</v>
          </cell>
          <cell r="B3866">
            <v>2</v>
          </cell>
          <cell r="C3866">
            <v>10</v>
          </cell>
          <cell r="D3866">
            <v>4</v>
          </cell>
          <cell r="E3866">
            <v>1</v>
          </cell>
          <cell r="F3866">
            <v>0</v>
          </cell>
          <cell r="G3866">
            <v>0.380627578751846</v>
          </cell>
          <cell r="H3866">
            <v>5061.5584767364226</v>
          </cell>
          <cell r="I3866">
            <v>34.432370590043696</v>
          </cell>
          <cell r="J3866">
            <v>0</v>
          </cell>
          <cell r="K3866">
            <v>0</v>
          </cell>
          <cell r="M3866">
            <v>2004</v>
          </cell>
          <cell r="N3866">
            <v>2052</v>
          </cell>
          <cell r="O3866">
            <v>1</v>
          </cell>
          <cell r="Q3866">
            <v>0</v>
          </cell>
          <cell r="R3866">
            <v>0</v>
          </cell>
          <cell r="S3866">
            <v>0</v>
          </cell>
          <cell r="T3866">
            <v>0</v>
          </cell>
          <cell r="U3866">
            <v>0</v>
          </cell>
          <cell r="V3866">
            <v>0</v>
          </cell>
          <cell r="W3866">
            <v>0</v>
          </cell>
          <cell r="X3866">
            <v>0</v>
          </cell>
          <cell r="Y3866">
            <v>0</v>
          </cell>
          <cell r="Z3866">
            <v>0</v>
          </cell>
          <cell r="AA3866">
            <v>0</v>
          </cell>
          <cell r="AC3866">
            <v>1992</v>
          </cell>
          <cell r="AD3866">
            <v>1</v>
          </cell>
          <cell r="AE3866">
            <v>0</v>
          </cell>
          <cell r="AF3866">
            <v>1</v>
          </cell>
        </row>
        <row r="3867">
          <cell r="A3867">
            <v>31</v>
          </cell>
          <cell r="B3867">
            <v>3</v>
          </cell>
          <cell r="C3867">
            <v>10</v>
          </cell>
          <cell r="D3867">
            <v>4</v>
          </cell>
          <cell r="E3867">
            <v>1</v>
          </cell>
          <cell r="F3867">
            <v>0</v>
          </cell>
          <cell r="G3867">
            <v>0.40626810387690959</v>
          </cell>
          <cell r="H3867">
            <v>5061.5584767364226</v>
          </cell>
          <cell r="I3867">
            <v>34.432370590043696</v>
          </cell>
          <cell r="J3867">
            <v>0</v>
          </cell>
          <cell r="K3867">
            <v>0</v>
          </cell>
          <cell r="M3867">
            <v>2011</v>
          </cell>
          <cell r="N3867">
            <v>2052</v>
          </cell>
          <cell r="O3867">
            <v>1</v>
          </cell>
          <cell r="Q3867">
            <v>0</v>
          </cell>
          <cell r="R3867">
            <v>0</v>
          </cell>
          <cell r="S3867">
            <v>0</v>
          </cell>
          <cell r="T3867">
            <v>0</v>
          </cell>
          <cell r="U3867">
            <v>0</v>
          </cell>
          <cell r="V3867">
            <v>0</v>
          </cell>
          <cell r="W3867">
            <v>0</v>
          </cell>
          <cell r="X3867">
            <v>0</v>
          </cell>
          <cell r="Y3867">
            <v>0</v>
          </cell>
          <cell r="Z3867">
            <v>0</v>
          </cell>
          <cell r="AA3867">
            <v>0</v>
          </cell>
          <cell r="AC3867">
            <v>1992</v>
          </cell>
          <cell r="AD3867">
            <v>1</v>
          </cell>
          <cell r="AE3867">
            <v>0</v>
          </cell>
          <cell r="AF3867">
            <v>1</v>
          </cell>
        </row>
        <row r="3868">
          <cell r="A3868">
            <v>31</v>
          </cell>
          <cell r="B3868">
            <v>4</v>
          </cell>
          <cell r="C3868">
            <v>10</v>
          </cell>
          <cell r="D3868">
            <v>4</v>
          </cell>
          <cell r="E3868">
            <v>1</v>
          </cell>
          <cell r="F3868">
            <v>0</v>
          </cell>
          <cell r="G3868">
            <v>0.42765063565990485</v>
          </cell>
          <cell r="H3868">
            <v>5061.5584767364226</v>
          </cell>
          <cell r="I3868">
            <v>34.432370590043696</v>
          </cell>
          <cell r="J3868">
            <v>0</v>
          </cell>
          <cell r="K3868">
            <v>0</v>
          </cell>
          <cell r="M3868">
            <v>2011</v>
          </cell>
          <cell r="N3868">
            <v>2052</v>
          </cell>
          <cell r="O3868">
            <v>1</v>
          </cell>
          <cell r="Q3868">
            <v>0</v>
          </cell>
          <cell r="R3868">
            <v>0</v>
          </cell>
          <cell r="S3868">
            <v>0</v>
          </cell>
          <cell r="T3868">
            <v>0</v>
          </cell>
          <cell r="U3868">
            <v>0</v>
          </cell>
          <cell r="V3868">
            <v>0</v>
          </cell>
          <cell r="W3868">
            <v>0</v>
          </cell>
          <cell r="X3868">
            <v>0</v>
          </cell>
          <cell r="Y3868">
            <v>0</v>
          </cell>
          <cell r="Z3868">
            <v>0</v>
          </cell>
          <cell r="AA3868">
            <v>0</v>
          </cell>
          <cell r="AC3868">
            <v>1992</v>
          </cell>
          <cell r="AD3868">
            <v>1</v>
          </cell>
          <cell r="AE3868">
            <v>0</v>
          </cell>
          <cell r="AF3868">
            <v>1</v>
          </cell>
        </row>
        <row r="3869">
          <cell r="A3869">
            <v>31</v>
          </cell>
          <cell r="B3869">
            <v>5</v>
          </cell>
          <cell r="C3869">
            <v>10</v>
          </cell>
          <cell r="D3869">
            <v>4</v>
          </cell>
          <cell r="E3869">
            <v>1</v>
          </cell>
          <cell r="F3869">
            <v>0</v>
          </cell>
          <cell r="G3869">
            <v>0.4779624751493054</v>
          </cell>
          <cell r="H3869">
            <v>5509.1792944069903</v>
          </cell>
          <cell r="I3869">
            <v>34.432370590043696</v>
          </cell>
          <cell r="J3869">
            <v>0</v>
          </cell>
          <cell r="K3869">
            <v>0</v>
          </cell>
          <cell r="M3869">
            <v>2011</v>
          </cell>
          <cell r="N3869">
            <v>2052</v>
          </cell>
          <cell r="O3869">
            <v>1</v>
          </cell>
          <cell r="Q3869">
            <v>0</v>
          </cell>
          <cell r="R3869">
            <v>0</v>
          </cell>
          <cell r="S3869">
            <v>0</v>
          </cell>
          <cell r="T3869">
            <v>0</v>
          </cell>
          <cell r="U3869">
            <v>0</v>
          </cell>
          <cell r="V3869">
            <v>0</v>
          </cell>
          <cell r="W3869">
            <v>0</v>
          </cell>
          <cell r="X3869">
            <v>0</v>
          </cell>
          <cell r="Y3869">
            <v>0</v>
          </cell>
          <cell r="Z3869">
            <v>0</v>
          </cell>
          <cell r="AA3869">
            <v>0</v>
          </cell>
          <cell r="AC3869">
            <v>1992</v>
          </cell>
          <cell r="AD3869">
            <v>1</v>
          </cell>
          <cell r="AE3869">
            <v>0</v>
          </cell>
          <cell r="AF3869">
            <v>1</v>
          </cell>
        </row>
        <row r="3870">
          <cell r="A3870">
            <v>31</v>
          </cell>
          <cell r="B3870">
            <v>6</v>
          </cell>
          <cell r="C3870">
            <v>10</v>
          </cell>
          <cell r="D3870">
            <v>4</v>
          </cell>
          <cell r="E3870">
            <v>1</v>
          </cell>
          <cell r="F3870">
            <v>0</v>
          </cell>
          <cell r="G3870">
            <v>0.45140900430767733</v>
          </cell>
          <cell r="H3870">
            <v>5061.5584767364226</v>
          </cell>
          <cell r="I3870">
            <v>34.432370590043696</v>
          </cell>
          <cell r="J3870">
            <v>0</v>
          </cell>
          <cell r="K3870">
            <v>0</v>
          </cell>
          <cell r="M3870">
            <v>2020</v>
          </cell>
          <cell r="N3870">
            <v>2052</v>
          </cell>
          <cell r="O3870">
            <v>1</v>
          </cell>
          <cell r="Q3870">
            <v>0</v>
          </cell>
          <cell r="R3870">
            <v>0</v>
          </cell>
          <cell r="S3870">
            <v>0</v>
          </cell>
          <cell r="T3870">
            <v>0</v>
          </cell>
          <cell r="U3870">
            <v>0</v>
          </cell>
          <cell r="V3870">
            <v>0</v>
          </cell>
          <cell r="W3870">
            <v>0</v>
          </cell>
          <cell r="X3870">
            <v>0</v>
          </cell>
          <cell r="Y3870">
            <v>0</v>
          </cell>
          <cell r="Z3870">
            <v>0</v>
          </cell>
          <cell r="AA3870">
            <v>0</v>
          </cell>
          <cell r="AC3870">
            <v>1992</v>
          </cell>
          <cell r="AD3870">
            <v>1</v>
          </cell>
          <cell r="AE3870">
            <v>0</v>
          </cell>
          <cell r="AF3870">
            <v>1</v>
          </cell>
        </row>
        <row r="3871">
          <cell r="A3871">
            <v>31</v>
          </cell>
          <cell r="B3871">
            <v>7</v>
          </cell>
          <cell r="C3871">
            <v>10</v>
          </cell>
          <cell r="D3871">
            <v>4</v>
          </cell>
          <cell r="E3871">
            <v>1</v>
          </cell>
          <cell r="F3871">
            <v>0</v>
          </cell>
          <cell r="G3871">
            <v>0.50783512984613699</v>
          </cell>
          <cell r="H3871">
            <v>5509.1792944069903</v>
          </cell>
          <cell r="I3871">
            <v>34.432370590043696</v>
          </cell>
          <cell r="J3871">
            <v>0</v>
          </cell>
          <cell r="K3871">
            <v>0</v>
          </cell>
          <cell r="M3871">
            <v>2020</v>
          </cell>
          <cell r="N3871">
            <v>2052</v>
          </cell>
          <cell r="O3871">
            <v>1</v>
          </cell>
          <cell r="Q3871">
            <v>0</v>
          </cell>
          <cell r="R3871">
            <v>0</v>
          </cell>
          <cell r="S3871">
            <v>0</v>
          </cell>
          <cell r="T3871">
            <v>0</v>
          </cell>
          <cell r="U3871">
            <v>0</v>
          </cell>
          <cell r="V3871">
            <v>0</v>
          </cell>
          <cell r="W3871">
            <v>0</v>
          </cell>
          <cell r="X3871">
            <v>0</v>
          </cell>
          <cell r="Y3871">
            <v>0</v>
          </cell>
          <cell r="Z3871">
            <v>0</v>
          </cell>
          <cell r="AA3871">
            <v>0</v>
          </cell>
          <cell r="AC3871">
            <v>1992</v>
          </cell>
          <cell r="AD3871">
            <v>1</v>
          </cell>
          <cell r="AE3871">
            <v>0</v>
          </cell>
          <cell r="AF3871">
            <v>1</v>
          </cell>
        </row>
        <row r="3872">
          <cell r="A3872">
            <v>31</v>
          </cell>
          <cell r="B3872">
            <v>8</v>
          </cell>
          <cell r="C3872">
            <v>10</v>
          </cell>
          <cell r="D3872">
            <v>4</v>
          </cell>
          <cell r="E3872">
            <v>1</v>
          </cell>
          <cell r="F3872">
            <v>0</v>
          </cell>
          <cell r="G3872">
            <v>0.4779624751493054</v>
          </cell>
          <cell r="H3872">
            <v>5061.5584767364226</v>
          </cell>
          <cell r="I3872">
            <v>34.432370590043696</v>
          </cell>
          <cell r="J3872">
            <v>0</v>
          </cell>
          <cell r="K3872">
            <v>0</v>
          </cell>
          <cell r="M3872">
            <v>2030</v>
          </cell>
          <cell r="N3872">
            <v>2052</v>
          </cell>
          <cell r="O3872">
            <v>1</v>
          </cell>
          <cell r="Q3872">
            <v>0</v>
          </cell>
          <cell r="R3872">
            <v>0</v>
          </cell>
          <cell r="S3872">
            <v>0</v>
          </cell>
          <cell r="T3872">
            <v>0</v>
          </cell>
          <cell r="U3872">
            <v>0</v>
          </cell>
          <cell r="V3872">
            <v>0</v>
          </cell>
          <cell r="W3872">
            <v>0</v>
          </cell>
          <cell r="X3872">
            <v>0</v>
          </cell>
          <cell r="Y3872">
            <v>0</v>
          </cell>
          <cell r="Z3872">
            <v>0</v>
          </cell>
          <cell r="AA3872">
            <v>0</v>
          </cell>
          <cell r="AC3872">
            <v>1992</v>
          </cell>
          <cell r="AD3872">
            <v>1</v>
          </cell>
          <cell r="AE3872">
            <v>0</v>
          </cell>
          <cell r="AF3872">
            <v>1</v>
          </cell>
        </row>
        <row r="3873">
          <cell r="A3873">
            <v>31</v>
          </cell>
          <cell r="B3873">
            <v>9</v>
          </cell>
          <cell r="C3873">
            <v>10</v>
          </cell>
          <cell r="D3873">
            <v>4</v>
          </cell>
          <cell r="E3873">
            <v>1</v>
          </cell>
          <cell r="F3873">
            <v>0</v>
          </cell>
          <cell r="G3873">
            <v>0.54169080516921275</v>
          </cell>
          <cell r="H3873">
            <v>5509.1792944069903</v>
          </cell>
          <cell r="I3873">
            <v>34.432370590043696</v>
          </cell>
          <cell r="J3873">
            <v>0</v>
          </cell>
          <cell r="K3873">
            <v>0</v>
          </cell>
          <cell r="M3873">
            <v>2030</v>
          </cell>
          <cell r="N3873">
            <v>2052</v>
          </cell>
          <cell r="O3873">
            <v>1</v>
          </cell>
          <cell r="Q3873">
            <v>0</v>
          </cell>
          <cell r="R3873">
            <v>0</v>
          </cell>
          <cell r="S3873">
            <v>0</v>
          </cell>
          <cell r="T3873">
            <v>0</v>
          </cell>
          <cell r="U3873">
            <v>0</v>
          </cell>
          <cell r="V3873">
            <v>0</v>
          </cell>
          <cell r="W3873">
            <v>0</v>
          </cell>
          <cell r="X3873">
            <v>0</v>
          </cell>
          <cell r="Y3873">
            <v>0</v>
          </cell>
          <cell r="Z3873">
            <v>0</v>
          </cell>
          <cell r="AA3873">
            <v>0</v>
          </cell>
          <cell r="AC3873">
            <v>1992</v>
          </cell>
          <cell r="AD3873">
            <v>1</v>
          </cell>
          <cell r="AE3873">
            <v>0</v>
          </cell>
          <cell r="AF3873">
            <v>1</v>
          </cell>
        </row>
        <row r="3874">
          <cell r="A3874">
            <v>32</v>
          </cell>
          <cell r="B3874">
            <v>1</v>
          </cell>
          <cell r="C3874">
            <v>10</v>
          </cell>
          <cell r="D3874">
            <v>4</v>
          </cell>
          <cell r="E3874">
            <v>1</v>
          </cell>
          <cell r="F3874">
            <v>0.13826817422443816</v>
          </cell>
          <cell r="G3874">
            <v>1.1519614143855001</v>
          </cell>
          <cell r="H3874">
            <v>6266.6914473879524</v>
          </cell>
          <cell r="I3874">
            <v>18.937803824524028</v>
          </cell>
          <cell r="J3874">
            <v>0</v>
          </cell>
          <cell r="K3874">
            <v>0</v>
          </cell>
          <cell r="M3874">
            <v>2003</v>
          </cell>
          <cell r="N3874">
            <v>2003</v>
          </cell>
          <cell r="O3874">
            <v>1</v>
          </cell>
          <cell r="Q3874">
            <v>0</v>
          </cell>
          <cell r="R3874">
            <v>0</v>
          </cell>
          <cell r="S3874">
            <v>0</v>
          </cell>
          <cell r="T3874">
            <v>0</v>
          </cell>
          <cell r="U3874">
            <v>0</v>
          </cell>
          <cell r="V3874">
            <v>0</v>
          </cell>
          <cell r="W3874">
            <v>0</v>
          </cell>
          <cell r="X3874">
            <v>0</v>
          </cell>
          <cell r="Y3874">
            <v>0</v>
          </cell>
          <cell r="Z3874">
            <v>0</v>
          </cell>
          <cell r="AA3874">
            <v>0</v>
          </cell>
          <cell r="AC3874">
            <v>1992</v>
          </cell>
          <cell r="AD3874">
            <v>1</v>
          </cell>
          <cell r="AE3874">
            <v>0</v>
          </cell>
          <cell r="AF3874">
            <v>1</v>
          </cell>
        </row>
        <row r="3875">
          <cell r="A3875">
            <v>32</v>
          </cell>
          <cell r="B3875">
            <v>2</v>
          </cell>
          <cell r="C3875">
            <v>10</v>
          </cell>
          <cell r="D3875">
            <v>4</v>
          </cell>
          <cell r="E3875">
            <v>1</v>
          </cell>
          <cell r="F3875">
            <v>0</v>
          </cell>
          <cell r="G3875">
            <v>1.2555989801892915</v>
          </cell>
          <cell r="H3875">
            <v>6266.6914473879524</v>
          </cell>
          <cell r="I3875">
            <v>18.937803824524028</v>
          </cell>
          <cell r="J3875">
            <v>0</v>
          </cell>
          <cell r="K3875">
            <v>0</v>
          </cell>
          <cell r="M3875">
            <v>2004</v>
          </cell>
          <cell r="N3875">
            <v>2052</v>
          </cell>
          <cell r="O3875">
            <v>1</v>
          </cell>
          <cell r="Q3875">
            <v>0</v>
          </cell>
          <cell r="R3875">
            <v>0</v>
          </cell>
          <cell r="S3875">
            <v>0</v>
          </cell>
          <cell r="T3875">
            <v>0</v>
          </cell>
          <cell r="U3875">
            <v>0</v>
          </cell>
          <cell r="V3875">
            <v>0</v>
          </cell>
          <cell r="W3875">
            <v>0</v>
          </cell>
          <cell r="X3875">
            <v>0</v>
          </cell>
          <cell r="Y3875">
            <v>0</v>
          </cell>
          <cell r="Z3875">
            <v>0</v>
          </cell>
          <cell r="AA3875">
            <v>0</v>
          </cell>
          <cell r="AC3875">
            <v>1992</v>
          </cell>
          <cell r="AD3875">
            <v>1</v>
          </cell>
          <cell r="AE3875">
            <v>0</v>
          </cell>
          <cell r="AF3875">
            <v>1</v>
          </cell>
        </row>
        <row r="3876">
          <cell r="A3876">
            <v>32</v>
          </cell>
          <cell r="B3876">
            <v>3</v>
          </cell>
          <cell r="C3876">
            <v>10</v>
          </cell>
          <cell r="D3876">
            <v>4</v>
          </cell>
          <cell r="E3876">
            <v>1</v>
          </cell>
          <cell r="F3876">
            <v>0</v>
          </cell>
          <cell r="G3876">
            <v>1.2756371740545605</v>
          </cell>
          <cell r="H3876">
            <v>6266.6914473879524</v>
          </cell>
          <cell r="I3876">
            <v>18.937803824524028</v>
          </cell>
          <cell r="J3876">
            <v>0</v>
          </cell>
          <cell r="K3876">
            <v>0</v>
          </cell>
          <cell r="M3876">
            <v>2011</v>
          </cell>
          <cell r="N3876">
            <v>2052</v>
          </cell>
          <cell r="O3876">
            <v>1</v>
          </cell>
          <cell r="Q3876">
            <v>0</v>
          </cell>
          <cell r="R3876">
            <v>0</v>
          </cell>
          <cell r="S3876">
            <v>0</v>
          </cell>
          <cell r="T3876">
            <v>0</v>
          </cell>
          <cell r="U3876">
            <v>0</v>
          </cell>
          <cell r="V3876">
            <v>0</v>
          </cell>
          <cell r="W3876">
            <v>0</v>
          </cell>
          <cell r="X3876">
            <v>0</v>
          </cell>
          <cell r="Y3876">
            <v>0</v>
          </cell>
          <cell r="Z3876">
            <v>0</v>
          </cell>
          <cell r="AA3876">
            <v>0</v>
          </cell>
          <cell r="AC3876">
            <v>1992</v>
          </cell>
          <cell r="AD3876">
            <v>1</v>
          </cell>
          <cell r="AE3876">
            <v>0</v>
          </cell>
          <cell r="AF3876">
            <v>1</v>
          </cell>
        </row>
        <row r="3877">
          <cell r="A3877">
            <v>32</v>
          </cell>
          <cell r="B3877">
            <v>4</v>
          </cell>
          <cell r="C3877">
            <v>10</v>
          </cell>
          <cell r="D3877">
            <v>4</v>
          </cell>
          <cell r="E3877">
            <v>1</v>
          </cell>
          <cell r="F3877">
            <v>0</v>
          </cell>
          <cell r="G3877">
            <v>1.3427975589919237</v>
          </cell>
          <cell r="H3877">
            <v>6266.6914473879524</v>
          </cell>
          <cell r="I3877">
            <v>18.937803824524028</v>
          </cell>
          <cell r="J3877">
            <v>0</v>
          </cell>
          <cell r="K3877">
            <v>0</v>
          </cell>
          <cell r="M3877">
            <v>2011</v>
          </cell>
          <cell r="N3877">
            <v>2052</v>
          </cell>
          <cell r="O3877">
            <v>1</v>
          </cell>
          <cell r="Q3877">
            <v>0</v>
          </cell>
          <cell r="R3877">
            <v>0</v>
          </cell>
          <cell r="S3877">
            <v>0</v>
          </cell>
          <cell r="T3877">
            <v>0</v>
          </cell>
          <cell r="U3877">
            <v>0</v>
          </cell>
          <cell r="V3877">
            <v>0</v>
          </cell>
          <cell r="W3877">
            <v>0</v>
          </cell>
          <cell r="X3877">
            <v>0</v>
          </cell>
          <cell r="Y3877">
            <v>0</v>
          </cell>
          <cell r="Z3877">
            <v>0</v>
          </cell>
          <cell r="AA3877">
            <v>0</v>
          </cell>
          <cell r="AC3877">
            <v>1992</v>
          </cell>
          <cell r="AD3877">
            <v>1</v>
          </cell>
          <cell r="AE3877">
            <v>0</v>
          </cell>
          <cell r="AF3877">
            <v>1</v>
          </cell>
        </row>
        <row r="3878">
          <cell r="A3878">
            <v>32</v>
          </cell>
          <cell r="B3878">
            <v>5</v>
          </cell>
          <cell r="C3878">
            <v>10</v>
          </cell>
          <cell r="D3878">
            <v>4</v>
          </cell>
          <cell r="E3878">
            <v>1</v>
          </cell>
          <cell r="F3878">
            <v>0</v>
          </cell>
          <cell r="G3878">
            <v>1.5008305122108097</v>
          </cell>
          <cell r="H3878">
            <v>6886.4741180087385</v>
          </cell>
          <cell r="I3878">
            <v>18.937803824524028</v>
          </cell>
          <cell r="J3878">
            <v>0</v>
          </cell>
          <cell r="K3878">
            <v>0</v>
          </cell>
          <cell r="M3878">
            <v>2011</v>
          </cell>
          <cell r="N3878">
            <v>2052</v>
          </cell>
          <cell r="O3878">
            <v>1</v>
          </cell>
          <cell r="Q3878">
            <v>0</v>
          </cell>
          <cell r="R3878">
            <v>0</v>
          </cell>
          <cell r="S3878">
            <v>0</v>
          </cell>
          <cell r="T3878">
            <v>0</v>
          </cell>
          <cell r="U3878">
            <v>0</v>
          </cell>
          <cell r="V3878">
            <v>0</v>
          </cell>
          <cell r="W3878">
            <v>0</v>
          </cell>
          <cell r="X3878">
            <v>0</v>
          </cell>
          <cell r="Y3878">
            <v>0</v>
          </cell>
          <cell r="Z3878">
            <v>0</v>
          </cell>
          <cell r="AA3878">
            <v>0</v>
          </cell>
          <cell r="AC3878">
            <v>1992</v>
          </cell>
          <cell r="AD3878">
            <v>1</v>
          </cell>
          <cell r="AE3878">
            <v>0</v>
          </cell>
          <cell r="AF3878">
            <v>1</v>
          </cell>
        </row>
        <row r="3879">
          <cell r="A3879">
            <v>32</v>
          </cell>
          <cell r="B3879">
            <v>6</v>
          </cell>
          <cell r="C3879">
            <v>10</v>
          </cell>
          <cell r="D3879">
            <v>4</v>
          </cell>
          <cell r="E3879">
            <v>1</v>
          </cell>
          <cell r="F3879">
            <v>0</v>
          </cell>
          <cell r="G3879">
            <v>1.4174227415084442</v>
          </cell>
          <cell r="H3879">
            <v>6266.6914473879524</v>
          </cell>
          <cell r="I3879">
            <v>18.937803824524028</v>
          </cell>
          <cell r="J3879">
            <v>0</v>
          </cell>
          <cell r="K3879">
            <v>0</v>
          </cell>
          <cell r="M3879">
            <v>2020</v>
          </cell>
          <cell r="N3879">
            <v>2052</v>
          </cell>
          <cell r="O3879">
            <v>1</v>
          </cell>
          <cell r="Q3879">
            <v>0</v>
          </cell>
          <cell r="R3879">
            <v>0</v>
          </cell>
          <cell r="S3879">
            <v>0</v>
          </cell>
          <cell r="T3879">
            <v>0</v>
          </cell>
          <cell r="U3879">
            <v>0</v>
          </cell>
          <cell r="V3879">
            <v>0</v>
          </cell>
          <cell r="W3879">
            <v>0</v>
          </cell>
          <cell r="X3879">
            <v>0</v>
          </cell>
          <cell r="Y3879">
            <v>0</v>
          </cell>
          <cell r="Z3879">
            <v>0</v>
          </cell>
          <cell r="AA3879">
            <v>0</v>
          </cell>
          <cell r="AC3879">
            <v>1992</v>
          </cell>
          <cell r="AD3879">
            <v>1</v>
          </cell>
          <cell r="AE3879">
            <v>0</v>
          </cell>
          <cell r="AF3879">
            <v>1</v>
          </cell>
        </row>
        <row r="3880">
          <cell r="A3880">
            <v>32</v>
          </cell>
          <cell r="B3880">
            <v>7</v>
          </cell>
          <cell r="C3880">
            <v>10</v>
          </cell>
          <cell r="D3880">
            <v>4</v>
          </cell>
          <cell r="E3880">
            <v>1</v>
          </cell>
          <cell r="F3880">
            <v>0</v>
          </cell>
          <cell r="G3880">
            <v>1.5945160285786506</v>
          </cell>
          <cell r="H3880">
            <v>6886.4741180087385</v>
          </cell>
          <cell r="I3880">
            <v>18.937803824524028</v>
          </cell>
          <cell r="J3880">
            <v>0</v>
          </cell>
          <cell r="K3880">
            <v>0</v>
          </cell>
          <cell r="M3880">
            <v>2020</v>
          </cell>
          <cell r="N3880">
            <v>2052</v>
          </cell>
          <cell r="O3880">
            <v>1</v>
          </cell>
          <cell r="Q3880">
            <v>0</v>
          </cell>
          <cell r="R3880">
            <v>0</v>
          </cell>
          <cell r="S3880">
            <v>0</v>
          </cell>
          <cell r="T3880">
            <v>0</v>
          </cell>
          <cell r="U3880">
            <v>0</v>
          </cell>
          <cell r="V3880">
            <v>0</v>
          </cell>
          <cell r="W3880">
            <v>0</v>
          </cell>
          <cell r="X3880">
            <v>0</v>
          </cell>
          <cell r="Y3880">
            <v>0</v>
          </cell>
          <cell r="Z3880">
            <v>0</v>
          </cell>
          <cell r="AA3880">
            <v>0</v>
          </cell>
          <cell r="AC3880">
            <v>1992</v>
          </cell>
          <cell r="AD3880">
            <v>1</v>
          </cell>
          <cell r="AE3880">
            <v>0</v>
          </cell>
          <cell r="AF3880">
            <v>1</v>
          </cell>
        </row>
        <row r="3881">
          <cell r="A3881">
            <v>32</v>
          </cell>
          <cell r="B3881">
            <v>12</v>
          </cell>
          <cell r="C3881">
            <v>10</v>
          </cell>
          <cell r="D3881">
            <v>4</v>
          </cell>
          <cell r="E3881">
            <v>1</v>
          </cell>
          <cell r="F3881">
            <v>0</v>
          </cell>
          <cell r="G3881">
            <v>1.5945160285786506</v>
          </cell>
          <cell r="H3881">
            <v>6886.4741180087385</v>
          </cell>
          <cell r="I3881">
            <v>18.937803824524028</v>
          </cell>
          <cell r="J3881">
            <v>0</v>
          </cell>
          <cell r="K3881">
            <v>688.6474118008739</v>
          </cell>
          <cell r="M3881">
            <v>2022</v>
          </cell>
          <cell r="N3881">
            <v>2052</v>
          </cell>
          <cell r="O3881">
            <v>1</v>
          </cell>
          <cell r="Q3881">
            <v>0</v>
          </cell>
          <cell r="R3881">
            <v>0</v>
          </cell>
          <cell r="S3881">
            <v>0</v>
          </cell>
          <cell r="T3881">
            <v>0</v>
          </cell>
          <cell r="U3881">
            <v>0</v>
          </cell>
          <cell r="V3881">
            <v>0</v>
          </cell>
          <cell r="W3881">
            <v>0</v>
          </cell>
          <cell r="X3881">
            <v>0</v>
          </cell>
          <cell r="Y3881">
            <v>0</v>
          </cell>
          <cell r="Z3881">
            <v>0</v>
          </cell>
          <cell r="AA3881">
            <v>0</v>
          </cell>
          <cell r="AC3881">
            <v>1992</v>
          </cell>
          <cell r="AD3881">
            <v>1</v>
          </cell>
          <cell r="AE3881">
            <v>0</v>
          </cell>
          <cell r="AF3881">
            <v>1</v>
          </cell>
        </row>
        <row r="3882">
          <cell r="A3882">
            <v>32</v>
          </cell>
          <cell r="B3882">
            <v>13</v>
          </cell>
          <cell r="C3882">
            <v>10</v>
          </cell>
          <cell r="D3882">
            <v>4</v>
          </cell>
          <cell r="E3882">
            <v>1</v>
          </cell>
          <cell r="F3882">
            <v>0</v>
          </cell>
          <cell r="G3882">
            <v>1.5945160285786506</v>
          </cell>
          <cell r="H3882">
            <v>6886.4741180087385</v>
          </cell>
          <cell r="I3882">
            <v>18.937803824524028</v>
          </cell>
          <cell r="J3882">
            <v>0</v>
          </cell>
          <cell r="K3882">
            <v>1032.9711177013107</v>
          </cell>
          <cell r="M3882">
            <v>2025</v>
          </cell>
          <cell r="N3882">
            <v>2052</v>
          </cell>
          <cell r="O3882">
            <v>1</v>
          </cell>
          <cell r="Q3882">
            <v>0</v>
          </cell>
          <cell r="R3882">
            <v>0</v>
          </cell>
          <cell r="S3882">
            <v>0</v>
          </cell>
          <cell r="T3882">
            <v>0</v>
          </cell>
          <cell r="U3882">
            <v>0</v>
          </cell>
          <cell r="V3882">
            <v>0</v>
          </cell>
          <cell r="W3882">
            <v>0</v>
          </cell>
          <cell r="X3882">
            <v>0</v>
          </cell>
          <cell r="Y3882">
            <v>0</v>
          </cell>
          <cell r="Z3882">
            <v>0</v>
          </cell>
          <cell r="AA3882">
            <v>0</v>
          </cell>
          <cell r="AC3882">
            <v>1992</v>
          </cell>
          <cell r="AD3882">
            <v>1</v>
          </cell>
          <cell r="AE3882">
            <v>0</v>
          </cell>
          <cell r="AF3882">
            <v>1</v>
          </cell>
        </row>
        <row r="3883">
          <cell r="A3883">
            <v>32</v>
          </cell>
          <cell r="B3883">
            <v>8</v>
          </cell>
          <cell r="C3883">
            <v>10</v>
          </cell>
          <cell r="D3883">
            <v>4</v>
          </cell>
          <cell r="E3883">
            <v>1</v>
          </cell>
          <cell r="F3883">
            <v>0</v>
          </cell>
          <cell r="G3883">
            <v>1.5008305122108097</v>
          </cell>
          <cell r="H3883">
            <v>6266.6914473879524</v>
          </cell>
          <cell r="I3883">
            <v>18.937803824524028</v>
          </cell>
          <cell r="J3883">
            <v>0</v>
          </cell>
          <cell r="K3883">
            <v>0</v>
          </cell>
          <cell r="M3883">
            <v>2030</v>
          </cell>
          <cell r="N3883">
            <v>2052</v>
          </cell>
          <cell r="O3883">
            <v>1</v>
          </cell>
          <cell r="Q3883">
            <v>0</v>
          </cell>
          <cell r="R3883">
            <v>0</v>
          </cell>
          <cell r="S3883">
            <v>0</v>
          </cell>
          <cell r="T3883">
            <v>0</v>
          </cell>
          <cell r="U3883">
            <v>0</v>
          </cell>
          <cell r="V3883">
            <v>0</v>
          </cell>
          <cell r="W3883">
            <v>0</v>
          </cell>
          <cell r="X3883">
            <v>0</v>
          </cell>
          <cell r="Y3883">
            <v>0</v>
          </cell>
          <cell r="Z3883">
            <v>0</v>
          </cell>
          <cell r="AA3883">
            <v>0</v>
          </cell>
          <cell r="AC3883">
            <v>1992</v>
          </cell>
          <cell r="AD3883">
            <v>1</v>
          </cell>
          <cell r="AE3883">
            <v>0</v>
          </cell>
          <cell r="AF3883">
            <v>1</v>
          </cell>
        </row>
        <row r="3884">
          <cell r="A3884">
            <v>32</v>
          </cell>
          <cell r="B3884">
            <v>9</v>
          </cell>
          <cell r="C3884">
            <v>10</v>
          </cell>
          <cell r="D3884">
            <v>4</v>
          </cell>
          <cell r="E3884">
            <v>1</v>
          </cell>
          <cell r="F3884">
            <v>0</v>
          </cell>
          <cell r="G3884">
            <v>1.7008495654060805</v>
          </cell>
          <cell r="H3884">
            <v>6886.4741180087385</v>
          </cell>
          <cell r="I3884">
            <v>18.937803824524028</v>
          </cell>
          <cell r="J3884">
            <v>0</v>
          </cell>
          <cell r="K3884">
            <v>1032.9711177013107</v>
          </cell>
          <cell r="M3884">
            <v>2030</v>
          </cell>
          <cell r="N3884">
            <v>2052</v>
          </cell>
          <cell r="O3884">
            <v>1</v>
          </cell>
          <cell r="Q3884">
            <v>0</v>
          </cell>
          <cell r="R3884">
            <v>0</v>
          </cell>
          <cell r="S3884">
            <v>0</v>
          </cell>
          <cell r="T3884">
            <v>0</v>
          </cell>
          <cell r="U3884">
            <v>0</v>
          </cell>
          <cell r="V3884">
            <v>0</v>
          </cell>
          <cell r="W3884">
            <v>0</v>
          </cell>
          <cell r="X3884">
            <v>0</v>
          </cell>
          <cell r="Y3884">
            <v>0</v>
          </cell>
          <cell r="Z3884">
            <v>0</v>
          </cell>
          <cell r="AA3884">
            <v>0</v>
          </cell>
          <cell r="AC3884">
            <v>1992</v>
          </cell>
          <cell r="AD3884">
            <v>1</v>
          </cell>
          <cell r="AE3884">
            <v>0</v>
          </cell>
          <cell r="AF3884">
            <v>1</v>
          </cell>
        </row>
        <row r="3885">
          <cell r="A3885">
            <v>24</v>
          </cell>
          <cell r="B3885">
            <v>1</v>
          </cell>
          <cell r="C3885">
            <v>10</v>
          </cell>
          <cell r="D3885">
            <v>6</v>
          </cell>
          <cell r="E3885">
            <v>1</v>
          </cell>
          <cell r="F3885">
            <v>3.6402821466864757E-2</v>
          </cell>
          <cell r="G3885">
            <v>10</v>
          </cell>
          <cell r="H3885">
            <v>92.998482973791027</v>
          </cell>
          <cell r="I3885">
            <v>4.7852631976013074</v>
          </cell>
          <cell r="J3885">
            <v>0</v>
          </cell>
          <cell r="K3885">
            <v>0</v>
          </cell>
          <cell r="M3885">
            <v>2003</v>
          </cell>
          <cell r="N3885">
            <v>2007</v>
          </cell>
          <cell r="O3885">
            <v>1</v>
          </cell>
          <cell r="Q3885">
            <v>0</v>
          </cell>
          <cell r="R3885">
            <v>0</v>
          </cell>
          <cell r="S3885">
            <v>0</v>
          </cell>
          <cell r="T3885">
            <v>0</v>
          </cell>
          <cell r="U3885">
            <v>0</v>
          </cell>
          <cell r="V3885">
            <v>0</v>
          </cell>
          <cell r="W3885">
            <v>0</v>
          </cell>
          <cell r="X3885">
            <v>0</v>
          </cell>
          <cell r="Y3885">
            <v>0</v>
          </cell>
          <cell r="Z3885">
            <v>0</v>
          </cell>
          <cell r="AA3885">
            <v>0</v>
          </cell>
          <cell r="AC3885">
            <v>2005</v>
          </cell>
          <cell r="AD3885">
            <v>1</v>
          </cell>
          <cell r="AE3885">
            <v>0</v>
          </cell>
          <cell r="AF3885">
            <v>1</v>
          </cell>
        </row>
        <row r="3886">
          <cell r="A3886">
            <v>24</v>
          </cell>
          <cell r="B3886">
            <v>2</v>
          </cell>
          <cell r="C3886">
            <v>10</v>
          </cell>
          <cell r="D3886">
            <v>6</v>
          </cell>
          <cell r="E3886">
            <v>1</v>
          </cell>
          <cell r="F3886">
            <v>0</v>
          </cell>
          <cell r="G3886">
            <v>10</v>
          </cell>
          <cell r="H3886">
            <v>76.103504888536023</v>
          </cell>
          <cell r="I3886">
            <v>4.5899646778998626</v>
          </cell>
          <cell r="J3886">
            <v>0</v>
          </cell>
          <cell r="K3886">
            <v>0</v>
          </cell>
          <cell r="M3886">
            <v>2007</v>
          </cell>
          <cell r="N3886">
            <v>2010</v>
          </cell>
          <cell r="O3886">
            <v>1</v>
          </cell>
          <cell r="Q3886">
            <v>0</v>
          </cell>
          <cell r="R3886">
            <v>0</v>
          </cell>
          <cell r="S3886">
            <v>0</v>
          </cell>
          <cell r="T3886">
            <v>0</v>
          </cell>
          <cell r="U3886">
            <v>0</v>
          </cell>
          <cell r="V3886">
            <v>0</v>
          </cell>
          <cell r="W3886">
            <v>0</v>
          </cell>
          <cell r="X3886">
            <v>0</v>
          </cell>
          <cell r="Y3886">
            <v>0</v>
          </cell>
          <cell r="Z3886">
            <v>0</v>
          </cell>
          <cell r="AA3886">
            <v>0</v>
          </cell>
          <cell r="AC3886">
            <v>2005</v>
          </cell>
          <cell r="AD3886">
            <v>1</v>
          </cell>
          <cell r="AE3886">
            <v>0</v>
          </cell>
          <cell r="AF3886">
            <v>1</v>
          </cell>
        </row>
        <row r="3887">
          <cell r="A3887">
            <v>24</v>
          </cell>
          <cell r="B3887">
            <v>3</v>
          </cell>
          <cell r="C3887">
            <v>10</v>
          </cell>
          <cell r="D3887">
            <v>6</v>
          </cell>
          <cell r="E3887">
            <v>1</v>
          </cell>
          <cell r="F3887">
            <v>0</v>
          </cell>
          <cell r="G3887">
            <v>9.6</v>
          </cell>
          <cell r="H3887">
            <v>91.358177884712831</v>
          </cell>
          <cell r="I3887">
            <v>5.4606870986280347</v>
          </cell>
          <cell r="J3887">
            <v>0</v>
          </cell>
          <cell r="K3887">
            <v>0</v>
          </cell>
          <cell r="M3887">
            <v>2011</v>
          </cell>
          <cell r="N3887">
            <v>2011</v>
          </cell>
          <cell r="O3887">
            <v>1</v>
          </cell>
          <cell r="Q3887">
            <v>0</v>
          </cell>
          <cell r="R3887">
            <v>0</v>
          </cell>
          <cell r="S3887">
            <v>0</v>
          </cell>
          <cell r="T3887">
            <v>0</v>
          </cell>
          <cell r="U3887">
            <v>0</v>
          </cell>
          <cell r="V3887">
            <v>0</v>
          </cell>
          <cell r="W3887">
            <v>0</v>
          </cell>
          <cell r="X3887">
            <v>0</v>
          </cell>
          <cell r="Y3887">
            <v>0</v>
          </cell>
          <cell r="Z3887">
            <v>0</v>
          </cell>
          <cell r="AA3887">
            <v>0</v>
          </cell>
          <cell r="AC3887">
            <v>2005</v>
          </cell>
          <cell r="AD3887">
            <v>1</v>
          </cell>
          <cell r="AE3887">
            <v>0</v>
          </cell>
          <cell r="AF3887">
            <v>1</v>
          </cell>
        </row>
        <row r="3888">
          <cell r="A3888">
            <v>24</v>
          </cell>
          <cell r="B3888">
            <v>4</v>
          </cell>
          <cell r="C3888">
            <v>10</v>
          </cell>
          <cell r="D3888">
            <v>6</v>
          </cell>
          <cell r="E3888">
            <v>1</v>
          </cell>
          <cell r="F3888">
            <v>0</v>
          </cell>
          <cell r="G3888">
            <v>12.2</v>
          </cell>
          <cell r="H3888">
            <v>83.436802453689495</v>
          </cell>
          <cell r="I3888">
            <v>4.602572767458625</v>
          </cell>
          <cell r="J3888">
            <v>0</v>
          </cell>
          <cell r="K3888">
            <v>0</v>
          </cell>
          <cell r="M3888">
            <v>2012</v>
          </cell>
          <cell r="N3888">
            <v>2019</v>
          </cell>
          <cell r="O3888">
            <v>1</v>
          </cell>
          <cell r="Q3888">
            <v>0</v>
          </cell>
          <cell r="R3888">
            <v>0</v>
          </cell>
          <cell r="S3888">
            <v>0</v>
          </cell>
          <cell r="T3888">
            <v>0</v>
          </cell>
          <cell r="U3888">
            <v>0</v>
          </cell>
          <cell r="V3888">
            <v>0</v>
          </cell>
          <cell r="W3888">
            <v>0</v>
          </cell>
          <cell r="X3888">
            <v>0</v>
          </cell>
          <cell r="Y3888">
            <v>0</v>
          </cell>
          <cell r="Z3888">
            <v>0</v>
          </cell>
          <cell r="AA3888">
            <v>0</v>
          </cell>
          <cell r="AC3888">
            <v>2005</v>
          </cell>
          <cell r="AD3888">
            <v>1</v>
          </cell>
          <cell r="AE3888">
            <v>0</v>
          </cell>
          <cell r="AF3888">
            <v>1</v>
          </cell>
        </row>
        <row r="3889">
          <cell r="A3889">
            <v>24</v>
          </cell>
          <cell r="B3889">
            <v>5</v>
          </cell>
          <cell r="C3889">
            <v>10</v>
          </cell>
          <cell r="D3889">
            <v>6</v>
          </cell>
          <cell r="E3889">
            <v>1</v>
          </cell>
          <cell r="F3889">
            <v>2.9730291037396106E-2</v>
          </cell>
          <cell r="G3889">
            <v>41.1</v>
          </cell>
          <cell r="H3889">
            <v>93.39296921838816</v>
          </cell>
          <cell r="I3889">
            <v>1.8851992166924549</v>
          </cell>
          <cell r="J3889">
            <v>0</v>
          </cell>
          <cell r="K3889">
            <v>0</v>
          </cell>
          <cell r="M3889">
            <v>2003</v>
          </cell>
          <cell r="N3889">
            <v>2052</v>
          </cell>
          <cell r="O3889">
            <v>1</v>
          </cell>
          <cell r="Q3889">
            <v>0</v>
          </cell>
          <cell r="R3889">
            <v>0</v>
          </cell>
          <cell r="S3889">
            <v>0</v>
          </cell>
          <cell r="T3889">
            <v>0</v>
          </cell>
          <cell r="U3889">
            <v>0</v>
          </cell>
          <cell r="V3889">
            <v>0</v>
          </cell>
          <cell r="W3889">
            <v>0</v>
          </cell>
          <cell r="X3889">
            <v>0</v>
          </cell>
          <cell r="Y3889">
            <v>0</v>
          </cell>
          <cell r="Z3889">
            <v>0</v>
          </cell>
          <cell r="AA3889">
            <v>0</v>
          </cell>
          <cell r="AC3889">
            <v>2005</v>
          </cell>
          <cell r="AD3889">
            <v>1</v>
          </cell>
          <cell r="AE3889">
            <v>0</v>
          </cell>
          <cell r="AF3889">
            <v>0.82</v>
          </cell>
        </row>
        <row r="3890">
          <cell r="A3890">
            <v>24</v>
          </cell>
          <cell r="B3890">
            <v>6</v>
          </cell>
          <cell r="C3890">
            <v>10</v>
          </cell>
          <cell r="D3890">
            <v>6</v>
          </cell>
          <cell r="E3890">
            <v>1</v>
          </cell>
          <cell r="F3890">
            <v>0</v>
          </cell>
          <cell r="G3890">
            <v>41.1</v>
          </cell>
          <cell r="H3890">
            <v>76.426325055964128</v>
          </cell>
          <cell r="I3890">
            <v>1.610394782596418</v>
          </cell>
          <cell r="J3890">
            <v>0</v>
          </cell>
          <cell r="K3890">
            <v>0</v>
          </cell>
          <cell r="M3890">
            <v>2007</v>
          </cell>
          <cell r="N3890">
            <v>2052</v>
          </cell>
          <cell r="O3890">
            <v>1</v>
          </cell>
          <cell r="Q3890">
            <v>0</v>
          </cell>
          <cell r="R3890">
            <v>0</v>
          </cell>
          <cell r="S3890">
            <v>0</v>
          </cell>
          <cell r="T3890">
            <v>0</v>
          </cell>
          <cell r="U3890">
            <v>0</v>
          </cell>
          <cell r="V3890">
            <v>0</v>
          </cell>
          <cell r="W3890">
            <v>0</v>
          </cell>
          <cell r="X3890">
            <v>0</v>
          </cell>
          <cell r="Y3890">
            <v>0</v>
          </cell>
          <cell r="Z3890">
            <v>0</v>
          </cell>
          <cell r="AA3890">
            <v>0</v>
          </cell>
          <cell r="AC3890">
            <v>2005</v>
          </cell>
          <cell r="AD3890">
            <v>1</v>
          </cell>
          <cell r="AE3890">
            <v>0</v>
          </cell>
          <cell r="AF3890">
            <v>0.82</v>
          </cell>
        </row>
        <row r="3891">
          <cell r="A3891">
            <v>24</v>
          </cell>
          <cell r="B3891">
            <v>7</v>
          </cell>
          <cell r="C3891">
            <v>10</v>
          </cell>
          <cell r="D3891">
            <v>6</v>
          </cell>
          <cell r="E3891">
            <v>1</v>
          </cell>
          <cell r="F3891">
            <v>0</v>
          </cell>
          <cell r="G3891">
            <v>42.4</v>
          </cell>
          <cell r="H3891">
            <v>84.669763746009082</v>
          </cell>
          <cell r="I3891">
            <v>0.89858344507898613</v>
          </cell>
          <cell r="J3891">
            <v>0</v>
          </cell>
          <cell r="K3891">
            <v>0</v>
          </cell>
          <cell r="M3891">
            <v>2011</v>
          </cell>
          <cell r="N3891">
            <v>2052</v>
          </cell>
          <cell r="O3891">
            <v>1</v>
          </cell>
          <cell r="Q3891">
            <v>0</v>
          </cell>
          <cell r="R3891">
            <v>0</v>
          </cell>
          <cell r="S3891">
            <v>0</v>
          </cell>
          <cell r="T3891">
            <v>0</v>
          </cell>
          <cell r="U3891">
            <v>0</v>
          </cell>
          <cell r="V3891">
            <v>0</v>
          </cell>
          <cell r="W3891">
            <v>0</v>
          </cell>
          <cell r="X3891">
            <v>0</v>
          </cell>
          <cell r="Y3891">
            <v>0</v>
          </cell>
          <cell r="Z3891">
            <v>0</v>
          </cell>
          <cell r="AA3891">
            <v>0</v>
          </cell>
          <cell r="AC3891">
            <v>2005</v>
          </cell>
          <cell r="AD3891">
            <v>1</v>
          </cell>
          <cell r="AE3891">
            <v>0</v>
          </cell>
          <cell r="AF3891">
            <v>0.82</v>
          </cell>
        </row>
        <row r="3892">
          <cell r="A3892">
            <v>24</v>
          </cell>
          <cell r="B3892">
            <v>8</v>
          </cell>
          <cell r="C3892">
            <v>10</v>
          </cell>
          <cell r="D3892">
            <v>6</v>
          </cell>
          <cell r="E3892">
            <v>1</v>
          </cell>
          <cell r="F3892">
            <v>0</v>
          </cell>
          <cell r="G3892">
            <v>44.556521739130432</v>
          </cell>
          <cell r="H3892">
            <v>78.621923478437012</v>
          </cell>
          <cell r="I3892">
            <v>0.85522357105803182</v>
          </cell>
          <cell r="J3892">
            <v>0</v>
          </cell>
          <cell r="K3892">
            <v>0</v>
          </cell>
          <cell r="M3892">
            <v>2020</v>
          </cell>
          <cell r="N3892">
            <v>2052</v>
          </cell>
          <cell r="O3892">
            <v>1</v>
          </cell>
          <cell r="Q3892">
            <v>0</v>
          </cell>
          <cell r="R3892">
            <v>0</v>
          </cell>
          <cell r="S3892">
            <v>0</v>
          </cell>
          <cell r="T3892">
            <v>0</v>
          </cell>
          <cell r="U3892">
            <v>0</v>
          </cell>
          <cell r="V3892">
            <v>0</v>
          </cell>
          <cell r="W3892">
            <v>0</v>
          </cell>
          <cell r="X3892">
            <v>0</v>
          </cell>
          <cell r="Y3892">
            <v>0</v>
          </cell>
          <cell r="Z3892">
            <v>0</v>
          </cell>
          <cell r="AA3892">
            <v>0</v>
          </cell>
          <cell r="AC3892">
            <v>2005</v>
          </cell>
          <cell r="AD3892">
            <v>1</v>
          </cell>
          <cell r="AE3892">
            <v>0</v>
          </cell>
          <cell r="AF3892">
            <v>0.82</v>
          </cell>
        </row>
        <row r="3893">
          <cell r="A3893">
            <v>24</v>
          </cell>
          <cell r="B3893">
            <v>9</v>
          </cell>
          <cell r="C3893">
            <v>10</v>
          </cell>
          <cell r="D3893">
            <v>6</v>
          </cell>
          <cell r="E3893">
            <v>1</v>
          </cell>
          <cell r="F3893">
            <v>0</v>
          </cell>
          <cell r="G3893">
            <v>46.784347826086957</v>
          </cell>
          <cell r="H3893">
            <v>73.006071801405795</v>
          </cell>
          <cell r="I3893">
            <v>0.81395626690186407</v>
          </cell>
          <cell r="J3893">
            <v>0</v>
          </cell>
          <cell r="K3893">
            <v>0</v>
          </cell>
          <cell r="M3893">
            <v>2030</v>
          </cell>
          <cell r="N3893">
            <v>2052</v>
          </cell>
          <cell r="O3893">
            <v>1</v>
          </cell>
          <cell r="Q3893">
            <v>0</v>
          </cell>
          <cell r="R3893">
            <v>0</v>
          </cell>
          <cell r="S3893">
            <v>0</v>
          </cell>
          <cell r="T3893">
            <v>0</v>
          </cell>
          <cell r="U3893">
            <v>0</v>
          </cell>
          <cell r="V3893">
            <v>0</v>
          </cell>
          <cell r="W3893">
            <v>0</v>
          </cell>
          <cell r="X3893">
            <v>0</v>
          </cell>
          <cell r="Y3893">
            <v>0</v>
          </cell>
          <cell r="Z3893">
            <v>0</v>
          </cell>
          <cell r="AA3893">
            <v>0</v>
          </cell>
          <cell r="AC3893">
            <v>2005</v>
          </cell>
          <cell r="AD3893">
            <v>1</v>
          </cell>
          <cell r="AE3893">
            <v>0</v>
          </cell>
          <cell r="AF3893">
            <v>0.82</v>
          </cell>
        </row>
        <row r="3894">
          <cell r="A3894">
            <v>24</v>
          </cell>
          <cell r="B3894">
            <v>10</v>
          </cell>
          <cell r="C3894">
            <v>10</v>
          </cell>
          <cell r="D3894">
            <v>6</v>
          </cell>
          <cell r="E3894">
            <v>1</v>
          </cell>
          <cell r="F3894">
            <v>0</v>
          </cell>
          <cell r="G3894">
            <v>13.5</v>
          </cell>
          <cell r="H3894">
            <v>81.891372024005392</v>
          </cell>
          <cell r="I3894">
            <v>8.721862953369051</v>
          </cell>
          <cell r="J3894">
            <v>0</v>
          </cell>
          <cell r="K3894">
            <v>0</v>
          </cell>
          <cell r="M3894">
            <v>2003</v>
          </cell>
          <cell r="N3894">
            <v>2012</v>
          </cell>
          <cell r="O3894">
            <v>1</v>
          </cell>
          <cell r="Q3894">
            <v>0</v>
          </cell>
          <cell r="R3894">
            <v>0</v>
          </cell>
          <cell r="S3894">
            <v>0</v>
          </cell>
          <cell r="T3894">
            <v>0</v>
          </cell>
          <cell r="U3894">
            <v>0</v>
          </cell>
          <cell r="V3894">
            <v>0</v>
          </cell>
          <cell r="W3894">
            <v>0</v>
          </cell>
          <cell r="X3894">
            <v>0</v>
          </cell>
          <cell r="Y3894">
            <v>0</v>
          </cell>
          <cell r="Z3894">
            <v>0</v>
          </cell>
          <cell r="AA3894">
            <v>0</v>
          </cell>
          <cell r="AC3894">
            <v>2005</v>
          </cell>
          <cell r="AD3894">
            <v>1</v>
          </cell>
          <cell r="AE3894">
            <v>0</v>
          </cell>
          <cell r="AF3894">
            <v>1</v>
          </cell>
        </row>
        <row r="3895">
          <cell r="A3895">
            <v>24</v>
          </cell>
          <cell r="B3895">
            <v>11</v>
          </cell>
          <cell r="C3895">
            <v>10</v>
          </cell>
          <cell r="D3895">
            <v>6</v>
          </cell>
          <cell r="E3895">
            <v>1</v>
          </cell>
          <cell r="F3895">
            <v>0</v>
          </cell>
          <cell r="G3895">
            <v>13.5</v>
          </cell>
          <cell r="H3895">
            <v>67.01421605892422</v>
          </cell>
          <cell r="I3895">
            <v>7.1373673922823659</v>
          </cell>
          <cell r="J3895">
            <v>0</v>
          </cell>
          <cell r="K3895">
            <v>0</v>
          </cell>
          <cell r="M3895">
            <v>2007</v>
          </cell>
          <cell r="N3895">
            <v>2012</v>
          </cell>
          <cell r="O3895">
            <v>1</v>
          </cell>
          <cell r="Q3895">
            <v>0</v>
          </cell>
          <cell r="R3895">
            <v>0</v>
          </cell>
          <cell r="S3895">
            <v>0</v>
          </cell>
          <cell r="T3895">
            <v>0</v>
          </cell>
          <cell r="U3895">
            <v>0</v>
          </cell>
          <cell r="V3895">
            <v>0</v>
          </cell>
          <cell r="W3895">
            <v>0</v>
          </cell>
          <cell r="X3895">
            <v>0</v>
          </cell>
          <cell r="Y3895">
            <v>0</v>
          </cell>
          <cell r="Z3895">
            <v>0</v>
          </cell>
          <cell r="AA3895">
            <v>0</v>
          </cell>
          <cell r="AC3895">
            <v>2005</v>
          </cell>
          <cell r="AD3895">
            <v>1</v>
          </cell>
          <cell r="AE3895">
            <v>0</v>
          </cell>
          <cell r="AF3895">
            <v>1</v>
          </cell>
        </row>
        <row r="3896">
          <cell r="A3896">
            <v>24</v>
          </cell>
          <cell r="B3896">
            <v>12</v>
          </cell>
          <cell r="C3896">
            <v>10</v>
          </cell>
          <cell r="D3896">
            <v>6</v>
          </cell>
          <cell r="E3896">
            <v>1</v>
          </cell>
          <cell r="F3896">
            <v>0</v>
          </cell>
          <cell r="G3896">
            <v>19.399999999999999</v>
          </cell>
          <cell r="H3896">
            <v>59.238487036634311</v>
          </cell>
          <cell r="I3896">
            <v>5.7838663075931454</v>
          </cell>
          <cell r="J3896">
            <v>0</v>
          </cell>
          <cell r="K3896">
            <v>0</v>
          </cell>
          <cell r="M3896">
            <v>2011</v>
          </cell>
          <cell r="N3896">
            <v>2052</v>
          </cell>
          <cell r="O3896">
            <v>1</v>
          </cell>
          <cell r="Q3896">
            <v>0</v>
          </cell>
          <cell r="R3896">
            <v>0</v>
          </cell>
          <cell r="S3896">
            <v>0</v>
          </cell>
          <cell r="T3896">
            <v>0</v>
          </cell>
          <cell r="U3896">
            <v>0</v>
          </cell>
          <cell r="V3896">
            <v>0</v>
          </cell>
          <cell r="W3896">
            <v>0</v>
          </cell>
          <cell r="X3896">
            <v>0</v>
          </cell>
          <cell r="Y3896">
            <v>0</v>
          </cell>
          <cell r="Z3896">
            <v>0</v>
          </cell>
          <cell r="AA3896">
            <v>0</v>
          </cell>
          <cell r="AC3896">
            <v>2005</v>
          </cell>
          <cell r="AD3896">
            <v>1</v>
          </cell>
          <cell r="AE3896">
            <v>0</v>
          </cell>
          <cell r="AF3896">
            <v>1</v>
          </cell>
        </row>
        <row r="3897">
          <cell r="A3897">
            <v>24</v>
          </cell>
          <cell r="B3897">
            <v>13</v>
          </cell>
          <cell r="C3897">
            <v>10</v>
          </cell>
          <cell r="D3897">
            <v>6</v>
          </cell>
          <cell r="E3897">
            <v>1</v>
          </cell>
          <cell r="F3897">
            <v>0</v>
          </cell>
          <cell r="G3897">
            <v>20.34375</v>
          </cell>
          <cell r="H3897">
            <v>55.007166534017578</v>
          </cell>
          <cell r="I3897">
            <v>5.5029391222448396</v>
          </cell>
          <cell r="J3897">
            <v>0</v>
          </cell>
          <cell r="K3897">
            <v>0</v>
          </cell>
          <cell r="M3897">
            <v>2020</v>
          </cell>
          <cell r="N3897">
            <v>2052</v>
          </cell>
          <cell r="O3897">
            <v>1</v>
          </cell>
          <cell r="Q3897">
            <v>0</v>
          </cell>
          <cell r="R3897">
            <v>0</v>
          </cell>
          <cell r="S3897">
            <v>0</v>
          </cell>
          <cell r="T3897">
            <v>0</v>
          </cell>
          <cell r="U3897">
            <v>0</v>
          </cell>
          <cell r="V3897">
            <v>0</v>
          </cell>
          <cell r="W3897">
            <v>0</v>
          </cell>
          <cell r="X3897">
            <v>0</v>
          </cell>
          <cell r="Y3897">
            <v>0</v>
          </cell>
          <cell r="Z3897">
            <v>0</v>
          </cell>
          <cell r="AA3897">
            <v>0</v>
          </cell>
          <cell r="AC3897">
            <v>2005</v>
          </cell>
          <cell r="AD3897">
            <v>1</v>
          </cell>
          <cell r="AE3897">
            <v>0</v>
          </cell>
          <cell r="AF3897">
            <v>1</v>
          </cell>
        </row>
        <row r="3898">
          <cell r="A3898">
            <v>24</v>
          </cell>
          <cell r="B3898">
            <v>14</v>
          </cell>
          <cell r="C3898">
            <v>10</v>
          </cell>
          <cell r="D3898">
            <v>6</v>
          </cell>
          <cell r="E3898">
            <v>1</v>
          </cell>
          <cell r="F3898">
            <v>0</v>
          </cell>
          <cell r="G3898">
            <v>21.360937500000002</v>
          </cell>
          <cell r="H3898">
            <v>51.078083210159164</v>
          </cell>
          <cell r="I3898">
            <v>5.2356579575338422</v>
          </cell>
          <cell r="J3898">
            <v>0</v>
          </cell>
          <cell r="K3898">
            <v>0</v>
          </cell>
          <cell r="M3898">
            <v>2030</v>
          </cell>
          <cell r="N3898">
            <v>2052</v>
          </cell>
          <cell r="O3898">
            <v>1</v>
          </cell>
          <cell r="Q3898">
            <v>0</v>
          </cell>
          <cell r="R3898">
            <v>0</v>
          </cell>
          <cell r="S3898">
            <v>0</v>
          </cell>
          <cell r="T3898">
            <v>0</v>
          </cell>
          <cell r="U3898">
            <v>0</v>
          </cell>
          <cell r="V3898">
            <v>0</v>
          </cell>
          <cell r="W3898">
            <v>0</v>
          </cell>
          <cell r="X3898">
            <v>0</v>
          </cell>
          <cell r="Y3898">
            <v>0</v>
          </cell>
          <cell r="Z3898">
            <v>0</v>
          </cell>
          <cell r="AA3898">
            <v>0</v>
          </cell>
          <cell r="AC3898">
            <v>2005</v>
          </cell>
          <cell r="AD3898">
            <v>1</v>
          </cell>
          <cell r="AE3898">
            <v>0</v>
          </cell>
          <cell r="AF3898">
            <v>1</v>
          </cell>
        </row>
        <row r="3899">
          <cell r="A3899">
            <v>24</v>
          </cell>
          <cell r="B3899">
            <v>15</v>
          </cell>
          <cell r="C3899">
            <v>10</v>
          </cell>
          <cell r="D3899">
            <v>6</v>
          </cell>
          <cell r="E3899">
            <v>1</v>
          </cell>
          <cell r="F3899">
            <v>0.12895149489133825</v>
          </cell>
          <cell r="G3899">
            <v>13.5</v>
          </cell>
          <cell r="H3899">
            <v>81.891372024005392</v>
          </cell>
          <cell r="I3899">
            <v>8.340401476332211</v>
          </cell>
          <cell r="J3899">
            <v>0</v>
          </cell>
          <cell r="K3899">
            <v>0</v>
          </cell>
          <cell r="M3899">
            <v>2003</v>
          </cell>
          <cell r="N3899">
            <v>2012</v>
          </cell>
          <cell r="O3899">
            <v>1</v>
          </cell>
          <cell r="Q3899">
            <v>0</v>
          </cell>
          <cell r="R3899">
            <v>0</v>
          </cell>
          <cell r="S3899">
            <v>0</v>
          </cell>
          <cell r="T3899">
            <v>0</v>
          </cell>
          <cell r="U3899">
            <v>0</v>
          </cell>
          <cell r="V3899">
            <v>0</v>
          </cell>
          <cell r="W3899">
            <v>0</v>
          </cell>
          <cell r="X3899">
            <v>0</v>
          </cell>
          <cell r="Y3899">
            <v>0</v>
          </cell>
          <cell r="Z3899">
            <v>0</v>
          </cell>
          <cell r="AA3899">
            <v>0</v>
          </cell>
          <cell r="AC3899">
            <v>2005</v>
          </cell>
          <cell r="AD3899">
            <v>1</v>
          </cell>
          <cell r="AE3899">
            <v>0</v>
          </cell>
          <cell r="AF3899">
            <v>1</v>
          </cell>
        </row>
        <row r="3900">
          <cell r="A3900">
            <v>24</v>
          </cell>
          <cell r="B3900">
            <v>16</v>
          </cell>
          <cell r="C3900">
            <v>10</v>
          </cell>
          <cell r="D3900">
            <v>6</v>
          </cell>
          <cell r="E3900">
            <v>1</v>
          </cell>
          <cell r="F3900">
            <v>0</v>
          </cell>
          <cell r="G3900">
            <v>13.5</v>
          </cell>
          <cell r="H3900">
            <v>67.01421605892422</v>
          </cell>
          <cell r="I3900">
            <v>7.0513536604675595</v>
          </cell>
          <cell r="J3900">
            <v>0</v>
          </cell>
          <cell r="K3900">
            <v>0</v>
          </cell>
          <cell r="M3900">
            <v>2007</v>
          </cell>
          <cell r="N3900">
            <v>2012</v>
          </cell>
          <cell r="O3900">
            <v>1</v>
          </cell>
          <cell r="Q3900">
            <v>0</v>
          </cell>
          <cell r="R3900">
            <v>0</v>
          </cell>
          <cell r="S3900">
            <v>0</v>
          </cell>
          <cell r="T3900">
            <v>0</v>
          </cell>
          <cell r="U3900">
            <v>0</v>
          </cell>
          <cell r="V3900">
            <v>0</v>
          </cell>
          <cell r="W3900">
            <v>0</v>
          </cell>
          <cell r="X3900">
            <v>0</v>
          </cell>
          <cell r="Y3900">
            <v>0</v>
          </cell>
          <cell r="Z3900">
            <v>0</v>
          </cell>
          <cell r="AA3900">
            <v>0</v>
          </cell>
          <cell r="AC3900">
            <v>2005</v>
          </cell>
          <cell r="AD3900">
            <v>1</v>
          </cell>
          <cell r="AE3900">
            <v>0</v>
          </cell>
          <cell r="AF3900">
            <v>1</v>
          </cell>
        </row>
        <row r="3901">
          <cell r="A3901">
            <v>24</v>
          </cell>
          <cell r="B3901">
            <v>17</v>
          </cell>
          <cell r="C3901">
            <v>10</v>
          </cell>
          <cell r="D3901">
            <v>6</v>
          </cell>
          <cell r="E3901">
            <v>1</v>
          </cell>
          <cell r="F3901">
            <v>0</v>
          </cell>
          <cell r="G3901">
            <v>13.7</v>
          </cell>
          <cell r="H3901">
            <v>68.024927263257055</v>
          </cell>
          <cell r="I3901">
            <v>5.4943387327292035</v>
          </cell>
          <cell r="J3901">
            <v>0</v>
          </cell>
          <cell r="K3901">
            <v>0</v>
          </cell>
          <cell r="M3901">
            <v>2011</v>
          </cell>
          <cell r="N3901">
            <v>2052</v>
          </cell>
          <cell r="O3901">
            <v>1</v>
          </cell>
          <cell r="Q3901">
            <v>0</v>
          </cell>
          <cell r="R3901">
            <v>0</v>
          </cell>
          <cell r="S3901">
            <v>0</v>
          </cell>
          <cell r="T3901">
            <v>0</v>
          </cell>
          <cell r="U3901">
            <v>0</v>
          </cell>
          <cell r="V3901">
            <v>0</v>
          </cell>
          <cell r="W3901">
            <v>0</v>
          </cell>
          <cell r="X3901">
            <v>0</v>
          </cell>
          <cell r="Y3901">
            <v>0</v>
          </cell>
          <cell r="Z3901">
            <v>0</v>
          </cell>
          <cell r="AA3901">
            <v>0</v>
          </cell>
          <cell r="AC3901">
            <v>2005</v>
          </cell>
          <cell r="AD3901">
            <v>1</v>
          </cell>
          <cell r="AE3901">
            <v>0</v>
          </cell>
          <cell r="AF3901">
            <v>1</v>
          </cell>
        </row>
        <row r="3902">
          <cell r="A3902">
            <v>24</v>
          </cell>
          <cell r="B3902">
            <v>18</v>
          </cell>
          <cell r="C3902">
            <v>10</v>
          </cell>
          <cell r="D3902">
            <v>6</v>
          </cell>
          <cell r="E3902">
            <v>1</v>
          </cell>
          <cell r="F3902">
            <v>0</v>
          </cell>
          <cell r="G3902">
            <v>14.343700000000002</v>
          </cell>
          <cell r="H3902">
            <v>64.165958983516646</v>
          </cell>
          <cell r="I3902">
            <v>5.2085910615201065</v>
          </cell>
          <cell r="J3902">
            <v>0</v>
          </cell>
          <cell r="K3902">
            <v>0</v>
          </cell>
          <cell r="M3902">
            <v>2020</v>
          </cell>
          <cell r="N3902">
            <v>2052</v>
          </cell>
          <cell r="O3902">
            <v>1</v>
          </cell>
          <cell r="Q3902">
            <v>0</v>
          </cell>
          <cell r="R3902">
            <v>0</v>
          </cell>
          <cell r="S3902">
            <v>0</v>
          </cell>
          <cell r="T3902">
            <v>0</v>
          </cell>
          <cell r="U3902">
            <v>0</v>
          </cell>
          <cell r="V3902">
            <v>0</v>
          </cell>
          <cell r="W3902">
            <v>0</v>
          </cell>
          <cell r="X3902">
            <v>0</v>
          </cell>
          <cell r="Y3902">
            <v>0</v>
          </cell>
          <cell r="Z3902">
            <v>0</v>
          </cell>
          <cell r="AA3902">
            <v>0</v>
          </cell>
          <cell r="AC3902">
            <v>2005</v>
          </cell>
          <cell r="AD3902">
            <v>1</v>
          </cell>
          <cell r="AE3902">
            <v>0</v>
          </cell>
          <cell r="AF3902">
            <v>1</v>
          </cell>
        </row>
        <row r="3903">
          <cell r="A3903">
            <v>24</v>
          </cell>
          <cell r="B3903">
            <v>19</v>
          </cell>
          <cell r="C3903">
            <v>10</v>
          </cell>
          <cell r="D3903">
            <v>6</v>
          </cell>
          <cell r="E3903">
            <v>1</v>
          </cell>
          <cell r="F3903">
            <v>0</v>
          </cell>
          <cell r="G3903">
            <v>15.060885000000003</v>
          </cell>
          <cell r="H3903">
            <v>60.499332755887124</v>
          </cell>
          <cell r="I3903">
            <v>4.9372498808619874</v>
          </cell>
          <cell r="J3903">
            <v>0</v>
          </cell>
          <cell r="K3903">
            <v>0</v>
          </cell>
          <cell r="M3903">
            <v>2030</v>
          </cell>
          <cell r="N3903">
            <v>2052</v>
          </cell>
          <cell r="O3903">
            <v>1</v>
          </cell>
          <cell r="Q3903">
            <v>0</v>
          </cell>
          <cell r="R3903">
            <v>0</v>
          </cell>
          <cell r="S3903">
            <v>0</v>
          </cell>
          <cell r="T3903">
            <v>0</v>
          </cell>
          <cell r="U3903">
            <v>0</v>
          </cell>
          <cell r="V3903">
            <v>0</v>
          </cell>
          <cell r="W3903">
            <v>0</v>
          </cell>
          <cell r="X3903">
            <v>0</v>
          </cell>
          <cell r="Y3903">
            <v>0</v>
          </cell>
          <cell r="Z3903">
            <v>0</v>
          </cell>
          <cell r="AA3903">
            <v>0</v>
          </cell>
          <cell r="AC3903">
            <v>2005</v>
          </cell>
          <cell r="AD3903">
            <v>1</v>
          </cell>
          <cell r="AE3903">
            <v>0</v>
          </cell>
          <cell r="AF3903">
            <v>1</v>
          </cell>
        </row>
        <row r="3904">
          <cell r="A3904">
            <v>24</v>
          </cell>
          <cell r="B3904">
            <v>20</v>
          </cell>
          <cell r="C3904">
            <v>10</v>
          </cell>
          <cell r="D3904">
            <v>6</v>
          </cell>
          <cell r="E3904">
            <v>1</v>
          </cell>
          <cell r="F3904">
            <v>0</v>
          </cell>
          <cell r="G3904">
            <v>16.7</v>
          </cell>
          <cell r="H3904">
            <v>86.304208059140237</v>
          </cell>
          <cell r="I3904">
            <v>9.1028550470379042</v>
          </cell>
          <cell r="J3904">
            <v>0</v>
          </cell>
          <cell r="K3904">
            <v>0</v>
          </cell>
          <cell r="M3904">
            <v>2003</v>
          </cell>
          <cell r="N3904">
            <v>2012</v>
          </cell>
          <cell r="O3904">
            <v>1</v>
          </cell>
          <cell r="Q3904">
            <v>0</v>
          </cell>
          <cell r="R3904">
            <v>0</v>
          </cell>
          <cell r="S3904">
            <v>0</v>
          </cell>
          <cell r="T3904">
            <v>0</v>
          </cell>
          <cell r="U3904">
            <v>0</v>
          </cell>
          <cell r="V3904">
            <v>0</v>
          </cell>
          <cell r="W3904">
            <v>0</v>
          </cell>
          <cell r="X3904">
            <v>0</v>
          </cell>
          <cell r="Y3904">
            <v>0</v>
          </cell>
          <cell r="Z3904">
            <v>0</v>
          </cell>
          <cell r="AA3904">
            <v>0</v>
          </cell>
          <cell r="AC3904">
            <v>2005</v>
          </cell>
          <cell r="AD3904">
            <v>1</v>
          </cell>
          <cell r="AE3904">
            <v>0</v>
          </cell>
          <cell r="AF3904">
            <v>1</v>
          </cell>
        </row>
        <row r="3905">
          <cell r="A3905">
            <v>24</v>
          </cell>
          <cell r="B3905">
            <v>21</v>
          </cell>
          <cell r="C3905">
            <v>10</v>
          </cell>
          <cell r="D3905">
            <v>6</v>
          </cell>
          <cell r="E3905">
            <v>1</v>
          </cell>
          <cell r="F3905">
            <v>0</v>
          </cell>
          <cell r="G3905">
            <v>16.7</v>
          </cell>
          <cell r="H3905">
            <v>70.625374843813617</v>
          </cell>
          <cell r="I3905">
            <v>7.6441647818176586</v>
          </cell>
          <cell r="J3905">
            <v>0</v>
          </cell>
          <cell r="K3905">
            <v>0</v>
          </cell>
          <cell r="M3905">
            <v>2007</v>
          </cell>
          <cell r="N3905">
            <v>2012</v>
          </cell>
          <cell r="O3905">
            <v>1</v>
          </cell>
          <cell r="Q3905">
            <v>0</v>
          </cell>
          <cell r="R3905">
            <v>0</v>
          </cell>
          <cell r="S3905">
            <v>0</v>
          </cell>
          <cell r="T3905">
            <v>0</v>
          </cell>
          <cell r="U3905">
            <v>0</v>
          </cell>
          <cell r="V3905">
            <v>0</v>
          </cell>
          <cell r="W3905">
            <v>0</v>
          </cell>
          <cell r="X3905">
            <v>0</v>
          </cell>
          <cell r="Y3905">
            <v>0</v>
          </cell>
          <cell r="Z3905">
            <v>0</v>
          </cell>
          <cell r="AA3905">
            <v>0</v>
          </cell>
          <cell r="AC3905">
            <v>2005</v>
          </cell>
          <cell r="AD3905">
            <v>1</v>
          </cell>
          <cell r="AE3905">
            <v>0</v>
          </cell>
          <cell r="AF3905">
            <v>1</v>
          </cell>
        </row>
        <row r="3906">
          <cell r="A3906">
            <v>24</v>
          </cell>
          <cell r="B3906">
            <v>22</v>
          </cell>
          <cell r="C3906">
            <v>10</v>
          </cell>
          <cell r="D3906">
            <v>6</v>
          </cell>
          <cell r="E3906">
            <v>1</v>
          </cell>
          <cell r="F3906">
            <v>0</v>
          </cell>
          <cell r="G3906">
            <v>18.7</v>
          </cell>
          <cell r="H3906">
            <v>73.557667646417997</v>
          </cell>
          <cell r="I3906">
            <v>12.040668458538761</v>
          </cell>
          <cell r="J3906">
            <v>0</v>
          </cell>
          <cell r="K3906">
            <v>0</v>
          </cell>
          <cell r="M3906">
            <v>2011</v>
          </cell>
          <cell r="N3906">
            <v>2052</v>
          </cell>
          <cell r="O3906">
            <v>1</v>
          </cell>
          <cell r="Q3906">
            <v>0</v>
          </cell>
          <cell r="R3906">
            <v>0</v>
          </cell>
          <cell r="S3906">
            <v>0</v>
          </cell>
          <cell r="T3906">
            <v>0</v>
          </cell>
          <cell r="U3906">
            <v>0</v>
          </cell>
          <cell r="V3906">
            <v>0</v>
          </cell>
          <cell r="W3906">
            <v>0</v>
          </cell>
          <cell r="X3906">
            <v>0</v>
          </cell>
          <cell r="Y3906">
            <v>0</v>
          </cell>
          <cell r="Z3906">
            <v>0</v>
          </cell>
          <cell r="AA3906">
            <v>0</v>
          </cell>
          <cell r="AC3906">
            <v>2005</v>
          </cell>
          <cell r="AD3906">
            <v>1</v>
          </cell>
          <cell r="AE3906">
            <v>0</v>
          </cell>
          <cell r="AF3906">
            <v>1</v>
          </cell>
        </row>
        <row r="3907">
          <cell r="A3907">
            <v>24</v>
          </cell>
          <cell r="B3907">
            <v>23</v>
          </cell>
          <cell r="C3907">
            <v>10</v>
          </cell>
          <cell r="D3907">
            <v>6</v>
          </cell>
          <cell r="E3907">
            <v>1</v>
          </cell>
          <cell r="F3907">
            <v>0</v>
          </cell>
          <cell r="G3907">
            <v>19.59975</v>
          </cell>
          <cell r="H3907">
            <v>69.319871650520071</v>
          </cell>
          <cell r="I3907">
            <v>11.40283091974578</v>
          </cell>
          <cell r="J3907">
            <v>0</v>
          </cell>
          <cell r="K3907">
            <v>0</v>
          </cell>
          <cell r="M3907">
            <v>2020</v>
          </cell>
          <cell r="N3907">
            <v>2052</v>
          </cell>
          <cell r="O3907">
            <v>1</v>
          </cell>
          <cell r="Q3907">
            <v>0</v>
          </cell>
          <cell r="R3907">
            <v>0</v>
          </cell>
          <cell r="S3907">
            <v>0</v>
          </cell>
          <cell r="T3907">
            <v>0</v>
          </cell>
          <cell r="U3907">
            <v>0</v>
          </cell>
          <cell r="V3907">
            <v>0</v>
          </cell>
          <cell r="W3907">
            <v>0</v>
          </cell>
          <cell r="X3907">
            <v>0</v>
          </cell>
          <cell r="Y3907">
            <v>0</v>
          </cell>
          <cell r="Z3907">
            <v>0</v>
          </cell>
          <cell r="AA3907">
            <v>0</v>
          </cell>
          <cell r="AC3907">
            <v>2005</v>
          </cell>
          <cell r="AD3907">
            <v>1</v>
          </cell>
          <cell r="AE3907">
            <v>0</v>
          </cell>
          <cell r="AF3907">
            <v>1</v>
          </cell>
        </row>
        <row r="3908">
          <cell r="A3908">
            <v>24</v>
          </cell>
          <cell r="B3908">
            <v>24</v>
          </cell>
          <cell r="C3908">
            <v>10</v>
          </cell>
          <cell r="D3908">
            <v>6</v>
          </cell>
          <cell r="E3908">
            <v>1</v>
          </cell>
          <cell r="F3908">
            <v>0</v>
          </cell>
          <cell r="G3908">
            <v>20.5797375</v>
          </cell>
          <cell r="H3908">
            <v>65.358736127633222</v>
          </cell>
          <cell r="I3908">
            <v>10.799241326538027</v>
          </cell>
          <cell r="J3908">
            <v>0</v>
          </cell>
          <cell r="K3908">
            <v>0</v>
          </cell>
          <cell r="M3908">
            <v>2030</v>
          </cell>
          <cell r="N3908">
            <v>2052</v>
          </cell>
          <cell r="O3908">
            <v>1</v>
          </cell>
          <cell r="Q3908">
            <v>0</v>
          </cell>
          <cell r="R3908">
            <v>0</v>
          </cell>
          <cell r="S3908">
            <v>0</v>
          </cell>
          <cell r="T3908">
            <v>0</v>
          </cell>
          <cell r="U3908">
            <v>0</v>
          </cell>
          <cell r="V3908">
            <v>0</v>
          </cell>
          <cell r="W3908">
            <v>0</v>
          </cell>
          <cell r="X3908">
            <v>0</v>
          </cell>
          <cell r="Y3908">
            <v>0</v>
          </cell>
          <cell r="Z3908">
            <v>0</v>
          </cell>
          <cell r="AA3908">
            <v>0</v>
          </cell>
          <cell r="AC3908">
            <v>2005</v>
          </cell>
          <cell r="AD3908">
            <v>1</v>
          </cell>
          <cell r="AE3908">
            <v>0</v>
          </cell>
          <cell r="AF3908">
            <v>1</v>
          </cell>
        </row>
        <row r="3909">
          <cell r="A3909">
            <v>24</v>
          </cell>
          <cell r="B3909">
            <v>25</v>
          </cell>
          <cell r="C3909">
            <v>10</v>
          </cell>
          <cell r="D3909">
            <v>6</v>
          </cell>
          <cell r="E3909">
            <v>1</v>
          </cell>
          <cell r="F3909">
            <v>0</v>
          </cell>
          <cell r="G3909">
            <v>15.054945054945055</v>
          </cell>
          <cell r="H3909">
            <v>509.766874839151</v>
          </cell>
          <cell r="I3909">
            <v>27.523251886627747</v>
          </cell>
          <cell r="J3909">
            <v>0</v>
          </cell>
          <cell r="K3909">
            <v>0</v>
          </cell>
          <cell r="M3909">
            <v>2003</v>
          </cell>
          <cell r="N3909">
            <v>2019</v>
          </cell>
          <cell r="O3909">
            <v>1</v>
          </cell>
          <cell r="Q3909">
            <v>0</v>
          </cell>
          <cell r="R3909">
            <v>0</v>
          </cell>
          <cell r="S3909">
            <v>0</v>
          </cell>
          <cell r="T3909">
            <v>0</v>
          </cell>
          <cell r="U3909">
            <v>0</v>
          </cell>
          <cell r="V3909">
            <v>0</v>
          </cell>
          <cell r="W3909">
            <v>0</v>
          </cell>
          <cell r="X3909">
            <v>0</v>
          </cell>
          <cell r="Y3909">
            <v>0</v>
          </cell>
          <cell r="Z3909">
            <v>0</v>
          </cell>
          <cell r="AA3909">
            <v>0</v>
          </cell>
          <cell r="AC3909">
            <v>2005</v>
          </cell>
          <cell r="AD3909">
            <v>1</v>
          </cell>
          <cell r="AE3909">
            <v>0</v>
          </cell>
          <cell r="AF3909">
            <v>0.92</v>
          </cell>
        </row>
        <row r="3910">
          <cell r="A3910">
            <v>24</v>
          </cell>
          <cell r="B3910">
            <v>26</v>
          </cell>
          <cell r="C3910">
            <v>10</v>
          </cell>
          <cell r="D3910">
            <v>6</v>
          </cell>
          <cell r="E3910">
            <v>1</v>
          </cell>
          <cell r="F3910">
            <v>0</v>
          </cell>
          <cell r="G3910">
            <v>51</v>
          </cell>
          <cell r="H3910">
            <v>296.81135573825793</v>
          </cell>
          <cell r="I3910">
            <v>28.708206851793367</v>
          </cell>
          <cell r="J3910">
            <v>0</v>
          </cell>
          <cell r="K3910">
            <v>0</v>
          </cell>
          <cell r="M3910">
            <v>2007</v>
          </cell>
          <cell r="N3910">
            <v>2052</v>
          </cell>
          <cell r="O3910">
            <v>1</v>
          </cell>
          <cell r="Q3910">
            <v>0</v>
          </cell>
          <cell r="R3910">
            <v>0</v>
          </cell>
          <cell r="S3910">
            <v>0</v>
          </cell>
          <cell r="T3910">
            <v>0</v>
          </cell>
          <cell r="U3910">
            <v>0</v>
          </cell>
          <cell r="V3910">
            <v>0</v>
          </cell>
          <cell r="W3910">
            <v>0</v>
          </cell>
          <cell r="X3910">
            <v>0</v>
          </cell>
          <cell r="Y3910">
            <v>0</v>
          </cell>
          <cell r="Z3910">
            <v>0</v>
          </cell>
          <cell r="AA3910">
            <v>0</v>
          </cell>
          <cell r="AC3910">
            <v>2005</v>
          </cell>
          <cell r="AD3910">
            <v>1</v>
          </cell>
          <cell r="AE3910">
            <v>0</v>
          </cell>
          <cell r="AF3910">
            <v>0.85</v>
          </cell>
        </row>
        <row r="3911">
          <cell r="A3911">
            <v>24</v>
          </cell>
          <cell r="B3911">
            <v>27</v>
          </cell>
          <cell r="C3911">
            <v>10</v>
          </cell>
          <cell r="D3911">
            <v>6</v>
          </cell>
          <cell r="E3911">
            <v>1</v>
          </cell>
          <cell r="F3911">
            <v>0</v>
          </cell>
          <cell r="G3911">
            <v>60</v>
          </cell>
          <cell r="H3911">
            <v>167.68996602559412</v>
          </cell>
          <cell r="I3911">
            <v>5.69195759561984</v>
          </cell>
          <cell r="J3911">
            <v>0</v>
          </cell>
          <cell r="K3911">
            <v>0</v>
          </cell>
          <cell r="M3911">
            <v>2011</v>
          </cell>
          <cell r="N3911">
            <v>2052</v>
          </cell>
          <cell r="O3911">
            <v>1</v>
          </cell>
          <cell r="Q3911">
            <v>0</v>
          </cell>
          <cell r="R3911">
            <v>0</v>
          </cell>
          <cell r="S3911">
            <v>0</v>
          </cell>
          <cell r="T3911">
            <v>0</v>
          </cell>
          <cell r="U3911">
            <v>0</v>
          </cell>
          <cell r="V3911">
            <v>0</v>
          </cell>
          <cell r="W3911">
            <v>0</v>
          </cell>
          <cell r="X3911">
            <v>0</v>
          </cell>
          <cell r="Y3911">
            <v>0</v>
          </cell>
          <cell r="Z3911">
            <v>0</v>
          </cell>
          <cell r="AA3911">
            <v>0</v>
          </cell>
          <cell r="AC3911">
            <v>2005</v>
          </cell>
          <cell r="AD3911">
            <v>1</v>
          </cell>
          <cell r="AE3911">
            <v>0</v>
          </cell>
          <cell r="AF3911">
            <v>0.9</v>
          </cell>
        </row>
        <row r="3912">
          <cell r="A3912">
            <v>24</v>
          </cell>
          <cell r="B3912">
            <v>28</v>
          </cell>
          <cell r="C3912">
            <v>10</v>
          </cell>
          <cell r="D3912">
            <v>6</v>
          </cell>
          <cell r="E3912">
            <v>1</v>
          </cell>
          <cell r="F3912">
            <v>0</v>
          </cell>
          <cell r="G3912">
            <v>170</v>
          </cell>
          <cell r="H3912">
            <v>105.71169896351547</v>
          </cell>
          <cell r="I3912">
            <v>1.0422102711403398</v>
          </cell>
          <cell r="J3912">
            <v>0</v>
          </cell>
          <cell r="K3912">
            <v>10.571169896351549</v>
          </cell>
          <cell r="M3912">
            <v>2020</v>
          </cell>
          <cell r="N3912">
            <v>2052</v>
          </cell>
          <cell r="O3912">
            <v>1</v>
          </cell>
          <cell r="Q3912">
            <v>0</v>
          </cell>
          <cell r="R3912">
            <v>0</v>
          </cell>
          <cell r="S3912">
            <v>0</v>
          </cell>
          <cell r="T3912">
            <v>0</v>
          </cell>
          <cell r="U3912">
            <v>0</v>
          </cell>
          <cell r="V3912">
            <v>0</v>
          </cell>
          <cell r="W3912">
            <v>0</v>
          </cell>
          <cell r="X3912">
            <v>0</v>
          </cell>
          <cell r="Y3912">
            <v>0</v>
          </cell>
          <cell r="Z3912">
            <v>0</v>
          </cell>
          <cell r="AA3912">
            <v>0</v>
          </cell>
          <cell r="AC3912">
            <v>2005</v>
          </cell>
          <cell r="AD3912">
            <v>1</v>
          </cell>
          <cell r="AE3912">
            <v>0</v>
          </cell>
          <cell r="AF3912">
            <v>0.92</v>
          </cell>
        </row>
        <row r="3913">
          <cell r="A3913">
            <v>24</v>
          </cell>
          <cell r="B3913">
            <v>30</v>
          </cell>
          <cell r="C3913">
            <v>10</v>
          </cell>
          <cell r="D3913">
            <v>6</v>
          </cell>
          <cell r="E3913">
            <v>1</v>
          </cell>
          <cell r="F3913">
            <v>0</v>
          </cell>
          <cell r="G3913">
            <v>170</v>
          </cell>
          <cell r="H3913">
            <v>105.71169896351547</v>
          </cell>
          <cell r="I3913">
            <v>1.0422102711403398</v>
          </cell>
          <cell r="J3913">
            <v>0</v>
          </cell>
          <cell r="K3913">
            <v>15.85675484452732</v>
          </cell>
          <cell r="M3913">
            <v>2022</v>
          </cell>
          <cell r="N3913">
            <v>2052</v>
          </cell>
          <cell r="O3913">
            <v>1</v>
          </cell>
          <cell r="Q3913">
            <v>0</v>
          </cell>
          <cell r="R3913">
            <v>0</v>
          </cell>
          <cell r="S3913">
            <v>0</v>
          </cell>
          <cell r="T3913">
            <v>0</v>
          </cell>
          <cell r="U3913">
            <v>0</v>
          </cell>
          <cell r="V3913">
            <v>0</v>
          </cell>
          <cell r="W3913">
            <v>0</v>
          </cell>
          <cell r="X3913">
            <v>0</v>
          </cell>
          <cell r="Y3913">
            <v>0</v>
          </cell>
          <cell r="Z3913">
            <v>0</v>
          </cell>
          <cell r="AA3913">
            <v>0</v>
          </cell>
          <cell r="AC3913">
            <v>2005</v>
          </cell>
          <cell r="AD3913">
            <v>1</v>
          </cell>
          <cell r="AE3913">
            <v>0</v>
          </cell>
          <cell r="AF3913">
            <v>0.92</v>
          </cell>
        </row>
        <row r="3914">
          <cell r="A3914">
            <v>24</v>
          </cell>
          <cell r="B3914">
            <v>29</v>
          </cell>
          <cell r="C3914">
            <v>10</v>
          </cell>
          <cell r="D3914">
            <v>6</v>
          </cell>
          <cell r="E3914">
            <v>1</v>
          </cell>
          <cell r="F3914">
            <v>0</v>
          </cell>
          <cell r="G3914">
            <v>202</v>
          </cell>
          <cell r="H3914">
            <v>98.480901139606303</v>
          </cell>
          <cell r="I3914">
            <v>0.71672795842677472</v>
          </cell>
          <cell r="J3914">
            <v>0</v>
          </cell>
          <cell r="K3914">
            <v>14.772135170940945</v>
          </cell>
          <cell r="M3914">
            <v>2030</v>
          </cell>
          <cell r="N3914">
            <v>2052</v>
          </cell>
          <cell r="O3914">
            <v>1</v>
          </cell>
          <cell r="Q3914">
            <v>0</v>
          </cell>
          <cell r="R3914">
            <v>0</v>
          </cell>
          <cell r="S3914">
            <v>0</v>
          </cell>
          <cell r="T3914">
            <v>0</v>
          </cell>
          <cell r="U3914">
            <v>0</v>
          </cell>
          <cell r="V3914">
            <v>0</v>
          </cell>
          <cell r="W3914">
            <v>0</v>
          </cell>
          <cell r="X3914">
            <v>0</v>
          </cell>
          <cell r="Y3914">
            <v>0</v>
          </cell>
          <cell r="Z3914">
            <v>0</v>
          </cell>
          <cell r="AA3914">
            <v>0</v>
          </cell>
          <cell r="AC3914">
            <v>2005</v>
          </cell>
          <cell r="AD3914">
            <v>1</v>
          </cell>
          <cell r="AE3914">
            <v>0</v>
          </cell>
          <cell r="AF3914">
            <v>0.92</v>
          </cell>
        </row>
        <row r="3915">
          <cell r="A3915">
            <v>25</v>
          </cell>
          <cell r="B3915">
            <v>1</v>
          </cell>
          <cell r="C3915">
            <v>10</v>
          </cell>
          <cell r="D3915">
            <v>6</v>
          </cell>
          <cell r="E3915">
            <v>1</v>
          </cell>
          <cell r="F3915">
            <v>2.8809527787884912E-2</v>
          </cell>
          <cell r="G3915">
            <v>41.6</v>
          </cell>
          <cell r="H3915">
            <v>19.766996212851847</v>
          </cell>
          <cell r="I3915">
            <v>1.4475999634765355</v>
          </cell>
          <cell r="J3915">
            <v>0</v>
          </cell>
          <cell r="K3915">
            <v>0</v>
          </cell>
          <cell r="M3915">
            <v>2003</v>
          </cell>
          <cell r="N3915">
            <v>2005</v>
          </cell>
          <cell r="O3915">
            <v>1</v>
          </cell>
          <cell r="Q3915">
            <v>0</v>
          </cell>
          <cell r="R3915">
            <v>0</v>
          </cell>
          <cell r="S3915">
            <v>0</v>
          </cell>
          <cell r="T3915">
            <v>0</v>
          </cell>
          <cell r="U3915">
            <v>0</v>
          </cell>
          <cell r="V3915">
            <v>0</v>
          </cell>
          <cell r="W3915">
            <v>0</v>
          </cell>
          <cell r="X3915">
            <v>0</v>
          </cell>
          <cell r="Y3915">
            <v>0</v>
          </cell>
          <cell r="Z3915">
            <v>0</v>
          </cell>
          <cell r="AA3915">
            <v>0</v>
          </cell>
          <cell r="AC3915">
            <v>2005</v>
          </cell>
          <cell r="AD3915">
            <v>1</v>
          </cell>
          <cell r="AE3915">
            <v>0</v>
          </cell>
          <cell r="AF3915">
            <v>0.62</v>
          </cell>
        </row>
        <row r="3916">
          <cell r="A3916">
            <v>25</v>
          </cell>
          <cell r="B3916">
            <v>2</v>
          </cell>
          <cell r="C3916">
            <v>10</v>
          </cell>
          <cell r="D3916">
            <v>6</v>
          </cell>
          <cell r="E3916">
            <v>1</v>
          </cell>
          <cell r="F3916">
            <v>8.6365684685272226E-2</v>
          </cell>
          <cell r="G3916">
            <v>59.001096914997611</v>
          </cell>
          <cell r="H3916">
            <v>31.107112877950648</v>
          </cell>
          <cell r="I3916">
            <v>0.84270712793396041</v>
          </cell>
          <cell r="J3916">
            <v>0</v>
          </cell>
          <cell r="K3916">
            <v>0</v>
          </cell>
          <cell r="M3916">
            <v>2003</v>
          </cell>
          <cell r="N3916">
            <v>2052</v>
          </cell>
          <cell r="O3916">
            <v>1</v>
          </cell>
          <cell r="Q3916">
            <v>0</v>
          </cell>
          <cell r="R3916">
            <v>0</v>
          </cell>
          <cell r="S3916">
            <v>0</v>
          </cell>
          <cell r="T3916">
            <v>0</v>
          </cell>
          <cell r="U3916">
            <v>0</v>
          </cell>
          <cell r="V3916">
            <v>0</v>
          </cell>
          <cell r="W3916">
            <v>0</v>
          </cell>
          <cell r="X3916">
            <v>0</v>
          </cell>
          <cell r="Y3916">
            <v>0</v>
          </cell>
          <cell r="Z3916">
            <v>0</v>
          </cell>
          <cell r="AA3916">
            <v>0</v>
          </cell>
          <cell r="AC3916">
            <v>2005</v>
          </cell>
          <cell r="AD3916">
            <v>1</v>
          </cell>
          <cell r="AE3916">
            <v>0</v>
          </cell>
          <cell r="AF3916">
            <v>0.82</v>
          </cell>
        </row>
        <row r="3917">
          <cell r="A3917">
            <v>25</v>
          </cell>
          <cell r="B3917">
            <v>3</v>
          </cell>
          <cell r="C3917">
            <v>10</v>
          </cell>
          <cell r="D3917">
            <v>6</v>
          </cell>
          <cell r="E3917">
            <v>1</v>
          </cell>
          <cell r="F3917">
            <v>9.5117910038106754E-2</v>
          </cell>
          <cell r="G3917">
            <v>50.116499999999995</v>
          </cell>
          <cell r="H3917">
            <v>23.290095653517316</v>
          </cell>
          <cell r="I3917">
            <v>1.0223612210273088</v>
          </cell>
          <cell r="J3917">
            <v>0</v>
          </cell>
          <cell r="K3917">
            <v>0</v>
          </cell>
          <cell r="M3917">
            <v>2003</v>
          </cell>
          <cell r="N3917">
            <v>2012</v>
          </cell>
          <cell r="O3917">
            <v>1</v>
          </cell>
          <cell r="Q3917">
            <v>0</v>
          </cell>
          <cell r="R3917">
            <v>0</v>
          </cell>
          <cell r="S3917">
            <v>0</v>
          </cell>
          <cell r="T3917">
            <v>0</v>
          </cell>
          <cell r="U3917">
            <v>0</v>
          </cell>
          <cell r="V3917">
            <v>0</v>
          </cell>
          <cell r="W3917">
            <v>0</v>
          </cell>
          <cell r="X3917">
            <v>0</v>
          </cell>
          <cell r="Y3917">
            <v>0</v>
          </cell>
          <cell r="Z3917">
            <v>0</v>
          </cell>
          <cell r="AA3917">
            <v>0</v>
          </cell>
          <cell r="AC3917">
            <v>2005</v>
          </cell>
          <cell r="AD3917">
            <v>1</v>
          </cell>
          <cell r="AE3917">
            <v>0</v>
          </cell>
          <cell r="AF3917">
            <v>0.75</v>
          </cell>
        </row>
        <row r="3918">
          <cell r="A3918">
            <v>25</v>
          </cell>
          <cell r="B3918">
            <v>4</v>
          </cell>
          <cell r="C3918">
            <v>10</v>
          </cell>
          <cell r="D3918">
            <v>6</v>
          </cell>
          <cell r="E3918">
            <v>1</v>
          </cell>
          <cell r="F3918">
            <v>0</v>
          </cell>
          <cell r="G3918">
            <v>60.040593750000006</v>
          </cell>
          <cell r="H3918">
            <v>21.075279621034834</v>
          </cell>
          <cell r="I3918">
            <v>0.92224926317389644</v>
          </cell>
          <cell r="J3918">
            <v>0</v>
          </cell>
          <cell r="K3918">
            <v>0</v>
          </cell>
          <cell r="M3918">
            <v>2020</v>
          </cell>
          <cell r="N3918">
            <v>2029</v>
          </cell>
          <cell r="O3918">
            <v>1</v>
          </cell>
          <cell r="Q3918">
            <v>0</v>
          </cell>
          <cell r="R3918">
            <v>0</v>
          </cell>
          <cell r="S3918">
            <v>0</v>
          </cell>
          <cell r="T3918">
            <v>0</v>
          </cell>
          <cell r="U3918">
            <v>0</v>
          </cell>
          <cell r="V3918">
            <v>0</v>
          </cell>
          <cell r="W3918">
            <v>0</v>
          </cell>
          <cell r="X3918">
            <v>0</v>
          </cell>
          <cell r="Y3918">
            <v>0</v>
          </cell>
          <cell r="Z3918">
            <v>0</v>
          </cell>
          <cell r="AA3918">
            <v>0</v>
          </cell>
          <cell r="AC3918">
            <v>2005</v>
          </cell>
          <cell r="AD3918">
            <v>1</v>
          </cell>
          <cell r="AE3918">
            <v>0</v>
          </cell>
          <cell r="AF3918">
            <v>0.85</v>
          </cell>
        </row>
        <row r="3919">
          <cell r="A3919">
            <v>25</v>
          </cell>
          <cell r="B3919">
            <v>5</v>
          </cell>
          <cell r="C3919">
            <v>10</v>
          </cell>
          <cell r="D3919">
            <v>6</v>
          </cell>
          <cell r="E3919">
            <v>1</v>
          </cell>
          <cell r="F3919">
            <v>0</v>
          </cell>
          <cell r="G3919">
            <v>60.040593750000006</v>
          </cell>
          <cell r="H3919">
            <v>20.853670722456549</v>
          </cell>
          <cell r="I3919">
            <v>0.91853297841089832</v>
          </cell>
          <cell r="J3919">
            <v>0</v>
          </cell>
          <cell r="K3919">
            <v>0</v>
          </cell>
          <cell r="M3919">
            <v>2030</v>
          </cell>
          <cell r="N3919">
            <v>2052</v>
          </cell>
          <cell r="O3919">
            <v>1</v>
          </cell>
          <cell r="Q3919">
            <v>0</v>
          </cell>
          <cell r="R3919">
            <v>0</v>
          </cell>
          <cell r="S3919">
            <v>0</v>
          </cell>
          <cell r="T3919">
            <v>0</v>
          </cell>
          <cell r="U3919">
            <v>0</v>
          </cell>
          <cell r="V3919">
            <v>0</v>
          </cell>
          <cell r="W3919">
            <v>0</v>
          </cell>
          <cell r="X3919">
            <v>0</v>
          </cell>
          <cell r="Y3919">
            <v>0</v>
          </cell>
          <cell r="Z3919">
            <v>0</v>
          </cell>
          <cell r="AA3919">
            <v>0</v>
          </cell>
          <cell r="AC3919">
            <v>2005</v>
          </cell>
          <cell r="AD3919">
            <v>1</v>
          </cell>
          <cell r="AE3919">
            <v>0</v>
          </cell>
          <cell r="AF3919">
            <v>0.85</v>
          </cell>
        </row>
        <row r="3920">
          <cell r="A3920">
            <v>25</v>
          </cell>
          <cell r="B3920">
            <v>6</v>
          </cell>
          <cell r="C3920">
            <v>10</v>
          </cell>
          <cell r="D3920">
            <v>6</v>
          </cell>
          <cell r="E3920">
            <v>1</v>
          </cell>
          <cell r="F3920">
            <v>9.5117910038106754E-2</v>
          </cell>
          <cell r="G3920">
            <v>58.185142857142857</v>
          </cell>
          <cell r="H3920">
            <v>23.739923911618586</v>
          </cell>
          <cell r="I3920">
            <v>1.1029769471832198</v>
          </cell>
          <cell r="J3920">
            <v>0</v>
          </cell>
          <cell r="K3920">
            <v>0</v>
          </cell>
          <cell r="M3920">
            <v>2003</v>
          </cell>
          <cell r="N3920">
            <v>2011</v>
          </cell>
          <cell r="O3920">
            <v>1</v>
          </cell>
          <cell r="Q3920">
            <v>0</v>
          </cell>
          <cell r="R3920">
            <v>0</v>
          </cell>
          <cell r="S3920">
            <v>0</v>
          </cell>
          <cell r="T3920">
            <v>0</v>
          </cell>
          <cell r="U3920">
            <v>0</v>
          </cell>
          <cell r="V3920">
            <v>0</v>
          </cell>
          <cell r="W3920">
            <v>0</v>
          </cell>
          <cell r="X3920">
            <v>0</v>
          </cell>
          <cell r="Y3920">
            <v>0</v>
          </cell>
          <cell r="Z3920">
            <v>0</v>
          </cell>
          <cell r="AA3920">
            <v>0</v>
          </cell>
          <cell r="AC3920">
            <v>2005</v>
          </cell>
          <cell r="AD3920">
            <v>1</v>
          </cell>
          <cell r="AE3920">
            <v>0</v>
          </cell>
          <cell r="AF3920">
            <v>0.82</v>
          </cell>
        </row>
        <row r="3921">
          <cell r="A3921">
            <v>25</v>
          </cell>
          <cell r="B3921">
            <v>7</v>
          </cell>
          <cell r="C3921">
            <v>10</v>
          </cell>
          <cell r="D3921">
            <v>6</v>
          </cell>
          <cell r="E3921">
            <v>1</v>
          </cell>
          <cell r="F3921">
            <v>0</v>
          </cell>
          <cell r="G3921">
            <v>62.560191999999986</v>
          </cell>
          <cell r="H3921">
            <v>23.169511975391082</v>
          </cell>
          <cell r="I3921">
            <v>1.0813281055819752</v>
          </cell>
          <cell r="J3921">
            <v>0</v>
          </cell>
          <cell r="K3921">
            <v>0</v>
          </cell>
          <cell r="M3921">
            <v>2012</v>
          </cell>
          <cell r="N3921">
            <v>2029</v>
          </cell>
          <cell r="O3921">
            <v>1</v>
          </cell>
          <cell r="Q3921">
            <v>0</v>
          </cell>
          <cell r="R3921">
            <v>0</v>
          </cell>
          <cell r="S3921">
            <v>0</v>
          </cell>
          <cell r="T3921">
            <v>0</v>
          </cell>
          <cell r="U3921">
            <v>0</v>
          </cell>
          <cell r="V3921">
            <v>0</v>
          </cell>
          <cell r="W3921">
            <v>0</v>
          </cell>
          <cell r="X3921">
            <v>0</v>
          </cell>
          <cell r="Y3921">
            <v>0</v>
          </cell>
          <cell r="Z3921">
            <v>0</v>
          </cell>
          <cell r="AA3921">
            <v>0</v>
          </cell>
          <cell r="AC3921">
            <v>2005</v>
          </cell>
          <cell r="AD3921">
            <v>1</v>
          </cell>
          <cell r="AE3921">
            <v>0</v>
          </cell>
          <cell r="AF3921">
            <v>0.82</v>
          </cell>
        </row>
        <row r="3922">
          <cell r="A3922">
            <v>25</v>
          </cell>
          <cell r="B3922">
            <v>8</v>
          </cell>
          <cell r="C3922">
            <v>10</v>
          </cell>
          <cell r="D3922">
            <v>6</v>
          </cell>
          <cell r="E3922">
            <v>1</v>
          </cell>
          <cell r="F3922">
            <v>0</v>
          </cell>
          <cell r="G3922">
            <v>63.587452952380957</v>
          </cell>
          <cell r="H3922">
            <v>22.555174941220358</v>
          </cell>
          <cell r="I3922">
            <v>1.058360427608555</v>
          </cell>
          <cell r="J3922">
            <v>0</v>
          </cell>
          <cell r="K3922">
            <v>0</v>
          </cell>
          <cell r="M3922">
            <v>2030</v>
          </cell>
          <cell r="N3922">
            <v>2052</v>
          </cell>
          <cell r="O3922">
            <v>1</v>
          </cell>
          <cell r="Q3922">
            <v>0</v>
          </cell>
          <cell r="R3922">
            <v>0</v>
          </cell>
          <cell r="S3922">
            <v>0</v>
          </cell>
          <cell r="T3922">
            <v>0</v>
          </cell>
          <cell r="U3922">
            <v>0</v>
          </cell>
          <cell r="V3922">
            <v>0</v>
          </cell>
          <cell r="W3922">
            <v>0</v>
          </cell>
          <cell r="X3922">
            <v>0</v>
          </cell>
          <cell r="Y3922">
            <v>0</v>
          </cell>
          <cell r="Z3922">
            <v>0</v>
          </cell>
          <cell r="AA3922">
            <v>0</v>
          </cell>
          <cell r="AC3922">
            <v>2005</v>
          </cell>
          <cell r="AD3922">
            <v>1</v>
          </cell>
          <cell r="AE3922">
            <v>0</v>
          </cell>
          <cell r="AF3922">
            <v>0.82</v>
          </cell>
        </row>
        <row r="3923">
          <cell r="A3923">
            <v>25</v>
          </cell>
          <cell r="B3923">
            <v>9</v>
          </cell>
          <cell r="C3923">
            <v>10</v>
          </cell>
          <cell r="D3923">
            <v>6</v>
          </cell>
          <cell r="E3923">
            <v>1</v>
          </cell>
          <cell r="F3923">
            <v>7.46679066071752E-4</v>
          </cell>
          <cell r="G3923">
            <v>151.13024118738406</v>
          </cell>
          <cell r="H3923">
            <v>24.675005760387791</v>
          </cell>
          <cell r="I3923">
            <v>1.6138223295769607</v>
          </cell>
          <cell r="J3923">
            <v>0</v>
          </cell>
          <cell r="K3923">
            <v>0</v>
          </cell>
          <cell r="M3923">
            <v>2003</v>
          </cell>
          <cell r="N3923">
            <v>2012</v>
          </cell>
          <cell r="O3923">
            <v>1</v>
          </cell>
          <cell r="Q3923">
            <v>0</v>
          </cell>
          <cell r="R3923">
            <v>0</v>
          </cell>
          <cell r="S3923">
            <v>0</v>
          </cell>
          <cell r="T3923">
            <v>0</v>
          </cell>
          <cell r="U3923">
            <v>0</v>
          </cell>
          <cell r="V3923">
            <v>0</v>
          </cell>
          <cell r="W3923">
            <v>0</v>
          </cell>
          <cell r="X3923">
            <v>0</v>
          </cell>
          <cell r="Y3923">
            <v>0</v>
          </cell>
          <cell r="Z3923">
            <v>0</v>
          </cell>
          <cell r="AA3923">
            <v>0</v>
          </cell>
          <cell r="AC3923">
            <v>2005</v>
          </cell>
          <cell r="AD3923">
            <v>1</v>
          </cell>
          <cell r="AE3923">
            <v>0</v>
          </cell>
          <cell r="AF3923">
            <v>0.82</v>
          </cell>
        </row>
        <row r="3924">
          <cell r="A3924">
            <v>25</v>
          </cell>
          <cell r="B3924">
            <v>10</v>
          </cell>
          <cell r="C3924">
            <v>10</v>
          </cell>
          <cell r="D3924">
            <v>6</v>
          </cell>
          <cell r="E3924">
            <v>1</v>
          </cell>
          <cell r="F3924">
            <v>0</v>
          </cell>
          <cell r="G3924">
            <v>162.49400519480514</v>
          </cell>
          <cell r="H3924">
            <v>24.076955937004545</v>
          </cell>
          <cell r="I3924">
            <v>1.5792753591546116</v>
          </cell>
          <cell r="J3924">
            <v>0</v>
          </cell>
          <cell r="K3924">
            <v>0</v>
          </cell>
          <cell r="M3924">
            <v>2020</v>
          </cell>
          <cell r="N3924">
            <v>2029</v>
          </cell>
          <cell r="O3924">
            <v>1</v>
          </cell>
          <cell r="Q3924">
            <v>0</v>
          </cell>
          <cell r="R3924">
            <v>0</v>
          </cell>
          <cell r="S3924">
            <v>0</v>
          </cell>
          <cell r="T3924">
            <v>0</v>
          </cell>
          <cell r="U3924">
            <v>0</v>
          </cell>
          <cell r="V3924">
            <v>0</v>
          </cell>
          <cell r="W3924">
            <v>0</v>
          </cell>
          <cell r="X3924">
            <v>0</v>
          </cell>
          <cell r="Y3924">
            <v>0</v>
          </cell>
          <cell r="Z3924">
            <v>0</v>
          </cell>
          <cell r="AA3924">
            <v>0</v>
          </cell>
          <cell r="AC3924">
            <v>2005</v>
          </cell>
          <cell r="AD3924">
            <v>1</v>
          </cell>
          <cell r="AE3924">
            <v>0</v>
          </cell>
          <cell r="AF3924">
            <v>0.82</v>
          </cell>
        </row>
        <row r="3925">
          <cell r="A3925">
            <v>25</v>
          </cell>
          <cell r="B3925">
            <v>11</v>
          </cell>
          <cell r="C3925">
            <v>10</v>
          </cell>
          <cell r="D3925">
            <v>6</v>
          </cell>
          <cell r="E3925">
            <v>1</v>
          </cell>
          <cell r="F3925">
            <v>0</v>
          </cell>
          <cell r="G3925">
            <v>165.16221546072973</v>
          </cell>
          <cell r="H3925">
            <v>23.43285273465316</v>
          </cell>
          <cell r="I3925">
            <v>1.542764572707114</v>
          </cell>
          <cell r="J3925">
            <v>0</v>
          </cell>
          <cell r="K3925">
            <v>0</v>
          </cell>
          <cell r="M3925">
            <v>2030</v>
          </cell>
          <cell r="N3925">
            <v>2052</v>
          </cell>
          <cell r="O3925">
            <v>1</v>
          </cell>
          <cell r="Q3925">
            <v>0</v>
          </cell>
          <cell r="R3925">
            <v>0</v>
          </cell>
          <cell r="S3925">
            <v>0</v>
          </cell>
          <cell r="T3925">
            <v>0</v>
          </cell>
          <cell r="U3925">
            <v>0</v>
          </cell>
          <cell r="V3925">
            <v>0</v>
          </cell>
          <cell r="W3925">
            <v>0</v>
          </cell>
          <cell r="X3925">
            <v>0</v>
          </cell>
          <cell r="Y3925">
            <v>0</v>
          </cell>
          <cell r="Z3925">
            <v>0</v>
          </cell>
          <cell r="AA3925">
            <v>0</v>
          </cell>
          <cell r="AC3925">
            <v>2005</v>
          </cell>
          <cell r="AD3925">
            <v>1</v>
          </cell>
          <cell r="AE3925">
            <v>0</v>
          </cell>
          <cell r="AF3925">
            <v>0.82</v>
          </cell>
        </row>
        <row r="3926">
          <cell r="A3926">
            <v>25</v>
          </cell>
          <cell r="B3926">
            <v>12</v>
          </cell>
          <cell r="C3926">
            <v>10</v>
          </cell>
          <cell r="D3926">
            <v>6</v>
          </cell>
          <cell r="E3926">
            <v>1</v>
          </cell>
          <cell r="F3926">
            <v>0.15338668819633139</v>
          </cell>
          <cell r="G3926">
            <v>68.800000000000011</v>
          </cell>
          <cell r="H3926">
            <v>25.728873751825518</v>
          </cell>
          <cell r="I3926">
            <v>0.95197520430823357</v>
          </cell>
          <cell r="J3926">
            <v>0</v>
          </cell>
          <cell r="K3926">
            <v>0</v>
          </cell>
          <cell r="M3926">
            <v>2003</v>
          </cell>
          <cell r="N3926">
            <v>2012</v>
          </cell>
          <cell r="O3926">
            <v>1</v>
          </cell>
          <cell r="Q3926">
            <v>0</v>
          </cell>
          <cell r="R3926">
            <v>0</v>
          </cell>
          <cell r="S3926">
            <v>0</v>
          </cell>
          <cell r="T3926">
            <v>0</v>
          </cell>
          <cell r="U3926">
            <v>0</v>
          </cell>
          <cell r="V3926">
            <v>0</v>
          </cell>
          <cell r="W3926">
            <v>0</v>
          </cell>
          <cell r="X3926">
            <v>0</v>
          </cell>
          <cell r="Y3926">
            <v>0</v>
          </cell>
          <cell r="Z3926">
            <v>0</v>
          </cell>
          <cell r="AA3926">
            <v>0</v>
          </cell>
          <cell r="AC3926">
            <v>2005</v>
          </cell>
          <cell r="AD3926">
            <v>1</v>
          </cell>
          <cell r="AE3926">
            <v>0</v>
          </cell>
          <cell r="AF3926">
            <v>0.82</v>
          </cell>
        </row>
        <row r="3927">
          <cell r="A3927">
            <v>25</v>
          </cell>
          <cell r="B3927">
            <v>13</v>
          </cell>
          <cell r="C3927">
            <v>10</v>
          </cell>
          <cell r="D3927">
            <v>6</v>
          </cell>
          <cell r="E3927">
            <v>1</v>
          </cell>
          <cell r="F3927">
            <v>0</v>
          </cell>
          <cell r="G3927">
            <v>73.973199999999977</v>
          </cell>
          <cell r="H3927">
            <v>25.079423471236673</v>
          </cell>
          <cell r="I3927">
            <v>0.93255791555735845</v>
          </cell>
          <cell r="J3927">
            <v>0</v>
          </cell>
          <cell r="K3927">
            <v>0</v>
          </cell>
          <cell r="M3927">
            <v>2020</v>
          </cell>
          <cell r="N3927">
            <v>2029</v>
          </cell>
          <cell r="O3927">
            <v>1</v>
          </cell>
          <cell r="Q3927">
            <v>0</v>
          </cell>
          <cell r="R3927">
            <v>0</v>
          </cell>
          <cell r="S3927">
            <v>0</v>
          </cell>
          <cell r="T3927">
            <v>0</v>
          </cell>
          <cell r="U3927">
            <v>0</v>
          </cell>
          <cell r="V3927">
            <v>0</v>
          </cell>
          <cell r="W3927">
            <v>0</v>
          </cell>
          <cell r="X3927">
            <v>0</v>
          </cell>
          <cell r="Y3927">
            <v>0</v>
          </cell>
          <cell r="Z3927">
            <v>0</v>
          </cell>
          <cell r="AA3927">
            <v>0</v>
          </cell>
          <cell r="AC3927">
            <v>2005</v>
          </cell>
          <cell r="AD3927">
            <v>1</v>
          </cell>
          <cell r="AE3927">
            <v>0</v>
          </cell>
          <cell r="AF3927">
            <v>0.82</v>
          </cell>
        </row>
        <row r="3928">
          <cell r="A3928">
            <v>25</v>
          </cell>
          <cell r="B3928">
            <v>14</v>
          </cell>
          <cell r="C3928">
            <v>10</v>
          </cell>
          <cell r="D3928">
            <v>6</v>
          </cell>
          <cell r="E3928">
            <v>1</v>
          </cell>
          <cell r="F3928">
            <v>0</v>
          </cell>
          <cell r="G3928">
            <v>75.187866666666665</v>
          </cell>
          <cell r="H3928">
            <v>24.379961672002583</v>
          </cell>
          <cell r="I3928">
            <v>0.91199363322246163</v>
          </cell>
          <cell r="J3928">
            <v>0</v>
          </cell>
          <cell r="K3928">
            <v>0</v>
          </cell>
          <cell r="M3928">
            <v>2030</v>
          </cell>
          <cell r="N3928">
            <v>2052</v>
          </cell>
          <cell r="O3928">
            <v>1</v>
          </cell>
          <cell r="Q3928">
            <v>0</v>
          </cell>
          <cell r="R3928">
            <v>0</v>
          </cell>
          <cell r="S3928">
            <v>0</v>
          </cell>
          <cell r="T3928">
            <v>0</v>
          </cell>
          <cell r="U3928">
            <v>0</v>
          </cell>
          <cell r="V3928">
            <v>0</v>
          </cell>
          <cell r="W3928">
            <v>0</v>
          </cell>
          <cell r="X3928">
            <v>0</v>
          </cell>
          <cell r="Y3928">
            <v>0</v>
          </cell>
          <cell r="Z3928">
            <v>0</v>
          </cell>
          <cell r="AA3928">
            <v>0</v>
          </cell>
          <cell r="AC3928">
            <v>2005</v>
          </cell>
          <cell r="AD3928">
            <v>1</v>
          </cell>
          <cell r="AE3928">
            <v>0</v>
          </cell>
          <cell r="AF3928">
            <v>0.82</v>
          </cell>
        </row>
        <row r="3929">
          <cell r="A3929">
            <v>25</v>
          </cell>
          <cell r="B3929">
            <v>15</v>
          </cell>
          <cell r="C3929">
            <v>10</v>
          </cell>
          <cell r="D3929">
            <v>6</v>
          </cell>
          <cell r="E3929">
            <v>1</v>
          </cell>
          <cell r="F3929">
            <v>0</v>
          </cell>
          <cell r="G3929">
            <v>178.70129870129873</v>
          </cell>
          <cell r="H3929">
            <v>26.519685829641755</v>
          </cell>
          <cell r="I3929">
            <v>1.4031762852516505</v>
          </cell>
          <cell r="J3929">
            <v>0</v>
          </cell>
          <cell r="K3929">
            <v>0</v>
          </cell>
          <cell r="M3929">
            <v>2003</v>
          </cell>
          <cell r="N3929">
            <v>2019</v>
          </cell>
          <cell r="O3929">
            <v>1</v>
          </cell>
          <cell r="Q3929">
            <v>0</v>
          </cell>
          <cell r="R3929">
            <v>0</v>
          </cell>
          <cell r="S3929">
            <v>0</v>
          </cell>
          <cell r="T3929">
            <v>0</v>
          </cell>
          <cell r="U3929">
            <v>0</v>
          </cell>
          <cell r="V3929">
            <v>0</v>
          </cell>
          <cell r="W3929">
            <v>0</v>
          </cell>
          <cell r="X3929">
            <v>0</v>
          </cell>
          <cell r="Y3929">
            <v>0</v>
          </cell>
          <cell r="Z3929">
            <v>0</v>
          </cell>
          <cell r="AA3929">
            <v>0</v>
          </cell>
          <cell r="AC3929">
            <v>2005</v>
          </cell>
          <cell r="AD3929">
            <v>1</v>
          </cell>
          <cell r="AE3929">
            <v>0</v>
          </cell>
          <cell r="AF3929">
            <v>0.82</v>
          </cell>
        </row>
        <row r="3930">
          <cell r="A3930">
            <v>25</v>
          </cell>
          <cell r="B3930">
            <v>16</v>
          </cell>
          <cell r="C3930">
            <v>10</v>
          </cell>
          <cell r="D3930">
            <v>6</v>
          </cell>
          <cell r="E3930">
            <v>1</v>
          </cell>
          <cell r="F3930">
            <v>0</v>
          </cell>
          <cell r="G3930">
            <v>192.13818181818175</v>
          </cell>
          <cell r="H3930">
            <v>25.846861793058345</v>
          </cell>
          <cell r="I3930">
            <v>1.3717423105582471</v>
          </cell>
          <cell r="J3930">
            <v>0</v>
          </cell>
          <cell r="K3930">
            <v>0</v>
          </cell>
          <cell r="M3930">
            <v>2020</v>
          </cell>
          <cell r="N3930">
            <v>2029</v>
          </cell>
          <cell r="O3930">
            <v>1</v>
          </cell>
          <cell r="Q3930">
            <v>0</v>
          </cell>
          <cell r="R3930">
            <v>0</v>
          </cell>
          <cell r="S3930">
            <v>0</v>
          </cell>
          <cell r="T3930">
            <v>0</v>
          </cell>
          <cell r="U3930">
            <v>0</v>
          </cell>
          <cell r="V3930">
            <v>0</v>
          </cell>
          <cell r="W3930">
            <v>0</v>
          </cell>
          <cell r="X3930">
            <v>0</v>
          </cell>
          <cell r="Y3930">
            <v>0</v>
          </cell>
          <cell r="Z3930">
            <v>0</v>
          </cell>
          <cell r="AA3930">
            <v>0</v>
          </cell>
          <cell r="AC3930">
            <v>2005</v>
          </cell>
          <cell r="AD3930">
            <v>1</v>
          </cell>
          <cell r="AE3930">
            <v>0</v>
          </cell>
          <cell r="AF3930">
            <v>0.82</v>
          </cell>
        </row>
        <row r="3931">
          <cell r="A3931">
            <v>25</v>
          </cell>
          <cell r="B3931">
            <v>17</v>
          </cell>
          <cell r="C3931">
            <v>10</v>
          </cell>
          <cell r="D3931">
            <v>6</v>
          </cell>
          <cell r="E3931">
            <v>1</v>
          </cell>
          <cell r="F3931">
            <v>0</v>
          </cell>
          <cell r="G3931">
            <v>195.29316017316017</v>
          </cell>
          <cell r="H3931">
            <v>25.122226320162898</v>
          </cell>
          <cell r="I3931">
            <v>1.3385842389507552</v>
          </cell>
          <cell r="J3931">
            <v>0</v>
          </cell>
          <cell r="K3931">
            <v>0</v>
          </cell>
          <cell r="M3931">
            <v>2030</v>
          </cell>
          <cell r="N3931">
            <v>2052</v>
          </cell>
          <cell r="O3931">
            <v>1</v>
          </cell>
          <cell r="Q3931">
            <v>0</v>
          </cell>
          <cell r="R3931">
            <v>0</v>
          </cell>
          <cell r="S3931">
            <v>0</v>
          </cell>
          <cell r="T3931">
            <v>0</v>
          </cell>
          <cell r="U3931">
            <v>0</v>
          </cell>
          <cell r="V3931">
            <v>0</v>
          </cell>
          <cell r="W3931">
            <v>0</v>
          </cell>
          <cell r="X3931">
            <v>0</v>
          </cell>
          <cell r="Y3931">
            <v>0</v>
          </cell>
          <cell r="Z3931">
            <v>0</v>
          </cell>
          <cell r="AA3931">
            <v>0</v>
          </cell>
          <cell r="AC3931">
            <v>2005</v>
          </cell>
          <cell r="AD3931">
            <v>1</v>
          </cell>
          <cell r="AE3931">
            <v>0</v>
          </cell>
          <cell r="AF3931">
            <v>0.82</v>
          </cell>
        </row>
        <row r="3932">
          <cell r="A3932">
            <v>25</v>
          </cell>
          <cell r="B3932">
            <v>18</v>
          </cell>
          <cell r="C3932">
            <v>10</v>
          </cell>
          <cell r="D3932">
            <v>6</v>
          </cell>
          <cell r="E3932">
            <v>1</v>
          </cell>
          <cell r="F3932">
            <v>9.4666243797022511E-4</v>
          </cell>
          <cell r="G3932">
            <v>71.2</v>
          </cell>
          <cell r="H3932">
            <v>36.267274458920738</v>
          </cell>
          <cell r="I3932">
            <v>0.88866669837763734</v>
          </cell>
          <cell r="J3932">
            <v>0</v>
          </cell>
          <cell r="K3932">
            <v>0</v>
          </cell>
          <cell r="M3932">
            <v>2003</v>
          </cell>
          <cell r="N3932">
            <v>2011</v>
          </cell>
          <cell r="O3932">
            <v>1</v>
          </cell>
          <cell r="Q3932">
            <v>0</v>
          </cell>
          <cell r="R3932">
            <v>0</v>
          </cell>
          <cell r="S3932">
            <v>0</v>
          </cell>
          <cell r="T3932">
            <v>0</v>
          </cell>
          <cell r="U3932">
            <v>0</v>
          </cell>
          <cell r="V3932">
            <v>0</v>
          </cell>
          <cell r="W3932">
            <v>0</v>
          </cell>
          <cell r="X3932">
            <v>0</v>
          </cell>
          <cell r="Y3932">
            <v>0</v>
          </cell>
          <cell r="Z3932">
            <v>0</v>
          </cell>
          <cell r="AA3932">
            <v>0</v>
          </cell>
          <cell r="AC3932">
            <v>2005</v>
          </cell>
          <cell r="AD3932">
            <v>1</v>
          </cell>
          <cell r="AE3932">
            <v>0</v>
          </cell>
          <cell r="AF3932">
            <v>0.85</v>
          </cell>
        </row>
        <row r="3933">
          <cell r="A3933">
            <v>25</v>
          </cell>
          <cell r="B3933">
            <v>19</v>
          </cell>
          <cell r="C3933">
            <v>10</v>
          </cell>
          <cell r="D3933">
            <v>6</v>
          </cell>
          <cell r="E3933">
            <v>1</v>
          </cell>
          <cell r="F3933">
            <v>0</v>
          </cell>
          <cell r="G3933">
            <v>74.405995000000004</v>
          </cell>
          <cell r="H3933">
            <v>35.488311267501004</v>
          </cell>
          <cell r="I3933">
            <v>0.76303104475159567</v>
          </cell>
          <cell r="J3933">
            <v>0</v>
          </cell>
          <cell r="K3933">
            <v>0</v>
          </cell>
          <cell r="M3933">
            <v>2007</v>
          </cell>
          <cell r="N3933">
            <v>2019</v>
          </cell>
          <cell r="O3933">
            <v>1</v>
          </cell>
          <cell r="Q3933">
            <v>0</v>
          </cell>
          <cell r="R3933">
            <v>0</v>
          </cell>
          <cell r="S3933">
            <v>0</v>
          </cell>
          <cell r="T3933">
            <v>0</v>
          </cell>
          <cell r="U3933">
            <v>0</v>
          </cell>
          <cell r="V3933">
            <v>0</v>
          </cell>
          <cell r="W3933">
            <v>0</v>
          </cell>
          <cell r="X3933">
            <v>0</v>
          </cell>
          <cell r="Y3933">
            <v>0</v>
          </cell>
          <cell r="Z3933">
            <v>0</v>
          </cell>
          <cell r="AA3933">
            <v>0</v>
          </cell>
          <cell r="AC3933">
            <v>2005</v>
          </cell>
          <cell r="AD3933">
            <v>1</v>
          </cell>
          <cell r="AE3933">
            <v>0</v>
          </cell>
          <cell r="AF3933">
            <v>0.85</v>
          </cell>
        </row>
        <row r="3934">
          <cell r="A3934">
            <v>25</v>
          </cell>
          <cell r="B3934">
            <v>20</v>
          </cell>
          <cell r="C3934">
            <v>10</v>
          </cell>
          <cell r="D3934">
            <v>6</v>
          </cell>
          <cell r="E3934">
            <v>1</v>
          </cell>
          <cell r="F3934">
            <v>0</v>
          </cell>
          <cell r="G3934">
            <v>78.331812999999983</v>
          </cell>
          <cell r="H3934">
            <v>34.529354833923151</v>
          </cell>
          <cell r="I3934">
            <v>0.74664261354618167</v>
          </cell>
          <cell r="J3934">
            <v>0</v>
          </cell>
          <cell r="K3934">
            <v>0</v>
          </cell>
          <cell r="M3934">
            <v>2020</v>
          </cell>
          <cell r="N3934">
            <v>2029</v>
          </cell>
          <cell r="O3934">
            <v>1</v>
          </cell>
          <cell r="Q3934">
            <v>0</v>
          </cell>
          <cell r="R3934">
            <v>0</v>
          </cell>
          <cell r="S3934">
            <v>0</v>
          </cell>
          <cell r="T3934">
            <v>0</v>
          </cell>
          <cell r="U3934">
            <v>0</v>
          </cell>
          <cell r="V3934">
            <v>0</v>
          </cell>
          <cell r="W3934">
            <v>0</v>
          </cell>
          <cell r="X3934">
            <v>0</v>
          </cell>
          <cell r="Y3934">
            <v>0</v>
          </cell>
          <cell r="Z3934">
            <v>0</v>
          </cell>
          <cell r="AA3934">
            <v>0</v>
          </cell>
          <cell r="AC3934">
            <v>2005</v>
          </cell>
          <cell r="AD3934">
            <v>1</v>
          </cell>
          <cell r="AE3934">
            <v>0</v>
          </cell>
          <cell r="AF3934">
            <v>0.85</v>
          </cell>
        </row>
        <row r="3935">
          <cell r="A3935">
            <v>25</v>
          </cell>
          <cell r="B3935">
            <v>21</v>
          </cell>
          <cell r="C3935">
            <v>10</v>
          </cell>
          <cell r="D3935">
            <v>6</v>
          </cell>
          <cell r="E3935">
            <v>1</v>
          </cell>
          <cell r="F3935">
            <v>0</v>
          </cell>
          <cell r="G3935">
            <v>79.618049666666678</v>
          </cell>
          <cell r="H3935">
            <v>33.496553074550093</v>
          </cell>
          <cell r="I3935">
            <v>0.72932502507222141</v>
          </cell>
          <cell r="J3935">
            <v>0</v>
          </cell>
          <cell r="K3935">
            <v>0</v>
          </cell>
          <cell r="M3935">
            <v>2030</v>
          </cell>
          <cell r="N3935">
            <v>2052</v>
          </cell>
          <cell r="O3935">
            <v>1</v>
          </cell>
          <cell r="Q3935">
            <v>0</v>
          </cell>
          <cell r="R3935">
            <v>0</v>
          </cell>
          <cell r="S3935">
            <v>0</v>
          </cell>
          <cell r="T3935">
            <v>0</v>
          </cell>
          <cell r="U3935">
            <v>0</v>
          </cell>
          <cell r="V3935">
            <v>0</v>
          </cell>
          <cell r="W3935">
            <v>0</v>
          </cell>
          <cell r="X3935">
            <v>0</v>
          </cell>
          <cell r="Y3935">
            <v>0</v>
          </cell>
          <cell r="Z3935">
            <v>0</v>
          </cell>
          <cell r="AA3935">
            <v>0</v>
          </cell>
          <cell r="AC3935">
            <v>2005</v>
          </cell>
          <cell r="AD3935">
            <v>1</v>
          </cell>
          <cell r="AE3935">
            <v>0</v>
          </cell>
          <cell r="AF3935">
            <v>0.85</v>
          </cell>
        </row>
        <row r="3936">
          <cell r="A3936">
            <v>25</v>
          </cell>
          <cell r="B3936">
            <v>22</v>
          </cell>
          <cell r="C3936">
            <v>10</v>
          </cell>
          <cell r="D3936">
            <v>6</v>
          </cell>
          <cell r="E3936">
            <v>1</v>
          </cell>
          <cell r="F3936">
            <v>0</v>
          </cell>
          <cell r="G3936">
            <v>15.054945054945055</v>
          </cell>
          <cell r="H3936">
            <v>509.766874839151</v>
          </cell>
          <cell r="I3936">
            <v>27.523251886627747</v>
          </cell>
          <cell r="J3936">
            <v>0</v>
          </cell>
          <cell r="K3936">
            <v>0</v>
          </cell>
          <cell r="M3936">
            <v>2003</v>
          </cell>
          <cell r="N3936">
            <v>2006</v>
          </cell>
          <cell r="O3936">
            <v>1</v>
          </cell>
          <cell r="Q3936">
            <v>0</v>
          </cell>
          <cell r="R3936">
            <v>0</v>
          </cell>
          <cell r="S3936">
            <v>0</v>
          </cell>
          <cell r="T3936">
            <v>0</v>
          </cell>
          <cell r="U3936">
            <v>0</v>
          </cell>
          <cell r="V3936">
            <v>0</v>
          </cell>
          <cell r="W3936">
            <v>0</v>
          </cell>
          <cell r="X3936">
            <v>0</v>
          </cell>
          <cell r="Y3936">
            <v>0</v>
          </cell>
          <cell r="Z3936">
            <v>0</v>
          </cell>
          <cell r="AA3936">
            <v>0</v>
          </cell>
          <cell r="AC3936">
            <v>2005</v>
          </cell>
          <cell r="AD3936">
            <v>1</v>
          </cell>
          <cell r="AE3936">
            <v>0</v>
          </cell>
          <cell r="AF3936">
            <v>0.92</v>
          </cell>
        </row>
        <row r="3937">
          <cell r="A3937">
            <v>25</v>
          </cell>
          <cell r="B3937">
            <v>23</v>
          </cell>
          <cell r="C3937">
            <v>10</v>
          </cell>
          <cell r="D3937">
            <v>6</v>
          </cell>
          <cell r="E3937">
            <v>1</v>
          </cell>
          <cell r="F3937">
            <v>0</v>
          </cell>
          <cell r="G3937">
            <v>63</v>
          </cell>
          <cell r="H3937">
            <v>321.89335003844536</v>
          </cell>
          <cell r="I3937">
            <v>42.001696420220298</v>
          </cell>
          <cell r="J3937">
            <v>0</v>
          </cell>
          <cell r="K3937">
            <v>0</v>
          </cell>
          <cell r="M3937">
            <v>2007</v>
          </cell>
          <cell r="N3937">
            <v>2011</v>
          </cell>
          <cell r="O3937">
            <v>1</v>
          </cell>
          <cell r="Q3937">
            <v>0</v>
          </cell>
          <cell r="R3937">
            <v>0</v>
          </cell>
          <cell r="S3937">
            <v>0</v>
          </cell>
          <cell r="T3937">
            <v>0</v>
          </cell>
          <cell r="U3937">
            <v>0</v>
          </cell>
          <cell r="V3937">
            <v>0</v>
          </cell>
          <cell r="W3937">
            <v>0</v>
          </cell>
          <cell r="X3937">
            <v>0</v>
          </cell>
          <cell r="Y3937">
            <v>0</v>
          </cell>
          <cell r="Z3937">
            <v>0</v>
          </cell>
          <cell r="AA3937">
            <v>0</v>
          </cell>
          <cell r="AC3937">
            <v>2005</v>
          </cell>
          <cell r="AD3937">
            <v>1</v>
          </cell>
          <cell r="AE3937">
            <v>0</v>
          </cell>
          <cell r="AF3937">
            <v>0.7</v>
          </cell>
        </row>
        <row r="3938">
          <cell r="A3938">
            <v>25</v>
          </cell>
          <cell r="B3938">
            <v>24</v>
          </cell>
          <cell r="C3938">
            <v>10</v>
          </cell>
          <cell r="D3938">
            <v>6</v>
          </cell>
          <cell r="E3938">
            <v>1</v>
          </cell>
          <cell r="F3938">
            <v>0</v>
          </cell>
          <cell r="G3938">
            <v>91</v>
          </cell>
          <cell r="H3938">
            <v>124.59586655749499</v>
          </cell>
          <cell r="I3938">
            <v>7.6865611655615886</v>
          </cell>
          <cell r="J3938">
            <v>0</v>
          </cell>
          <cell r="K3938">
            <v>0</v>
          </cell>
          <cell r="M3938">
            <v>2011</v>
          </cell>
          <cell r="N3938">
            <v>2019</v>
          </cell>
          <cell r="O3938">
            <v>1</v>
          </cell>
          <cell r="Q3938">
            <v>0</v>
          </cell>
          <cell r="R3938">
            <v>0</v>
          </cell>
          <cell r="S3938">
            <v>0</v>
          </cell>
          <cell r="T3938">
            <v>0</v>
          </cell>
          <cell r="U3938">
            <v>0</v>
          </cell>
          <cell r="V3938">
            <v>0</v>
          </cell>
          <cell r="W3938">
            <v>0</v>
          </cell>
          <cell r="X3938">
            <v>0</v>
          </cell>
          <cell r="Y3938">
            <v>0</v>
          </cell>
          <cell r="Z3938">
            <v>0</v>
          </cell>
          <cell r="AA3938">
            <v>0</v>
          </cell>
          <cell r="AC3938">
            <v>2005</v>
          </cell>
          <cell r="AD3938">
            <v>1</v>
          </cell>
          <cell r="AE3938">
            <v>0</v>
          </cell>
          <cell r="AF3938">
            <v>0.8</v>
          </cell>
        </row>
        <row r="3939">
          <cell r="A3939">
            <v>25</v>
          </cell>
          <cell r="B3939">
            <v>25</v>
          </cell>
          <cell r="C3939">
            <v>10</v>
          </cell>
          <cell r="D3939">
            <v>6</v>
          </cell>
          <cell r="E3939">
            <v>1</v>
          </cell>
          <cell r="F3939">
            <v>0</v>
          </cell>
          <cell r="G3939">
            <v>170</v>
          </cell>
          <cell r="H3939">
            <v>31.628465964377018</v>
          </cell>
          <cell r="I3939">
            <v>0.94442754506631377</v>
          </cell>
          <cell r="J3939">
            <v>0</v>
          </cell>
          <cell r="K3939">
            <v>3.1628465964377019</v>
          </cell>
          <cell r="M3939">
            <v>2020</v>
          </cell>
          <cell r="N3939">
            <v>2029</v>
          </cell>
          <cell r="O3939">
            <v>1</v>
          </cell>
          <cell r="Q3939">
            <v>0</v>
          </cell>
          <cell r="R3939">
            <v>0</v>
          </cell>
          <cell r="S3939">
            <v>0</v>
          </cell>
          <cell r="T3939">
            <v>0</v>
          </cell>
          <cell r="U3939">
            <v>0</v>
          </cell>
          <cell r="V3939">
            <v>0</v>
          </cell>
          <cell r="W3939">
            <v>0</v>
          </cell>
          <cell r="X3939">
            <v>0</v>
          </cell>
          <cell r="Y3939">
            <v>0</v>
          </cell>
          <cell r="Z3939">
            <v>0</v>
          </cell>
          <cell r="AA3939">
            <v>0</v>
          </cell>
          <cell r="AC3939">
            <v>2005</v>
          </cell>
          <cell r="AD3939">
            <v>1</v>
          </cell>
          <cell r="AE3939">
            <v>0</v>
          </cell>
          <cell r="AF3939">
            <v>0.85</v>
          </cell>
        </row>
        <row r="3940">
          <cell r="A3940">
            <v>25</v>
          </cell>
          <cell r="B3940">
            <v>27</v>
          </cell>
          <cell r="C3940">
            <v>10</v>
          </cell>
          <cell r="D3940">
            <v>6</v>
          </cell>
          <cell r="E3940">
            <v>1</v>
          </cell>
          <cell r="F3940">
            <v>0</v>
          </cell>
          <cell r="G3940">
            <v>170</v>
          </cell>
          <cell r="H3940">
            <v>31.628465964377018</v>
          </cell>
          <cell r="I3940">
            <v>0.94442754506631377</v>
          </cell>
          <cell r="J3940">
            <v>0</v>
          </cell>
          <cell r="K3940">
            <v>4.7442698946565525</v>
          </cell>
          <cell r="M3940">
            <v>2022</v>
          </cell>
          <cell r="N3940">
            <v>2029</v>
          </cell>
          <cell r="O3940">
            <v>1</v>
          </cell>
          <cell r="Q3940">
            <v>0</v>
          </cell>
          <cell r="R3940">
            <v>0</v>
          </cell>
          <cell r="S3940">
            <v>0</v>
          </cell>
          <cell r="T3940">
            <v>0</v>
          </cell>
          <cell r="U3940">
            <v>0</v>
          </cell>
          <cell r="V3940">
            <v>0</v>
          </cell>
          <cell r="W3940">
            <v>0</v>
          </cell>
          <cell r="X3940">
            <v>0</v>
          </cell>
          <cell r="Y3940">
            <v>0</v>
          </cell>
          <cell r="Z3940">
            <v>0</v>
          </cell>
          <cell r="AA3940">
            <v>0</v>
          </cell>
          <cell r="AC3940">
            <v>2005</v>
          </cell>
          <cell r="AD3940">
            <v>1</v>
          </cell>
          <cell r="AE3940">
            <v>0</v>
          </cell>
          <cell r="AF3940">
            <v>0.85</v>
          </cell>
        </row>
        <row r="3941">
          <cell r="A3941">
            <v>25</v>
          </cell>
          <cell r="B3941">
            <v>26</v>
          </cell>
          <cell r="C3941">
            <v>10</v>
          </cell>
          <cell r="D3941">
            <v>6</v>
          </cell>
          <cell r="E3941">
            <v>1</v>
          </cell>
          <cell r="F3941">
            <v>0</v>
          </cell>
          <cell r="G3941">
            <v>202</v>
          </cell>
          <cell r="H3941">
            <v>24.397668140467836</v>
          </cell>
          <cell r="I3941">
            <v>0.6189452323527489</v>
          </cell>
          <cell r="J3941">
            <v>0</v>
          </cell>
          <cell r="K3941">
            <v>3.6596502210701751</v>
          </cell>
          <cell r="M3941">
            <v>2030</v>
          </cell>
          <cell r="N3941">
            <v>2052</v>
          </cell>
          <cell r="O3941">
            <v>1</v>
          </cell>
          <cell r="Q3941">
            <v>0</v>
          </cell>
          <cell r="R3941">
            <v>0</v>
          </cell>
          <cell r="S3941">
            <v>0</v>
          </cell>
          <cell r="T3941">
            <v>0</v>
          </cell>
          <cell r="U3941">
            <v>0</v>
          </cell>
          <cell r="V3941">
            <v>0</v>
          </cell>
          <cell r="W3941">
            <v>0</v>
          </cell>
          <cell r="X3941">
            <v>0</v>
          </cell>
          <cell r="Y3941">
            <v>0</v>
          </cell>
          <cell r="Z3941">
            <v>0</v>
          </cell>
          <cell r="AA3941">
            <v>0</v>
          </cell>
          <cell r="AC3941">
            <v>2005</v>
          </cell>
          <cell r="AD3941">
            <v>1</v>
          </cell>
          <cell r="AE3941">
            <v>0</v>
          </cell>
          <cell r="AF3941">
            <v>0.85</v>
          </cell>
        </row>
        <row r="3942">
          <cell r="A3942">
            <v>26</v>
          </cell>
          <cell r="B3942">
            <v>1</v>
          </cell>
          <cell r="C3942">
            <v>10</v>
          </cell>
          <cell r="D3942">
            <v>6</v>
          </cell>
          <cell r="E3942">
            <v>1</v>
          </cell>
          <cell r="F3942">
            <v>1.3422816607368594E-2</v>
          </cell>
          <cell r="G3942">
            <v>64.599999999999994</v>
          </cell>
          <cell r="H3942">
            <v>10.768508911922947</v>
          </cell>
          <cell r="I3942">
            <v>0.76262839250749126</v>
          </cell>
          <cell r="J3942">
            <v>0</v>
          </cell>
          <cell r="K3942">
            <v>0</v>
          </cell>
          <cell r="M3942">
            <v>2003</v>
          </cell>
          <cell r="N3942">
            <v>2005</v>
          </cell>
          <cell r="O3942">
            <v>1</v>
          </cell>
          <cell r="Q3942">
            <v>0</v>
          </cell>
          <cell r="R3942">
            <v>0</v>
          </cell>
          <cell r="S3942">
            <v>0</v>
          </cell>
          <cell r="T3942">
            <v>0</v>
          </cell>
          <cell r="U3942">
            <v>0</v>
          </cell>
          <cell r="V3942">
            <v>0</v>
          </cell>
          <cell r="W3942">
            <v>0</v>
          </cell>
          <cell r="X3942">
            <v>0</v>
          </cell>
          <cell r="Y3942">
            <v>0</v>
          </cell>
          <cell r="Z3942">
            <v>0</v>
          </cell>
          <cell r="AA3942">
            <v>0</v>
          </cell>
          <cell r="AC3942">
            <v>2005</v>
          </cell>
          <cell r="AD3942">
            <v>1</v>
          </cell>
          <cell r="AE3942">
            <v>0</v>
          </cell>
          <cell r="AF3942">
            <v>0.7</v>
          </cell>
        </row>
        <row r="3943">
          <cell r="A3943">
            <v>26</v>
          </cell>
          <cell r="B3943">
            <v>2</v>
          </cell>
          <cell r="C3943">
            <v>10</v>
          </cell>
          <cell r="D3943">
            <v>6</v>
          </cell>
          <cell r="E3943">
            <v>1</v>
          </cell>
          <cell r="F3943">
            <v>1.3616650690378582E-2</v>
          </cell>
          <cell r="G3943">
            <v>59.9</v>
          </cell>
          <cell r="H3943">
            <v>13.984619853431363</v>
          </cell>
          <cell r="I3943">
            <v>0.85290975589273033</v>
          </cell>
          <cell r="J3943">
            <v>0</v>
          </cell>
          <cell r="K3943">
            <v>0</v>
          </cell>
          <cell r="M3943">
            <v>2003</v>
          </cell>
          <cell r="N3943">
            <v>2009</v>
          </cell>
          <cell r="O3943">
            <v>1</v>
          </cell>
          <cell r="Q3943">
            <v>0</v>
          </cell>
          <cell r="R3943">
            <v>0</v>
          </cell>
          <cell r="S3943">
            <v>0</v>
          </cell>
          <cell r="T3943">
            <v>0</v>
          </cell>
          <cell r="U3943">
            <v>0</v>
          </cell>
          <cell r="V3943">
            <v>0</v>
          </cell>
          <cell r="W3943">
            <v>0</v>
          </cell>
          <cell r="X3943">
            <v>0</v>
          </cell>
          <cell r="Y3943">
            <v>0</v>
          </cell>
          <cell r="Z3943">
            <v>0</v>
          </cell>
          <cell r="AA3943">
            <v>0</v>
          </cell>
          <cell r="AC3943">
            <v>2005</v>
          </cell>
          <cell r="AD3943">
            <v>1</v>
          </cell>
          <cell r="AE3943">
            <v>0</v>
          </cell>
          <cell r="AF3943">
            <v>0.62</v>
          </cell>
        </row>
        <row r="3944">
          <cell r="A3944">
            <v>26</v>
          </cell>
          <cell r="B3944">
            <v>3</v>
          </cell>
          <cell r="C3944">
            <v>10</v>
          </cell>
          <cell r="D3944">
            <v>6</v>
          </cell>
          <cell r="E3944">
            <v>1</v>
          </cell>
          <cell r="F3944">
            <v>1.0389017598298052E-2</v>
          </cell>
          <cell r="G3944">
            <v>73.5</v>
          </cell>
          <cell r="H3944">
            <v>13.111528865443415</v>
          </cell>
          <cell r="I3944">
            <v>0.73486159902435544</v>
          </cell>
          <cell r="J3944">
            <v>0</v>
          </cell>
          <cell r="K3944">
            <v>0</v>
          </cell>
          <cell r="M3944">
            <v>2003</v>
          </cell>
          <cell r="N3944">
            <v>2012</v>
          </cell>
          <cell r="O3944">
            <v>1</v>
          </cell>
          <cell r="Q3944">
            <v>0</v>
          </cell>
          <cell r="R3944">
            <v>0</v>
          </cell>
          <cell r="S3944">
            <v>0</v>
          </cell>
          <cell r="T3944">
            <v>0</v>
          </cell>
          <cell r="U3944">
            <v>0</v>
          </cell>
          <cell r="V3944">
            <v>0</v>
          </cell>
          <cell r="W3944">
            <v>0</v>
          </cell>
          <cell r="X3944">
            <v>0</v>
          </cell>
          <cell r="Y3944">
            <v>0</v>
          </cell>
          <cell r="Z3944">
            <v>0</v>
          </cell>
          <cell r="AA3944">
            <v>0</v>
          </cell>
          <cell r="AC3944">
            <v>2005</v>
          </cell>
          <cell r="AD3944">
            <v>1</v>
          </cell>
          <cell r="AE3944">
            <v>0</v>
          </cell>
          <cell r="AF3944">
            <v>0.75</v>
          </cell>
        </row>
        <row r="3945">
          <cell r="A3945">
            <v>26</v>
          </cell>
          <cell r="B3945">
            <v>4</v>
          </cell>
          <cell r="C3945">
            <v>10</v>
          </cell>
          <cell r="D3945">
            <v>6</v>
          </cell>
          <cell r="E3945">
            <v>1</v>
          </cell>
          <cell r="F3945">
            <v>9.6132019977542942E-3</v>
          </cell>
          <cell r="G3945">
            <v>83.1</v>
          </cell>
          <cell r="H3945">
            <v>13.887761511437242</v>
          </cell>
          <cell r="I3945">
            <v>0.76824555652708382</v>
          </cell>
          <cell r="J3945">
            <v>0</v>
          </cell>
          <cell r="K3945">
            <v>0</v>
          </cell>
          <cell r="M3945">
            <v>2003</v>
          </cell>
          <cell r="N3945">
            <v>2050</v>
          </cell>
          <cell r="O3945">
            <v>1</v>
          </cell>
          <cell r="Q3945">
            <v>0</v>
          </cell>
          <cell r="R3945">
            <v>0</v>
          </cell>
          <cell r="S3945">
            <v>0</v>
          </cell>
          <cell r="T3945">
            <v>0</v>
          </cell>
          <cell r="U3945">
            <v>0</v>
          </cell>
          <cell r="V3945">
            <v>0</v>
          </cell>
          <cell r="W3945">
            <v>0</v>
          </cell>
          <cell r="X3945">
            <v>0</v>
          </cell>
          <cell r="Y3945">
            <v>0</v>
          </cell>
          <cell r="Z3945">
            <v>0</v>
          </cell>
          <cell r="AA3945">
            <v>0</v>
          </cell>
          <cell r="AC3945">
            <v>2005</v>
          </cell>
          <cell r="AD3945">
            <v>1</v>
          </cell>
          <cell r="AE3945">
            <v>0</v>
          </cell>
          <cell r="AF3945">
            <v>0.85</v>
          </cell>
        </row>
        <row r="3946">
          <cell r="A3946">
            <v>26</v>
          </cell>
          <cell r="B3946">
            <v>5</v>
          </cell>
          <cell r="C3946">
            <v>10</v>
          </cell>
          <cell r="D3946">
            <v>6</v>
          </cell>
          <cell r="E3946">
            <v>1</v>
          </cell>
          <cell r="F3946">
            <v>0</v>
          </cell>
          <cell r="G3946">
            <v>73.910953220338982</v>
          </cell>
          <cell r="H3946">
            <v>12.813298094832295</v>
          </cell>
          <cell r="I3946">
            <v>0.64224841199281879</v>
          </cell>
          <cell r="J3946">
            <v>0</v>
          </cell>
          <cell r="K3946">
            <v>0</v>
          </cell>
          <cell r="M3946">
            <v>2011</v>
          </cell>
          <cell r="N3946">
            <v>2019</v>
          </cell>
          <cell r="O3946">
            <v>1</v>
          </cell>
          <cell r="Q3946">
            <v>0</v>
          </cell>
          <cell r="R3946">
            <v>0</v>
          </cell>
          <cell r="S3946">
            <v>0</v>
          </cell>
          <cell r="T3946">
            <v>0</v>
          </cell>
          <cell r="U3946">
            <v>0</v>
          </cell>
          <cell r="V3946">
            <v>0</v>
          </cell>
          <cell r="W3946">
            <v>0</v>
          </cell>
          <cell r="X3946">
            <v>0</v>
          </cell>
          <cell r="Y3946">
            <v>0</v>
          </cell>
          <cell r="Z3946">
            <v>0</v>
          </cell>
          <cell r="AA3946">
            <v>0</v>
          </cell>
          <cell r="AC3946">
            <v>2005</v>
          </cell>
          <cell r="AD3946">
            <v>1</v>
          </cell>
          <cell r="AE3946">
            <v>0</v>
          </cell>
          <cell r="AF3946">
            <v>0.75</v>
          </cell>
        </row>
        <row r="3947">
          <cell r="A3947">
            <v>26</v>
          </cell>
          <cell r="B3947">
            <v>6</v>
          </cell>
          <cell r="C3947">
            <v>10</v>
          </cell>
          <cell r="D3947">
            <v>6</v>
          </cell>
          <cell r="E3947">
            <v>1</v>
          </cell>
          <cell r="F3947">
            <v>0</v>
          </cell>
          <cell r="G3947">
            <v>79.314304000000007</v>
          </cell>
          <cell r="H3947">
            <v>12.540585485874045</v>
          </cell>
          <cell r="I3947">
            <v>0.65043008288380477</v>
          </cell>
          <cell r="J3947">
            <v>0</v>
          </cell>
          <cell r="K3947">
            <v>0</v>
          </cell>
          <cell r="M3947">
            <v>2020</v>
          </cell>
          <cell r="N3947">
            <v>2029</v>
          </cell>
          <cell r="O3947">
            <v>1</v>
          </cell>
          <cell r="Q3947">
            <v>0</v>
          </cell>
          <cell r="R3947">
            <v>0</v>
          </cell>
          <cell r="S3947">
            <v>0</v>
          </cell>
          <cell r="T3947">
            <v>0</v>
          </cell>
          <cell r="U3947">
            <v>0</v>
          </cell>
          <cell r="V3947">
            <v>0</v>
          </cell>
          <cell r="W3947">
            <v>0</v>
          </cell>
          <cell r="X3947">
            <v>0</v>
          </cell>
          <cell r="Y3947">
            <v>0</v>
          </cell>
          <cell r="Z3947">
            <v>0</v>
          </cell>
          <cell r="AA3947">
            <v>0</v>
          </cell>
          <cell r="AC3947">
            <v>2005</v>
          </cell>
          <cell r="AD3947">
            <v>1</v>
          </cell>
          <cell r="AE3947">
            <v>0</v>
          </cell>
          <cell r="AF3947">
            <v>0.82</v>
          </cell>
        </row>
        <row r="3948">
          <cell r="A3948">
            <v>26</v>
          </cell>
          <cell r="B3948">
            <v>7</v>
          </cell>
          <cell r="C3948">
            <v>10</v>
          </cell>
          <cell r="D3948">
            <v>6</v>
          </cell>
          <cell r="E3948">
            <v>1</v>
          </cell>
          <cell r="F3948">
            <v>0</v>
          </cell>
          <cell r="G3948">
            <v>79.314304000000007</v>
          </cell>
          <cell r="H3948">
            <v>12.428449504981327</v>
          </cell>
          <cell r="I3948">
            <v>0.64387608062378132</v>
          </cell>
          <cell r="J3948">
            <v>0</v>
          </cell>
          <cell r="K3948">
            <v>0</v>
          </cell>
          <cell r="M3948">
            <v>2030</v>
          </cell>
          <cell r="N3948">
            <v>2052</v>
          </cell>
          <cell r="O3948">
            <v>1</v>
          </cell>
          <cell r="Q3948">
            <v>0</v>
          </cell>
          <cell r="R3948">
            <v>0</v>
          </cell>
          <cell r="S3948">
            <v>0</v>
          </cell>
          <cell r="T3948">
            <v>0</v>
          </cell>
          <cell r="U3948">
            <v>0</v>
          </cell>
          <cell r="V3948">
            <v>0</v>
          </cell>
          <cell r="W3948">
            <v>0</v>
          </cell>
          <cell r="X3948">
            <v>0</v>
          </cell>
          <cell r="Y3948">
            <v>0</v>
          </cell>
          <cell r="Z3948">
            <v>0</v>
          </cell>
          <cell r="AA3948">
            <v>0</v>
          </cell>
          <cell r="AC3948">
            <v>2005</v>
          </cell>
          <cell r="AD3948">
            <v>1</v>
          </cell>
          <cell r="AE3948">
            <v>0</v>
          </cell>
          <cell r="AF3948">
            <v>0.82</v>
          </cell>
        </row>
        <row r="3949">
          <cell r="A3949">
            <v>26</v>
          </cell>
          <cell r="B3949">
            <v>8</v>
          </cell>
          <cell r="C3949">
            <v>10</v>
          </cell>
          <cell r="D3949">
            <v>6</v>
          </cell>
          <cell r="E3949">
            <v>1</v>
          </cell>
          <cell r="F3949">
            <v>0</v>
          </cell>
          <cell r="G3949">
            <v>69.599999999999994</v>
          </cell>
          <cell r="H3949">
            <v>14.735759576800188</v>
          </cell>
          <cell r="I3949">
            <v>0.56394435718973646</v>
          </cell>
          <cell r="J3949">
            <v>0</v>
          </cell>
          <cell r="K3949">
            <v>0</v>
          </cell>
          <cell r="M3949">
            <v>2003</v>
          </cell>
          <cell r="N3949">
            <v>2012</v>
          </cell>
          <cell r="O3949">
            <v>1</v>
          </cell>
          <cell r="Q3949">
            <v>0</v>
          </cell>
          <cell r="R3949">
            <v>0</v>
          </cell>
          <cell r="S3949">
            <v>0</v>
          </cell>
          <cell r="T3949">
            <v>0</v>
          </cell>
          <cell r="U3949">
            <v>0</v>
          </cell>
          <cell r="V3949">
            <v>0</v>
          </cell>
          <cell r="W3949">
            <v>0</v>
          </cell>
          <cell r="X3949">
            <v>0</v>
          </cell>
          <cell r="Y3949">
            <v>0</v>
          </cell>
          <cell r="Z3949">
            <v>0</v>
          </cell>
          <cell r="AA3949">
            <v>0</v>
          </cell>
          <cell r="AC3949">
            <v>2005</v>
          </cell>
          <cell r="AD3949">
            <v>1</v>
          </cell>
          <cell r="AE3949">
            <v>0</v>
          </cell>
          <cell r="AF3949">
            <v>0.78</v>
          </cell>
        </row>
        <row r="3950">
          <cell r="A3950">
            <v>26</v>
          </cell>
          <cell r="B3950">
            <v>9</v>
          </cell>
          <cell r="C3950">
            <v>10</v>
          </cell>
          <cell r="D3950">
            <v>6</v>
          </cell>
          <cell r="E3950">
            <v>1</v>
          </cell>
          <cell r="F3950">
            <v>0</v>
          </cell>
          <cell r="G3950">
            <v>70.254995348837213</v>
          </cell>
          <cell r="H3950">
            <v>14.498514278793014</v>
          </cell>
          <cell r="I3950">
            <v>0.48101209350691232</v>
          </cell>
          <cell r="J3950">
            <v>0</v>
          </cell>
          <cell r="K3950">
            <v>0</v>
          </cell>
          <cell r="M3950">
            <v>2007</v>
          </cell>
          <cell r="N3950">
            <v>2012</v>
          </cell>
          <cell r="O3950">
            <v>1</v>
          </cell>
          <cell r="Q3950">
            <v>0</v>
          </cell>
          <cell r="R3950">
            <v>0</v>
          </cell>
          <cell r="S3950">
            <v>0</v>
          </cell>
          <cell r="T3950">
            <v>0</v>
          </cell>
          <cell r="U3950">
            <v>0</v>
          </cell>
          <cell r="V3950">
            <v>0</v>
          </cell>
          <cell r="W3950">
            <v>0</v>
          </cell>
          <cell r="X3950">
            <v>0</v>
          </cell>
          <cell r="Y3950">
            <v>0</v>
          </cell>
          <cell r="Z3950">
            <v>0</v>
          </cell>
          <cell r="AA3950">
            <v>0</v>
          </cell>
          <cell r="AC3950">
            <v>2005</v>
          </cell>
          <cell r="AD3950">
            <v>1</v>
          </cell>
          <cell r="AE3950">
            <v>0</v>
          </cell>
          <cell r="AF3950">
            <v>0.78</v>
          </cell>
        </row>
        <row r="3951">
          <cell r="A3951">
            <v>26</v>
          </cell>
          <cell r="B3951">
            <v>10</v>
          </cell>
          <cell r="C3951">
            <v>10</v>
          </cell>
          <cell r="D3951">
            <v>6</v>
          </cell>
          <cell r="E3951">
            <v>1</v>
          </cell>
          <cell r="F3951">
            <v>0</v>
          </cell>
          <cell r="G3951">
            <v>71.308820279069764</v>
          </cell>
          <cell r="H3951">
            <v>13.985780932059672</v>
          </cell>
          <cell r="I3951">
            <v>0.46609915183236572</v>
          </cell>
          <cell r="J3951">
            <v>0</v>
          </cell>
          <cell r="K3951">
            <v>0</v>
          </cell>
          <cell r="M3951">
            <v>2013</v>
          </cell>
          <cell r="N3951">
            <v>2029</v>
          </cell>
          <cell r="O3951">
            <v>1</v>
          </cell>
          <cell r="Q3951">
            <v>0</v>
          </cell>
          <cell r="R3951">
            <v>0</v>
          </cell>
          <cell r="S3951">
            <v>0</v>
          </cell>
          <cell r="T3951">
            <v>0</v>
          </cell>
          <cell r="U3951">
            <v>0</v>
          </cell>
          <cell r="V3951">
            <v>0</v>
          </cell>
          <cell r="W3951">
            <v>0</v>
          </cell>
          <cell r="X3951">
            <v>0</v>
          </cell>
          <cell r="Y3951">
            <v>0</v>
          </cell>
          <cell r="Z3951">
            <v>0</v>
          </cell>
          <cell r="AA3951">
            <v>0</v>
          </cell>
          <cell r="AC3951">
            <v>2005</v>
          </cell>
          <cell r="AD3951">
            <v>1</v>
          </cell>
          <cell r="AE3951">
            <v>0</v>
          </cell>
          <cell r="AF3951">
            <v>0.78</v>
          </cell>
        </row>
        <row r="3952">
          <cell r="A3952">
            <v>26</v>
          </cell>
          <cell r="B3952">
            <v>11</v>
          </cell>
          <cell r="C3952">
            <v>10</v>
          </cell>
          <cell r="D3952">
            <v>6</v>
          </cell>
          <cell r="E3952">
            <v>1</v>
          </cell>
          <cell r="F3952">
            <v>0</v>
          </cell>
          <cell r="G3952">
            <v>72.47973686821706</v>
          </cell>
          <cell r="H3952">
            <v>13.759839398423811</v>
          </cell>
          <cell r="I3952">
            <v>0.45965488856231362</v>
          </cell>
          <cell r="J3952">
            <v>0</v>
          </cell>
          <cell r="K3952">
            <v>0</v>
          </cell>
          <cell r="M3952">
            <v>2030</v>
          </cell>
          <cell r="N3952">
            <v>2052</v>
          </cell>
          <cell r="O3952">
            <v>1</v>
          </cell>
          <cell r="Q3952">
            <v>0</v>
          </cell>
          <cell r="R3952">
            <v>0</v>
          </cell>
          <cell r="S3952">
            <v>0</v>
          </cell>
          <cell r="T3952">
            <v>0</v>
          </cell>
          <cell r="U3952">
            <v>0</v>
          </cell>
          <cell r="V3952">
            <v>0</v>
          </cell>
          <cell r="W3952">
            <v>0</v>
          </cell>
          <cell r="X3952">
            <v>0</v>
          </cell>
          <cell r="Y3952">
            <v>0</v>
          </cell>
          <cell r="Z3952">
            <v>0</v>
          </cell>
          <cell r="AA3952">
            <v>0</v>
          </cell>
          <cell r="AC3952">
            <v>2005</v>
          </cell>
          <cell r="AD3952">
            <v>1</v>
          </cell>
          <cell r="AE3952">
            <v>0</v>
          </cell>
          <cell r="AF3952">
            <v>0.78</v>
          </cell>
        </row>
        <row r="3953">
          <cell r="A3953">
            <v>26</v>
          </cell>
          <cell r="B3953">
            <v>12</v>
          </cell>
          <cell r="C3953">
            <v>10</v>
          </cell>
          <cell r="D3953">
            <v>6</v>
          </cell>
          <cell r="E3953">
            <v>1</v>
          </cell>
          <cell r="F3953">
            <v>0</v>
          </cell>
          <cell r="G3953">
            <v>15.054945054945055</v>
          </cell>
          <cell r="H3953">
            <v>509.766874839151</v>
          </cell>
          <cell r="I3953">
            <v>27.523251886627747</v>
          </cell>
          <cell r="J3953">
            <v>0</v>
          </cell>
          <cell r="K3953">
            <v>0</v>
          </cell>
          <cell r="M3953">
            <v>2003</v>
          </cell>
          <cell r="N3953">
            <v>2006</v>
          </cell>
          <cell r="O3953">
            <v>1</v>
          </cell>
          <cell r="Q3953">
            <v>0</v>
          </cell>
          <cell r="R3953">
            <v>0</v>
          </cell>
          <cell r="S3953">
            <v>0</v>
          </cell>
          <cell r="T3953">
            <v>0</v>
          </cell>
          <cell r="U3953">
            <v>0</v>
          </cell>
          <cell r="V3953">
            <v>0</v>
          </cell>
          <cell r="W3953">
            <v>0</v>
          </cell>
          <cell r="X3953">
            <v>0</v>
          </cell>
          <cell r="Y3953">
            <v>0</v>
          </cell>
          <cell r="Z3953">
            <v>0</v>
          </cell>
          <cell r="AA3953">
            <v>0</v>
          </cell>
          <cell r="AC3953">
            <v>2005</v>
          </cell>
          <cell r="AD3953">
            <v>1</v>
          </cell>
          <cell r="AE3953">
            <v>0</v>
          </cell>
          <cell r="AF3953">
            <v>0.92</v>
          </cell>
        </row>
        <row r="3954">
          <cell r="A3954">
            <v>26</v>
          </cell>
          <cell r="B3954">
            <v>13</v>
          </cell>
          <cell r="C3954">
            <v>10</v>
          </cell>
          <cell r="D3954">
            <v>6</v>
          </cell>
          <cell r="E3954">
            <v>1</v>
          </cell>
          <cell r="F3954">
            <v>0</v>
          </cell>
          <cell r="G3954">
            <v>63</v>
          </cell>
          <cell r="H3954">
            <v>321.89335003844536</v>
          </cell>
          <cell r="I3954">
            <v>42.001696420220298</v>
          </cell>
          <cell r="J3954">
            <v>0</v>
          </cell>
          <cell r="K3954">
            <v>0</v>
          </cell>
          <cell r="M3954">
            <v>2007</v>
          </cell>
          <cell r="N3954">
            <v>2011</v>
          </cell>
          <cell r="O3954">
            <v>1</v>
          </cell>
          <cell r="Q3954">
            <v>0</v>
          </cell>
          <cell r="R3954">
            <v>0</v>
          </cell>
          <cell r="S3954">
            <v>0</v>
          </cell>
          <cell r="T3954">
            <v>0</v>
          </cell>
          <cell r="U3954">
            <v>0</v>
          </cell>
          <cell r="V3954">
            <v>0</v>
          </cell>
          <cell r="W3954">
            <v>0</v>
          </cell>
          <cell r="X3954">
            <v>0</v>
          </cell>
          <cell r="Y3954">
            <v>0</v>
          </cell>
          <cell r="Z3954">
            <v>0</v>
          </cell>
          <cell r="AA3954">
            <v>0</v>
          </cell>
          <cell r="AC3954">
            <v>2005</v>
          </cell>
          <cell r="AD3954">
            <v>1</v>
          </cell>
          <cell r="AE3954">
            <v>0</v>
          </cell>
          <cell r="AF3954">
            <v>0.7</v>
          </cell>
        </row>
        <row r="3955">
          <cell r="A3955">
            <v>26</v>
          </cell>
          <cell r="B3955">
            <v>14</v>
          </cell>
          <cell r="C3955">
            <v>10</v>
          </cell>
          <cell r="D3955">
            <v>6</v>
          </cell>
          <cell r="E3955">
            <v>1</v>
          </cell>
          <cell r="F3955">
            <v>0</v>
          </cell>
          <cell r="G3955">
            <v>91</v>
          </cell>
          <cell r="H3955">
            <v>124.59586655749499</v>
          </cell>
          <cell r="I3955">
            <v>7.6865611655615886</v>
          </cell>
          <cell r="J3955">
            <v>0</v>
          </cell>
          <cell r="K3955">
            <v>0</v>
          </cell>
          <cell r="M3955">
            <v>2011</v>
          </cell>
          <cell r="N3955">
            <v>2019</v>
          </cell>
          <cell r="O3955">
            <v>1</v>
          </cell>
          <cell r="Q3955">
            <v>0</v>
          </cell>
          <cell r="R3955">
            <v>0</v>
          </cell>
          <cell r="S3955">
            <v>0</v>
          </cell>
          <cell r="T3955">
            <v>0</v>
          </cell>
          <cell r="U3955">
            <v>0</v>
          </cell>
          <cell r="V3955">
            <v>0</v>
          </cell>
          <cell r="W3955">
            <v>0</v>
          </cell>
          <cell r="X3955">
            <v>0</v>
          </cell>
          <cell r="Y3955">
            <v>0</v>
          </cell>
          <cell r="Z3955">
            <v>0</v>
          </cell>
          <cell r="AA3955">
            <v>0</v>
          </cell>
          <cell r="AC3955">
            <v>2005</v>
          </cell>
          <cell r="AD3955">
            <v>1</v>
          </cell>
          <cell r="AE3955">
            <v>0</v>
          </cell>
          <cell r="AF3955">
            <v>0.8</v>
          </cell>
        </row>
        <row r="3956">
          <cell r="A3956">
            <v>26</v>
          </cell>
          <cell r="B3956">
            <v>15</v>
          </cell>
          <cell r="C3956">
            <v>10</v>
          </cell>
          <cell r="D3956">
            <v>6</v>
          </cell>
          <cell r="E3956">
            <v>1</v>
          </cell>
          <cell r="F3956">
            <v>0</v>
          </cell>
          <cell r="G3956">
            <v>170</v>
          </cell>
          <cell r="H3956">
            <v>31.628465964377018</v>
          </cell>
          <cell r="I3956">
            <v>0.94442754506631377</v>
          </cell>
          <cell r="J3956">
            <v>0</v>
          </cell>
          <cell r="K3956">
            <v>3.1628465964377019</v>
          </cell>
          <cell r="M3956">
            <v>2020</v>
          </cell>
          <cell r="N3956">
            <v>2029</v>
          </cell>
          <cell r="O3956">
            <v>1</v>
          </cell>
          <cell r="Q3956">
            <v>0</v>
          </cell>
          <cell r="R3956">
            <v>0</v>
          </cell>
          <cell r="S3956">
            <v>0</v>
          </cell>
          <cell r="T3956">
            <v>0</v>
          </cell>
          <cell r="U3956">
            <v>0</v>
          </cell>
          <cell r="V3956">
            <v>0</v>
          </cell>
          <cell r="W3956">
            <v>0</v>
          </cell>
          <cell r="X3956">
            <v>0</v>
          </cell>
          <cell r="Y3956">
            <v>0</v>
          </cell>
          <cell r="Z3956">
            <v>0</v>
          </cell>
          <cell r="AA3956">
            <v>0</v>
          </cell>
          <cell r="AC3956">
            <v>2005</v>
          </cell>
          <cell r="AD3956">
            <v>1</v>
          </cell>
          <cell r="AE3956">
            <v>0</v>
          </cell>
          <cell r="AF3956">
            <v>0.85</v>
          </cell>
        </row>
        <row r="3957">
          <cell r="A3957">
            <v>26</v>
          </cell>
          <cell r="B3957">
            <v>17</v>
          </cell>
          <cell r="C3957">
            <v>10</v>
          </cell>
          <cell r="D3957">
            <v>6</v>
          </cell>
          <cell r="E3957">
            <v>1</v>
          </cell>
          <cell r="F3957">
            <v>0</v>
          </cell>
          <cell r="G3957">
            <v>170</v>
          </cell>
          <cell r="H3957">
            <v>31.628465964377018</v>
          </cell>
          <cell r="I3957">
            <v>0.94442754506631377</v>
          </cell>
          <cell r="J3957">
            <v>0</v>
          </cell>
          <cell r="K3957">
            <v>4.7442698946565525</v>
          </cell>
          <cell r="M3957">
            <v>2022</v>
          </cell>
          <cell r="N3957">
            <v>2029</v>
          </cell>
          <cell r="O3957">
            <v>1</v>
          </cell>
          <cell r="Q3957">
            <v>0</v>
          </cell>
          <cell r="R3957">
            <v>0</v>
          </cell>
          <cell r="S3957">
            <v>0</v>
          </cell>
          <cell r="T3957">
            <v>0</v>
          </cell>
          <cell r="U3957">
            <v>0</v>
          </cell>
          <cell r="V3957">
            <v>0</v>
          </cell>
          <cell r="W3957">
            <v>0</v>
          </cell>
          <cell r="X3957">
            <v>0</v>
          </cell>
          <cell r="Y3957">
            <v>0</v>
          </cell>
          <cell r="Z3957">
            <v>0</v>
          </cell>
          <cell r="AA3957">
            <v>0</v>
          </cell>
          <cell r="AC3957">
            <v>2005</v>
          </cell>
          <cell r="AD3957">
            <v>1</v>
          </cell>
          <cell r="AE3957">
            <v>0</v>
          </cell>
          <cell r="AF3957">
            <v>0.85</v>
          </cell>
        </row>
        <row r="3958">
          <cell r="A3958">
            <v>26</v>
          </cell>
          <cell r="B3958">
            <v>16</v>
          </cell>
          <cell r="C3958">
            <v>10</v>
          </cell>
          <cell r="D3958">
            <v>6</v>
          </cell>
          <cell r="E3958">
            <v>1</v>
          </cell>
          <cell r="F3958">
            <v>0</v>
          </cell>
          <cell r="G3958">
            <v>202</v>
          </cell>
          <cell r="H3958">
            <v>24.397668140467836</v>
          </cell>
          <cell r="I3958">
            <v>0.6189452323527489</v>
          </cell>
          <cell r="J3958">
            <v>0</v>
          </cell>
          <cell r="K3958">
            <v>3.6596502210701751</v>
          </cell>
          <cell r="M3958">
            <v>2030</v>
          </cell>
          <cell r="N3958">
            <v>2052</v>
          </cell>
          <cell r="O3958">
            <v>1</v>
          </cell>
          <cell r="Q3958">
            <v>0</v>
          </cell>
          <cell r="R3958">
            <v>0</v>
          </cell>
          <cell r="S3958">
            <v>0</v>
          </cell>
          <cell r="T3958">
            <v>0</v>
          </cell>
          <cell r="U3958">
            <v>0</v>
          </cell>
          <cell r="V3958">
            <v>0</v>
          </cell>
          <cell r="W3958">
            <v>0</v>
          </cell>
          <cell r="X3958">
            <v>0</v>
          </cell>
          <cell r="Y3958">
            <v>0</v>
          </cell>
          <cell r="Z3958">
            <v>0</v>
          </cell>
          <cell r="AA3958">
            <v>0</v>
          </cell>
          <cell r="AC3958">
            <v>2005</v>
          </cell>
          <cell r="AD3958">
            <v>1</v>
          </cell>
          <cell r="AE3958">
            <v>0</v>
          </cell>
          <cell r="AF3958">
            <v>0.85</v>
          </cell>
        </row>
        <row r="3959">
          <cell r="A3959">
            <v>27</v>
          </cell>
          <cell r="B3959">
            <v>1</v>
          </cell>
          <cell r="C3959">
            <v>10</v>
          </cell>
          <cell r="D3959">
            <v>6</v>
          </cell>
          <cell r="E3959">
            <v>1</v>
          </cell>
          <cell r="F3959">
            <v>1.5965876575200533E-2</v>
          </cell>
          <cell r="G3959">
            <v>24.9</v>
          </cell>
          <cell r="H3959">
            <v>65.623659471848953</v>
          </cell>
          <cell r="I3959">
            <v>1.1277504944989922</v>
          </cell>
          <cell r="J3959">
            <v>0</v>
          </cell>
          <cell r="K3959">
            <v>0</v>
          </cell>
          <cell r="M3959">
            <v>2003</v>
          </cell>
          <cell r="N3959">
            <v>2008</v>
          </cell>
          <cell r="O3959">
            <v>1</v>
          </cell>
          <cell r="Q3959">
            <v>0</v>
          </cell>
          <cell r="R3959">
            <v>0</v>
          </cell>
          <cell r="S3959">
            <v>0</v>
          </cell>
          <cell r="T3959">
            <v>0</v>
          </cell>
          <cell r="U3959">
            <v>0</v>
          </cell>
          <cell r="V3959">
            <v>0</v>
          </cell>
          <cell r="W3959">
            <v>0</v>
          </cell>
          <cell r="X3959">
            <v>0</v>
          </cell>
          <cell r="Y3959">
            <v>0</v>
          </cell>
          <cell r="Z3959">
            <v>0</v>
          </cell>
          <cell r="AA3959">
            <v>0</v>
          </cell>
          <cell r="AC3959">
            <v>2005</v>
          </cell>
          <cell r="AD3959">
            <v>1</v>
          </cell>
          <cell r="AE3959">
            <v>0</v>
          </cell>
          <cell r="AF3959">
            <v>0.15</v>
          </cell>
        </row>
        <row r="3960">
          <cell r="A3960">
            <v>27</v>
          </cell>
          <cell r="B3960">
            <v>2</v>
          </cell>
          <cell r="C3960">
            <v>10</v>
          </cell>
          <cell r="D3960">
            <v>6</v>
          </cell>
          <cell r="E3960">
            <v>1</v>
          </cell>
          <cell r="F3960">
            <v>0.1679910904867136</v>
          </cell>
          <cell r="G3960">
            <v>31.8</v>
          </cell>
          <cell r="H3960">
            <v>49.284085699355117</v>
          </cell>
          <cell r="I3960">
            <v>1.7800325016548759</v>
          </cell>
          <cell r="J3960">
            <v>0</v>
          </cell>
          <cell r="K3960">
            <v>0</v>
          </cell>
          <cell r="M3960">
            <v>2003</v>
          </cell>
          <cell r="N3960">
            <v>2016</v>
          </cell>
          <cell r="O3960">
            <v>1</v>
          </cell>
          <cell r="Q3960">
            <v>0</v>
          </cell>
          <cell r="R3960">
            <v>0</v>
          </cell>
          <cell r="S3960">
            <v>0</v>
          </cell>
          <cell r="T3960">
            <v>0</v>
          </cell>
          <cell r="U3960">
            <v>0</v>
          </cell>
          <cell r="V3960">
            <v>0</v>
          </cell>
          <cell r="W3960">
            <v>0</v>
          </cell>
          <cell r="X3960">
            <v>0</v>
          </cell>
          <cell r="Y3960">
            <v>0</v>
          </cell>
          <cell r="Z3960">
            <v>0</v>
          </cell>
          <cell r="AA3960">
            <v>0</v>
          </cell>
          <cell r="AC3960">
            <v>2005</v>
          </cell>
          <cell r="AD3960">
            <v>1</v>
          </cell>
          <cell r="AE3960">
            <v>0</v>
          </cell>
          <cell r="AF3960">
            <v>0.65</v>
          </cell>
        </row>
        <row r="3961">
          <cell r="A3961">
            <v>27</v>
          </cell>
          <cell r="B3961">
            <v>3</v>
          </cell>
          <cell r="C3961">
            <v>10</v>
          </cell>
          <cell r="D3961">
            <v>6</v>
          </cell>
          <cell r="E3961">
            <v>1</v>
          </cell>
          <cell r="F3961">
            <v>0</v>
          </cell>
          <cell r="G3961">
            <v>34.012293333333332</v>
          </cell>
          <cell r="H3961">
            <v>111.15423165455991</v>
          </cell>
          <cell r="I3961">
            <v>2.8835593985093739</v>
          </cell>
          <cell r="J3961">
            <v>0</v>
          </cell>
          <cell r="K3961">
            <v>0</v>
          </cell>
          <cell r="M3961">
            <v>2007</v>
          </cell>
          <cell r="N3961">
            <v>2016</v>
          </cell>
          <cell r="O3961">
            <v>1</v>
          </cell>
          <cell r="Q3961">
            <v>0</v>
          </cell>
          <cell r="R3961">
            <v>0</v>
          </cell>
          <cell r="S3961">
            <v>0</v>
          </cell>
          <cell r="T3961">
            <v>0</v>
          </cell>
          <cell r="U3961">
            <v>0</v>
          </cell>
          <cell r="V3961">
            <v>0</v>
          </cell>
          <cell r="W3961">
            <v>0</v>
          </cell>
          <cell r="X3961">
            <v>0</v>
          </cell>
          <cell r="Y3961">
            <v>0</v>
          </cell>
          <cell r="Z3961">
            <v>0</v>
          </cell>
          <cell r="AA3961">
            <v>0</v>
          </cell>
          <cell r="AC3961">
            <v>2005</v>
          </cell>
          <cell r="AD3961">
            <v>1</v>
          </cell>
          <cell r="AE3961">
            <v>0</v>
          </cell>
          <cell r="AF3961">
            <v>0.66900000000000004</v>
          </cell>
        </row>
        <row r="3962">
          <cell r="A3962">
            <v>27</v>
          </cell>
          <cell r="B3962">
            <v>4</v>
          </cell>
          <cell r="C3962">
            <v>10</v>
          </cell>
          <cell r="D3962">
            <v>6</v>
          </cell>
          <cell r="E3962">
            <v>1</v>
          </cell>
          <cell r="F3962">
            <v>0</v>
          </cell>
          <cell r="G3962">
            <v>51.223333333333322</v>
          </cell>
          <cell r="H3962">
            <v>87.066855239390549</v>
          </cell>
          <cell r="I3962">
            <v>1.8620595615647806</v>
          </cell>
          <cell r="J3962">
            <v>0</v>
          </cell>
          <cell r="K3962">
            <v>0</v>
          </cell>
          <cell r="M3962">
            <v>2011</v>
          </cell>
          <cell r="N3962">
            <v>2052</v>
          </cell>
          <cell r="O3962">
            <v>1</v>
          </cell>
          <cell r="Q3962">
            <v>0</v>
          </cell>
          <cell r="R3962">
            <v>0</v>
          </cell>
          <cell r="S3962">
            <v>0</v>
          </cell>
          <cell r="T3962">
            <v>0</v>
          </cell>
          <cell r="U3962">
            <v>0</v>
          </cell>
          <cell r="V3962">
            <v>0</v>
          </cell>
          <cell r="W3962">
            <v>0</v>
          </cell>
          <cell r="X3962">
            <v>0</v>
          </cell>
          <cell r="Y3962">
            <v>0</v>
          </cell>
          <cell r="Z3962">
            <v>0</v>
          </cell>
          <cell r="AA3962">
            <v>0</v>
          </cell>
          <cell r="AC3962">
            <v>2005</v>
          </cell>
          <cell r="AD3962">
            <v>1</v>
          </cell>
          <cell r="AE3962">
            <v>0</v>
          </cell>
          <cell r="AF3962">
            <v>0.68600000000000005</v>
          </cell>
        </row>
        <row r="3963">
          <cell r="A3963">
            <v>27</v>
          </cell>
          <cell r="B3963">
            <v>5</v>
          </cell>
          <cell r="C3963">
            <v>10</v>
          </cell>
          <cell r="D3963">
            <v>6</v>
          </cell>
          <cell r="E3963">
            <v>1</v>
          </cell>
          <cell r="F3963">
            <v>0</v>
          </cell>
          <cell r="G3963">
            <v>52.760033333333325</v>
          </cell>
          <cell r="H3963">
            <v>83.930391471645976</v>
          </cell>
          <cell r="I3963">
            <v>1.7473537243607391</v>
          </cell>
          <cell r="J3963">
            <v>0</v>
          </cell>
          <cell r="K3963">
            <v>0</v>
          </cell>
          <cell r="M3963">
            <v>2017</v>
          </cell>
          <cell r="N3963">
            <v>2052</v>
          </cell>
          <cell r="O3963">
            <v>1</v>
          </cell>
          <cell r="Q3963">
            <v>0</v>
          </cell>
          <cell r="R3963">
            <v>0</v>
          </cell>
          <cell r="S3963">
            <v>0</v>
          </cell>
          <cell r="T3963">
            <v>0</v>
          </cell>
          <cell r="U3963">
            <v>0</v>
          </cell>
          <cell r="V3963">
            <v>0</v>
          </cell>
          <cell r="W3963">
            <v>0</v>
          </cell>
          <cell r="X3963">
            <v>0</v>
          </cell>
          <cell r="Y3963">
            <v>0</v>
          </cell>
          <cell r="Z3963">
            <v>0</v>
          </cell>
          <cell r="AA3963">
            <v>0</v>
          </cell>
          <cell r="AC3963">
            <v>2005</v>
          </cell>
          <cell r="AD3963">
            <v>1</v>
          </cell>
          <cell r="AE3963">
            <v>0</v>
          </cell>
          <cell r="AF3963">
            <v>0.68600000000000005</v>
          </cell>
        </row>
        <row r="3964">
          <cell r="A3964">
            <v>27</v>
          </cell>
          <cell r="B3964">
            <v>6</v>
          </cell>
          <cell r="C3964">
            <v>10</v>
          </cell>
          <cell r="D3964">
            <v>6</v>
          </cell>
          <cell r="E3964">
            <v>1</v>
          </cell>
          <cell r="F3964">
            <v>0</v>
          </cell>
          <cell r="G3964">
            <v>54.467477777777766</v>
          </cell>
          <cell r="H3964">
            <v>80.652999864807356</v>
          </cell>
          <cell r="I3964">
            <v>1.6313703817438956</v>
          </cell>
          <cell r="J3964">
            <v>0</v>
          </cell>
          <cell r="K3964">
            <v>0</v>
          </cell>
          <cell r="M3964">
            <v>2030</v>
          </cell>
          <cell r="N3964">
            <v>2052</v>
          </cell>
          <cell r="O3964">
            <v>1</v>
          </cell>
          <cell r="Q3964">
            <v>0</v>
          </cell>
          <cell r="R3964">
            <v>0</v>
          </cell>
          <cell r="S3964">
            <v>0</v>
          </cell>
          <cell r="T3964">
            <v>0</v>
          </cell>
          <cell r="U3964">
            <v>0</v>
          </cell>
          <cell r="V3964">
            <v>0</v>
          </cell>
          <cell r="W3964">
            <v>0</v>
          </cell>
          <cell r="X3964">
            <v>0</v>
          </cell>
          <cell r="Y3964">
            <v>0</v>
          </cell>
          <cell r="Z3964">
            <v>0</v>
          </cell>
          <cell r="AA3964">
            <v>0</v>
          </cell>
          <cell r="AC3964">
            <v>2005</v>
          </cell>
          <cell r="AD3964">
            <v>1</v>
          </cell>
          <cell r="AE3964">
            <v>0</v>
          </cell>
          <cell r="AF3964">
            <v>0.68600000000000005</v>
          </cell>
        </row>
        <row r="3965">
          <cell r="A3965">
            <v>27</v>
          </cell>
          <cell r="B3965">
            <v>7</v>
          </cell>
          <cell r="C3965">
            <v>10</v>
          </cell>
          <cell r="D3965">
            <v>6</v>
          </cell>
          <cell r="E3965">
            <v>1</v>
          </cell>
          <cell r="F3965">
            <v>2.3149025889335366E-2</v>
          </cell>
          <cell r="G3965">
            <v>44.4</v>
          </cell>
          <cell r="H3965">
            <v>78.251651472240624</v>
          </cell>
          <cell r="I3965">
            <v>1.4699249951548816</v>
          </cell>
          <cell r="J3965">
            <v>0</v>
          </cell>
          <cell r="K3965">
            <v>0</v>
          </cell>
          <cell r="M3965">
            <v>2003</v>
          </cell>
          <cell r="N3965">
            <v>2052</v>
          </cell>
          <cell r="O3965">
            <v>1</v>
          </cell>
          <cell r="Q3965">
            <v>0</v>
          </cell>
          <cell r="R3965">
            <v>0</v>
          </cell>
          <cell r="S3965">
            <v>0</v>
          </cell>
          <cell r="T3965">
            <v>0</v>
          </cell>
          <cell r="U3965">
            <v>0</v>
          </cell>
          <cell r="V3965">
            <v>0</v>
          </cell>
          <cell r="W3965">
            <v>0</v>
          </cell>
          <cell r="X3965">
            <v>0</v>
          </cell>
          <cell r="Y3965">
            <v>0</v>
          </cell>
          <cell r="Z3965">
            <v>0</v>
          </cell>
          <cell r="AA3965">
            <v>0</v>
          </cell>
          <cell r="AC3965">
            <v>2005</v>
          </cell>
          <cell r="AD3965">
            <v>1</v>
          </cell>
          <cell r="AE3965">
            <v>0</v>
          </cell>
          <cell r="AF3965">
            <v>0.22</v>
          </cell>
        </row>
        <row r="3966">
          <cell r="A3966">
            <v>27</v>
          </cell>
          <cell r="B3966">
            <v>8</v>
          </cell>
          <cell r="C3966">
            <v>10</v>
          </cell>
          <cell r="D3966">
            <v>6</v>
          </cell>
          <cell r="E3966">
            <v>1</v>
          </cell>
          <cell r="F3966">
            <v>0</v>
          </cell>
          <cell r="G3966">
            <v>55.465759124999998</v>
          </cell>
          <cell r="H3966">
            <v>109.84805980242103</v>
          </cell>
          <cell r="I3966">
            <v>1.4054863935944411</v>
          </cell>
          <cell r="J3966">
            <v>0</v>
          </cell>
          <cell r="K3966">
            <v>0</v>
          </cell>
          <cell r="M3966">
            <v>2007</v>
          </cell>
          <cell r="N3966">
            <v>2052</v>
          </cell>
          <cell r="O3966">
            <v>1</v>
          </cell>
          <cell r="Q3966">
            <v>0</v>
          </cell>
          <cell r="R3966">
            <v>0</v>
          </cell>
          <cell r="S3966">
            <v>0</v>
          </cell>
          <cell r="T3966">
            <v>0</v>
          </cell>
          <cell r="U3966">
            <v>0</v>
          </cell>
          <cell r="V3966">
            <v>0</v>
          </cell>
          <cell r="W3966">
            <v>0</v>
          </cell>
          <cell r="X3966">
            <v>0</v>
          </cell>
          <cell r="Y3966">
            <v>0</v>
          </cell>
          <cell r="Z3966">
            <v>0</v>
          </cell>
          <cell r="AA3966">
            <v>0</v>
          </cell>
          <cell r="AC3966">
            <v>2005</v>
          </cell>
          <cell r="AD3966">
            <v>1</v>
          </cell>
          <cell r="AE3966">
            <v>0</v>
          </cell>
          <cell r="AF3966">
            <v>0.215</v>
          </cell>
        </row>
        <row r="3967">
          <cell r="A3967">
            <v>27</v>
          </cell>
          <cell r="B3967">
            <v>9</v>
          </cell>
          <cell r="C3967">
            <v>10</v>
          </cell>
          <cell r="D3967">
            <v>6</v>
          </cell>
          <cell r="E3967">
            <v>1</v>
          </cell>
          <cell r="F3967">
            <v>0</v>
          </cell>
          <cell r="G3967">
            <v>55.465759124999998</v>
          </cell>
          <cell r="H3967">
            <v>109.17122038462085</v>
          </cell>
          <cell r="I3967">
            <v>1.3928287401608184</v>
          </cell>
          <cell r="J3967">
            <v>0</v>
          </cell>
          <cell r="K3967">
            <v>0</v>
          </cell>
          <cell r="M3967">
            <v>2020</v>
          </cell>
          <cell r="N3967">
            <v>2052</v>
          </cell>
          <cell r="O3967">
            <v>1</v>
          </cell>
          <cell r="Q3967">
            <v>0</v>
          </cell>
          <cell r="R3967">
            <v>0</v>
          </cell>
          <cell r="S3967">
            <v>0</v>
          </cell>
          <cell r="T3967">
            <v>0</v>
          </cell>
          <cell r="U3967">
            <v>0</v>
          </cell>
          <cell r="V3967">
            <v>0</v>
          </cell>
          <cell r="W3967">
            <v>0</v>
          </cell>
          <cell r="X3967">
            <v>0</v>
          </cell>
          <cell r="Y3967">
            <v>0</v>
          </cell>
          <cell r="Z3967">
            <v>0</v>
          </cell>
          <cell r="AA3967">
            <v>0</v>
          </cell>
          <cell r="AC3967">
            <v>2005</v>
          </cell>
          <cell r="AD3967">
            <v>1</v>
          </cell>
          <cell r="AE3967">
            <v>0</v>
          </cell>
          <cell r="AF3967">
            <v>0.215</v>
          </cell>
        </row>
        <row r="3968">
          <cell r="A3968">
            <v>27</v>
          </cell>
          <cell r="B3968">
            <v>10</v>
          </cell>
          <cell r="C3968">
            <v>10</v>
          </cell>
          <cell r="D3968">
            <v>6</v>
          </cell>
          <cell r="E3968">
            <v>1</v>
          </cell>
          <cell r="F3968">
            <v>0</v>
          </cell>
          <cell r="G3968">
            <v>55.465759124999998</v>
          </cell>
          <cell r="H3968">
            <v>108.41917658706507</v>
          </cell>
          <cell r="I3968">
            <v>1.3787646807901266</v>
          </cell>
          <cell r="J3968">
            <v>0</v>
          </cell>
          <cell r="K3968">
            <v>0</v>
          </cell>
          <cell r="M3968">
            <v>2030</v>
          </cell>
          <cell r="N3968">
            <v>2052</v>
          </cell>
          <cell r="O3968">
            <v>1</v>
          </cell>
          <cell r="Q3968">
            <v>0</v>
          </cell>
          <cell r="R3968">
            <v>0</v>
          </cell>
          <cell r="S3968">
            <v>0</v>
          </cell>
          <cell r="T3968">
            <v>0</v>
          </cell>
          <cell r="U3968">
            <v>0</v>
          </cell>
          <cell r="V3968">
            <v>0</v>
          </cell>
          <cell r="W3968">
            <v>0</v>
          </cell>
          <cell r="X3968">
            <v>0</v>
          </cell>
          <cell r="Y3968">
            <v>0</v>
          </cell>
          <cell r="Z3968">
            <v>0</v>
          </cell>
          <cell r="AA3968">
            <v>0</v>
          </cell>
          <cell r="AC3968">
            <v>2005</v>
          </cell>
          <cell r="AD3968">
            <v>1</v>
          </cell>
          <cell r="AE3968">
            <v>0</v>
          </cell>
          <cell r="AF3968">
            <v>0.215</v>
          </cell>
        </row>
        <row r="3969">
          <cell r="A3969">
            <v>27</v>
          </cell>
          <cell r="B3969">
            <v>11</v>
          </cell>
          <cell r="C3969">
            <v>10</v>
          </cell>
          <cell r="D3969">
            <v>6</v>
          </cell>
          <cell r="E3969">
            <v>1</v>
          </cell>
          <cell r="F3969">
            <v>0</v>
          </cell>
          <cell r="G3969">
            <v>67.8</v>
          </cell>
          <cell r="H3969">
            <v>29.910586374710039</v>
          </cell>
          <cell r="I3969">
            <v>0.69216217975744099</v>
          </cell>
          <cell r="J3969">
            <v>0</v>
          </cell>
          <cell r="K3969">
            <v>0</v>
          </cell>
          <cell r="M3969">
            <v>2010</v>
          </cell>
          <cell r="N3969">
            <v>2050</v>
          </cell>
          <cell r="O3969">
            <v>1</v>
          </cell>
          <cell r="Q3969">
            <v>0</v>
          </cell>
          <cell r="R3969">
            <v>0</v>
          </cell>
          <cell r="S3969">
            <v>0</v>
          </cell>
          <cell r="T3969">
            <v>0</v>
          </cell>
          <cell r="U3969">
            <v>0</v>
          </cell>
          <cell r="V3969">
            <v>0</v>
          </cell>
          <cell r="W3969">
            <v>0</v>
          </cell>
          <cell r="X3969">
            <v>0</v>
          </cell>
          <cell r="Y3969">
            <v>0</v>
          </cell>
          <cell r="Z3969">
            <v>0</v>
          </cell>
          <cell r="AA3969">
            <v>0</v>
          </cell>
          <cell r="AC3969">
            <v>2005</v>
          </cell>
          <cell r="AD3969">
            <v>1</v>
          </cell>
          <cell r="AE3969">
            <v>0</v>
          </cell>
          <cell r="AF3969">
            <v>0.85</v>
          </cell>
        </row>
        <row r="3970">
          <cell r="A3970">
            <v>27</v>
          </cell>
          <cell r="B3970">
            <v>12</v>
          </cell>
          <cell r="C3970">
            <v>10</v>
          </cell>
          <cell r="D3970">
            <v>6</v>
          </cell>
          <cell r="E3970">
            <v>1</v>
          </cell>
          <cell r="F3970">
            <v>0</v>
          </cell>
          <cell r="G3970">
            <v>69.599999999999994</v>
          </cell>
          <cell r="H3970">
            <v>14.735759576800188</v>
          </cell>
          <cell r="I3970">
            <v>0.56394435718973646</v>
          </cell>
          <cell r="J3970">
            <v>0</v>
          </cell>
          <cell r="K3970">
            <v>0</v>
          </cell>
          <cell r="M3970">
            <v>2003</v>
          </cell>
          <cell r="N3970">
            <v>2012</v>
          </cell>
          <cell r="O3970">
            <v>1</v>
          </cell>
          <cell r="Q3970">
            <v>0</v>
          </cell>
          <cell r="R3970">
            <v>0</v>
          </cell>
          <cell r="S3970">
            <v>0</v>
          </cell>
          <cell r="T3970">
            <v>0</v>
          </cell>
          <cell r="U3970">
            <v>0</v>
          </cell>
          <cell r="V3970">
            <v>0</v>
          </cell>
          <cell r="W3970">
            <v>0</v>
          </cell>
          <cell r="X3970">
            <v>0</v>
          </cell>
          <cell r="Y3970">
            <v>0</v>
          </cell>
          <cell r="Z3970">
            <v>0</v>
          </cell>
          <cell r="AA3970">
            <v>0</v>
          </cell>
          <cell r="AC3970">
            <v>2005</v>
          </cell>
          <cell r="AD3970">
            <v>1</v>
          </cell>
          <cell r="AE3970">
            <v>0</v>
          </cell>
          <cell r="AF3970">
            <v>0.78</v>
          </cell>
        </row>
        <row r="3971">
          <cell r="A3971">
            <v>27</v>
          </cell>
          <cell r="B3971">
            <v>13</v>
          </cell>
          <cell r="C3971">
            <v>10</v>
          </cell>
          <cell r="D3971">
            <v>6</v>
          </cell>
          <cell r="E3971">
            <v>1</v>
          </cell>
          <cell r="F3971">
            <v>0</v>
          </cell>
          <cell r="G3971">
            <v>70.254995348837213</v>
          </cell>
          <cell r="H3971">
            <v>14.498514278793014</v>
          </cell>
          <cell r="I3971">
            <v>0.48101209350691232</v>
          </cell>
          <cell r="J3971">
            <v>0</v>
          </cell>
          <cell r="K3971">
            <v>0</v>
          </cell>
          <cell r="M3971">
            <v>2007</v>
          </cell>
          <cell r="N3971">
            <v>2012</v>
          </cell>
          <cell r="O3971">
            <v>1</v>
          </cell>
          <cell r="Q3971">
            <v>0</v>
          </cell>
          <cell r="R3971">
            <v>0</v>
          </cell>
          <cell r="S3971">
            <v>0</v>
          </cell>
          <cell r="T3971">
            <v>0</v>
          </cell>
          <cell r="U3971">
            <v>0</v>
          </cell>
          <cell r="V3971">
            <v>0</v>
          </cell>
          <cell r="W3971">
            <v>0</v>
          </cell>
          <cell r="X3971">
            <v>0</v>
          </cell>
          <cell r="Y3971">
            <v>0</v>
          </cell>
          <cell r="Z3971">
            <v>0</v>
          </cell>
          <cell r="AA3971">
            <v>0</v>
          </cell>
          <cell r="AC3971">
            <v>2005</v>
          </cell>
          <cell r="AD3971">
            <v>1</v>
          </cell>
          <cell r="AE3971">
            <v>0</v>
          </cell>
          <cell r="AF3971">
            <v>0.78</v>
          </cell>
        </row>
        <row r="3972">
          <cell r="A3972">
            <v>27</v>
          </cell>
          <cell r="B3972">
            <v>14</v>
          </cell>
          <cell r="C3972">
            <v>10</v>
          </cell>
          <cell r="D3972">
            <v>6</v>
          </cell>
          <cell r="E3972">
            <v>1</v>
          </cell>
          <cell r="F3972">
            <v>0</v>
          </cell>
          <cell r="G3972">
            <v>71.308820279069764</v>
          </cell>
          <cell r="H3972">
            <v>13.985780932059672</v>
          </cell>
          <cell r="I3972">
            <v>0.46609915183236572</v>
          </cell>
          <cell r="J3972">
            <v>0</v>
          </cell>
          <cell r="K3972">
            <v>0</v>
          </cell>
          <cell r="M3972">
            <v>2013</v>
          </cell>
          <cell r="N3972">
            <v>2029</v>
          </cell>
          <cell r="O3972">
            <v>1</v>
          </cell>
          <cell r="Q3972">
            <v>0</v>
          </cell>
          <cell r="R3972">
            <v>0</v>
          </cell>
          <cell r="S3972">
            <v>0</v>
          </cell>
          <cell r="T3972">
            <v>0</v>
          </cell>
          <cell r="U3972">
            <v>0</v>
          </cell>
          <cell r="V3972">
            <v>0</v>
          </cell>
          <cell r="W3972">
            <v>0</v>
          </cell>
          <cell r="X3972">
            <v>0</v>
          </cell>
          <cell r="Y3972">
            <v>0</v>
          </cell>
          <cell r="Z3972">
            <v>0</v>
          </cell>
          <cell r="AA3972">
            <v>0</v>
          </cell>
          <cell r="AC3972">
            <v>2005</v>
          </cell>
          <cell r="AD3972">
            <v>1</v>
          </cell>
          <cell r="AE3972">
            <v>0</v>
          </cell>
          <cell r="AF3972">
            <v>0.78</v>
          </cell>
        </row>
        <row r="3973">
          <cell r="A3973">
            <v>27</v>
          </cell>
          <cell r="B3973">
            <v>15</v>
          </cell>
          <cell r="C3973">
            <v>10</v>
          </cell>
          <cell r="D3973">
            <v>6</v>
          </cell>
          <cell r="E3973">
            <v>1</v>
          </cell>
          <cell r="F3973">
            <v>0</v>
          </cell>
          <cell r="G3973">
            <v>72.47973686821706</v>
          </cell>
          <cell r="H3973">
            <v>13.759839398423811</v>
          </cell>
          <cell r="I3973">
            <v>0.45965488856231362</v>
          </cell>
          <cell r="J3973">
            <v>0</v>
          </cell>
          <cell r="K3973">
            <v>0</v>
          </cell>
          <cell r="M3973">
            <v>2030</v>
          </cell>
          <cell r="N3973">
            <v>2052</v>
          </cell>
          <cell r="O3973">
            <v>1</v>
          </cell>
          <cell r="Q3973">
            <v>0</v>
          </cell>
          <cell r="R3973">
            <v>0</v>
          </cell>
          <cell r="S3973">
            <v>0</v>
          </cell>
          <cell r="T3973">
            <v>0</v>
          </cell>
          <cell r="U3973">
            <v>0</v>
          </cell>
          <cell r="V3973">
            <v>0</v>
          </cell>
          <cell r="W3973">
            <v>0</v>
          </cell>
          <cell r="X3973">
            <v>0</v>
          </cell>
          <cell r="Y3973">
            <v>0</v>
          </cell>
          <cell r="Z3973">
            <v>0</v>
          </cell>
          <cell r="AA3973">
            <v>0</v>
          </cell>
          <cell r="AC3973">
            <v>2005</v>
          </cell>
          <cell r="AD3973">
            <v>1</v>
          </cell>
          <cell r="AE3973">
            <v>0</v>
          </cell>
          <cell r="AF3973">
            <v>0.78</v>
          </cell>
        </row>
        <row r="3974">
          <cell r="A3974">
            <v>27</v>
          </cell>
          <cell r="B3974">
            <v>16</v>
          </cell>
          <cell r="C3974">
            <v>10</v>
          </cell>
          <cell r="D3974">
            <v>6</v>
          </cell>
          <cell r="E3974">
            <v>1</v>
          </cell>
          <cell r="F3974">
            <v>0</v>
          </cell>
          <cell r="G3974">
            <v>15.054945054945055</v>
          </cell>
          <cell r="H3974">
            <v>509.766874839151</v>
          </cell>
          <cell r="I3974">
            <v>27.523251886627747</v>
          </cell>
          <cell r="J3974">
            <v>0</v>
          </cell>
          <cell r="K3974">
            <v>0</v>
          </cell>
          <cell r="M3974">
            <v>2003</v>
          </cell>
          <cell r="N3974">
            <v>2019</v>
          </cell>
          <cell r="O3974">
            <v>1</v>
          </cell>
          <cell r="Q3974">
            <v>0</v>
          </cell>
          <cell r="R3974">
            <v>0</v>
          </cell>
          <cell r="S3974">
            <v>0</v>
          </cell>
          <cell r="T3974">
            <v>0</v>
          </cell>
          <cell r="U3974">
            <v>0</v>
          </cell>
          <cell r="V3974">
            <v>0</v>
          </cell>
          <cell r="W3974">
            <v>0</v>
          </cell>
          <cell r="X3974">
            <v>0</v>
          </cell>
          <cell r="Y3974">
            <v>0</v>
          </cell>
          <cell r="Z3974">
            <v>0</v>
          </cell>
          <cell r="AA3974">
            <v>0</v>
          </cell>
          <cell r="AC3974">
            <v>2005</v>
          </cell>
          <cell r="AD3974">
            <v>1</v>
          </cell>
          <cell r="AE3974">
            <v>0</v>
          </cell>
          <cell r="AF3974">
            <v>0.92</v>
          </cell>
        </row>
        <row r="3975">
          <cell r="A3975">
            <v>27</v>
          </cell>
          <cell r="B3975">
            <v>17</v>
          </cell>
          <cell r="C3975">
            <v>10</v>
          </cell>
          <cell r="D3975">
            <v>6</v>
          </cell>
          <cell r="E3975">
            <v>1</v>
          </cell>
          <cell r="F3975">
            <v>0</v>
          </cell>
          <cell r="G3975">
            <v>72</v>
          </cell>
          <cell r="H3975">
            <v>123.37109570979237</v>
          </cell>
          <cell r="I3975">
            <v>7.821710161244849</v>
          </cell>
          <cell r="J3975">
            <v>0</v>
          </cell>
          <cell r="K3975">
            <v>0</v>
          </cell>
          <cell r="M3975">
            <v>2011</v>
          </cell>
          <cell r="N3975">
            <v>2019</v>
          </cell>
          <cell r="O3975">
            <v>1</v>
          </cell>
          <cell r="Q3975">
            <v>0</v>
          </cell>
          <cell r="R3975">
            <v>0</v>
          </cell>
          <cell r="S3975">
            <v>0</v>
          </cell>
          <cell r="T3975">
            <v>0</v>
          </cell>
          <cell r="U3975">
            <v>0</v>
          </cell>
          <cell r="V3975">
            <v>0</v>
          </cell>
          <cell r="W3975">
            <v>0</v>
          </cell>
          <cell r="X3975">
            <v>0</v>
          </cell>
          <cell r="Y3975">
            <v>0</v>
          </cell>
          <cell r="Z3975">
            <v>0</v>
          </cell>
          <cell r="AA3975">
            <v>0</v>
          </cell>
          <cell r="AC3975">
            <v>2005</v>
          </cell>
          <cell r="AD3975">
            <v>1</v>
          </cell>
          <cell r="AE3975">
            <v>0</v>
          </cell>
          <cell r="AF3975">
            <v>0.8</v>
          </cell>
        </row>
        <row r="3976">
          <cell r="A3976">
            <v>27</v>
          </cell>
          <cell r="B3976">
            <v>18</v>
          </cell>
          <cell r="C3976">
            <v>10</v>
          </cell>
          <cell r="D3976">
            <v>6</v>
          </cell>
          <cell r="E3976">
            <v>1</v>
          </cell>
          <cell r="F3976">
            <v>0</v>
          </cell>
          <cell r="G3976">
            <v>170</v>
          </cell>
          <cell r="H3976">
            <v>28.337752881271772</v>
          </cell>
          <cell r="I3976">
            <v>0.94008412101518968</v>
          </cell>
          <cell r="J3976">
            <v>0</v>
          </cell>
          <cell r="K3976">
            <v>2.8337752881271774</v>
          </cell>
          <cell r="M3976">
            <v>2020</v>
          </cell>
          <cell r="N3976">
            <v>2029</v>
          </cell>
          <cell r="O3976">
            <v>1</v>
          </cell>
          <cell r="Q3976">
            <v>0</v>
          </cell>
          <cell r="R3976">
            <v>0</v>
          </cell>
          <cell r="S3976">
            <v>0</v>
          </cell>
          <cell r="T3976">
            <v>0</v>
          </cell>
          <cell r="U3976">
            <v>0</v>
          </cell>
          <cell r="V3976">
            <v>0</v>
          </cell>
          <cell r="W3976">
            <v>0</v>
          </cell>
          <cell r="X3976">
            <v>0</v>
          </cell>
          <cell r="Y3976">
            <v>0</v>
          </cell>
          <cell r="Z3976">
            <v>0</v>
          </cell>
          <cell r="AA3976">
            <v>0</v>
          </cell>
          <cell r="AC3976">
            <v>2005</v>
          </cell>
          <cell r="AD3976">
            <v>1</v>
          </cell>
          <cell r="AE3976">
            <v>0</v>
          </cell>
          <cell r="AF3976">
            <v>0.8</v>
          </cell>
        </row>
        <row r="3977">
          <cell r="A3977">
            <v>27</v>
          </cell>
          <cell r="B3977">
            <v>20</v>
          </cell>
          <cell r="C3977">
            <v>10</v>
          </cell>
          <cell r="D3977">
            <v>6</v>
          </cell>
          <cell r="E3977">
            <v>1</v>
          </cell>
          <cell r="F3977">
            <v>0</v>
          </cell>
          <cell r="G3977">
            <v>170</v>
          </cell>
          <cell r="H3977">
            <v>28.337752881271772</v>
          </cell>
          <cell r="I3977">
            <v>0.94008412101518968</v>
          </cell>
          <cell r="J3977">
            <v>0</v>
          </cell>
          <cell r="K3977">
            <v>4.2506629321907656</v>
          </cell>
          <cell r="M3977">
            <v>2022</v>
          </cell>
          <cell r="N3977">
            <v>2029</v>
          </cell>
          <cell r="O3977">
            <v>1</v>
          </cell>
          <cell r="Q3977">
            <v>0</v>
          </cell>
          <cell r="R3977">
            <v>0</v>
          </cell>
          <cell r="S3977">
            <v>0</v>
          </cell>
          <cell r="T3977">
            <v>0</v>
          </cell>
          <cell r="U3977">
            <v>0</v>
          </cell>
          <cell r="V3977">
            <v>0</v>
          </cell>
          <cell r="W3977">
            <v>0</v>
          </cell>
          <cell r="X3977">
            <v>0</v>
          </cell>
          <cell r="Y3977">
            <v>0</v>
          </cell>
          <cell r="Z3977">
            <v>0</v>
          </cell>
          <cell r="AA3977">
            <v>0</v>
          </cell>
          <cell r="AC3977">
            <v>2005</v>
          </cell>
          <cell r="AD3977">
            <v>1</v>
          </cell>
          <cell r="AE3977">
            <v>0</v>
          </cell>
          <cell r="AF3977">
            <v>0.8</v>
          </cell>
        </row>
        <row r="3978">
          <cell r="A3978">
            <v>27</v>
          </cell>
          <cell r="B3978">
            <v>19</v>
          </cell>
          <cell r="C3978">
            <v>10</v>
          </cell>
          <cell r="D3978">
            <v>6</v>
          </cell>
          <cell r="E3978">
            <v>1</v>
          </cell>
          <cell r="F3978">
            <v>0</v>
          </cell>
          <cell r="G3978">
            <v>202</v>
          </cell>
          <cell r="H3978">
            <v>21.106955057362597</v>
          </cell>
          <cell r="I3978">
            <v>0.61460180830162481</v>
          </cell>
          <cell r="J3978">
            <v>0</v>
          </cell>
          <cell r="K3978">
            <v>3.1660432586043896</v>
          </cell>
          <cell r="M3978">
            <v>2030</v>
          </cell>
          <cell r="N3978">
            <v>2052</v>
          </cell>
          <cell r="O3978">
            <v>1</v>
          </cell>
          <cell r="Q3978">
            <v>0</v>
          </cell>
          <cell r="R3978">
            <v>0</v>
          </cell>
          <cell r="S3978">
            <v>0</v>
          </cell>
          <cell r="T3978">
            <v>0</v>
          </cell>
          <cell r="U3978">
            <v>0</v>
          </cell>
          <cell r="V3978">
            <v>0</v>
          </cell>
          <cell r="W3978">
            <v>0</v>
          </cell>
          <cell r="X3978">
            <v>0</v>
          </cell>
          <cell r="Y3978">
            <v>0</v>
          </cell>
          <cell r="Z3978">
            <v>0</v>
          </cell>
          <cell r="AA3978">
            <v>0</v>
          </cell>
          <cell r="AC3978">
            <v>2005</v>
          </cell>
          <cell r="AD3978">
            <v>1</v>
          </cell>
          <cell r="AE3978">
            <v>0</v>
          </cell>
          <cell r="AF3978">
            <v>0.8</v>
          </cell>
        </row>
        <row r="3979">
          <cell r="A3979">
            <v>28</v>
          </cell>
          <cell r="B3979">
            <v>1</v>
          </cell>
          <cell r="C3979">
            <v>10</v>
          </cell>
          <cell r="D3979">
            <v>6</v>
          </cell>
          <cell r="E3979">
            <v>1</v>
          </cell>
          <cell r="F3979">
            <v>2.3948814862800795E-2</v>
          </cell>
          <cell r="G3979">
            <v>28.8</v>
          </cell>
          <cell r="H3979">
            <v>22.723936545965508</v>
          </cell>
          <cell r="I3979">
            <v>0.49266650966100967</v>
          </cell>
          <cell r="J3979">
            <v>0</v>
          </cell>
          <cell r="K3979">
            <v>0</v>
          </cell>
          <cell r="M3979">
            <v>2003</v>
          </cell>
          <cell r="N3979">
            <v>2008</v>
          </cell>
          <cell r="O3979">
            <v>1</v>
          </cell>
          <cell r="Q3979">
            <v>0</v>
          </cell>
          <cell r="R3979">
            <v>0</v>
          </cell>
          <cell r="S3979">
            <v>0</v>
          </cell>
          <cell r="T3979">
            <v>0</v>
          </cell>
          <cell r="U3979">
            <v>0</v>
          </cell>
          <cell r="V3979">
            <v>0</v>
          </cell>
          <cell r="W3979">
            <v>0</v>
          </cell>
          <cell r="X3979">
            <v>0</v>
          </cell>
          <cell r="Y3979">
            <v>0</v>
          </cell>
          <cell r="Z3979">
            <v>0</v>
          </cell>
          <cell r="AA3979">
            <v>0</v>
          </cell>
          <cell r="AC3979">
            <v>2005</v>
          </cell>
          <cell r="AD3979">
            <v>1</v>
          </cell>
          <cell r="AE3979">
            <v>0</v>
          </cell>
          <cell r="AF3979">
            <v>0.5</v>
          </cell>
        </row>
        <row r="3980">
          <cell r="A3980">
            <v>28</v>
          </cell>
          <cell r="B3980">
            <v>2</v>
          </cell>
          <cell r="C3980">
            <v>10</v>
          </cell>
          <cell r="D3980">
            <v>6</v>
          </cell>
          <cell r="E3980">
            <v>1</v>
          </cell>
          <cell r="F3980">
            <v>5.5997030162237865E-2</v>
          </cell>
          <cell r="G3980">
            <v>41.8</v>
          </cell>
          <cell r="H3980">
            <v>25.315502482940353</v>
          </cell>
          <cell r="I3980">
            <v>0.89918655203525588</v>
          </cell>
          <cell r="J3980">
            <v>0</v>
          </cell>
          <cell r="K3980">
            <v>0</v>
          </cell>
          <cell r="M3980">
            <v>2003</v>
          </cell>
          <cell r="N3980">
            <v>2016</v>
          </cell>
          <cell r="O3980">
            <v>1</v>
          </cell>
          <cell r="Q3980">
            <v>0</v>
          </cell>
          <cell r="R3980">
            <v>0</v>
          </cell>
          <cell r="S3980">
            <v>0</v>
          </cell>
          <cell r="T3980">
            <v>0</v>
          </cell>
          <cell r="U3980">
            <v>0</v>
          </cell>
          <cell r="V3980">
            <v>0</v>
          </cell>
          <cell r="W3980">
            <v>0</v>
          </cell>
          <cell r="X3980">
            <v>0</v>
          </cell>
          <cell r="Y3980">
            <v>0</v>
          </cell>
          <cell r="Z3980">
            <v>0</v>
          </cell>
          <cell r="AA3980">
            <v>0</v>
          </cell>
          <cell r="AC3980">
            <v>2005</v>
          </cell>
          <cell r="AD3980">
            <v>1</v>
          </cell>
          <cell r="AE3980">
            <v>0</v>
          </cell>
          <cell r="AF3980">
            <v>0.65</v>
          </cell>
        </row>
        <row r="3981">
          <cell r="A3981">
            <v>28</v>
          </cell>
          <cell r="B3981">
            <v>3</v>
          </cell>
          <cell r="C3981">
            <v>10</v>
          </cell>
          <cell r="D3981">
            <v>6</v>
          </cell>
          <cell r="E3981">
            <v>1</v>
          </cell>
          <cell r="F3981">
            <v>0</v>
          </cell>
          <cell r="G3981">
            <v>44.304566250000001</v>
          </cell>
          <cell r="H3981">
            <v>46.45065436593984</v>
          </cell>
          <cell r="I3981">
            <v>0.65491941165536471</v>
          </cell>
          <cell r="J3981">
            <v>0</v>
          </cell>
          <cell r="K3981">
            <v>0</v>
          </cell>
          <cell r="M3981">
            <v>2007</v>
          </cell>
          <cell r="N3981">
            <v>2016</v>
          </cell>
          <cell r="O3981">
            <v>1</v>
          </cell>
          <cell r="Q3981">
            <v>0</v>
          </cell>
          <cell r="R3981">
            <v>0</v>
          </cell>
          <cell r="S3981">
            <v>0</v>
          </cell>
          <cell r="T3981">
            <v>0</v>
          </cell>
          <cell r="U3981">
            <v>0</v>
          </cell>
          <cell r="V3981">
            <v>0</v>
          </cell>
          <cell r="W3981">
            <v>0</v>
          </cell>
          <cell r="X3981">
            <v>0</v>
          </cell>
          <cell r="Y3981">
            <v>0</v>
          </cell>
          <cell r="Z3981">
            <v>0</v>
          </cell>
          <cell r="AA3981">
            <v>0</v>
          </cell>
          <cell r="AC3981">
            <v>2005</v>
          </cell>
          <cell r="AD3981">
            <v>1</v>
          </cell>
          <cell r="AE3981">
            <v>0</v>
          </cell>
          <cell r="AF3981">
            <v>0.67549999999999999</v>
          </cell>
        </row>
        <row r="3982">
          <cell r="A3982">
            <v>28</v>
          </cell>
          <cell r="B3982">
            <v>4</v>
          </cell>
          <cell r="C3982">
            <v>10</v>
          </cell>
          <cell r="D3982">
            <v>6</v>
          </cell>
          <cell r="E3982">
            <v>1</v>
          </cell>
          <cell r="F3982">
            <v>0</v>
          </cell>
          <cell r="G3982">
            <v>44.339850538755655</v>
          </cell>
          <cell r="H3982">
            <v>40.181668966817952</v>
          </cell>
          <cell r="I3982">
            <v>0.92953265988110545</v>
          </cell>
          <cell r="J3982">
            <v>0</v>
          </cell>
          <cell r="K3982">
            <v>0</v>
          </cell>
          <cell r="M3982">
            <v>2011</v>
          </cell>
          <cell r="N3982">
            <v>2016</v>
          </cell>
          <cell r="O3982">
            <v>1</v>
          </cell>
          <cell r="Q3982">
            <v>0</v>
          </cell>
          <cell r="R3982">
            <v>0</v>
          </cell>
          <cell r="S3982">
            <v>0</v>
          </cell>
          <cell r="T3982">
            <v>0</v>
          </cell>
          <cell r="U3982">
            <v>0</v>
          </cell>
          <cell r="V3982">
            <v>0</v>
          </cell>
          <cell r="W3982">
            <v>0</v>
          </cell>
          <cell r="X3982">
            <v>0</v>
          </cell>
          <cell r="Y3982">
            <v>0</v>
          </cell>
          <cell r="Z3982">
            <v>0</v>
          </cell>
          <cell r="AA3982">
            <v>0</v>
          </cell>
          <cell r="AC3982">
            <v>2005</v>
          </cell>
          <cell r="AD3982">
            <v>1</v>
          </cell>
          <cell r="AE3982">
            <v>0</v>
          </cell>
          <cell r="AF3982">
            <v>0.66300000000000003</v>
          </cell>
        </row>
        <row r="3983">
          <cell r="A3983">
            <v>28</v>
          </cell>
          <cell r="B3983">
            <v>5</v>
          </cell>
          <cell r="C3983">
            <v>10</v>
          </cell>
          <cell r="D3983">
            <v>6</v>
          </cell>
          <cell r="E3983">
            <v>1</v>
          </cell>
          <cell r="F3983">
            <v>0</v>
          </cell>
          <cell r="G3983">
            <v>48.177331583333341</v>
          </cell>
          <cell r="H3983">
            <v>38.767820776612481</v>
          </cell>
          <cell r="I3983">
            <v>0.86182304710111424</v>
          </cell>
          <cell r="J3983">
            <v>0</v>
          </cell>
          <cell r="K3983">
            <v>0</v>
          </cell>
          <cell r="M3983">
            <v>2017</v>
          </cell>
          <cell r="N3983">
            <v>2029</v>
          </cell>
          <cell r="O3983">
            <v>1</v>
          </cell>
          <cell r="Q3983">
            <v>0</v>
          </cell>
          <cell r="R3983">
            <v>0</v>
          </cell>
          <cell r="S3983">
            <v>0</v>
          </cell>
          <cell r="T3983">
            <v>0</v>
          </cell>
          <cell r="U3983">
            <v>0</v>
          </cell>
          <cell r="V3983">
            <v>0</v>
          </cell>
          <cell r="W3983">
            <v>0</v>
          </cell>
          <cell r="X3983">
            <v>0</v>
          </cell>
          <cell r="Y3983">
            <v>0</v>
          </cell>
          <cell r="Z3983">
            <v>0</v>
          </cell>
          <cell r="AA3983">
            <v>0</v>
          </cell>
          <cell r="AC3983">
            <v>2005</v>
          </cell>
          <cell r="AD3983">
            <v>1</v>
          </cell>
          <cell r="AE3983">
            <v>0</v>
          </cell>
          <cell r="AF3983">
            <v>0.66300000000000003</v>
          </cell>
        </row>
        <row r="3984">
          <cell r="A3984">
            <v>28</v>
          </cell>
          <cell r="B3984">
            <v>6</v>
          </cell>
          <cell r="C3984">
            <v>10</v>
          </cell>
          <cell r="D3984">
            <v>6</v>
          </cell>
          <cell r="E3984">
            <v>1</v>
          </cell>
          <cell r="F3984">
            <v>0</v>
          </cell>
          <cell r="G3984">
            <v>49.736468527777774</v>
          </cell>
          <cell r="H3984">
            <v>37.29044544724421</v>
          </cell>
          <cell r="I3984">
            <v>0.79486550907157061</v>
          </cell>
          <cell r="J3984">
            <v>0</v>
          </cell>
          <cell r="K3984">
            <v>0</v>
          </cell>
          <cell r="M3984">
            <v>2030</v>
          </cell>
          <cell r="N3984">
            <v>2052</v>
          </cell>
          <cell r="O3984">
            <v>1</v>
          </cell>
          <cell r="Q3984">
            <v>0</v>
          </cell>
          <cell r="R3984">
            <v>0</v>
          </cell>
          <cell r="S3984">
            <v>0</v>
          </cell>
          <cell r="T3984">
            <v>0</v>
          </cell>
          <cell r="U3984">
            <v>0</v>
          </cell>
          <cell r="V3984">
            <v>0</v>
          </cell>
          <cell r="W3984">
            <v>0</v>
          </cell>
          <cell r="X3984">
            <v>0</v>
          </cell>
          <cell r="Y3984">
            <v>0</v>
          </cell>
          <cell r="Z3984">
            <v>0</v>
          </cell>
          <cell r="AA3984">
            <v>0</v>
          </cell>
          <cell r="AC3984">
            <v>2005</v>
          </cell>
          <cell r="AD3984">
            <v>1</v>
          </cell>
          <cell r="AE3984">
            <v>0</v>
          </cell>
          <cell r="AF3984">
            <v>0.66300000000000003</v>
          </cell>
        </row>
        <row r="3985">
          <cell r="A3985">
            <v>28</v>
          </cell>
          <cell r="B3985">
            <v>7</v>
          </cell>
          <cell r="C3985">
            <v>10</v>
          </cell>
          <cell r="D3985">
            <v>6</v>
          </cell>
          <cell r="E3985">
            <v>1</v>
          </cell>
          <cell r="F3985">
            <v>9.0023989569637548E-3</v>
          </cell>
          <cell r="G3985">
            <v>56.565382500000005</v>
          </cell>
          <cell r="H3985">
            <v>78.365614182794545</v>
          </cell>
          <cell r="I3985">
            <v>1.1078791437605595</v>
          </cell>
          <cell r="J3985">
            <v>0</v>
          </cell>
          <cell r="K3985">
            <v>0</v>
          </cell>
          <cell r="M3985">
            <v>2003</v>
          </cell>
          <cell r="N3985">
            <v>2006</v>
          </cell>
          <cell r="O3985">
            <v>1</v>
          </cell>
          <cell r="Q3985">
            <v>0</v>
          </cell>
          <cell r="R3985">
            <v>0</v>
          </cell>
          <cell r="S3985">
            <v>0</v>
          </cell>
          <cell r="T3985">
            <v>0</v>
          </cell>
          <cell r="U3985">
            <v>0</v>
          </cell>
          <cell r="V3985">
            <v>0</v>
          </cell>
          <cell r="W3985">
            <v>0</v>
          </cell>
          <cell r="X3985">
            <v>0</v>
          </cell>
          <cell r="Y3985">
            <v>0</v>
          </cell>
          <cell r="Z3985">
            <v>0</v>
          </cell>
          <cell r="AA3985">
            <v>0</v>
          </cell>
          <cell r="AC3985">
            <v>2005</v>
          </cell>
          <cell r="AD3985">
            <v>1</v>
          </cell>
          <cell r="AE3985">
            <v>0</v>
          </cell>
          <cell r="AF3985">
            <v>0.22</v>
          </cell>
        </row>
        <row r="3986">
          <cell r="A3986">
            <v>28</v>
          </cell>
          <cell r="B3986">
            <v>8</v>
          </cell>
          <cell r="C3986">
            <v>10</v>
          </cell>
          <cell r="D3986">
            <v>6</v>
          </cell>
          <cell r="E3986">
            <v>1</v>
          </cell>
          <cell r="F3986">
            <v>0</v>
          </cell>
          <cell r="G3986">
            <v>56.565382500000005</v>
          </cell>
          <cell r="H3986">
            <v>78.365614182794545</v>
          </cell>
          <cell r="I3986">
            <v>1.1078791437605595</v>
          </cell>
          <cell r="J3986">
            <v>0</v>
          </cell>
          <cell r="K3986">
            <v>0</v>
          </cell>
          <cell r="M3986">
            <v>2011</v>
          </cell>
          <cell r="N3986">
            <v>2019</v>
          </cell>
          <cell r="O3986">
            <v>1</v>
          </cell>
          <cell r="Q3986">
            <v>0</v>
          </cell>
          <cell r="R3986">
            <v>0</v>
          </cell>
          <cell r="S3986">
            <v>0</v>
          </cell>
          <cell r="T3986">
            <v>0</v>
          </cell>
          <cell r="U3986">
            <v>0</v>
          </cell>
          <cell r="V3986">
            <v>0</v>
          </cell>
          <cell r="W3986">
            <v>0</v>
          </cell>
          <cell r="X3986">
            <v>0</v>
          </cell>
          <cell r="Y3986">
            <v>0</v>
          </cell>
          <cell r="Z3986">
            <v>0</v>
          </cell>
          <cell r="AA3986">
            <v>0</v>
          </cell>
          <cell r="AC3986">
            <v>2005</v>
          </cell>
          <cell r="AD3986">
            <v>1</v>
          </cell>
          <cell r="AE3986">
            <v>0</v>
          </cell>
          <cell r="AF3986">
            <v>0.216</v>
          </cell>
        </row>
        <row r="3987">
          <cell r="A3987">
            <v>28</v>
          </cell>
          <cell r="B3987">
            <v>9</v>
          </cell>
          <cell r="C3987">
            <v>10</v>
          </cell>
          <cell r="D3987">
            <v>6</v>
          </cell>
          <cell r="E3987">
            <v>1</v>
          </cell>
          <cell r="F3987">
            <v>0</v>
          </cell>
          <cell r="G3987">
            <v>56.565382500000005</v>
          </cell>
          <cell r="H3987">
            <v>77.885876856599452</v>
          </cell>
          <cell r="I3987">
            <v>1.0974193679535218</v>
          </cell>
          <cell r="J3987">
            <v>0</v>
          </cell>
          <cell r="K3987">
            <v>0</v>
          </cell>
          <cell r="M3987">
            <v>2020</v>
          </cell>
          <cell r="N3987">
            <v>2029</v>
          </cell>
          <cell r="O3987">
            <v>1</v>
          </cell>
          <cell r="Q3987">
            <v>0</v>
          </cell>
          <cell r="R3987">
            <v>0</v>
          </cell>
          <cell r="S3987">
            <v>0</v>
          </cell>
          <cell r="T3987">
            <v>0</v>
          </cell>
          <cell r="U3987">
            <v>0</v>
          </cell>
          <cell r="V3987">
            <v>0</v>
          </cell>
          <cell r="W3987">
            <v>0</v>
          </cell>
          <cell r="X3987">
            <v>0</v>
          </cell>
          <cell r="Y3987">
            <v>0</v>
          </cell>
          <cell r="Z3987">
            <v>0</v>
          </cell>
          <cell r="AA3987">
            <v>0</v>
          </cell>
          <cell r="AC3987">
            <v>2005</v>
          </cell>
          <cell r="AD3987">
            <v>1</v>
          </cell>
          <cell r="AE3987">
            <v>0</v>
          </cell>
          <cell r="AF3987">
            <v>0.216</v>
          </cell>
        </row>
        <row r="3988">
          <cell r="A3988">
            <v>28</v>
          </cell>
          <cell r="B3988">
            <v>10</v>
          </cell>
          <cell r="C3988">
            <v>10</v>
          </cell>
          <cell r="D3988">
            <v>6</v>
          </cell>
          <cell r="E3988">
            <v>1</v>
          </cell>
          <cell r="F3988">
            <v>0</v>
          </cell>
          <cell r="G3988">
            <v>56.565382500000005</v>
          </cell>
          <cell r="H3988">
            <v>77.352835383049324</v>
          </cell>
          <cell r="I3988">
            <v>1.0852388012383443</v>
          </cell>
          <cell r="J3988">
            <v>0</v>
          </cell>
          <cell r="K3988">
            <v>0</v>
          </cell>
          <cell r="M3988">
            <v>2030</v>
          </cell>
          <cell r="N3988">
            <v>2052</v>
          </cell>
          <cell r="O3988">
            <v>1</v>
          </cell>
          <cell r="Q3988">
            <v>0</v>
          </cell>
          <cell r="R3988">
            <v>0</v>
          </cell>
          <cell r="S3988">
            <v>0</v>
          </cell>
          <cell r="T3988">
            <v>0</v>
          </cell>
          <cell r="U3988">
            <v>0</v>
          </cell>
          <cell r="V3988">
            <v>0</v>
          </cell>
          <cell r="W3988">
            <v>0</v>
          </cell>
          <cell r="X3988">
            <v>0</v>
          </cell>
          <cell r="Y3988">
            <v>0</v>
          </cell>
          <cell r="Z3988">
            <v>0</v>
          </cell>
          <cell r="AA3988">
            <v>0</v>
          </cell>
          <cell r="AC3988">
            <v>2005</v>
          </cell>
          <cell r="AD3988">
            <v>1</v>
          </cell>
          <cell r="AE3988">
            <v>0</v>
          </cell>
          <cell r="AF3988">
            <v>0.216</v>
          </cell>
        </row>
        <row r="3989">
          <cell r="A3989">
            <v>28</v>
          </cell>
          <cell r="B3989">
            <v>11</v>
          </cell>
          <cell r="C3989">
            <v>10</v>
          </cell>
          <cell r="D3989">
            <v>6</v>
          </cell>
          <cell r="E3989">
            <v>1</v>
          </cell>
          <cell r="F3989">
            <v>1.3284065276054371E-3</v>
          </cell>
          <cell r="G3989">
            <v>69.599999999999994</v>
          </cell>
          <cell r="H3989">
            <v>14.735759576800188</v>
          </cell>
          <cell r="I3989">
            <v>0.56394435718973646</v>
          </cell>
          <cell r="J3989">
            <v>0</v>
          </cell>
          <cell r="K3989">
            <v>0</v>
          </cell>
          <cell r="M3989">
            <v>2003</v>
          </cell>
          <cell r="N3989">
            <v>2012</v>
          </cell>
          <cell r="O3989">
            <v>1</v>
          </cell>
          <cell r="Q3989">
            <v>0</v>
          </cell>
          <cell r="R3989">
            <v>0</v>
          </cell>
          <cell r="S3989">
            <v>0</v>
          </cell>
          <cell r="T3989">
            <v>0</v>
          </cell>
          <cell r="U3989">
            <v>0</v>
          </cell>
          <cell r="V3989">
            <v>0</v>
          </cell>
          <cell r="W3989">
            <v>0</v>
          </cell>
          <cell r="X3989">
            <v>0</v>
          </cell>
          <cell r="Y3989">
            <v>0</v>
          </cell>
          <cell r="Z3989">
            <v>0</v>
          </cell>
          <cell r="AA3989">
            <v>0</v>
          </cell>
          <cell r="AC3989">
            <v>2005</v>
          </cell>
          <cell r="AD3989">
            <v>1</v>
          </cell>
          <cell r="AE3989">
            <v>0</v>
          </cell>
          <cell r="AF3989">
            <v>0.78</v>
          </cell>
        </row>
        <row r="3990">
          <cell r="A3990">
            <v>28</v>
          </cell>
          <cell r="B3990">
            <v>12</v>
          </cell>
          <cell r="C3990">
            <v>10</v>
          </cell>
          <cell r="D3990">
            <v>6</v>
          </cell>
          <cell r="E3990">
            <v>1</v>
          </cell>
          <cell r="F3990">
            <v>0</v>
          </cell>
          <cell r="G3990">
            <v>70.254995348837213</v>
          </cell>
          <cell r="H3990">
            <v>14.498514278793014</v>
          </cell>
          <cell r="I3990">
            <v>0.48101209350691232</v>
          </cell>
          <cell r="J3990">
            <v>0</v>
          </cell>
          <cell r="K3990">
            <v>0</v>
          </cell>
          <cell r="M3990">
            <v>2007</v>
          </cell>
          <cell r="N3990">
            <v>2012</v>
          </cell>
          <cell r="O3990">
            <v>1</v>
          </cell>
          <cell r="Q3990">
            <v>0</v>
          </cell>
          <cell r="R3990">
            <v>0</v>
          </cell>
          <cell r="S3990">
            <v>0</v>
          </cell>
          <cell r="T3990">
            <v>0</v>
          </cell>
          <cell r="U3990">
            <v>0</v>
          </cell>
          <cell r="V3990">
            <v>0</v>
          </cell>
          <cell r="W3990">
            <v>0</v>
          </cell>
          <cell r="X3990">
            <v>0</v>
          </cell>
          <cell r="Y3990">
            <v>0</v>
          </cell>
          <cell r="Z3990">
            <v>0</v>
          </cell>
          <cell r="AA3990">
            <v>0</v>
          </cell>
          <cell r="AC3990">
            <v>2005</v>
          </cell>
          <cell r="AD3990">
            <v>1</v>
          </cell>
          <cell r="AE3990">
            <v>0</v>
          </cell>
          <cell r="AF3990">
            <v>0.78</v>
          </cell>
        </row>
        <row r="3991">
          <cell r="A3991">
            <v>28</v>
          </cell>
          <cell r="B3991">
            <v>13</v>
          </cell>
          <cell r="C3991">
            <v>10</v>
          </cell>
          <cell r="D3991">
            <v>6</v>
          </cell>
          <cell r="E3991">
            <v>1</v>
          </cell>
          <cell r="F3991">
            <v>0</v>
          </cell>
          <cell r="G3991">
            <v>71.308820279069764</v>
          </cell>
          <cell r="H3991">
            <v>13.985780932059672</v>
          </cell>
          <cell r="I3991">
            <v>0.46609915183236572</v>
          </cell>
          <cell r="J3991">
            <v>0</v>
          </cell>
          <cell r="K3991">
            <v>0</v>
          </cell>
          <cell r="M3991">
            <v>2013</v>
          </cell>
          <cell r="N3991">
            <v>2029</v>
          </cell>
          <cell r="O3991">
            <v>1</v>
          </cell>
          <cell r="Q3991">
            <v>0</v>
          </cell>
          <cell r="R3991">
            <v>0</v>
          </cell>
          <cell r="S3991">
            <v>0</v>
          </cell>
          <cell r="T3991">
            <v>0</v>
          </cell>
          <cell r="U3991">
            <v>0</v>
          </cell>
          <cell r="V3991">
            <v>0</v>
          </cell>
          <cell r="W3991">
            <v>0</v>
          </cell>
          <cell r="X3991">
            <v>0</v>
          </cell>
          <cell r="Y3991">
            <v>0</v>
          </cell>
          <cell r="Z3991">
            <v>0</v>
          </cell>
          <cell r="AA3991">
            <v>0</v>
          </cell>
          <cell r="AC3991">
            <v>2005</v>
          </cell>
          <cell r="AD3991">
            <v>1</v>
          </cell>
          <cell r="AE3991">
            <v>0</v>
          </cell>
          <cell r="AF3991">
            <v>0.78</v>
          </cell>
        </row>
        <row r="3992">
          <cell r="A3992">
            <v>28</v>
          </cell>
          <cell r="B3992">
            <v>14</v>
          </cell>
          <cell r="C3992">
            <v>10</v>
          </cell>
          <cell r="D3992">
            <v>6</v>
          </cell>
          <cell r="E3992">
            <v>1</v>
          </cell>
          <cell r="F3992">
            <v>0</v>
          </cell>
          <cell r="G3992">
            <v>72.47973686821706</v>
          </cell>
          <cell r="H3992">
            <v>13.759839398423811</v>
          </cell>
          <cell r="I3992">
            <v>0.45965488856231362</v>
          </cell>
          <cell r="J3992">
            <v>0</v>
          </cell>
          <cell r="K3992">
            <v>0</v>
          </cell>
          <cell r="M3992">
            <v>2030</v>
          </cell>
          <cell r="N3992">
            <v>2052</v>
          </cell>
          <cell r="O3992">
            <v>1</v>
          </cell>
          <cell r="Q3992">
            <v>0</v>
          </cell>
          <cell r="R3992">
            <v>0</v>
          </cell>
          <cell r="S3992">
            <v>0</v>
          </cell>
          <cell r="T3992">
            <v>0</v>
          </cell>
          <cell r="U3992">
            <v>0</v>
          </cell>
          <cell r="V3992">
            <v>0</v>
          </cell>
          <cell r="W3992">
            <v>0</v>
          </cell>
          <cell r="X3992">
            <v>0</v>
          </cell>
          <cell r="Y3992">
            <v>0</v>
          </cell>
          <cell r="Z3992">
            <v>0</v>
          </cell>
          <cell r="AA3992">
            <v>0</v>
          </cell>
          <cell r="AC3992">
            <v>2005</v>
          </cell>
          <cell r="AD3992">
            <v>1</v>
          </cell>
          <cell r="AE3992">
            <v>0</v>
          </cell>
          <cell r="AF3992">
            <v>0.78</v>
          </cell>
        </row>
        <row r="3993">
          <cell r="A3993">
            <v>28</v>
          </cell>
          <cell r="B3993">
            <v>15</v>
          </cell>
          <cell r="C3993">
            <v>10</v>
          </cell>
          <cell r="D3993">
            <v>6</v>
          </cell>
          <cell r="E3993">
            <v>1</v>
          </cell>
          <cell r="F3993">
            <v>0</v>
          </cell>
          <cell r="G3993">
            <v>75.2</v>
          </cell>
          <cell r="H3993">
            <v>10.52990832907715</v>
          </cell>
          <cell r="I3993">
            <v>0.34924613772902946</v>
          </cell>
          <cell r="J3993">
            <v>0</v>
          </cell>
          <cell r="K3993">
            <v>0</v>
          </cell>
          <cell r="M3993">
            <v>2003</v>
          </cell>
          <cell r="N3993">
            <v>2010</v>
          </cell>
          <cell r="O3993">
            <v>1</v>
          </cell>
          <cell r="Q3993">
            <v>0</v>
          </cell>
          <cell r="R3993">
            <v>0</v>
          </cell>
          <cell r="S3993">
            <v>0</v>
          </cell>
          <cell r="T3993">
            <v>0</v>
          </cell>
          <cell r="U3993">
            <v>0</v>
          </cell>
          <cell r="V3993">
            <v>0</v>
          </cell>
          <cell r="W3993">
            <v>0</v>
          </cell>
          <cell r="X3993">
            <v>0</v>
          </cell>
          <cell r="Y3993">
            <v>0</v>
          </cell>
          <cell r="Z3993">
            <v>0</v>
          </cell>
          <cell r="AA3993">
            <v>0</v>
          </cell>
          <cell r="AC3993">
            <v>2005</v>
          </cell>
          <cell r="AD3993">
            <v>1</v>
          </cell>
          <cell r="AE3993">
            <v>0</v>
          </cell>
          <cell r="AF3993">
            <v>0.85</v>
          </cell>
        </row>
        <row r="3994">
          <cell r="A3994">
            <v>28</v>
          </cell>
          <cell r="B3994">
            <v>16</v>
          </cell>
          <cell r="C3994">
            <v>10</v>
          </cell>
          <cell r="D3994">
            <v>6</v>
          </cell>
          <cell r="E3994">
            <v>1</v>
          </cell>
          <cell r="F3994">
            <v>0</v>
          </cell>
          <cell r="G3994">
            <v>75.485831158952649</v>
          </cell>
          <cell r="H3994">
            <v>10.192732436699623</v>
          </cell>
          <cell r="I3994">
            <v>0.21744254916312333</v>
          </cell>
          <cell r="J3994">
            <v>0</v>
          </cell>
          <cell r="K3994">
            <v>0</v>
          </cell>
          <cell r="M3994">
            <v>2011</v>
          </cell>
          <cell r="N3994">
            <v>2019</v>
          </cell>
          <cell r="O3994">
            <v>1</v>
          </cell>
          <cell r="Q3994">
            <v>0</v>
          </cell>
          <cell r="R3994">
            <v>0</v>
          </cell>
          <cell r="S3994">
            <v>0</v>
          </cell>
          <cell r="T3994">
            <v>0</v>
          </cell>
          <cell r="U3994">
            <v>0</v>
          </cell>
          <cell r="V3994">
            <v>0</v>
          </cell>
          <cell r="W3994">
            <v>0</v>
          </cell>
          <cell r="X3994">
            <v>0</v>
          </cell>
          <cell r="Y3994">
            <v>0</v>
          </cell>
          <cell r="Z3994">
            <v>0</v>
          </cell>
          <cell r="AA3994">
            <v>0</v>
          </cell>
          <cell r="AC3994">
            <v>2005</v>
          </cell>
          <cell r="AD3994">
            <v>1</v>
          </cell>
          <cell r="AE3994">
            <v>0</v>
          </cell>
          <cell r="AF3994">
            <v>0.85</v>
          </cell>
        </row>
        <row r="3995">
          <cell r="A3995">
            <v>28</v>
          </cell>
          <cell r="B3995">
            <v>17</v>
          </cell>
          <cell r="C3995">
            <v>10</v>
          </cell>
          <cell r="D3995">
            <v>6</v>
          </cell>
          <cell r="E3995">
            <v>1</v>
          </cell>
          <cell r="F3995">
            <v>0</v>
          </cell>
          <cell r="G3995">
            <v>77.501367307259585</v>
          </cell>
          <cell r="H3995">
            <v>9.9154180761290291</v>
          </cell>
          <cell r="I3995">
            <v>0.21225219828173394</v>
          </cell>
          <cell r="J3995">
            <v>0</v>
          </cell>
          <cell r="K3995">
            <v>0</v>
          </cell>
          <cell r="M3995">
            <v>2020</v>
          </cell>
          <cell r="N3995">
            <v>2029</v>
          </cell>
          <cell r="O3995">
            <v>1</v>
          </cell>
          <cell r="Q3995">
            <v>0</v>
          </cell>
          <cell r="R3995">
            <v>0</v>
          </cell>
          <cell r="S3995">
            <v>0</v>
          </cell>
          <cell r="T3995">
            <v>0</v>
          </cell>
          <cell r="U3995">
            <v>0</v>
          </cell>
          <cell r="V3995">
            <v>0</v>
          </cell>
          <cell r="W3995">
            <v>0</v>
          </cell>
          <cell r="X3995">
            <v>0</v>
          </cell>
          <cell r="Y3995">
            <v>0</v>
          </cell>
          <cell r="Z3995">
            <v>0</v>
          </cell>
          <cell r="AA3995">
            <v>0</v>
          </cell>
          <cell r="AC3995">
            <v>2005</v>
          </cell>
          <cell r="AD3995">
            <v>1</v>
          </cell>
          <cell r="AE3995">
            <v>0</v>
          </cell>
          <cell r="AF3995">
            <v>0.85</v>
          </cell>
        </row>
        <row r="3996">
          <cell r="A3996">
            <v>28</v>
          </cell>
          <cell r="B3996">
            <v>18</v>
          </cell>
          <cell r="C3996">
            <v>10</v>
          </cell>
          <cell r="D3996">
            <v>6</v>
          </cell>
          <cell r="E3996">
            <v>1</v>
          </cell>
          <cell r="F3996">
            <v>0</v>
          </cell>
          <cell r="G3996">
            <v>78.773967755654667</v>
          </cell>
          <cell r="H3996">
            <v>9.616748867113845</v>
          </cell>
          <cell r="I3996">
            <v>0.20679087632979709</v>
          </cell>
          <cell r="J3996">
            <v>0</v>
          </cell>
          <cell r="K3996">
            <v>0</v>
          </cell>
          <cell r="M3996">
            <v>2030</v>
          </cell>
          <cell r="N3996">
            <v>2052</v>
          </cell>
          <cell r="O3996">
            <v>1</v>
          </cell>
          <cell r="Q3996">
            <v>0</v>
          </cell>
          <cell r="R3996">
            <v>0</v>
          </cell>
          <cell r="S3996">
            <v>0</v>
          </cell>
          <cell r="T3996">
            <v>0</v>
          </cell>
          <cell r="U3996">
            <v>0</v>
          </cell>
          <cell r="V3996">
            <v>0</v>
          </cell>
          <cell r="W3996">
            <v>0</v>
          </cell>
          <cell r="X3996">
            <v>0</v>
          </cell>
          <cell r="Y3996">
            <v>0</v>
          </cell>
          <cell r="Z3996">
            <v>0</v>
          </cell>
          <cell r="AA3996">
            <v>0</v>
          </cell>
          <cell r="AC3996">
            <v>2005</v>
          </cell>
          <cell r="AD3996">
            <v>1</v>
          </cell>
          <cell r="AE3996">
            <v>0</v>
          </cell>
          <cell r="AF3996">
            <v>0.85</v>
          </cell>
        </row>
        <row r="3997">
          <cell r="A3997">
            <v>28</v>
          </cell>
          <cell r="B3997">
            <v>19</v>
          </cell>
          <cell r="C3997">
            <v>10</v>
          </cell>
          <cell r="D3997">
            <v>6</v>
          </cell>
          <cell r="E3997">
            <v>1</v>
          </cell>
          <cell r="F3997">
            <v>0</v>
          </cell>
          <cell r="G3997">
            <v>15.054945054945055</v>
          </cell>
          <cell r="H3997">
            <v>509.766874839151</v>
          </cell>
          <cell r="I3997">
            <v>27.523251886627747</v>
          </cell>
          <cell r="J3997">
            <v>0</v>
          </cell>
          <cell r="K3997">
            <v>0</v>
          </cell>
          <cell r="M3997">
            <v>2003</v>
          </cell>
          <cell r="N3997">
            <v>2019</v>
          </cell>
          <cell r="O3997">
            <v>1</v>
          </cell>
          <cell r="Q3997">
            <v>0</v>
          </cell>
          <cell r="R3997">
            <v>0</v>
          </cell>
          <cell r="S3997">
            <v>0</v>
          </cell>
          <cell r="T3997">
            <v>0</v>
          </cell>
          <cell r="U3997">
            <v>0</v>
          </cell>
          <cell r="V3997">
            <v>0</v>
          </cell>
          <cell r="W3997">
            <v>0</v>
          </cell>
          <cell r="X3997">
            <v>0</v>
          </cell>
          <cell r="Y3997">
            <v>0</v>
          </cell>
          <cell r="Z3997">
            <v>0</v>
          </cell>
          <cell r="AA3997">
            <v>0</v>
          </cell>
          <cell r="AC3997">
            <v>2005</v>
          </cell>
          <cell r="AD3997">
            <v>1</v>
          </cell>
          <cell r="AE3997">
            <v>0</v>
          </cell>
          <cell r="AF3997">
            <v>0.92</v>
          </cell>
        </row>
        <row r="3998">
          <cell r="A3998">
            <v>28</v>
          </cell>
          <cell r="B3998">
            <v>20</v>
          </cell>
          <cell r="C3998">
            <v>10</v>
          </cell>
          <cell r="D3998">
            <v>6</v>
          </cell>
          <cell r="E3998">
            <v>1</v>
          </cell>
          <cell r="F3998">
            <v>0</v>
          </cell>
          <cell r="G3998">
            <v>85.36</v>
          </cell>
          <cell r="H3998">
            <v>70.243907498936608</v>
          </cell>
          <cell r="I3998">
            <v>4.4008308033208738</v>
          </cell>
          <cell r="J3998">
            <v>0</v>
          </cell>
          <cell r="K3998">
            <v>0</v>
          </cell>
          <cell r="M3998">
            <v>2011</v>
          </cell>
          <cell r="N3998">
            <v>2019</v>
          </cell>
          <cell r="O3998">
            <v>1</v>
          </cell>
          <cell r="Q3998">
            <v>0</v>
          </cell>
          <cell r="R3998">
            <v>0</v>
          </cell>
          <cell r="S3998">
            <v>0</v>
          </cell>
          <cell r="T3998">
            <v>0</v>
          </cell>
          <cell r="U3998">
            <v>0</v>
          </cell>
          <cell r="V3998">
            <v>0</v>
          </cell>
          <cell r="W3998">
            <v>0</v>
          </cell>
          <cell r="X3998">
            <v>0</v>
          </cell>
          <cell r="Y3998">
            <v>0</v>
          </cell>
          <cell r="Z3998">
            <v>0</v>
          </cell>
          <cell r="AA3998">
            <v>0</v>
          </cell>
          <cell r="AC3998">
            <v>2005</v>
          </cell>
          <cell r="AD3998">
            <v>1</v>
          </cell>
          <cell r="AE3998">
            <v>0</v>
          </cell>
          <cell r="AF3998">
            <v>0.8</v>
          </cell>
        </row>
        <row r="3999">
          <cell r="A3999">
            <v>28</v>
          </cell>
          <cell r="B3999">
            <v>21</v>
          </cell>
          <cell r="C3999">
            <v>10</v>
          </cell>
          <cell r="D3999">
            <v>6</v>
          </cell>
          <cell r="E3999">
            <v>1</v>
          </cell>
          <cell r="F3999">
            <v>0</v>
          </cell>
          <cell r="G3999">
            <v>170</v>
          </cell>
          <cell r="H3999">
            <v>25.826149437780238</v>
          </cell>
          <cell r="I3999">
            <v>0.93676904658364624</v>
          </cell>
          <cell r="J3999">
            <v>0</v>
          </cell>
          <cell r="K3999">
            <v>2.5826149437780241</v>
          </cell>
          <cell r="M3999">
            <v>2020</v>
          </cell>
          <cell r="N3999">
            <v>2029</v>
          </cell>
          <cell r="O3999">
            <v>1</v>
          </cell>
          <cell r="Q3999">
            <v>0</v>
          </cell>
          <cell r="R3999">
            <v>0</v>
          </cell>
          <cell r="S3999">
            <v>0</v>
          </cell>
          <cell r="T3999">
            <v>0</v>
          </cell>
          <cell r="U3999">
            <v>0</v>
          </cell>
          <cell r="V3999">
            <v>0</v>
          </cell>
          <cell r="W3999">
            <v>0</v>
          </cell>
          <cell r="X3999">
            <v>0</v>
          </cell>
          <cell r="Y3999">
            <v>0</v>
          </cell>
          <cell r="Z3999">
            <v>0</v>
          </cell>
          <cell r="AA3999">
            <v>0</v>
          </cell>
          <cell r="AC3999">
            <v>2005</v>
          </cell>
          <cell r="AD3999">
            <v>1</v>
          </cell>
          <cell r="AE3999">
            <v>0</v>
          </cell>
          <cell r="AF3999">
            <v>0.8</v>
          </cell>
        </row>
        <row r="4000">
          <cell r="A4000">
            <v>28</v>
          </cell>
          <cell r="B4000">
            <v>23</v>
          </cell>
          <cell r="C4000">
            <v>10</v>
          </cell>
          <cell r="D4000">
            <v>6</v>
          </cell>
          <cell r="E4000">
            <v>1</v>
          </cell>
          <cell r="F4000">
            <v>0</v>
          </cell>
          <cell r="G4000">
            <v>170</v>
          </cell>
          <cell r="H4000">
            <v>25.826149437780238</v>
          </cell>
          <cell r="I4000">
            <v>0.93676904658364624</v>
          </cell>
          <cell r="J4000">
            <v>0</v>
          </cell>
          <cell r="K4000">
            <v>3.8739224156670353</v>
          </cell>
          <cell r="M4000">
            <v>2022</v>
          </cell>
          <cell r="N4000">
            <v>2029</v>
          </cell>
          <cell r="O4000">
            <v>1</v>
          </cell>
          <cell r="Q4000">
            <v>0</v>
          </cell>
          <cell r="R4000">
            <v>0</v>
          </cell>
          <cell r="S4000">
            <v>0</v>
          </cell>
          <cell r="T4000">
            <v>0</v>
          </cell>
          <cell r="U4000">
            <v>0</v>
          </cell>
          <cell r="V4000">
            <v>0</v>
          </cell>
          <cell r="W4000">
            <v>0</v>
          </cell>
          <cell r="X4000">
            <v>0</v>
          </cell>
          <cell r="Y4000">
            <v>0</v>
          </cell>
          <cell r="Z4000">
            <v>0</v>
          </cell>
          <cell r="AA4000">
            <v>0</v>
          </cell>
          <cell r="AC4000">
            <v>2005</v>
          </cell>
          <cell r="AD4000">
            <v>1</v>
          </cell>
          <cell r="AE4000">
            <v>0</v>
          </cell>
          <cell r="AF4000">
            <v>0.8</v>
          </cell>
        </row>
        <row r="4001">
          <cell r="A4001">
            <v>28</v>
          </cell>
          <cell r="B4001">
            <v>22</v>
          </cell>
          <cell r="C4001">
            <v>10</v>
          </cell>
          <cell r="D4001">
            <v>6</v>
          </cell>
          <cell r="E4001">
            <v>1</v>
          </cell>
          <cell r="F4001">
            <v>0</v>
          </cell>
          <cell r="G4001">
            <v>202</v>
          </cell>
          <cell r="H4001">
            <v>18.595351613871063</v>
          </cell>
          <cell r="I4001">
            <v>0.61128673387008137</v>
          </cell>
          <cell r="J4001">
            <v>0</v>
          </cell>
          <cell r="K4001">
            <v>2.7893027420806593</v>
          </cell>
          <cell r="M4001">
            <v>2030</v>
          </cell>
          <cell r="N4001">
            <v>2052</v>
          </cell>
          <cell r="O4001">
            <v>1</v>
          </cell>
          <cell r="Q4001">
            <v>0</v>
          </cell>
          <cell r="R4001">
            <v>0</v>
          </cell>
          <cell r="S4001">
            <v>0</v>
          </cell>
          <cell r="T4001">
            <v>0</v>
          </cell>
          <cell r="U4001">
            <v>0</v>
          </cell>
          <cell r="V4001">
            <v>0</v>
          </cell>
          <cell r="W4001">
            <v>0</v>
          </cell>
          <cell r="X4001">
            <v>0</v>
          </cell>
          <cell r="Y4001">
            <v>0</v>
          </cell>
          <cell r="Z4001">
            <v>0</v>
          </cell>
          <cell r="AA4001">
            <v>0</v>
          </cell>
          <cell r="AC4001">
            <v>2005</v>
          </cell>
          <cell r="AD4001">
            <v>1</v>
          </cell>
          <cell r="AE4001">
            <v>0</v>
          </cell>
          <cell r="AF4001">
            <v>0.8</v>
          </cell>
        </row>
        <row r="4002">
          <cell r="A4002">
            <v>36</v>
          </cell>
          <cell r="B4002">
            <v>1</v>
          </cell>
          <cell r="C4002">
            <v>10</v>
          </cell>
          <cell r="D4002">
            <v>7</v>
          </cell>
          <cell r="E4002">
            <v>1</v>
          </cell>
          <cell r="F4002">
            <v>0</v>
          </cell>
          <cell r="G4002">
            <v>2.6957796014067998</v>
          </cell>
          <cell r="H4002">
            <v>619.78267062078646</v>
          </cell>
          <cell r="I4002">
            <v>32.162834856171543</v>
          </cell>
          <cell r="J4002">
            <v>0</v>
          </cell>
          <cell r="K4002">
            <v>0</v>
          </cell>
          <cell r="M4002">
            <v>2003</v>
          </cell>
          <cell r="N4002">
            <v>2052</v>
          </cell>
          <cell r="O4002">
            <v>1</v>
          </cell>
          <cell r="Q4002">
            <v>1</v>
          </cell>
          <cell r="R4002">
            <v>1</v>
          </cell>
          <cell r="S4002">
            <v>0</v>
          </cell>
          <cell r="T4002">
            <v>1</v>
          </cell>
          <cell r="U4002">
            <v>1</v>
          </cell>
          <cell r="V4002">
            <v>1</v>
          </cell>
          <cell r="W4002">
            <v>1</v>
          </cell>
          <cell r="X4002">
            <v>1</v>
          </cell>
          <cell r="Y4002">
            <v>1</v>
          </cell>
          <cell r="Z4002">
            <v>1</v>
          </cell>
          <cell r="AA4002">
            <v>1</v>
          </cell>
          <cell r="AC4002">
            <v>1992</v>
          </cell>
          <cell r="AD4002">
            <v>1</v>
          </cell>
          <cell r="AE4002">
            <v>0</v>
          </cell>
          <cell r="AF4002">
            <v>1</v>
          </cell>
        </row>
        <row r="4003">
          <cell r="A4003">
            <v>36</v>
          </cell>
          <cell r="B4003">
            <v>2</v>
          </cell>
          <cell r="C4003">
            <v>10</v>
          </cell>
          <cell r="D4003">
            <v>7</v>
          </cell>
          <cell r="E4003">
            <v>1</v>
          </cell>
          <cell r="F4003">
            <v>0</v>
          </cell>
          <cell r="G4003">
            <v>2.7029322075269961</v>
          </cell>
          <cell r="H4003">
            <v>604.24494350215946</v>
          </cell>
          <cell r="I4003">
            <v>31.356524233036318</v>
          </cell>
          <cell r="J4003">
            <v>0</v>
          </cell>
          <cell r="K4003">
            <v>0</v>
          </cell>
          <cell r="M4003">
            <v>2004</v>
          </cell>
          <cell r="N4003">
            <v>2052</v>
          </cell>
          <cell r="O4003">
            <v>1</v>
          </cell>
          <cell r="Q4003">
            <v>1</v>
          </cell>
          <cell r="R4003">
            <v>1</v>
          </cell>
          <cell r="S4003">
            <v>0</v>
          </cell>
          <cell r="T4003">
            <v>1</v>
          </cell>
          <cell r="U4003">
            <v>1</v>
          </cell>
          <cell r="V4003">
            <v>1</v>
          </cell>
          <cell r="W4003">
            <v>1</v>
          </cell>
          <cell r="X4003">
            <v>1</v>
          </cell>
          <cell r="Y4003">
            <v>1</v>
          </cell>
          <cell r="Z4003">
            <v>1</v>
          </cell>
          <cell r="AA4003">
            <v>1</v>
          </cell>
          <cell r="AC4003">
            <v>1992</v>
          </cell>
          <cell r="AD4003">
            <v>1</v>
          </cell>
          <cell r="AE4003">
            <v>0</v>
          </cell>
          <cell r="AF4003">
            <v>1</v>
          </cell>
        </row>
        <row r="4004">
          <cell r="A4004">
            <v>36</v>
          </cell>
          <cell r="B4004">
            <v>3</v>
          </cell>
          <cell r="C4004">
            <v>10</v>
          </cell>
          <cell r="D4004">
            <v>7</v>
          </cell>
          <cell r="E4004">
            <v>1</v>
          </cell>
          <cell r="F4004">
            <v>0</v>
          </cell>
          <cell r="G4004">
            <v>3.0723329425556858</v>
          </cell>
          <cell r="H4004">
            <v>604.24494350215946</v>
          </cell>
          <cell r="I4004">
            <v>31.356524233036318</v>
          </cell>
          <cell r="J4004">
            <v>0</v>
          </cell>
          <cell r="K4004">
            <v>0</v>
          </cell>
          <cell r="M4004">
            <v>2011</v>
          </cell>
          <cell r="N4004">
            <v>2052</v>
          </cell>
          <cell r="O4004">
            <v>1</v>
          </cell>
          <cell r="Q4004">
            <v>1</v>
          </cell>
          <cell r="R4004">
            <v>1</v>
          </cell>
          <cell r="S4004">
            <v>0</v>
          </cell>
          <cell r="T4004">
            <v>1</v>
          </cell>
          <cell r="U4004">
            <v>1</v>
          </cell>
          <cell r="V4004">
            <v>1</v>
          </cell>
          <cell r="W4004">
            <v>1</v>
          </cell>
          <cell r="X4004">
            <v>1</v>
          </cell>
          <cell r="Y4004">
            <v>1</v>
          </cell>
          <cell r="Z4004">
            <v>1</v>
          </cell>
          <cell r="AA4004">
            <v>1</v>
          </cell>
          <cell r="AC4004">
            <v>1992</v>
          </cell>
          <cell r="AD4004">
            <v>1</v>
          </cell>
          <cell r="AE4004">
            <v>0</v>
          </cell>
          <cell r="AF4004">
            <v>1</v>
          </cell>
        </row>
        <row r="4005">
          <cell r="A4005">
            <v>36</v>
          </cell>
          <cell r="B4005">
            <v>4</v>
          </cell>
          <cell r="C4005">
            <v>10</v>
          </cell>
          <cell r="D4005">
            <v>7</v>
          </cell>
          <cell r="E4005">
            <v>1</v>
          </cell>
          <cell r="F4005">
            <v>0</v>
          </cell>
          <cell r="G4005">
            <v>3.4137032695063176</v>
          </cell>
          <cell r="H4005">
            <v>664.66943785237549</v>
          </cell>
          <cell r="I4005">
            <v>31.356524233036318</v>
          </cell>
          <cell r="J4005">
            <v>0</v>
          </cell>
          <cell r="K4005">
            <v>0</v>
          </cell>
          <cell r="M4005">
            <v>2011</v>
          </cell>
          <cell r="N4005">
            <v>2052</v>
          </cell>
          <cell r="O4005">
            <v>1</v>
          </cell>
          <cell r="Q4005">
            <v>1</v>
          </cell>
          <cell r="R4005">
            <v>1</v>
          </cell>
          <cell r="S4005">
            <v>0</v>
          </cell>
          <cell r="T4005">
            <v>1</v>
          </cell>
          <cell r="U4005">
            <v>1</v>
          </cell>
          <cell r="V4005">
            <v>1</v>
          </cell>
          <cell r="W4005">
            <v>1</v>
          </cell>
          <cell r="X4005">
            <v>1</v>
          </cell>
          <cell r="Y4005">
            <v>1</v>
          </cell>
          <cell r="Z4005">
            <v>1</v>
          </cell>
          <cell r="AA4005">
            <v>1</v>
          </cell>
          <cell r="AC4005">
            <v>1992</v>
          </cell>
          <cell r="AD4005">
            <v>1</v>
          </cell>
          <cell r="AE4005">
            <v>0</v>
          </cell>
          <cell r="AF4005">
            <v>1</v>
          </cell>
        </row>
        <row r="4006">
          <cell r="A4006">
            <v>36</v>
          </cell>
          <cell r="B4006">
            <v>5</v>
          </cell>
          <cell r="C4006">
            <v>10</v>
          </cell>
          <cell r="D4006">
            <v>7</v>
          </cell>
          <cell r="E4006">
            <v>1</v>
          </cell>
          <cell r="F4006">
            <v>0</v>
          </cell>
          <cell r="G4006">
            <v>3.4137032695063176</v>
          </cell>
          <cell r="H4006">
            <v>664.66943785237549</v>
          </cell>
          <cell r="I4006">
            <v>31.356524233036318</v>
          </cell>
          <cell r="J4006">
            <v>0</v>
          </cell>
          <cell r="K4006">
            <v>66.466943785237547</v>
          </cell>
          <cell r="M4006">
            <v>2022</v>
          </cell>
          <cell r="N4006">
            <v>2052</v>
          </cell>
          <cell r="O4006">
            <v>1</v>
          </cell>
          <cell r="Q4006">
            <v>1</v>
          </cell>
          <cell r="R4006">
            <v>1</v>
          </cell>
          <cell r="S4006">
            <v>0</v>
          </cell>
          <cell r="T4006">
            <v>1</v>
          </cell>
          <cell r="U4006">
            <v>1</v>
          </cell>
          <cell r="V4006">
            <v>1</v>
          </cell>
          <cell r="W4006">
            <v>1</v>
          </cell>
          <cell r="X4006">
            <v>1</v>
          </cell>
          <cell r="Y4006">
            <v>1</v>
          </cell>
          <cell r="Z4006">
            <v>1</v>
          </cell>
          <cell r="AA4006">
            <v>1</v>
          </cell>
          <cell r="AC4006">
            <v>1992</v>
          </cell>
          <cell r="AD4006">
            <v>1</v>
          </cell>
          <cell r="AE4006">
            <v>0</v>
          </cell>
          <cell r="AF4006">
            <v>1</v>
          </cell>
        </row>
        <row r="4007">
          <cell r="A4007">
            <v>36</v>
          </cell>
          <cell r="B4007">
            <v>6</v>
          </cell>
          <cell r="C4007">
            <v>10</v>
          </cell>
          <cell r="D4007">
            <v>7</v>
          </cell>
          <cell r="E4007">
            <v>1</v>
          </cell>
          <cell r="F4007">
            <v>0</v>
          </cell>
          <cell r="G4007">
            <v>3.4137032695063176</v>
          </cell>
          <cell r="H4007">
            <v>664.66943785237549</v>
          </cell>
          <cell r="I4007">
            <v>31.356524233036318</v>
          </cell>
          <cell r="J4007">
            <v>0</v>
          </cell>
          <cell r="K4007">
            <v>99.700415677856327</v>
          </cell>
          <cell r="M4007">
            <v>2025</v>
          </cell>
          <cell r="N4007">
            <v>2052</v>
          </cell>
          <cell r="O4007">
            <v>1</v>
          </cell>
          <cell r="Q4007">
            <v>1</v>
          </cell>
          <cell r="R4007">
            <v>1</v>
          </cell>
          <cell r="S4007">
            <v>0</v>
          </cell>
          <cell r="T4007">
            <v>1</v>
          </cell>
          <cell r="U4007">
            <v>1</v>
          </cell>
          <cell r="V4007">
            <v>1</v>
          </cell>
          <cell r="W4007">
            <v>1</v>
          </cell>
          <cell r="X4007">
            <v>1</v>
          </cell>
          <cell r="Y4007">
            <v>1</v>
          </cell>
          <cell r="Z4007">
            <v>1</v>
          </cell>
          <cell r="AA4007">
            <v>1</v>
          </cell>
          <cell r="AC4007">
            <v>1992</v>
          </cell>
          <cell r="AD4007">
            <v>1</v>
          </cell>
          <cell r="AE4007">
            <v>0</v>
          </cell>
          <cell r="AF4007">
            <v>1</v>
          </cell>
        </row>
        <row r="4008">
          <cell r="A4008">
            <v>37</v>
          </cell>
          <cell r="B4008">
            <v>1</v>
          </cell>
          <cell r="C4008">
            <v>10</v>
          </cell>
          <cell r="D4008">
            <v>7</v>
          </cell>
          <cell r="E4008">
            <v>1</v>
          </cell>
          <cell r="F4008">
            <v>0</v>
          </cell>
          <cell r="G4008">
            <v>17.819460726846426</v>
          </cell>
          <cell r="H4008">
            <v>31.824527374623184</v>
          </cell>
          <cell r="I4008">
            <v>0.30819236965627922</v>
          </cell>
          <cell r="J4008">
            <v>0</v>
          </cell>
          <cell r="K4008">
            <v>0</v>
          </cell>
          <cell r="M4008">
            <v>2003</v>
          </cell>
          <cell r="N4008">
            <v>2052</v>
          </cell>
          <cell r="O4008">
            <v>1</v>
          </cell>
          <cell r="Q4008">
            <v>1</v>
          </cell>
          <cell r="R4008">
            <v>1</v>
          </cell>
          <cell r="S4008">
            <v>0</v>
          </cell>
          <cell r="T4008">
            <v>1</v>
          </cell>
          <cell r="U4008">
            <v>1</v>
          </cell>
          <cell r="V4008">
            <v>1</v>
          </cell>
          <cell r="W4008">
            <v>1</v>
          </cell>
          <cell r="X4008">
            <v>1</v>
          </cell>
          <cell r="Y4008">
            <v>1</v>
          </cell>
          <cell r="Z4008">
            <v>1</v>
          </cell>
          <cell r="AA4008">
            <v>1</v>
          </cell>
          <cell r="AC4008">
            <v>1992</v>
          </cell>
          <cell r="AD4008">
            <v>1</v>
          </cell>
          <cell r="AE4008">
            <v>0</v>
          </cell>
          <cell r="AF4008">
            <v>1</v>
          </cell>
        </row>
        <row r="4009">
          <cell r="A4009">
            <v>37</v>
          </cell>
          <cell r="B4009">
            <v>2</v>
          </cell>
          <cell r="C4009">
            <v>10</v>
          </cell>
          <cell r="D4009">
            <v>7</v>
          </cell>
          <cell r="E4009">
            <v>1</v>
          </cell>
          <cell r="F4009">
            <v>0</v>
          </cell>
          <cell r="G4009">
            <v>17.819460726846426</v>
          </cell>
          <cell r="H4009">
            <v>36.775009410675686</v>
          </cell>
          <cell r="I4009">
            <v>0.30819236965627922</v>
          </cell>
          <cell r="J4009">
            <v>0</v>
          </cell>
          <cell r="K4009">
            <v>0</v>
          </cell>
          <cell r="M4009">
            <v>2004</v>
          </cell>
          <cell r="N4009">
            <v>2052</v>
          </cell>
          <cell r="O4009">
            <v>1</v>
          </cell>
          <cell r="Q4009">
            <v>1</v>
          </cell>
          <cell r="R4009">
            <v>1</v>
          </cell>
          <cell r="S4009">
            <v>0</v>
          </cell>
          <cell r="T4009">
            <v>1</v>
          </cell>
          <cell r="U4009">
            <v>1</v>
          </cell>
          <cell r="V4009">
            <v>1</v>
          </cell>
          <cell r="W4009">
            <v>1</v>
          </cell>
          <cell r="X4009">
            <v>1</v>
          </cell>
          <cell r="Y4009">
            <v>1</v>
          </cell>
          <cell r="Z4009">
            <v>1</v>
          </cell>
          <cell r="AA4009">
            <v>1</v>
          </cell>
          <cell r="AC4009">
            <v>1992</v>
          </cell>
          <cell r="AD4009">
            <v>1</v>
          </cell>
          <cell r="AE4009">
            <v>0</v>
          </cell>
          <cell r="AF4009">
            <v>1</v>
          </cell>
        </row>
        <row r="4010">
          <cell r="A4010">
            <v>37</v>
          </cell>
          <cell r="B4010">
            <v>3</v>
          </cell>
          <cell r="C4010">
            <v>10</v>
          </cell>
          <cell r="D4010">
            <v>7</v>
          </cell>
          <cell r="E4010">
            <v>1</v>
          </cell>
          <cell r="F4010">
            <v>0</v>
          </cell>
          <cell r="G4010">
            <v>20.249387189598213</v>
          </cell>
          <cell r="H4010">
            <v>36.775009410675686</v>
          </cell>
          <cell r="I4010">
            <v>0.30819236965627922</v>
          </cell>
          <cell r="J4010">
            <v>0</v>
          </cell>
          <cell r="K4010">
            <v>0</v>
          </cell>
          <cell r="M4010">
            <v>2011</v>
          </cell>
          <cell r="N4010">
            <v>2052</v>
          </cell>
          <cell r="O4010">
            <v>1</v>
          </cell>
          <cell r="Q4010">
            <v>1</v>
          </cell>
          <cell r="R4010">
            <v>1</v>
          </cell>
          <cell r="S4010">
            <v>0</v>
          </cell>
          <cell r="T4010">
            <v>1</v>
          </cell>
          <cell r="U4010">
            <v>1</v>
          </cell>
          <cell r="V4010">
            <v>1</v>
          </cell>
          <cell r="W4010">
            <v>1</v>
          </cell>
          <cell r="X4010">
            <v>1</v>
          </cell>
          <cell r="Y4010">
            <v>1</v>
          </cell>
          <cell r="Z4010">
            <v>1</v>
          </cell>
          <cell r="AA4010">
            <v>1</v>
          </cell>
          <cell r="AC4010">
            <v>1992</v>
          </cell>
          <cell r="AD4010">
            <v>1</v>
          </cell>
          <cell r="AE4010">
            <v>0</v>
          </cell>
          <cell r="AF4010">
            <v>1</v>
          </cell>
        </row>
        <row r="4011">
          <cell r="A4011">
            <v>37</v>
          </cell>
          <cell r="B4011">
            <v>4</v>
          </cell>
          <cell r="C4011">
            <v>10</v>
          </cell>
          <cell r="D4011">
            <v>7</v>
          </cell>
          <cell r="E4011">
            <v>1</v>
          </cell>
          <cell r="F4011">
            <v>0</v>
          </cell>
          <cell r="G4011">
            <v>22.499319099553563</v>
          </cell>
          <cell r="H4011">
            <v>40.45251035174325</v>
          </cell>
          <cell r="I4011">
            <v>0.30819236965627922</v>
          </cell>
          <cell r="J4011">
            <v>0</v>
          </cell>
          <cell r="K4011">
            <v>0</v>
          </cell>
          <cell r="M4011">
            <v>2011</v>
          </cell>
          <cell r="N4011">
            <v>2052</v>
          </cell>
          <cell r="O4011">
            <v>1</v>
          </cell>
          <cell r="Q4011">
            <v>1</v>
          </cell>
          <cell r="R4011">
            <v>1</v>
          </cell>
          <cell r="S4011">
            <v>0</v>
          </cell>
          <cell r="T4011">
            <v>1</v>
          </cell>
          <cell r="U4011">
            <v>1</v>
          </cell>
          <cell r="V4011">
            <v>1</v>
          </cell>
          <cell r="W4011">
            <v>1</v>
          </cell>
          <cell r="X4011">
            <v>1</v>
          </cell>
          <cell r="Y4011">
            <v>1</v>
          </cell>
          <cell r="Z4011">
            <v>1</v>
          </cell>
          <cell r="AA4011">
            <v>1</v>
          </cell>
          <cell r="AC4011">
            <v>1992</v>
          </cell>
          <cell r="AD4011">
            <v>1</v>
          </cell>
          <cell r="AE4011">
            <v>0</v>
          </cell>
          <cell r="AF4011">
            <v>1</v>
          </cell>
        </row>
        <row r="4012">
          <cell r="A4012">
            <v>37</v>
          </cell>
          <cell r="B4012">
            <v>5</v>
          </cell>
          <cell r="C4012">
            <v>10</v>
          </cell>
          <cell r="D4012">
            <v>7</v>
          </cell>
          <cell r="E4012">
            <v>1</v>
          </cell>
          <cell r="F4012">
            <v>0</v>
          </cell>
          <cell r="G4012">
            <v>22.499319099553563</v>
          </cell>
          <cell r="H4012">
            <v>40.45251035174325</v>
          </cell>
          <cell r="I4012">
            <v>0.30819236965627922</v>
          </cell>
          <cell r="J4012">
            <v>0</v>
          </cell>
          <cell r="K4012">
            <v>4.0452510351743252</v>
          </cell>
          <cell r="M4012">
            <v>2022</v>
          </cell>
          <cell r="N4012">
            <v>2052</v>
          </cell>
          <cell r="O4012">
            <v>1</v>
          </cell>
          <cell r="Q4012">
            <v>1</v>
          </cell>
          <cell r="R4012">
            <v>1</v>
          </cell>
          <cell r="S4012">
            <v>0</v>
          </cell>
          <cell r="T4012">
            <v>1</v>
          </cell>
          <cell r="U4012">
            <v>1</v>
          </cell>
          <cell r="V4012">
            <v>1</v>
          </cell>
          <cell r="W4012">
            <v>1</v>
          </cell>
          <cell r="X4012">
            <v>1</v>
          </cell>
          <cell r="Y4012">
            <v>1</v>
          </cell>
          <cell r="Z4012">
            <v>1</v>
          </cell>
          <cell r="AA4012">
            <v>1</v>
          </cell>
          <cell r="AC4012">
            <v>1992</v>
          </cell>
          <cell r="AD4012">
            <v>1</v>
          </cell>
          <cell r="AE4012">
            <v>0</v>
          </cell>
          <cell r="AF4012">
            <v>1</v>
          </cell>
        </row>
        <row r="4013">
          <cell r="A4013">
            <v>37</v>
          </cell>
          <cell r="B4013">
            <v>6</v>
          </cell>
          <cell r="C4013">
            <v>10</v>
          </cell>
          <cell r="D4013">
            <v>7</v>
          </cell>
          <cell r="E4013">
            <v>1</v>
          </cell>
          <cell r="F4013">
            <v>0</v>
          </cell>
          <cell r="G4013">
            <v>22.499319099553563</v>
          </cell>
          <cell r="H4013">
            <v>40.45251035174325</v>
          </cell>
          <cell r="I4013">
            <v>0.30819236965627922</v>
          </cell>
          <cell r="J4013">
            <v>0</v>
          </cell>
          <cell r="K4013">
            <v>6.0678765527614873</v>
          </cell>
          <cell r="M4013">
            <v>2025</v>
          </cell>
          <cell r="N4013">
            <v>2052</v>
          </cell>
          <cell r="O4013">
            <v>1</v>
          </cell>
          <cell r="Q4013">
            <v>1</v>
          </cell>
          <cell r="R4013">
            <v>1</v>
          </cell>
          <cell r="S4013">
            <v>0</v>
          </cell>
          <cell r="T4013">
            <v>1</v>
          </cell>
          <cell r="U4013">
            <v>1</v>
          </cell>
          <cell r="V4013">
            <v>1</v>
          </cell>
          <cell r="W4013">
            <v>1</v>
          </cell>
          <cell r="X4013">
            <v>1</v>
          </cell>
          <cell r="Y4013">
            <v>1</v>
          </cell>
          <cell r="Z4013">
            <v>1</v>
          </cell>
          <cell r="AA4013">
            <v>1</v>
          </cell>
          <cell r="AC4013">
            <v>1992</v>
          </cell>
          <cell r="AD4013">
            <v>1</v>
          </cell>
          <cell r="AE4013">
            <v>0</v>
          </cell>
          <cell r="AF4013">
            <v>1</v>
          </cell>
        </row>
        <row r="4014">
          <cell r="A4014">
            <v>38</v>
          </cell>
          <cell r="B4014">
            <v>1</v>
          </cell>
          <cell r="C4014">
            <v>10</v>
          </cell>
          <cell r="D4014">
            <v>7</v>
          </cell>
          <cell r="E4014">
            <v>1</v>
          </cell>
          <cell r="F4014">
            <v>0</v>
          </cell>
          <cell r="G4014">
            <v>2.4451515659018592</v>
          </cell>
          <cell r="H4014">
            <v>333.23816219827654</v>
          </cell>
          <cell r="I4014">
            <v>14.634089859558053</v>
          </cell>
          <cell r="J4014">
            <v>0</v>
          </cell>
          <cell r="K4014">
            <v>0</v>
          </cell>
          <cell r="M4014">
            <v>2003</v>
          </cell>
          <cell r="N4014">
            <v>2011</v>
          </cell>
          <cell r="O4014">
            <v>1</v>
          </cell>
          <cell r="Q4014">
            <v>1</v>
          </cell>
          <cell r="R4014">
            <v>1</v>
          </cell>
          <cell r="S4014">
            <v>0</v>
          </cell>
          <cell r="T4014">
            <v>1</v>
          </cell>
          <cell r="U4014">
            <v>1</v>
          </cell>
          <cell r="V4014">
            <v>1</v>
          </cell>
          <cell r="W4014">
            <v>1</v>
          </cell>
          <cell r="X4014">
            <v>1</v>
          </cell>
          <cell r="Y4014">
            <v>1</v>
          </cell>
          <cell r="Z4014">
            <v>1</v>
          </cell>
          <cell r="AA4014">
            <v>1</v>
          </cell>
          <cell r="AC4014">
            <v>1992</v>
          </cell>
          <cell r="AD4014">
            <v>1</v>
          </cell>
          <cell r="AE4014">
            <v>0</v>
          </cell>
          <cell r="AF4014">
            <v>1</v>
          </cell>
        </row>
        <row r="4015">
          <cell r="A4015">
            <v>38</v>
          </cell>
          <cell r="B4015">
            <v>2</v>
          </cell>
          <cell r="C4015">
            <v>10</v>
          </cell>
          <cell r="D4015">
            <v>7</v>
          </cell>
          <cell r="E4015">
            <v>1</v>
          </cell>
          <cell r="F4015">
            <v>0</v>
          </cell>
          <cell r="G4015">
            <v>2.3022686055707791</v>
          </cell>
          <cell r="H4015">
            <v>606.70782529913572</v>
          </cell>
          <cell r="I4015">
            <v>16.77199522810902</v>
          </cell>
          <cell r="J4015">
            <v>0</v>
          </cell>
          <cell r="K4015">
            <v>0</v>
          </cell>
          <cell r="M4015">
            <v>2003</v>
          </cell>
          <cell r="N4015">
            <v>2011</v>
          </cell>
          <cell r="O4015">
            <v>1</v>
          </cell>
          <cell r="Q4015">
            <v>1</v>
          </cell>
          <cell r="R4015">
            <v>1</v>
          </cell>
          <cell r="S4015">
            <v>0</v>
          </cell>
          <cell r="T4015">
            <v>1</v>
          </cell>
          <cell r="U4015">
            <v>1</v>
          </cell>
          <cell r="V4015">
            <v>1</v>
          </cell>
          <cell r="W4015">
            <v>1</v>
          </cell>
          <cell r="X4015">
            <v>1</v>
          </cell>
          <cell r="Y4015">
            <v>1</v>
          </cell>
          <cell r="Z4015">
            <v>1</v>
          </cell>
          <cell r="AA4015">
            <v>1</v>
          </cell>
          <cell r="AC4015">
            <v>1992</v>
          </cell>
          <cell r="AD4015">
            <v>1</v>
          </cell>
          <cell r="AE4015">
            <v>0</v>
          </cell>
          <cell r="AF4015">
            <v>1</v>
          </cell>
        </row>
        <row r="4016">
          <cell r="A4016">
            <v>38</v>
          </cell>
          <cell r="B4016">
            <v>3</v>
          </cell>
          <cell r="C4016">
            <v>10</v>
          </cell>
          <cell r="D4016">
            <v>7</v>
          </cell>
          <cell r="E4016">
            <v>1</v>
          </cell>
          <cell r="F4016">
            <v>0</v>
          </cell>
          <cell r="G4016">
            <v>2.4297055804262917</v>
          </cell>
          <cell r="H4016">
            <v>495.97799973841865</v>
          </cell>
          <cell r="I4016">
            <v>19.429698698763325</v>
          </cell>
          <cell r="J4016">
            <v>0</v>
          </cell>
          <cell r="K4016">
            <v>0</v>
          </cell>
          <cell r="M4016">
            <v>2003</v>
          </cell>
          <cell r="N4016">
            <v>2011</v>
          </cell>
          <cell r="O4016">
            <v>1</v>
          </cell>
          <cell r="Q4016">
            <v>1</v>
          </cell>
          <cell r="R4016">
            <v>1</v>
          </cell>
          <cell r="S4016">
            <v>0</v>
          </cell>
          <cell r="T4016">
            <v>1</v>
          </cell>
          <cell r="U4016">
            <v>1</v>
          </cell>
          <cell r="V4016">
            <v>1</v>
          </cell>
          <cell r="W4016">
            <v>1</v>
          </cell>
          <cell r="X4016">
            <v>1</v>
          </cell>
          <cell r="Y4016">
            <v>1</v>
          </cell>
          <cell r="Z4016">
            <v>1</v>
          </cell>
          <cell r="AA4016">
            <v>1</v>
          </cell>
          <cell r="AC4016">
            <v>1992</v>
          </cell>
          <cell r="AD4016">
            <v>1</v>
          </cell>
          <cell r="AE4016">
            <v>0</v>
          </cell>
          <cell r="AF4016">
            <v>1</v>
          </cell>
        </row>
        <row r="4017">
          <cell r="A4017">
            <v>38</v>
          </cell>
          <cell r="B4017">
            <v>4</v>
          </cell>
          <cell r="C4017">
            <v>10</v>
          </cell>
          <cell r="D4017">
            <v>7</v>
          </cell>
          <cell r="E4017">
            <v>1</v>
          </cell>
          <cell r="F4017">
            <v>0</v>
          </cell>
          <cell r="G4017">
            <v>2.7846388184220561</v>
          </cell>
          <cell r="H4017">
            <v>504.99191223895275</v>
          </cell>
          <cell r="I4017">
            <v>19.429698698763325</v>
          </cell>
          <cell r="J4017">
            <v>0</v>
          </cell>
          <cell r="K4017">
            <v>0</v>
          </cell>
          <cell r="M4017">
            <v>2007</v>
          </cell>
          <cell r="N4017">
            <v>2011</v>
          </cell>
          <cell r="O4017">
            <v>1</v>
          </cell>
          <cell r="Q4017">
            <v>1</v>
          </cell>
          <cell r="R4017">
            <v>1</v>
          </cell>
          <cell r="S4017">
            <v>0</v>
          </cell>
          <cell r="T4017">
            <v>1</v>
          </cell>
          <cell r="U4017">
            <v>1</v>
          </cell>
          <cell r="V4017">
            <v>1</v>
          </cell>
          <cell r="W4017">
            <v>1</v>
          </cell>
          <cell r="X4017">
            <v>1</v>
          </cell>
          <cell r="Y4017">
            <v>1</v>
          </cell>
          <cell r="Z4017">
            <v>1</v>
          </cell>
          <cell r="AA4017">
            <v>1</v>
          </cell>
          <cell r="AC4017">
            <v>1992</v>
          </cell>
          <cell r="AD4017">
            <v>1</v>
          </cell>
          <cell r="AE4017">
            <v>0</v>
          </cell>
          <cell r="AF4017">
            <v>1</v>
          </cell>
        </row>
        <row r="4018">
          <cell r="A4018">
            <v>38</v>
          </cell>
          <cell r="B4018">
            <v>5</v>
          </cell>
          <cell r="C4018">
            <v>10</v>
          </cell>
          <cell r="D4018">
            <v>7</v>
          </cell>
          <cell r="E4018">
            <v>1</v>
          </cell>
          <cell r="F4018">
            <v>0</v>
          </cell>
          <cell r="G4018">
            <v>3.0201793281812428</v>
          </cell>
          <cell r="H4018">
            <v>534.60491597315877</v>
          </cell>
          <cell r="I4018">
            <v>19.429698698763325</v>
          </cell>
          <cell r="J4018">
            <v>0</v>
          </cell>
          <cell r="K4018">
            <v>0</v>
          </cell>
          <cell r="M4018">
            <v>2007</v>
          </cell>
          <cell r="N4018">
            <v>2011</v>
          </cell>
          <cell r="O4018">
            <v>1</v>
          </cell>
          <cell r="Q4018">
            <v>1</v>
          </cell>
          <cell r="R4018">
            <v>1</v>
          </cell>
          <cell r="S4018">
            <v>0</v>
          </cell>
          <cell r="T4018">
            <v>1</v>
          </cell>
          <cell r="U4018">
            <v>1</v>
          </cell>
          <cell r="V4018">
            <v>1</v>
          </cell>
          <cell r="W4018">
            <v>1</v>
          </cell>
          <cell r="X4018">
            <v>1</v>
          </cell>
          <cell r="Y4018">
            <v>1</v>
          </cell>
          <cell r="Z4018">
            <v>1</v>
          </cell>
          <cell r="AA4018">
            <v>1</v>
          </cell>
          <cell r="AC4018">
            <v>1992</v>
          </cell>
          <cell r="AD4018">
            <v>1</v>
          </cell>
          <cell r="AE4018">
            <v>0</v>
          </cell>
          <cell r="AF4018">
            <v>1</v>
          </cell>
        </row>
        <row r="4019">
          <cell r="A4019">
            <v>38</v>
          </cell>
          <cell r="B4019">
            <v>6</v>
          </cell>
          <cell r="C4019">
            <v>10</v>
          </cell>
          <cell r="D4019">
            <v>7</v>
          </cell>
          <cell r="E4019">
            <v>1</v>
          </cell>
          <cell r="F4019">
            <v>0</v>
          </cell>
          <cell r="G4019">
            <v>2.9577879849904392</v>
          </cell>
          <cell r="H4019">
            <v>504.99191223895275</v>
          </cell>
          <cell r="I4019">
            <v>19.429698698763325</v>
          </cell>
          <cell r="J4019">
            <v>0</v>
          </cell>
          <cell r="K4019">
            <v>0</v>
          </cell>
          <cell r="M4019">
            <v>2012</v>
          </cell>
          <cell r="N4019">
            <v>2016</v>
          </cell>
          <cell r="O4019">
            <v>1</v>
          </cell>
          <cell r="Q4019">
            <v>1</v>
          </cell>
          <cell r="R4019">
            <v>1</v>
          </cell>
          <cell r="S4019">
            <v>0</v>
          </cell>
          <cell r="T4019">
            <v>1</v>
          </cell>
          <cell r="U4019">
            <v>1</v>
          </cell>
          <cell r="V4019">
            <v>1</v>
          </cell>
          <cell r="W4019">
            <v>1</v>
          </cell>
          <cell r="X4019">
            <v>1</v>
          </cell>
          <cell r="Y4019">
            <v>1</v>
          </cell>
          <cell r="Z4019">
            <v>1</v>
          </cell>
          <cell r="AA4019">
            <v>1</v>
          </cell>
          <cell r="AC4019">
            <v>1992</v>
          </cell>
          <cell r="AD4019">
            <v>1</v>
          </cell>
          <cell r="AE4019">
            <v>0</v>
          </cell>
          <cell r="AF4019">
            <v>1</v>
          </cell>
        </row>
        <row r="4020">
          <cell r="A4020">
            <v>38</v>
          </cell>
          <cell r="B4020">
            <v>7</v>
          </cell>
          <cell r="C4020">
            <v>10</v>
          </cell>
          <cell r="D4020">
            <v>7</v>
          </cell>
          <cell r="E4020">
            <v>1</v>
          </cell>
          <cell r="F4020">
            <v>0</v>
          </cell>
          <cell r="G4020">
            <v>3.7005439043589257</v>
          </cell>
          <cell r="H4020">
            <v>515.49355787064314</v>
          </cell>
          <cell r="I4020">
            <v>19.429698698763325</v>
          </cell>
          <cell r="J4020">
            <v>0</v>
          </cell>
          <cell r="K4020">
            <v>0</v>
          </cell>
          <cell r="M4020">
            <v>2017</v>
          </cell>
          <cell r="N4020">
            <v>2052</v>
          </cell>
          <cell r="O4020">
            <v>1</v>
          </cell>
          <cell r="Q4020">
            <v>1</v>
          </cell>
          <cell r="R4020">
            <v>1</v>
          </cell>
          <cell r="S4020">
            <v>0</v>
          </cell>
          <cell r="T4020">
            <v>1</v>
          </cell>
          <cell r="U4020">
            <v>1</v>
          </cell>
          <cell r="V4020">
            <v>1</v>
          </cell>
          <cell r="W4020">
            <v>1</v>
          </cell>
          <cell r="X4020">
            <v>1</v>
          </cell>
          <cell r="Y4020">
            <v>1</v>
          </cell>
          <cell r="Z4020">
            <v>1</v>
          </cell>
          <cell r="AA4020">
            <v>1</v>
          </cell>
          <cell r="AC4020">
            <v>1992</v>
          </cell>
          <cell r="AD4020">
            <v>1</v>
          </cell>
          <cell r="AE4020">
            <v>0</v>
          </cell>
          <cell r="AF4020">
            <v>1</v>
          </cell>
        </row>
        <row r="4021">
          <cell r="A4021">
            <v>38</v>
          </cell>
          <cell r="B4021">
            <v>8</v>
          </cell>
          <cell r="C4021">
            <v>10</v>
          </cell>
          <cell r="D4021">
            <v>7</v>
          </cell>
          <cell r="E4021">
            <v>1</v>
          </cell>
          <cell r="F4021">
            <v>0</v>
          </cell>
          <cell r="G4021">
            <v>3.9981272178799649</v>
          </cell>
          <cell r="H4021">
            <v>564.8545629698441</v>
          </cell>
          <cell r="I4021">
            <v>19.429698698763325</v>
          </cell>
          <cell r="J4021">
            <v>0</v>
          </cell>
          <cell r="K4021">
            <v>0</v>
          </cell>
          <cell r="M4021">
            <v>2020</v>
          </cell>
          <cell r="N4021">
            <v>2052</v>
          </cell>
          <cell r="O4021">
            <v>1</v>
          </cell>
          <cell r="Q4021">
            <v>1</v>
          </cell>
          <cell r="R4021">
            <v>1</v>
          </cell>
          <cell r="S4021">
            <v>0</v>
          </cell>
          <cell r="T4021">
            <v>1</v>
          </cell>
          <cell r="U4021">
            <v>1</v>
          </cell>
          <cell r="V4021">
            <v>1</v>
          </cell>
          <cell r="W4021">
            <v>1</v>
          </cell>
          <cell r="X4021">
            <v>1</v>
          </cell>
          <cell r="Y4021">
            <v>1</v>
          </cell>
          <cell r="Z4021">
            <v>1</v>
          </cell>
          <cell r="AA4021">
            <v>1</v>
          </cell>
          <cell r="AC4021">
            <v>1992</v>
          </cell>
          <cell r="AD4021">
            <v>1</v>
          </cell>
          <cell r="AE4021">
            <v>0</v>
          </cell>
          <cell r="AF4021">
            <v>1</v>
          </cell>
        </row>
        <row r="4022">
          <cell r="A4022">
            <v>39</v>
          </cell>
          <cell r="B4022">
            <v>1</v>
          </cell>
          <cell r="C4022">
            <v>10</v>
          </cell>
          <cell r="D4022">
            <v>7</v>
          </cell>
          <cell r="E4022">
            <v>1</v>
          </cell>
          <cell r="F4022">
            <v>0.78623620351923018</v>
          </cell>
          <cell r="G4022">
            <v>2.7294654660647026</v>
          </cell>
          <cell r="H4022">
            <v>537.83946641569082</v>
          </cell>
          <cell r="I4022">
            <v>21.902111646168553</v>
          </cell>
          <cell r="J4022">
            <v>0</v>
          </cell>
          <cell r="K4022">
            <v>0</v>
          </cell>
          <cell r="M4022">
            <v>2003</v>
          </cell>
          <cell r="N4022">
            <v>2008</v>
          </cell>
          <cell r="O4022">
            <v>1</v>
          </cell>
          <cell r="Q4022">
            <v>0</v>
          </cell>
          <cell r="R4022">
            <v>0</v>
          </cell>
          <cell r="S4022">
            <v>0</v>
          </cell>
          <cell r="T4022">
            <v>0</v>
          </cell>
          <cell r="U4022">
            <v>0</v>
          </cell>
          <cell r="V4022">
            <v>0</v>
          </cell>
          <cell r="W4022">
            <v>0</v>
          </cell>
          <cell r="X4022">
            <v>0</v>
          </cell>
          <cell r="Y4022">
            <v>0</v>
          </cell>
          <cell r="Z4022">
            <v>0</v>
          </cell>
          <cell r="AA4022">
            <v>0</v>
          </cell>
          <cell r="AC4022">
            <v>1992</v>
          </cell>
          <cell r="AD4022">
            <v>1</v>
          </cell>
          <cell r="AE4022">
            <v>0</v>
          </cell>
          <cell r="AF4022">
            <v>1</v>
          </cell>
        </row>
        <row r="4023">
          <cell r="A4023">
            <v>39</v>
          </cell>
          <cell r="B4023">
            <v>2</v>
          </cell>
          <cell r="C4023">
            <v>10</v>
          </cell>
          <cell r="D4023">
            <v>7</v>
          </cell>
          <cell r="E4023">
            <v>1</v>
          </cell>
          <cell r="F4023">
            <v>0</v>
          </cell>
          <cell r="G4023">
            <v>2.7371008774960157</v>
          </cell>
          <cell r="H4023">
            <v>889.22791780727584</v>
          </cell>
          <cell r="I4023">
            <v>21.902111646168553</v>
          </cell>
          <cell r="J4023">
            <v>0</v>
          </cell>
          <cell r="K4023">
            <v>0</v>
          </cell>
          <cell r="M4023">
            <v>2004</v>
          </cell>
          <cell r="N4023">
            <v>2008</v>
          </cell>
          <cell r="O4023">
            <v>1</v>
          </cell>
          <cell r="Q4023">
            <v>0</v>
          </cell>
          <cell r="R4023">
            <v>0</v>
          </cell>
          <cell r="S4023">
            <v>0</v>
          </cell>
          <cell r="T4023">
            <v>0</v>
          </cell>
          <cell r="U4023">
            <v>0</v>
          </cell>
          <cell r="V4023">
            <v>0</v>
          </cell>
          <cell r="W4023">
            <v>0</v>
          </cell>
          <cell r="X4023">
            <v>0</v>
          </cell>
          <cell r="Y4023">
            <v>0</v>
          </cell>
          <cell r="Z4023">
            <v>0</v>
          </cell>
          <cell r="AA4023">
            <v>0</v>
          </cell>
          <cell r="AC4023">
            <v>1992</v>
          </cell>
          <cell r="AD4023">
            <v>1</v>
          </cell>
          <cell r="AE4023">
            <v>0</v>
          </cell>
          <cell r="AF4023">
            <v>1</v>
          </cell>
        </row>
        <row r="4024">
          <cell r="A4024">
            <v>39</v>
          </cell>
          <cell r="B4024">
            <v>3</v>
          </cell>
          <cell r="C4024">
            <v>10</v>
          </cell>
          <cell r="D4024">
            <v>7</v>
          </cell>
          <cell r="E4024">
            <v>1</v>
          </cell>
          <cell r="F4024">
            <v>0</v>
          </cell>
          <cell r="G4024">
            <v>3.7459159111246767</v>
          </cell>
          <cell r="H4024">
            <v>808.02480133020379</v>
          </cell>
          <cell r="I4024">
            <v>158.10196829261727</v>
          </cell>
          <cell r="J4024">
            <v>0</v>
          </cell>
          <cell r="K4024">
            <v>0</v>
          </cell>
          <cell r="M4024">
            <v>2004</v>
          </cell>
          <cell r="N4024">
            <v>2016</v>
          </cell>
          <cell r="O4024">
            <v>1</v>
          </cell>
          <cell r="Q4024">
            <v>0</v>
          </cell>
          <cell r="R4024">
            <v>0</v>
          </cell>
          <cell r="S4024">
            <v>0</v>
          </cell>
          <cell r="T4024">
            <v>0</v>
          </cell>
          <cell r="U4024">
            <v>0</v>
          </cell>
          <cell r="V4024">
            <v>0</v>
          </cell>
          <cell r="W4024">
            <v>0</v>
          </cell>
          <cell r="X4024">
            <v>0</v>
          </cell>
          <cell r="Y4024">
            <v>0</v>
          </cell>
          <cell r="Z4024">
            <v>0</v>
          </cell>
          <cell r="AA4024">
            <v>0</v>
          </cell>
          <cell r="AC4024">
            <v>1992</v>
          </cell>
          <cell r="AD4024">
            <v>1</v>
          </cell>
          <cell r="AE4024">
            <v>0</v>
          </cell>
          <cell r="AF4024">
            <v>1</v>
          </cell>
        </row>
        <row r="4025">
          <cell r="A4025">
            <v>39</v>
          </cell>
          <cell r="B4025">
            <v>4</v>
          </cell>
          <cell r="C4025">
            <v>10</v>
          </cell>
          <cell r="D4025">
            <v>7</v>
          </cell>
          <cell r="E4025">
            <v>1</v>
          </cell>
          <cell r="F4025">
            <v>0</v>
          </cell>
          <cell r="G4025">
            <v>7.3017276698970051</v>
          </cell>
          <cell r="H4025">
            <v>926.2843734974615</v>
          </cell>
          <cell r="I4025">
            <v>170.44023442071628</v>
          </cell>
          <cell r="J4025">
            <v>0</v>
          </cell>
          <cell r="K4025">
            <v>0</v>
          </cell>
          <cell r="M4025">
            <v>2009</v>
          </cell>
          <cell r="N4025">
            <v>2016</v>
          </cell>
          <cell r="O4025">
            <v>1</v>
          </cell>
          <cell r="Q4025">
            <v>0</v>
          </cell>
          <cell r="R4025">
            <v>0</v>
          </cell>
          <cell r="S4025">
            <v>0</v>
          </cell>
          <cell r="T4025">
            <v>0</v>
          </cell>
          <cell r="U4025">
            <v>0</v>
          </cell>
          <cell r="V4025">
            <v>0</v>
          </cell>
          <cell r="W4025">
            <v>0</v>
          </cell>
          <cell r="X4025">
            <v>0</v>
          </cell>
          <cell r="Y4025">
            <v>0</v>
          </cell>
          <cell r="Z4025">
            <v>0</v>
          </cell>
          <cell r="AA4025">
            <v>0</v>
          </cell>
          <cell r="AC4025">
            <v>1992</v>
          </cell>
          <cell r="AD4025">
            <v>1</v>
          </cell>
          <cell r="AE4025">
            <v>0</v>
          </cell>
          <cell r="AF4025">
            <v>1</v>
          </cell>
        </row>
        <row r="4026">
          <cell r="A4026">
            <v>39</v>
          </cell>
          <cell r="B4026">
            <v>5</v>
          </cell>
          <cell r="C4026">
            <v>10</v>
          </cell>
          <cell r="D4026">
            <v>7</v>
          </cell>
          <cell r="E4026">
            <v>1</v>
          </cell>
          <cell r="F4026">
            <v>0</v>
          </cell>
          <cell r="G4026">
            <v>9.5845539588201394</v>
          </cell>
          <cell r="H4026">
            <v>1140.5951474719286</v>
          </cell>
          <cell r="I4026">
            <v>170.44023442071628</v>
          </cell>
          <cell r="J4026">
            <v>0</v>
          </cell>
          <cell r="K4026">
            <v>0</v>
          </cell>
          <cell r="M4026">
            <v>2011</v>
          </cell>
          <cell r="N4026">
            <v>2052</v>
          </cell>
          <cell r="O4026">
            <v>1</v>
          </cell>
          <cell r="Q4026">
            <v>0</v>
          </cell>
          <cell r="R4026">
            <v>0</v>
          </cell>
          <cell r="S4026">
            <v>0</v>
          </cell>
          <cell r="T4026">
            <v>0</v>
          </cell>
          <cell r="U4026">
            <v>0</v>
          </cell>
          <cell r="V4026">
            <v>0</v>
          </cell>
          <cell r="W4026">
            <v>0</v>
          </cell>
          <cell r="X4026">
            <v>0</v>
          </cell>
          <cell r="Y4026">
            <v>0</v>
          </cell>
          <cell r="Z4026">
            <v>0</v>
          </cell>
          <cell r="AA4026">
            <v>0</v>
          </cell>
          <cell r="AC4026">
            <v>1992</v>
          </cell>
          <cell r="AD4026">
            <v>1</v>
          </cell>
          <cell r="AE4026">
            <v>0</v>
          </cell>
          <cell r="AF4026">
            <v>1</v>
          </cell>
        </row>
        <row r="4027">
          <cell r="A4027">
            <v>39</v>
          </cell>
          <cell r="B4027">
            <v>6</v>
          </cell>
          <cell r="C4027">
            <v>10</v>
          </cell>
          <cell r="D4027">
            <v>7</v>
          </cell>
          <cell r="E4027">
            <v>1</v>
          </cell>
          <cell r="F4027">
            <v>0</v>
          </cell>
          <cell r="G4027">
            <v>9.3611893203807774</v>
          </cell>
          <cell r="H4027">
            <v>954.07290470238536</v>
          </cell>
          <cell r="I4027">
            <v>170.44023442071628</v>
          </cell>
          <cell r="J4027">
            <v>0</v>
          </cell>
          <cell r="K4027">
            <v>0</v>
          </cell>
          <cell r="M4027">
            <v>2017</v>
          </cell>
          <cell r="N4027">
            <v>2052</v>
          </cell>
          <cell r="O4027">
            <v>1</v>
          </cell>
          <cell r="Q4027">
            <v>0</v>
          </cell>
          <cell r="R4027">
            <v>0</v>
          </cell>
          <cell r="S4027">
            <v>0</v>
          </cell>
          <cell r="T4027">
            <v>0</v>
          </cell>
          <cell r="U4027">
            <v>0</v>
          </cell>
          <cell r="V4027">
            <v>0</v>
          </cell>
          <cell r="W4027">
            <v>0</v>
          </cell>
          <cell r="X4027">
            <v>0</v>
          </cell>
          <cell r="Y4027">
            <v>0</v>
          </cell>
          <cell r="Z4027">
            <v>0</v>
          </cell>
          <cell r="AA4027">
            <v>0</v>
          </cell>
          <cell r="AC4027">
            <v>1992</v>
          </cell>
          <cell r="AD4027">
            <v>1</v>
          </cell>
          <cell r="AE4027">
            <v>0</v>
          </cell>
          <cell r="AF4027">
            <v>1</v>
          </cell>
        </row>
        <row r="4028">
          <cell r="A4028">
            <v>39</v>
          </cell>
          <cell r="B4028">
            <v>7</v>
          </cell>
          <cell r="C4028">
            <v>10</v>
          </cell>
          <cell r="D4028">
            <v>7</v>
          </cell>
          <cell r="E4028">
            <v>1</v>
          </cell>
          <cell r="F4028">
            <v>0</v>
          </cell>
          <cell r="G4028">
            <v>12.287889690795057</v>
          </cell>
          <cell r="H4028">
            <v>1174.8130018960851</v>
          </cell>
          <cell r="I4028">
            <v>170.44023442071628</v>
          </cell>
          <cell r="J4028">
            <v>0</v>
          </cell>
          <cell r="K4028">
            <v>0</v>
          </cell>
          <cell r="M4028">
            <v>2020</v>
          </cell>
          <cell r="N4028">
            <v>2052</v>
          </cell>
          <cell r="O4028">
            <v>1</v>
          </cell>
          <cell r="Q4028">
            <v>0</v>
          </cell>
          <cell r="R4028">
            <v>0</v>
          </cell>
          <cell r="S4028">
            <v>0</v>
          </cell>
          <cell r="T4028">
            <v>0</v>
          </cell>
          <cell r="U4028">
            <v>0</v>
          </cell>
          <cell r="V4028">
            <v>0</v>
          </cell>
          <cell r="W4028">
            <v>0</v>
          </cell>
          <cell r="X4028">
            <v>0</v>
          </cell>
          <cell r="Y4028">
            <v>0</v>
          </cell>
          <cell r="Z4028">
            <v>0</v>
          </cell>
          <cell r="AA4028">
            <v>0</v>
          </cell>
          <cell r="AC4028">
            <v>1992</v>
          </cell>
          <cell r="AD4028">
            <v>1</v>
          </cell>
          <cell r="AE4028">
            <v>0</v>
          </cell>
          <cell r="AF4028">
            <v>1</v>
          </cell>
        </row>
        <row r="4029">
          <cell r="A4029">
            <v>40</v>
          </cell>
          <cell r="B4029">
            <v>1</v>
          </cell>
          <cell r="C4029">
            <v>10</v>
          </cell>
          <cell r="D4029">
            <v>7</v>
          </cell>
          <cell r="E4029">
            <v>1</v>
          </cell>
          <cell r="F4029">
            <v>7.9356625950650364E-2</v>
          </cell>
          <cell r="G4029">
            <v>0.81120254306069073</v>
          </cell>
          <cell r="H4029">
            <v>1810.1406071019412</v>
          </cell>
          <cell r="I4029">
            <v>114.19144045100465</v>
          </cell>
          <cell r="J4029">
            <v>0</v>
          </cell>
          <cell r="K4029">
            <v>0</v>
          </cell>
          <cell r="M4029">
            <v>2003</v>
          </cell>
          <cell r="N4029">
            <v>2008</v>
          </cell>
          <cell r="O4029">
            <v>1</v>
          </cell>
          <cell r="Q4029">
            <v>0</v>
          </cell>
          <cell r="R4029">
            <v>0</v>
          </cell>
          <cell r="S4029">
            <v>0</v>
          </cell>
          <cell r="T4029">
            <v>0</v>
          </cell>
          <cell r="U4029">
            <v>0</v>
          </cell>
          <cell r="V4029">
            <v>0</v>
          </cell>
          <cell r="W4029">
            <v>0</v>
          </cell>
          <cell r="X4029">
            <v>0</v>
          </cell>
          <cell r="Y4029">
            <v>0</v>
          </cell>
          <cell r="Z4029">
            <v>0</v>
          </cell>
          <cell r="AA4029">
            <v>0</v>
          </cell>
          <cell r="AC4029">
            <v>1992</v>
          </cell>
          <cell r="AD4029">
            <v>1</v>
          </cell>
          <cell r="AE4029">
            <v>0</v>
          </cell>
          <cell r="AF4029">
            <v>1</v>
          </cell>
        </row>
        <row r="4030">
          <cell r="A4030">
            <v>40</v>
          </cell>
          <cell r="B4030">
            <v>2</v>
          </cell>
          <cell r="C4030">
            <v>10</v>
          </cell>
          <cell r="D4030">
            <v>7</v>
          </cell>
          <cell r="E4030">
            <v>1</v>
          </cell>
          <cell r="F4030">
            <v>0</v>
          </cell>
          <cell r="G4030">
            <v>0.81517390310144133</v>
          </cell>
          <cell r="H4030">
            <v>2944.2046019127961</v>
          </cell>
          <cell r="I4030">
            <v>114.19144045100465</v>
          </cell>
          <cell r="J4030">
            <v>0</v>
          </cell>
          <cell r="K4030">
            <v>0</v>
          </cell>
          <cell r="M4030">
            <v>2004</v>
          </cell>
          <cell r="N4030">
            <v>2008</v>
          </cell>
          <cell r="O4030">
            <v>1</v>
          </cell>
          <cell r="Q4030">
            <v>0</v>
          </cell>
          <cell r="R4030">
            <v>0</v>
          </cell>
          <cell r="S4030">
            <v>0</v>
          </cell>
          <cell r="T4030">
            <v>0</v>
          </cell>
          <cell r="U4030">
            <v>0</v>
          </cell>
          <cell r="V4030">
            <v>0</v>
          </cell>
          <cell r="W4030">
            <v>0</v>
          </cell>
          <cell r="X4030">
            <v>0</v>
          </cell>
          <cell r="Y4030">
            <v>0</v>
          </cell>
          <cell r="Z4030">
            <v>0</v>
          </cell>
          <cell r="AA4030">
            <v>0</v>
          </cell>
          <cell r="AC4030">
            <v>1992</v>
          </cell>
          <cell r="AD4030">
            <v>1</v>
          </cell>
          <cell r="AE4030">
            <v>0</v>
          </cell>
          <cell r="AF4030">
            <v>1</v>
          </cell>
        </row>
        <row r="4031">
          <cell r="A4031">
            <v>40</v>
          </cell>
          <cell r="B4031">
            <v>3</v>
          </cell>
          <cell r="C4031">
            <v>10</v>
          </cell>
          <cell r="D4031">
            <v>7</v>
          </cell>
          <cell r="E4031">
            <v>1</v>
          </cell>
          <cell r="F4031">
            <v>0</v>
          </cell>
          <cell r="G4031">
            <v>0.81203154050804294</v>
          </cell>
          <cell r="H4031">
            <v>1482.8366706742295</v>
          </cell>
          <cell r="I4031">
            <v>316.17163980011043</v>
          </cell>
          <cell r="J4031">
            <v>0</v>
          </cell>
          <cell r="K4031">
            <v>0</v>
          </cell>
          <cell r="M4031">
            <v>2009</v>
          </cell>
          <cell r="N4031">
            <v>2011</v>
          </cell>
          <cell r="O4031">
            <v>1</v>
          </cell>
          <cell r="Q4031">
            <v>0</v>
          </cell>
          <cell r="R4031">
            <v>0</v>
          </cell>
          <cell r="S4031">
            <v>0</v>
          </cell>
          <cell r="T4031">
            <v>0</v>
          </cell>
          <cell r="U4031">
            <v>0</v>
          </cell>
          <cell r="V4031">
            <v>0</v>
          </cell>
          <cell r="W4031">
            <v>0</v>
          </cell>
          <cell r="X4031">
            <v>0</v>
          </cell>
          <cell r="Y4031">
            <v>0</v>
          </cell>
          <cell r="Z4031">
            <v>0</v>
          </cell>
          <cell r="AA4031">
            <v>0</v>
          </cell>
          <cell r="AC4031">
            <v>1992</v>
          </cell>
          <cell r="AD4031">
            <v>1</v>
          </cell>
          <cell r="AE4031">
            <v>0</v>
          </cell>
          <cell r="AF4031">
            <v>1</v>
          </cell>
        </row>
        <row r="4032">
          <cell r="A4032">
            <v>40</v>
          </cell>
          <cell r="B4032">
            <v>4</v>
          </cell>
          <cell r="C4032">
            <v>10</v>
          </cell>
          <cell r="D4032">
            <v>7</v>
          </cell>
          <cell r="E4032">
            <v>1</v>
          </cell>
          <cell r="F4032">
            <v>0</v>
          </cell>
          <cell r="G4032">
            <v>1.6690213260745328</v>
          </cell>
          <cell r="H4032">
            <v>1712.5346726838727</v>
          </cell>
          <cell r="I4032">
            <v>340.87626079125357</v>
          </cell>
          <cell r="J4032">
            <v>0</v>
          </cell>
          <cell r="K4032">
            <v>0</v>
          </cell>
          <cell r="M4032">
            <v>2009</v>
          </cell>
          <cell r="N4032">
            <v>2016</v>
          </cell>
          <cell r="O4032">
            <v>1</v>
          </cell>
          <cell r="Q4032">
            <v>0</v>
          </cell>
          <cell r="R4032">
            <v>0</v>
          </cell>
          <cell r="S4032">
            <v>0</v>
          </cell>
          <cell r="T4032">
            <v>0</v>
          </cell>
          <cell r="U4032">
            <v>0</v>
          </cell>
          <cell r="V4032">
            <v>0</v>
          </cell>
          <cell r="W4032">
            <v>0</v>
          </cell>
          <cell r="X4032">
            <v>0</v>
          </cell>
          <cell r="Y4032">
            <v>0</v>
          </cell>
          <cell r="Z4032">
            <v>0</v>
          </cell>
          <cell r="AA4032">
            <v>0</v>
          </cell>
          <cell r="AC4032">
            <v>1992</v>
          </cell>
          <cell r="AD4032">
            <v>1</v>
          </cell>
          <cell r="AE4032">
            <v>0</v>
          </cell>
          <cell r="AF4032">
            <v>1</v>
          </cell>
        </row>
        <row r="4033">
          <cell r="A4033">
            <v>40</v>
          </cell>
          <cell r="B4033">
            <v>5</v>
          </cell>
          <cell r="C4033">
            <v>10</v>
          </cell>
          <cell r="D4033">
            <v>7</v>
          </cell>
          <cell r="E4033">
            <v>1</v>
          </cell>
          <cell r="F4033">
            <v>0</v>
          </cell>
          <cell r="G4033">
            <v>1.8757327080890973</v>
          </cell>
          <cell r="H4033">
            <v>2466.3502151906582</v>
          </cell>
          <cell r="I4033">
            <v>340.87626079125357</v>
          </cell>
          <cell r="J4033">
            <v>0</v>
          </cell>
          <cell r="K4033">
            <v>0</v>
          </cell>
          <cell r="M4033">
            <v>2011</v>
          </cell>
          <cell r="N4033">
            <v>2016</v>
          </cell>
          <cell r="O4033">
            <v>1</v>
          </cell>
          <cell r="Q4033">
            <v>0</v>
          </cell>
          <cell r="R4033">
            <v>0</v>
          </cell>
          <cell r="S4033">
            <v>0</v>
          </cell>
          <cell r="T4033">
            <v>0</v>
          </cell>
          <cell r="U4033">
            <v>0</v>
          </cell>
          <cell r="V4033">
            <v>0</v>
          </cell>
          <cell r="W4033">
            <v>0</v>
          </cell>
          <cell r="X4033">
            <v>0</v>
          </cell>
          <cell r="Y4033">
            <v>0</v>
          </cell>
          <cell r="Z4033">
            <v>0</v>
          </cell>
          <cell r="AA4033">
            <v>0</v>
          </cell>
          <cell r="AC4033">
            <v>1992</v>
          </cell>
          <cell r="AD4033">
            <v>1</v>
          </cell>
          <cell r="AE4033">
            <v>0</v>
          </cell>
          <cell r="AF4033">
            <v>1</v>
          </cell>
        </row>
        <row r="4034">
          <cell r="A4034">
            <v>40</v>
          </cell>
          <cell r="B4034">
            <v>6</v>
          </cell>
          <cell r="C4034">
            <v>10</v>
          </cell>
          <cell r="D4034">
            <v>7</v>
          </cell>
          <cell r="E4034">
            <v>1</v>
          </cell>
          <cell r="F4034">
            <v>0</v>
          </cell>
          <cell r="G4034">
            <v>2.0108690675596783</v>
          </cell>
          <cell r="H4034">
            <v>1781.0360595912277</v>
          </cell>
          <cell r="I4034">
            <v>340.87626079125357</v>
          </cell>
          <cell r="J4034">
            <v>0</v>
          </cell>
          <cell r="K4034">
            <v>0</v>
          </cell>
          <cell r="M4034">
            <v>2017</v>
          </cell>
          <cell r="N4034">
            <v>2052</v>
          </cell>
          <cell r="O4034">
            <v>1</v>
          </cell>
          <cell r="Q4034">
            <v>0</v>
          </cell>
          <cell r="R4034">
            <v>0</v>
          </cell>
          <cell r="S4034">
            <v>0</v>
          </cell>
          <cell r="T4034">
            <v>0</v>
          </cell>
          <cell r="U4034">
            <v>0</v>
          </cell>
          <cell r="V4034">
            <v>0</v>
          </cell>
          <cell r="W4034">
            <v>0</v>
          </cell>
          <cell r="X4034">
            <v>0</v>
          </cell>
          <cell r="Y4034">
            <v>0</v>
          </cell>
          <cell r="Z4034">
            <v>0</v>
          </cell>
          <cell r="AA4034">
            <v>0</v>
          </cell>
          <cell r="AC4034">
            <v>1992</v>
          </cell>
          <cell r="AD4034">
            <v>1</v>
          </cell>
          <cell r="AE4034">
            <v>0</v>
          </cell>
          <cell r="AF4034">
            <v>1</v>
          </cell>
        </row>
        <row r="4035">
          <cell r="A4035">
            <v>40</v>
          </cell>
          <cell r="B4035">
            <v>7</v>
          </cell>
          <cell r="C4035">
            <v>10</v>
          </cell>
          <cell r="D4035">
            <v>7</v>
          </cell>
          <cell r="E4035">
            <v>1</v>
          </cell>
          <cell r="F4035">
            <v>0</v>
          </cell>
          <cell r="G4035">
            <v>2.259918925408551</v>
          </cell>
          <cell r="H4035">
            <v>2565.0042237982771</v>
          </cell>
          <cell r="I4035">
            <v>340.87626079125357</v>
          </cell>
          <cell r="J4035">
            <v>0</v>
          </cell>
          <cell r="K4035">
            <v>0</v>
          </cell>
          <cell r="M4035">
            <v>2020</v>
          </cell>
          <cell r="N4035">
            <v>2052</v>
          </cell>
          <cell r="O4035">
            <v>1</v>
          </cell>
          <cell r="Q4035">
            <v>0</v>
          </cell>
          <cell r="R4035">
            <v>0</v>
          </cell>
          <cell r="S4035">
            <v>0</v>
          </cell>
          <cell r="T4035">
            <v>0</v>
          </cell>
          <cell r="U4035">
            <v>0</v>
          </cell>
          <cell r="V4035">
            <v>0</v>
          </cell>
          <cell r="W4035">
            <v>0</v>
          </cell>
          <cell r="X4035">
            <v>0</v>
          </cell>
          <cell r="Y4035">
            <v>0</v>
          </cell>
          <cell r="Z4035">
            <v>0</v>
          </cell>
          <cell r="AA4035">
            <v>0</v>
          </cell>
          <cell r="AC4035">
            <v>1992</v>
          </cell>
          <cell r="AD4035">
            <v>1</v>
          </cell>
          <cell r="AE4035">
            <v>0</v>
          </cell>
          <cell r="AF4035">
            <v>1</v>
          </cell>
        </row>
        <row r="4036">
          <cell r="A4036">
            <v>41</v>
          </cell>
          <cell r="B4036">
            <v>1</v>
          </cell>
          <cell r="C4036">
            <v>10</v>
          </cell>
          <cell r="D4036">
            <v>7</v>
          </cell>
          <cell r="E4036">
            <v>1</v>
          </cell>
          <cell r="F4036">
            <v>3.9006988419790077E-2</v>
          </cell>
          <cell r="G4036">
            <v>2.0269019559449619</v>
          </cell>
          <cell r="H4036">
            <v>1021.2137228656861</v>
          </cell>
          <cell r="I4036">
            <v>3.4432370590043693</v>
          </cell>
          <cell r="J4036">
            <v>0</v>
          </cell>
          <cell r="K4036">
            <v>0</v>
          </cell>
          <cell r="M4036">
            <v>2003</v>
          </cell>
          <cell r="N4036">
            <v>2009</v>
          </cell>
          <cell r="O4036">
            <v>1</v>
          </cell>
          <cell r="Q4036">
            <v>0</v>
          </cell>
          <cell r="R4036">
            <v>0</v>
          </cell>
          <cell r="S4036">
            <v>0</v>
          </cell>
          <cell r="T4036">
            <v>0</v>
          </cell>
          <cell r="U4036">
            <v>0</v>
          </cell>
          <cell r="V4036">
            <v>0</v>
          </cell>
          <cell r="W4036">
            <v>0</v>
          </cell>
          <cell r="X4036">
            <v>0</v>
          </cell>
          <cell r="Y4036">
            <v>0</v>
          </cell>
          <cell r="Z4036">
            <v>0</v>
          </cell>
          <cell r="AA4036">
            <v>0</v>
          </cell>
          <cell r="AC4036">
            <v>1992</v>
          </cell>
          <cell r="AD4036">
            <v>1</v>
          </cell>
          <cell r="AE4036">
            <v>0</v>
          </cell>
          <cell r="AF4036">
            <v>1</v>
          </cell>
        </row>
        <row r="4037">
          <cell r="A4037">
            <v>41</v>
          </cell>
          <cell r="B4037">
            <v>2</v>
          </cell>
          <cell r="C4037">
            <v>10</v>
          </cell>
          <cell r="D4037">
            <v>7</v>
          </cell>
          <cell r="E4037">
            <v>1</v>
          </cell>
          <cell r="F4037">
            <v>0</v>
          </cell>
          <cell r="G4037">
            <v>2.7985485221363624</v>
          </cell>
          <cell r="H4037">
            <v>1202.9397618954185</v>
          </cell>
          <cell r="I4037">
            <v>3.8258189544492986</v>
          </cell>
          <cell r="J4037">
            <v>0</v>
          </cell>
          <cell r="K4037">
            <v>0</v>
          </cell>
          <cell r="M4037">
            <v>2004</v>
          </cell>
          <cell r="N4037">
            <v>2009</v>
          </cell>
          <cell r="O4037">
            <v>1</v>
          </cell>
          <cell r="Q4037">
            <v>0</v>
          </cell>
          <cell r="R4037">
            <v>0</v>
          </cell>
          <cell r="S4037">
            <v>0</v>
          </cell>
          <cell r="T4037">
            <v>0</v>
          </cell>
          <cell r="U4037">
            <v>0</v>
          </cell>
          <cell r="V4037">
            <v>0</v>
          </cell>
          <cell r="W4037">
            <v>0</v>
          </cell>
          <cell r="X4037">
            <v>0</v>
          </cell>
          <cell r="Y4037">
            <v>0</v>
          </cell>
          <cell r="Z4037">
            <v>0</v>
          </cell>
          <cell r="AA4037">
            <v>0</v>
          </cell>
          <cell r="AC4037">
            <v>1992</v>
          </cell>
          <cell r="AD4037">
            <v>1</v>
          </cell>
          <cell r="AE4037">
            <v>0</v>
          </cell>
          <cell r="AF4037">
            <v>1</v>
          </cell>
        </row>
        <row r="4038">
          <cell r="A4038">
            <v>41</v>
          </cell>
          <cell r="B4038">
            <v>3</v>
          </cell>
          <cell r="C4038">
            <v>10</v>
          </cell>
          <cell r="D4038">
            <v>7</v>
          </cell>
          <cell r="E4038">
            <v>1</v>
          </cell>
          <cell r="F4038">
            <v>0</v>
          </cell>
          <cell r="G4038">
            <v>1.0135443307397858</v>
          </cell>
          <cell r="H4038">
            <v>4077.8317001759701</v>
          </cell>
          <cell r="I4038">
            <v>36.872496581722942</v>
          </cell>
          <cell r="J4038">
            <v>0</v>
          </cell>
          <cell r="K4038">
            <v>0</v>
          </cell>
          <cell r="M4038">
            <v>2010</v>
          </cell>
          <cell r="N4038">
            <v>2011</v>
          </cell>
          <cell r="O4038">
            <v>1</v>
          </cell>
          <cell r="Q4038">
            <v>0</v>
          </cell>
          <cell r="R4038">
            <v>0</v>
          </cell>
          <cell r="S4038">
            <v>0</v>
          </cell>
          <cell r="T4038">
            <v>0</v>
          </cell>
          <cell r="U4038">
            <v>0</v>
          </cell>
          <cell r="V4038">
            <v>0</v>
          </cell>
          <cell r="W4038">
            <v>0</v>
          </cell>
          <cell r="X4038">
            <v>0</v>
          </cell>
          <cell r="Y4038">
            <v>0</v>
          </cell>
          <cell r="Z4038">
            <v>0</v>
          </cell>
          <cell r="AA4038">
            <v>0</v>
          </cell>
          <cell r="AC4038">
            <v>1992</v>
          </cell>
          <cell r="AD4038">
            <v>1</v>
          </cell>
          <cell r="AE4038">
            <v>0</v>
          </cell>
          <cell r="AF4038">
            <v>1</v>
          </cell>
        </row>
        <row r="4039">
          <cell r="A4039">
            <v>41</v>
          </cell>
          <cell r="B4039">
            <v>4</v>
          </cell>
          <cell r="C4039">
            <v>10</v>
          </cell>
          <cell r="D4039">
            <v>7</v>
          </cell>
          <cell r="E4039">
            <v>1</v>
          </cell>
          <cell r="F4039">
            <v>0</v>
          </cell>
          <cell r="G4039">
            <v>1.6063022734263792</v>
          </cell>
          <cell r="H4039">
            <v>4093.5841686235053</v>
          </cell>
          <cell r="I4039">
            <v>36.872496581722942</v>
          </cell>
          <cell r="J4039">
            <v>0</v>
          </cell>
          <cell r="K4039">
            <v>0</v>
          </cell>
          <cell r="M4039">
            <v>2010</v>
          </cell>
          <cell r="N4039">
            <v>2052</v>
          </cell>
          <cell r="O4039">
            <v>1</v>
          </cell>
          <cell r="Q4039">
            <v>0</v>
          </cell>
          <cell r="R4039">
            <v>0</v>
          </cell>
          <cell r="S4039">
            <v>0</v>
          </cell>
          <cell r="T4039">
            <v>0</v>
          </cell>
          <cell r="U4039">
            <v>0</v>
          </cell>
          <cell r="V4039">
            <v>0</v>
          </cell>
          <cell r="W4039">
            <v>0</v>
          </cell>
          <cell r="X4039">
            <v>0</v>
          </cell>
          <cell r="Y4039">
            <v>0</v>
          </cell>
          <cell r="Z4039">
            <v>0</v>
          </cell>
          <cell r="AA4039">
            <v>0</v>
          </cell>
          <cell r="AC4039">
            <v>1992</v>
          </cell>
          <cell r="AD4039">
            <v>1</v>
          </cell>
          <cell r="AE4039">
            <v>0</v>
          </cell>
          <cell r="AF4039">
            <v>1</v>
          </cell>
        </row>
        <row r="4040">
          <cell r="A4040">
            <v>41</v>
          </cell>
          <cell r="B4040">
            <v>5</v>
          </cell>
          <cell r="C4040">
            <v>10</v>
          </cell>
          <cell r="D4040">
            <v>7</v>
          </cell>
          <cell r="E4040">
            <v>1</v>
          </cell>
          <cell r="F4040">
            <v>0</v>
          </cell>
          <cell r="G4040">
            <v>2.5860285497551891</v>
          </cell>
          <cell r="H4040">
            <v>4140.3756736203422</v>
          </cell>
          <cell r="I4040">
            <v>36.872496581722942</v>
          </cell>
          <cell r="J4040">
            <v>0</v>
          </cell>
          <cell r="K4040">
            <v>0</v>
          </cell>
          <cell r="M4040">
            <v>2011</v>
          </cell>
          <cell r="N4040">
            <v>2052</v>
          </cell>
          <cell r="O4040">
            <v>1</v>
          </cell>
          <cell r="Q4040">
            <v>0</v>
          </cell>
          <cell r="R4040">
            <v>0</v>
          </cell>
          <cell r="S4040">
            <v>0</v>
          </cell>
          <cell r="T4040">
            <v>0</v>
          </cell>
          <cell r="U4040">
            <v>0</v>
          </cell>
          <cell r="V4040">
            <v>0</v>
          </cell>
          <cell r="W4040">
            <v>0</v>
          </cell>
          <cell r="X4040">
            <v>0</v>
          </cell>
          <cell r="Y4040">
            <v>0</v>
          </cell>
          <cell r="Z4040">
            <v>0</v>
          </cell>
          <cell r="AA4040">
            <v>0</v>
          </cell>
          <cell r="AC4040">
            <v>1992</v>
          </cell>
          <cell r="AD4040">
            <v>1</v>
          </cell>
          <cell r="AE4040">
            <v>0</v>
          </cell>
          <cell r="AF4040">
            <v>1</v>
          </cell>
        </row>
        <row r="4041">
          <cell r="A4041">
            <v>41</v>
          </cell>
          <cell r="B4041">
            <v>6</v>
          </cell>
          <cell r="C4041">
            <v>10</v>
          </cell>
          <cell r="D4041">
            <v>7</v>
          </cell>
          <cell r="E4041">
            <v>1</v>
          </cell>
          <cell r="F4041">
            <v>0</v>
          </cell>
          <cell r="G4041">
            <v>1.2441032117397841</v>
          </cell>
          <cell r="H4041">
            <v>4093.5841686235053</v>
          </cell>
          <cell r="I4041">
            <v>36.872496581722942</v>
          </cell>
          <cell r="J4041">
            <v>0</v>
          </cell>
          <cell r="K4041">
            <v>0</v>
          </cell>
          <cell r="M4041">
            <v>2012</v>
          </cell>
          <cell r="N4041">
            <v>2016</v>
          </cell>
          <cell r="O4041">
            <v>1</v>
          </cell>
          <cell r="Q4041">
            <v>0</v>
          </cell>
          <cell r="R4041">
            <v>0</v>
          </cell>
          <cell r="S4041">
            <v>0</v>
          </cell>
          <cell r="T4041">
            <v>0</v>
          </cell>
          <cell r="U4041">
            <v>0</v>
          </cell>
          <cell r="V4041">
            <v>0</v>
          </cell>
          <cell r="W4041">
            <v>0</v>
          </cell>
          <cell r="X4041">
            <v>0</v>
          </cell>
          <cell r="Y4041">
            <v>0</v>
          </cell>
          <cell r="Z4041">
            <v>0</v>
          </cell>
          <cell r="AA4041">
            <v>0</v>
          </cell>
          <cell r="AC4041">
            <v>1992</v>
          </cell>
          <cell r="AD4041">
            <v>1</v>
          </cell>
          <cell r="AE4041">
            <v>0</v>
          </cell>
          <cell r="AF4041">
            <v>1</v>
          </cell>
        </row>
        <row r="4042">
          <cell r="A4042">
            <v>41</v>
          </cell>
          <cell r="B4042">
            <v>7</v>
          </cell>
          <cell r="C4042">
            <v>10</v>
          </cell>
          <cell r="D4042">
            <v>7</v>
          </cell>
          <cell r="E4042">
            <v>1</v>
          </cell>
          <cell r="F4042">
            <v>0</v>
          </cell>
          <cell r="G4042">
            <v>1.3622447958003447</v>
          </cell>
          <cell r="H4042">
            <v>4077.8317001759701</v>
          </cell>
          <cell r="I4042">
            <v>36.872496581722942</v>
          </cell>
          <cell r="J4042">
            <v>0</v>
          </cell>
          <cell r="K4042">
            <v>0</v>
          </cell>
          <cell r="M4042">
            <v>2017</v>
          </cell>
          <cell r="N4042">
            <v>2052</v>
          </cell>
          <cell r="O4042">
            <v>1</v>
          </cell>
          <cell r="Q4042">
            <v>0</v>
          </cell>
          <cell r="R4042">
            <v>0</v>
          </cell>
          <cell r="S4042">
            <v>0</v>
          </cell>
          <cell r="T4042">
            <v>0</v>
          </cell>
          <cell r="U4042">
            <v>0</v>
          </cell>
          <cell r="V4042">
            <v>0</v>
          </cell>
          <cell r="W4042">
            <v>0</v>
          </cell>
          <cell r="X4042">
            <v>0</v>
          </cell>
          <cell r="Y4042">
            <v>0</v>
          </cell>
          <cell r="Z4042">
            <v>0</v>
          </cell>
          <cell r="AA4042">
            <v>0</v>
          </cell>
          <cell r="AC4042">
            <v>1992</v>
          </cell>
          <cell r="AD4042">
            <v>1</v>
          </cell>
          <cell r="AE4042">
            <v>0</v>
          </cell>
          <cell r="AF4042">
            <v>1</v>
          </cell>
        </row>
        <row r="4043">
          <cell r="A4043">
            <v>42</v>
          </cell>
          <cell r="B4043">
            <v>1</v>
          </cell>
          <cell r="C4043">
            <v>10</v>
          </cell>
          <cell r="D4043">
            <v>7</v>
          </cell>
          <cell r="E4043">
            <v>1</v>
          </cell>
          <cell r="F4043">
            <v>1.9803547966970342E-2</v>
          </cell>
          <cell r="G4043">
            <v>1.2278913298333249</v>
          </cell>
          <cell r="H4043">
            <v>1245.9784656973682</v>
          </cell>
          <cell r="I4043">
            <v>4.6953232622786851</v>
          </cell>
          <cell r="J4043">
            <v>0</v>
          </cell>
          <cell r="K4043">
            <v>0</v>
          </cell>
          <cell r="M4043">
            <v>2003</v>
          </cell>
          <cell r="N4043">
            <v>2009</v>
          </cell>
          <cell r="O4043">
            <v>1</v>
          </cell>
          <cell r="Q4043">
            <v>0</v>
          </cell>
          <cell r="R4043">
            <v>0</v>
          </cell>
          <cell r="S4043">
            <v>0</v>
          </cell>
          <cell r="T4043">
            <v>0</v>
          </cell>
          <cell r="U4043">
            <v>0</v>
          </cell>
          <cell r="V4043">
            <v>0</v>
          </cell>
          <cell r="W4043">
            <v>0</v>
          </cell>
          <cell r="X4043">
            <v>0</v>
          </cell>
          <cell r="Y4043">
            <v>0</v>
          </cell>
          <cell r="Z4043">
            <v>0</v>
          </cell>
          <cell r="AA4043">
            <v>0</v>
          </cell>
          <cell r="AC4043">
            <v>1992</v>
          </cell>
          <cell r="AD4043">
            <v>1</v>
          </cell>
          <cell r="AE4043">
            <v>0</v>
          </cell>
          <cell r="AF4043">
            <v>1</v>
          </cell>
        </row>
        <row r="4044">
          <cell r="A4044">
            <v>42</v>
          </cell>
          <cell r="B4044">
            <v>2</v>
          </cell>
          <cell r="C4044">
            <v>10</v>
          </cell>
          <cell r="D4044">
            <v>7</v>
          </cell>
          <cell r="E4044">
            <v>1</v>
          </cell>
          <cell r="F4044">
            <v>0</v>
          </cell>
          <cell r="G4044">
            <v>1.426338413442751</v>
          </cell>
          <cell r="H4044">
            <v>1437.0615082043537</v>
          </cell>
          <cell r="I4044">
            <v>4.6953232622786851</v>
          </cell>
          <cell r="J4044">
            <v>0</v>
          </cell>
          <cell r="K4044">
            <v>0</v>
          </cell>
          <cell r="M4044">
            <v>2004</v>
          </cell>
          <cell r="N4044">
            <v>2009</v>
          </cell>
          <cell r="O4044">
            <v>1</v>
          </cell>
          <cell r="Q4044">
            <v>0</v>
          </cell>
          <cell r="R4044">
            <v>0</v>
          </cell>
          <cell r="S4044">
            <v>0</v>
          </cell>
          <cell r="T4044">
            <v>0</v>
          </cell>
          <cell r="U4044">
            <v>0</v>
          </cell>
          <cell r="V4044">
            <v>0</v>
          </cell>
          <cell r="W4044">
            <v>0</v>
          </cell>
          <cell r="X4044">
            <v>0</v>
          </cell>
          <cell r="Y4044">
            <v>0</v>
          </cell>
          <cell r="Z4044">
            <v>0</v>
          </cell>
          <cell r="AA4044">
            <v>0</v>
          </cell>
          <cell r="AC4044">
            <v>1992</v>
          </cell>
          <cell r="AD4044">
            <v>1</v>
          </cell>
          <cell r="AE4044">
            <v>0</v>
          </cell>
          <cell r="AF4044">
            <v>1</v>
          </cell>
        </row>
        <row r="4045">
          <cell r="A4045">
            <v>42</v>
          </cell>
          <cell r="B4045">
            <v>3</v>
          </cell>
          <cell r="C4045">
            <v>10</v>
          </cell>
          <cell r="D4045">
            <v>7</v>
          </cell>
          <cell r="E4045">
            <v>1</v>
          </cell>
          <cell r="F4045">
            <v>0</v>
          </cell>
          <cell r="G4045">
            <v>0.60348883601531966</v>
          </cell>
          <cell r="H4045">
            <v>2349.0550966866008</v>
          </cell>
          <cell r="I4045">
            <v>20.48472032317941</v>
          </cell>
          <cell r="J4045">
            <v>0</v>
          </cell>
          <cell r="K4045">
            <v>0</v>
          </cell>
          <cell r="M4045">
            <v>2010</v>
          </cell>
          <cell r="N4045">
            <v>2011</v>
          </cell>
          <cell r="O4045">
            <v>1</v>
          </cell>
          <cell r="Q4045">
            <v>0</v>
          </cell>
          <cell r="R4045">
            <v>0</v>
          </cell>
          <cell r="S4045">
            <v>0</v>
          </cell>
          <cell r="T4045">
            <v>0</v>
          </cell>
          <cell r="U4045">
            <v>0</v>
          </cell>
          <cell r="V4045">
            <v>0</v>
          </cell>
          <cell r="W4045">
            <v>0</v>
          </cell>
          <cell r="X4045">
            <v>0</v>
          </cell>
          <cell r="Y4045">
            <v>0</v>
          </cell>
          <cell r="Z4045">
            <v>0</v>
          </cell>
          <cell r="AA4045">
            <v>0</v>
          </cell>
          <cell r="AC4045">
            <v>1992</v>
          </cell>
          <cell r="AD4045">
            <v>1</v>
          </cell>
          <cell r="AE4045">
            <v>0</v>
          </cell>
          <cell r="AF4045">
            <v>1</v>
          </cell>
        </row>
        <row r="4046">
          <cell r="A4046">
            <v>42</v>
          </cell>
          <cell r="B4046">
            <v>4</v>
          </cell>
          <cell r="C4046">
            <v>10</v>
          </cell>
          <cell r="D4046">
            <v>7</v>
          </cell>
          <cell r="E4046">
            <v>1</v>
          </cell>
          <cell r="F4046">
            <v>0</v>
          </cell>
          <cell r="G4046">
            <v>0.89719357848649428</v>
          </cell>
          <cell r="H4046">
            <v>2356.8340934508155</v>
          </cell>
          <cell r="I4046">
            <v>20.48472032317941</v>
          </cell>
          <cell r="J4046">
            <v>0</v>
          </cell>
          <cell r="K4046">
            <v>0</v>
          </cell>
          <cell r="M4046">
            <v>2010</v>
          </cell>
          <cell r="N4046">
            <v>2016</v>
          </cell>
          <cell r="O4046">
            <v>1</v>
          </cell>
          <cell r="Q4046">
            <v>0</v>
          </cell>
          <cell r="R4046">
            <v>0</v>
          </cell>
          <cell r="S4046">
            <v>0</v>
          </cell>
          <cell r="T4046">
            <v>0</v>
          </cell>
          <cell r="U4046">
            <v>0</v>
          </cell>
          <cell r="V4046">
            <v>0</v>
          </cell>
          <cell r="W4046">
            <v>0</v>
          </cell>
          <cell r="X4046">
            <v>0</v>
          </cell>
          <cell r="Y4046">
            <v>0</v>
          </cell>
          <cell r="Z4046">
            <v>0</v>
          </cell>
          <cell r="AA4046">
            <v>0</v>
          </cell>
          <cell r="AC4046">
            <v>1992</v>
          </cell>
          <cell r="AD4046">
            <v>1</v>
          </cell>
          <cell r="AE4046">
            <v>0</v>
          </cell>
          <cell r="AF4046">
            <v>1</v>
          </cell>
        </row>
        <row r="4047">
          <cell r="A4047">
            <v>42</v>
          </cell>
          <cell r="B4047">
            <v>5</v>
          </cell>
          <cell r="C4047">
            <v>10</v>
          </cell>
          <cell r="D4047">
            <v>7</v>
          </cell>
          <cell r="E4047">
            <v>1</v>
          </cell>
          <cell r="F4047">
            <v>0</v>
          </cell>
          <cell r="G4047">
            <v>1.5217783388943997</v>
          </cell>
          <cell r="H4047">
            <v>2392.8329399873724</v>
          </cell>
          <cell r="I4047">
            <v>20.48472032317941</v>
          </cell>
          <cell r="J4047">
            <v>0</v>
          </cell>
          <cell r="K4047">
            <v>0</v>
          </cell>
          <cell r="M4047">
            <v>2011</v>
          </cell>
          <cell r="N4047">
            <v>2052</v>
          </cell>
          <cell r="O4047">
            <v>1</v>
          </cell>
          <cell r="Q4047">
            <v>0</v>
          </cell>
          <cell r="R4047">
            <v>0</v>
          </cell>
          <cell r="S4047">
            <v>0</v>
          </cell>
          <cell r="T4047">
            <v>0</v>
          </cell>
          <cell r="U4047">
            <v>0</v>
          </cell>
          <cell r="V4047">
            <v>0</v>
          </cell>
          <cell r="W4047">
            <v>0</v>
          </cell>
          <cell r="X4047">
            <v>0</v>
          </cell>
          <cell r="Y4047">
            <v>0</v>
          </cell>
          <cell r="Z4047">
            <v>0</v>
          </cell>
          <cell r="AA4047">
            <v>0</v>
          </cell>
          <cell r="AC4047">
            <v>1992</v>
          </cell>
          <cell r="AD4047">
            <v>1</v>
          </cell>
          <cell r="AE4047">
            <v>0</v>
          </cell>
          <cell r="AF4047">
            <v>1</v>
          </cell>
        </row>
        <row r="4048">
          <cell r="A4048">
            <v>42</v>
          </cell>
          <cell r="B4048">
            <v>6</v>
          </cell>
          <cell r="C4048">
            <v>10</v>
          </cell>
          <cell r="D4048">
            <v>7</v>
          </cell>
          <cell r="E4048">
            <v>1</v>
          </cell>
          <cell r="F4048">
            <v>0</v>
          </cell>
          <cell r="G4048">
            <v>1.0713403609986114</v>
          </cell>
          <cell r="H4048">
            <v>2356.8340934508155</v>
          </cell>
          <cell r="I4048">
            <v>20.48472032317941</v>
          </cell>
          <cell r="J4048">
            <v>0</v>
          </cell>
          <cell r="K4048">
            <v>0</v>
          </cell>
          <cell r="M4048">
            <v>2004</v>
          </cell>
          <cell r="N4048">
            <v>2016</v>
          </cell>
          <cell r="O4048">
            <v>1</v>
          </cell>
          <cell r="Q4048">
            <v>0</v>
          </cell>
          <cell r="R4048">
            <v>0</v>
          </cell>
          <cell r="S4048">
            <v>0</v>
          </cell>
          <cell r="T4048">
            <v>0</v>
          </cell>
          <cell r="U4048">
            <v>0</v>
          </cell>
          <cell r="V4048">
            <v>0</v>
          </cell>
          <cell r="W4048">
            <v>0</v>
          </cell>
          <cell r="X4048">
            <v>0</v>
          </cell>
          <cell r="Y4048">
            <v>0</v>
          </cell>
          <cell r="Z4048">
            <v>0</v>
          </cell>
          <cell r="AA4048">
            <v>0</v>
          </cell>
          <cell r="AC4048">
            <v>1992</v>
          </cell>
          <cell r="AD4048">
            <v>1</v>
          </cell>
          <cell r="AE4048">
            <v>0</v>
          </cell>
          <cell r="AF4048">
            <v>1</v>
          </cell>
        </row>
        <row r="4049">
          <cell r="A4049">
            <v>42</v>
          </cell>
          <cell r="B4049">
            <v>7</v>
          </cell>
          <cell r="C4049">
            <v>10</v>
          </cell>
          <cell r="D4049">
            <v>7</v>
          </cell>
          <cell r="E4049">
            <v>1</v>
          </cell>
          <cell r="F4049">
            <v>0</v>
          </cell>
          <cell r="G4049">
            <v>1.168285287478634</v>
          </cell>
          <cell r="H4049">
            <v>2356.8340934508155</v>
          </cell>
          <cell r="I4049">
            <v>20.48472032317941</v>
          </cell>
          <cell r="J4049">
            <v>0</v>
          </cell>
          <cell r="K4049">
            <v>0</v>
          </cell>
          <cell r="M4049">
            <v>2017</v>
          </cell>
          <cell r="N4049">
            <v>2052</v>
          </cell>
          <cell r="O4049">
            <v>1</v>
          </cell>
          <cell r="Q4049">
            <v>0</v>
          </cell>
          <cell r="R4049">
            <v>0</v>
          </cell>
          <cell r="S4049">
            <v>0</v>
          </cell>
          <cell r="T4049">
            <v>0</v>
          </cell>
          <cell r="U4049">
            <v>0</v>
          </cell>
          <cell r="V4049">
            <v>0</v>
          </cell>
          <cell r="W4049">
            <v>0</v>
          </cell>
          <cell r="X4049">
            <v>0</v>
          </cell>
          <cell r="Y4049">
            <v>0</v>
          </cell>
          <cell r="Z4049">
            <v>0</v>
          </cell>
          <cell r="AA4049">
            <v>0</v>
          </cell>
          <cell r="AC4049">
            <v>1992</v>
          </cell>
          <cell r="AD4049">
            <v>1</v>
          </cell>
          <cell r="AE4049">
            <v>0</v>
          </cell>
          <cell r="AF4049">
            <v>1</v>
          </cell>
        </row>
        <row r="4050">
          <cell r="A4050">
            <v>43</v>
          </cell>
          <cell r="B4050">
            <v>1</v>
          </cell>
          <cell r="C4050">
            <v>10</v>
          </cell>
          <cell r="D4050">
            <v>7</v>
          </cell>
          <cell r="E4050">
            <v>1</v>
          </cell>
          <cell r="F4050">
            <v>0</v>
          </cell>
          <cell r="G4050">
            <v>0.30713894324853225</v>
          </cell>
          <cell r="H4050">
            <v>1156.2472476540959</v>
          </cell>
          <cell r="I4050">
            <v>80.553397116839051</v>
          </cell>
          <cell r="J4050">
            <v>0</v>
          </cell>
          <cell r="K4050">
            <v>0</v>
          </cell>
          <cell r="M4050">
            <v>2003</v>
          </cell>
          <cell r="N4050">
            <v>2009</v>
          </cell>
          <cell r="O4050">
            <v>1</v>
          </cell>
          <cell r="Q4050">
            <v>0</v>
          </cell>
          <cell r="R4050">
            <v>0</v>
          </cell>
          <cell r="S4050">
            <v>0</v>
          </cell>
          <cell r="T4050">
            <v>0</v>
          </cell>
          <cell r="U4050">
            <v>0</v>
          </cell>
          <cell r="V4050">
            <v>0</v>
          </cell>
          <cell r="W4050">
            <v>0</v>
          </cell>
          <cell r="X4050">
            <v>0</v>
          </cell>
          <cell r="Y4050">
            <v>0</v>
          </cell>
          <cell r="Z4050">
            <v>1</v>
          </cell>
          <cell r="AA4050">
            <v>0</v>
          </cell>
          <cell r="AC4050">
            <v>1992</v>
          </cell>
          <cell r="AD4050">
            <v>1</v>
          </cell>
          <cell r="AE4050">
            <v>0</v>
          </cell>
          <cell r="AF4050">
            <v>1</v>
          </cell>
        </row>
        <row r="4051">
          <cell r="A4051">
            <v>43</v>
          </cell>
          <cell r="B4051">
            <v>2</v>
          </cell>
          <cell r="C4051">
            <v>10</v>
          </cell>
          <cell r="D4051">
            <v>7</v>
          </cell>
          <cell r="E4051">
            <v>1</v>
          </cell>
          <cell r="F4051">
            <v>0</v>
          </cell>
          <cell r="G4051">
            <v>0.39090410958904109</v>
          </cell>
          <cell r="H4051">
            <v>2071.6096520469214</v>
          </cell>
          <cell r="I4051">
            <v>80.553397116839037</v>
          </cell>
          <cell r="J4051">
            <v>0</v>
          </cell>
          <cell r="K4051">
            <v>0</v>
          </cell>
          <cell r="M4051">
            <v>2004</v>
          </cell>
          <cell r="N4051">
            <v>2052</v>
          </cell>
          <cell r="O4051">
            <v>1</v>
          </cell>
          <cell r="Q4051">
            <v>0</v>
          </cell>
          <cell r="R4051">
            <v>0</v>
          </cell>
          <cell r="S4051">
            <v>0</v>
          </cell>
          <cell r="T4051">
            <v>0</v>
          </cell>
          <cell r="U4051">
            <v>0</v>
          </cell>
          <cell r="V4051">
            <v>0</v>
          </cell>
          <cell r="W4051">
            <v>0</v>
          </cell>
          <cell r="X4051">
            <v>0</v>
          </cell>
          <cell r="Y4051">
            <v>0</v>
          </cell>
          <cell r="Z4051">
            <v>1</v>
          </cell>
          <cell r="AA4051">
            <v>0</v>
          </cell>
          <cell r="AC4051">
            <v>1992</v>
          </cell>
          <cell r="AD4051">
            <v>1</v>
          </cell>
          <cell r="AE4051">
            <v>0</v>
          </cell>
          <cell r="AF4051">
            <v>1</v>
          </cell>
        </row>
        <row r="4052">
          <cell r="A4052">
            <v>43</v>
          </cell>
          <cell r="B4052">
            <v>3</v>
          </cell>
          <cell r="C4052">
            <v>10</v>
          </cell>
          <cell r="D4052">
            <v>7</v>
          </cell>
          <cell r="E4052">
            <v>1</v>
          </cell>
          <cell r="F4052">
            <v>0</v>
          </cell>
          <cell r="G4052">
            <v>0.4617638751588759</v>
          </cell>
          <cell r="H4052">
            <v>2051.5535247374596</v>
          </cell>
          <cell r="I4052">
            <v>50.973424217033816</v>
          </cell>
          <cell r="J4052">
            <v>0</v>
          </cell>
          <cell r="K4052">
            <v>0</v>
          </cell>
          <cell r="M4052">
            <v>2011</v>
          </cell>
          <cell r="N4052">
            <v>2052</v>
          </cell>
          <cell r="O4052">
            <v>1</v>
          </cell>
          <cell r="Q4052">
            <v>0</v>
          </cell>
          <cell r="R4052">
            <v>0</v>
          </cell>
          <cell r="S4052">
            <v>0</v>
          </cell>
          <cell r="T4052">
            <v>0</v>
          </cell>
          <cell r="U4052">
            <v>0</v>
          </cell>
          <cell r="V4052">
            <v>0</v>
          </cell>
          <cell r="W4052">
            <v>0</v>
          </cell>
          <cell r="X4052">
            <v>0</v>
          </cell>
          <cell r="Y4052">
            <v>0</v>
          </cell>
          <cell r="Z4052">
            <v>1</v>
          </cell>
          <cell r="AA4052">
            <v>0</v>
          </cell>
          <cell r="AC4052">
            <v>1992</v>
          </cell>
          <cell r="AD4052">
            <v>1</v>
          </cell>
          <cell r="AE4052">
            <v>0</v>
          </cell>
          <cell r="AF4052">
            <v>1</v>
          </cell>
        </row>
        <row r="4053">
          <cell r="A4053">
            <v>43</v>
          </cell>
          <cell r="B4053">
            <v>4</v>
          </cell>
          <cell r="C4053">
            <v>10</v>
          </cell>
          <cell r="D4053">
            <v>7</v>
          </cell>
          <cell r="E4053">
            <v>1</v>
          </cell>
          <cell r="F4053">
            <v>0</v>
          </cell>
          <cell r="G4053">
            <v>0.5118982387475538</v>
          </cell>
          <cell r="H4053">
            <v>2059.6515306905667</v>
          </cell>
          <cell r="I4053">
            <v>50.973424217033816</v>
          </cell>
          <cell r="J4053">
            <v>0</v>
          </cell>
          <cell r="K4053">
            <v>0</v>
          </cell>
          <cell r="M4053">
            <v>2010</v>
          </cell>
          <cell r="N4053">
            <v>2052</v>
          </cell>
          <cell r="O4053">
            <v>1</v>
          </cell>
          <cell r="Q4053">
            <v>0</v>
          </cell>
          <cell r="R4053">
            <v>0</v>
          </cell>
          <cell r="S4053">
            <v>0</v>
          </cell>
          <cell r="T4053">
            <v>0</v>
          </cell>
          <cell r="U4053">
            <v>0</v>
          </cell>
          <cell r="V4053">
            <v>0</v>
          </cell>
          <cell r="W4053">
            <v>0</v>
          </cell>
          <cell r="X4053">
            <v>0</v>
          </cell>
          <cell r="Y4053">
            <v>0</v>
          </cell>
          <cell r="Z4053">
            <v>1</v>
          </cell>
          <cell r="AA4053">
            <v>0</v>
          </cell>
          <cell r="AC4053">
            <v>1992</v>
          </cell>
          <cell r="AD4053">
            <v>1</v>
          </cell>
          <cell r="AE4053">
            <v>0</v>
          </cell>
          <cell r="AF4053">
            <v>1</v>
          </cell>
        </row>
        <row r="4054">
          <cell r="A4054">
            <v>43</v>
          </cell>
          <cell r="B4054">
            <v>5</v>
          </cell>
          <cell r="C4054">
            <v>10</v>
          </cell>
          <cell r="D4054">
            <v>7</v>
          </cell>
          <cell r="E4054">
            <v>1</v>
          </cell>
          <cell r="F4054">
            <v>0</v>
          </cell>
          <cell r="G4054">
            <v>0.57572102686903537</v>
          </cell>
          <cell r="H4054">
            <v>2094.5352486424126</v>
          </cell>
          <cell r="I4054">
            <v>50.973424217033823</v>
          </cell>
          <cell r="J4054">
            <v>0</v>
          </cell>
          <cell r="K4054">
            <v>0</v>
          </cell>
          <cell r="M4054">
            <v>2011</v>
          </cell>
          <cell r="N4054">
            <v>2052</v>
          </cell>
          <cell r="O4054">
            <v>1</v>
          </cell>
          <cell r="Q4054">
            <v>0</v>
          </cell>
          <cell r="R4054">
            <v>0</v>
          </cell>
          <cell r="S4054">
            <v>0</v>
          </cell>
          <cell r="T4054">
            <v>0</v>
          </cell>
          <cell r="U4054">
            <v>0</v>
          </cell>
          <cell r="V4054">
            <v>0</v>
          </cell>
          <cell r="W4054">
            <v>0</v>
          </cell>
          <cell r="X4054">
            <v>0</v>
          </cell>
          <cell r="Y4054">
            <v>0</v>
          </cell>
          <cell r="Z4054">
            <v>1</v>
          </cell>
          <cell r="AA4054">
            <v>0</v>
          </cell>
          <cell r="AC4054">
            <v>1992</v>
          </cell>
          <cell r="AD4054">
            <v>1</v>
          </cell>
          <cell r="AE4054">
            <v>0</v>
          </cell>
          <cell r="AF4054">
            <v>1</v>
          </cell>
        </row>
        <row r="4055">
          <cell r="A4055">
            <v>44</v>
          </cell>
          <cell r="B4055">
            <v>1</v>
          </cell>
          <cell r="C4055">
            <v>10</v>
          </cell>
          <cell r="D4055">
            <v>7</v>
          </cell>
          <cell r="E4055">
            <v>1</v>
          </cell>
          <cell r="F4055">
            <v>1.0801935254711095E-2</v>
          </cell>
          <cell r="G4055">
            <v>0.78997204436829294</v>
          </cell>
          <cell r="H4055">
            <v>1388.492342492819</v>
          </cell>
          <cell r="I4055">
            <v>8.6080926475109241</v>
          </cell>
          <cell r="J4055">
            <v>0</v>
          </cell>
          <cell r="K4055">
            <v>0</v>
          </cell>
          <cell r="M4055">
            <v>2003</v>
          </cell>
          <cell r="N4055">
            <v>2009</v>
          </cell>
          <cell r="O4055">
            <v>1</v>
          </cell>
          <cell r="Q4055">
            <v>0</v>
          </cell>
          <cell r="R4055">
            <v>0</v>
          </cell>
          <cell r="S4055">
            <v>0</v>
          </cell>
          <cell r="T4055">
            <v>0</v>
          </cell>
          <cell r="U4055">
            <v>0</v>
          </cell>
          <cell r="V4055">
            <v>0</v>
          </cell>
          <cell r="W4055">
            <v>0</v>
          </cell>
          <cell r="X4055">
            <v>0</v>
          </cell>
          <cell r="Y4055">
            <v>0</v>
          </cell>
          <cell r="Z4055">
            <v>0</v>
          </cell>
          <cell r="AA4055">
            <v>0</v>
          </cell>
          <cell r="AC4055">
            <v>1992</v>
          </cell>
          <cell r="AD4055">
            <v>1</v>
          </cell>
          <cell r="AE4055">
            <v>0</v>
          </cell>
          <cell r="AF4055">
            <v>1</v>
          </cell>
        </row>
        <row r="4056">
          <cell r="A4056">
            <v>44</v>
          </cell>
          <cell r="B4056">
            <v>2</v>
          </cell>
          <cell r="C4056">
            <v>10</v>
          </cell>
          <cell r="D4056">
            <v>7</v>
          </cell>
          <cell r="E4056">
            <v>1</v>
          </cell>
          <cell r="F4056">
            <v>0</v>
          </cell>
          <cell r="G4056">
            <v>2.5399773884022081</v>
          </cell>
          <cell r="H4056">
            <v>1182.4579948971102</v>
          </cell>
          <cell r="I4056">
            <v>4.1318844708052431</v>
          </cell>
          <cell r="J4056">
            <v>0</v>
          </cell>
          <cell r="K4056">
            <v>0</v>
          </cell>
          <cell r="M4056">
            <v>2004</v>
          </cell>
          <cell r="N4056">
            <v>2009</v>
          </cell>
          <cell r="O4056">
            <v>1</v>
          </cell>
          <cell r="Q4056">
            <v>0</v>
          </cell>
          <cell r="R4056">
            <v>0</v>
          </cell>
          <cell r="S4056">
            <v>0</v>
          </cell>
          <cell r="T4056">
            <v>0</v>
          </cell>
          <cell r="U4056">
            <v>0</v>
          </cell>
          <cell r="V4056">
            <v>0</v>
          </cell>
          <cell r="W4056">
            <v>0</v>
          </cell>
          <cell r="X4056">
            <v>0</v>
          </cell>
          <cell r="Y4056">
            <v>0</v>
          </cell>
          <cell r="Z4056">
            <v>0</v>
          </cell>
          <cell r="AA4056">
            <v>0</v>
          </cell>
          <cell r="AC4056">
            <v>1992</v>
          </cell>
          <cell r="AD4056">
            <v>1</v>
          </cell>
          <cell r="AE4056">
            <v>0</v>
          </cell>
          <cell r="AF4056">
            <v>1</v>
          </cell>
        </row>
        <row r="4057">
          <cell r="A4057">
            <v>44</v>
          </cell>
          <cell r="B4057">
            <v>3</v>
          </cell>
          <cell r="C4057">
            <v>10</v>
          </cell>
          <cell r="D4057">
            <v>7</v>
          </cell>
          <cell r="E4057">
            <v>1</v>
          </cell>
          <cell r="F4057">
            <v>0</v>
          </cell>
          <cell r="G4057">
            <v>2.1370652598671356</v>
          </cell>
          <cell r="H4057">
            <v>1711.044546680763</v>
          </cell>
          <cell r="I4057">
            <v>17.558331705582351</v>
          </cell>
          <cell r="J4057">
            <v>0</v>
          </cell>
          <cell r="K4057">
            <v>0</v>
          </cell>
          <cell r="M4057">
            <v>2011</v>
          </cell>
          <cell r="N4057">
            <v>2052</v>
          </cell>
          <cell r="O4057">
            <v>1</v>
          </cell>
          <cell r="Q4057">
            <v>0</v>
          </cell>
          <cell r="R4057">
            <v>0</v>
          </cell>
          <cell r="S4057">
            <v>0</v>
          </cell>
          <cell r="T4057">
            <v>0</v>
          </cell>
          <cell r="U4057">
            <v>0</v>
          </cell>
          <cell r="V4057">
            <v>0</v>
          </cell>
          <cell r="W4057">
            <v>0</v>
          </cell>
          <cell r="X4057">
            <v>0</v>
          </cell>
          <cell r="Y4057">
            <v>0</v>
          </cell>
          <cell r="Z4057">
            <v>0</v>
          </cell>
          <cell r="AA4057">
            <v>0</v>
          </cell>
          <cell r="AC4057">
            <v>1992</v>
          </cell>
          <cell r="AD4057">
            <v>1</v>
          </cell>
          <cell r="AE4057">
            <v>0</v>
          </cell>
          <cell r="AF4057">
            <v>1</v>
          </cell>
        </row>
        <row r="4058">
          <cell r="A4058">
            <v>44</v>
          </cell>
          <cell r="B4058">
            <v>4</v>
          </cell>
          <cell r="C4058">
            <v>10</v>
          </cell>
          <cell r="D4058">
            <v>7</v>
          </cell>
          <cell r="E4058">
            <v>1</v>
          </cell>
          <cell r="F4058">
            <v>0</v>
          </cell>
          <cell r="G4058">
            <v>3.0582598501452671</v>
          </cell>
          <cell r="H4058">
            <v>1783.7657743963853</v>
          </cell>
          <cell r="I4058">
            <v>17.558331705582351</v>
          </cell>
          <cell r="J4058">
            <v>0</v>
          </cell>
          <cell r="K4058">
            <v>0</v>
          </cell>
          <cell r="M4058">
            <v>2010</v>
          </cell>
          <cell r="N4058">
            <v>2052</v>
          </cell>
          <cell r="O4058">
            <v>1</v>
          </cell>
          <cell r="Q4058">
            <v>0</v>
          </cell>
          <cell r="R4058">
            <v>0</v>
          </cell>
          <cell r="S4058">
            <v>0</v>
          </cell>
          <cell r="T4058">
            <v>0</v>
          </cell>
          <cell r="U4058">
            <v>0</v>
          </cell>
          <cell r="V4058">
            <v>0</v>
          </cell>
          <cell r="W4058">
            <v>0</v>
          </cell>
          <cell r="X4058">
            <v>0</v>
          </cell>
          <cell r="Y4058">
            <v>0</v>
          </cell>
          <cell r="Z4058">
            <v>0</v>
          </cell>
          <cell r="AA4058">
            <v>0</v>
          </cell>
          <cell r="AC4058">
            <v>1992</v>
          </cell>
          <cell r="AD4058">
            <v>1</v>
          </cell>
          <cell r="AE4058">
            <v>0</v>
          </cell>
          <cell r="AF4058">
            <v>1</v>
          </cell>
        </row>
        <row r="4059">
          <cell r="A4059">
            <v>44</v>
          </cell>
          <cell r="B4059">
            <v>5</v>
          </cell>
          <cell r="C4059">
            <v>10</v>
          </cell>
          <cell r="D4059">
            <v>7</v>
          </cell>
          <cell r="E4059">
            <v>1</v>
          </cell>
          <cell r="F4059">
            <v>0</v>
          </cell>
          <cell r="G4059">
            <v>5.4107674271800876</v>
          </cell>
          <cell r="H4059">
            <v>1845.6819516219387</v>
          </cell>
          <cell r="I4059">
            <v>17.558331705582351</v>
          </cell>
          <cell r="J4059">
            <v>0</v>
          </cell>
          <cell r="K4059">
            <v>0</v>
          </cell>
          <cell r="M4059">
            <v>2011</v>
          </cell>
          <cell r="N4059">
            <v>2052</v>
          </cell>
          <cell r="O4059">
            <v>1</v>
          </cell>
          <cell r="Q4059">
            <v>0</v>
          </cell>
          <cell r="R4059">
            <v>0</v>
          </cell>
          <cell r="S4059">
            <v>0</v>
          </cell>
          <cell r="T4059">
            <v>0</v>
          </cell>
          <cell r="U4059">
            <v>0</v>
          </cell>
          <cell r="V4059">
            <v>0</v>
          </cell>
          <cell r="W4059">
            <v>0</v>
          </cell>
          <cell r="X4059">
            <v>0</v>
          </cell>
          <cell r="Y4059">
            <v>0</v>
          </cell>
          <cell r="Z4059">
            <v>0</v>
          </cell>
          <cell r="AA4059">
            <v>0</v>
          </cell>
          <cell r="AC4059">
            <v>1992</v>
          </cell>
          <cell r="AD4059">
            <v>1</v>
          </cell>
          <cell r="AE4059">
            <v>0</v>
          </cell>
          <cell r="AF4059">
            <v>1</v>
          </cell>
        </row>
        <row r="4060">
          <cell r="A4060">
            <v>45</v>
          </cell>
          <cell r="B4060">
            <v>1</v>
          </cell>
          <cell r="C4060">
            <v>10</v>
          </cell>
          <cell r="D4060">
            <v>7</v>
          </cell>
          <cell r="E4060">
            <v>1</v>
          </cell>
          <cell r="F4060">
            <v>6.4794698888647917E-2</v>
          </cell>
          <cell r="G4060">
            <v>0.5990621336459554</v>
          </cell>
          <cell r="H4060">
            <v>2721.1890479969866</v>
          </cell>
          <cell r="I4060">
            <v>14.756730252875869</v>
          </cell>
          <cell r="J4060">
            <v>0</v>
          </cell>
          <cell r="K4060">
            <v>0</v>
          </cell>
          <cell r="M4060">
            <v>2003</v>
          </cell>
          <cell r="N4060">
            <v>2012</v>
          </cell>
          <cell r="O4060">
            <v>1</v>
          </cell>
          <cell r="Q4060">
            <v>0</v>
          </cell>
          <cell r="R4060">
            <v>0</v>
          </cell>
          <cell r="S4060">
            <v>0</v>
          </cell>
          <cell r="T4060">
            <v>0</v>
          </cell>
          <cell r="U4060">
            <v>0</v>
          </cell>
          <cell r="V4060">
            <v>0</v>
          </cell>
          <cell r="W4060">
            <v>0</v>
          </cell>
          <cell r="X4060">
            <v>0</v>
          </cell>
          <cell r="Y4060">
            <v>0</v>
          </cell>
          <cell r="Z4060">
            <v>0</v>
          </cell>
          <cell r="AA4060">
            <v>0</v>
          </cell>
          <cell r="AC4060">
            <v>1992</v>
          </cell>
          <cell r="AD4060">
            <v>1</v>
          </cell>
          <cell r="AE4060">
            <v>0</v>
          </cell>
          <cell r="AF4060">
            <v>1</v>
          </cell>
        </row>
        <row r="4061">
          <cell r="A4061">
            <v>45</v>
          </cell>
          <cell r="B4061">
            <v>2</v>
          </cell>
          <cell r="C4061">
            <v>10</v>
          </cell>
          <cell r="D4061">
            <v>7</v>
          </cell>
          <cell r="E4061">
            <v>1</v>
          </cell>
          <cell r="F4061">
            <v>0</v>
          </cell>
          <cell r="G4061">
            <v>2.115355475571941</v>
          </cell>
          <cell r="H4061">
            <v>865.7432946851784</v>
          </cell>
          <cell r="I4061">
            <v>4.304046323755462</v>
          </cell>
          <cell r="J4061">
            <v>0</v>
          </cell>
          <cell r="K4061">
            <v>0</v>
          </cell>
          <cell r="M4061">
            <v>2004</v>
          </cell>
          <cell r="N4061">
            <v>2012</v>
          </cell>
          <cell r="O4061">
            <v>1</v>
          </cell>
          <cell r="Q4061">
            <v>0</v>
          </cell>
          <cell r="R4061">
            <v>0</v>
          </cell>
          <cell r="S4061">
            <v>0</v>
          </cell>
          <cell r="T4061">
            <v>0</v>
          </cell>
          <cell r="U4061">
            <v>0</v>
          </cell>
          <cell r="V4061">
            <v>0</v>
          </cell>
          <cell r="W4061">
            <v>0</v>
          </cell>
          <cell r="X4061">
            <v>0</v>
          </cell>
          <cell r="Y4061">
            <v>0</v>
          </cell>
          <cell r="Z4061">
            <v>0</v>
          </cell>
          <cell r="AA4061">
            <v>0</v>
          </cell>
          <cell r="AC4061">
            <v>1992</v>
          </cell>
          <cell r="AD4061">
            <v>1</v>
          </cell>
          <cell r="AE4061">
            <v>0</v>
          </cell>
          <cell r="AF4061">
            <v>1</v>
          </cell>
        </row>
        <row r="4062">
          <cell r="A4062">
            <v>45</v>
          </cell>
          <cell r="B4062">
            <v>3</v>
          </cell>
          <cell r="C4062">
            <v>10</v>
          </cell>
          <cell r="D4062">
            <v>7</v>
          </cell>
          <cell r="E4062">
            <v>1</v>
          </cell>
          <cell r="F4062">
            <v>0</v>
          </cell>
          <cell r="G4062">
            <v>2.5854344701434835</v>
          </cell>
          <cell r="H4062">
            <v>785.87437836817946</v>
          </cell>
          <cell r="I4062">
            <v>4.304046323755462</v>
          </cell>
          <cell r="J4062">
            <v>0</v>
          </cell>
          <cell r="K4062">
            <v>0</v>
          </cell>
          <cell r="M4062">
            <v>2011</v>
          </cell>
          <cell r="N4062">
            <v>2012</v>
          </cell>
          <cell r="O4062">
            <v>1</v>
          </cell>
          <cell r="Q4062">
            <v>0</v>
          </cell>
          <cell r="R4062">
            <v>0</v>
          </cell>
          <cell r="S4062">
            <v>0</v>
          </cell>
          <cell r="T4062">
            <v>0</v>
          </cell>
          <cell r="U4062">
            <v>0</v>
          </cell>
          <cell r="V4062">
            <v>0</v>
          </cell>
          <cell r="W4062">
            <v>0</v>
          </cell>
          <cell r="X4062">
            <v>0</v>
          </cell>
          <cell r="Y4062">
            <v>0</v>
          </cell>
          <cell r="Z4062">
            <v>0</v>
          </cell>
          <cell r="AA4062">
            <v>0</v>
          </cell>
          <cell r="AC4062">
            <v>1992</v>
          </cell>
          <cell r="AD4062">
            <v>1</v>
          </cell>
          <cell r="AE4062">
            <v>0</v>
          </cell>
          <cell r="AF4062">
            <v>1</v>
          </cell>
        </row>
        <row r="4063">
          <cell r="A4063">
            <v>45</v>
          </cell>
          <cell r="B4063">
            <v>4</v>
          </cell>
          <cell r="C4063">
            <v>10</v>
          </cell>
          <cell r="D4063">
            <v>7</v>
          </cell>
          <cell r="E4063">
            <v>1</v>
          </cell>
          <cell r="F4063">
            <v>0</v>
          </cell>
          <cell r="G4063">
            <v>3.0362579807197618</v>
          </cell>
          <cell r="H4063">
            <v>916.60730760666013</v>
          </cell>
          <cell r="I4063">
            <v>4.304046323755462</v>
          </cell>
          <cell r="J4063">
            <v>0</v>
          </cell>
          <cell r="K4063">
            <v>0</v>
          </cell>
          <cell r="M4063">
            <v>2011</v>
          </cell>
          <cell r="N4063">
            <v>2012</v>
          </cell>
          <cell r="O4063">
            <v>1</v>
          </cell>
          <cell r="Q4063">
            <v>0</v>
          </cell>
          <cell r="R4063">
            <v>0</v>
          </cell>
          <cell r="S4063">
            <v>0</v>
          </cell>
          <cell r="T4063">
            <v>0</v>
          </cell>
          <cell r="U4063">
            <v>0</v>
          </cell>
          <cell r="V4063">
            <v>0</v>
          </cell>
          <cell r="W4063">
            <v>0</v>
          </cell>
          <cell r="X4063">
            <v>0</v>
          </cell>
          <cell r="Y4063">
            <v>0</v>
          </cell>
          <cell r="Z4063">
            <v>0</v>
          </cell>
          <cell r="AA4063">
            <v>0</v>
          </cell>
          <cell r="AC4063">
            <v>1992</v>
          </cell>
          <cell r="AD4063">
            <v>1</v>
          </cell>
          <cell r="AE4063">
            <v>0</v>
          </cell>
          <cell r="AF4063">
            <v>1</v>
          </cell>
        </row>
        <row r="4064">
          <cell r="A4064">
            <v>45</v>
          </cell>
          <cell r="B4064">
            <v>5</v>
          </cell>
          <cell r="C4064">
            <v>10</v>
          </cell>
          <cell r="D4064">
            <v>7</v>
          </cell>
          <cell r="E4064">
            <v>1</v>
          </cell>
          <cell r="F4064">
            <v>0</v>
          </cell>
          <cell r="G4064">
            <v>3.3830850446496745</v>
          </cell>
          <cell r="H4064">
            <v>938.22131844614989</v>
          </cell>
          <cell r="I4064">
            <v>4.304046323755462</v>
          </cell>
          <cell r="J4064">
            <v>0</v>
          </cell>
          <cell r="K4064">
            <v>0</v>
          </cell>
          <cell r="M4064">
            <v>2011</v>
          </cell>
          <cell r="N4064">
            <v>2018</v>
          </cell>
          <cell r="O4064">
            <v>1</v>
          </cell>
          <cell r="Q4064">
            <v>0</v>
          </cell>
          <cell r="R4064">
            <v>0</v>
          </cell>
          <cell r="S4064">
            <v>0</v>
          </cell>
          <cell r="T4064">
            <v>0</v>
          </cell>
          <cell r="U4064">
            <v>0</v>
          </cell>
          <cell r="V4064">
            <v>0</v>
          </cell>
          <cell r="W4064">
            <v>0</v>
          </cell>
          <cell r="X4064">
            <v>0</v>
          </cell>
          <cell r="Y4064">
            <v>0</v>
          </cell>
          <cell r="Z4064">
            <v>0</v>
          </cell>
          <cell r="AA4064">
            <v>0</v>
          </cell>
          <cell r="AC4064">
            <v>1992</v>
          </cell>
          <cell r="AD4064">
            <v>1</v>
          </cell>
          <cell r="AE4064">
            <v>0</v>
          </cell>
          <cell r="AF4064">
            <v>1</v>
          </cell>
        </row>
        <row r="4065">
          <cell r="A4065">
            <v>45</v>
          </cell>
          <cell r="B4065">
            <v>6</v>
          </cell>
          <cell r="C4065">
            <v>10</v>
          </cell>
          <cell r="D4065">
            <v>7</v>
          </cell>
          <cell r="E4065">
            <v>1</v>
          </cell>
          <cell r="F4065">
            <v>0</v>
          </cell>
          <cell r="G4065">
            <v>4.5307220191710913</v>
          </cell>
          <cell r="H4065">
            <v>1222.4713179507862</v>
          </cell>
          <cell r="I4065">
            <v>4.304046323755462</v>
          </cell>
          <cell r="J4065">
            <v>0</v>
          </cell>
          <cell r="K4065">
            <v>0</v>
          </cell>
          <cell r="M4065">
            <v>2019</v>
          </cell>
          <cell r="N4065">
            <v>2052</v>
          </cell>
          <cell r="O4065">
            <v>1</v>
          </cell>
          <cell r="Q4065">
            <v>0</v>
          </cell>
          <cell r="R4065">
            <v>0</v>
          </cell>
          <cell r="S4065">
            <v>0</v>
          </cell>
          <cell r="T4065">
            <v>0</v>
          </cell>
          <cell r="U4065">
            <v>0</v>
          </cell>
          <cell r="V4065">
            <v>0</v>
          </cell>
          <cell r="W4065">
            <v>0</v>
          </cell>
          <cell r="X4065">
            <v>0</v>
          </cell>
          <cell r="Y4065">
            <v>0</v>
          </cell>
          <cell r="Z4065">
            <v>0</v>
          </cell>
          <cell r="AA4065">
            <v>0</v>
          </cell>
          <cell r="AC4065">
            <v>1992</v>
          </cell>
          <cell r="AD4065">
            <v>1</v>
          </cell>
          <cell r="AE4065">
            <v>0</v>
          </cell>
          <cell r="AF4065">
            <v>1</v>
          </cell>
        </row>
        <row r="4066">
          <cell r="A4066">
            <v>45</v>
          </cell>
          <cell r="B4066">
            <v>7</v>
          </cell>
          <cell r="C4066">
            <v>10</v>
          </cell>
          <cell r="D4066">
            <v>7</v>
          </cell>
          <cell r="E4066">
            <v>1</v>
          </cell>
          <cell r="F4066">
            <v>0</v>
          </cell>
          <cell r="G4066">
            <v>4.7691810728116755</v>
          </cell>
          <cell r="H4066">
            <v>1416.7841363881471</v>
          </cell>
          <cell r="I4066">
            <v>4.304046323755462</v>
          </cell>
          <cell r="J4066">
            <v>0</v>
          </cell>
          <cell r="K4066">
            <v>0</v>
          </cell>
          <cell r="M4066">
            <v>2019</v>
          </cell>
          <cell r="N4066">
            <v>2052</v>
          </cell>
          <cell r="O4066">
            <v>1</v>
          </cell>
          <cell r="Q4066">
            <v>0</v>
          </cell>
          <cell r="R4066">
            <v>0</v>
          </cell>
          <cell r="S4066">
            <v>0</v>
          </cell>
          <cell r="T4066">
            <v>0</v>
          </cell>
          <cell r="U4066">
            <v>0</v>
          </cell>
          <cell r="V4066">
            <v>0</v>
          </cell>
          <cell r="W4066">
            <v>0</v>
          </cell>
          <cell r="X4066">
            <v>0</v>
          </cell>
          <cell r="Y4066">
            <v>0</v>
          </cell>
          <cell r="Z4066">
            <v>0</v>
          </cell>
          <cell r="AA4066">
            <v>0</v>
          </cell>
          <cell r="AC4066">
            <v>1992</v>
          </cell>
          <cell r="AD4066">
            <v>1</v>
          </cell>
          <cell r="AE4066">
            <v>0</v>
          </cell>
          <cell r="AF4066">
            <v>1</v>
          </cell>
        </row>
        <row r="4067">
          <cell r="A4067">
            <v>31</v>
          </cell>
          <cell r="B4067">
            <v>1</v>
          </cell>
          <cell r="C4067">
            <v>11</v>
          </cell>
          <cell r="D4067">
            <v>4</v>
          </cell>
          <cell r="E4067">
            <v>1</v>
          </cell>
          <cell r="F4067">
            <v>0.72412262731553056</v>
          </cell>
          <cell r="G4067">
            <v>0.37430809149287547</v>
          </cell>
          <cell r="H4067">
            <v>4798.9330145229314</v>
          </cell>
          <cell r="I4067">
            <v>32.64580281988389</v>
          </cell>
          <cell r="J4067">
            <v>0</v>
          </cell>
          <cell r="K4067">
            <v>0</v>
          </cell>
          <cell r="M4067">
            <v>2003</v>
          </cell>
          <cell r="N4067">
            <v>2003</v>
          </cell>
          <cell r="O4067">
            <v>1</v>
          </cell>
          <cell r="Q4067">
            <v>0</v>
          </cell>
          <cell r="R4067">
            <v>0</v>
          </cell>
          <cell r="S4067">
            <v>0</v>
          </cell>
          <cell r="T4067">
            <v>0</v>
          </cell>
          <cell r="U4067">
            <v>0</v>
          </cell>
          <cell r="V4067">
            <v>0</v>
          </cell>
          <cell r="W4067">
            <v>0</v>
          </cell>
          <cell r="X4067">
            <v>0</v>
          </cell>
          <cell r="Y4067">
            <v>0</v>
          </cell>
          <cell r="Z4067">
            <v>0</v>
          </cell>
          <cell r="AA4067">
            <v>0</v>
          </cell>
          <cell r="AC4067">
            <v>1992</v>
          </cell>
          <cell r="AD4067">
            <v>1</v>
          </cell>
          <cell r="AE4067">
            <v>0</v>
          </cell>
          <cell r="AF4067">
            <v>1</v>
          </cell>
        </row>
        <row r="4068">
          <cell r="A4068">
            <v>31</v>
          </cell>
          <cell r="B4068">
            <v>2</v>
          </cell>
          <cell r="C4068">
            <v>11</v>
          </cell>
          <cell r="D4068">
            <v>4</v>
          </cell>
          <cell r="E4068">
            <v>1</v>
          </cell>
          <cell r="F4068">
            <v>0</v>
          </cell>
          <cell r="G4068">
            <v>0.380627578751846</v>
          </cell>
          <cell r="H4068">
            <v>5061.5584767364226</v>
          </cell>
          <cell r="I4068">
            <v>34.432370590043696</v>
          </cell>
          <cell r="J4068">
            <v>0</v>
          </cell>
          <cell r="K4068">
            <v>0</v>
          </cell>
          <cell r="M4068">
            <v>2004</v>
          </cell>
          <cell r="N4068">
            <v>2052</v>
          </cell>
          <cell r="O4068">
            <v>1</v>
          </cell>
          <cell r="Q4068">
            <v>0</v>
          </cell>
          <cell r="R4068">
            <v>0</v>
          </cell>
          <cell r="S4068">
            <v>0</v>
          </cell>
          <cell r="T4068">
            <v>0</v>
          </cell>
          <cell r="U4068">
            <v>0</v>
          </cell>
          <cell r="V4068">
            <v>0</v>
          </cell>
          <cell r="W4068">
            <v>0</v>
          </cell>
          <cell r="X4068">
            <v>0</v>
          </cell>
          <cell r="Y4068">
            <v>0</v>
          </cell>
          <cell r="Z4068">
            <v>0</v>
          </cell>
          <cell r="AA4068">
            <v>0</v>
          </cell>
          <cell r="AC4068">
            <v>1992</v>
          </cell>
          <cell r="AD4068">
            <v>1</v>
          </cell>
          <cell r="AE4068">
            <v>0</v>
          </cell>
          <cell r="AF4068">
            <v>1</v>
          </cell>
        </row>
        <row r="4069">
          <cell r="A4069">
            <v>31</v>
          </cell>
          <cell r="B4069">
            <v>3</v>
          </cell>
          <cell r="C4069">
            <v>11</v>
          </cell>
          <cell r="D4069">
            <v>4</v>
          </cell>
          <cell r="E4069">
            <v>1</v>
          </cell>
          <cell r="F4069">
            <v>0</v>
          </cell>
          <cell r="G4069">
            <v>0.40626810387690959</v>
          </cell>
          <cell r="H4069">
            <v>5061.5584767364226</v>
          </cell>
          <cell r="I4069">
            <v>34.432370590043696</v>
          </cell>
          <cell r="J4069">
            <v>0</v>
          </cell>
          <cell r="K4069">
            <v>0</v>
          </cell>
          <cell r="M4069">
            <v>2011</v>
          </cell>
          <cell r="N4069">
            <v>2052</v>
          </cell>
          <cell r="O4069">
            <v>1</v>
          </cell>
          <cell r="Q4069">
            <v>0</v>
          </cell>
          <cell r="R4069">
            <v>0</v>
          </cell>
          <cell r="S4069">
            <v>0</v>
          </cell>
          <cell r="T4069">
            <v>0</v>
          </cell>
          <cell r="U4069">
            <v>0</v>
          </cell>
          <cell r="V4069">
            <v>0</v>
          </cell>
          <cell r="W4069">
            <v>0</v>
          </cell>
          <cell r="X4069">
            <v>0</v>
          </cell>
          <cell r="Y4069">
            <v>0</v>
          </cell>
          <cell r="Z4069">
            <v>0</v>
          </cell>
          <cell r="AA4069">
            <v>0</v>
          </cell>
          <cell r="AC4069">
            <v>1992</v>
          </cell>
          <cell r="AD4069">
            <v>1</v>
          </cell>
          <cell r="AE4069">
            <v>0</v>
          </cell>
          <cell r="AF4069">
            <v>1</v>
          </cell>
        </row>
        <row r="4070">
          <cell r="A4070">
            <v>31</v>
          </cell>
          <cell r="B4070">
            <v>4</v>
          </cell>
          <cell r="C4070">
            <v>11</v>
          </cell>
          <cell r="D4070">
            <v>4</v>
          </cell>
          <cell r="E4070">
            <v>1</v>
          </cell>
          <cell r="F4070">
            <v>0</v>
          </cell>
          <cell r="G4070">
            <v>0.42765063565990485</v>
          </cell>
          <cell r="H4070">
            <v>5061.5584767364226</v>
          </cell>
          <cell r="I4070">
            <v>34.432370590043696</v>
          </cell>
          <cell r="J4070">
            <v>0</v>
          </cell>
          <cell r="K4070">
            <v>0</v>
          </cell>
          <cell r="M4070">
            <v>2011</v>
          </cell>
          <cell r="N4070">
            <v>2052</v>
          </cell>
          <cell r="O4070">
            <v>1</v>
          </cell>
          <cell r="Q4070">
            <v>0</v>
          </cell>
          <cell r="R4070">
            <v>0</v>
          </cell>
          <cell r="S4070">
            <v>0</v>
          </cell>
          <cell r="T4070">
            <v>0</v>
          </cell>
          <cell r="U4070">
            <v>0</v>
          </cell>
          <cell r="V4070">
            <v>0</v>
          </cell>
          <cell r="W4070">
            <v>0</v>
          </cell>
          <cell r="X4070">
            <v>0</v>
          </cell>
          <cell r="Y4070">
            <v>0</v>
          </cell>
          <cell r="Z4070">
            <v>0</v>
          </cell>
          <cell r="AA4070">
            <v>0</v>
          </cell>
          <cell r="AC4070">
            <v>1992</v>
          </cell>
          <cell r="AD4070">
            <v>1</v>
          </cell>
          <cell r="AE4070">
            <v>0</v>
          </cell>
          <cell r="AF4070">
            <v>1</v>
          </cell>
        </row>
        <row r="4071">
          <cell r="A4071">
            <v>31</v>
          </cell>
          <cell r="B4071">
            <v>5</v>
          </cell>
          <cell r="C4071">
            <v>11</v>
          </cell>
          <cell r="D4071">
            <v>4</v>
          </cell>
          <cell r="E4071">
            <v>1</v>
          </cell>
          <cell r="F4071">
            <v>0</v>
          </cell>
          <cell r="G4071">
            <v>0.4779624751493054</v>
          </cell>
          <cell r="H4071">
            <v>5509.1792944069903</v>
          </cell>
          <cell r="I4071">
            <v>34.432370590043696</v>
          </cell>
          <cell r="J4071">
            <v>0</v>
          </cell>
          <cell r="K4071">
            <v>0</v>
          </cell>
          <cell r="M4071">
            <v>2011</v>
          </cell>
          <cell r="N4071">
            <v>2052</v>
          </cell>
          <cell r="O4071">
            <v>1</v>
          </cell>
          <cell r="Q4071">
            <v>0</v>
          </cell>
          <cell r="R4071">
            <v>0</v>
          </cell>
          <cell r="S4071">
            <v>0</v>
          </cell>
          <cell r="T4071">
            <v>0</v>
          </cell>
          <cell r="U4071">
            <v>0</v>
          </cell>
          <cell r="V4071">
            <v>0</v>
          </cell>
          <cell r="W4071">
            <v>0</v>
          </cell>
          <cell r="X4071">
            <v>0</v>
          </cell>
          <cell r="Y4071">
            <v>0</v>
          </cell>
          <cell r="Z4071">
            <v>0</v>
          </cell>
          <cell r="AA4071">
            <v>0</v>
          </cell>
          <cell r="AC4071">
            <v>1992</v>
          </cell>
          <cell r="AD4071">
            <v>1</v>
          </cell>
          <cell r="AE4071">
            <v>0</v>
          </cell>
          <cell r="AF4071">
            <v>1</v>
          </cell>
        </row>
        <row r="4072">
          <cell r="A4072">
            <v>31</v>
          </cell>
          <cell r="B4072">
            <v>6</v>
          </cell>
          <cell r="C4072">
            <v>11</v>
          </cell>
          <cell r="D4072">
            <v>4</v>
          </cell>
          <cell r="E4072">
            <v>1</v>
          </cell>
          <cell r="F4072">
            <v>0</v>
          </cell>
          <cell r="G4072">
            <v>0.45140900430767733</v>
          </cell>
          <cell r="H4072">
            <v>5061.5584767364226</v>
          </cell>
          <cell r="I4072">
            <v>34.432370590043696</v>
          </cell>
          <cell r="J4072">
            <v>0</v>
          </cell>
          <cell r="K4072">
            <v>0</v>
          </cell>
          <cell r="M4072">
            <v>2020</v>
          </cell>
          <cell r="N4072">
            <v>2052</v>
          </cell>
          <cell r="O4072">
            <v>1</v>
          </cell>
          <cell r="Q4072">
            <v>0</v>
          </cell>
          <cell r="R4072">
            <v>0</v>
          </cell>
          <cell r="S4072">
            <v>0</v>
          </cell>
          <cell r="T4072">
            <v>0</v>
          </cell>
          <cell r="U4072">
            <v>0</v>
          </cell>
          <cell r="V4072">
            <v>0</v>
          </cell>
          <cell r="W4072">
            <v>0</v>
          </cell>
          <cell r="X4072">
            <v>0</v>
          </cell>
          <cell r="Y4072">
            <v>0</v>
          </cell>
          <cell r="Z4072">
            <v>0</v>
          </cell>
          <cell r="AA4072">
            <v>0</v>
          </cell>
          <cell r="AC4072">
            <v>1992</v>
          </cell>
          <cell r="AD4072">
            <v>1</v>
          </cell>
          <cell r="AE4072">
            <v>0</v>
          </cell>
          <cell r="AF4072">
            <v>1</v>
          </cell>
        </row>
        <row r="4073">
          <cell r="A4073">
            <v>31</v>
          </cell>
          <cell r="B4073">
            <v>7</v>
          </cell>
          <cell r="C4073">
            <v>11</v>
          </cell>
          <cell r="D4073">
            <v>4</v>
          </cell>
          <cell r="E4073">
            <v>1</v>
          </cell>
          <cell r="F4073">
            <v>0</v>
          </cell>
          <cell r="G4073">
            <v>0.50783512984613699</v>
          </cell>
          <cell r="H4073">
            <v>5509.1792944069903</v>
          </cell>
          <cell r="I4073">
            <v>34.432370590043696</v>
          </cell>
          <cell r="J4073">
            <v>0</v>
          </cell>
          <cell r="K4073">
            <v>0</v>
          </cell>
          <cell r="M4073">
            <v>2020</v>
          </cell>
          <cell r="N4073">
            <v>2052</v>
          </cell>
          <cell r="O4073">
            <v>1</v>
          </cell>
          <cell r="Q4073">
            <v>0</v>
          </cell>
          <cell r="R4073">
            <v>0</v>
          </cell>
          <cell r="S4073">
            <v>0</v>
          </cell>
          <cell r="T4073">
            <v>0</v>
          </cell>
          <cell r="U4073">
            <v>0</v>
          </cell>
          <cell r="V4073">
            <v>0</v>
          </cell>
          <cell r="W4073">
            <v>0</v>
          </cell>
          <cell r="X4073">
            <v>0</v>
          </cell>
          <cell r="Y4073">
            <v>0</v>
          </cell>
          <cell r="Z4073">
            <v>0</v>
          </cell>
          <cell r="AA4073">
            <v>0</v>
          </cell>
          <cell r="AC4073">
            <v>1992</v>
          </cell>
          <cell r="AD4073">
            <v>1</v>
          </cell>
          <cell r="AE4073">
            <v>0</v>
          </cell>
          <cell r="AF4073">
            <v>1</v>
          </cell>
        </row>
        <row r="4074">
          <cell r="A4074">
            <v>31</v>
          </cell>
          <cell r="B4074">
            <v>8</v>
          </cell>
          <cell r="C4074">
            <v>11</v>
          </cell>
          <cell r="D4074">
            <v>4</v>
          </cell>
          <cell r="E4074">
            <v>1</v>
          </cell>
          <cell r="F4074">
            <v>0</v>
          </cell>
          <cell r="G4074">
            <v>0.4779624751493054</v>
          </cell>
          <cell r="H4074">
            <v>5061.5584767364226</v>
          </cell>
          <cell r="I4074">
            <v>34.432370590043696</v>
          </cell>
          <cell r="J4074">
            <v>0</v>
          </cell>
          <cell r="K4074">
            <v>0</v>
          </cell>
          <cell r="M4074">
            <v>2030</v>
          </cell>
          <cell r="N4074">
            <v>2052</v>
          </cell>
          <cell r="O4074">
            <v>1</v>
          </cell>
          <cell r="Q4074">
            <v>0</v>
          </cell>
          <cell r="R4074">
            <v>0</v>
          </cell>
          <cell r="S4074">
            <v>0</v>
          </cell>
          <cell r="T4074">
            <v>0</v>
          </cell>
          <cell r="U4074">
            <v>0</v>
          </cell>
          <cell r="V4074">
            <v>0</v>
          </cell>
          <cell r="W4074">
            <v>0</v>
          </cell>
          <cell r="X4074">
            <v>0</v>
          </cell>
          <cell r="Y4074">
            <v>0</v>
          </cell>
          <cell r="Z4074">
            <v>0</v>
          </cell>
          <cell r="AA4074">
            <v>0</v>
          </cell>
          <cell r="AC4074">
            <v>1992</v>
          </cell>
          <cell r="AD4074">
            <v>1</v>
          </cell>
          <cell r="AE4074">
            <v>0</v>
          </cell>
          <cell r="AF4074">
            <v>1</v>
          </cell>
        </row>
        <row r="4075">
          <cell r="A4075">
            <v>31</v>
          </cell>
          <cell r="B4075">
            <v>9</v>
          </cell>
          <cell r="C4075">
            <v>11</v>
          </cell>
          <cell r="D4075">
            <v>4</v>
          </cell>
          <cell r="E4075">
            <v>1</v>
          </cell>
          <cell r="F4075">
            <v>0</v>
          </cell>
          <cell r="G4075">
            <v>0.54169080516921275</v>
          </cell>
          <cell r="H4075">
            <v>5509.1792944069903</v>
          </cell>
          <cell r="I4075">
            <v>34.432370590043696</v>
          </cell>
          <cell r="J4075">
            <v>0</v>
          </cell>
          <cell r="K4075">
            <v>0</v>
          </cell>
          <cell r="M4075">
            <v>2030</v>
          </cell>
          <cell r="N4075">
            <v>2052</v>
          </cell>
          <cell r="O4075">
            <v>1</v>
          </cell>
          <cell r="Q4075">
            <v>0</v>
          </cell>
          <cell r="R4075">
            <v>0</v>
          </cell>
          <cell r="S4075">
            <v>0</v>
          </cell>
          <cell r="T4075">
            <v>0</v>
          </cell>
          <cell r="U4075">
            <v>0</v>
          </cell>
          <cell r="V4075">
            <v>0</v>
          </cell>
          <cell r="W4075">
            <v>0</v>
          </cell>
          <cell r="X4075">
            <v>0</v>
          </cell>
          <cell r="Y4075">
            <v>0</v>
          </cell>
          <cell r="Z4075">
            <v>0</v>
          </cell>
          <cell r="AA4075">
            <v>0</v>
          </cell>
          <cell r="AC4075">
            <v>1992</v>
          </cell>
          <cell r="AD4075">
            <v>1</v>
          </cell>
          <cell r="AE4075">
            <v>0</v>
          </cell>
          <cell r="AF4075">
            <v>1</v>
          </cell>
        </row>
        <row r="4076">
          <cell r="A4076">
            <v>32</v>
          </cell>
          <cell r="B4076">
            <v>1</v>
          </cell>
          <cell r="C4076">
            <v>11</v>
          </cell>
          <cell r="D4076">
            <v>4</v>
          </cell>
          <cell r="E4076">
            <v>1</v>
          </cell>
          <cell r="F4076">
            <v>0.27587737268446944</v>
          </cell>
          <cell r="G4076">
            <v>1.1519614143855001</v>
          </cell>
          <cell r="H4076">
            <v>6266.6914473879524</v>
          </cell>
          <cell r="I4076">
            <v>18.937803824524028</v>
          </cell>
          <cell r="J4076">
            <v>0</v>
          </cell>
          <cell r="K4076">
            <v>0</v>
          </cell>
          <cell r="M4076">
            <v>2003</v>
          </cell>
          <cell r="N4076">
            <v>2003</v>
          </cell>
          <cell r="O4076">
            <v>1</v>
          </cell>
          <cell r="Q4076">
            <v>0</v>
          </cell>
          <cell r="R4076">
            <v>0</v>
          </cell>
          <cell r="S4076">
            <v>0</v>
          </cell>
          <cell r="T4076">
            <v>0</v>
          </cell>
          <cell r="U4076">
            <v>0</v>
          </cell>
          <cell r="V4076">
            <v>0</v>
          </cell>
          <cell r="W4076">
            <v>0</v>
          </cell>
          <cell r="X4076">
            <v>0</v>
          </cell>
          <cell r="Y4076">
            <v>0</v>
          </cell>
          <cell r="Z4076">
            <v>0</v>
          </cell>
          <cell r="AA4076">
            <v>0</v>
          </cell>
          <cell r="AC4076">
            <v>1992</v>
          </cell>
          <cell r="AD4076">
            <v>1</v>
          </cell>
          <cell r="AE4076">
            <v>0</v>
          </cell>
          <cell r="AF4076">
            <v>1</v>
          </cell>
        </row>
        <row r="4077">
          <cell r="A4077">
            <v>32</v>
          </cell>
          <cell r="B4077">
            <v>2</v>
          </cell>
          <cell r="C4077">
            <v>11</v>
          </cell>
          <cell r="D4077">
            <v>4</v>
          </cell>
          <cell r="E4077">
            <v>1</v>
          </cell>
          <cell r="F4077">
            <v>0</v>
          </cell>
          <cell r="G4077">
            <v>1.2555989801892915</v>
          </cell>
          <cell r="H4077">
            <v>6266.6914473879524</v>
          </cell>
          <cell r="I4077">
            <v>18.937803824524028</v>
          </cell>
          <cell r="J4077">
            <v>0</v>
          </cell>
          <cell r="K4077">
            <v>0</v>
          </cell>
          <cell r="M4077">
            <v>2004</v>
          </cell>
          <cell r="N4077">
            <v>2052</v>
          </cell>
          <cell r="O4077">
            <v>1</v>
          </cell>
          <cell r="Q4077">
            <v>0</v>
          </cell>
          <cell r="R4077">
            <v>0</v>
          </cell>
          <cell r="S4077">
            <v>0</v>
          </cell>
          <cell r="T4077">
            <v>0</v>
          </cell>
          <cell r="U4077">
            <v>0</v>
          </cell>
          <cell r="V4077">
            <v>0</v>
          </cell>
          <cell r="W4077">
            <v>0</v>
          </cell>
          <cell r="X4077">
            <v>0</v>
          </cell>
          <cell r="Y4077">
            <v>0</v>
          </cell>
          <cell r="Z4077">
            <v>0</v>
          </cell>
          <cell r="AA4077">
            <v>0</v>
          </cell>
          <cell r="AC4077">
            <v>1992</v>
          </cell>
          <cell r="AD4077">
            <v>1</v>
          </cell>
          <cell r="AE4077">
            <v>0</v>
          </cell>
          <cell r="AF4077">
            <v>1</v>
          </cell>
        </row>
        <row r="4078">
          <cell r="A4078">
            <v>32</v>
          </cell>
          <cell r="B4078">
            <v>3</v>
          </cell>
          <cell r="C4078">
            <v>11</v>
          </cell>
          <cell r="D4078">
            <v>4</v>
          </cell>
          <cell r="E4078">
            <v>1</v>
          </cell>
          <cell r="F4078">
            <v>0</v>
          </cell>
          <cell r="G4078">
            <v>1.2756371740545605</v>
          </cell>
          <cell r="H4078">
            <v>6266.6914473879524</v>
          </cell>
          <cell r="I4078">
            <v>18.937803824524028</v>
          </cell>
          <cell r="J4078">
            <v>0</v>
          </cell>
          <cell r="K4078">
            <v>0</v>
          </cell>
          <cell r="M4078">
            <v>2011</v>
          </cell>
          <cell r="N4078">
            <v>2052</v>
          </cell>
          <cell r="O4078">
            <v>1</v>
          </cell>
          <cell r="Q4078">
            <v>0</v>
          </cell>
          <cell r="R4078">
            <v>0</v>
          </cell>
          <cell r="S4078">
            <v>0</v>
          </cell>
          <cell r="T4078">
            <v>0</v>
          </cell>
          <cell r="U4078">
            <v>0</v>
          </cell>
          <cell r="V4078">
            <v>0</v>
          </cell>
          <cell r="W4078">
            <v>0</v>
          </cell>
          <cell r="X4078">
            <v>0</v>
          </cell>
          <cell r="Y4078">
            <v>0</v>
          </cell>
          <cell r="Z4078">
            <v>0</v>
          </cell>
          <cell r="AA4078">
            <v>0</v>
          </cell>
          <cell r="AC4078">
            <v>1992</v>
          </cell>
          <cell r="AD4078">
            <v>1</v>
          </cell>
          <cell r="AE4078">
            <v>0</v>
          </cell>
          <cell r="AF4078">
            <v>1</v>
          </cell>
        </row>
        <row r="4079">
          <cell r="A4079">
            <v>32</v>
          </cell>
          <cell r="B4079">
            <v>4</v>
          </cell>
          <cell r="C4079">
            <v>11</v>
          </cell>
          <cell r="D4079">
            <v>4</v>
          </cell>
          <cell r="E4079">
            <v>1</v>
          </cell>
          <cell r="F4079">
            <v>0</v>
          </cell>
          <cell r="G4079">
            <v>1.3427975589919237</v>
          </cell>
          <cell r="H4079">
            <v>6266.6914473879524</v>
          </cell>
          <cell r="I4079">
            <v>18.937803824524028</v>
          </cell>
          <cell r="J4079">
            <v>0</v>
          </cell>
          <cell r="K4079">
            <v>0</v>
          </cell>
          <cell r="M4079">
            <v>2011</v>
          </cell>
          <cell r="N4079">
            <v>2052</v>
          </cell>
          <cell r="O4079">
            <v>1</v>
          </cell>
          <cell r="Q4079">
            <v>0</v>
          </cell>
          <cell r="R4079">
            <v>0</v>
          </cell>
          <cell r="S4079">
            <v>0</v>
          </cell>
          <cell r="T4079">
            <v>0</v>
          </cell>
          <cell r="U4079">
            <v>0</v>
          </cell>
          <cell r="V4079">
            <v>0</v>
          </cell>
          <cell r="W4079">
            <v>0</v>
          </cell>
          <cell r="X4079">
            <v>0</v>
          </cell>
          <cell r="Y4079">
            <v>0</v>
          </cell>
          <cell r="Z4079">
            <v>0</v>
          </cell>
          <cell r="AA4079">
            <v>0</v>
          </cell>
          <cell r="AC4079">
            <v>1992</v>
          </cell>
          <cell r="AD4079">
            <v>1</v>
          </cell>
          <cell r="AE4079">
            <v>0</v>
          </cell>
          <cell r="AF4079">
            <v>1</v>
          </cell>
        </row>
        <row r="4080">
          <cell r="A4080">
            <v>32</v>
          </cell>
          <cell r="B4080">
            <v>5</v>
          </cell>
          <cell r="C4080">
            <v>11</v>
          </cell>
          <cell r="D4080">
            <v>4</v>
          </cell>
          <cell r="E4080">
            <v>1</v>
          </cell>
          <cell r="F4080">
            <v>0</v>
          </cell>
          <cell r="G4080">
            <v>1.5008305122108097</v>
          </cell>
          <cell r="H4080">
            <v>6886.4741180087385</v>
          </cell>
          <cell r="I4080">
            <v>18.937803824524028</v>
          </cell>
          <cell r="J4080">
            <v>0</v>
          </cell>
          <cell r="K4080">
            <v>0</v>
          </cell>
          <cell r="M4080">
            <v>2011</v>
          </cell>
          <cell r="N4080">
            <v>2052</v>
          </cell>
          <cell r="O4080">
            <v>1</v>
          </cell>
          <cell r="Q4080">
            <v>0</v>
          </cell>
          <cell r="R4080">
            <v>0</v>
          </cell>
          <cell r="S4080">
            <v>0</v>
          </cell>
          <cell r="T4080">
            <v>0</v>
          </cell>
          <cell r="U4080">
            <v>0</v>
          </cell>
          <cell r="V4080">
            <v>0</v>
          </cell>
          <cell r="W4080">
            <v>0</v>
          </cell>
          <cell r="X4080">
            <v>0</v>
          </cell>
          <cell r="Y4080">
            <v>0</v>
          </cell>
          <cell r="Z4080">
            <v>0</v>
          </cell>
          <cell r="AA4080">
            <v>0</v>
          </cell>
          <cell r="AC4080">
            <v>1992</v>
          </cell>
          <cell r="AD4080">
            <v>1</v>
          </cell>
          <cell r="AE4080">
            <v>0</v>
          </cell>
          <cell r="AF4080">
            <v>1</v>
          </cell>
        </row>
        <row r="4081">
          <cell r="A4081">
            <v>32</v>
          </cell>
          <cell r="B4081">
            <v>6</v>
          </cell>
          <cell r="C4081">
            <v>11</v>
          </cell>
          <cell r="D4081">
            <v>4</v>
          </cell>
          <cell r="E4081">
            <v>1</v>
          </cell>
          <cell r="F4081">
            <v>0</v>
          </cell>
          <cell r="G4081">
            <v>1.4174227415084442</v>
          </cell>
          <cell r="H4081">
            <v>6266.6914473879524</v>
          </cell>
          <cell r="I4081">
            <v>18.937803824524028</v>
          </cell>
          <cell r="J4081">
            <v>0</v>
          </cell>
          <cell r="K4081">
            <v>0</v>
          </cell>
          <cell r="M4081">
            <v>2020</v>
          </cell>
          <cell r="N4081">
            <v>2052</v>
          </cell>
          <cell r="O4081">
            <v>1</v>
          </cell>
          <cell r="Q4081">
            <v>0</v>
          </cell>
          <cell r="R4081">
            <v>0</v>
          </cell>
          <cell r="S4081">
            <v>0</v>
          </cell>
          <cell r="T4081">
            <v>0</v>
          </cell>
          <cell r="U4081">
            <v>0</v>
          </cell>
          <cell r="V4081">
            <v>0</v>
          </cell>
          <cell r="W4081">
            <v>0</v>
          </cell>
          <cell r="X4081">
            <v>0</v>
          </cell>
          <cell r="Y4081">
            <v>0</v>
          </cell>
          <cell r="Z4081">
            <v>0</v>
          </cell>
          <cell r="AA4081">
            <v>0</v>
          </cell>
          <cell r="AC4081">
            <v>1992</v>
          </cell>
          <cell r="AD4081">
            <v>1</v>
          </cell>
          <cell r="AE4081">
            <v>0</v>
          </cell>
          <cell r="AF4081">
            <v>1</v>
          </cell>
        </row>
        <row r="4082">
          <cell r="A4082">
            <v>32</v>
          </cell>
          <cell r="B4082">
            <v>7</v>
          </cell>
          <cell r="C4082">
            <v>11</v>
          </cell>
          <cell r="D4082">
            <v>4</v>
          </cell>
          <cell r="E4082">
            <v>1</v>
          </cell>
          <cell r="F4082">
            <v>0</v>
          </cell>
          <cell r="G4082">
            <v>1.5945160285786506</v>
          </cell>
          <cell r="H4082">
            <v>6886.4741180087385</v>
          </cell>
          <cell r="I4082">
            <v>18.937803824524028</v>
          </cell>
          <cell r="J4082">
            <v>0</v>
          </cell>
          <cell r="K4082">
            <v>0</v>
          </cell>
          <cell r="M4082">
            <v>2020</v>
          </cell>
          <cell r="N4082">
            <v>2052</v>
          </cell>
          <cell r="O4082">
            <v>1</v>
          </cell>
          <cell r="Q4082">
            <v>0</v>
          </cell>
          <cell r="R4082">
            <v>0</v>
          </cell>
          <cell r="S4082">
            <v>0</v>
          </cell>
          <cell r="T4082">
            <v>0</v>
          </cell>
          <cell r="U4082">
            <v>0</v>
          </cell>
          <cell r="V4082">
            <v>0</v>
          </cell>
          <cell r="W4082">
            <v>0</v>
          </cell>
          <cell r="X4082">
            <v>0</v>
          </cell>
          <cell r="Y4082">
            <v>0</v>
          </cell>
          <cell r="Z4082">
            <v>0</v>
          </cell>
          <cell r="AA4082">
            <v>0</v>
          </cell>
          <cell r="AC4082">
            <v>1992</v>
          </cell>
          <cell r="AD4082">
            <v>1</v>
          </cell>
          <cell r="AE4082">
            <v>0</v>
          </cell>
          <cell r="AF4082">
            <v>1</v>
          </cell>
        </row>
        <row r="4083">
          <cell r="A4083">
            <v>32</v>
          </cell>
          <cell r="B4083">
            <v>12</v>
          </cell>
          <cell r="C4083">
            <v>11</v>
          </cell>
          <cell r="D4083">
            <v>4</v>
          </cell>
          <cell r="E4083">
            <v>1</v>
          </cell>
          <cell r="F4083">
            <v>0</v>
          </cell>
          <cell r="G4083">
            <v>1.5945160285786506</v>
          </cell>
          <cell r="H4083">
            <v>6886.4741180087385</v>
          </cell>
          <cell r="I4083">
            <v>18.937803824524028</v>
          </cell>
          <cell r="J4083">
            <v>0</v>
          </cell>
          <cell r="K4083">
            <v>688.6474118008739</v>
          </cell>
          <cell r="M4083">
            <v>2022</v>
          </cell>
          <cell r="N4083">
            <v>2052</v>
          </cell>
          <cell r="O4083">
            <v>1</v>
          </cell>
          <cell r="Q4083">
            <v>0</v>
          </cell>
          <cell r="R4083">
            <v>0</v>
          </cell>
          <cell r="S4083">
            <v>0</v>
          </cell>
          <cell r="T4083">
            <v>0</v>
          </cell>
          <cell r="U4083">
            <v>0</v>
          </cell>
          <cell r="V4083">
            <v>0</v>
          </cell>
          <cell r="W4083">
            <v>0</v>
          </cell>
          <cell r="X4083">
            <v>0</v>
          </cell>
          <cell r="Y4083">
            <v>0</v>
          </cell>
          <cell r="Z4083">
            <v>0</v>
          </cell>
          <cell r="AA4083">
            <v>0</v>
          </cell>
          <cell r="AC4083">
            <v>1992</v>
          </cell>
          <cell r="AD4083">
            <v>1</v>
          </cell>
          <cell r="AE4083">
            <v>0</v>
          </cell>
          <cell r="AF4083">
            <v>1</v>
          </cell>
        </row>
        <row r="4084">
          <cell r="A4084">
            <v>32</v>
          </cell>
          <cell r="B4084">
            <v>13</v>
          </cell>
          <cell r="C4084">
            <v>11</v>
          </cell>
          <cell r="D4084">
            <v>4</v>
          </cell>
          <cell r="E4084">
            <v>1</v>
          </cell>
          <cell r="F4084">
            <v>0</v>
          </cell>
          <cell r="G4084">
            <v>1.5945160285786506</v>
          </cell>
          <cell r="H4084">
            <v>6886.4741180087385</v>
          </cell>
          <cell r="I4084">
            <v>18.937803824524028</v>
          </cell>
          <cell r="J4084">
            <v>0</v>
          </cell>
          <cell r="K4084">
            <v>1032.9711177013107</v>
          </cell>
          <cell r="M4084">
            <v>2025</v>
          </cell>
          <cell r="N4084">
            <v>2052</v>
          </cell>
          <cell r="O4084">
            <v>1</v>
          </cell>
          <cell r="Q4084">
            <v>0</v>
          </cell>
          <cell r="R4084">
            <v>0</v>
          </cell>
          <cell r="S4084">
            <v>0</v>
          </cell>
          <cell r="T4084">
            <v>0</v>
          </cell>
          <cell r="U4084">
            <v>0</v>
          </cell>
          <cell r="V4084">
            <v>0</v>
          </cell>
          <cell r="W4084">
            <v>0</v>
          </cell>
          <cell r="X4084">
            <v>0</v>
          </cell>
          <cell r="Y4084">
            <v>0</v>
          </cell>
          <cell r="Z4084">
            <v>0</v>
          </cell>
          <cell r="AA4084">
            <v>0</v>
          </cell>
          <cell r="AC4084">
            <v>1992</v>
          </cell>
          <cell r="AD4084">
            <v>1</v>
          </cell>
          <cell r="AE4084">
            <v>0</v>
          </cell>
          <cell r="AF4084">
            <v>1</v>
          </cell>
        </row>
        <row r="4085">
          <cell r="A4085">
            <v>32</v>
          </cell>
          <cell r="B4085">
            <v>8</v>
          </cell>
          <cell r="C4085">
            <v>11</v>
          </cell>
          <cell r="D4085">
            <v>4</v>
          </cell>
          <cell r="E4085">
            <v>1</v>
          </cell>
          <cell r="F4085">
            <v>0</v>
          </cell>
          <cell r="G4085">
            <v>1.5008305122108097</v>
          </cell>
          <cell r="H4085">
            <v>6266.6914473879524</v>
          </cell>
          <cell r="I4085">
            <v>18.937803824524028</v>
          </cell>
          <cell r="J4085">
            <v>0</v>
          </cell>
          <cell r="K4085">
            <v>0</v>
          </cell>
          <cell r="M4085">
            <v>2030</v>
          </cell>
          <cell r="N4085">
            <v>2052</v>
          </cell>
          <cell r="O4085">
            <v>1</v>
          </cell>
          <cell r="Q4085">
            <v>0</v>
          </cell>
          <cell r="R4085">
            <v>0</v>
          </cell>
          <cell r="S4085">
            <v>0</v>
          </cell>
          <cell r="T4085">
            <v>0</v>
          </cell>
          <cell r="U4085">
            <v>0</v>
          </cell>
          <cell r="V4085">
            <v>0</v>
          </cell>
          <cell r="W4085">
            <v>0</v>
          </cell>
          <cell r="X4085">
            <v>0</v>
          </cell>
          <cell r="Y4085">
            <v>0</v>
          </cell>
          <cell r="Z4085">
            <v>0</v>
          </cell>
          <cell r="AA4085">
            <v>0</v>
          </cell>
          <cell r="AC4085">
            <v>1992</v>
          </cell>
          <cell r="AD4085">
            <v>1</v>
          </cell>
          <cell r="AE4085">
            <v>0</v>
          </cell>
          <cell r="AF4085">
            <v>1</v>
          </cell>
        </row>
        <row r="4086">
          <cell r="A4086">
            <v>32</v>
          </cell>
          <cell r="B4086">
            <v>9</v>
          </cell>
          <cell r="C4086">
            <v>11</v>
          </cell>
          <cell r="D4086">
            <v>4</v>
          </cell>
          <cell r="E4086">
            <v>1</v>
          </cell>
          <cell r="F4086">
            <v>0</v>
          </cell>
          <cell r="G4086">
            <v>1.7008495654060805</v>
          </cell>
          <cell r="H4086">
            <v>6886.4741180087385</v>
          </cell>
          <cell r="I4086">
            <v>18.937803824524028</v>
          </cell>
          <cell r="J4086">
            <v>0</v>
          </cell>
          <cell r="K4086">
            <v>1032.9711177013107</v>
          </cell>
          <cell r="M4086">
            <v>2030</v>
          </cell>
          <cell r="N4086">
            <v>2052</v>
          </cell>
          <cell r="O4086">
            <v>1</v>
          </cell>
          <cell r="Q4086">
            <v>0</v>
          </cell>
          <cell r="R4086">
            <v>0</v>
          </cell>
          <cell r="S4086">
            <v>0</v>
          </cell>
          <cell r="T4086">
            <v>0</v>
          </cell>
          <cell r="U4086">
            <v>0</v>
          </cell>
          <cell r="V4086">
            <v>0</v>
          </cell>
          <cell r="W4086">
            <v>0</v>
          </cell>
          <cell r="X4086">
            <v>0</v>
          </cell>
          <cell r="Y4086">
            <v>0</v>
          </cell>
          <cell r="Z4086">
            <v>0</v>
          </cell>
          <cell r="AA4086">
            <v>0</v>
          </cell>
          <cell r="AC4086">
            <v>1992</v>
          </cell>
          <cell r="AD4086">
            <v>1</v>
          </cell>
          <cell r="AE4086">
            <v>0</v>
          </cell>
          <cell r="AF4086">
            <v>1</v>
          </cell>
        </row>
        <row r="4087">
          <cell r="A4087">
            <v>24</v>
          </cell>
          <cell r="B4087">
            <v>1</v>
          </cell>
          <cell r="C4087">
            <v>11</v>
          </cell>
          <cell r="D4087">
            <v>6</v>
          </cell>
          <cell r="E4087">
            <v>1</v>
          </cell>
          <cell r="F4087">
            <v>0.1060536311724295</v>
          </cell>
          <cell r="G4087">
            <v>10</v>
          </cell>
          <cell r="H4087">
            <v>92.998482973791027</v>
          </cell>
          <cell r="I4087">
            <v>4.7852631976013074</v>
          </cell>
          <cell r="J4087">
            <v>0</v>
          </cell>
          <cell r="K4087">
            <v>0</v>
          </cell>
          <cell r="M4087">
            <v>2003</v>
          </cell>
          <cell r="N4087">
            <v>2007</v>
          </cell>
          <cell r="O4087">
            <v>1</v>
          </cell>
          <cell r="Q4087">
            <v>0</v>
          </cell>
          <cell r="R4087">
            <v>0</v>
          </cell>
          <cell r="S4087">
            <v>0</v>
          </cell>
          <cell r="T4087">
            <v>0</v>
          </cell>
          <cell r="U4087">
            <v>0</v>
          </cell>
          <cell r="V4087">
            <v>0</v>
          </cell>
          <cell r="W4087">
            <v>0</v>
          </cell>
          <cell r="X4087">
            <v>0</v>
          </cell>
          <cell r="Y4087">
            <v>0</v>
          </cell>
          <cell r="Z4087">
            <v>0</v>
          </cell>
          <cell r="AA4087">
            <v>0</v>
          </cell>
          <cell r="AC4087">
            <v>2005</v>
          </cell>
          <cell r="AD4087">
            <v>1</v>
          </cell>
          <cell r="AE4087">
            <v>0</v>
          </cell>
          <cell r="AF4087">
            <v>1</v>
          </cell>
        </row>
        <row r="4088">
          <cell r="A4088">
            <v>24</v>
          </cell>
          <cell r="B4088">
            <v>2</v>
          </cell>
          <cell r="C4088">
            <v>11</v>
          </cell>
          <cell r="D4088">
            <v>6</v>
          </cell>
          <cell r="E4088">
            <v>1</v>
          </cell>
          <cell r="F4088">
            <v>0</v>
          </cell>
          <cell r="G4088">
            <v>10</v>
          </cell>
          <cell r="H4088">
            <v>76.103504888536023</v>
          </cell>
          <cell r="I4088">
            <v>4.5899646778998626</v>
          </cell>
          <cell r="J4088">
            <v>0</v>
          </cell>
          <cell r="K4088">
            <v>0</v>
          </cell>
          <cell r="M4088">
            <v>2007</v>
          </cell>
          <cell r="N4088">
            <v>2010</v>
          </cell>
          <cell r="O4088">
            <v>1</v>
          </cell>
          <cell r="Q4088">
            <v>0</v>
          </cell>
          <cell r="R4088">
            <v>0</v>
          </cell>
          <cell r="S4088">
            <v>0</v>
          </cell>
          <cell r="T4088">
            <v>0</v>
          </cell>
          <cell r="U4088">
            <v>0</v>
          </cell>
          <cell r="V4088">
            <v>0</v>
          </cell>
          <cell r="W4088">
            <v>0</v>
          </cell>
          <cell r="X4088">
            <v>0</v>
          </cell>
          <cell r="Y4088">
            <v>0</v>
          </cell>
          <cell r="Z4088">
            <v>0</v>
          </cell>
          <cell r="AA4088">
            <v>0</v>
          </cell>
          <cell r="AC4088">
            <v>2005</v>
          </cell>
          <cell r="AD4088">
            <v>1</v>
          </cell>
          <cell r="AE4088">
            <v>0</v>
          </cell>
          <cell r="AF4088">
            <v>1</v>
          </cell>
        </row>
        <row r="4089">
          <cell r="A4089">
            <v>24</v>
          </cell>
          <cell r="B4089">
            <v>3</v>
          </cell>
          <cell r="C4089">
            <v>11</v>
          </cell>
          <cell r="D4089">
            <v>6</v>
          </cell>
          <cell r="E4089">
            <v>1</v>
          </cell>
          <cell r="F4089">
            <v>0</v>
          </cell>
          <cell r="G4089">
            <v>9.6</v>
          </cell>
          <cell r="H4089">
            <v>91.358177884712831</v>
          </cell>
          <cell r="I4089">
            <v>5.4606870986280347</v>
          </cell>
          <cell r="J4089">
            <v>0</v>
          </cell>
          <cell r="K4089">
            <v>0</v>
          </cell>
          <cell r="M4089">
            <v>2011</v>
          </cell>
          <cell r="N4089">
            <v>2011</v>
          </cell>
          <cell r="O4089">
            <v>1</v>
          </cell>
          <cell r="Q4089">
            <v>0</v>
          </cell>
          <cell r="R4089">
            <v>0</v>
          </cell>
          <cell r="S4089">
            <v>0</v>
          </cell>
          <cell r="T4089">
            <v>0</v>
          </cell>
          <cell r="U4089">
            <v>0</v>
          </cell>
          <cell r="V4089">
            <v>0</v>
          </cell>
          <cell r="W4089">
            <v>0</v>
          </cell>
          <cell r="X4089">
            <v>0</v>
          </cell>
          <cell r="Y4089">
            <v>0</v>
          </cell>
          <cell r="Z4089">
            <v>0</v>
          </cell>
          <cell r="AA4089">
            <v>0</v>
          </cell>
          <cell r="AC4089">
            <v>2005</v>
          </cell>
          <cell r="AD4089">
            <v>1</v>
          </cell>
          <cell r="AE4089">
            <v>0</v>
          </cell>
          <cell r="AF4089">
            <v>1</v>
          </cell>
        </row>
        <row r="4090">
          <cell r="A4090">
            <v>24</v>
          </cell>
          <cell r="B4090">
            <v>4</v>
          </cell>
          <cell r="C4090">
            <v>11</v>
          </cell>
          <cell r="D4090">
            <v>6</v>
          </cell>
          <cell r="E4090">
            <v>1</v>
          </cell>
          <cell r="F4090">
            <v>0</v>
          </cell>
          <cell r="G4090">
            <v>12.2</v>
          </cell>
          <cell r="H4090">
            <v>83.436802453689495</v>
          </cell>
          <cell r="I4090">
            <v>4.602572767458625</v>
          </cell>
          <cell r="J4090">
            <v>0</v>
          </cell>
          <cell r="K4090">
            <v>0</v>
          </cell>
          <cell r="M4090">
            <v>2012</v>
          </cell>
          <cell r="N4090">
            <v>2019</v>
          </cell>
          <cell r="O4090">
            <v>1</v>
          </cell>
          <cell r="Q4090">
            <v>0</v>
          </cell>
          <cell r="R4090">
            <v>0</v>
          </cell>
          <cell r="S4090">
            <v>0</v>
          </cell>
          <cell r="T4090">
            <v>0</v>
          </cell>
          <cell r="U4090">
            <v>0</v>
          </cell>
          <cell r="V4090">
            <v>0</v>
          </cell>
          <cell r="W4090">
            <v>0</v>
          </cell>
          <cell r="X4090">
            <v>0</v>
          </cell>
          <cell r="Y4090">
            <v>0</v>
          </cell>
          <cell r="Z4090">
            <v>0</v>
          </cell>
          <cell r="AA4090">
            <v>0</v>
          </cell>
          <cell r="AC4090">
            <v>2005</v>
          </cell>
          <cell r="AD4090">
            <v>1</v>
          </cell>
          <cell r="AE4090">
            <v>0</v>
          </cell>
          <cell r="AF4090">
            <v>1</v>
          </cell>
        </row>
        <row r="4091">
          <cell r="A4091">
            <v>24</v>
          </cell>
          <cell r="B4091">
            <v>5</v>
          </cell>
          <cell r="C4091">
            <v>11</v>
          </cell>
          <cell r="D4091">
            <v>6</v>
          </cell>
          <cell r="E4091">
            <v>1</v>
          </cell>
          <cell r="F4091">
            <v>8.0505681518873454E-2</v>
          </cell>
          <cell r="G4091">
            <v>41.1</v>
          </cell>
          <cell r="H4091">
            <v>93.39296921838816</v>
          </cell>
          <cell r="I4091">
            <v>1.8851992166924549</v>
          </cell>
          <cell r="J4091">
            <v>0</v>
          </cell>
          <cell r="K4091">
            <v>0</v>
          </cell>
          <cell r="M4091">
            <v>2003</v>
          </cell>
          <cell r="N4091">
            <v>2052</v>
          </cell>
          <cell r="O4091">
            <v>1</v>
          </cell>
          <cell r="Q4091">
            <v>0</v>
          </cell>
          <cell r="R4091">
            <v>0</v>
          </cell>
          <cell r="S4091">
            <v>0</v>
          </cell>
          <cell r="T4091">
            <v>0</v>
          </cell>
          <cell r="U4091">
            <v>0</v>
          </cell>
          <cell r="V4091">
            <v>0</v>
          </cell>
          <cell r="W4091">
            <v>0</v>
          </cell>
          <cell r="X4091">
            <v>0</v>
          </cell>
          <cell r="Y4091">
            <v>0</v>
          </cell>
          <cell r="Z4091">
            <v>0</v>
          </cell>
          <cell r="AA4091">
            <v>0</v>
          </cell>
          <cell r="AC4091">
            <v>2005</v>
          </cell>
          <cell r="AD4091">
            <v>1</v>
          </cell>
          <cell r="AE4091">
            <v>0</v>
          </cell>
          <cell r="AF4091">
            <v>0.82</v>
          </cell>
        </row>
        <row r="4092">
          <cell r="A4092">
            <v>24</v>
          </cell>
          <cell r="B4092">
            <v>6</v>
          </cell>
          <cell r="C4092">
            <v>11</v>
          </cell>
          <cell r="D4092">
            <v>6</v>
          </cell>
          <cell r="E4092">
            <v>1</v>
          </cell>
          <cell r="F4092">
            <v>0</v>
          </cell>
          <cell r="G4092">
            <v>41.1</v>
          </cell>
          <cell r="H4092">
            <v>76.426325055964128</v>
          </cell>
          <cell r="I4092">
            <v>1.610394782596418</v>
          </cell>
          <cell r="J4092">
            <v>0</v>
          </cell>
          <cell r="K4092">
            <v>0</v>
          </cell>
          <cell r="M4092">
            <v>2007</v>
          </cell>
          <cell r="N4092">
            <v>2052</v>
          </cell>
          <cell r="O4092">
            <v>1</v>
          </cell>
          <cell r="Q4092">
            <v>0</v>
          </cell>
          <cell r="R4092">
            <v>0</v>
          </cell>
          <cell r="S4092">
            <v>0</v>
          </cell>
          <cell r="T4092">
            <v>0</v>
          </cell>
          <cell r="U4092">
            <v>0</v>
          </cell>
          <cell r="V4092">
            <v>0</v>
          </cell>
          <cell r="W4092">
            <v>0</v>
          </cell>
          <cell r="X4092">
            <v>0</v>
          </cell>
          <cell r="Y4092">
            <v>0</v>
          </cell>
          <cell r="Z4092">
            <v>0</v>
          </cell>
          <cell r="AA4092">
            <v>0</v>
          </cell>
          <cell r="AC4092">
            <v>2005</v>
          </cell>
          <cell r="AD4092">
            <v>1</v>
          </cell>
          <cell r="AE4092">
            <v>0</v>
          </cell>
          <cell r="AF4092">
            <v>0.82</v>
          </cell>
        </row>
        <row r="4093">
          <cell r="A4093">
            <v>24</v>
          </cell>
          <cell r="B4093">
            <v>7</v>
          </cell>
          <cell r="C4093">
            <v>11</v>
          </cell>
          <cell r="D4093">
            <v>6</v>
          </cell>
          <cell r="E4093">
            <v>1</v>
          </cell>
          <cell r="F4093">
            <v>0</v>
          </cell>
          <cell r="G4093">
            <v>42.4</v>
          </cell>
          <cell r="H4093">
            <v>84.669763746009082</v>
          </cell>
          <cell r="I4093">
            <v>0.89858344507898613</v>
          </cell>
          <cell r="J4093">
            <v>0</v>
          </cell>
          <cell r="K4093">
            <v>0</v>
          </cell>
          <cell r="M4093">
            <v>2011</v>
          </cell>
          <cell r="N4093">
            <v>2052</v>
          </cell>
          <cell r="O4093">
            <v>1</v>
          </cell>
          <cell r="Q4093">
            <v>0</v>
          </cell>
          <cell r="R4093">
            <v>0</v>
          </cell>
          <cell r="S4093">
            <v>0</v>
          </cell>
          <cell r="T4093">
            <v>0</v>
          </cell>
          <cell r="U4093">
            <v>0</v>
          </cell>
          <cell r="V4093">
            <v>0</v>
          </cell>
          <cell r="W4093">
            <v>0</v>
          </cell>
          <cell r="X4093">
            <v>0</v>
          </cell>
          <cell r="Y4093">
            <v>0</v>
          </cell>
          <cell r="Z4093">
            <v>0</v>
          </cell>
          <cell r="AA4093">
            <v>0</v>
          </cell>
          <cell r="AC4093">
            <v>2005</v>
          </cell>
          <cell r="AD4093">
            <v>1</v>
          </cell>
          <cell r="AE4093">
            <v>0</v>
          </cell>
          <cell r="AF4093">
            <v>0.82</v>
          </cell>
        </row>
        <row r="4094">
          <cell r="A4094">
            <v>24</v>
          </cell>
          <cell r="B4094">
            <v>8</v>
          </cell>
          <cell r="C4094">
            <v>11</v>
          </cell>
          <cell r="D4094">
            <v>6</v>
          </cell>
          <cell r="E4094">
            <v>1</v>
          </cell>
          <cell r="F4094">
            <v>0</v>
          </cell>
          <cell r="G4094">
            <v>44.556521739130432</v>
          </cell>
          <cell r="H4094">
            <v>78.621923478437012</v>
          </cell>
          <cell r="I4094">
            <v>0.85522357105803182</v>
          </cell>
          <cell r="J4094">
            <v>0</v>
          </cell>
          <cell r="K4094">
            <v>0</v>
          </cell>
          <cell r="M4094">
            <v>2020</v>
          </cell>
          <cell r="N4094">
            <v>2052</v>
          </cell>
          <cell r="O4094">
            <v>1</v>
          </cell>
          <cell r="Q4094">
            <v>0</v>
          </cell>
          <cell r="R4094">
            <v>0</v>
          </cell>
          <cell r="S4094">
            <v>0</v>
          </cell>
          <cell r="T4094">
            <v>0</v>
          </cell>
          <cell r="U4094">
            <v>0</v>
          </cell>
          <cell r="V4094">
            <v>0</v>
          </cell>
          <cell r="W4094">
            <v>0</v>
          </cell>
          <cell r="X4094">
            <v>0</v>
          </cell>
          <cell r="Y4094">
            <v>0</v>
          </cell>
          <cell r="Z4094">
            <v>0</v>
          </cell>
          <cell r="AA4094">
            <v>0</v>
          </cell>
          <cell r="AC4094">
            <v>2005</v>
          </cell>
          <cell r="AD4094">
            <v>1</v>
          </cell>
          <cell r="AE4094">
            <v>0</v>
          </cell>
          <cell r="AF4094">
            <v>0.82</v>
          </cell>
        </row>
        <row r="4095">
          <cell r="A4095">
            <v>24</v>
          </cell>
          <cell r="B4095">
            <v>9</v>
          </cell>
          <cell r="C4095">
            <v>11</v>
          </cell>
          <cell r="D4095">
            <v>6</v>
          </cell>
          <cell r="E4095">
            <v>1</v>
          </cell>
          <cell r="F4095">
            <v>0</v>
          </cell>
          <cell r="G4095">
            <v>46.784347826086957</v>
          </cell>
          <cell r="H4095">
            <v>73.006071801405795</v>
          </cell>
          <cell r="I4095">
            <v>0.81395626690186407</v>
          </cell>
          <cell r="J4095">
            <v>0</v>
          </cell>
          <cell r="K4095">
            <v>0</v>
          </cell>
          <cell r="M4095">
            <v>2030</v>
          </cell>
          <cell r="N4095">
            <v>2052</v>
          </cell>
          <cell r="O4095">
            <v>1</v>
          </cell>
          <cell r="Q4095">
            <v>0</v>
          </cell>
          <cell r="R4095">
            <v>0</v>
          </cell>
          <cell r="S4095">
            <v>0</v>
          </cell>
          <cell r="T4095">
            <v>0</v>
          </cell>
          <cell r="U4095">
            <v>0</v>
          </cell>
          <cell r="V4095">
            <v>0</v>
          </cell>
          <cell r="W4095">
            <v>0</v>
          </cell>
          <cell r="X4095">
            <v>0</v>
          </cell>
          <cell r="Y4095">
            <v>0</v>
          </cell>
          <cell r="Z4095">
            <v>0</v>
          </cell>
          <cell r="AA4095">
            <v>0</v>
          </cell>
          <cell r="AC4095">
            <v>2005</v>
          </cell>
          <cell r="AD4095">
            <v>1</v>
          </cell>
          <cell r="AE4095">
            <v>0</v>
          </cell>
          <cell r="AF4095">
            <v>0.82</v>
          </cell>
        </row>
        <row r="4096">
          <cell r="A4096">
            <v>24</v>
          </cell>
          <cell r="B4096">
            <v>10</v>
          </cell>
          <cell r="C4096">
            <v>11</v>
          </cell>
          <cell r="D4096">
            <v>6</v>
          </cell>
          <cell r="E4096">
            <v>1</v>
          </cell>
          <cell r="F4096">
            <v>0</v>
          </cell>
          <cell r="G4096">
            <v>13.5</v>
          </cell>
          <cell r="H4096">
            <v>81.891372024005392</v>
          </cell>
          <cell r="I4096">
            <v>8.721862953369051</v>
          </cell>
          <cell r="J4096">
            <v>0</v>
          </cell>
          <cell r="K4096">
            <v>0</v>
          </cell>
          <cell r="M4096">
            <v>2003</v>
          </cell>
          <cell r="N4096">
            <v>2012</v>
          </cell>
          <cell r="O4096">
            <v>1</v>
          </cell>
          <cell r="Q4096">
            <v>0</v>
          </cell>
          <cell r="R4096">
            <v>0</v>
          </cell>
          <cell r="S4096">
            <v>0</v>
          </cell>
          <cell r="T4096">
            <v>0</v>
          </cell>
          <cell r="U4096">
            <v>0</v>
          </cell>
          <cell r="V4096">
            <v>0</v>
          </cell>
          <cell r="W4096">
            <v>0</v>
          </cell>
          <cell r="X4096">
            <v>0</v>
          </cell>
          <cell r="Y4096">
            <v>0</v>
          </cell>
          <cell r="Z4096">
            <v>0</v>
          </cell>
          <cell r="AA4096">
            <v>0</v>
          </cell>
          <cell r="AC4096">
            <v>2005</v>
          </cell>
          <cell r="AD4096">
            <v>1</v>
          </cell>
          <cell r="AE4096">
            <v>0</v>
          </cell>
          <cell r="AF4096">
            <v>1</v>
          </cell>
        </row>
        <row r="4097">
          <cell r="A4097">
            <v>24</v>
          </cell>
          <cell r="B4097">
            <v>11</v>
          </cell>
          <cell r="C4097">
            <v>11</v>
          </cell>
          <cell r="D4097">
            <v>6</v>
          </cell>
          <cell r="E4097">
            <v>1</v>
          </cell>
          <cell r="F4097">
            <v>0</v>
          </cell>
          <cell r="G4097">
            <v>13.5</v>
          </cell>
          <cell r="H4097">
            <v>67.01421605892422</v>
          </cell>
          <cell r="I4097">
            <v>7.1373673922823659</v>
          </cell>
          <cell r="J4097">
            <v>0</v>
          </cell>
          <cell r="K4097">
            <v>0</v>
          </cell>
          <cell r="M4097">
            <v>2007</v>
          </cell>
          <cell r="N4097">
            <v>2012</v>
          </cell>
          <cell r="O4097">
            <v>1</v>
          </cell>
          <cell r="Q4097">
            <v>0</v>
          </cell>
          <cell r="R4097">
            <v>0</v>
          </cell>
          <cell r="S4097">
            <v>0</v>
          </cell>
          <cell r="T4097">
            <v>0</v>
          </cell>
          <cell r="U4097">
            <v>0</v>
          </cell>
          <cell r="V4097">
            <v>0</v>
          </cell>
          <cell r="W4097">
            <v>0</v>
          </cell>
          <cell r="X4097">
            <v>0</v>
          </cell>
          <cell r="Y4097">
            <v>0</v>
          </cell>
          <cell r="Z4097">
            <v>0</v>
          </cell>
          <cell r="AA4097">
            <v>0</v>
          </cell>
          <cell r="AC4097">
            <v>2005</v>
          </cell>
          <cell r="AD4097">
            <v>1</v>
          </cell>
          <cell r="AE4097">
            <v>0</v>
          </cell>
          <cell r="AF4097">
            <v>1</v>
          </cell>
        </row>
        <row r="4098">
          <cell r="A4098">
            <v>24</v>
          </cell>
          <cell r="B4098">
            <v>12</v>
          </cell>
          <cell r="C4098">
            <v>11</v>
          </cell>
          <cell r="D4098">
            <v>6</v>
          </cell>
          <cell r="E4098">
            <v>1</v>
          </cell>
          <cell r="F4098">
            <v>0</v>
          </cell>
          <cell r="G4098">
            <v>19.399999999999999</v>
          </cell>
          <cell r="H4098">
            <v>59.238487036634311</v>
          </cell>
          <cell r="I4098">
            <v>5.7838663075931454</v>
          </cell>
          <cell r="J4098">
            <v>0</v>
          </cell>
          <cell r="K4098">
            <v>0</v>
          </cell>
          <cell r="M4098">
            <v>2011</v>
          </cell>
          <cell r="N4098">
            <v>2052</v>
          </cell>
          <cell r="O4098">
            <v>1</v>
          </cell>
          <cell r="Q4098">
            <v>0</v>
          </cell>
          <cell r="R4098">
            <v>0</v>
          </cell>
          <cell r="S4098">
            <v>0</v>
          </cell>
          <cell r="T4098">
            <v>0</v>
          </cell>
          <cell r="U4098">
            <v>0</v>
          </cell>
          <cell r="V4098">
            <v>0</v>
          </cell>
          <cell r="W4098">
            <v>0</v>
          </cell>
          <cell r="X4098">
            <v>0</v>
          </cell>
          <cell r="Y4098">
            <v>0</v>
          </cell>
          <cell r="Z4098">
            <v>0</v>
          </cell>
          <cell r="AA4098">
            <v>0</v>
          </cell>
          <cell r="AC4098">
            <v>2005</v>
          </cell>
          <cell r="AD4098">
            <v>1</v>
          </cell>
          <cell r="AE4098">
            <v>0</v>
          </cell>
          <cell r="AF4098">
            <v>1</v>
          </cell>
        </row>
        <row r="4099">
          <cell r="A4099">
            <v>24</v>
          </cell>
          <cell r="B4099">
            <v>13</v>
          </cell>
          <cell r="C4099">
            <v>11</v>
          </cell>
          <cell r="D4099">
            <v>6</v>
          </cell>
          <cell r="E4099">
            <v>1</v>
          </cell>
          <cell r="F4099">
            <v>0</v>
          </cell>
          <cell r="G4099">
            <v>20.34375</v>
          </cell>
          <cell r="H4099">
            <v>55.007166534017578</v>
          </cell>
          <cell r="I4099">
            <v>5.5029391222448396</v>
          </cell>
          <cell r="J4099">
            <v>0</v>
          </cell>
          <cell r="K4099">
            <v>0</v>
          </cell>
          <cell r="M4099">
            <v>2020</v>
          </cell>
          <cell r="N4099">
            <v>2052</v>
          </cell>
          <cell r="O4099">
            <v>1</v>
          </cell>
          <cell r="Q4099">
            <v>0</v>
          </cell>
          <cell r="R4099">
            <v>0</v>
          </cell>
          <cell r="S4099">
            <v>0</v>
          </cell>
          <cell r="T4099">
            <v>0</v>
          </cell>
          <cell r="U4099">
            <v>0</v>
          </cell>
          <cell r="V4099">
            <v>0</v>
          </cell>
          <cell r="W4099">
            <v>0</v>
          </cell>
          <cell r="X4099">
            <v>0</v>
          </cell>
          <cell r="Y4099">
            <v>0</v>
          </cell>
          <cell r="Z4099">
            <v>0</v>
          </cell>
          <cell r="AA4099">
            <v>0</v>
          </cell>
          <cell r="AC4099">
            <v>2005</v>
          </cell>
          <cell r="AD4099">
            <v>1</v>
          </cell>
          <cell r="AE4099">
            <v>0</v>
          </cell>
          <cell r="AF4099">
            <v>1</v>
          </cell>
        </row>
        <row r="4100">
          <cell r="A4100">
            <v>24</v>
          </cell>
          <cell r="B4100">
            <v>14</v>
          </cell>
          <cell r="C4100">
            <v>11</v>
          </cell>
          <cell r="D4100">
            <v>6</v>
          </cell>
          <cell r="E4100">
            <v>1</v>
          </cell>
          <cell r="F4100">
            <v>0</v>
          </cell>
          <cell r="G4100">
            <v>21.360937500000002</v>
          </cell>
          <cell r="H4100">
            <v>51.078083210159164</v>
          </cell>
          <cell r="I4100">
            <v>5.2356579575338422</v>
          </cell>
          <cell r="J4100">
            <v>0</v>
          </cell>
          <cell r="K4100">
            <v>0</v>
          </cell>
          <cell r="M4100">
            <v>2030</v>
          </cell>
          <cell r="N4100">
            <v>2052</v>
          </cell>
          <cell r="O4100">
            <v>1</v>
          </cell>
          <cell r="Q4100">
            <v>0</v>
          </cell>
          <cell r="R4100">
            <v>0</v>
          </cell>
          <cell r="S4100">
            <v>0</v>
          </cell>
          <cell r="T4100">
            <v>0</v>
          </cell>
          <cell r="U4100">
            <v>0</v>
          </cell>
          <cell r="V4100">
            <v>0</v>
          </cell>
          <cell r="W4100">
            <v>0</v>
          </cell>
          <cell r="X4100">
            <v>0</v>
          </cell>
          <cell r="Y4100">
            <v>0</v>
          </cell>
          <cell r="Z4100">
            <v>0</v>
          </cell>
          <cell r="AA4100">
            <v>0</v>
          </cell>
          <cell r="AC4100">
            <v>2005</v>
          </cell>
          <cell r="AD4100">
            <v>1</v>
          </cell>
          <cell r="AE4100">
            <v>0</v>
          </cell>
          <cell r="AF4100">
            <v>1</v>
          </cell>
        </row>
        <row r="4101">
          <cell r="A4101">
            <v>24</v>
          </cell>
          <cell r="B4101">
            <v>15</v>
          </cell>
          <cell r="C4101">
            <v>11</v>
          </cell>
          <cell r="D4101">
            <v>6</v>
          </cell>
          <cell r="E4101">
            <v>1</v>
          </cell>
          <cell r="F4101">
            <v>2.7336376258197771E-2</v>
          </cell>
          <cell r="G4101">
            <v>13.5</v>
          </cell>
          <cell r="H4101">
            <v>81.891372024005392</v>
          </cell>
          <cell r="I4101">
            <v>8.340401476332211</v>
          </cell>
          <cell r="J4101">
            <v>0</v>
          </cell>
          <cell r="K4101">
            <v>0</v>
          </cell>
          <cell r="M4101">
            <v>2003</v>
          </cell>
          <cell r="N4101">
            <v>2012</v>
          </cell>
          <cell r="O4101">
            <v>1</v>
          </cell>
          <cell r="Q4101">
            <v>0</v>
          </cell>
          <cell r="R4101">
            <v>0</v>
          </cell>
          <cell r="S4101">
            <v>0</v>
          </cell>
          <cell r="T4101">
            <v>0</v>
          </cell>
          <cell r="U4101">
            <v>0</v>
          </cell>
          <cell r="V4101">
            <v>0</v>
          </cell>
          <cell r="W4101">
            <v>0</v>
          </cell>
          <cell r="X4101">
            <v>0</v>
          </cell>
          <cell r="Y4101">
            <v>0</v>
          </cell>
          <cell r="Z4101">
            <v>0</v>
          </cell>
          <cell r="AA4101">
            <v>0</v>
          </cell>
          <cell r="AC4101">
            <v>2005</v>
          </cell>
          <cell r="AD4101">
            <v>1</v>
          </cell>
          <cell r="AE4101">
            <v>0</v>
          </cell>
          <cell r="AF4101">
            <v>1</v>
          </cell>
        </row>
        <row r="4102">
          <cell r="A4102">
            <v>24</v>
          </cell>
          <cell r="B4102">
            <v>16</v>
          </cell>
          <cell r="C4102">
            <v>11</v>
          </cell>
          <cell r="D4102">
            <v>6</v>
          </cell>
          <cell r="E4102">
            <v>1</v>
          </cell>
          <cell r="F4102">
            <v>0</v>
          </cell>
          <cell r="G4102">
            <v>13.5</v>
          </cell>
          <cell r="H4102">
            <v>67.01421605892422</v>
          </cell>
          <cell r="I4102">
            <v>7.0513536604675595</v>
          </cell>
          <cell r="J4102">
            <v>0</v>
          </cell>
          <cell r="K4102">
            <v>0</v>
          </cell>
          <cell r="M4102">
            <v>2007</v>
          </cell>
          <cell r="N4102">
            <v>2012</v>
          </cell>
          <cell r="O4102">
            <v>1</v>
          </cell>
          <cell r="Q4102">
            <v>0</v>
          </cell>
          <cell r="R4102">
            <v>0</v>
          </cell>
          <cell r="S4102">
            <v>0</v>
          </cell>
          <cell r="T4102">
            <v>0</v>
          </cell>
          <cell r="U4102">
            <v>0</v>
          </cell>
          <cell r="V4102">
            <v>0</v>
          </cell>
          <cell r="W4102">
            <v>0</v>
          </cell>
          <cell r="X4102">
            <v>0</v>
          </cell>
          <cell r="Y4102">
            <v>0</v>
          </cell>
          <cell r="Z4102">
            <v>0</v>
          </cell>
          <cell r="AA4102">
            <v>0</v>
          </cell>
          <cell r="AC4102">
            <v>2005</v>
          </cell>
          <cell r="AD4102">
            <v>1</v>
          </cell>
          <cell r="AE4102">
            <v>0</v>
          </cell>
          <cell r="AF4102">
            <v>1</v>
          </cell>
        </row>
        <row r="4103">
          <cell r="A4103">
            <v>24</v>
          </cell>
          <cell r="B4103">
            <v>17</v>
          </cell>
          <cell r="C4103">
            <v>11</v>
          </cell>
          <cell r="D4103">
            <v>6</v>
          </cell>
          <cell r="E4103">
            <v>1</v>
          </cell>
          <cell r="F4103">
            <v>0</v>
          </cell>
          <cell r="G4103">
            <v>13.7</v>
          </cell>
          <cell r="H4103">
            <v>68.024927263257055</v>
          </cell>
          <cell r="I4103">
            <v>5.4943387327292035</v>
          </cell>
          <cell r="J4103">
            <v>0</v>
          </cell>
          <cell r="K4103">
            <v>0</v>
          </cell>
          <cell r="M4103">
            <v>2011</v>
          </cell>
          <cell r="N4103">
            <v>2052</v>
          </cell>
          <cell r="O4103">
            <v>1</v>
          </cell>
          <cell r="Q4103">
            <v>0</v>
          </cell>
          <cell r="R4103">
            <v>0</v>
          </cell>
          <cell r="S4103">
            <v>0</v>
          </cell>
          <cell r="T4103">
            <v>0</v>
          </cell>
          <cell r="U4103">
            <v>0</v>
          </cell>
          <cell r="V4103">
            <v>0</v>
          </cell>
          <cell r="W4103">
            <v>0</v>
          </cell>
          <cell r="X4103">
            <v>0</v>
          </cell>
          <cell r="Y4103">
            <v>0</v>
          </cell>
          <cell r="Z4103">
            <v>0</v>
          </cell>
          <cell r="AA4103">
            <v>0</v>
          </cell>
          <cell r="AC4103">
            <v>2005</v>
          </cell>
          <cell r="AD4103">
            <v>1</v>
          </cell>
          <cell r="AE4103">
            <v>0</v>
          </cell>
          <cell r="AF4103">
            <v>1</v>
          </cell>
        </row>
        <row r="4104">
          <cell r="A4104">
            <v>24</v>
          </cell>
          <cell r="B4104">
            <v>18</v>
          </cell>
          <cell r="C4104">
            <v>11</v>
          </cell>
          <cell r="D4104">
            <v>6</v>
          </cell>
          <cell r="E4104">
            <v>1</v>
          </cell>
          <cell r="F4104">
            <v>0</v>
          </cell>
          <cell r="G4104">
            <v>14.343700000000002</v>
          </cell>
          <cell r="H4104">
            <v>64.165958983516646</v>
          </cell>
          <cell r="I4104">
            <v>5.2085910615201065</v>
          </cell>
          <cell r="J4104">
            <v>0</v>
          </cell>
          <cell r="K4104">
            <v>0</v>
          </cell>
          <cell r="M4104">
            <v>2020</v>
          </cell>
          <cell r="N4104">
            <v>2052</v>
          </cell>
          <cell r="O4104">
            <v>1</v>
          </cell>
          <cell r="Q4104">
            <v>0</v>
          </cell>
          <cell r="R4104">
            <v>0</v>
          </cell>
          <cell r="S4104">
            <v>0</v>
          </cell>
          <cell r="T4104">
            <v>0</v>
          </cell>
          <cell r="U4104">
            <v>0</v>
          </cell>
          <cell r="V4104">
            <v>0</v>
          </cell>
          <cell r="W4104">
            <v>0</v>
          </cell>
          <cell r="X4104">
            <v>0</v>
          </cell>
          <cell r="Y4104">
            <v>0</v>
          </cell>
          <cell r="Z4104">
            <v>0</v>
          </cell>
          <cell r="AA4104">
            <v>0</v>
          </cell>
          <cell r="AC4104">
            <v>2005</v>
          </cell>
          <cell r="AD4104">
            <v>1</v>
          </cell>
          <cell r="AE4104">
            <v>0</v>
          </cell>
          <cell r="AF4104">
            <v>1</v>
          </cell>
        </row>
        <row r="4105">
          <cell r="A4105">
            <v>24</v>
          </cell>
          <cell r="B4105">
            <v>19</v>
          </cell>
          <cell r="C4105">
            <v>11</v>
          </cell>
          <cell r="D4105">
            <v>6</v>
          </cell>
          <cell r="E4105">
            <v>1</v>
          </cell>
          <cell r="F4105">
            <v>0</v>
          </cell>
          <cell r="G4105">
            <v>15.060885000000003</v>
          </cell>
          <cell r="H4105">
            <v>60.499332755887124</v>
          </cell>
          <cell r="I4105">
            <v>4.9372498808619874</v>
          </cell>
          <cell r="J4105">
            <v>0</v>
          </cell>
          <cell r="K4105">
            <v>0</v>
          </cell>
          <cell r="M4105">
            <v>2030</v>
          </cell>
          <cell r="N4105">
            <v>2052</v>
          </cell>
          <cell r="O4105">
            <v>1</v>
          </cell>
          <cell r="Q4105">
            <v>0</v>
          </cell>
          <cell r="R4105">
            <v>0</v>
          </cell>
          <cell r="S4105">
            <v>0</v>
          </cell>
          <cell r="T4105">
            <v>0</v>
          </cell>
          <cell r="U4105">
            <v>0</v>
          </cell>
          <cell r="V4105">
            <v>0</v>
          </cell>
          <cell r="W4105">
            <v>0</v>
          </cell>
          <cell r="X4105">
            <v>0</v>
          </cell>
          <cell r="Y4105">
            <v>0</v>
          </cell>
          <cell r="Z4105">
            <v>0</v>
          </cell>
          <cell r="AA4105">
            <v>0</v>
          </cell>
          <cell r="AC4105">
            <v>2005</v>
          </cell>
          <cell r="AD4105">
            <v>1</v>
          </cell>
          <cell r="AE4105">
            <v>0</v>
          </cell>
          <cell r="AF4105">
            <v>1</v>
          </cell>
        </row>
        <row r="4106">
          <cell r="A4106">
            <v>24</v>
          </cell>
          <cell r="B4106">
            <v>20</v>
          </cell>
          <cell r="C4106">
            <v>11</v>
          </cell>
          <cell r="D4106">
            <v>6</v>
          </cell>
          <cell r="E4106">
            <v>1</v>
          </cell>
          <cell r="F4106">
            <v>0</v>
          </cell>
          <cell r="G4106">
            <v>16.7</v>
          </cell>
          <cell r="H4106">
            <v>86.304208059140237</v>
          </cell>
          <cell r="I4106">
            <v>9.1028550470379042</v>
          </cell>
          <cell r="J4106">
            <v>0</v>
          </cell>
          <cell r="K4106">
            <v>0</v>
          </cell>
          <cell r="M4106">
            <v>2003</v>
          </cell>
          <cell r="N4106">
            <v>2012</v>
          </cell>
          <cell r="O4106">
            <v>1</v>
          </cell>
          <cell r="Q4106">
            <v>0</v>
          </cell>
          <cell r="R4106">
            <v>0</v>
          </cell>
          <cell r="S4106">
            <v>0</v>
          </cell>
          <cell r="T4106">
            <v>0</v>
          </cell>
          <cell r="U4106">
            <v>0</v>
          </cell>
          <cell r="V4106">
            <v>0</v>
          </cell>
          <cell r="W4106">
            <v>0</v>
          </cell>
          <cell r="X4106">
            <v>0</v>
          </cell>
          <cell r="Y4106">
            <v>0</v>
          </cell>
          <cell r="Z4106">
            <v>0</v>
          </cell>
          <cell r="AA4106">
            <v>0</v>
          </cell>
          <cell r="AC4106">
            <v>2005</v>
          </cell>
          <cell r="AD4106">
            <v>1</v>
          </cell>
          <cell r="AE4106">
            <v>0</v>
          </cell>
          <cell r="AF4106">
            <v>1</v>
          </cell>
        </row>
        <row r="4107">
          <cell r="A4107">
            <v>24</v>
          </cell>
          <cell r="B4107">
            <v>21</v>
          </cell>
          <cell r="C4107">
            <v>11</v>
          </cell>
          <cell r="D4107">
            <v>6</v>
          </cell>
          <cell r="E4107">
            <v>1</v>
          </cell>
          <cell r="F4107">
            <v>0</v>
          </cell>
          <cell r="G4107">
            <v>16.7</v>
          </cell>
          <cell r="H4107">
            <v>70.625374843813617</v>
          </cell>
          <cell r="I4107">
            <v>7.6441647818176586</v>
          </cell>
          <cell r="J4107">
            <v>0</v>
          </cell>
          <cell r="K4107">
            <v>0</v>
          </cell>
          <cell r="M4107">
            <v>2007</v>
          </cell>
          <cell r="N4107">
            <v>2012</v>
          </cell>
          <cell r="O4107">
            <v>1</v>
          </cell>
          <cell r="Q4107">
            <v>0</v>
          </cell>
          <cell r="R4107">
            <v>0</v>
          </cell>
          <cell r="S4107">
            <v>0</v>
          </cell>
          <cell r="T4107">
            <v>0</v>
          </cell>
          <cell r="U4107">
            <v>0</v>
          </cell>
          <cell r="V4107">
            <v>0</v>
          </cell>
          <cell r="W4107">
            <v>0</v>
          </cell>
          <cell r="X4107">
            <v>0</v>
          </cell>
          <cell r="Y4107">
            <v>0</v>
          </cell>
          <cell r="Z4107">
            <v>0</v>
          </cell>
          <cell r="AA4107">
            <v>0</v>
          </cell>
          <cell r="AC4107">
            <v>2005</v>
          </cell>
          <cell r="AD4107">
            <v>1</v>
          </cell>
          <cell r="AE4107">
            <v>0</v>
          </cell>
          <cell r="AF4107">
            <v>1</v>
          </cell>
        </row>
        <row r="4108">
          <cell r="A4108">
            <v>24</v>
          </cell>
          <cell r="B4108">
            <v>22</v>
          </cell>
          <cell r="C4108">
            <v>11</v>
          </cell>
          <cell r="D4108">
            <v>6</v>
          </cell>
          <cell r="E4108">
            <v>1</v>
          </cell>
          <cell r="F4108">
            <v>0</v>
          </cell>
          <cell r="G4108">
            <v>18.7</v>
          </cell>
          <cell r="H4108">
            <v>73.557667646417997</v>
          </cell>
          <cell r="I4108">
            <v>12.040668458538761</v>
          </cell>
          <cell r="J4108">
            <v>0</v>
          </cell>
          <cell r="K4108">
            <v>0</v>
          </cell>
          <cell r="M4108">
            <v>2011</v>
          </cell>
          <cell r="N4108">
            <v>2052</v>
          </cell>
          <cell r="O4108">
            <v>1</v>
          </cell>
          <cell r="Q4108">
            <v>0</v>
          </cell>
          <cell r="R4108">
            <v>0</v>
          </cell>
          <cell r="S4108">
            <v>0</v>
          </cell>
          <cell r="T4108">
            <v>0</v>
          </cell>
          <cell r="U4108">
            <v>0</v>
          </cell>
          <cell r="V4108">
            <v>0</v>
          </cell>
          <cell r="W4108">
            <v>0</v>
          </cell>
          <cell r="X4108">
            <v>0</v>
          </cell>
          <cell r="Y4108">
            <v>0</v>
          </cell>
          <cell r="Z4108">
            <v>0</v>
          </cell>
          <cell r="AA4108">
            <v>0</v>
          </cell>
          <cell r="AC4108">
            <v>2005</v>
          </cell>
          <cell r="AD4108">
            <v>1</v>
          </cell>
          <cell r="AE4108">
            <v>0</v>
          </cell>
          <cell r="AF4108">
            <v>1</v>
          </cell>
        </row>
        <row r="4109">
          <cell r="A4109">
            <v>24</v>
          </cell>
          <cell r="B4109">
            <v>23</v>
          </cell>
          <cell r="C4109">
            <v>11</v>
          </cell>
          <cell r="D4109">
            <v>6</v>
          </cell>
          <cell r="E4109">
            <v>1</v>
          </cell>
          <cell r="F4109">
            <v>0</v>
          </cell>
          <cell r="G4109">
            <v>19.59975</v>
          </cell>
          <cell r="H4109">
            <v>69.319871650520071</v>
          </cell>
          <cell r="I4109">
            <v>11.40283091974578</v>
          </cell>
          <cell r="J4109">
            <v>0</v>
          </cell>
          <cell r="K4109">
            <v>0</v>
          </cell>
          <cell r="M4109">
            <v>2020</v>
          </cell>
          <cell r="N4109">
            <v>2052</v>
          </cell>
          <cell r="O4109">
            <v>1</v>
          </cell>
          <cell r="Q4109">
            <v>0</v>
          </cell>
          <cell r="R4109">
            <v>0</v>
          </cell>
          <cell r="S4109">
            <v>0</v>
          </cell>
          <cell r="T4109">
            <v>0</v>
          </cell>
          <cell r="U4109">
            <v>0</v>
          </cell>
          <cell r="V4109">
            <v>0</v>
          </cell>
          <cell r="W4109">
            <v>0</v>
          </cell>
          <cell r="X4109">
            <v>0</v>
          </cell>
          <cell r="Y4109">
            <v>0</v>
          </cell>
          <cell r="Z4109">
            <v>0</v>
          </cell>
          <cell r="AA4109">
            <v>0</v>
          </cell>
          <cell r="AC4109">
            <v>2005</v>
          </cell>
          <cell r="AD4109">
            <v>1</v>
          </cell>
          <cell r="AE4109">
            <v>0</v>
          </cell>
          <cell r="AF4109">
            <v>1</v>
          </cell>
        </row>
        <row r="4110">
          <cell r="A4110">
            <v>24</v>
          </cell>
          <cell r="B4110">
            <v>24</v>
          </cell>
          <cell r="C4110">
            <v>11</v>
          </cell>
          <cell r="D4110">
            <v>6</v>
          </cell>
          <cell r="E4110">
            <v>1</v>
          </cell>
          <cell r="F4110">
            <v>0</v>
          </cell>
          <cell r="G4110">
            <v>20.5797375</v>
          </cell>
          <cell r="H4110">
            <v>65.358736127633222</v>
          </cell>
          <cell r="I4110">
            <v>10.799241326538027</v>
          </cell>
          <cell r="J4110">
            <v>0</v>
          </cell>
          <cell r="K4110">
            <v>0</v>
          </cell>
          <cell r="M4110">
            <v>2030</v>
          </cell>
          <cell r="N4110">
            <v>2052</v>
          </cell>
          <cell r="O4110">
            <v>1</v>
          </cell>
          <cell r="Q4110">
            <v>0</v>
          </cell>
          <cell r="R4110">
            <v>0</v>
          </cell>
          <cell r="S4110">
            <v>0</v>
          </cell>
          <cell r="T4110">
            <v>0</v>
          </cell>
          <cell r="U4110">
            <v>0</v>
          </cell>
          <cell r="V4110">
            <v>0</v>
          </cell>
          <cell r="W4110">
            <v>0</v>
          </cell>
          <cell r="X4110">
            <v>0</v>
          </cell>
          <cell r="Y4110">
            <v>0</v>
          </cell>
          <cell r="Z4110">
            <v>0</v>
          </cell>
          <cell r="AA4110">
            <v>0</v>
          </cell>
          <cell r="AC4110">
            <v>2005</v>
          </cell>
          <cell r="AD4110">
            <v>1</v>
          </cell>
          <cell r="AE4110">
            <v>0</v>
          </cell>
          <cell r="AF4110">
            <v>1</v>
          </cell>
        </row>
        <row r="4111">
          <cell r="A4111">
            <v>24</v>
          </cell>
          <cell r="B4111">
            <v>25</v>
          </cell>
          <cell r="C4111">
            <v>11</v>
          </cell>
          <cell r="D4111">
            <v>6</v>
          </cell>
          <cell r="E4111">
            <v>1</v>
          </cell>
          <cell r="F4111">
            <v>0</v>
          </cell>
          <cell r="G4111">
            <v>15.054945054945055</v>
          </cell>
          <cell r="H4111">
            <v>509.766874839151</v>
          </cell>
          <cell r="I4111">
            <v>27.523251886627747</v>
          </cell>
          <cell r="J4111">
            <v>0</v>
          </cell>
          <cell r="K4111">
            <v>0</v>
          </cell>
          <cell r="M4111">
            <v>2003</v>
          </cell>
          <cell r="N4111">
            <v>2019</v>
          </cell>
          <cell r="O4111">
            <v>1</v>
          </cell>
          <cell r="Q4111">
            <v>0</v>
          </cell>
          <cell r="R4111">
            <v>0</v>
          </cell>
          <cell r="S4111">
            <v>0</v>
          </cell>
          <cell r="T4111">
            <v>0</v>
          </cell>
          <cell r="U4111">
            <v>0</v>
          </cell>
          <cell r="V4111">
            <v>0</v>
          </cell>
          <cell r="W4111">
            <v>0</v>
          </cell>
          <cell r="X4111">
            <v>0</v>
          </cell>
          <cell r="Y4111">
            <v>0</v>
          </cell>
          <cell r="Z4111">
            <v>0</v>
          </cell>
          <cell r="AA4111">
            <v>0</v>
          </cell>
          <cell r="AC4111">
            <v>2005</v>
          </cell>
          <cell r="AD4111">
            <v>1</v>
          </cell>
          <cell r="AE4111">
            <v>0</v>
          </cell>
          <cell r="AF4111">
            <v>0.92</v>
          </cell>
        </row>
        <row r="4112">
          <cell r="A4112">
            <v>24</v>
          </cell>
          <cell r="B4112">
            <v>26</v>
          </cell>
          <cell r="C4112">
            <v>11</v>
          </cell>
          <cell r="D4112">
            <v>6</v>
          </cell>
          <cell r="E4112">
            <v>1</v>
          </cell>
          <cell r="F4112">
            <v>0</v>
          </cell>
          <cell r="G4112">
            <v>51</v>
          </cell>
          <cell r="H4112">
            <v>296.81135573825793</v>
          </cell>
          <cell r="I4112">
            <v>28.708206851793367</v>
          </cell>
          <cell r="J4112">
            <v>0</v>
          </cell>
          <cell r="K4112">
            <v>0</v>
          </cell>
          <cell r="M4112">
            <v>2007</v>
          </cell>
          <cell r="N4112">
            <v>2052</v>
          </cell>
          <cell r="O4112">
            <v>1</v>
          </cell>
          <cell r="Q4112">
            <v>0</v>
          </cell>
          <cell r="R4112">
            <v>0</v>
          </cell>
          <cell r="S4112">
            <v>0</v>
          </cell>
          <cell r="T4112">
            <v>0</v>
          </cell>
          <cell r="U4112">
            <v>0</v>
          </cell>
          <cell r="V4112">
            <v>0</v>
          </cell>
          <cell r="W4112">
            <v>0</v>
          </cell>
          <cell r="X4112">
            <v>0</v>
          </cell>
          <cell r="Y4112">
            <v>0</v>
          </cell>
          <cell r="Z4112">
            <v>0</v>
          </cell>
          <cell r="AA4112">
            <v>0</v>
          </cell>
          <cell r="AC4112">
            <v>2005</v>
          </cell>
          <cell r="AD4112">
            <v>1</v>
          </cell>
          <cell r="AE4112">
            <v>0</v>
          </cell>
          <cell r="AF4112">
            <v>0.85</v>
          </cell>
        </row>
        <row r="4113">
          <cell r="A4113">
            <v>24</v>
          </cell>
          <cell r="B4113">
            <v>27</v>
          </cell>
          <cell r="C4113">
            <v>11</v>
          </cell>
          <cell r="D4113">
            <v>6</v>
          </cell>
          <cell r="E4113">
            <v>1</v>
          </cell>
          <cell r="F4113">
            <v>0</v>
          </cell>
          <cell r="G4113">
            <v>60</v>
          </cell>
          <cell r="H4113">
            <v>167.68996602559412</v>
          </cell>
          <cell r="I4113">
            <v>5.69195759561984</v>
          </cell>
          <cell r="J4113">
            <v>0</v>
          </cell>
          <cell r="K4113">
            <v>0</v>
          </cell>
          <cell r="M4113">
            <v>2011</v>
          </cell>
          <cell r="N4113">
            <v>2052</v>
          </cell>
          <cell r="O4113">
            <v>1</v>
          </cell>
          <cell r="Q4113">
            <v>0</v>
          </cell>
          <cell r="R4113">
            <v>0</v>
          </cell>
          <cell r="S4113">
            <v>0</v>
          </cell>
          <cell r="T4113">
            <v>0</v>
          </cell>
          <cell r="U4113">
            <v>0</v>
          </cell>
          <cell r="V4113">
            <v>0</v>
          </cell>
          <cell r="W4113">
            <v>0</v>
          </cell>
          <cell r="X4113">
            <v>0</v>
          </cell>
          <cell r="Y4113">
            <v>0</v>
          </cell>
          <cell r="Z4113">
            <v>0</v>
          </cell>
          <cell r="AA4113">
            <v>0</v>
          </cell>
          <cell r="AC4113">
            <v>2005</v>
          </cell>
          <cell r="AD4113">
            <v>1</v>
          </cell>
          <cell r="AE4113">
            <v>0</v>
          </cell>
          <cell r="AF4113">
            <v>0.9</v>
          </cell>
        </row>
        <row r="4114">
          <cell r="A4114">
            <v>24</v>
          </cell>
          <cell r="B4114">
            <v>28</v>
          </cell>
          <cell r="C4114">
            <v>11</v>
          </cell>
          <cell r="D4114">
            <v>6</v>
          </cell>
          <cell r="E4114">
            <v>1</v>
          </cell>
          <cell r="F4114">
            <v>0</v>
          </cell>
          <cell r="G4114">
            <v>170</v>
          </cell>
          <cell r="H4114">
            <v>105.71169896351547</v>
          </cell>
          <cell r="I4114">
            <v>1.0422102711403398</v>
          </cell>
          <cell r="J4114">
            <v>0</v>
          </cell>
          <cell r="K4114">
            <v>10.571169896351549</v>
          </cell>
          <cell r="M4114">
            <v>2020</v>
          </cell>
          <cell r="N4114">
            <v>2052</v>
          </cell>
          <cell r="O4114">
            <v>1</v>
          </cell>
          <cell r="Q4114">
            <v>0</v>
          </cell>
          <cell r="R4114">
            <v>0</v>
          </cell>
          <cell r="S4114">
            <v>0</v>
          </cell>
          <cell r="T4114">
            <v>0</v>
          </cell>
          <cell r="U4114">
            <v>0</v>
          </cell>
          <cell r="V4114">
            <v>0</v>
          </cell>
          <cell r="W4114">
            <v>0</v>
          </cell>
          <cell r="X4114">
            <v>0</v>
          </cell>
          <cell r="Y4114">
            <v>0</v>
          </cell>
          <cell r="Z4114">
            <v>0</v>
          </cell>
          <cell r="AA4114">
            <v>0</v>
          </cell>
          <cell r="AC4114">
            <v>2005</v>
          </cell>
          <cell r="AD4114">
            <v>1</v>
          </cell>
          <cell r="AE4114">
            <v>0</v>
          </cell>
          <cell r="AF4114">
            <v>0.92</v>
          </cell>
        </row>
        <row r="4115">
          <cell r="A4115">
            <v>24</v>
          </cell>
          <cell r="B4115">
            <v>30</v>
          </cell>
          <cell r="C4115">
            <v>11</v>
          </cell>
          <cell r="D4115">
            <v>6</v>
          </cell>
          <cell r="E4115">
            <v>1</v>
          </cell>
          <cell r="F4115">
            <v>0</v>
          </cell>
          <cell r="G4115">
            <v>170</v>
          </cell>
          <cell r="H4115">
            <v>105.71169896351547</v>
          </cell>
          <cell r="I4115">
            <v>1.0422102711403398</v>
          </cell>
          <cell r="J4115">
            <v>0</v>
          </cell>
          <cell r="K4115">
            <v>15.85675484452732</v>
          </cell>
          <cell r="M4115">
            <v>2022</v>
          </cell>
          <cell r="N4115">
            <v>2052</v>
          </cell>
          <cell r="O4115">
            <v>1</v>
          </cell>
          <cell r="Q4115">
            <v>0</v>
          </cell>
          <cell r="R4115">
            <v>0</v>
          </cell>
          <cell r="S4115">
            <v>0</v>
          </cell>
          <cell r="T4115">
            <v>0</v>
          </cell>
          <cell r="U4115">
            <v>0</v>
          </cell>
          <cell r="V4115">
            <v>0</v>
          </cell>
          <cell r="W4115">
            <v>0</v>
          </cell>
          <cell r="X4115">
            <v>0</v>
          </cell>
          <cell r="Y4115">
            <v>0</v>
          </cell>
          <cell r="Z4115">
            <v>0</v>
          </cell>
          <cell r="AA4115">
            <v>0</v>
          </cell>
          <cell r="AC4115">
            <v>2005</v>
          </cell>
          <cell r="AD4115">
            <v>1</v>
          </cell>
          <cell r="AE4115">
            <v>0</v>
          </cell>
          <cell r="AF4115">
            <v>0.92</v>
          </cell>
        </row>
        <row r="4116">
          <cell r="A4116">
            <v>24</v>
          </cell>
          <cell r="B4116">
            <v>29</v>
          </cell>
          <cell r="C4116">
            <v>11</v>
          </cell>
          <cell r="D4116">
            <v>6</v>
          </cell>
          <cell r="E4116">
            <v>1</v>
          </cell>
          <cell r="F4116">
            <v>0</v>
          </cell>
          <cell r="G4116">
            <v>202</v>
          </cell>
          <cell r="H4116">
            <v>98.480901139606303</v>
          </cell>
          <cell r="I4116">
            <v>0.71672795842677472</v>
          </cell>
          <cell r="J4116">
            <v>0</v>
          </cell>
          <cell r="K4116">
            <v>14.772135170940945</v>
          </cell>
          <cell r="M4116">
            <v>2030</v>
          </cell>
          <cell r="N4116">
            <v>2052</v>
          </cell>
          <cell r="O4116">
            <v>1</v>
          </cell>
          <cell r="Q4116">
            <v>0</v>
          </cell>
          <cell r="R4116">
            <v>0</v>
          </cell>
          <cell r="S4116">
            <v>0</v>
          </cell>
          <cell r="T4116">
            <v>0</v>
          </cell>
          <cell r="U4116">
            <v>0</v>
          </cell>
          <cell r="V4116">
            <v>0</v>
          </cell>
          <cell r="W4116">
            <v>0</v>
          </cell>
          <cell r="X4116">
            <v>0</v>
          </cell>
          <cell r="Y4116">
            <v>0</v>
          </cell>
          <cell r="Z4116">
            <v>0</v>
          </cell>
          <cell r="AA4116">
            <v>0</v>
          </cell>
          <cell r="AC4116">
            <v>2005</v>
          </cell>
          <cell r="AD4116">
            <v>1</v>
          </cell>
          <cell r="AE4116">
            <v>0</v>
          </cell>
          <cell r="AF4116">
            <v>0.92</v>
          </cell>
        </row>
        <row r="4117">
          <cell r="A4117">
            <v>25</v>
          </cell>
          <cell r="B4117">
            <v>1</v>
          </cell>
          <cell r="C4117">
            <v>11</v>
          </cell>
          <cell r="D4117">
            <v>6</v>
          </cell>
          <cell r="E4117">
            <v>1</v>
          </cell>
          <cell r="F4117">
            <v>2.8551630836426287E-2</v>
          </cell>
          <cell r="G4117">
            <v>41.6</v>
          </cell>
          <cell r="H4117">
            <v>19.766996212851847</v>
          </cell>
          <cell r="I4117">
            <v>1.4475999634765355</v>
          </cell>
          <cell r="J4117">
            <v>0</v>
          </cell>
          <cell r="K4117">
            <v>0</v>
          </cell>
          <cell r="M4117">
            <v>2003</v>
          </cell>
          <cell r="N4117">
            <v>2005</v>
          </cell>
          <cell r="O4117">
            <v>1</v>
          </cell>
          <cell r="Q4117">
            <v>0</v>
          </cell>
          <cell r="R4117">
            <v>0</v>
          </cell>
          <cell r="S4117">
            <v>0</v>
          </cell>
          <cell r="T4117">
            <v>0</v>
          </cell>
          <cell r="U4117">
            <v>0</v>
          </cell>
          <cell r="V4117">
            <v>0</v>
          </cell>
          <cell r="W4117">
            <v>0</v>
          </cell>
          <cell r="X4117">
            <v>0</v>
          </cell>
          <cell r="Y4117">
            <v>0</v>
          </cell>
          <cell r="Z4117">
            <v>0</v>
          </cell>
          <cell r="AA4117">
            <v>0</v>
          </cell>
          <cell r="AC4117">
            <v>2005</v>
          </cell>
          <cell r="AD4117">
            <v>1</v>
          </cell>
          <cell r="AE4117">
            <v>0</v>
          </cell>
          <cell r="AF4117">
            <v>0.62</v>
          </cell>
        </row>
        <row r="4118">
          <cell r="A4118">
            <v>25</v>
          </cell>
          <cell r="B4118">
            <v>2</v>
          </cell>
          <cell r="C4118">
            <v>11</v>
          </cell>
          <cell r="D4118">
            <v>6</v>
          </cell>
          <cell r="E4118">
            <v>1</v>
          </cell>
          <cell r="F4118">
            <v>8.559255688689385E-2</v>
          </cell>
          <cell r="G4118">
            <v>59.001096914997611</v>
          </cell>
          <cell r="H4118">
            <v>31.107112877950648</v>
          </cell>
          <cell r="I4118">
            <v>0.84270712793396041</v>
          </cell>
          <cell r="J4118">
            <v>0</v>
          </cell>
          <cell r="K4118">
            <v>0</v>
          </cell>
          <cell r="M4118">
            <v>2003</v>
          </cell>
          <cell r="N4118">
            <v>2052</v>
          </cell>
          <cell r="O4118">
            <v>1</v>
          </cell>
          <cell r="Q4118">
            <v>0</v>
          </cell>
          <cell r="R4118">
            <v>0</v>
          </cell>
          <cell r="S4118">
            <v>0</v>
          </cell>
          <cell r="T4118">
            <v>0</v>
          </cell>
          <cell r="U4118">
            <v>0</v>
          </cell>
          <cell r="V4118">
            <v>0</v>
          </cell>
          <cell r="W4118">
            <v>0</v>
          </cell>
          <cell r="X4118">
            <v>0</v>
          </cell>
          <cell r="Y4118">
            <v>0</v>
          </cell>
          <cell r="Z4118">
            <v>0</v>
          </cell>
          <cell r="AA4118">
            <v>0</v>
          </cell>
          <cell r="AC4118">
            <v>2005</v>
          </cell>
          <cell r="AD4118">
            <v>1</v>
          </cell>
          <cell r="AE4118">
            <v>0</v>
          </cell>
          <cell r="AF4118">
            <v>0.82</v>
          </cell>
        </row>
        <row r="4119">
          <cell r="A4119">
            <v>25</v>
          </cell>
          <cell r="B4119">
            <v>3</v>
          </cell>
          <cell r="C4119">
            <v>11</v>
          </cell>
          <cell r="D4119">
            <v>6</v>
          </cell>
          <cell r="E4119">
            <v>1</v>
          </cell>
          <cell r="F4119">
            <v>0.1295105421704853</v>
          </cell>
          <cell r="G4119">
            <v>50.116499999999995</v>
          </cell>
          <cell r="H4119">
            <v>23.290095653517316</v>
          </cell>
          <cell r="I4119">
            <v>1.0223612210273088</v>
          </cell>
          <cell r="J4119">
            <v>0</v>
          </cell>
          <cell r="K4119">
            <v>0</v>
          </cell>
          <cell r="M4119">
            <v>2003</v>
          </cell>
          <cell r="N4119">
            <v>2012</v>
          </cell>
          <cell r="O4119">
            <v>1</v>
          </cell>
          <cell r="Q4119">
            <v>0</v>
          </cell>
          <cell r="R4119">
            <v>0</v>
          </cell>
          <cell r="S4119">
            <v>0</v>
          </cell>
          <cell r="T4119">
            <v>0</v>
          </cell>
          <cell r="U4119">
            <v>0</v>
          </cell>
          <cell r="V4119">
            <v>0</v>
          </cell>
          <cell r="W4119">
            <v>0</v>
          </cell>
          <cell r="X4119">
            <v>0</v>
          </cell>
          <cell r="Y4119">
            <v>0</v>
          </cell>
          <cell r="Z4119">
            <v>0</v>
          </cell>
          <cell r="AA4119">
            <v>0</v>
          </cell>
          <cell r="AC4119">
            <v>2005</v>
          </cell>
          <cell r="AD4119">
            <v>1</v>
          </cell>
          <cell r="AE4119">
            <v>0</v>
          </cell>
          <cell r="AF4119">
            <v>0.75</v>
          </cell>
        </row>
        <row r="4120">
          <cell r="A4120">
            <v>25</v>
          </cell>
          <cell r="B4120">
            <v>4</v>
          </cell>
          <cell r="C4120">
            <v>11</v>
          </cell>
          <cell r="D4120">
            <v>6</v>
          </cell>
          <cell r="E4120">
            <v>1</v>
          </cell>
          <cell r="F4120">
            <v>0</v>
          </cell>
          <cell r="G4120">
            <v>60.040593750000006</v>
          </cell>
          <cell r="H4120">
            <v>21.075279621034834</v>
          </cell>
          <cell r="I4120">
            <v>0.92224926317389644</v>
          </cell>
          <cell r="J4120">
            <v>0</v>
          </cell>
          <cell r="K4120">
            <v>0</v>
          </cell>
          <cell r="M4120">
            <v>2020</v>
          </cell>
          <cell r="N4120">
            <v>2029</v>
          </cell>
          <cell r="O4120">
            <v>1</v>
          </cell>
          <cell r="Q4120">
            <v>0</v>
          </cell>
          <cell r="R4120">
            <v>0</v>
          </cell>
          <cell r="S4120">
            <v>0</v>
          </cell>
          <cell r="T4120">
            <v>0</v>
          </cell>
          <cell r="U4120">
            <v>0</v>
          </cell>
          <cell r="V4120">
            <v>0</v>
          </cell>
          <cell r="W4120">
            <v>0</v>
          </cell>
          <cell r="X4120">
            <v>0</v>
          </cell>
          <cell r="Y4120">
            <v>0</v>
          </cell>
          <cell r="Z4120">
            <v>0</v>
          </cell>
          <cell r="AA4120">
            <v>0</v>
          </cell>
          <cell r="AC4120">
            <v>2005</v>
          </cell>
          <cell r="AD4120">
            <v>1</v>
          </cell>
          <cell r="AE4120">
            <v>0</v>
          </cell>
          <cell r="AF4120">
            <v>0.85</v>
          </cell>
        </row>
        <row r="4121">
          <cell r="A4121">
            <v>25</v>
          </cell>
          <cell r="B4121">
            <v>5</v>
          </cell>
          <cell r="C4121">
            <v>11</v>
          </cell>
          <cell r="D4121">
            <v>6</v>
          </cell>
          <cell r="E4121">
            <v>1</v>
          </cell>
          <cell r="F4121">
            <v>0</v>
          </cell>
          <cell r="G4121">
            <v>60.040593750000006</v>
          </cell>
          <cell r="H4121">
            <v>20.853670722456549</v>
          </cell>
          <cell r="I4121">
            <v>0.91853297841089832</v>
          </cell>
          <cell r="J4121">
            <v>0</v>
          </cell>
          <cell r="K4121">
            <v>0</v>
          </cell>
          <cell r="M4121">
            <v>2030</v>
          </cell>
          <cell r="N4121">
            <v>2052</v>
          </cell>
          <cell r="O4121">
            <v>1</v>
          </cell>
          <cell r="Q4121">
            <v>0</v>
          </cell>
          <cell r="R4121">
            <v>0</v>
          </cell>
          <cell r="S4121">
            <v>0</v>
          </cell>
          <cell r="T4121">
            <v>0</v>
          </cell>
          <cell r="U4121">
            <v>0</v>
          </cell>
          <cell r="V4121">
            <v>0</v>
          </cell>
          <cell r="W4121">
            <v>0</v>
          </cell>
          <cell r="X4121">
            <v>0</v>
          </cell>
          <cell r="Y4121">
            <v>0</v>
          </cell>
          <cell r="Z4121">
            <v>0</v>
          </cell>
          <cell r="AA4121">
            <v>0</v>
          </cell>
          <cell r="AC4121">
            <v>2005</v>
          </cell>
          <cell r="AD4121">
            <v>1</v>
          </cell>
          <cell r="AE4121">
            <v>0</v>
          </cell>
          <cell r="AF4121">
            <v>0.85</v>
          </cell>
        </row>
        <row r="4122">
          <cell r="A4122">
            <v>25</v>
          </cell>
          <cell r="B4122">
            <v>6</v>
          </cell>
          <cell r="C4122">
            <v>11</v>
          </cell>
          <cell r="D4122">
            <v>6</v>
          </cell>
          <cell r="E4122">
            <v>1</v>
          </cell>
          <cell r="F4122">
            <v>0.1295105421704853</v>
          </cell>
          <cell r="G4122">
            <v>58.185142857142857</v>
          </cell>
          <cell r="H4122">
            <v>23.739923911618586</v>
          </cell>
          <cell r="I4122">
            <v>1.1029769471832198</v>
          </cell>
          <cell r="J4122">
            <v>0</v>
          </cell>
          <cell r="K4122">
            <v>0</v>
          </cell>
          <cell r="M4122">
            <v>2003</v>
          </cell>
          <cell r="N4122">
            <v>2011</v>
          </cell>
          <cell r="O4122">
            <v>1</v>
          </cell>
          <cell r="Q4122">
            <v>0</v>
          </cell>
          <cell r="R4122">
            <v>0</v>
          </cell>
          <cell r="S4122">
            <v>0</v>
          </cell>
          <cell r="T4122">
            <v>0</v>
          </cell>
          <cell r="U4122">
            <v>0</v>
          </cell>
          <cell r="V4122">
            <v>0</v>
          </cell>
          <cell r="W4122">
            <v>0</v>
          </cell>
          <cell r="X4122">
            <v>0</v>
          </cell>
          <cell r="Y4122">
            <v>0</v>
          </cell>
          <cell r="Z4122">
            <v>0</v>
          </cell>
          <cell r="AA4122">
            <v>0</v>
          </cell>
          <cell r="AC4122">
            <v>2005</v>
          </cell>
          <cell r="AD4122">
            <v>1</v>
          </cell>
          <cell r="AE4122">
            <v>0</v>
          </cell>
          <cell r="AF4122">
            <v>0.82</v>
          </cell>
        </row>
        <row r="4123">
          <cell r="A4123">
            <v>25</v>
          </cell>
          <cell r="B4123">
            <v>7</v>
          </cell>
          <cell r="C4123">
            <v>11</v>
          </cell>
          <cell r="D4123">
            <v>6</v>
          </cell>
          <cell r="E4123">
            <v>1</v>
          </cell>
          <cell r="F4123">
            <v>0</v>
          </cell>
          <cell r="G4123">
            <v>62.560191999999986</v>
          </cell>
          <cell r="H4123">
            <v>23.169511975391082</v>
          </cell>
          <cell r="I4123">
            <v>1.0813281055819752</v>
          </cell>
          <cell r="J4123">
            <v>0</v>
          </cell>
          <cell r="K4123">
            <v>0</v>
          </cell>
          <cell r="M4123">
            <v>2012</v>
          </cell>
          <cell r="N4123">
            <v>2029</v>
          </cell>
          <cell r="O4123">
            <v>1</v>
          </cell>
          <cell r="Q4123">
            <v>0</v>
          </cell>
          <cell r="R4123">
            <v>0</v>
          </cell>
          <cell r="S4123">
            <v>0</v>
          </cell>
          <cell r="T4123">
            <v>0</v>
          </cell>
          <cell r="U4123">
            <v>0</v>
          </cell>
          <cell r="V4123">
            <v>0</v>
          </cell>
          <cell r="W4123">
            <v>0</v>
          </cell>
          <cell r="X4123">
            <v>0</v>
          </cell>
          <cell r="Y4123">
            <v>0</v>
          </cell>
          <cell r="Z4123">
            <v>0</v>
          </cell>
          <cell r="AA4123">
            <v>0</v>
          </cell>
          <cell r="AC4123">
            <v>2005</v>
          </cell>
          <cell r="AD4123">
            <v>1</v>
          </cell>
          <cell r="AE4123">
            <v>0</v>
          </cell>
          <cell r="AF4123">
            <v>0.82</v>
          </cell>
        </row>
        <row r="4124">
          <cell r="A4124">
            <v>25</v>
          </cell>
          <cell r="B4124">
            <v>8</v>
          </cell>
          <cell r="C4124">
            <v>11</v>
          </cell>
          <cell r="D4124">
            <v>6</v>
          </cell>
          <cell r="E4124">
            <v>1</v>
          </cell>
          <cell r="F4124">
            <v>0</v>
          </cell>
          <cell r="G4124">
            <v>63.587452952380957</v>
          </cell>
          <cell r="H4124">
            <v>22.555174941220358</v>
          </cell>
          <cell r="I4124">
            <v>1.058360427608555</v>
          </cell>
          <cell r="J4124">
            <v>0</v>
          </cell>
          <cell r="K4124">
            <v>0</v>
          </cell>
          <cell r="M4124">
            <v>2030</v>
          </cell>
          <cell r="N4124">
            <v>2052</v>
          </cell>
          <cell r="O4124">
            <v>1</v>
          </cell>
          <cell r="Q4124">
            <v>0</v>
          </cell>
          <cell r="R4124">
            <v>0</v>
          </cell>
          <cell r="S4124">
            <v>0</v>
          </cell>
          <cell r="T4124">
            <v>0</v>
          </cell>
          <cell r="U4124">
            <v>0</v>
          </cell>
          <cell r="V4124">
            <v>0</v>
          </cell>
          <cell r="W4124">
            <v>0</v>
          </cell>
          <cell r="X4124">
            <v>0</v>
          </cell>
          <cell r="Y4124">
            <v>0</v>
          </cell>
          <cell r="Z4124">
            <v>0</v>
          </cell>
          <cell r="AA4124">
            <v>0</v>
          </cell>
          <cell r="AC4124">
            <v>2005</v>
          </cell>
          <cell r="AD4124">
            <v>1</v>
          </cell>
          <cell r="AE4124">
            <v>0</v>
          </cell>
          <cell r="AF4124">
            <v>0.82</v>
          </cell>
        </row>
        <row r="4125">
          <cell r="A4125">
            <v>25</v>
          </cell>
          <cell r="B4125">
            <v>9</v>
          </cell>
          <cell r="C4125">
            <v>11</v>
          </cell>
          <cell r="D4125">
            <v>6</v>
          </cell>
          <cell r="E4125">
            <v>1</v>
          </cell>
          <cell r="F4125">
            <v>2.3801357053789041E-2</v>
          </cell>
          <cell r="G4125">
            <v>151.13024118738406</v>
          </cell>
          <cell r="H4125">
            <v>24.675005760387791</v>
          </cell>
          <cell r="I4125">
            <v>1.6138223295769607</v>
          </cell>
          <cell r="J4125">
            <v>0</v>
          </cell>
          <cell r="K4125">
            <v>0</v>
          </cell>
          <cell r="M4125">
            <v>2003</v>
          </cell>
          <cell r="N4125">
            <v>2012</v>
          </cell>
          <cell r="O4125">
            <v>1</v>
          </cell>
          <cell r="Q4125">
            <v>0</v>
          </cell>
          <cell r="R4125">
            <v>0</v>
          </cell>
          <cell r="S4125">
            <v>0</v>
          </cell>
          <cell r="T4125">
            <v>0</v>
          </cell>
          <cell r="U4125">
            <v>0</v>
          </cell>
          <cell r="V4125">
            <v>0</v>
          </cell>
          <cell r="W4125">
            <v>0</v>
          </cell>
          <cell r="X4125">
            <v>0</v>
          </cell>
          <cell r="Y4125">
            <v>0</v>
          </cell>
          <cell r="Z4125">
            <v>0</v>
          </cell>
          <cell r="AA4125">
            <v>0</v>
          </cell>
          <cell r="AC4125">
            <v>2005</v>
          </cell>
          <cell r="AD4125">
            <v>1</v>
          </cell>
          <cell r="AE4125">
            <v>0</v>
          </cell>
          <cell r="AF4125">
            <v>0.82</v>
          </cell>
        </row>
        <row r="4126">
          <cell r="A4126">
            <v>25</v>
          </cell>
          <cell r="B4126">
            <v>10</v>
          </cell>
          <cell r="C4126">
            <v>11</v>
          </cell>
          <cell r="D4126">
            <v>6</v>
          </cell>
          <cell r="E4126">
            <v>1</v>
          </cell>
          <cell r="F4126">
            <v>0</v>
          </cell>
          <cell r="G4126">
            <v>162.49400519480514</v>
          </cell>
          <cell r="H4126">
            <v>24.076955937004545</v>
          </cell>
          <cell r="I4126">
            <v>1.5792753591546116</v>
          </cell>
          <cell r="J4126">
            <v>0</v>
          </cell>
          <cell r="K4126">
            <v>0</v>
          </cell>
          <cell r="M4126">
            <v>2020</v>
          </cell>
          <cell r="N4126">
            <v>2029</v>
          </cell>
          <cell r="O4126">
            <v>1</v>
          </cell>
          <cell r="Q4126">
            <v>0</v>
          </cell>
          <cell r="R4126">
            <v>0</v>
          </cell>
          <cell r="S4126">
            <v>0</v>
          </cell>
          <cell r="T4126">
            <v>0</v>
          </cell>
          <cell r="U4126">
            <v>0</v>
          </cell>
          <cell r="V4126">
            <v>0</v>
          </cell>
          <cell r="W4126">
            <v>0</v>
          </cell>
          <cell r="X4126">
            <v>0</v>
          </cell>
          <cell r="Y4126">
            <v>0</v>
          </cell>
          <cell r="Z4126">
            <v>0</v>
          </cell>
          <cell r="AA4126">
            <v>0</v>
          </cell>
          <cell r="AC4126">
            <v>2005</v>
          </cell>
          <cell r="AD4126">
            <v>1</v>
          </cell>
          <cell r="AE4126">
            <v>0</v>
          </cell>
          <cell r="AF4126">
            <v>0.82</v>
          </cell>
        </row>
        <row r="4127">
          <cell r="A4127">
            <v>25</v>
          </cell>
          <cell r="B4127">
            <v>11</v>
          </cell>
          <cell r="C4127">
            <v>11</v>
          </cell>
          <cell r="D4127">
            <v>6</v>
          </cell>
          <cell r="E4127">
            <v>1</v>
          </cell>
          <cell r="F4127">
            <v>0</v>
          </cell>
          <cell r="G4127">
            <v>165.16221546072973</v>
          </cell>
          <cell r="H4127">
            <v>23.43285273465316</v>
          </cell>
          <cell r="I4127">
            <v>1.542764572707114</v>
          </cell>
          <cell r="J4127">
            <v>0</v>
          </cell>
          <cell r="K4127">
            <v>0</v>
          </cell>
          <cell r="M4127">
            <v>2030</v>
          </cell>
          <cell r="N4127">
            <v>2052</v>
          </cell>
          <cell r="O4127">
            <v>1</v>
          </cell>
          <cell r="Q4127">
            <v>0</v>
          </cell>
          <cell r="R4127">
            <v>0</v>
          </cell>
          <cell r="S4127">
            <v>0</v>
          </cell>
          <cell r="T4127">
            <v>0</v>
          </cell>
          <cell r="U4127">
            <v>0</v>
          </cell>
          <cell r="V4127">
            <v>0</v>
          </cell>
          <cell r="W4127">
            <v>0</v>
          </cell>
          <cell r="X4127">
            <v>0</v>
          </cell>
          <cell r="Y4127">
            <v>0</v>
          </cell>
          <cell r="Z4127">
            <v>0</v>
          </cell>
          <cell r="AA4127">
            <v>0</v>
          </cell>
          <cell r="AC4127">
            <v>2005</v>
          </cell>
          <cell r="AD4127">
            <v>1</v>
          </cell>
          <cell r="AE4127">
            <v>0</v>
          </cell>
          <cell r="AF4127">
            <v>0.82</v>
          </cell>
        </row>
        <row r="4128">
          <cell r="A4128">
            <v>25</v>
          </cell>
          <cell r="B4128">
            <v>12</v>
          </cell>
          <cell r="C4128">
            <v>11</v>
          </cell>
          <cell r="D4128">
            <v>6</v>
          </cell>
          <cell r="E4128">
            <v>1</v>
          </cell>
          <cell r="F4128">
            <v>0.24189519686724964</v>
          </cell>
          <cell r="G4128">
            <v>68.800000000000011</v>
          </cell>
          <cell r="H4128">
            <v>25.728873751825518</v>
          </cell>
          <cell r="I4128">
            <v>0.95197520430823357</v>
          </cell>
          <cell r="J4128">
            <v>0</v>
          </cell>
          <cell r="K4128">
            <v>0</v>
          </cell>
          <cell r="M4128">
            <v>2003</v>
          </cell>
          <cell r="N4128">
            <v>2012</v>
          </cell>
          <cell r="O4128">
            <v>1</v>
          </cell>
          <cell r="Q4128">
            <v>0</v>
          </cell>
          <cell r="R4128">
            <v>0</v>
          </cell>
          <cell r="S4128">
            <v>0</v>
          </cell>
          <cell r="T4128">
            <v>0</v>
          </cell>
          <cell r="U4128">
            <v>0</v>
          </cell>
          <cell r="V4128">
            <v>0</v>
          </cell>
          <cell r="W4128">
            <v>0</v>
          </cell>
          <cell r="X4128">
            <v>0</v>
          </cell>
          <cell r="Y4128">
            <v>0</v>
          </cell>
          <cell r="Z4128">
            <v>0</v>
          </cell>
          <cell r="AA4128">
            <v>0</v>
          </cell>
          <cell r="AC4128">
            <v>2005</v>
          </cell>
          <cell r="AD4128">
            <v>1</v>
          </cell>
          <cell r="AE4128">
            <v>0</v>
          </cell>
          <cell r="AF4128">
            <v>0.82</v>
          </cell>
        </row>
        <row r="4129">
          <cell r="A4129">
            <v>25</v>
          </cell>
          <cell r="B4129">
            <v>13</v>
          </cell>
          <cell r="C4129">
            <v>11</v>
          </cell>
          <cell r="D4129">
            <v>6</v>
          </cell>
          <cell r="E4129">
            <v>1</v>
          </cell>
          <cell r="F4129">
            <v>0</v>
          </cell>
          <cell r="G4129">
            <v>73.973199999999977</v>
          </cell>
          <cell r="H4129">
            <v>25.079423471236673</v>
          </cell>
          <cell r="I4129">
            <v>0.93255791555735845</v>
          </cell>
          <cell r="J4129">
            <v>0</v>
          </cell>
          <cell r="K4129">
            <v>0</v>
          </cell>
          <cell r="M4129">
            <v>2020</v>
          </cell>
          <cell r="N4129">
            <v>2029</v>
          </cell>
          <cell r="O4129">
            <v>1</v>
          </cell>
          <cell r="Q4129">
            <v>0</v>
          </cell>
          <cell r="R4129">
            <v>0</v>
          </cell>
          <cell r="S4129">
            <v>0</v>
          </cell>
          <cell r="T4129">
            <v>0</v>
          </cell>
          <cell r="U4129">
            <v>0</v>
          </cell>
          <cell r="V4129">
            <v>0</v>
          </cell>
          <cell r="W4129">
            <v>0</v>
          </cell>
          <cell r="X4129">
            <v>0</v>
          </cell>
          <cell r="Y4129">
            <v>0</v>
          </cell>
          <cell r="Z4129">
            <v>0</v>
          </cell>
          <cell r="AA4129">
            <v>0</v>
          </cell>
          <cell r="AC4129">
            <v>2005</v>
          </cell>
          <cell r="AD4129">
            <v>1</v>
          </cell>
          <cell r="AE4129">
            <v>0</v>
          </cell>
          <cell r="AF4129">
            <v>0.82</v>
          </cell>
        </row>
        <row r="4130">
          <cell r="A4130">
            <v>25</v>
          </cell>
          <cell r="B4130">
            <v>14</v>
          </cell>
          <cell r="C4130">
            <v>11</v>
          </cell>
          <cell r="D4130">
            <v>6</v>
          </cell>
          <cell r="E4130">
            <v>1</v>
          </cell>
          <cell r="F4130">
            <v>0</v>
          </cell>
          <cell r="G4130">
            <v>75.187866666666665</v>
          </cell>
          <cell r="H4130">
            <v>24.379961672002583</v>
          </cell>
          <cell r="I4130">
            <v>0.91199363322246163</v>
          </cell>
          <cell r="J4130">
            <v>0</v>
          </cell>
          <cell r="K4130">
            <v>0</v>
          </cell>
          <cell r="M4130">
            <v>2030</v>
          </cell>
          <cell r="N4130">
            <v>2052</v>
          </cell>
          <cell r="O4130">
            <v>1</v>
          </cell>
          <cell r="Q4130">
            <v>0</v>
          </cell>
          <cell r="R4130">
            <v>0</v>
          </cell>
          <cell r="S4130">
            <v>0</v>
          </cell>
          <cell r="T4130">
            <v>0</v>
          </cell>
          <cell r="U4130">
            <v>0</v>
          </cell>
          <cell r="V4130">
            <v>0</v>
          </cell>
          <cell r="W4130">
            <v>0</v>
          </cell>
          <cell r="X4130">
            <v>0</v>
          </cell>
          <cell r="Y4130">
            <v>0</v>
          </cell>
          <cell r="Z4130">
            <v>0</v>
          </cell>
          <cell r="AA4130">
            <v>0</v>
          </cell>
          <cell r="AC4130">
            <v>2005</v>
          </cell>
          <cell r="AD4130">
            <v>1</v>
          </cell>
          <cell r="AE4130">
            <v>0</v>
          </cell>
          <cell r="AF4130">
            <v>0.82</v>
          </cell>
        </row>
        <row r="4131">
          <cell r="A4131">
            <v>25</v>
          </cell>
          <cell r="B4131">
            <v>15</v>
          </cell>
          <cell r="C4131">
            <v>11</v>
          </cell>
          <cell r="D4131">
            <v>6</v>
          </cell>
          <cell r="E4131">
            <v>1</v>
          </cell>
          <cell r="F4131">
            <v>0</v>
          </cell>
          <cell r="G4131">
            <v>178.70129870129873</v>
          </cell>
          <cell r="H4131">
            <v>26.519685829641755</v>
          </cell>
          <cell r="I4131">
            <v>1.4031762852516505</v>
          </cell>
          <cell r="J4131">
            <v>0</v>
          </cell>
          <cell r="K4131">
            <v>0</v>
          </cell>
          <cell r="M4131">
            <v>2003</v>
          </cell>
          <cell r="N4131">
            <v>2019</v>
          </cell>
          <cell r="O4131">
            <v>1</v>
          </cell>
          <cell r="Q4131">
            <v>0</v>
          </cell>
          <cell r="R4131">
            <v>0</v>
          </cell>
          <cell r="S4131">
            <v>0</v>
          </cell>
          <cell r="T4131">
            <v>0</v>
          </cell>
          <cell r="U4131">
            <v>0</v>
          </cell>
          <cell r="V4131">
            <v>0</v>
          </cell>
          <cell r="W4131">
            <v>0</v>
          </cell>
          <cell r="X4131">
            <v>0</v>
          </cell>
          <cell r="Y4131">
            <v>0</v>
          </cell>
          <cell r="Z4131">
            <v>0</v>
          </cell>
          <cell r="AA4131">
            <v>0</v>
          </cell>
          <cell r="AC4131">
            <v>2005</v>
          </cell>
          <cell r="AD4131">
            <v>1</v>
          </cell>
          <cell r="AE4131">
            <v>0</v>
          </cell>
          <cell r="AF4131">
            <v>0.82</v>
          </cell>
        </row>
        <row r="4132">
          <cell r="A4132">
            <v>25</v>
          </cell>
          <cell r="B4132">
            <v>16</v>
          </cell>
          <cell r="C4132">
            <v>11</v>
          </cell>
          <cell r="D4132">
            <v>6</v>
          </cell>
          <cell r="E4132">
            <v>1</v>
          </cell>
          <cell r="F4132">
            <v>0</v>
          </cell>
          <cell r="G4132">
            <v>192.13818181818175</v>
          </cell>
          <cell r="H4132">
            <v>25.846861793058345</v>
          </cell>
          <cell r="I4132">
            <v>1.3717423105582471</v>
          </cell>
          <cell r="J4132">
            <v>0</v>
          </cell>
          <cell r="K4132">
            <v>0</v>
          </cell>
          <cell r="M4132">
            <v>2020</v>
          </cell>
          <cell r="N4132">
            <v>2029</v>
          </cell>
          <cell r="O4132">
            <v>1</v>
          </cell>
          <cell r="Q4132">
            <v>0</v>
          </cell>
          <cell r="R4132">
            <v>0</v>
          </cell>
          <cell r="S4132">
            <v>0</v>
          </cell>
          <cell r="T4132">
            <v>0</v>
          </cell>
          <cell r="U4132">
            <v>0</v>
          </cell>
          <cell r="V4132">
            <v>0</v>
          </cell>
          <cell r="W4132">
            <v>0</v>
          </cell>
          <cell r="X4132">
            <v>0</v>
          </cell>
          <cell r="Y4132">
            <v>0</v>
          </cell>
          <cell r="Z4132">
            <v>0</v>
          </cell>
          <cell r="AA4132">
            <v>0</v>
          </cell>
          <cell r="AC4132">
            <v>2005</v>
          </cell>
          <cell r="AD4132">
            <v>1</v>
          </cell>
          <cell r="AE4132">
            <v>0</v>
          </cell>
          <cell r="AF4132">
            <v>0.82</v>
          </cell>
        </row>
        <row r="4133">
          <cell r="A4133">
            <v>25</v>
          </cell>
          <cell r="B4133">
            <v>17</v>
          </cell>
          <cell r="C4133">
            <v>11</v>
          </cell>
          <cell r="D4133">
            <v>6</v>
          </cell>
          <cell r="E4133">
            <v>1</v>
          </cell>
          <cell r="F4133">
            <v>0</v>
          </cell>
          <cell r="G4133">
            <v>195.29316017316017</v>
          </cell>
          <cell r="H4133">
            <v>25.122226320162898</v>
          </cell>
          <cell r="I4133">
            <v>1.3385842389507552</v>
          </cell>
          <cell r="J4133">
            <v>0</v>
          </cell>
          <cell r="K4133">
            <v>0</v>
          </cell>
          <cell r="M4133">
            <v>2030</v>
          </cell>
          <cell r="N4133">
            <v>2052</v>
          </cell>
          <cell r="O4133">
            <v>1</v>
          </cell>
          <cell r="Q4133">
            <v>0</v>
          </cell>
          <cell r="R4133">
            <v>0</v>
          </cell>
          <cell r="S4133">
            <v>0</v>
          </cell>
          <cell r="T4133">
            <v>0</v>
          </cell>
          <cell r="U4133">
            <v>0</v>
          </cell>
          <cell r="V4133">
            <v>0</v>
          </cell>
          <cell r="W4133">
            <v>0</v>
          </cell>
          <cell r="X4133">
            <v>0</v>
          </cell>
          <cell r="Y4133">
            <v>0</v>
          </cell>
          <cell r="Z4133">
            <v>0</v>
          </cell>
          <cell r="AA4133">
            <v>0</v>
          </cell>
          <cell r="AC4133">
            <v>2005</v>
          </cell>
          <cell r="AD4133">
            <v>1</v>
          </cell>
          <cell r="AE4133">
            <v>0</v>
          </cell>
          <cell r="AF4133">
            <v>0.82</v>
          </cell>
        </row>
        <row r="4134">
          <cell r="A4134">
            <v>25</v>
          </cell>
          <cell r="B4134">
            <v>18</v>
          </cell>
          <cell r="C4134">
            <v>11</v>
          </cell>
          <cell r="D4134">
            <v>6</v>
          </cell>
          <cell r="E4134">
            <v>1</v>
          </cell>
          <cell r="F4134">
            <v>1.288955629332471E-3</v>
          </cell>
          <cell r="G4134">
            <v>71.2</v>
          </cell>
          <cell r="H4134">
            <v>36.267274458920738</v>
          </cell>
          <cell r="I4134">
            <v>0.88866669837763734</v>
          </cell>
          <cell r="J4134">
            <v>0</v>
          </cell>
          <cell r="K4134">
            <v>0</v>
          </cell>
          <cell r="M4134">
            <v>2003</v>
          </cell>
          <cell r="N4134">
            <v>2011</v>
          </cell>
          <cell r="O4134">
            <v>1</v>
          </cell>
          <cell r="Q4134">
            <v>0</v>
          </cell>
          <cell r="R4134">
            <v>0</v>
          </cell>
          <cell r="S4134">
            <v>0</v>
          </cell>
          <cell r="T4134">
            <v>0</v>
          </cell>
          <cell r="U4134">
            <v>0</v>
          </cell>
          <cell r="V4134">
            <v>0</v>
          </cell>
          <cell r="W4134">
            <v>0</v>
          </cell>
          <cell r="X4134">
            <v>0</v>
          </cell>
          <cell r="Y4134">
            <v>0</v>
          </cell>
          <cell r="Z4134">
            <v>0</v>
          </cell>
          <cell r="AA4134">
            <v>0</v>
          </cell>
          <cell r="AC4134">
            <v>2005</v>
          </cell>
          <cell r="AD4134">
            <v>1</v>
          </cell>
          <cell r="AE4134">
            <v>0</v>
          </cell>
          <cell r="AF4134">
            <v>0.85</v>
          </cell>
        </row>
        <row r="4135">
          <cell r="A4135">
            <v>25</v>
          </cell>
          <cell r="B4135">
            <v>19</v>
          </cell>
          <cell r="C4135">
            <v>11</v>
          </cell>
          <cell r="D4135">
            <v>6</v>
          </cell>
          <cell r="E4135">
            <v>1</v>
          </cell>
          <cell r="F4135">
            <v>0</v>
          </cell>
          <cell r="G4135">
            <v>74.405995000000004</v>
          </cell>
          <cell r="H4135">
            <v>35.488311267501004</v>
          </cell>
          <cell r="I4135">
            <v>0.76303104475159567</v>
          </cell>
          <cell r="J4135">
            <v>0</v>
          </cell>
          <cell r="K4135">
            <v>0</v>
          </cell>
          <cell r="M4135">
            <v>2007</v>
          </cell>
          <cell r="N4135">
            <v>2019</v>
          </cell>
          <cell r="O4135">
            <v>1</v>
          </cell>
          <cell r="Q4135">
            <v>0</v>
          </cell>
          <cell r="R4135">
            <v>0</v>
          </cell>
          <cell r="S4135">
            <v>0</v>
          </cell>
          <cell r="T4135">
            <v>0</v>
          </cell>
          <cell r="U4135">
            <v>0</v>
          </cell>
          <cell r="V4135">
            <v>0</v>
          </cell>
          <cell r="W4135">
            <v>0</v>
          </cell>
          <cell r="X4135">
            <v>0</v>
          </cell>
          <cell r="Y4135">
            <v>0</v>
          </cell>
          <cell r="Z4135">
            <v>0</v>
          </cell>
          <cell r="AA4135">
            <v>0</v>
          </cell>
          <cell r="AC4135">
            <v>2005</v>
          </cell>
          <cell r="AD4135">
            <v>1</v>
          </cell>
          <cell r="AE4135">
            <v>0</v>
          </cell>
          <cell r="AF4135">
            <v>0.85</v>
          </cell>
        </row>
        <row r="4136">
          <cell r="A4136">
            <v>25</v>
          </cell>
          <cell r="B4136">
            <v>20</v>
          </cell>
          <cell r="C4136">
            <v>11</v>
          </cell>
          <cell r="D4136">
            <v>6</v>
          </cell>
          <cell r="E4136">
            <v>1</v>
          </cell>
          <cell r="F4136">
            <v>0</v>
          </cell>
          <cell r="G4136">
            <v>78.331812999999983</v>
          </cell>
          <cell r="H4136">
            <v>34.529354833923151</v>
          </cell>
          <cell r="I4136">
            <v>0.74664261354618167</v>
          </cell>
          <cell r="J4136">
            <v>0</v>
          </cell>
          <cell r="K4136">
            <v>0</v>
          </cell>
          <cell r="M4136">
            <v>2020</v>
          </cell>
          <cell r="N4136">
            <v>2029</v>
          </cell>
          <cell r="O4136">
            <v>1</v>
          </cell>
          <cell r="Q4136">
            <v>0</v>
          </cell>
          <cell r="R4136">
            <v>0</v>
          </cell>
          <cell r="S4136">
            <v>0</v>
          </cell>
          <cell r="T4136">
            <v>0</v>
          </cell>
          <cell r="U4136">
            <v>0</v>
          </cell>
          <cell r="V4136">
            <v>0</v>
          </cell>
          <cell r="W4136">
            <v>0</v>
          </cell>
          <cell r="X4136">
            <v>0</v>
          </cell>
          <cell r="Y4136">
            <v>0</v>
          </cell>
          <cell r="Z4136">
            <v>0</v>
          </cell>
          <cell r="AA4136">
            <v>0</v>
          </cell>
          <cell r="AC4136">
            <v>2005</v>
          </cell>
          <cell r="AD4136">
            <v>1</v>
          </cell>
          <cell r="AE4136">
            <v>0</v>
          </cell>
          <cell r="AF4136">
            <v>0.85</v>
          </cell>
        </row>
        <row r="4137">
          <cell r="A4137">
            <v>25</v>
          </cell>
          <cell r="B4137">
            <v>21</v>
          </cell>
          <cell r="C4137">
            <v>11</v>
          </cell>
          <cell r="D4137">
            <v>6</v>
          </cell>
          <cell r="E4137">
            <v>1</v>
          </cell>
          <cell r="F4137">
            <v>0</v>
          </cell>
          <cell r="G4137">
            <v>79.618049666666678</v>
          </cell>
          <cell r="H4137">
            <v>33.496553074550093</v>
          </cell>
          <cell r="I4137">
            <v>0.72932502507222141</v>
          </cell>
          <cell r="J4137">
            <v>0</v>
          </cell>
          <cell r="K4137">
            <v>0</v>
          </cell>
          <cell r="M4137">
            <v>2030</v>
          </cell>
          <cell r="N4137">
            <v>2052</v>
          </cell>
          <cell r="O4137">
            <v>1</v>
          </cell>
          <cell r="Q4137">
            <v>0</v>
          </cell>
          <cell r="R4137">
            <v>0</v>
          </cell>
          <cell r="S4137">
            <v>0</v>
          </cell>
          <cell r="T4137">
            <v>0</v>
          </cell>
          <cell r="U4137">
            <v>0</v>
          </cell>
          <cell r="V4137">
            <v>0</v>
          </cell>
          <cell r="W4137">
            <v>0</v>
          </cell>
          <cell r="X4137">
            <v>0</v>
          </cell>
          <cell r="Y4137">
            <v>0</v>
          </cell>
          <cell r="Z4137">
            <v>0</v>
          </cell>
          <cell r="AA4137">
            <v>0</v>
          </cell>
          <cell r="AC4137">
            <v>2005</v>
          </cell>
          <cell r="AD4137">
            <v>1</v>
          </cell>
          <cell r="AE4137">
            <v>0</v>
          </cell>
          <cell r="AF4137">
            <v>0.85</v>
          </cell>
        </row>
        <row r="4138">
          <cell r="A4138">
            <v>25</v>
          </cell>
          <cell r="B4138">
            <v>22</v>
          </cell>
          <cell r="C4138">
            <v>11</v>
          </cell>
          <cell r="D4138">
            <v>6</v>
          </cell>
          <cell r="E4138">
            <v>1</v>
          </cell>
          <cell r="F4138">
            <v>0</v>
          </cell>
          <cell r="G4138">
            <v>15.054945054945055</v>
          </cell>
          <cell r="H4138">
            <v>509.766874839151</v>
          </cell>
          <cell r="I4138">
            <v>27.523251886627747</v>
          </cell>
          <cell r="J4138">
            <v>0</v>
          </cell>
          <cell r="K4138">
            <v>0</v>
          </cell>
          <cell r="M4138">
            <v>2003</v>
          </cell>
          <cell r="N4138">
            <v>2006</v>
          </cell>
          <cell r="O4138">
            <v>1</v>
          </cell>
          <cell r="Q4138">
            <v>0</v>
          </cell>
          <cell r="R4138">
            <v>0</v>
          </cell>
          <cell r="S4138">
            <v>0</v>
          </cell>
          <cell r="T4138">
            <v>0</v>
          </cell>
          <cell r="U4138">
            <v>0</v>
          </cell>
          <cell r="V4138">
            <v>0</v>
          </cell>
          <cell r="W4138">
            <v>0</v>
          </cell>
          <cell r="X4138">
            <v>0</v>
          </cell>
          <cell r="Y4138">
            <v>0</v>
          </cell>
          <cell r="Z4138">
            <v>0</v>
          </cell>
          <cell r="AA4138">
            <v>0</v>
          </cell>
          <cell r="AC4138">
            <v>2005</v>
          </cell>
          <cell r="AD4138">
            <v>1</v>
          </cell>
          <cell r="AE4138">
            <v>0</v>
          </cell>
          <cell r="AF4138">
            <v>0.92</v>
          </cell>
        </row>
        <row r="4139">
          <cell r="A4139">
            <v>25</v>
          </cell>
          <cell r="B4139">
            <v>23</v>
          </cell>
          <cell r="C4139">
            <v>11</v>
          </cell>
          <cell r="D4139">
            <v>6</v>
          </cell>
          <cell r="E4139">
            <v>1</v>
          </cell>
          <cell r="F4139">
            <v>0</v>
          </cell>
          <cell r="G4139">
            <v>63</v>
          </cell>
          <cell r="H4139">
            <v>321.89335003844536</v>
          </cell>
          <cell r="I4139">
            <v>42.001696420220298</v>
          </cell>
          <cell r="J4139">
            <v>0</v>
          </cell>
          <cell r="K4139">
            <v>0</v>
          </cell>
          <cell r="M4139">
            <v>2007</v>
          </cell>
          <cell r="N4139">
            <v>2011</v>
          </cell>
          <cell r="O4139">
            <v>1</v>
          </cell>
          <cell r="Q4139">
            <v>0</v>
          </cell>
          <cell r="R4139">
            <v>0</v>
          </cell>
          <cell r="S4139">
            <v>0</v>
          </cell>
          <cell r="T4139">
            <v>0</v>
          </cell>
          <cell r="U4139">
            <v>0</v>
          </cell>
          <cell r="V4139">
            <v>0</v>
          </cell>
          <cell r="W4139">
            <v>0</v>
          </cell>
          <cell r="X4139">
            <v>0</v>
          </cell>
          <cell r="Y4139">
            <v>0</v>
          </cell>
          <cell r="Z4139">
            <v>0</v>
          </cell>
          <cell r="AA4139">
            <v>0</v>
          </cell>
          <cell r="AC4139">
            <v>2005</v>
          </cell>
          <cell r="AD4139">
            <v>1</v>
          </cell>
          <cell r="AE4139">
            <v>0</v>
          </cell>
          <cell r="AF4139">
            <v>0.7</v>
          </cell>
        </row>
        <row r="4140">
          <cell r="A4140">
            <v>25</v>
          </cell>
          <cell r="B4140">
            <v>24</v>
          </cell>
          <cell r="C4140">
            <v>11</v>
          </cell>
          <cell r="D4140">
            <v>6</v>
          </cell>
          <cell r="E4140">
            <v>1</v>
          </cell>
          <cell r="F4140">
            <v>0</v>
          </cell>
          <cell r="G4140">
            <v>91</v>
          </cell>
          <cell r="H4140">
            <v>124.59586655749499</v>
          </cell>
          <cell r="I4140">
            <v>7.6865611655615886</v>
          </cell>
          <cell r="J4140">
            <v>0</v>
          </cell>
          <cell r="K4140">
            <v>0</v>
          </cell>
          <cell r="M4140">
            <v>2011</v>
          </cell>
          <cell r="N4140">
            <v>2019</v>
          </cell>
          <cell r="O4140">
            <v>1</v>
          </cell>
          <cell r="Q4140">
            <v>0</v>
          </cell>
          <cell r="R4140">
            <v>0</v>
          </cell>
          <cell r="S4140">
            <v>0</v>
          </cell>
          <cell r="T4140">
            <v>0</v>
          </cell>
          <cell r="U4140">
            <v>0</v>
          </cell>
          <cell r="V4140">
            <v>0</v>
          </cell>
          <cell r="W4140">
            <v>0</v>
          </cell>
          <cell r="X4140">
            <v>0</v>
          </cell>
          <cell r="Y4140">
            <v>0</v>
          </cell>
          <cell r="Z4140">
            <v>0</v>
          </cell>
          <cell r="AA4140">
            <v>0</v>
          </cell>
          <cell r="AC4140">
            <v>2005</v>
          </cell>
          <cell r="AD4140">
            <v>1</v>
          </cell>
          <cell r="AE4140">
            <v>0</v>
          </cell>
          <cell r="AF4140">
            <v>0.8</v>
          </cell>
        </row>
        <row r="4141">
          <cell r="A4141">
            <v>25</v>
          </cell>
          <cell r="B4141">
            <v>25</v>
          </cell>
          <cell r="C4141">
            <v>11</v>
          </cell>
          <cell r="D4141">
            <v>6</v>
          </cell>
          <cell r="E4141">
            <v>1</v>
          </cell>
          <cell r="F4141">
            <v>0</v>
          </cell>
          <cell r="G4141">
            <v>170</v>
          </cell>
          <cell r="H4141">
            <v>31.628465964377018</v>
          </cell>
          <cell r="I4141">
            <v>0.94442754506631377</v>
          </cell>
          <cell r="J4141">
            <v>0</v>
          </cell>
          <cell r="K4141">
            <v>3.1628465964377019</v>
          </cell>
          <cell r="M4141">
            <v>2020</v>
          </cell>
          <cell r="N4141">
            <v>2029</v>
          </cell>
          <cell r="O4141">
            <v>1</v>
          </cell>
          <cell r="Q4141">
            <v>0</v>
          </cell>
          <cell r="R4141">
            <v>0</v>
          </cell>
          <cell r="S4141">
            <v>0</v>
          </cell>
          <cell r="T4141">
            <v>0</v>
          </cell>
          <cell r="U4141">
            <v>0</v>
          </cell>
          <cell r="V4141">
            <v>0</v>
          </cell>
          <cell r="W4141">
            <v>0</v>
          </cell>
          <cell r="X4141">
            <v>0</v>
          </cell>
          <cell r="Y4141">
            <v>0</v>
          </cell>
          <cell r="Z4141">
            <v>0</v>
          </cell>
          <cell r="AA4141">
            <v>0</v>
          </cell>
          <cell r="AC4141">
            <v>2005</v>
          </cell>
          <cell r="AD4141">
            <v>1</v>
          </cell>
          <cell r="AE4141">
            <v>0</v>
          </cell>
          <cell r="AF4141">
            <v>0.85</v>
          </cell>
        </row>
        <row r="4142">
          <cell r="A4142">
            <v>25</v>
          </cell>
          <cell r="B4142">
            <v>27</v>
          </cell>
          <cell r="C4142">
            <v>11</v>
          </cell>
          <cell r="D4142">
            <v>6</v>
          </cell>
          <cell r="E4142">
            <v>1</v>
          </cell>
          <cell r="F4142">
            <v>0</v>
          </cell>
          <cell r="G4142">
            <v>170</v>
          </cell>
          <cell r="H4142">
            <v>31.628465964377018</v>
          </cell>
          <cell r="I4142">
            <v>0.94442754506631377</v>
          </cell>
          <cell r="J4142">
            <v>0</v>
          </cell>
          <cell r="K4142">
            <v>4.7442698946565525</v>
          </cell>
          <cell r="M4142">
            <v>2022</v>
          </cell>
          <cell r="N4142">
            <v>2029</v>
          </cell>
          <cell r="O4142">
            <v>1</v>
          </cell>
          <cell r="Q4142">
            <v>0</v>
          </cell>
          <cell r="R4142">
            <v>0</v>
          </cell>
          <cell r="S4142">
            <v>0</v>
          </cell>
          <cell r="T4142">
            <v>0</v>
          </cell>
          <cell r="U4142">
            <v>0</v>
          </cell>
          <cell r="V4142">
            <v>0</v>
          </cell>
          <cell r="W4142">
            <v>0</v>
          </cell>
          <cell r="X4142">
            <v>0</v>
          </cell>
          <cell r="Y4142">
            <v>0</v>
          </cell>
          <cell r="Z4142">
            <v>0</v>
          </cell>
          <cell r="AA4142">
            <v>0</v>
          </cell>
          <cell r="AC4142">
            <v>2005</v>
          </cell>
          <cell r="AD4142">
            <v>1</v>
          </cell>
          <cell r="AE4142">
            <v>0</v>
          </cell>
          <cell r="AF4142">
            <v>0.85</v>
          </cell>
        </row>
        <row r="4143">
          <cell r="A4143">
            <v>25</v>
          </cell>
          <cell r="B4143">
            <v>26</v>
          </cell>
          <cell r="C4143">
            <v>11</v>
          </cell>
          <cell r="D4143">
            <v>6</v>
          </cell>
          <cell r="E4143">
            <v>1</v>
          </cell>
          <cell r="F4143">
            <v>0</v>
          </cell>
          <cell r="G4143">
            <v>202</v>
          </cell>
          <cell r="H4143">
            <v>24.397668140467836</v>
          </cell>
          <cell r="I4143">
            <v>0.6189452323527489</v>
          </cell>
          <cell r="J4143">
            <v>0</v>
          </cell>
          <cell r="K4143">
            <v>3.6596502210701751</v>
          </cell>
          <cell r="M4143">
            <v>2030</v>
          </cell>
          <cell r="N4143">
            <v>2052</v>
          </cell>
          <cell r="O4143">
            <v>1</v>
          </cell>
          <cell r="Q4143">
            <v>0</v>
          </cell>
          <cell r="R4143">
            <v>0</v>
          </cell>
          <cell r="S4143">
            <v>0</v>
          </cell>
          <cell r="T4143">
            <v>0</v>
          </cell>
          <cell r="U4143">
            <v>0</v>
          </cell>
          <cell r="V4143">
            <v>0</v>
          </cell>
          <cell r="W4143">
            <v>0</v>
          </cell>
          <cell r="X4143">
            <v>0</v>
          </cell>
          <cell r="Y4143">
            <v>0</v>
          </cell>
          <cell r="Z4143">
            <v>0</v>
          </cell>
          <cell r="AA4143">
            <v>0</v>
          </cell>
          <cell r="AC4143">
            <v>2005</v>
          </cell>
          <cell r="AD4143">
            <v>1</v>
          </cell>
          <cell r="AE4143">
            <v>0</v>
          </cell>
          <cell r="AF4143">
            <v>0.85</v>
          </cell>
        </row>
        <row r="4144">
          <cell r="A4144">
            <v>26</v>
          </cell>
          <cell r="B4144">
            <v>1</v>
          </cell>
          <cell r="C4144">
            <v>11</v>
          </cell>
          <cell r="D4144">
            <v>6</v>
          </cell>
          <cell r="E4144">
            <v>1</v>
          </cell>
          <cell r="F4144">
            <v>1.3302658321244784E-2</v>
          </cell>
          <cell r="G4144">
            <v>64.599999999999994</v>
          </cell>
          <cell r="H4144">
            <v>10.768508911922947</v>
          </cell>
          <cell r="I4144">
            <v>0.76262839250749126</v>
          </cell>
          <cell r="J4144">
            <v>0</v>
          </cell>
          <cell r="K4144">
            <v>0</v>
          </cell>
          <cell r="M4144">
            <v>2003</v>
          </cell>
          <cell r="N4144">
            <v>2005</v>
          </cell>
          <cell r="O4144">
            <v>1</v>
          </cell>
          <cell r="Q4144">
            <v>0</v>
          </cell>
          <cell r="R4144">
            <v>0</v>
          </cell>
          <cell r="S4144">
            <v>0</v>
          </cell>
          <cell r="T4144">
            <v>0</v>
          </cell>
          <cell r="U4144">
            <v>0</v>
          </cell>
          <cell r="V4144">
            <v>0</v>
          </cell>
          <cell r="W4144">
            <v>0</v>
          </cell>
          <cell r="X4144">
            <v>0</v>
          </cell>
          <cell r="Y4144">
            <v>0</v>
          </cell>
          <cell r="Z4144">
            <v>0</v>
          </cell>
          <cell r="AA4144">
            <v>0</v>
          </cell>
          <cell r="AC4144">
            <v>2005</v>
          </cell>
          <cell r="AD4144">
            <v>1</v>
          </cell>
          <cell r="AE4144">
            <v>0</v>
          </cell>
          <cell r="AF4144">
            <v>0.7</v>
          </cell>
        </row>
        <row r="4145">
          <cell r="A4145">
            <v>26</v>
          </cell>
          <cell r="B4145">
            <v>2</v>
          </cell>
          <cell r="C4145">
            <v>11</v>
          </cell>
          <cell r="D4145">
            <v>6</v>
          </cell>
          <cell r="E4145">
            <v>1</v>
          </cell>
          <cell r="F4145">
            <v>1.349475724151746E-2</v>
          </cell>
          <cell r="G4145">
            <v>59.9</v>
          </cell>
          <cell r="H4145">
            <v>13.984619853431363</v>
          </cell>
          <cell r="I4145">
            <v>0.85290975589273033</v>
          </cell>
          <cell r="J4145">
            <v>0</v>
          </cell>
          <cell r="K4145">
            <v>0</v>
          </cell>
          <cell r="M4145">
            <v>2003</v>
          </cell>
          <cell r="N4145">
            <v>2009</v>
          </cell>
          <cell r="O4145">
            <v>1</v>
          </cell>
          <cell r="Q4145">
            <v>0</v>
          </cell>
          <cell r="R4145">
            <v>0</v>
          </cell>
          <cell r="S4145">
            <v>0</v>
          </cell>
          <cell r="T4145">
            <v>0</v>
          </cell>
          <cell r="U4145">
            <v>0</v>
          </cell>
          <cell r="V4145">
            <v>0</v>
          </cell>
          <cell r="W4145">
            <v>0</v>
          </cell>
          <cell r="X4145">
            <v>0</v>
          </cell>
          <cell r="Y4145">
            <v>0</v>
          </cell>
          <cell r="Z4145">
            <v>0</v>
          </cell>
          <cell r="AA4145">
            <v>0</v>
          </cell>
          <cell r="AC4145">
            <v>2005</v>
          </cell>
          <cell r="AD4145">
            <v>1</v>
          </cell>
          <cell r="AE4145">
            <v>0</v>
          </cell>
          <cell r="AF4145">
            <v>0.62</v>
          </cell>
        </row>
        <row r="4146">
          <cell r="A4146">
            <v>26</v>
          </cell>
          <cell r="B4146">
            <v>3</v>
          </cell>
          <cell r="C4146">
            <v>11</v>
          </cell>
          <cell r="D4146">
            <v>6</v>
          </cell>
          <cell r="E4146">
            <v>1</v>
          </cell>
          <cell r="F4146">
            <v>1.4145467464910192E-2</v>
          </cell>
          <cell r="G4146">
            <v>73.5</v>
          </cell>
          <cell r="H4146">
            <v>13.111528865443415</v>
          </cell>
          <cell r="I4146">
            <v>0.73486159902435544</v>
          </cell>
          <cell r="J4146">
            <v>0</v>
          </cell>
          <cell r="K4146">
            <v>0</v>
          </cell>
          <cell r="M4146">
            <v>2003</v>
          </cell>
          <cell r="N4146">
            <v>2012</v>
          </cell>
          <cell r="O4146">
            <v>1</v>
          </cell>
          <cell r="Q4146">
            <v>0</v>
          </cell>
          <cell r="R4146">
            <v>0</v>
          </cell>
          <cell r="S4146">
            <v>0</v>
          </cell>
          <cell r="T4146">
            <v>0</v>
          </cell>
          <cell r="U4146">
            <v>0</v>
          </cell>
          <cell r="V4146">
            <v>0</v>
          </cell>
          <cell r="W4146">
            <v>0</v>
          </cell>
          <cell r="X4146">
            <v>0</v>
          </cell>
          <cell r="Y4146">
            <v>0</v>
          </cell>
          <cell r="Z4146">
            <v>0</v>
          </cell>
          <cell r="AA4146">
            <v>0</v>
          </cell>
          <cell r="AC4146">
            <v>2005</v>
          </cell>
          <cell r="AD4146">
            <v>1</v>
          </cell>
          <cell r="AE4146">
            <v>0</v>
          </cell>
          <cell r="AF4146">
            <v>0.75</v>
          </cell>
        </row>
        <row r="4147">
          <cell r="A4147">
            <v>26</v>
          </cell>
          <cell r="B4147">
            <v>4</v>
          </cell>
          <cell r="C4147">
            <v>11</v>
          </cell>
          <cell r="D4147">
            <v>6</v>
          </cell>
          <cell r="E4147">
            <v>1</v>
          </cell>
          <cell r="F4147">
            <v>1.5160294658653629E-2</v>
          </cell>
          <cell r="G4147">
            <v>83.1</v>
          </cell>
          <cell r="H4147">
            <v>13.887761511437242</v>
          </cell>
          <cell r="I4147">
            <v>0.76824555652708382</v>
          </cell>
          <cell r="J4147">
            <v>0</v>
          </cell>
          <cell r="K4147">
            <v>0</v>
          </cell>
          <cell r="M4147">
            <v>2003</v>
          </cell>
          <cell r="N4147">
            <v>2050</v>
          </cell>
          <cell r="O4147">
            <v>1</v>
          </cell>
          <cell r="Q4147">
            <v>0</v>
          </cell>
          <cell r="R4147">
            <v>0</v>
          </cell>
          <cell r="S4147">
            <v>0</v>
          </cell>
          <cell r="T4147">
            <v>0</v>
          </cell>
          <cell r="U4147">
            <v>0</v>
          </cell>
          <cell r="V4147">
            <v>0</v>
          </cell>
          <cell r="W4147">
            <v>0</v>
          </cell>
          <cell r="X4147">
            <v>0</v>
          </cell>
          <cell r="Y4147">
            <v>0</v>
          </cell>
          <cell r="Z4147">
            <v>0</v>
          </cell>
          <cell r="AA4147">
            <v>0</v>
          </cell>
          <cell r="AC4147">
            <v>2005</v>
          </cell>
          <cell r="AD4147">
            <v>1</v>
          </cell>
          <cell r="AE4147">
            <v>0</v>
          </cell>
          <cell r="AF4147">
            <v>0.85</v>
          </cell>
        </row>
        <row r="4148">
          <cell r="A4148">
            <v>26</v>
          </cell>
          <cell r="B4148">
            <v>5</v>
          </cell>
          <cell r="C4148">
            <v>11</v>
          </cell>
          <cell r="D4148">
            <v>6</v>
          </cell>
          <cell r="E4148">
            <v>1</v>
          </cell>
          <cell r="F4148">
            <v>0</v>
          </cell>
          <cell r="G4148">
            <v>73.910953220338982</v>
          </cell>
          <cell r="H4148">
            <v>12.813298094832295</v>
          </cell>
          <cell r="I4148">
            <v>0.64224841199281879</v>
          </cell>
          <cell r="J4148">
            <v>0</v>
          </cell>
          <cell r="K4148">
            <v>0</v>
          </cell>
          <cell r="M4148">
            <v>2011</v>
          </cell>
          <cell r="N4148">
            <v>2019</v>
          </cell>
          <cell r="O4148">
            <v>1</v>
          </cell>
          <cell r="Q4148">
            <v>0</v>
          </cell>
          <cell r="R4148">
            <v>0</v>
          </cell>
          <cell r="S4148">
            <v>0</v>
          </cell>
          <cell r="T4148">
            <v>0</v>
          </cell>
          <cell r="U4148">
            <v>0</v>
          </cell>
          <cell r="V4148">
            <v>0</v>
          </cell>
          <cell r="W4148">
            <v>0</v>
          </cell>
          <cell r="X4148">
            <v>0</v>
          </cell>
          <cell r="Y4148">
            <v>0</v>
          </cell>
          <cell r="Z4148">
            <v>0</v>
          </cell>
          <cell r="AA4148">
            <v>0</v>
          </cell>
          <cell r="AC4148">
            <v>2005</v>
          </cell>
          <cell r="AD4148">
            <v>1</v>
          </cell>
          <cell r="AE4148">
            <v>0</v>
          </cell>
          <cell r="AF4148">
            <v>0.75</v>
          </cell>
        </row>
        <row r="4149">
          <cell r="A4149">
            <v>26</v>
          </cell>
          <cell r="B4149">
            <v>6</v>
          </cell>
          <cell r="C4149">
            <v>11</v>
          </cell>
          <cell r="D4149">
            <v>6</v>
          </cell>
          <cell r="E4149">
            <v>1</v>
          </cell>
          <cell r="F4149">
            <v>0</v>
          </cell>
          <cell r="G4149">
            <v>79.314304000000007</v>
          </cell>
          <cell r="H4149">
            <v>12.540585485874045</v>
          </cell>
          <cell r="I4149">
            <v>0.65043008288380477</v>
          </cell>
          <cell r="J4149">
            <v>0</v>
          </cell>
          <cell r="K4149">
            <v>0</v>
          </cell>
          <cell r="M4149">
            <v>2020</v>
          </cell>
          <cell r="N4149">
            <v>2029</v>
          </cell>
          <cell r="O4149">
            <v>1</v>
          </cell>
          <cell r="Q4149">
            <v>0</v>
          </cell>
          <cell r="R4149">
            <v>0</v>
          </cell>
          <cell r="S4149">
            <v>0</v>
          </cell>
          <cell r="T4149">
            <v>0</v>
          </cell>
          <cell r="U4149">
            <v>0</v>
          </cell>
          <cell r="V4149">
            <v>0</v>
          </cell>
          <cell r="W4149">
            <v>0</v>
          </cell>
          <cell r="X4149">
            <v>0</v>
          </cell>
          <cell r="Y4149">
            <v>0</v>
          </cell>
          <cell r="Z4149">
            <v>0</v>
          </cell>
          <cell r="AA4149">
            <v>0</v>
          </cell>
          <cell r="AC4149">
            <v>2005</v>
          </cell>
          <cell r="AD4149">
            <v>1</v>
          </cell>
          <cell r="AE4149">
            <v>0</v>
          </cell>
          <cell r="AF4149">
            <v>0.82</v>
          </cell>
        </row>
        <row r="4150">
          <cell r="A4150">
            <v>26</v>
          </cell>
          <cell r="B4150">
            <v>7</v>
          </cell>
          <cell r="C4150">
            <v>11</v>
          </cell>
          <cell r="D4150">
            <v>6</v>
          </cell>
          <cell r="E4150">
            <v>1</v>
          </cell>
          <cell r="F4150">
            <v>0</v>
          </cell>
          <cell r="G4150">
            <v>79.314304000000007</v>
          </cell>
          <cell r="H4150">
            <v>12.428449504981327</v>
          </cell>
          <cell r="I4150">
            <v>0.64387608062378132</v>
          </cell>
          <cell r="J4150">
            <v>0</v>
          </cell>
          <cell r="K4150">
            <v>0</v>
          </cell>
          <cell r="M4150">
            <v>2030</v>
          </cell>
          <cell r="N4150">
            <v>2052</v>
          </cell>
          <cell r="O4150">
            <v>1</v>
          </cell>
          <cell r="Q4150">
            <v>0</v>
          </cell>
          <cell r="R4150">
            <v>0</v>
          </cell>
          <cell r="S4150">
            <v>0</v>
          </cell>
          <cell r="T4150">
            <v>0</v>
          </cell>
          <cell r="U4150">
            <v>0</v>
          </cell>
          <cell r="V4150">
            <v>0</v>
          </cell>
          <cell r="W4150">
            <v>0</v>
          </cell>
          <cell r="X4150">
            <v>0</v>
          </cell>
          <cell r="Y4150">
            <v>0</v>
          </cell>
          <cell r="Z4150">
            <v>0</v>
          </cell>
          <cell r="AA4150">
            <v>0</v>
          </cell>
          <cell r="AC4150">
            <v>2005</v>
          </cell>
          <cell r="AD4150">
            <v>1</v>
          </cell>
          <cell r="AE4150">
            <v>0</v>
          </cell>
          <cell r="AF4150">
            <v>0.82</v>
          </cell>
        </row>
        <row r="4151">
          <cell r="A4151">
            <v>26</v>
          </cell>
          <cell r="B4151">
            <v>8</v>
          </cell>
          <cell r="C4151">
            <v>11</v>
          </cell>
          <cell r="D4151">
            <v>6</v>
          </cell>
          <cell r="E4151">
            <v>1</v>
          </cell>
          <cell r="F4151">
            <v>0</v>
          </cell>
          <cell r="G4151">
            <v>69.599999999999994</v>
          </cell>
          <cell r="H4151">
            <v>14.735759576800188</v>
          </cell>
          <cell r="I4151">
            <v>0.56394435718973646</v>
          </cell>
          <cell r="J4151">
            <v>0</v>
          </cell>
          <cell r="K4151">
            <v>0</v>
          </cell>
          <cell r="M4151">
            <v>2003</v>
          </cell>
          <cell r="N4151">
            <v>2012</v>
          </cell>
          <cell r="O4151">
            <v>1</v>
          </cell>
          <cell r="Q4151">
            <v>0</v>
          </cell>
          <cell r="R4151">
            <v>0</v>
          </cell>
          <cell r="S4151">
            <v>0</v>
          </cell>
          <cell r="T4151">
            <v>0</v>
          </cell>
          <cell r="U4151">
            <v>0</v>
          </cell>
          <cell r="V4151">
            <v>0</v>
          </cell>
          <cell r="W4151">
            <v>0</v>
          </cell>
          <cell r="X4151">
            <v>0</v>
          </cell>
          <cell r="Y4151">
            <v>0</v>
          </cell>
          <cell r="Z4151">
            <v>0</v>
          </cell>
          <cell r="AA4151">
            <v>0</v>
          </cell>
          <cell r="AC4151">
            <v>2005</v>
          </cell>
          <cell r="AD4151">
            <v>1</v>
          </cell>
          <cell r="AE4151">
            <v>0</v>
          </cell>
          <cell r="AF4151">
            <v>0.78</v>
          </cell>
        </row>
        <row r="4152">
          <cell r="A4152">
            <v>26</v>
          </cell>
          <cell r="B4152">
            <v>9</v>
          </cell>
          <cell r="C4152">
            <v>11</v>
          </cell>
          <cell r="D4152">
            <v>6</v>
          </cell>
          <cell r="E4152">
            <v>1</v>
          </cell>
          <cell r="F4152">
            <v>0</v>
          </cell>
          <cell r="G4152">
            <v>70.254995348837213</v>
          </cell>
          <cell r="H4152">
            <v>14.498514278793014</v>
          </cell>
          <cell r="I4152">
            <v>0.48101209350691232</v>
          </cell>
          <cell r="J4152">
            <v>0</v>
          </cell>
          <cell r="K4152">
            <v>0</v>
          </cell>
          <cell r="M4152">
            <v>2007</v>
          </cell>
          <cell r="N4152">
            <v>2012</v>
          </cell>
          <cell r="O4152">
            <v>1</v>
          </cell>
          <cell r="Q4152">
            <v>0</v>
          </cell>
          <cell r="R4152">
            <v>0</v>
          </cell>
          <cell r="S4152">
            <v>0</v>
          </cell>
          <cell r="T4152">
            <v>0</v>
          </cell>
          <cell r="U4152">
            <v>0</v>
          </cell>
          <cell r="V4152">
            <v>0</v>
          </cell>
          <cell r="W4152">
            <v>0</v>
          </cell>
          <cell r="X4152">
            <v>0</v>
          </cell>
          <cell r="Y4152">
            <v>0</v>
          </cell>
          <cell r="Z4152">
            <v>0</v>
          </cell>
          <cell r="AA4152">
            <v>0</v>
          </cell>
          <cell r="AC4152">
            <v>2005</v>
          </cell>
          <cell r="AD4152">
            <v>1</v>
          </cell>
          <cell r="AE4152">
            <v>0</v>
          </cell>
          <cell r="AF4152">
            <v>0.78</v>
          </cell>
        </row>
        <row r="4153">
          <cell r="A4153">
            <v>26</v>
          </cell>
          <cell r="B4153">
            <v>10</v>
          </cell>
          <cell r="C4153">
            <v>11</v>
          </cell>
          <cell r="D4153">
            <v>6</v>
          </cell>
          <cell r="E4153">
            <v>1</v>
          </cell>
          <cell r="F4153">
            <v>0</v>
          </cell>
          <cell r="G4153">
            <v>71.308820279069764</v>
          </cell>
          <cell r="H4153">
            <v>13.985780932059672</v>
          </cell>
          <cell r="I4153">
            <v>0.46609915183236572</v>
          </cell>
          <cell r="J4153">
            <v>0</v>
          </cell>
          <cell r="K4153">
            <v>0</v>
          </cell>
          <cell r="M4153">
            <v>2013</v>
          </cell>
          <cell r="N4153">
            <v>2029</v>
          </cell>
          <cell r="O4153">
            <v>1</v>
          </cell>
          <cell r="Q4153">
            <v>0</v>
          </cell>
          <cell r="R4153">
            <v>0</v>
          </cell>
          <cell r="S4153">
            <v>0</v>
          </cell>
          <cell r="T4153">
            <v>0</v>
          </cell>
          <cell r="U4153">
            <v>0</v>
          </cell>
          <cell r="V4153">
            <v>0</v>
          </cell>
          <cell r="W4153">
            <v>0</v>
          </cell>
          <cell r="X4153">
            <v>0</v>
          </cell>
          <cell r="Y4153">
            <v>0</v>
          </cell>
          <cell r="Z4153">
            <v>0</v>
          </cell>
          <cell r="AA4153">
            <v>0</v>
          </cell>
          <cell r="AC4153">
            <v>2005</v>
          </cell>
          <cell r="AD4153">
            <v>1</v>
          </cell>
          <cell r="AE4153">
            <v>0</v>
          </cell>
          <cell r="AF4153">
            <v>0.78</v>
          </cell>
        </row>
        <row r="4154">
          <cell r="A4154">
            <v>26</v>
          </cell>
          <cell r="B4154">
            <v>11</v>
          </cell>
          <cell r="C4154">
            <v>11</v>
          </cell>
          <cell r="D4154">
            <v>6</v>
          </cell>
          <cell r="E4154">
            <v>1</v>
          </cell>
          <cell r="F4154">
            <v>0</v>
          </cell>
          <cell r="G4154">
            <v>72.47973686821706</v>
          </cell>
          <cell r="H4154">
            <v>13.759839398423811</v>
          </cell>
          <cell r="I4154">
            <v>0.45965488856231362</v>
          </cell>
          <cell r="J4154">
            <v>0</v>
          </cell>
          <cell r="K4154">
            <v>0</v>
          </cell>
          <cell r="M4154">
            <v>2030</v>
          </cell>
          <cell r="N4154">
            <v>2052</v>
          </cell>
          <cell r="O4154">
            <v>1</v>
          </cell>
          <cell r="Q4154">
            <v>0</v>
          </cell>
          <cell r="R4154">
            <v>0</v>
          </cell>
          <cell r="S4154">
            <v>0</v>
          </cell>
          <cell r="T4154">
            <v>0</v>
          </cell>
          <cell r="U4154">
            <v>0</v>
          </cell>
          <cell r="V4154">
            <v>0</v>
          </cell>
          <cell r="W4154">
            <v>0</v>
          </cell>
          <cell r="X4154">
            <v>0</v>
          </cell>
          <cell r="Y4154">
            <v>0</v>
          </cell>
          <cell r="Z4154">
            <v>0</v>
          </cell>
          <cell r="AA4154">
            <v>0</v>
          </cell>
          <cell r="AC4154">
            <v>2005</v>
          </cell>
          <cell r="AD4154">
            <v>1</v>
          </cell>
          <cell r="AE4154">
            <v>0</v>
          </cell>
          <cell r="AF4154">
            <v>0.78</v>
          </cell>
        </row>
        <row r="4155">
          <cell r="A4155">
            <v>26</v>
          </cell>
          <cell r="B4155">
            <v>12</v>
          </cell>
          <cell r="C4155">
            <v>11</v>
          </cell>
          <cell r="D4155">
            <v>6</v>
          </cell>
          <cell r="E4155">
            <v>1</v>
          </cell>
          <cell r="F4155">
            <v>0</v>
          </cell>
          <cell r="G4155">
            <v>15.054945054945055</v>
          </cell>
          <cell r="H4155">
            <v>509.766874839151</v>
          </cell>
          <cell r="I4155">
            <v>27.523251886627747</v>
          </cell>
          <cell r="J4155">
            <v>0</v>
          </cell>
          <cell r="K4155">
            <v>0</v>
          </cell>
          <cell r="M4155">
            <v>2003</v>
          </cell>
          <cell r="N4155">
            <v>2006</v>
          </cell>
          <cell r="O4155">
            <v>1</v>
          </cell>
          <cell r="Q4155">
            <v>0</v>
          </cell>
          <cell r="R4155">
            <v>0</v>
          </cell>
          <cell r="S4155">
            <v>0</v>
          </cell>
          <cell r="T4155">
            <v>0</v>
          </cell>
          <cell r="U4155">
            <v>0</v>
          </cell>
          <cell r="V4155">
            <v>0</v>
          </cell>
          <cell r="W4155">
            <v>0</v>
          </cell>
          <cell r="X4155">
            <v>0</v>
          </cell>
          <cell r="Y4155">
            <v>0</v>
          </cell>
          <cell r="Z4155">
            <v>0</v>
          </cell>
          <cell r="AA4155">
            <v>0</v>
          </cell>
          <cell r="AC4155">
            <v>2005</v>
          </cell>
          <cell r="AD4155">
            <v>1</v>
          </cell>
          <cell r="AE4155">
            <v>0</v>
          </cell>
          <cell r="AF4155">
            <v>0.92</v>
          </cell>
        </row>
        <row r="4156">
          <cell r="A4156">
            <v>26</v>
          </cell>
          <cell r="B4156">
            <v>13</v>
          </cell>
          <cell r="C4156">
            <v>11</v>
          </cell>
          <cell r="D4156">
            <v>6</v>
          </cell>
          <cell r="E4156">
            <v>1</v>
          </cell>
          <cell r="F4156">
            <v>0</v>
          </cell>
          <cell r="G4156">
            <v>63</v>
          </cell>
          <cell r="H4156">
            <v>321.89335003844536</v>
          </cell>
          <cell r="I4156">
            <v>42.001696420220298</v>
          </cell>
          <cell r="J4156">
            <v>0</v>
          </cell>
          <cell r="K4156">
            <v>0</v>
          </cell>
          <cell r="M4156">
            <v>2007</v>
          </cell>
          <cell r="N4156">
            <v>2011</v>
          </cell>
          <cell r="O4156">
            <v>1</v>
          </cell>
          <cell r="Q4156">
            <v>0</v>
          </cell>
          <cell r="R4156">
            <v>0</v>
          </cell>
          <cell r="S4156">
            <v>0</v>
          </cell>
          <cell r="T4156">
            <v>0</v>
          </cell>
          <cell r="U4156">
            <v>0</v>
          </cell>
          <cell r="V4156">
            <v>0</v>
          </cell>
          <cell r="W4156">
            <v>0</v>
          </cell>
          <cell r="X4156">
            <v>0</v>
          </cell>
          <cell r="Y4156">
            <v>0</v>
          </cell>
          <cell r="Z4156">
            <v>0</v>
          </cell>
          <cell r="AA4156">
            <v>0</v>
          </cell>
          <cell r="AC4156">
            <v>2005</v>
          </cell>
          <cell r="AD4156">
            <v>1</v>
          </cell>
          <cell r="AE4156">
            <v>0</v>
          </cell>
          <cell r="AF4156">
            <v>0.7</v>
          </cell>
        </row>
        <row r="4157">
          <cell r="A4157">
            <v>26</v>
          </cell>
          <cell r="B4157">
            <v>14</v>
          </cell>
          <cell r="C4157">
            <v>11</v>
          </cell>
          <cell r="D4157">
            <v>6</v>
          </cell>
          <cell r="E4157">
            <v>1</v>
          </cell>
          <cell r="F4157">
            <v>0</v>
          </cell>
          <cell r="G4157">
            <v>91</v>
          </cell>
          <cell r="H4157">
            <v>124.59586655749499</v>
          </cell>
          <cell r="I4157">
            <v>7.6865611655615886</v>
          </cell>
          <cell r="J4157">
            <v>0</v>
          </cell>
          <cell r="K4157">
            <v>0</v>
          </cell>
          <cell r="M4157">
            <v>2011</v>
          </cell>
          <cell r="N4157">
            <v>2019</v>
          </cell>
          <cell r="O4157">
            <v>1</v>
          </cell>
          <cell r="Q4157">
            <v>0</v>
          </cell>
          <cell r="R4157">
            <v>0</v>
          </cell>
          <cell r="S4157">
            <v>0</v>
          </cell>
          <cell r="T4157">
            <v>0</v>
          </cell>
          <cell r="U4157">
            <v>0</v>
          </cell>
          <cell r="V4157">
            <v>0</v>
          </cell>
          <cell r="W4157">
            <v>0</v>
          </cell>
          <cell r="X4157">
            <v>0</v>
          </cell>
          <cell r="Y4157">
            <v>0</v>
          </cell>
          <cell r="Z4157">
            <v>0</v>
          </cell>
          <cell r="AA4157">
            <v>0</v>
          </cell>
          <cell r="AC4157">
            <v>2005</v>
          </cell>
          <cell r="AD4157">
            <v>1</v>
          </cell>
          <cell r="AE4157">
            <v>0</v>
          </cell>
          <cell r="AF4157">
            <v>0.8</v>
          </cell>
        </row>
        <row r="4158">
          <cell r="A4158">
            <v>26</v>
          </cell>
          <cell r="B4158">
            <v>15</v>
          </cell>
          <cell r="C4158">
            <v>11</v>
          </cell>
          <cell r="D4158">
            <v>6</v>
          </cell>
          <cell r="E4158">
            <v>1</v>
          </cell>
          <cell r="F4158">
            <v>0</v>
          </cell>
          <cell r="G4158">
            <v>170</v>
          </cell>
          <cell r="H4158">
            <v>31.628465964377018</v>
          </cell>
          <cell r="I4158">
            <v>0.94442754506631377</v>
          </cell>
          <cell r="J4158">
            <v>0</v>
          </cell>
          <cell r="K4158">
            <v>3.1628465964377019</v>
          </cell>
          <cell r="M4158">
            <v>2020</v>
          </cell>
          <cell r="N4158">
            <v>2029</v>
          </cell>
          <cell r="O4158">
            <v>1</v>
          </cell>
          <cell r="Q4158">
            <v>0</v>
          </cell>
          <cell r="R4158">
            <v>0</v>
          </cell>
          <cell r="S4158">
            <v>0</v>
          </cell>
          <cell r="T4158">
            <v>0</v>
          </cell>
          <cell r="U4158">
            <v>0</v>
          </cell>
          <cell r="V4158">
            <v>0</v>
          </cell>
          <cell r="W4158">
            <v>0</v>
          </cell>
          <cell r="X4158">
            <v>0</v>
          </cell>
          <cell r="Y4158">
            <v>0</v>
          </cell>
          <cell r="Z4158">
            <v>0</v>
          </cell>
          <cell r="AA4158">
            <v>0</v>
          </cell>
          <cell r="AC4158">
            <v>2005</v>
          </cell>
          <cell r="AD4158">
            <v>1</v>
          </cell>
          <cell r="AE4158">
            <v>0</v>
          </cell>
          <cell r="AF4158">
            <v>0.85</v>
          </cell>
        </row>
        <row r="4159">
          <cell r="A4159">
            <v>26</v>
          </cell>
          <cell r="B4159">
            <v>17</v>
          </cell>
          <cell r="C4159">
            <v>11</v>
          </cell>
          <cell r="D4159">
            <v>6</v>
          </cell>
          <cell r="E4159">
            <v>1</v>
          </cell>
          <cell r="F4159">
            <v>0</v>
          </cell>
          <cell r="G4159">
            <v>170</v>
          </cell>
          <cell r="H4159">
            <v>31.628465964377018</v>
          </cell>
          <cell r="I4159">
            <v>0.94442754506631377</v>
          </cell>
          <cell r="J4159">
            <v>0</v>
          </cell>
          <cell r="K4159">
            <v>4.7442698946565525</v>
          </cell>
          <cell r="M4159">
            <v>2022</v>
          </cell>
          <cell r="N4159">
            <v>2029</v>
          </cell>
          <cell r="O4159">
            <v>1</v>
          </cell>
          <cell r="Q4159">
            <v>0</v>
          </cell>
          <cell r="R4159">
            <v>0</v>
          </cell>
          <cell r="S4159">
            <v>0</v>
          </cell>
          <cell r="T4159">
            <v>0</v>
          </cell>
          <cell r="U4159">
            <v>0</v>
          </cell>
          <cell r="V4159">
            <v>0</v>
          </cell>
          <cell r="W4159">
            <v>0</v>
          </cell>
          <cell r="X4159">
            <v>0</v>
          </cell>
          <cell r="Y4159">
            <v>0</v>
          </cell>
          <cell r="Z4159">
            <v>0</v>
          </cell>
          <cell r="AA4159">
            <v>0</v>
          </cell>
          <cell r="AC4159">
            <v>2005</v>
          </cell>
          <cell r="AD4159">
            <v>1</v>
          </cell>
          <cell r="AE4159">
            <v>0</v>
          </cell>
          <cell r="AF4159">
            <v>0.85</v>
          </cell>
        </row>
        <row r="4160">
          <cell r="A4160">
            <v>26</v>
          </cell>
          <cell r="B4160">
            <v>16</v>
          </cell>
          <cell r="C4160">
            <v>11</v>
          </cell>
          <cell r="D4160">
            <v>6</v>
          </cell>
          <cell r="E4160">
            <v>1</v>
          </cell>
          <cell r="F4160">
            <v>0</v>
          </cell>
          <cell r="G4160">
            <v>202</v>
          </cell>
          <cell r="H4160">
            <v>24.397668140467836</v>
          </cell>
          <cell r="I4160">
            <v>0.6189452323527489</v>
          </cell>
          <cell r="J4160">
            <v>0</v>
          </cell>
          <cell r="K4160">
            <v>3.6596502210701751</v>
          </cell>
          <cell r="M4160">
            <v>2030</v>
          </cell>
          <cell r="N4160">
            <v>2052</v>
          </cell>
          <cell r="O4160">
            <v>1</v>
          </cell>
          <cell r="Q4160">
            <v>0</v>
          </cell>
          <cell r="R4160">
            <v>0</v>
          </cell>
          <cell r="S4160">
            <v>0</v>
          </cell>
          <cell r="T4160">
            <v>0</v>
          </cell>
          <cell r="U4160">
            <v>0</v>
          </cell>
          <cell r="V4160">
            <v>0</v>
          </cell>
          <cell r="W4160">
            <v>0</v>
          </cell>
          <cell r="X4160">
            <v>0</v>
          </cell>
          <cell r="Y4160">
            <v>0</v>
          </cell>
          <cell r="Z4160">
            <v>0</v>
          </cell>
          <cell r="AA4160">
            <v>0</v>
          </cell>
          <cell r="AC4160">
            <v>2005</v>
          </cell>
          <cell r="AD4160">
            <v>1</v>
          </cell>
          <cell r="AE4160">
            <v>0</v>
          </cell>
          <cell r="AF4160">
            <v>0.85</v>
          </cell>
        </row>
        <row r="4161">
          <cell r="A4161">
            <v>27</v>
          </cell>
          <cell r="B4161">
            <v>1</v>
          </cell>
          <cell r="C4161">
            <v>11</v>
          </cell>
          <cell r="D4161">
            <v>6</v>
          </cell>
          <cell r="E4161">
            <v>1</v>
          </cell>
          <cell r="F4161">
            <v>1.2699345297957902E-2</v>
          </cell>
          <cell r="G4161">
            <v>24.9</v>
          </cell>
          <cell r="H4161">
            <v>65.623659471848953</v>
          </cell>
          <cell r="I4161">
            <v>1.1277504944989922</v>
          </cell>
          <cell r="J4161">
            <v>0</v>
          </cell>
          <cell r="K4161">
            <v>0</v>
          </cell>
          <cell r="M4161">
            <v>2003</v>
          </cell>
          <cell r="N4161">
            <v>2008</v>
          </cell>
          <cell r="O4161">
            <v>1</v>
          </cell>
          <cell r="Q4161">
            <v>0</v>
          </cell>
          <cell r="R4161">
            <v>0</v>
          </cell>
          <cell r="S4161">
            <v>0</v>
          </cell>
          <cell r="T4161">
            <v>0</v>
          </cell>
          <cell r="U4161">
            <v>0</v>
          </cell>
          <cell r="V4161">
            <v>0</v>
          </cell>
          <cell r="W4161">
            <v>0</v>
          </cell>
          <cell r="X4161">
            <v>0</v>
          </cell>
          <cell r="Y4161">
            <v>0</v>
          </cell>
          <cell r="Z4161">
            <v>0</v>
          </cell>
          <cell r="AA4161">
            <v>0</v>
          </cell>
          <cell r="AC4161">
            <v>2005</v>
          </cell>
          <cell r="AD4161">
            <v>1</v>
          </cell>
          <cell r="AE4161">
            <v>0</v>
          </cell>
          <cell r="AF4161">
            <v>0.15</v>
          </cell>
        </row>
        <row r="4162">
          <cell r="A4162">
            <v>27</v>
          </cell>
          <cell r="B4162">
            <v>2</v>
          </cell>
          <cell r="C4162">
            <v>11</v>
          </cell>
          <cell r="D4162">
            <v>6</v>
          </cell>
          <cell r="E4162">
            <v>1</v>
          </cell>
          <cell r="F4162">
            <v>3.0499591817028028E-2</v>
          </cell>
          <cell r="G4162">
            <v>31.8</v>
          </cell>
          <cell r="H4162">
            <v>49.284085699355117</v>
          </cell>
          <cell r="I4162">
            <v>1.7800325016548759</v>
          </cell>
          <cell r="J4162">
            <v>0</v>
          </cell>
          <cell r="K4162">
            <v>0</v>
          </cell>
          <cell r="M4162">
            <v>2003</v>
          </cell>
          <cell r="N4162">
            <v>2016</v>
          </cell>
          <cell r="O4162">
            <v>1</v>
          </cell>
          <cell r="Q4162">
            <v>0</v>
          </cell>
          <cell r="R4162">
            <v>0</v>
          </cell>
          <cell r="S4162">
            <v>0</v>
          </cell>
          <cell r="T4162">
            <v>0</v>
          </cell>
          <cell r="U4162">
            <v>0</v>
          </cell>
          <cell r="V4162">
            <v>0</v>
          </cell>
          <cell r="W4162">
            <v>0</v>
          </cell>
          <cell r="X4162">
            <v>0</v>
          </cell>
          <cell r="Y4162">
            <v>0</v>
          </cell>
          <cell r="Z4162">
            <v>0</v>
          </cell>
          <cell r="AA4162">
            <v>0</v>
          </cell>
          <cell r="AC4162">
            <v>2005</v>
          </cell>
          <cell r="AD4162">
            <v>1</v>
          </cell>
          <cell r="AE4162">
            <v>0</v>
          </cell>
          <cell r="AF4162">
            <v>0.65</v>
          </cell>
        </row>
        <row r="4163">
          <cell r="A4163">
            <v>27</v>
          </cell>
          <cell r="B4163">
            <v>3</v>
          </cell>
          <cell r="C4163">
            <v>11</v>
          </cell>
          <cell r="D4163">
            <v>6</v>
          </cell>
          <cell r="E4163">
            <v>1</v>
          </cell>
          <cell r="F4163">
            <v>0</v>
          </cell>
          <cell r="G4163">
            <v>34.012293333333332</v>
          </cell>
          <cell r="H4163">
            <v>111.15423165455991</v>
          </cell>
          <cell r="I4163">
            <v>2.8835593985093739</v>
          </cell>
          <cell r="J4163">
            <v>0</v>
          </cell>
          <cell r="K4163">
            <v>0</v>
          </cell>
          <cell r="M4163">
            <v>2007</v>
          </cell>
          <cell r="N4163">
            <v>2016</v>
          </cell>
          <cell r="O4163">
            <v>1</v>
          </cell>
          <cell r="Q4163">
            <v>0</v>
          </cell>
          <cell r="R4163">
            <v>0</v>
          </cell>
          <cell r="S4163">
            <v>0</v>
          </cell>
          <cell r="T4163">
            <v>0</v>
          </cell>
          <cell r="U4163">
            <v>0</v>
          </cell>
          <cell r="V4163">
            <v>0</v>
          </cell>
          <cell r="W4163">
            <v>0</v>
          </cell>
          <cell r="X4163">
            <v>0</v>
          </cell>
          <cell r="Y4163">
            <v>0</v>
          </cell>
          <cell r="Z4163">
            <v>0</v>
          </cell>
          <cell r="AA4163">
            <v>0</v>
          </cell>
          <cell r="AC4163">
            <v>2005</v>
          </cell>
          <cell r="AD4163">
            <v>1</v>
          </cell>
          <cell r="AE4163">
            <v>0</v>
          </cell>
          <cell r="AF4163">
            <v>0.66900000000000004</v>
          </cell>
        </row>
        <row r="4164">
          <cell r="A4164">
            <v>27</v>
          </cell>
          <cell r="B4164">
            <v>4</v>
          </cell>
          <cell r="C4164">
            <v>11</v>
          </cell>
          <cell r="D4164">
            <v>6</v>
          </cell>
          <cell r="E4164">
            <v>1</v>
          </cell>
          <cell r="F4164">
            <v>0</v>
          </cell>
          <cell r="G4164">
            <v>51.223333333333322</v>
          </cell>
          <cell r="H4164">
            <v>87.066855239390549</v>
          </cell>
          <cell r="I4164">
            <v>1.8620595615647806</v>
          </cell>
          <cell r="J4164">
            <v>0</v>
          </cell>
          <cell r="K4164">
            <v>0</v>
          </cell>
          <cell r="M4164">
            <v>2011</v>
          </cell>
          <cell r="N4164">
            <v>2052</v>
          </cell>
          <cell r="O4164">
            <v>1</v>
          </cell>
          <cell r="Q4164">
            <v>0</v>
          </cell>
          <cell r="R4164">
            <v>0</v>
          </cell>
          <cell r="S4164">
            <v>0</v>
          </cell>
          <cell r="T4164">
            <v>0</v>
          </cell>
          <cell r="U4164">
            <v>0</v>
          </cell>
          <cell r="V4164">
            <v>0</v>
          </cell>
          <cell r="W4164">
            <v>0</v>
          </cell>
          <cell r="X4164">
            <v>0</v>
          </cell>
          <cell r="Y4164">
            <v>0</v>
          </cell>
          <cell r="Z4164">
            <v>0</v>
          </cell>
          <cell r="AA4164">
            <v>0</v>
          </cell>
          <cell r="AC4164">
            <v>2005</v>
          </cell>
          <cell r="AD4164">
            <v>1</v>
          </cell>
          <cell r="AE4164">
            <v>0</v>
          </cell>
          <cell r="AF4164">
            <v>0.68600000000000005</v>
          </cell>
        </row>
        <row r="4165">
          <cell r="A4165">
            <v>27</v>
          </cell>
          <cell r="B4165">
            <v>5</v>
          </cell>
          <cell r="C4165">
            <v>11</v>
          </cell>
          <cell r="D4165">
            <v>6</v>
          </cell>
          <cell r="E4165">
            <v>1</v>
          </cell>
          <cell r="F4165">
            <v>0</v>
          </cell>
          <cell r="G4165">
            <v>52.760033333333325</v>
          </cell>
          <cell r="H4165">
            <v>83.930391471645976</v>
          </cell>
          <cell r="I4165">
            <v>1.7473537243607391</v>
          </cell>
          <cell r="J4165">
            <v>0</v>
          </cell>
          <cell r="K4165">
            <v>0</v>
          </cell>
          <cell r="M4165">
            <v>2017</v>
          </cell>
          <cell r="N4165">
            <v>2052</v>
          </cell>
          <cell r="O4165">
            <v>1</v>
          </cell>
          <cell r="Q4165">
            <v>0</v>
          </cell>
          <cell r="R4165">
            <v>0</v>
          </cell>
          <cell r="S4165">
            <v>0</v>
          </cell>
          <cell r="T4165">
            <v>0</v>
          </cell>
          <cell r="U4165">
            <v>0</v>
          </cell>
          <cell r="V4165">
            <v>0</v>
          </cell>
          <cell r="W4165">
            <v>0</v>
          </cell>
          <cell r="X4165">
            <v>0</v>
          </cell>
          <cell r="Y4165">
            <v>0</v>
          </cell>
          <cell r="Z4165">
            <v>0</v>
          </cell>
          <cell r="AA4165">
            <v>0</v>
          </cell>
          <cell r="AC4165">
            <v>2005</v>
          </cell>
          <cell r="AD4165">
            <v>1</v>
          </cell>
          <cell r="AE4165">
            <v>0</v>
          </cell>
          <cell r="AF4165">
            <v>0.68600000000000005</v>
          </cell>
        </row>
        <row r="4166">
          <cell r="A4166">
            <v>27</v>
          </cell>
          <cell r="B4166">
            <v>6</v>
          </cell>
          <cell r="C4166">
            <v>11</v>
          </cell>
          <cell r="D4166">
            <v>6</v>
          </cell>
          <cell r="E4166">
            <v>1</v>
          </cell>
          <cell r="F4166">
            <v>0</v>
          </cell>
          <cell r="G4166">
            <v>54.467477777777766</v>
          </cell>
          <cell r="H4166">
            <v>80.652999864807356</v>
          </cell>
          <cell r="I4166">
            <v>1.6313703817438956</v>
          </cell>
          <cell r="J4166">
            <v>0</v>
          </cell>
          <cell r="K4166">
            <v>0</v>
          </cell>
          <cell r="M4166">
            <v>2030</v>
          </cell>
          <cell r="N4166">
            <v>2052</v>
          </cell>
          <cell r="O4166">
            <v>1</v>
          </cell>
          <cell r="Q4166">
            <v>0</v>
          </cell>
          <cell r="R4166">
            <v>0</v>
          </cell>
          <cell r="S4166">
            <v>0</v>
          </cell>
          <cell r="T4166">
            <v>0</v>
          </cell>
          <cell r="U4166">
            <v>0</v>
          </cell>
          <cell r="V4166">
            <v>0</v>
          </cell>
          <cell r="W4166">
            <v>0</v>
          </cell>
          <cell r="X4166">
            <v>0</v>
          </cell>
          <cell r="Y4166">
            <v>0</v>
          </cell>
          <cell r="Z4166">
            <v>0</v>
          </cell>
          <cell r="AA4166">
            <v>0</v>
          </cell>
          <cell r="AC4166">
            <v>2005</v>
          </cell>
          <cell r="AD4166">
            <v>1</v>
          </cell>
          <cell r="AE4166">
            <v>0</v>
          </cell>
          <cell r="AF4166">
            <v>0.68600000000000005</v>
          </cell>
        </row>
        <row r="4167">
          <cell r="A4167">
            <v>27</v>
          </cell>
          <cell r="B4167">
            <v>7</v>
          </cell>
          <cell r="C4167">
            <v>11</v>
          </cell>
          <cell r="D4167">
            <v>6</v>
          </cell>
          <cell r="E4167">
            <v>1</v>
          </cell>
          <cell r="F4167">
            <v>1.1251537735314817E-2</v>
          </cell>
          <cell r="G4167">
            <v>44.4</v>
          </cell>
          <cell r="H4167">
            <v>78.251651472240624</v>
          </cell>
          <cell r="I4167">
            <v>1.4699249951548816</v>
          </cell>
          <cell r="J4167">
            <v>0</v>
          </cell>
          <cell r="K4167">
            <v>0</v>
          </cell>
          <cell r="M4167">
            <v>2003</v>
          </cell>
          <cell r="N4167">
            <v>2052</v>
          </cell>
          <cell r="O4167">
            <v>1</v>
          </cell>
          <cell r="Q4167">
            <v>0</v>
          </cell>
          <cell r="R4167">
            <v>0</v>
          </cell>
          <cell r="S4167">
            <v>0</v>
          </cell>
          <cell r="T4167">
            <v>0</v>
          </cell>
          <cell r="U4167">
            <v>0</v>
          </cell>
          <cell r="V4167">
            <v>0</v>
          </cell>
          <cell r="W4167">
            <v>0</v>
          </cell>
          <cell r="X4167">
            <v>0</v>
          </cell>
          <cell r="Y4167">
            <v>0</v>
          </cell>
          <cell r="Z4167">
            <v>0</v>
          </cell>
          <cell r="AA4167">
            <v>0</v>
          </cell>
          <cell r="AC4167">
            <v>2005</v>
          </cell>
          <cell r="AD4167">
            <v>1</v>
          </cell>
          <cell r="AE4167">
            <v>0</v>
          </cell>
          <cell r="AF4167">
            <v>0.22</v>
          </cell>
        </row>
        <row r="4168">
          <cell r="A4168">
            <v>27</v>
          </cell>
          <cell r="B4168">
            <v>8</v>
          </cell>
          <cell r="C4168">
            <v>11</v>
          </cell>
          <cell r="D4168">
            <v>6</v>
          </cell>
          <cell r="E4168">
            <v>1</v>
          </cell>
          <cell r="F4168">
            <v>0</v>
          </cell>
          <cell r="G4168">
            <v>55.465759124999998</v>
          </cell>
          <cell r="H4168">
            <v>109.84805980242103</v>
          </cell>
          <cell r="I4168">
            <v>1.4054863935944411</v>
          </cell>
          <cell r="J4168">
            <v>0</v>
          </cell>
          <cell r="K4168">
            <v>0</v>
          </cell>
          <cell r="M4168">
            <v>2007</v>
          </cell>
          <cell r="N4168">
            <v>2052</v>
          </cell>
          <cell r="O4168">
            <v>1</v>
          </cell>
          <cell r="Q4168">
            <v>0</v>
          </cell>
          <cell r="R4168">
            <v>0</v>
          </cell>
          <cell r="S4168">
            <v>0</v>
          </cell>
          <cell r="T4168">
            <v>0</v>
          </cell>
          <cell r="U4168">
            <v>0</v>
          </cell>
          <cell r="V4168">
            <v>0</v>
          </cell>
          <cell r="W4168">
            <v>0</v>
          </cell>
          <cell r="X4168">
            <v>0</v>
          </cell>
          <cell r="Y4168">
            <v>0</v>
          </cell>
          <cell r="Z4168">
            <v>0</v>
          </cell>
          <cell r="AA4168">
            <v>0</v>
          </cell>
          <cell r="AC4168">
            <v>2005</v>
          </cell>
          <cell r="AD4168">
            <v>1</v>
          </cell>
          <cell r="AE4168">
            <v>0</v>
          </cell>
          <cell r="AF4168">
            <v>0.215</v>
          </cell>
        </row>
        <row r="4169">
          <cell r="A4169">
            <v>27</v>
          </cell>
          <cell r="B4169">
            <v>9</v>
          </cell>
          <cell r="C4169">
            <v>11</v>
          </cell>
          <cell r="D4169">
            <v>6</v>
          </cell>
          <cell r="E4169">
            <v>1</v>
          </cell>
          <cell r="F4169">
            <v>0</v>
          </cell>
          <cell r="G4169">
            <v>55.465759124999998</v>
          </cell>
          <cell r="H4169">
            <v>109.17122038462085</v>
          </cell>
          <cell r="I4169">
            <v>1.3928287401608184</v>
          </cell>
          <cell r="J4169">
            <v>0</v>
          </cell>
          <cell r="K4169">
            <v>0</v>
          </cell>
          <cell r="M4169">
            <v>2020</v>
          </cell>
          <cell r="N4169">
            <v>2052</v>
          </cell>
          <cell r="O4169">
            <v>1</v>
          </cell>
          <cell r="Q4169">
            <v>0</v>
          </cell>
          <cell r="R4169">
            <v>0</v>
          </cell>
          <cell r="S4169">
            <v>0</v>
          </cell>
          <cell r="T4169">
            <v>0</v>
          </cell>
          <cell r="U4169">
            <v>0</v>
          </cell>
          <cell r="V4169">
            <v>0</v>
          </cell>
          <cell r="W4169">
            <v>0</v>
          </cell>
          <cell r="X4169">
            <v>0</v>
          </cell>
          <cell r="Y4169">
            <v>0</v>
          </cell>
          <cell r="Z4169">
            <v>0</v>
          </cell>
          <cell r="AA4169">
            <v>0</v>
          </cell>
          <cell r="AC4169">
            <v>2005</v>
          </cell>
          <cell r="AD4169">
            <v>1</v>
          </cell>
          <cell r="AE4169">
            <v>0</v>
          </cell>
          <cell r="AF4169">
            <v>0.215</v>
          </cell>
        </row>
        <row r="4170">
          <cell r="A4170">
            <v>27</v>
          </cell>
          <cell r="B4170">
            <v>10</v>
          </cell>
          <cell r="C4170">
            <v>11</v>
          </cell>
          <cell r="D4170">
            <v>6</v>
          </cell>
          <cell r="E4170">
            <v>1</v>
          </cell>
          <cell r="F4170">
            <v>0</v>
          </cell>
          <cell r="G4170">
            <v>55.465759124999998</v>
          </cell>
          <cell r="H4170">
            <v>108.41917658706507</v>
          </cell>
          <cell r="I4170">
            <v>1.3787646807901266</v>
          </cell>
          <cell r="J4170">
            <v>0</v>
          </cell>
          <cell r="K4170">
            <v>0</v>
          </cell>
          <cell r="M4170">
            <v>2030</v>
          </cell>
          <cell r="N4170">
            <v>2052</v>
          </cell>
          <cell r="O4170">
            <v>1</v>
          </cell>
          <cell r="Q4170">
            <v>0</v>
          </cell>
          <cell r="R4170">
            <v>0</v>
          </cell>
          <cell r="S4170">
            <v>0</v>
          </cell>
          <cell r="T4170">
            <v>0</v>
          </cell>
          <cell r="U4170">
            <v>0</v>
          </cell>
          <cell r="V4170">
            <v>0</v>
          </cell>
          <cell r="W4170">
            <v>0</v>
          </cell>
          <cell r="X4170">
            <v>0</v>
          </cell>
          <cell r="Y4170">
            <v>0</v>
          </cell>
          <cell r="Z4170">
            <v>0</v>
          </cell>
          <cell r="AA4170">
            <v>0</v>
          </cell>
          <cell r="AC4170">
            <v>2005</v>
          </cell>
          <cell r="AD4170">
            <v>1</v>
          </cell>
          <cell r="AE4170">
            <v>0</v>
          </cell>
          <cell r="AF4170">
            <v>0.215</v>
          </cell>
        </row>
        <row r="4171">
          <cell r="A4171">
            <v>27</v>
          </cell>
          <cell r="B4171">
            <v>11</v>
          </cell>
          <cell r="C4171">
            <v>11</v>
          </cell>
          <cell r="D4171">
            <v>6</v>
          </cell>
          <cell r="E4171">
            <v>1</v>
          </cell>
          <cell r="F4171">
            <v>0</v>
          </cell>
          <cell r="G4171">
            <v>67.8</v>
          </cell>
          <cell r="H4171">
            <v>29.910586374710039</v>
          </cell>
          <cell r="I4171">
            <v>0.69216217975744099</v>
          </cell>
          <cell r="J4171">
            <v>0</v>
          </cell>
          <cell r="K4171">
            <v>0</v>
          </cell>
          <cell r="M4171">
            <v>2010</v>
          </cell>
          <cell r="N4171">
            <v>2050</v>
          </cell>
          <cell r="O4171">
            <v>1</v>
          </cell>
          <cell r="Q4171">
            <v>0</v>
          </cell>
          <cell r="R4171">
            <v>0</v>
          </cell>
          <cell r="S4171">
            <v>0</v>
          </cell>
          <cell r="T4171">
            <v>0</v>
          </cell>
          <cell r="U4171">
            <v>0</v>
          </cell>
          <cell r="V4171">
            <v>0</v>
          </cell>
          <cell r="W4171">
            <v>0</v>
          </cell>
          <cell r="X4171">
            <v>0</v>
          </cell>
          <cell r="Y4171">
            <v>0</v>
          </cell>
          <cell r="Z4171">
            <v>0</v>
          </cell>
          <cell r="AA4171">
            <v>0</v>
          </cell>
          <cell r="AC4171">
            <v>2005</v>
          </cell>
          <cell r="AD4171">
            <v>1</v>
          </cell>
          <cell r="AE4171">
            <v>0</v>
          </cell>
          <cell r="AF4171">
            <v>0.85</v>
          </cell>
        </row>
        <row r="4172">
          <cell r="A4172">
            <v>27</v>
          </cell>
          <cell r="B4172">
            <v>12</v>
          </cell>
          <cell r="C4172">
            <v>11</v>
          </cell>
          <cell r="D4172">
            <v>6</v>
          </cell>
          <cell r="E4172">
            <v>1</v>
          </cell>
          <cell r="F4172">
            <v>0</v>
          </cell>
          <cell r="G4172">
            <v>69.599999999999994</v>
          </cell>
          <cell r="H4172">
            <v>14.735759576800188</v>
          </cell>
          <cell r="I4172">
            <v>0.56394435718973646</v>
          </cell>
          <cell r="J4172">
            <v>0</v>
          </cell>
          <cell r="K4172">
            <v>0</v>
          </cell>
          <cell r="M4172">
            <v>2003</v>
          </cell>
          <cell r="N4172">
            <v>2012</v>
          </cell>
          <cell r="O4172">
            <v>1</v>
          </cell>
          <cell r="Q4172">
            <v>0</v>
          </cell>
          <cell r="R4172">
            <v>0</v>
          </cell>
          <cell r="S4172">
            <v>0</v>
          </cell>
          <cell r="T4172">
            <v>0</v>
          </cell>
          <cell r="U4172">
            <v>0</v>
          </cell>
          <cell r="V4172">
            <v>0</v>
          </cell>
          <cell r="W4172">
            <v>0</v>
          </cell>
          <cell r="X4172">
            <v>0</v>
          </cell>
          <cell r="Y4172">
            <v>0</v>
          </cell>
          <cell r="Z4172">
            <v>0</v>
          </cell>
          <cell r="AA4172">
            <v>0</v>
          </cell>
          <cell r="AC4172">
            <v>2005</v>
          </cell>
          <cell r="AD4172">
            <v>1</v>
          </cell>
          <cell r="AE4172">
            <v>0</v>
          </cell>
          <cell r="AF4172">
            <v>0.78</v>
          </cell>
        </row>
        <row r="4173">
          <cell r="A4173">
            <v>27</v>
          </cell>
          <cell r="B4173">
            <v>13</v>
          </cell>
          <cell r="C4173">
            <v>11</v>
          </cell>
          <cell r="D4173">
            <v>6</v>
          </cell>
          <cell r="E4173">
            <v>1</v>
          </cell>
          <cell r="F4173">
            <v>0</v>
          </cell>
          <cell r="G4173">
            <v>70.254995348837213</v>
          </cell>
          <cell r="H4173">
            <v>14.498514278793014</v>
          </cell>
          <cell r="I4173">
            <v>0.48101209350691232</v>
          </cell>
          <cell r="J4173">
            <v>0</v>
          </cell>
          <cell r="K4173">
            <v>0</v>
          </cell>
          <cell r="M4173">
            <v>2007</v>
          </cell>
          <cell r="N4173">
            <v>2012</v>
          </cell>
          <cell r="O4173">
            <v>1</v>
          </cell>
          <cell r="Q4173">
            <v>0</v>
          </cell>
          <cell r="R4173">
            <v>0</v>
          </cell>
          <cell r="S4173">
            <v>0</v>
          </cell>
          <cell r="T4173">
            <v>0</v>
          </cell>
          <cell r="U4173">
            <v>0</v>
          </cell>
          <cell r="V4173">
            <v>0</v>
          </cell>
          <cell r="W4173">
            <v>0</v>
          </cell>
          <cell r="X4173">
            <v>0</v>
          </cell>
          <cell r="Y4173">
            <v>0</v>
          </cell>
          <cell r="Z4173">
            <v>0</v>
          </cell>
          <cell r="AA4173">
            <v>0</v>
          </cell>
          <cell r="AC4173">
            <v>2005</v>
          </cell>
          <cell r="AD4173">
            <v>1</v>
          </cell>
          <cell r="AE4173">
            <v>0</v>
          </cell>
          <cell r="AF4173">
            <v>0.78</v>
          </cell>
        </row>
        <row r="4174">
          <cell r="A4174">
            <v>27</v>
          </cell>
          <cell r="B4174">
            <v>14</v>
          </cell>
          <cell r="C4174">
            <v>11</v>
          </cell>
          <cell r="D4174">
            <v>6</v>
          </cell>
          <cell r="E4174">
            <v>1</v>
          </cell>
          <cell r="F4174">
            <v>0</v>
          </cell>
          <cell r="G4174">
            <v>71.308820279069764</v>
          </cell>
          <cell r="H4174">
            <v>13.985780932059672</v>
          </cell>
          <cell r="I4174">
            <v>0.46609915183236572</v>
          </cell>
          <cell r="J4174">
            <v>0</v>
          </cell>
          <cell r="K4174">
            <v>0</v>
          </cell>
          <cell r="M4174">
            <v>2013</v>
          </cell>
          <cell r="N4174">
            <v>2029</v>
          </cell>
          <cell r="O4174">
            <v>1</v>
          </cell>
          <cell r="Q4174">
            <v>0</v>
          </cell>
          <cell r="R4174">
            <v>0</v>
          </cell>
          <cell r="S4174">
            <v>0</v>
          </cell>
          <cell r="T4174">
            <v>0</v>
          </cell>
          <cell r="U4174">
            <v>0</v>
          </cell>
          <cell r="V4174">
            <v>0</v>
          </cell>
          <cell r="W4174">
            <v>0</v>
          </cell>
          <cell r="X4174">
            <v>0</v>
          </cell>
          <cell r="Y4174">
            <v>0</v>
          </cell>
          <cell r="Z4174">
            <v>0</v>
          </cell>
          <cell r="AA4174">
            <v>0</v>
          </cell>
          <cell r="AC4174">
            <v>2005</v>
          </cell>
          <cell r="AD4174">
            <v>1</v>
          </cell>
          <cell r="AE4174">
            <v>0</v>
          </cell>
          <cell r="AF4174">
            <v>0.78</v>
          </cell>
        </row>
        <row r="4175">
          <cell r="A4175">
            <v>27</v>
          </cell>
          <cell r="B4175">
            <v>15</v>
          </cell>
          <cell r="C4175">
            <v>11</v>
          </cell>
          <cell r="D4175">
            <v>6</v>
          </cell>
          <cell r="E4175">
            <v>1</v>
          </cell>
          <cell r="F4175">
            <v>0</v>
          </cell>
          <cell r="G4175">
            <v>72.47973686821706</v>
          </cell>
          <cell r="H4175">
            <v>13.759839398423811</v>
          </cell>
          <cell r="I4175">
            <v>0.45965488856231362</v>
          </cell>
          <cell r="J4175">
            <v>0</v>
          </cell>
          <cell r="K4175">
            <v>0</v>
          </cell>
          <cell r="M4175">
            <v>2030</v>
          </cell>
          <cell r="N4175">
            <v>2052</v>
          </cell>
          <cell r="O4175">
            <v>1</v>
          </cell>
          <cell r="Q4175">
            <v>0</v>
          </cell>
          <cell r="R4175">
            <v>0</v>
          </cell>
          <cell r="S4175">
            <v>0</v>
          </cell>
          <cell r="T4175">
            <v>0</v>
          </cell>
          <cell r="U4175">
            <v>0</v>
          </cell>
          <cell r="V4175">
            <v>0</v>
          </cell>
          <cell r="W4175">
            <v>0</v>
          </cell>
          <cell r="X4175">
            <v>0</v>
          </cell>
          <cell r="Y4175">
            <v>0</v>
          </cell>
          <cell r="Z4175">
            <v>0</v>
          </cell>
          <cell r="AA4175">
            <v>0</v>
          </cell>
          <cell r="AC4175">
            <v>2005</v>
          </cell>
          <cell r="AD4175">
            <v>1</v>
          </cell>
          <cell r="AE4175">
            <v>0</v>
          </cell>
          <cell r="AF4175">
            <v>0.78</v>
          </cell>
        </row>
        <row r="4176">
          <cell r="A4176">
            <v>27</v>
          </cell>
          <cell r="B4176">
            <v>16</v>
          </cell>
          <cell r="C4176">
            <v>11</v>
          </cell>
          <cell r="D4176">
            <v>6</v>
          </cell>
          <cell r="E4176">
            <v>1</v>
          </cell>
          <cell r="F4176">
            <v>0</v>
          </cell>
          <cell r="G4176">
            <v>15.054945054945055</v>
          </cell>
          <cell r="H4176">
            <v>509.766874839151</v>
          </cell>
          <cell r="I4176">
            <v>27.523251886627747</v>
          </cell>
          <cell r="J4176">
            <v>0</v>
          </cell>
          <cell r="K4176">
            <v>0</v>
          </cell>
          <cell r="M4176">
            <v>2003</v>
          </cell>
          <cell r="N4176">
            <v>2019</v>
          </cell>
          <cell r="O4176">
            <v>1</v>
          </cell>
          <cell r="Q4176">
            <v>0</v>
          </cell>
          <cell r="R4176">
            <v>0</v>
          </cell>
          <cell r="S4176">
            <v>0</v>
          </cell>
          <cell r="T4176">
            <v>0</v>
          </cell>
          <cell r="U4176">
            <v>0</v>
          </cell>
          <cell r="V4176">
            <v>0</v>
          </cell>
          <cell r="W4176">
            <v>0</v>
          </cell>
          <cell r="X4176">
            <v>0</v>
          </cell>
          <cell r="Y4176">
            <v>0</v>
          </cell>
          <cell r="Z4176">
            <v>0</v>
          </cell>
          <cell r="AA4176">
            <v>0</v>
          </cell>
          <cell r="AC4176">
            <v>2005</v>
          </cell>
          <cell r="AD4176">
            <v>1</v>
          </cell>
          <cell r="AE4176">
            <v>0</v>
          </cell>
          <cell r="AF4176">
            <v>0.92</v>
          </cell>
        </row>
        <row r="4177">
          <cell r="A4177">
            <v>27</v>
          </cell>
          <cell r="B4177">
            <v>17</v>
          </cell>
          <cell r="C4177">
            <v>11</v>
          </cell>
          <cell r="D4177">
            <v>6</v>
          </cell>
          <cell r="E4177">
            <v>1</v>
          </cell>
          <cell r="F4177">
            <v>0</v>
          </cell>
          <cell r="G4177">
            <v>72</v>
          </cell>
          <cell r="H4177">
            <v>123.37109570979237</v>
          </cell>
          <cell r="I4177">
            <v>7.821710161244849</v>
          </cell>
          <cell r="J4177">
            <v>0</v>
          </cell>
          <cell r="K4177">
            <v>0</v>
          </cell>
          <cell r="M4177">
            <v>2011</v>
          </cell>
          <cell r="N4177">
            <v>2019</v>
          </cell>
          <cell r="O4177">
            <v>1</v>
          </cell>
          <cell r="Q4177">
            <v>0</v>
          </cell>
          <cell r="R4177">
            <v>0</v>
          </cell>
          <cell r="S4177">
            <v>0</v>
          </cell>
          <cell r="T4177">
            <v>0</v>
          </cell>
          <cell r="U4177">
            <v>0</v>
          </cell>
          <cell r="V4177">
            <v>0</v>
          </cell>
          <cell r="W4177">
            <v>0</v>
          </cell>
          <cell r="X4177">
            <v>0</v>
          </cell>
          <cell r="Y4177">
            <v>0</v>
          </cell>
          <cell r="Z4177">
            <v>0</v>
          </cell>
          <cell r="AA4177">
            <v>0</v>
          </cell>
          <cell r="AC4177">
            <v>2005</v>
          </cell>
          <cell r="AD4177">
            <v>1</v>
          </cell>
          <cell r="AE4177">
            <v>0</v>
          </cell>
          <cell r="AF4177">
            <v>0.8</v>
          </cell>
        </row>
        <row r="4178">
          <cell r="A4178">
            <v>27</v>
          </cell>
          <cell r="B4178">
            <v>18</v>
          </cell>
          <cell r="C4178">
            <v>11</v>
          </cell>
          <cell r="D4178">
            <v>6</v>
          </cell>
          <cell r="E4178">
            <v>1</v>
          </cell>
          <cell r="F4178">
            <v>0</v>
          </cell>
          <cell r="G4178">
            <v>170</v>
          </cell>
          <cell r="H4178">
            <v>28.337752881271772</v>
          </cell>
          <cell r="I4178">
            <v>0.94008412101518968</v>
          </cell>
          <cell r="J4178">
            <v>0</v>
          </cell>
          <cell r="K4178">
            <v>2.8337752881271774</v>
          </cell>
          <cell r="M4178">
            <v>2020</v>
          </cell>
          <cell r="N4178">
            <v>2029</v>
          </cell>
          <cell r="O4178">
            <v>1</v>
          </cell>
          <cell r="Q4178">
            <v>0</v>
          </cell>
          <cell r="R4178">
            <v>0</v>
          </cell>
          <cell r="S4178">
            <v>0</v>
          </cell>
          <cell r="T4178">
            <v>0</v>
          </cell>
          <cell r="U4178">
            <v>0</v>
          </cell>
          <cell r="V4178">
            <v>0</v>
          </cell>
          <cell r="W4178">
            <v>0</v>
          </cell>
          <cell r="X4178">
            <v>0</v>
          </cell>
          <cell r="Y4178">
            <v>0</v>
          </cell>
          <cell r="Z4178">
            <v>0</v>
          </cell>
          <cell r="AA4178">
            <v>0</v>
          </cell>
          <cell r="AC4178">
            <v>2005</v>
          </cell>
          <cell r="AD4178">
            <v>1</v>
          </cell>
          <cell r="AE4178">
            <v>0</v>
          </cell>
          <cell r="AF4178">
            <v>0.8</v>
          </cell>
        </row>
        <row r="4179">
          <cell r="A4179">
            <v>27</v>
          </cell>
          <cell r="B4179">
            <v>20</v>
          </cell>
          <cell r="C4179">
            <v>11</v>
          </cell>
          <cell r="D4179">
            <v>6</v>
          </cell>
          <cell r="E4179">
            <v>1</v>
          </cell>
          <cell r="F4179">
            <v>0</v>
          </cell>
          <cell r="G4179">
            <v>170</v>
          </cell>
          <cell r="H4179">
            <v>28.337752881271772</v>
          </cell>
          <cell r="I4179">
            <v>0.94008412101518968</v>
          </cell>
          <cell r="J4179">
            <v>0</v>
          </cell>
          <cell r="K4179">
            <v>4.2506629321907656</v>
          </cell>
          <cell r="M4179">
            <v>2022</v>
          </cell>
          <cell r="N4179">
            <v>2029</v>
          </cell>
          <cell r="O4179">
            <v>1</v>
          </cell>
          <cell r="Q4179">
            <v>0</v>
          </cell>
          <cell r="R4179">
            <v>0</v>
          </cell>
          <cell r="S4179">
            <v>0</v>
          </cell>
          <cell r="T4179">
            <v>0</v>
          </cell>
          <cell r="U4179">
            <v>0</v>
          </cell>
          <cell r="V4179">
            <v>0</v>
          </cell>
          <cell r="W4179">
            <v>0</v>
          </cell>
          <cell r="X4179">
            <v>0</v>
          </cell>
          <cell r="Y4179">
            <v>0</v>
          </cell>
          <cell r="Z4179">
            <v>0</v>
          </cell>
          <cell r="AA4179">
            <v>0</v>
          </cell>
          <cell r="AC4179">
            <v>2005</v>
          </cell>
          <cell r="AD4179">
            <v>1</v>
          </cell>
          <cell r="AE4179">
            <v>0</v>
          </cell>
          <cell r="AF4179">
            <v>0.8</v>
          </cell>
        </row>
        <row r="4180">
          <cell r="A4180">
            <v>27</v>
          </cell>
          <cell r="B4180">
            <v>19</v>
          </cell>
          <cell r="C4180">
            <v>11</v>
          </cell>
          <cell r="D4180">
            <v>6</v>
          </cell>
          <cell r="E4180">
            <v>1</v>
          </cell>
          <cell r="F4180">
            <v>0</v>
          </cell>
          <cell r="G4180">
            <v>202</v>
          </cell>
          <cell r="H4180">
            <v>21.106955057362597</v>
          </cell>
          <cell r="I4180">
            <v>0.61460180830162481</v>
          </cell>
          <cell r="J4180">
            <v>0</v>
          </cell>
          <cell r="K4180">
            <v>3.1660432586043896</v>
          </cell>
          <cell r="M4180">
            <v>2030</v>
          </cell>
          <cell r="N4180">
            <v>2052</v>
          </cell>
          <cell r="O4180">
            <v>1</v>
          </cell>
          <cell r="Q4180">
            <v>0</v>
          </cell>
          <cell r="R4180">
            <v>0</v>
          </cell>
          <cell r="S4180">
            <v>0</v>
          </cell>
          <cell r="T4180">
            <v>0</v>
          </cell>
          <cell r="U4180">
            <v>0</v>
          </cell>
          <cell r="V4180">
            <v>0</v>
          </cell>
          <cell r="W4180">
            <v>0</v>
          </cell>
          <cell r="X4180">
            <v>0</v>
          </cell>
          <cell r="Y4180">
            <v>0</v>
          </cell>
          <cell r="Z4180">
            <v>0</v>
          </cell>
          <cell r="AA4180">
            <v>0</v>
          </cell>
          <cell r="AC4180">
            <v>2005</v>
          </cell>
          <cell r="AD4180">
            <v>1</v>
          </cell>
          <cell r="AE4180">
            <v>0</v>
          </cell>
          <cell r="AF4180">
            <v>0.8</v>
          </cell>
        </row>
        <row r="4181">
          <cell r="A4181">
            <v>28</v>
          </cell>
          <cell r="B4181">
            <v>1</v>
          </cell>
          <cell r="C4181">
            <v>11</v>
          </cell>
          <cell r="D4181">
            <v>6</v>
          </cell>
          <cell r="E4181">
            <v>1</v>
          </cell>
          <cell r="F4181">
            <v>1.904901794693685E-2</v>
          </cell>
          <cell r="G4181">
            <v>28.8</v>
          </cell>
          <cell r="H4181">
            <v>22.723936545965508</v>
          </cell>
          <cell r="I4181">
            <v>0.49266650966100967</v>
          </cell>
          <cell r="J4181">
            <v>0</v>
          </cell>
          <cell r="K4181">
            <v>0</v>
          </cell>
          <cell r="M4181">
            <v>2003</v>
          </cell>
          <cell r="N4181">
            <v>2008</v>
          </cell>
          <cell r="O4181">
            <v>1</v>
          </cell>
          <cell r="Q4181">
            <v>0</v>
          </cell>
          <cell r="R4181">
            <v>0</v>
          </cell>
          <cell r="S4181">
            <v>0</v>
          </cell>
          <cell r="T4181">
            <v>0</v>
          </cell>
          <cell r="U4181">
            <v>0</v>
          </cell>
          <cell r="V4181">
            <v>0</v>
          </cell>
          <cell r="W4181">
            <v>0</v>
          </cell>
          <cell r="X4181">
            <v>0</v>
          </cell>
          <cell r="Y4181">
            <v>0</v>
          </cell>
          <cell r="Z4181">
            <v>0</v>
          </cell>
          <cell r="AA4181">
            <v>0</v>
          </cell>
          <cell r="AC4181">
            <v>2005</v>
          </cell>
          <cell r="AD4181">
            <v>1</v>
          </cell>
          <cell r="AE4181">
            <v>0</v>
          </cell>
          <cell r="AF4181">
            <v>0.5</v>
          </cell>
        </row>
        <row r="4182">
          <cell r="A4182">
            <v>28</v>
          </cell>
          <cell r="B4182">
            <v>2</v>
          </cell>
          <cell r="C4182">
            <v>11</v>
          </cell>
          <cell r="D4182">
            <v>6</v>
          </cell>
          <cell r="E4182">
            <v>1</v>
          </cell>
          <cell r="F4182">
            <v>1.0166530605676009E-2</v>
          </cell>
          <cell r="G4182">
            <v>41.8</v>
          </cell>
          <cell r="H4182">
            <v>25.315502482940353</v>
          </cell>
          <cell r="I4182">
            <v>0.89918655203525588</v>
          </cell>
          <cell r="J4182">
            <v>0</v>
          </cell>
          <cell r="K4182">
            <v>0</v>
          </cell>
          <cell r="M4182">
            <v>2003</v>
          </cell>
          <cell r="N4182">
            <v>2016</v>
          </cell>
          <cell r="O4182">
            <v>1</v>
          </cell>
          <cell r="Q4182">
            <v>0</v>
          </cell>
          <cell r="R4182">
            <v>0</v>
          </cell>
          <cell r="S4182">
            <v>0</v>
          </cell>
          <cell r="T4182">
            <v>0</v>
          </cell>
          <cell r="U4182">
            <v>0</v>
          </cell>
          <cell r="V4182">
            <v>0</v>
          </cell>
          <cell r="W4182">
            <v>0</v>
          </cell>
          <cell r="X4182">
            <v>0</v>
          </cell>
          <cell r="Y4182">
            <v>0</v>
          </cell>
          <cell r="Z4182">
            <v>0</v>
          </cell>
          <cell r="AA4182">
            <v>0</v>
          </cell>
          <cell r="AC4182">
            <v>2005</v>
          </cell>
          <cell r="AD4182">
            <v>1</v>
          </cell>
          <cell r="AE4182">
            <v>0</v>
          </cell>
          <cell r="AF4182">
            <v>0.65</v>
          </cell>
        </row>
        <row r="4183">
          <cell r="A4183">
            <v>28</v>
          </cell>
          <cell r="B4183">
            <v>3</v>
          </cell>
          <cell r="C4183">
            <v>11</v>
          </cell>
          <cell r="D4183">
            <v>6</v>
          </cell>
          <cell r="E4183">
            <v>1</v>
          </cell>
          <cell r="F4183">
            <v>0</v>
          </cell>
          <cell r="G4183">
            <v>44.304566250000001</v>
          </cell>
          <cell r="H4183">
            <v>46.45065436593984</v>
          </cell>
          <cell r="I4183">
            <v>0.65491941165536471</v>
          </cell>
          <cell r="J4183">
            <v>0</v>
          </cell>
          <cell r="K4183">
            <v>0</v>
          </cell>
          <cell r="M4183">
            <v>2007</v>
          </cell>
          <cell r="N4183">
            <v>2016</v>
          </cell>
          <cell r="O4183">
            <v>1</v>
          </cell>
          <cell r="Q4183">
            <v>0</v>
          </cell>
          <cell r="R4183">
            <v>0</v>
          </cell>
          <cell r="S4183">
            <v>0</v>
          </cell>
          <cell r="T4183">
            <v>0</v>
          </cell>
          <cell r="U4183">
            <v>0</v>
          </cell>
          <cell r="V4183">
            <v>0</v>
          </cell>
          <cell r="W4183">
            <v>0</v>
          </cell>
          <cell r="X4183">
            <v>0</v>
          </cell>
          <cell r="Y4183">
            <v>0</v>
          </cell>
          <cell r="Z4183">
            <v>0</v>
          </cell>
          <cell r="AA4183">
            <v>0</v>
          </cell>
          <cell r="AC4183">
            <v>2005</v>
          </cell>
          <cell r="AD4183">
            <v>1</v>
          </cell>
          <cell r="AE4183">
            <v>0</v>
          </cell>
          <cell r="AF4183">
            <v>0.67549999999999999</v>
          </cell>
        </row>
        <row r="4184">
          <cell r="A4184">
            <v>28</v>
          </cell>
          <cell r="B4184">
            <v>4</v>
          </cell>
          <cell r="C4184">
            <v>11</v>
          </cell>
          <cell r="D4184">
            <v>6</v>
          </cell>
          <cell r="E4184">
            <v>1</v>
          </cell>
          <cell r="F4184">
            <v>0</v>
          </cell>
          <cell r="G4184">
            <v>44.339850538755655</v>
          </cell>
          <cell r="H4184">
            <v>40.181668966817952</v>
          </cell>
          <cell r="I4184">
            <v>0.92953265988110545</v>
          </cell>
          <cell r="J4184">
            <v>0</v>
          </cell>
          <cell r="K4184">
            <v>0</v>
          </cell>
          <cell r="M4184">
            <v>2011</v>
          </cell>
          <cell r="N4184">
            <v>2016</v>
          </cell>
          <cell r="O4184">
            <v>1</v>
          </cell>
          <cell r="Q4184">
            <v>0</v>
          </cell>
          <cell r="R4184">
            <v>0</v>
          </cell>
          <cell r="S4184">
            <v>0</v>
          </cell>
          <cell r="T4184">
            <v>0</v>
          </cell>
          <cell r="U4184">
            <v>0</v>
          </cell>
          <cell r="V4184">
            <v>0</v>
          </cell>
          <cell r="W4184">
            <v>0</v>
          </cell>
          <cell r="X4184">
            <v>0</v>
          </cell>
          <cell r="Y4184">
            <v>0</v>
          </cell>
          <cell r="Z4184">
            <v>0</v>
          </cell>
          <cell r="AA4184">
            <v>0</v>
          </cell>
          <cell r="AC4184">
            <v>2005</v>
          </cell>
          <cell r="AD4184">
            <v>1</v>
          </cell>
          <cell r="AE4184">
            <v>0</v>
          </cell>
          <cell r="AF4184">
            <v>0.66300000000000003</v>
          </cell>
        </row>
        <row r="4185">
          <cell r="A4185">
            <v>28</v>
          </cell>
          <cell r="B4185">
            <v>5</v>
          </cell>
          <cell r="C4185">
            <v>11</v>
          </cell>
          <cell r="D4185">
            <v>6</v>
          </cell>
          <cell r="E4185">
            <v>1</v>
          </cell>
          <cell r="F4185">
            <v>0</v>
          </cell>
          <cell r="G4185">
            <v>48.177331583333341</v>
          </cell>
          <cell r="H4185">
            <v>38.767820776612481</v>
          </cell>
          <cell r="I4185">
            <v>0.86182304710111424</v>
          </cell>
          <cell r="J4185">
            <v>0</v>
          </cell>
          <cell r="K4185">
            <v>0</v>
          </cell>
          <cell r="M4185">
            <v>2017</v>
          </cell>
          <cell r="N4185">
            <v>2029</v>
          </cell>
          <cell r="O4185">
            <v>1</v>
          </cell>
          <cell r="Q4185">
            <v>0</v>
          </cell>
          <cell r="R4185">
            <v>0</v>
          </cell>
          <cell r="S4185">
            <v>0</v>
          </cell>
          <cell r="T4185">
            <v>0</v>
          </cell>
          <cell r="U4185">
            <v>0</v>
          </cell>
          <cell r="V4185">
            <v>0</v>
          </cell>
          <cell r="W4185">
            <v>0</v>
          </cell>
          <cell r="X4185">
            <v>0</v>
          </cell>
          <cell r="Y4185">
            <v>0</v>
          </cell>
          <cell r="Z4185">
            <v>0</v>
          </cell>
          <cell r="AA4185">
            <v>0</v>
          </cell>
          <cell r="AC4185">
            <v>2005</v>
          </cell>
          <cell r="AD4185">
            <v>1</v>
          </cell>
          <cell r="AE4185">
            <v>0</v>
          </cell>
          <cell r="AF4185">
            <v>0.66300000000000003</v>
          </cell>
        </row>
        <row r="4186">
          <cell r="A4186">
            <v>28</v>
          </cell>
          <cell r="B4186">
            <v>6</v>
          </cell>
          <cell r="C4186">
            <v>11</v>
          </cell>
          <cell r="D4186">
            <v>6</v>
          </cell>
          <cell r="E4186">
            <v>1</v>
          </cell>
          <cell r="F4186">
            <v>0</v>
          </cell>
          <cell r="G4186">
            <v>49.736468527777774</v>
          </cell>
          <cell r="H4186">
            <v>37.29044544724421</v>
          </cell>
          <cell r="I4186">
            <v>0.79486550907157061</v>
          </cell>
          <cell r="J4186">
            <v>0</v>
          </cell>
          <cell r="K4186">
            <v>0</v>
          </cell>
          <cell r="M4186">
            <v>2030</v>
          </cell>
          <cell r="N4186">
            <v>2052</v>
          </cell>
          <cell r="O4186">
            <v>1</v>
          </cell>
          <cell r="Q4186">
            <v>0</v>
          </cell>
          <cell r="R4186">
            <v>0</v>
          </cell>
          <cell r="S4186">
            <v>0</v>
          </cell>
          <cell r="T4186">
            <v>0</v>
          </cell>
          <cell r="U4186">
            <v>0</v>
          </cell>
          <cell r="V4186">
            <v>0</v>
          </cell>
          <cell r="W4186">
            <v>0</v>
          </cell>
          <cell r="X4186">
            <v>0</v>
          </cell>
          <cell r="Y4186">
            <v>0</v>
          </cell>
          <cell r="Z4186">
            <v>0</v>
          </cell>
          <cell r="AA4186">
            <v>0</v>
          </cell>
          <cell r="AC4186">
            <v>2005</v>
          </cell>
          <cell r="AD4186">
            <v>1</v>
          </cell>
          <cell r="AE4186">
            <v>0</v>
          </cell>
          <cell r="AF4186">
            <v>0.66300000000000003</v>
          </cell>
        </row>
        <row r="4187">
          <cell r="A4187">
            <v>28</v>
          </cell>
          <cell r="B4187">
            <v>7</v>
          </cell>
          <cell r="C4187">
            <v>11</v>
          </cell>
          <cell r="D4187">
            <v>6</v>
          </cell>
          <cell r="E4187">
            <v>1</v>
          </cell>
          <cell r="F4187">
            <v>4.3755980081779848E-3</v>
          </cell>
          <cell r="G4187">
            <v>56.565382500000005</v>
          </cell>
          <cell r="H4187">
            <v>78.365614182794545</v>
          </cell>
          <cell r="I4187">
            <v>1.1078791437605595</v>
          </cell>
          <cell r="J4187">
            <v>0</v>
          </cell>
          <cell r="K4187">
            <v>0</v>
          </cell>
          <cell r="M4187">
            <v>2003</v>
          </cell>
          <cell r="N4187">
            <v>2006</v>
          </cell>
          <cell r="O4187">
            <v>1</v>
          </cell>
          <cell r="Q4187">
            <v>0</v>
          </cell>
          <cell r="R4187">
            <v>0</v>
          </cell>
          <cell r="S4187">
            <v>0</v>
          </cell>
          <cell r="T4187">
            <v>0</v>
          </cell>
          <cell r="U4187">
            <v>0</v>
          </cell>
          <cell r="V4187">
            <v>0</v>
          </cell>
          <cell r="W4187">
            <v>0</v>
          </cell>
          <cell r="X4187">
            <v>0</v>
          </cell>
          <cell r="Y4187">
            <v>0</v>
          </cell>
          <cell r="Z4187">
            <v>0</v>
          </cell>
          <cell r="AA4187">
            <v>0</v>
          </cell>
          <cell r="AC4187">
            <v>2005</v>
          </cell>
          <cell r="AD4187">
            <v>1</v>
          </cell>
          <cell r="AE4187">
            <v>0</v>
          </cell>
          <cell r="AF4187">
            <v>0.22</v>
          </cell>
        </row>
        <row r="4188">
          <cell r="A4188">
            <v>28</v>
          </cell>
          <cell r="B4188">
            <v>8</v>
          </cell>
          <cell r="C4188">
            <v>11</v>
          </cell>
          <cell r="D4188">
            <v>6</v>
          </cell>
          <cell r="E4188">
            <v>1</v>
          </cell>
          <cell r="F4188">
            <v>0</v>
          </cell>
          <cell r="G4188">
            <v>56.565382500000005</v>
          </cell>
          <cell r="H4188">
            <v>78.365614182794545</v>
          </cell>
          <cell r="I4188">
            <v>1.1078791437605595</v>
          </cell>
          <cell r="J4188">
            <v>0</v>
          </cell>
          <cell r="K4188">
            <v>0</v>
          </cell>
          <cell r="M4188">
            <v>2011</v>
          </cell>
          <cell r="N4188">
            <v>2019</v>
          </cell>
          <cell r="O4188">
            <v>1</v>
          </cell>
          <cell r="Q4188">
            <v>0</v>
          </cell>
          <cell r="R4188">
            <v>0</v>
          </cell>
          <cell r="S4188">
            <v>0</v>
          </cell>
          <cell r="T4188">
            <v>0</v>
          </cell>
          <cell r="U4188">
            <v>0</v>
          </cell>
          <cell r="V4188">
            <v>0</v>
          </cell>
          <cell r="W4188">
            <v>0</v>
          </cell>
          <cell r="X4188">
            <v>0</v>
          </cell>
          <cell r="Y4188">
            <v>0</v>
          </cell>
          <cell r="Z4188">
            <v>0</v>
          </cell>
          <cell r="AA4188">
            <v>0</v>
          </cell>
          <cell r="AC4188">
            <v>2005</v>
          </cell>
          <cell r="AD4188">
            <v>1</v>
          </cell>
          <cell r="AE4188">
            <v>0</v>
          </cell>
          <cell r="AF4188">
            <v>0.216</v>
          </cell>
        </row>
        <row r="4189">
          <cell r="A4189">
            <v>28</v>
          </cell>
          <cell r="B4189">
            <v>9</v>
          </cell>
          <cell r="C4189">
            <v>11</v>
          </cell>
          <cell r="D4189">
            <v>6</v>
          </cell>
          <cell r="E4189">
            <v>1</v>
          </cell>
          <cell r="F4189">
            <v>0</v>
          </cell>
          <cell r="G4189">
            <v>56.565382500000005</v>
          </cell>
          <cell r="H4189">
            <v>77.352835383049324</v>
          </cell>
          <cell r="I4189">
            <v>1.0852388012383443</v>
          </cell>
          <cell r="J4189">
            <v>0</v>
          </cell>
          <cell r="K4189">
            <v>0</v>
          </cell>
          <cell r="M4189">
            <v>2020</v>
          </cell>
          <cell r="N4189">
            <v>2029</v>
          </cell>
          <cell r="O4189">
            <v>1</v>
          </cell>
          <cell r="Q4189">
            <v>0</v>
          </cell>
          <cell r="R4189">
            <v>0</v>
          </cell>
          <cell r="S4189">
            <v>0</v>
          </cell>
          <cell r="T4189">
            <v>0</v>
          </cell>
          <cell r="U4189">
            <v>0</v>
          </cell>
          <cell r="V4189">
            <v>0</v>
          </cell>
          <cell r="W4189">
            <v>0</v>
          </cell>
          <cell r="X4189">
            <v>0</v>
          </cell>
          <cell r="Y4189">
            <v>0</v>
          </cell>
          <cell r="Z4189">
            <v>0</v>
          </cell>
          <cell r="AA4189">
            <v>0</v>
          </cell>
          <cell r="AC4189">
            <v>2005</v>
          </cell>
          <cell r="AD4189">
            <v>1</v>
          </cell>
          <cell r="AE4189">
            <v>0</v>
          </cell>
          <cell r="AF4189">
            <v>0.216</v>
          </cell>
        </row>
        <row r="4190">
          <cell r="A4190">
            <v>28</v>
          </cell>
          <cell r="B4190">
            <v>10</v>
          </cell>
          <cell r="C4190">
            <v>11</v>
          </cell>
          <cell r="D4190">
            <v>6</v>
          </cell>
          <cell r="E4190">
            <v>1</v>
          </cell>
          <cell r="F4190">
            <v>0</v>
          </cell>
          <cell r="G4190">
            <v>56.565382500000005</v>
          </cell>
          <cell r="H4190">
            <v>77.352835383049324</v>
          </cell>
          <cell r="I4190">
            <v>1.0852388012383443</v>
          </cell>
          <cell r="J4190">
            <v>0</v>
          </cell>
          <cell r="K4190">
            <v>0</v>
          </cell>
          <cell r="M4190">
            <v>2030</v>
          </cell>
          <cell r="N4190">
            <v>2052</v>
          </cell>
          <cell r="O4190">
            <v>1</v>
          </cell>
          <cell r="Q4190">
            <v>0</v>
          </cell>
          <cell r="R4190">
            <v>0</v>
          </cell>
          <cell r="S4190">
            <v>0</v>
          </cell>
          <cell r="T4190">
            <v>0</v>
          </cell>
          <cell r="U4190">
            <v>0</v>
          </cell>
          <cell r="V4190">
            <v>0</v>
          </cell>
          <cell r="W4190">
            <v>0</v>
          </cell>
          <cell r="X4190">
            <v>0</v>
          </cell>
          <cell r="Y4190">
            <v>0</v>
          </cell>
          <cell r="Z4190">
            <v>0</v>
          </cell>
          <cell r="AA4190">
            <v>0</v>
          </cell>
          <cell r="AC4190">
            <v>2005</v>
          </cell>
          <cell r="AD4190">
            <v>1</v>
          </cell>
          <cell r="AE4190">
            <v>0</v>
          </cell>
          <cell r="AF4190">
            <v>0.216</v>
          </cell>
        </row>
        <row r="4191">
          <cell r="A4191">
            <v>28</v>
          </cell>
          <cell r="B4191">
            <v>11</v>
          </cell>
          <cell r="C4191">
            <v>11</v>
          </cell>
          <cell r="D4191">
            <v>6</v>
          </cell>
          <cell r="E4191">
            <v>1</v>
          </cell>
          <cell r="F4191">
            <v>1.8087303384196206E-3</v>
          </cell>
          <cell r="G4191">
            <v>69.599999999999994</v>
          </cell>
          <cell r="H4191">
            <v>14.735759576800188</v>
          </cell>
          <cell r="I4191">
            <v>0.56394435718973646</v>
          </cell>
          <cell r="J4191">
            <v>0</v>
          </cell>
          <cell r="K4191">
            <v>0</v>
          </cell>
          <cell r="M4191">
            <v>2003</v>
          </cell>
          <cell r="N4191">
            <v>2012</v>
          </cell>
          <cell r="O4191">
            <v>1</v>
          </cell>
          <cell r="Q4191">
            <v>0</v>
          </cell>
          <cell r="R4191">
            <v>0</v>
          </cell>
          <cell r="S4191">
            <v>0</v>
          </cell>
          <cell r="T4191">
            <v>0</v>
          </cell>
          <cell r="U4191">
            <v>0</v>
          </cell>
          <cell r="V4191">
            <v>0</v>
          </cell>
          <cell r="W4191">
            <v>0</v>
          </cell>
          <cell r="X4191">
            <v>0</v>
          </cell>
          <cell r="Y4191">
            <v>0</v>
          </cell>
          <cell r="Z4191">
            <v>0</v>
          </cell>
          <cell r="AA4191">
            <v>0</v>
          </cell>
          <cell r="AC4191">
            <v>2005</v>
          </cell>
          <cell r="AD4191">
            <v>1</v>
          </cell>
          <cell r="AE4191">
            <v>0</v>
          </cell>
          <cell r="AF4191">
            <v>0.78</v>
          </cell>
        </row>
        <row r="4192">
          <cell r="A4192">
            <v>28</v>
          </cell>
          <cell r="B4192">
            <v>12</v>
          </cell>
          <cell r="C4192">
            <v>11</v>
          </cell>
          <cell r="D4192">
            <v>6</v>
          </cell>
          <cell r="E4192">
            <v>1</v>
          </cell>
          <cell r="F4192">
            <v>0</v>
          </cell>
          <cell r="G4192">
            <v>70.254995348837213</v>
          </cell>
          <cell r="H4192">
            <v>14.498514278793014</v>
          </cell>
          <cell r="I4192">
            <v>0.48101209350691232</v>
          </cell>
          <cell r="J4192">
            <v>0</v>
          </cell>
          <cell r="K4192">
            <v>0</v>
          </cell>
          <cell r="M4192">
            <v>2007</v>
          </cell>
          <cell r="N4192">
            <v>2012</v>
          </cell>
          <cell r="O4192">
            <v>1</v>
          </cell>
          <cell r="Q4192">
            <v>0</v>
          </cell>
          <cell r="R4192">
            <v>0</v>
          </cell>
          <cell r="S4192">
            <v>0</v>
          </cell>
          <cell r="T4192">
            <v>0</v>
          </cell>
          <cell r="U4192">
            <v>0</v>
          </cell>
          <cell r="V4192">
            <v>0</v>
          </cell>
          <cell r="W4192">
            <v>0</v>
          </cell>
          <cell r="X4192">
            <v>0</v>
          </cell>
          <cell r="Y4192">
            <v>0</v>
          </cell>
          <cell r="Z4192">
            <v>0</v>
          </cell>
          <cell r="AA4192">
            <v>0</v>
          </cell>
          <cell r="AC4192">
            <v>2005</v>
          </cell>
          <cell r="AD4192">
            <v>1</v>
          </cell>
          <cell r="AE4192">
            <v>0</v>
          </cell>
          <cell r="AF4192">
            <v>0.78</v>
          </cell>
        </row>
        <row r="4193">
          <cell r="A4193">
            <v>28</v>
          </cell>
          <cell r="B4193">
            <v>13</v>
          </cell>
          <cell r="C4193">
            <v>11</v>
          </cell>
          <cell r="D4193">
            <v>6</v>
          </cell>
          <cell r="E4193">
            <v>1</v>
          </cell>
          <cell r="F4193">
            <v>0</v>
          </cell>
          <cell r="G4193">
            <v>71.308820279069764</v>
          </cell>
          <cell r="H4193">
            <v>13.985780932059672</v>
          </cell>
          <cell r="I4193">
            <v>0.46609915183236572</v>
          </cell>
          <cell r="J4193">
            <v>0</v>
          </cell>
          <cell r="K4193">
            <v>0</v>
          </cell>
          <cell r="M4193">
            <v>2013</v>
          </cell>
          <cell r="N4193">
            <v>2029</v>
          </cell>
          <cell r="O4193">
            <v>1</v>
          </cell>
          <cell r="Q4193">
            <v>0</v>
          </cell>
          <cell r="R4193">
            <v>0</v>
          </cell>
          <cell r="S4193">
            <v>0</v>
          </cell>
          <cell r="T4193">
            <v>0</v>
          </cell>
          <cell r="U4193">
            <v>0</v>
          </cell>
          <cell r="V4193">
            <v>0</v>
          </cell>
          <cell r="W4193">
            <v>0</v>
          </cell>
          <cell r="X4193">
            <v>0</v>
          </cell>
          <cell r="Y4193">
            <v>0</v>
          </cell>
          <cell r="Z4193">
            <v>0</v>
          </cell>
          <cell r="AA4193">
            <v>0</v>
          </cell>
          <cell r="AC4193">
            <v>2005</v>
          </cell>
          <cell r="AD4193">
            <v>1</v>
          </cell>
          <cell r="AE4193">
            <v>0</v>
          </cell>
          <cell r="AF4193">
            <v>0.78</v>
          </cell>
        </row>
        <row r="4194">
          <cell r="A4194">
            <v>28</v>
          </cell>
          <cell r="B4194">
            <v>14</v>
          </cell>
          <cell r="C4194">
            <v>11</v>
          </cell>
          <cell r="D4194">
            <v>6</v>
          </cell>
          <cell r="E4194">
            <v>1</v>
          </cell>
          <cell r="F4194">
            <v>0</v>
          </cell>
          <cell r="G4194">
            <v>72.47973686821706</v>
          </cell>
          <cell r="H4194">
            <v>13.759839398423811</v>
          </cell>
          <cell r="I4194">
            <v>0.45965488856231362</v>
          </cell>
          <cell r="J4194">
            <v>0</v>
          </cell>
          <cell r="K4194">
            <v>0</v>
          </cell>
          <cell r="M4194">
            <v>2030</v>
          </cell>
          <cell r="N4194">
            <v>2052</v>
          </cell>
          <cell r="O4194">
            <v>1</v>
          </cell>
          <cell r="Q4194">
            <v>0</v>
          </cell>
          <cell r="R4194">
            <v>0</v>
          </cell>
          <cell r="S4194">
            <v>0</v>
          </cell>
          <cell r="T4194">
            <v>0</v>
          </cell>
          <cell r="U4194">
            <v>0</v>
          </cell>
          <cell r="V4194">
            <v>0</v>
          </cell>
          <cell r="W4194">
            <v>0</v>
          </cell>
          <cell r="X4194">
            <v>0</v>
          </cell>
          <cell r="Y4194">
            <v>0</v>
          </cell>
          <cell r="Z4194">
            <v>0</v>
          </cell>
          <cell r="AA4194">
            <v>0</v>
          </cell>
          <cell r="AC4194">
            <v>2005</v>
          </cell>
          <cell r="AD4194">
            <v>1</v>
          </cell>
          <cell r="AE4194">
            <v>0</v>
          </cell>
          <cell r="AF4194">
            <v>0.78</v>
          </cell>
        </row>
        <row r="4195">
          <cell r="A4195">
            <v>28</v>
          </cell>
          <cell r="B4195">
            <v>15</v>
          </cell>
          <cell r="C4195">
            <v>11</v>
          </cell>
          <cell r="D4195">
            <v>6</v>
          </cell>
          <cell r="E4195">
            <v>1</v>
          </cell>
          <cell r="F4195">
            <v>0</v>
          </cell>
          <cell r="G4195">
            <v>75.2</v>
          </cell>
          <cell r="H4195">
            <v>10.52990832907715</v>
          </cell>
          <cell r="I4195">
            <v>0.34924613772902946</v>
          </cell>
          <cell r="J4195">
            <v>0</v>
          </cell>
          <cell r="K4195">
            <v>0</v>
          </cell>
          <cell r="M4195">
            <v>2003</v>
          </cell>
          <cell r="N4195">
            <v>2010</v>
          </cell>
          <cell r="O4195">
            <v>1</v>
          </cell>
          <cell r="Q4195">
            <v>0</v>
          </cell>
          <cell r="R4195">
            <v>0</v>
          </cell>
          <cell r="S4195">
            <v>0</v>
          </cell>
          <cell r="T4195">
            <v>0</v>
          </cell>
          <cell r="U4195">
            <v>0</v>
          </cell>
          <cell r="V4195">
            <v>0</v>
          </cell>
          <cell r="W4195">
            <v>0</v>
          </cell>
          <cell r="X4195">
            <v>0</v>
          </cell>
          <cell r="Y4195">
            <v>0</v>
          </cell>
          <cell r="Z4195">
            <v>0</v>
          </cell>
          <cell r="AA4195">
            <v>0</v>
          </cell>
          <cell r="AC4195">
            <v>2005</v>
          </cell>
          <cell r="AD4195">
            <v>1</v>
          </cell>
          <cell r="AE4195">
            <v>0</v>
          </cell>
          <cell r="AF4195">
            <v>0.85</v>
          </cell>
        </row>
        <row r="4196">
          <cell r="A4196">
            <v>28</v>
          </cell>
          <cell r="B4196">
            <v>16</v>
          </cell>
          <cell r="C4196">
            <v>11</v>
          </cell>
          <cell r="D4196">
            <v>6</v>
          </cell>
          <cell r="E4196">
            <v>1</v>
          </cell>
          <cell r="F4196">
            <v>0</v>
          </cell>
          <cell r="G4196">
            <v>75.485831158952649</v>
          </cell>
          <cell r="H4196">
            <v>10.192732436699623</v>
          </cell>
          <cell r="I4196">
            <v>0.21744254916312333</v>
          </cell>
          <cell r="J4196">
            <v>0</v>
          </cell>
          <cell r="K4196">
            <v>0</v>
          </cell>
          <cell r="M4196">
            <v>2011</v>
          </cell>
          <cell r="N4196">
            <v>2019</v>
          </cell>
          <cell r="O4196">
            <v>1</v>
          </cell>
          <cell r="Q4196">
            <v>0</v>
          </cell>
          <cell r="R4196">
            <v>0</v>
          </cell>
          <cell r="S4196">
            <v>0</v>
          </cell>
          <cell r="T4196">
            <v>0</v>
          </cell>
          <cell r="U4196">
            <v>0</v>
          </cell>
          <cell r="V4196">
            <v>0</v>
          </cell>
          <cell r="W4196">
            <v>0</v>
          </cell>
          <cell r="X4196">
            <v>0</v>
          </cell>
          <cell r="Y4196">
            <v>0</v>
          </cell>
          <cell r="Z4196">
            <v>0</v>
          </cell>
          <cell r="AA4196">
            <v>0</v>
          </cell>
          <cell r="AC4196">
            <v>2005</v>
          </cell>
          <cell r="AD4196">
            <v>1</v>
          </cell>
          <cell r="AE4196">
            <v>0</v>
          </cell>
          <cell r="AF4196">
            <v>0.85</v>
          </cell>
        </row>
        <row r="4197">
          <cell r="A4197">
            <v>28</v>
          </cell>
          <cell r="B4197">
            <v>17</v>
          </cell>
          <cell r="C4197">
            <v>11</v>
          </cell>
          <cell r="D4197">
            <v>6</v>
          </cell>
          <cell r="E4197">
            <v>1</v>
          </cell>
          <cell r="F4197">
            <v>0</v>
          </cell>
          <cell r="G4197">
            <v>77.501367307259585</v>
          </cell>
          <cell r="H4197">
            <v>9.9154180761290291</v>
          </cell>
          <cell r="I4197">
            <v>0.21225219828173394</v>
          </cell>
          <cell r="J4197">
            <v>0</v>
          </cell>
          <cell r="K4197">
            <v>0</v>
          </cell>
          <cell r="M4197">
            <v>2020</v>
          </cell>
          <cell r="N4197">
            <v>2029</v>
          </cell>
          <cell r="O4197">
            <v>1</v>
          </cell>
          <cell r="Q4197">
            <v>0</v>
          </cell>
          <cell r="R4197">
            <v>0</v>
          </cell>
          <cell r="S4197">
            <v>0</v>
          </cell>
          <cell r="T4197">
            <v>0</v>
          </cell>
          <cell r="U4197">
            <v>0</v>
          </cell>
          <cell r="V4197">
            <v>0</v>
          </cell>
          <cell r="W4197">
            <v>0</v>
          </cell>
          <cell r="X4197">
            <v>0</v>
          </cell>
          <cell r="Y4197">
            <v>0</v>
          </cell>
          <cell r="Z4197">
            <v>0</v>
          </cell>
          <cell r="AA4197">
            <v>0</v>
          </cell>
          <cell r="AC4197">
            <v>2005</v>
          </cell>
          <cell r="AD4197">
            <v>1</v>
          </cell>
          <cell r="AE4197">
            <v>0</v>
          </cell>
          <cell r="AF4197">
            <v>0.85</v>
          </cell>
        </row>
        <row r="4198">
          <cell r="A4198">
            <v>28</v>
          </cell>
          <cell r="B4198">
            <v>18</v>
          </cell>
          <cell r="C4198">
            <v>11</v>
          </cell>
          <cell r="D4198">
            <v>6</v>
          </cell>
          <cell r="E4198">
            <v>1</v>
          </cell>
          <cell r="F4198">
            <v>0</v>
          </cell>
          <cell r="G4198">
            <v>78.773967755654667</v>
          </cell>
          <cell r="H4198">
            <v>9.616748867113845</v>
          </cell>
          <cell r="I4198">
            <v>0.20679087632979709</v>
          </cell>
          <cell r="J4198">
            <v>0</v>
          </cell>
          <cell r="K4198">
            <v>0</v>
          </cell>
          <cell r="M4198">
            <v>2030</v>
          </cell>
          <cell r="N4198">
            <v>2052</v>
          </cell>
          <cell r="O4198">
            <v>1</v>
          </cell>
          <cell r="Q4198">
            <v>0</v>
          </cell>
          <cell r="R4198">
            <v>0</v>
          </cell>
          <cell r="S4198">
            <v>0</v>
          </cell>
          <cell r="T4198">
            <v>0</v>
          </cell>
          <cell r="U4198">
            <v>0</v>
          </cell>
          <cell r="V4198">
            <v>0</v>
          </cell>
          <cell r="W4198">
            <v>0</v>
          </cell>
          <cell r="X4198">
            <v>0</v>
          </cell>
          <cell r="Y4198">
            <v>0</v>
          </cell>
          <cell r="Z4198">
            <v>0</v>
          </cell>
          <cell r="AA4198">
            <v>0</v>
          </cell>
          <cell r="AC4198">
            <v>2005</v>
          </cell>
          <cell r="AD4198">
            <v>1</v>
          </cell>
          <cell r="AE4198">
            <v>0</v>
          </cell>
          <cell r="AF4198">
            <v>0.85</v>
          </cell>
        </row>
        <row r="4199">
          <cell r="A4199">
            <v>28</v>
          </cell>
          <cell r="B4199">
            <v>19</v>
          </cell>
          <cell r="C4199">
            <v>11</v>
          </cell>
          <cell r="D4199">
            <v>6</v>
          </cell>
          <cell r="E4199">
            <v>1</v>
          </cell>
          <cell r="F4199">
            <v>0</v>
          </cell>
          <cell r="G4199">
            <v>15.054945054945055</v>
          </cell>
          <cell r="H4199">
            <v>509.766874839151</v>
          </cell>
          <cell r="I4199">
            <v>27.523251886627747</v>
          </cell>
          <cell r="J4199">
            <v>0</v>
          </cell>
          <cell r="K4199">
            <v>0</v>
          </cell>
          <cell r="M4199">
            <v>2003</v>
          </cell>
          <cell r="N4199">
            <v>2019</v>
          </cell>
          <cell r="O4199">
            <v>1</v>
          </cell>
          <cell r="Q4199">
            <v>0</v>
          </cell>
          <cell r="R4199">
            <v>0</v>
          </cell>
          <cell r="S4199">
            <v>0</v>
          </cell>
          <cell r="T4199">
            <v>0</v>
          </cell>
          <cell r="U4199">
            <v>0</v>
          </cell>
          <cell r="V4199">
            <v>0</v>
          </cell>
          <cell r="W4199">
            <v>0</v>
          </cell>
          <cell r="X4199">
            <v>0</v>
          </cell>
          <cell r="Y4199">
            <v>0</v>
          </cell>
          <cell r="Z4199">
            <v>0</v>
          </cell>
          <cell r="AA4199">
            <v>0</v>
          </cell>
          <cell r="AC4199">
            <v>2005</v>
          </cell>
          <cell r="AD4199">
            <v>1</v>
          </cell>
          <cell r="AE4199">
            <v>0</v>
          </cell>
          <cell r="AF4199">
            <v>0.92</v>
          </cell>
        </row>
        <row r="4200">
          <cell r="A4200">
            <v>28</v>
          </cell>
          <cell r="B4200">
            <v>20</v>
          </cell>
          <cell r="C4200">
            <v>11</v>
          </cell>
          <cell r="D4200">
            <v>6</v>
          </cell>
          <cell r="E4200">
            <v>1</v>
          </cell>
          <cell r="F4200">
            <v>0</v>
          </cell>
          <cell r="G4200">
            <v>85.36</v>
          </cell>
          <cell r="H4200">
            <v>70.243907498936608</v>
          </cell>
          <cell r="I4200">
            <v>4.4008308033208738</v>
          </cell>
          <cell r="J4200">
            <v>0</v>
          </cell>
          <cell r="K4200">
            <v>0</v>
          </cell>
          <cell r="M4200">
            <v>2011</v>
          </cell>
          <cell r="N4200">
            <v>2019</v>
          </cell>
          <cell r="O4200">
            <v>1</v>
          </cell>
          <cell r="Q4200">
            <v>0</v>
          </cell>
          <cell r="R4200">
            <v>0</v>
          </cell>
          <cell r="S4200">
            <v>0</v>
          </cell>
          <cell r="T4200">
            <v>0</v>
          </cell>
          <cell r="U4200">
            <v>0</v>
          </cell>
          <cell r="V4200">
            <v>0</v>
          </cell>
          <cell r="W4200">
            <v>0</v>
          </cell>
          <cell r="X4200">
            <v>0</v>
          </cell>
          <cell r="Y4200">
            <v>0</v>
          </cell>
          <cell r="Z4200">
            <v>0</v>
          </cell>
          <cell r="AA4200">
            <v>0</v>
          </cell>
          <cell r="AC4200">
            <v>2005</v>
          </cell>
          <cell r="AD4200">
            <v>1</v>
          </cell>
          <cell r="AE4200">
            <v>0</v>
          </cell>
          <cell r="AF4200">
            <v>0.8</v>
          </cell>
        </row>
        <row r="4201">
          <cell r="A4201">
            <v>28</v>
          </cell>
          <cell r="B4201">
            <v>21</v>
          </cell>
          <cell r="C4201">
            <v>11</v>
          </cell>
          <cell r="D4201">
            <v>6</v>
          </cell>
          <cell r="E4201">
            <v>1</v>
          </cell>
          <cell r="F4201">
            <v>0</v>
          </cell>
          <cell r="G4201">
            <v>170</v>
          </cell>
          <cell r="H4201">
            <v>25.826149437780238</v>
          </cell>
          <cell r="I4201">
            <v>0.93676904658364624</v>
          </cell>
          <cell r="J4201">
            <v>0</v>
          </cell>
          <cell r="K4201">
            <v>2.5826149437780241</v>
          </cell>
          <cell r="M4201">
            <v>2020</v>
          </cell>
          <cell r="N4201">
            <v>2029</v>
          </cell>
          <cell r="O4201">
            <v>1</v>
          </cell>
          <cell r="Q4201">
            <v>0</v>
          </cell>
          <cell r="R4201">
            <v>0</v>
          </cell>
          <cell r="S4201">
            <v>0</v>
          </cell>
          <cell r="T4201">
            <v>0</v>
          </cell>
          <cell r="U4201">
            <v>0</v>
          </cell>
          <cell r="V4201">
            <v>0</v>
          </cell>
          <cell r="W4201">
            <v>0</v>
          </cell>
          <cell r="X4201">
            <v>0</v>
          </cell>
          <cell r="Y4201">
            <v>0</v>
          </cell>
          <cell r="Z4201">
            <v>0</v>
          </cell>
          <cell r="AA4201">
            <v>0</v>
          </cell>
          <cell r="AC4201">
            <v>2005</v>
          </cell>
          <cell r="AD4201">
            <v>1</v>
          </cell>
          <cell r="AE4201">
            <v>0</v>
          </cell>
          <cell r="AF4201">
            <v>0.8</v>
          </cell>
        </row>
        <row r="4202">
          <cell r="A4202">
            <v>28</v>
          </cell>
          <cell r="B4202">
            <v>23</v>
          </cell>
          <cell r="C4202">
            <v>11</v>
          </cell>
          <cell r="D4202">
            <v>6</v>
          </cell>
          <cell r="E4202">
            <v>1</v>
          </cell>
          <cell r="F4202">
            <v>0</v>
          </cell>
          <cell r="G4202">
            <v>170</v>
          </cell>
          <cell r="H4202">
            <v>25.826149437780238</v>
          </cell>
          <cell r="I4202">
            <v>0.93676904658364624</v>
          </cell>
          <cell r="J4202">
            <v>0</v>
          </cell>
          <cell r="K4202">
            <v>3.8739224156670353</v>
          </cell>
          <cell r="M4202">
            <v>2022</v>
          </cell>
          <cell r="N4202">
            <v>2029</v>
          </cell>
          <cell r="O4202">
            <v>1</v>
          </cell>
          <cell r="Q4202">
            <v>0</v>
          </cell>
          <cell r="R4202">
            <v>0</v>
          </cell>
          <cell r="S4202">
            <v>0</v>
          </cell>
          <cell r="T4202">
            <v>0</v>
          </cell>
          <cell r="U4202">
            <v>0</v>
          </cell>
          <cell r="V4202">
            <v>0</v>
          </cell>
          <cell r="W4202">
            <v>0</v>
          </cell>
          <cell r="X4202">
            <v>0</v>
          </cell>
          <cell r="Y4202">
            <v>0</v>
          </cell>
          <cell r="Z4202">
            <v>0</v>
          </cell>
          <cell r="AA4202">
            <v>0</v>
          </cell>
          <cell r="AC4202">
            <v>2005</v>
          </cell>
          <cell r="AD4202">
            <v>1</v>
          </cell>
          <cell r="AE4202">
            <v>0</v>
          </cell>
          <cell r="AF4202">
            <v>0.8</v>
          </cell>
        </row>
        <row r="4203">
          <cell r="A4203">
            <v>28</v>
          </cell>
          <cell r="B4203">
            <v>22</v>
          </cell>
          <cell r="C4203">
            <v>11</v>
          </cell>
          <cell r="D4203">
            <v>6</v>
          </cell>
          <cell r="E4203">
            <v>1</v>
          </cell>
          <cell r="F4203">
            <v>0</v>
          </cell>
          <cell r="G4203">
            <v>202</v>
          </cell>
          <cell r="H4203">
            <v>18.595351613871063</v>
          </cell>
          <cell r="I4203">
            <v>0.61128673387008137</v>
          </cell>
          <cell r="J4203">
            <v>0</v>
          </cell>
          <cell r="K4203">
            <v>2.7893027420806593</v>
          </cell>
          <cell r="M4203">
            <v>2030</v>
          </cell>
          <cell r="N4203">
            <v>2052</v>
          </cell>
          <cell r="O4203">
            <v>1</v>
          </cell>
          <cell r="Q4203">
            <v>0</v>
          </cell>
          <cell r="R4203">
            <v>0</v>
          </cell>
          <cell r="S4203">
            <v>0</v>
          </cell>
          <cell r="T4203">
            <v>0</v>
          </cell>
          <cell r="U4203">
            <v>0</v>
          </cell>
          <cell r="V4203">
            <v>0</v>
          </cell>
          <cell r="W4203">
            <v>0</v>
          </cell>
          <cell r="X4203">
            <v>0</v>
          </cell>
          <cell r="Y4203">
            <v>0</v>
          </cell>
          <cell r="Z4203">
            <v>0</v>
          </cell>
          <cell r="AA4203">
            <v>0</v>
          </cell>
          <cell r="AC4203">
            <v>2005</v>
          </cell>
          <cell r="AD4203">
            <v>1</v>
          </cell>
          <cell r="AE4203">
            <v>0</v>
          </cell>
          <cell r="AF4203">
            <v>0.8</v>
          </cell>
        </row>
        <row r="4204">
          <cell r="A4204">
            <v>36</v>
          </cell>
          <cell r="B4204">
            <v>1</v>
          </cell>
          <cell r="C4204">
            <v>11</v>
          </cell>
          <cell r="D4204">
            <v>7</v>
          </cell>
          <cell r="E4204">
            <v>1</v>
          </cell>
          <cell r="F4204">
            <v>0</v>
          </cell>
          <cell r="G4204">
            <v>2.6957796014067998</v>
          </cell>
          <cell r="H4204">
            <v>619.78267062078646</v>
          </cell>
          <cell r="I4204">
            <v>32.162834856171543</v>
          </cell>
          <cell r="J4204">
            <v>0</v>
          </cell>
          <cell r="K4204">
            <v>0</v>
          </cell>
          <cell r="M4204">
            <v>2003</v>
          </cell>
          <cell r="N4204">
            <v>2052</v>
          </cell>
          <cell r="O4204">
            <v>1</v>
          </cell>
          <cell r="Q4204">
            <v>1</v>
          </cell>
          <cell r="R4204">
            <v>1</v>
          </cell>
          <cell r="S4204">
            <v>0</v>
          </cell>
          <cell r="T4204">
            <v>1</v>
          </cell>
          <cell r="U4204">
            <v>1</v>
          </cell>
          <cell r="V4204">
            <v>1</v>
          </cell>
          <cell r="W4204">
            <v>1</v>
          </cell>
          <cell r="X4204">
            <v>1</v>
          </cell>
          <cell r="Y4204">
            <v>1</v>
          </cell>
          <cell r="Z4204">
            <v>1</v>
          </cell>
          <cell r="AA4204">
            <v>1</v>
          </cell>
          <cell r="AC4204">
            <v>1992</v>
          </cell>
          <cell r="AD4204">
            <v>1</v>
          </cell>
          <cell r="AE4204">
            <v>0</v>
          </cell>
          <cell r="AF4204">
            <v>1</v>
          </cell>
        </row>
        <row r="4205">
          <cell r="A4205">
            <v>36</v>
          </cell>
          <cell r="B4205">
            <v>2</v>
          </cell>
          <cell r="C4205">
            <v>11</v>
          </cell>
          <cell r="D4205">
            <v>7</v>
          </cell>
          <cell r="E4205">
            <v>1</v>
          </cell>
          <cell r="F4205">
            <v>0</v>
          </cell>
          <cell r="G4205">
            <v>2.7029322075269961</v>
          </cell>
          <cell r="H4205">
            <v>604.24494350215946</v>
          </cell>
          <cell r="I4205">
            <v>31.356524233036318</v>
          </cell>
          <cell r="J4205">
            <v>0</v>
          </cell>
          <cell r="K4205">
            <v>0</v>
          </cell>
          <cell r="M4205">
            <v>2004</v>
          </cell>
          <cell r="N4205">
            <v>2052</v>
          </cell>
          <cell r="O4205">
            <v>1</v>
          </cell>
          <cell r="Q4205">
            <v>1</v>
          </cell>
          <cell r="R4205">
            <v>1</v>
          </cell>
          <cell r="S4205">
            <v>0</v>
          </cell>
          <cell r="T4205">
            <v>1</v>
          </cell>
          <cell r="U4205">
            <v>1</v>
          </cell>
          <cell r="V4205">
            <v>1</v>
          </cell>
          <cell r="W4205">
            <v>1</v>
          </cell>
          <cell r="X4205">
            <v>1</v>
          </cell>
          <cell r="Y4205">
            <v>1</v>
          </cell>
          <cell r="Z4205">
            <v>1</v>
          </cell>
          <cell r="AA4205">
            <v>1</v>
          </cell>
          <cell r="AC4205">
            <v>1992</v>
          </cell>
          <cell r="AD4205">
            <v>1</v>
          </cell>
          <cell r="AE4205">
            <v>0</v>
          </cell>
          <cell r="AF4205">
            <v>1</v>
          </cell>
        </row>
        <row r="4206">
          <cell r="A4206">
            <v>36</v>
          </cell>
          <cell r="B4206">
            <v>3</v>
          </cell>
          <cell r="C4206">
            <v>11</v>
          </cell>
          <cell r="D4206">
            <v>7</v>
          </cell>
          <cell r="E4206">
            <v>1</v>
          </cell>
          <cell r="F4206">
            <v>0</v>
          </cell>
          <cell r="G4206">
            <v>3.0723329425556858</v>
          </cell>
          <cell r="H4206">
            <v>604.24494350215946</v>
          </cell>
          <cell r="I4206">
            <v>31.356524233036318</v>
          </cell>
          <cell r="J4206">
            <v>0</v>
          </cell>
          <cell r="K4206">
            <v>0</v>
          </cell>
          <cell r="M4206">
            <v>2011</v>
          </cell>
          <cell r="N4206">
            <v>2052</v>
          </cell>
          <cell r="O4206">
            <v>1</v>
          </cell>
          <cell r="Q4206">
            <v>1</v>
          </cell>
          <cell r="R4206">
            <v>1</v>
          </cell>
          <cell r="S4206">
            <v>0</v>
          </cell>
          <cell r="T4206">
            <v>1</v>
          </cell>
          <cell r="U4206">
            <v>1</v>
          </cell>
          <cell r="V4206">
            <v>1</v>
          </cell>
          <cell r="W4206">
            <v>1</v>
          </cell>
          <cell r="X4206">
            <v>1</v>
          </cell>
          <cell r="Y4206">
            <v>1</v>
          </cell>
          <cell r="Z4206">
            <v>1</v>
          </cell>
          <cell r="AA4206">
            <v>1</v>
          </cell>
          <cell r="AC4206">
            <v>1992</v>
          </cell>
          <cell r="AD4206">
            <v>1</v>
          </cell>
          <cell r="AE4206">
            <v>0</v>
          </cell>
          <cell r="AF4206">
            <v>1</v>
          </cell>
        </row>
        <row r="4207">
          <cell r="A4207">
            <v>36</v>
          </cell>
          <cell r="B4207">
            <v>4</v>
          </cell>
          <cell r="C4207">
            <v>11</v>
          </cell>
          <cell r="D4207">
            <v>7</v>
          </cell>
          <cell r="E4207">
            <v>1</v>
          </cell>
          <cell r="F4207">
            <v>0</v>
          </cell>
          <cell r="G4207">
            <v>3.4137032695063176</v>
          </cell>
          <cell r="H4207">
            <v>664.66943785237549</v>
          </cell>
          <cell r="I4207">
            <v>31.356524233036318</v>
          </cell>
          <cell r="J4207">
            <v>0</v>
          </cell>
          <cell r="K4207">
            <v>0</v>
          </cell>
          <cell r="M4207">
            <v>2011</v>
          </cell>
          <cell r="N4207">
            <v>2052</v>
          </cell>
          <cell r="O4207">
            <v>1</v>
          </cell>
          <cell r="Q4207">
            <v>1</v>
          </cell>
          <cell r="R4207">
            <v>1</v>
          </cell>
          <cell r="S4207">
            <v>0</v>
          </cell>
          <cell r="T4207">
            <v>1</v>
          </cell>
          <cell r="U4207">
            <v>1</v>
          </cell>
          <cell r="V4207">
            <v>1</v>
          </cell>
          <cell r="W4207">
            <v>1</v>
          </cell>
          <cell r="X4207">
            <v>1</v>
          </cell>
          <cell r="Y4207">
            <v>1</v>
          </cell>
          <cell r="Z4207">
            <v>1</v>
          </cell>
          <cell r="AA4207">
            <v>1</v>
          </cell>
          <cell r="AC4207">
            <v>1992</v>
          </cell>
          <cell r="AD4207">
            <v>1</v>
          </cell>
          <cell r="AE4207">
            <v>0</v>
          </cell>
          <cell r="AF4207">
            <v>1</v>
          </cell>
        </row>
        <row r="4208">
          <cell r="A4208">
            <v>36</v>
          </cell>
          <cell r="B4208">
            <v>5</v>
          </cell>
          <cell r="C4208">
            <v>11</v>
          </cell>
          <cell r="D4208">
            <v>7</v>
          </cell>
          <cell r="E4208">
            <v>1</v>
          </cell>
          <cell r="F4208">
            <v>0</v>
          </cell>
          <cell r="G4208">
            <v>3.4137032695063176</v>
          </cell>
          <cell r="H4208">
            <v>664.66943785237549</v>
          </cell>
          <cell r="I4208">
            <v>31.356524233036318</v>
          </cell>
          <cell r="J4208">
            <v>0</v>
          </cell>
          <cell r="K4208">
            <v>66.466943785237547</v>
          </cell>
          <cell r="M4208">
            <v>2022</v>
          </cell>
          <cell r="N4208">
            <v>2052</v>
          </cell>
          <cell r="O4208">
            <v>1</v>
          </cell>
          <cell r="Q4208">
            <v>1</v>
          </cell>
          <cell r="R4208">
            <v>1</v>
          </cell>
          <cell r="S4208">
            <v>0</v>
          </cell>
          <cell r="T4208">
            <v>1</v>
          </cell>
          <cell r="U4208">
            <v>1</v>
          </cell>
          <cell r="V4208">
            <v>1</v>
          </cell>
          <cell r="W4208">
            <v>1</v>
          </cell>
          <cell r="X4208">
            <v>1</v>
          </cell>
          <cell r="Y4208">
            <v>1</v>
          </cell>
          <cell r="Z4208">
            <v>1</v>
          </cell>
          <cell r="AA4208">
            <v>1</v>
          </cell>
          <cell r="AC4208">
            <v>1992</v>
          </cell>
          <cell r="AD4208">
            <v>1</v>
          </cell>
          <cell r="AE4208">
            <v>0</v>
          </cell>
          <cell r="AF4208">
            <v>1</v>
          </cell>
        </row>
        <row r="4209">
          <cell r="A4209">
            <v>36</v>
          </cell>
          <cell r="B4209">
            <v>6</v>
          </cell>
          <cell r="C4209">
            <v>11</v>
          </cell>
          <cell r="D4209">
            <v>7</v>
          </cell>
          <cell r="E4209">
            <v>1</v>
          </cell>
          <cell r="F4209">
            <v>0</v>
          </cell>
          <cell r="G4209">
            <v>3.4137032695063176</v>
          </cell>
          <cell r="H4209">
            <v>664.66943785237549</v>
          </cell>
          <cell r="I4209">
            <v>31.356524233036318</v>
          </cell>
          <cell r="J4209">
            <v>0</v>
          </cell>
          <cell r="K4209">
            <v>99.700415677856327</v>
          </cell>
          <cell r="M4209">
            <v>2025</v>
          </cell>
          <cell r="N4209">
            <v>2052</v>
          </cell>
          <cell r="O4209">
            <v>1</v>
          </cell>
          <cell r="Q4209">
            <v>1</v>
          </cell>
          <cell r="R4209">
            <v>1</v>
          </cell>
          <cell r="S4209">
            <v>0</v>
          </cell>
          <cell r="T4209">
            <v>1</v>
          </cell>
          <cell r="U4209">
            <v>1</v>
          </cell>
          <cell r="V4209">
            <v>1</v>
          </cell>
          <cell r="W4209">
            <v>1</v>
          </cell>
          <cell r="X4209">
            <v>1</v>
          </cell>
          <cell r="Y4209">
            <v>1</v>
          </cell>
          <cell r="Z4209">
            <v>1</v>
          </cell>
          <cell r="AA4209">
            <v>1</v>
          </cell>
          <cell r="AC4209">
            <v>1992</v>
          </cell>
          <cell r="AD4209">
            <v>1</v>
          </cell>
          <cell r="AE4209">
            <v>0</v>
          </cell>
          <cell r="AF4209">
            <v>1</v>
          </cell>
        </row>
        <row r="4210">
          <cell r="A4210">
            <v>37</v>
          </cell>
          <cell r="B4210">
            <v>1</v>
          </cell>
          <cell r="C4210">
            <v>11</v>
          </cell>
          <cell r="D4210">
            <v>7</v>
          </cell>
          <cell r="E4210">
            <v>1</v>
          </cell>
          <cell r="F4210">
            <v>0</v>
          </cell>
          <cell r="G4210">
            <v>17.819460726846426</v>
          </cell>
          <cell r="H4210">
            <v>31.824527374623184</v>
          </cell>
          <cell r="I4210">
            <v>0.30819236965627922</v>
          </cell>
          <cell r="J4210">
            <v>0</v>
          </cell>
          <cell r="K4210">
            <v>0</v>
          </cell>
          <cell r="M4210">
            <v>2003</v>
          </cell>
          <cell r="N4210">
            <v>2052</v>
          </cell>
          <cell r="O4210">
            <v>1</v>
          </cell>
          <cell r="Q4210">
            <v>1</v>
          </cell>
          <cell r="R4210">
            <v>1</v>
          </cell>
          <cell r="S4210">
            <v>0</v>
          </cell>
          <cell r="T4210">
            <v>1</v>
          </cell>
          <cell r="U4210">
            <v>1</v>
          </cell>
          <cell r="V4210">
            <v>1</v>
          </cell>
          <cell r="W4210">
            <v>1</v>
          </cell>
          <cell r="X4210">
            <v>1</v>
          </cell>
          <cell r="Y4210">
            <v>1</v>
          </cell>
          <cell r="Z4210">
            <v>1</v>
          </cell>
          <cell r="AA4210">
            <v>1</v>
          </cell>
          <cell r="AC4210">
            <v>1992</v>
          </cell>
          <cell r="AD4210">
            <v>1</v>
          </cell>
          <cell r="AE4210">
            <v>0</v>
          </cell>
          <cell r="AF4210">
            <v>1</v>
          </cell>
        </row>
        <row r="4211">
          <cell r="A4211">
            <v>37</v>
          </cell>
          <cell r="B4211">
            <v>2</v>
          </cell>
          <cell r="C4211">
            <v>11</v>
          </cell>
          <cell r="D4211">
            <v>7</v>
          </cell>
          <cell r="E4211">
            <v>1</v>
          </cell>
          <cell r="F4211">
            <v>0</v>
          </cell>
          <cell r="G4211">
            <v>17.819460726846426</v>
          </cell>
          <cell r="H4211">
            <v>36.775009410675686</v>
          </cell>
          <cell r="I4211">
            <v>0.30819236965627922</v>
          </cell>
          <cell r="J4211">
            <v>0</v>
          </cell>
          <cell r="K4211">
            <v>0</v>
          </cell>
          <cell r="M4211">
            <v>2004</v>
          </cell>
          <cell r="N4211">
            <v>2052</v>
          </cell>
          <cell r="O4211">
            <v>1</v>
          </cell>
          <cell r="Q4211">
            <v>1</v>
          </cell>
          <cell r="R4211">
            <v>1</v>
          </cell>
          <cell r="S4211">
            <v>0</v>
          </cell>
          <cell r="T4211">
            <v>1</v>
          </cell>
          <cell r="U4211">
            <v>1</v>
          </cell>
          <cell r="V4211">
            <v>1</v>
          </cell>
          <cell r="W4211">
            <v>1</v>
          </cell>
          <cell r="X4211">
            <v>1</v>
          </cell>
          <cell r="Y4211">
            <v>1</v>
          </cell>
          <cell r="Z4211">
            <v>1</v>
          </cell>
          <cell r="AA4211">
            <v>1</v>
          </cell>
          <cell r="AC4211">
            <v>1992</v>
          </cell>
          <cell r="AD4211">
            <v>1</v>
          </cell>
          <cell r="AE4211">
            <v>0</v>
          </cell>
          <cell r="AF4211">
            <v>1</v>
          </cell>
        </row>
        <row r="4212">
          <cell r="A4212">
            <v>37</v>
          </cell>
          <cell r="B4212">
            <v>3</v>
          </cell>
          <cell r="C4212">
            <v>11</v>
          </cell>
          <cell r="D4212">
            <v>7</v>
          </cell>
          <cell r="E4212">
            <v>1</v>
          </cell>
          <cell r="F4212">
            <v>0</v>
          </cell>
          <cell r="G4212">
            <v>20.249387189598213</v>
          </cell>
          <cell r="H4212">
            <v>36.775009410675686</v>
          </cell>
          <cell r="I4212">
            <v>0.30819236965627922</v>
          </cell>
          <cell r="J4212">
            <v>0</v>
          </cell>
          <cell r="K4212">
            <v>0</v>
          </cell>
          <cell r="M4212">
            <v>2011</v>
          </cell>
          <cell r="N4212">
            <v>2052</v>
          </cell>
          <cell r="O4212">
            <v>1</v>
          </cell>
          <cell r="Q4212">
            <v>1</v>
          </cell>
          <cell r="R4212">
            <v>1</v>
          </cell>
          <cell r="S4212">
            <v>0</v>
          </cell>
          <cell r="T4212">
            <v>1</v>
          </cell>
          <cell r="U4212">
            <v>1</v>
          </cell>
          <cell r="V4212">
            <v>1</v>
          </cell>
          <cell r="W4212">
            <v>1</v>
          </cell>
          <cell r="X4212">
            <v>1</v>
          </cell>
          <cell r="Y4212">
            <v>1</v>
          </cell>
          <cell r="Z4212">
            <v>1</v>
          </cell>
          <cell r="AA4212">
            <v>1</v>
          </cell>
          <cell r="AC4212">
            <v>1992</v>
          </cell>
          <cell r="AD4212">
            <v>1</v>
          </cell>
          <cell r="AE4212">
            <v>0</v>
          </cell>
          <cell r="AF4212">
            <v>1</v>
          </cell>
        </row>
        <row r="4213">
          <cell r="A4213">
            <v>37</v>
          </cell>
          <cell r="B4213">
            <v>4</v>
          </cell>
          <cell r="C4213">
            <v>11</v>
          </cell>
          <cell r="D4213">
            <v>7</v>
          </cell>
          <cell r="E4213">
            <v>1</v>
          </cell>
          <cell r="F4213">
            <v>0</v>
          </cell>
          <cell r="G4213">
            <v>22.499319099553563</v>
          </cell>
          <cell r="H4213">
            <v>40.45251035174325</v>
          </cell>
          <cell r="I4213">
            <v>0.30819236965627922</v>
          </cell>
          <cell r="J4213">
            <v>0</v>
          </cell>
          <cell r="K4213">
            <v>0</v>
          </cell>
          <cell r="M4213">
            <v>2011</v>
          </cell>
          <cell r="N4213">
            <v>2052</v>
          </cell>
          <cell r="O4213">
            <v>1</v>
          </cell>
          <cell r="Q4213">
            <v>1</v>
          </cell>
          <cell r="R4213">
            <v>1</v>
          </cell>
          <cell r="S4213">
            <v>0</v>
          </cell>
          <cell r="T4213">
            <v>1</v>
          </cell>
          <cell r="U4213">
            <v>1</v>
          </cell>
          <cell r="V4213">
            <v>1</v>
          </cell>
          <cell r="W4213">
            <v>1</v>
          </cell>
          <cell r="X4213">
            <v>1</v>
          </cell>
          <cell r="Y4213">
            <v>1</v>
          </cell>
          <cell r="Z4213">
            <v>1</v>
          </cell>
          <cell r="AA4213">
            <v>1</v>
          </cell>
          <cell r="AC4213">
            <v>1992</v>
          </cell>
          <cell r="AD4213">
            <v>1</v>
          </cell>
          <cell r="AE4213">
            <v>0</v>
          </cell>
          <cell r="AF4213">
            <v>1</v>
          </cell>
        </row>
        <row r="4214">
          <cell r="A4214">
            <v>37</v>
          </cell>
          <cell r="B4214">
            <v>5</v>
          </cell>
          <cell r="C4214">
            <v>11</v>
          </cell>
          <cell r="D4214">
            <v>7</v>
          </cell>
          <cell r="E4214">
            <v>1</v>
          </cell>
          <cell r="F4214">
            <v>0</v>
          </cell>
          <cell r="G4214">
            <v>22.499319099553563</v>
          </cell>
          <cell r="H4214">
            <v>40.45251035174325</v>
          </cell>
          <cell r="I4214">
            <v>0.30819236965627922</v>
          </cell>
          <cell r="J4214">
            <v>0</v>
          </cell>
          <cell r="K4214">
            <v>4.0452510351743252</v>
          </cell>
          <cell r="M4214">
            <v>2022</v>
          </cell>
          <cell r="N4214">
            <v>2052</v>
          </cell>
          <cell r="O4214">
            <v>1</v>
          </cell>
          <cell r="Q4214">
            <v>1</v>
          </cell>
          <cell r="R4214">
            <v>1</v>
          </cell>
          <cell r="S4214">
            <v>0</v>
          </cell>
          <cell r="T4214">
            <v>1</v>
          </cell>
          <cell r="U4214">
            <v>1</v>
          </cell>
          <cell r="V4214">
            <v>1</v>
          </cell>
          <cell r="W4214">
            <v>1</v>
          </cell>
          <cell r="X4214">
            <v>1</v>
          </cell>
          <cell r="Y4214">
            <v>1</v>
          </cell>
          <cell r="Z4214">
            <v>1</v>
          </cell>
          <cell r="AA4214">
            <v>1</v>
          </cell>
          <cell r="AC4214">
            <v>1992</v>
          </cell>
          <cell r="AD4214">
            <v>1</v>
          </cell>
          <cell r="AE4214">
            <v>0</v>
          </cell>
          <cell r="AF4214">
            <v>1</v>
          </cell>
        </row>
        <row r="4215">
          <cell r="A4215">
            <v>37</v>
          </cell>
          <cell r="B4215">
            <v>6</v>
          </cell>
          <cell r="C4215">
            <v>11</v>
          </cell>
          <cell r="D4215">
            <v>7</v>
          </cell>
          <cell r="E4215">
            <v>1</v>
          </cell>
          <cell r="F4215">
            <v>0</v>
          </cell>
          <cell r="G4215">
            <v>22.499319099553563</v>
          </cell>
          <cell r="H4215">
            <v>40.45251035174325</v>
          </cell>
          <cell r="I4215">
            <v>0.30819236965627922</v>
          </cell>
          <cell r="J4215">
            <v>0</v>
          </cell>
          <cell r="K4215">
            <v>6.0678765527614873</v>
          </cell>
          <cell r="M4215">
            <v>2025</v>
          </cell>
          <cell r="N4215">
            <v>2052</v>
          </cell>
          <cell r="O4215">
            <v>1</v>
          </cell>
          <cell r="Q4215">
            <v>1</v>
          </cell>
          <cell r="R4215">
            <v>1</v>
          </cell>
          <cell r="S4215">
            <v>0</v>
          </cell>
          <cell r="T4215">
            <v>1</v>
          </cell>
          <cell r="U4215">
            <v>1</v>
          </cell>
          <cell r="V4215">
            <v>1</v>
          </cell>
          <cell r="W4215">
            <v>1</v>
          </cell>
          <cell r="X4215">
            <v>1</v>
          </cell>
          <cell r="Y4215">
            <v>1</v>
          </cell>
          <cell r="Z4215">
            <v>1</v>
          </cell>
          <cell r="AA4215">
            <v>1</v>
          </cell>
          <cell r="AC4215">
            <v>1992</v>
          </cell>
          <cell r="AD4215">
            <v>1</v>
          </cell>
          <cell r="AE4215">
            <v>0</v>
          </cell>
          <cell r="AF4215">
            <v>1</v>
          </cell>
        </row>
        <row r="4216">
          <cell r="A4216">
            <v>38</v>
          </cell>
          <cell r="B4216">
            <v>1</v>
          </cell>
          <cell r="C4216">
            <v>11</v>
          </cell>
          <cell r="D4216">
            <v>7</v>
          </cell>
          <cell r="E4216">
            <v>1</v>
          </cell>
          <cell r="F4216">
            <v>0</v>
          </cell>
          <cell r="G4216">
            <v>2.4451515659018592</v>
          </cell>
          <cell r="H4216">
            <v>333.23816219827654</v>
          </cell>
          <cell r="I4216">
            <v>14.634089859558053</v>
          </cell>
          <cell r="J4216">
            <v>0</v>
          </cell>
          <cell r="K4216">
            <v>0</v>
          </cell>
          <cell r="M4216">
            <v>2003</v>
          </cell>
          <cell r="N4216">
            <v>2011</v>
          </cell>
          <cell r="O4216">
            <v>1</v>
          </cell>
          <cell r="Q4216">
            <v>1</v>
          </cell>
          <cell r="R4216">
            <v>1</v>
          </cell>
          <cell r="S4216">
            <v>0</v>
          </cell>
          <cell r="T4216">
            <v>1</v>
          </cell>
          <cell r="U4216">
            <v>1</v>
          </cell>
          <cell r="V4216">
            <v>1</v>
          </cell>
          <cell r="W4216">
            <v>1</v>
          </cell>
          <cell r="X4216">
            <v>1</v>
          </cell>
          <cell r="Y4216">
            <v>1</v>
          </cell>
          <cell r="Z4216">
            <v>1</v>
          </cell>
          <cell r="AA4216">
            <v>1</v>
          </cell>
          <cell r="AC4216">
            <v>1992</v>
          </cell>
          <cell r="AD4216">
            <v>1</v>
          </cell>
          <cell r="AE4216">
            <v>0</v>
          </cell>
          <cell r="AF4216">
            <v>1</v>
          </cell>
        </row>
        <row r="4217">
          <cell r="A4217">
            <v>38</v>
          </cell>
          <cell r="B4217">
            <v>2</v>
          </cell>
          <cell r="C4217">
            <v>11</v>
          </cell>
          <cell r="D4217">
            <v>7</v>
          </cell>
          <cell r="E4217">
            <v>1</v>
          </cell>
          <cell r="F4217">
            <v>0</v>
          </cell>
          <cell r="G4217">
            <v>2.3022686055707791</v>
          </cell>
          <cell r="H4217">
            <v>606.70782529913572</v>
          </cell>
          <cell r="I4217">
            <v>16.77199522810902</v>
          </cell>
          <cell r="J4217">
            <v>0</v>
          </cell>
          <cell r="K4217">
            <v>0</v>
          </cell>
          <cell r="M4217">
            <v>2003</v>
          </cell>
          <cell r="N4217">
            <v>2011</v>
          </cell>
          <cell r="O4217">
            <v>1</v>
          </cell>
          <cell r="Q4217">
            <v>1</v>
          </cell>
          <cell r="R4217">
            <v>1</v>
          </cell>
          <cell r="S4217">
            <v>0</v>
          </cell>
          <cell r="T4217">
            <v>1</v>
          </cell>
          <cell r="U4217">
            <v>1</v>
          </cell>
          <cell r="V4217">
            <v>1</v>
          </cell>
          <cell r="W4217">
            <v>1</v>
          </cell>
          <cell r="X4217">
            <v>1</v>
          </cell>
          <cell r="Y4217">
            <v>1</v>
          </cell>
          <cell r="Z4217">
            <v>1</v>
          </cell>
          <cell r="AA4217">
            <v>1</v>
          </cell>
          <cell r="AC4217">
            <v>1992</v>
          </cell>
          <cell r="AD4217">
            <v>1</v>
          </cell>
          <cell r="AE4217">
            <v>0</v>
          </cell>
          <cell r="AF4217">
            <v>1</v>
          </cell>
        </row>
        <row r="4218">
          <cell r="A4218">
            <v>38</v>
          </cell>
          <cell r="B4218">
            <v>3</v>
          </cell>
          <cell r="C4218">
            <v>11</v>
          </cell>
          <cell r="D4218">
            <v>7</v>
          </cell>
          <cell r="E4218">
            <v>1</v>
          </cell>
          <cell r="F4218">
            <v>0</v>
          </cell>
          <cell r="G4218">
            <v>2.4297055804262917</v>
          </cell>
          <cell r="H4218">
            <v>495.97799973841865</v>
          </cell>
          <cell r="I4218">
            <v>19.429698698763325</v>
          </cell>
          <cell r="J4218">
            <v>0</v>
          </cell>
          <cell r="K4218">
            <v>0</v>
          </cell>
          <cell r="M4218">
            <v>2003</v>
          </cell>
          <cell r="N4218">
            <v>2011</v>
          </cell>
          <cell r="O4218">
            <v>1</v>
          </cell>
          <cell r="Q4218">
            <v>1</v>
          </cell>
          <cell r="R4218">
            <v>1</v>
          </cell>
          <cell r="S4218">
            <v>0</v>
          </cell>
          <cell r="T4218">
            <v>1</v>
          </cell>
          <cell r="U4218">
            <v>1</v>
          </cell>
          <cell r="V4218">
            <v>1</v>
          </cell>
          <cell r="W4218">
            <v>1</v>
          </cell>
          <cell r="X4218">
            <v>1</v>
          </cell>
          <cell r="Y4218">
            <v>1</v>
          </cell>
          <cell r="Z4218">
            <v>1</v>
          </cell>
          <cell r="AA4218">
            <v>1</v>
          </cell>
          <cell r="AC4218">
            <v>1992</v>
          </cell>
          <cell r="AD4218">
            <v>1</v>
          </cell>
          <cell r="AE4218">
            <v>0</v>
          </cell>
          <cell r="AF4218">
            <v>1</v>
          </cell>
        </row>
        <row r="4219">
          <cell r="A4219">
            <v>38</v>
          </cell>
          <cell r="B4219">
            <v>4</v>
          </cell>
          <cell r="C4219">
            <v>11</v>
          </cell>
          <cell r="D4219">
            <v>7</v>
          </cell>
          <cell r="E4219">
            <v>1</v>
          </cell>
          <cell r="F4219">
            <v>0</v>
          </cell>
          <cell r="G4219">
            <v>2.7846388184220561</v>
          </cell>
          <cell r="H4219">
            <v>504.99191223895275</v>
          </cell>
          <cell r="I4219">
            <v>19.429698698763325</v>
          </cell>
          <cell r="J4219">
            <v>0</v>
          </cell>
          <cell r="K4219">
            <v>0</v>
          </cell>
          <cell r="M4219">
            <v>2007</v>
          </cell>
          <cell r="N4219">
            <v>2011</v>
          </cell>
          <cell r="O4219">
            <v>1</v>
          </cell>
          <cell r="Q4219">
            <v>1</v>
          </cell>
          <cell r="R4219">
            <v>1</v>
          </cell>
          <cell r="S4219">
            <v>0</v>
          </cell>
          <cell r="T4219">
            <v>1</v>
          </cell>
          <cell r="U4219">
            <v>1</v>
          </cell>
          <cell r="V4219">
            <v>1</v>
          </cell>
          <cell r="W4219">
            <v>1</v>
          </cell>
          <cell r="X4219">
            <v>1</v>
          </cell>
          <cell r="Y4219">
            <v>1</v>
          </cell>
          <cell r="Z4219">
            <v>1</v>
          </cell>
          <cell r="AA4219">
            <v>1</v>
          </cell>
          <cell r="AC4219">
            <v>1992</v>
          </cell>
          <cell r="AD4219">
            <v>1</v>
          </cell>
          <cell r="AE4219">
            <v>0</v>
          </cell>
          <cell r="AF4219">
            <v>1</v>
          </cell>
        </row>
        <row r="4220">
          <cell r="A4220">
            <v>38</v>
          </cell>
          <cell r="B4220">
            <v>5</v>
          </cell>
          <cell r="C4220">
            <v>11</v>
          </cell>
          <cell r="D4220">
            <v>7</v>
          </cell>
          <cell r="E4220">
            <v>1</v>
          </cell>
          <cell r="F4220">
            <v>0</v>
          </cell>
          <cell r="G4220">
            <v>3.0201793281812428</v>
          </cell>
          <cell r="H4220">
            <v>534.60491597315877</v>
          </cell>
          <cell r="I4220">
            <v>19.429698698763325</v>
          </cell>
          <cell r="J4220">
            <v>0</v>
          </cell>
          <cell r="K4220">
            <v>0</v>
          </cell>
          <cell r="M4220">
            <v>2007</v>
          </cell>
          <cell r="N4220">
            <v>2011</v>
          </cell>
          <cell r="O4220">
            <v>1</v>
          </cell>
          <cell r="Q4220">
            <v>1</v>
          </cell>
          <cell r="R4220">
            <v>1</v>
          </cell>
          <cell r="S4220">
            <v>0</v>
          </cell>
          <cell r="T4220">
            <v>1</v>
          </cell>
          <cell r="U4220">
            <v>1</v>
          </cell>
          <cell r="V4220">
            <v>1</v>
          </cell>
          <cell r="W4220">
            <v>1</v>
          </cell>
          <cell r="X4220">
            <v>1</v>
          </cell>
          <cell r="Y4220">
            <v>1</v>
          </cell>
          <cell r="Z4220">
            <v>1</v>
          </cell>
          <cell r="AA4220">
            <v>1</v>
          </cell>
          <cell r="AC4220">
            <v>1992</v>
          </cell>
          <cell r="AD4220">
            <v>1</v>
          </cell>
          <cell r="AE4220">
            <v>0</v>
          </cell>
          <cell r="AF4220">
            <v>1</v>
          </cell>
        </row>
        <row r="4221">
          <cell r="A4221">
            <v>38</v>
          </cell>
          <cell r="B4221">
            <v>6</v>
          </cell>
          <cell r="C4221">
            <v>11</v>
          </cell>
          <cell r="D4221">
            <v>7</v>
          </cell>
          <cell r="E4221">
            <v>1</v>
          </cell>
          <cell r="F4221">
            <v>0</v>
          </cell>
          <cell r="G4221">
            <v>2.9577879849904392</v>
          </cell>
          <cell r="H4221">
            <v>504.99191223895275</v>
          </cell>
          <cell r="I4221">
            <v>19.429698698763325</v>
          </cell>
          <cell r="J4221">
            <v>0</v>
          </cell>
          <cell r="K4221">
            <v>0</v>
          </cell>
          <cell r="M4221">
            <v>2012</v>
          </cell>
          <cell r="N4221">
            <v>2016</v>
          </cell>
          <cell r="O4221">
            <v>1</v>
          </cell>
          <cell r="Q4221">
            <v>1</v>
          </cell>
          <cell r="R4221">
            <v>1</v>
          </cell>
          <cell r="S4221">
            <v>0</v>
          </cell>
          <cell r="T4221">
            <v>1</v>
          </cell>
          <cell r="U4221">
            <v>1</v>
          </cell>
          <cell r="V4221">
            <v>1</v>
          </cell>
          <cell r="W4221">
            <v>1</v>
          </cell>
          <cell r="X4221">
            <v>1</v>
          </cell>
          <cell r="Y4221">
            <v>1</v>
          </cell>
          <cell r="Z4221">
            <v>1</v>
          </cell>
          <cell r="AA4221">
            <v>1</v>
          </cell>
          <cell r="AC4221">
            <v>1992</v>
          </cell>
          <cell r="AD4221">
            <v>1</v>
          </cell>
          <cell r="AE4221">
            <v>0</v>
          </cell>
          <cell r="AF4221">
            <v>1</v>
          </cell>
        </row>
        <row r="4222">
          <cell r="A4222">
            <v>38</v>
          </cell>
          <cell r="B4222">
            <v>7</v>
          </cell>
          <cell r="C4222">
            <v>11</v>
          </cell>
          <cell r="D4222">
            <v>7</v>
          </cell>
          <cell r="E4222">
            <v>1</v>
          </cell>
          <cell r="F4222">
            <v>0</v>
          </cell>
          <cell r="G4222">
            <v>3.7005439043589257</v>
          </cell>
          <cell r="H4222">
            <v>515.49355787064314</v>
          </cell>
          <cell r="I4222">
            <v>19.429698698763325</v>
          </cell>
          <cell r="J4222">
            <v>0</v>
          </cell>
          <cell r="K4222">
            <v>0</v>
          </cell>
          <cell r="M4222">
            <v>2017</v>
          </cell>
          <cell r="N4222">
            <v>2052</v>
          </cell>
          <cell r="O4222">
            <v>1</v>
          </cell>
          <cell r="Q4222">
            <v>1</v>
          </cell>
          <cell r="R4222">
            <v>1</v>
          </cell>
          <cell r="S4222">
            <v>0</v>
          </cell>
          <cell r="T4222">
            <v>1</v>
          </cell>
          <cell r="U4222">
            <v>1</v>
          </cell>
          <cell r="V4222">
            <v>1</v>
          </cell>
          <cell r="W4222">
            <v>1</v>
          </cell>
          <cell r="X4222">
            <v>1</v>
          </cell>
          <cell r="Y4222">
            <v>1</v>
          </cell>
          <cell r="Z4222">
            <v>1</v>
          </cell>
          <cell r="AA4222">
            <v>1</v>
          </cell>
          <cell r="AC4222">
            <v>1992</v>
          </cell>
          <cell r="AD4222">
            <v>1</v>
          </cell>
          <cell r="AE4222">
            <v>0</v>
          </cell>
          <cell r="AF4222">
            <v>1</v>
          </cell>
        </row>
        <row r="4223">
          <cell r="A4223">
            <v>38</v>
          </cell>
          <cell r="B4223">
            <v>8</v>
          </cell>
          <cell r="C4223">
            <v>11</v>
          </cell>
          <cell r="D4223">
            <v>7</v>
          </cell>
          <cell r="E4223">
            <v>1</v>
          </cell>
          <cell r="F4223">
            <v>0</v>
          </cell>
          <cell r="G4223">
            <v>3.9981272178799649</v>
          </cell>
          <cell r="H4223">
            <v>564.8545629698441</v>
          </cell>
          <cell r="I4223">
            <v>19.429698698763325</v>
          </cell>
          <cell r="J4223">
            <v>0</v>
          </cell>
          <cell r="K4223">
            <v>0</v>
          </cell>
          <cell r="M4223">
            <v>2020</v>
          </cell>
          <cell r="N4223">
            <v>2052</v>
          </cell>
          <cell r="O4223">
            <v>1</v>
          </cell>
          <cell r="Q4223">
            <v>1</v>
          </cell>
          <cell r="R4223">
            <v>1</v>
          </cell>
          <cell r="S4223">
            <v>0</v>
          </cell>
          <cell r="T4223">
            <v>1</v>
          </cell>
          <cell r="U4223">
            <v>1</v>
          </cell>
          <cell r="V4223">
            <v>1</v>
          </cell>
          <cell r="W4223">
            <v>1</v>
          </cell>
          <cell r="X4223">
            <v>1</v>
          </cell>
          <cell r="Y4223">
            <v>1</v>
          </cell>
          <cell r="Z4223">
            <v>1</v>
          </cell>
          <cell r="AA4223">
            <v>1</v>
          </cell>
          <cell r="AC4223">
            <v>1992</v>
          </cell>
          <cell r="AD4223">
            <v>1</v>
          </cell>
          <cell r="AE4223">
            <v>0</v>
          </cell>
          <cell r="AF4223">
            <v>1</v>
          </cell>
        </row>
        <row r="4224">
          <cell r="A4224">
            <v>39</v>
          </cell>
          <cell r="B4224">
            <v>1</v>
          </cell>
          <cell r="C4224">
            <v>11</v>
          </cell>
          <cell r="D4224">
            <v>7</v>
          </cell>
          <cell r="E4224">
            <v>1</v>
          </cell>
          <cell r="F4224">
            <v>0.60503929074438834</v>
          </cell>
          <cell r="G4224">
            <v>2.7294654660647026</v>
          </cell>
          <cell r="H4224">
            <v>537.83946641569082</v>
          </cell>
          <cell r="I4224">
            <v>21.902111646168553</v>
          </cell>
          <cell r="J4224">
            <v>0</v>
          </cell>
          <cell r="K4224">
            <v>0</v>
          </cell>
          <cell r="M4224">
            <v>2003</v>
          </cell>
          <cell r="N4224">
            <v>2008</v>
          </cell>
          <cell r="O4224">
            <v>1</v>
          </cell>
          <cell r="Q4224">
            <v>0</v>
          </cell>
          <cell r="R4224">
            <v>0</v>
          </cell>
          <cell r="S4224">
            <v>0</v>
          </cell>
          <cell r="T4224">
            <v>0</v>
          </cell>
          <cell r="U4224">
            <v>0</v>
          </cell>
          <cell r="V4224">
            <v>0</v>
          </cell>
          <cell r="W4224">
            <v>0</v>
          </cell>
          <cell r="X4224">
            <v>0</v>
          </cell>
          <cell r="Y4224">
            <v>0</v>
          </cell>
          <cell r="Z4224">
            <v>0</v>
          </cell>
          <cell r="AA4224">
            <v>0</v>
          </cell>
          <cell r="AC4224">
            <v>1992</v>
          </cell>
          <cell r="AD4224">
            <v>1</v>
          </cell>
          <cell r="AE4224">
            <v>0</v>
          </cell>
          <cell r="AF4224">
            <v>1</v>
          </cell>
        </row>
        <row r="4225">
          <cell r="A4225">
            <v>39</v>
          </cell>
          <cell r="B4225">
            <v>2</v>
          </cell>
          <cell r="C4225">
            <v>11</v>
          </cell>
          <cell r="D4225">
            <v>7</v>
          </cell>
          <cell r="E4225">
            <v>1</v>
          </cell>
          <cell r="F4225">
            <v>0</v>
          </cell>
          <cell r="G4225">
            <v>2.7371008774960157</v>
          </cell>
          <cell r="H4225">
            <v>889.22791780727584</v>
          </cell>
          <cell r="I4225">
            <v>21.902111646168553</v>
          </cell>
          <cell r="J4225">
            <v>0</v>
          </cell>
          <cell r="K4225">
            <v>0</v>
          </cell>
          <cell r="M4225">
            <v>2004</v>
          </cell>
          <cell r="N4225">
            <v>2008</v>
          </cell>
          <cell r="O4225">
            <v>1</v>
          </cell>
          <cell r="Q4225">
            <v>0</v>
          </cell>
          <cell r="R4225">
            <v>0</v>
          </cell>
          <cell r="S4225">
            <v>0</v>
          </cell>
          <cell r="T4225">
            <v>0</v>
          </cell>
          <cell r="U4225">
            <v>0</v>
          </cell>
          <cell r="V4225">
            <v>0</v>
          </cell>
          <cell r="W4225">
            <v>0</v>
          </cell>
          <cell r="X4225">
            <v>0</v>
          </cell>
          <cell r="Y4225">
            <v>0</v>
          </cell>
          <cell r="Z4225">
            <v>0</v>
          </cell>
          <cell r="AA4225">
            <v>0</v>
          </cell>
          <cell r="AC4225">
            <v>1992</v>
          </cell>
          <cell r="AD4225">
            <v>1</v>
          </cell>
          <cell r="AE4225">
            <v>0</v>
          </cell>
          <cell r="AF4225">
            <v>1</v>
          </cell>
        </row>
        <row r="4226">
          <cell r="A4226">
            <v>39</v>
          </cell>
          <cell r="B4226">
            <v>3</v>
          </cell>
          <cell r="C4226">
            <v>11</v>
          </cell>
          <cell r="D4226">
            <v>7</v>
          </cell>
          <cell r="E4226">
            <v>1</v>
          </cell>
          <cell r="F4226">
            <v>0</v>
          </cell>
          <cell r="G4226">
            <v>3.7459159111246767</v>
          </cell>
          <cell r="H4226">
            <v>808.02480133020379</v>
          </cell>
          <cell r="I4226">
            <v>158.10196829261727</v>
          </cell>
          <cell r="J4226">
            <v>0</v>
          </cell>
          <cell r="K4226">
            <v>0</v>
          </cell>
          <cell r="M4226">
            <v>2004</v>
          </cell>
          <cell r="N4226">
            <v>2016</v>
          </cell>
          <cell r="O4226">
            <v>1</v>
          </cell>
          <cell r="Q4226">
            <v>0</v>
          </cell>
          <cell r="R4226">
            <v>0</v>
          </cell>
          <cell r="S4226">
            <v>0</v>
          </cell>
          <cell r="T4226">
            <v>0</v>
          </cell>
          <cell r="U4226">
            <v>0</v>
          </cell>
          <cell r="V4226">
            <v>0</v>
          </cell>
          <cell r="W4226">
            <v>0</v>
          </cell>
          <cell r="X4226">
            <v>0</v>
          </cell>
          <cell r="Y4226">
            <v>0</v>
          </cell>
          <cell r="Z4226">
            <v>0</v>
          </cell>
          <cell r="AA4226">
            <v>0</v>
          </cell>
          <cell r="AC4226">
            <v>1992</v>
          </cell>
          <cell r="AD4226">
            <v>1</v>
          </cell>
          <cell r="AE4226">
            <v>0</v>
          </cell>
          <cell r="AF4226">
            <v>1</v>
          </cell>
        </row>
        <row r="4227">
          <cell r="A4227">
            <v>39</v>
          </cell>
          <cell r="B4227">
            <v>4</v>
          </cell>
          <cell r="C4227">
            <v>11</v>
          </cell>
          <cell r="D4227">
            <v>7</v>
          </cell>
          <cell r="E4227">
            <v>1</v>
          </cell>
          <cell r="F4227">
            <v>0</v>
          </cell>
          <cell r="G4227">
            <v>7.3017276698970051</v>
          </cell>
          <cell r="H4227">
            <v>926.2843734974615</v>
          </cell>
          <cell r="I4227">
            <v>170.44023442071628</v>
          </cell>
          <cell r="J4227">
            <v>0</v>
          </cell>
          <cell r="K4227">
            <v>0</v>
          </cell>
          <cell r="M4227">
            <v>2009</v>
          </cell>
          <cell r="N4227">
            <v>2016</v>
          </cell>
          <cell r="O4227">
            <v>1</v>
          </cell>
          <cell r="Q4227">
            <v>0</v>
          </cell>
          <cell r="R4227">
            <v>0</v>
          </cell>
          <cell r="S4227">
            <v>0</v>
          </cell>
          <cell r="T4227">
            <v>0</v>
          </cell>
          <cell r="U4227">
            <v>0</v>
          </cell>
          <cell r="V4227">
            <v>0</v>
          </cell>
          <cell r="W4227">
            <v>0</v>
          </cell>
          <cell r="X4227">
            <v>0</v>
          </cell>
          <cell r="Y4227">
            <v>0</v>
          </cell>
          <cell r="Z4227">
            <v>0</v>
          </cell>
          <cell r="AA4227">
            <v>0</v>
          </cell>
          <cell r="AC4227">
            <v>1992</v>
          </cell>
          <cell r="AD4227">
            <v>1</v>
          </cell>
          <cell r="AE4227">
            <v>0</v>
          </cell>
          <cell r="AF4227">
            <v>1</v>
          </cell>
        </row>
        <row r="4228">
          <cell r="A4228">
            <v>39</v>
          </cell>
          <cell r="B4228">
            <v>5</v>
          </cell>
          <cell r="C4228">
            <v>11</v>
          </cell>
          <cell r="D4228">
            <v>7</v>
          </cell>
          <cell r="E4228">
            <v>1</v>
          </cell>
          <cell r="F4228">
            <v>0</v>
          </cell>
          <cell r="G4228">
            <v>9.5845539588201394</v>
          </cell>
          <cell r="H4228">
            <v>1140.5951474719286</v>
          </cell>
          <cell r="I4228">
            <v>170.44023442071628</v>
          </cell>
          <cell r="J4228">
            <v>0</v>
          </cell>
          <cell r="K4228">
            <v>0</v>
          </cell>
          <cell r="M4228">
            <v>2011</v>
          </cell>
          <cell r="N4228">
            <v>2052</v>
          </cell>
          <cell r="O4228">
            <v>1</v>
          </cell>
          <cell r="Q4228">
            <v>0</v>
          </cell>
          <cell r="R4228">
            <v>0</v>
          </cell>
          <cell r="S4228">
            <v>0</v>
          </cell>
          <cell r="T4228">
            <v>0</v>
          </cell>
          <cell r="U4228">
            <v>0</v>
          </cell>
          <cell r="V4228">
            <v>0</v>
          </cell>
          <cell r="W4228">
            <v>0</v>
          </cell>
          <cell r="X4228">
            <v>0</v>
          </cell>
          <cell r="Y4228">
            <v>0</v>
          </cell>
          <cell r="Z4228">
            <v>0</v>
          </cell>
          <cell r="AA4228">
            <v>0</v>
          </cell>
          <cell r="AC4228">
            <v>1992</v>
          </cell>
          <cell r="AD4228">
            <v>1</v>
          </cell>
          <cell r="AE4228">
            <v>0</v>
          </cell>
          <cell r="AF4228">
            <v>1</v>
          </cell>
        </row>
        <row r="4229">
          <cell r="A4229">
            <v>39</v>
          </cell>
          <cell r="B4229">
            <v>6</v>
          </cell>
          <cell r="C4229">
            <v>11</v>
          </cell>
          <cell r="D4229">
            <v>7</v>
          </cell>
          <cell r="E4229">
            <v>1</v>
          </cell>
          <cell r="F4229">
            <v>0</v>
          </cell>
          <cell r="G4229">
            <v>9.3611893203807774</v>
          </cell>
          <cell r="H4229">
            <v>954.07290470238536</v>
          </cell>
          <cell r="I4229">
            <v>170.44023442071628</v>
          </cell>
          <cell r="J4229">
            <v>0</v>
          </cell>
          <cell r="K4229">
            <v>0</v>
          </cell>
          <cell r="M4229">
            <v>2017</v>
          </cell>
          <cell r="N4229">
            <v>2052</v>
          </cell>
          <cell r="O4229">
            <v>1</v>
          </cell>
          <cell r="Q4229">
            <v>0</v>
          </cell>
          <cell r="R4229">
            <v>0</v>
          </cell>
          <cell r="S4229">
            <v>0</v>
          </cell>
          <cell r="T4229">
            <v>0</v>
          </cell>
          <cell r="U4229">
            <v>0</v>
          </cell>
          <cell r="V4229">
            <v>0</v>
          </cell>
          <cell r="W4229">
            <v>0</v>
          </cell>
          <cell r="X4229">
            <v>0</v>
          </cell>
          <cell r="Y4229">
            <v>0</v>
          </cell>
          <cell r="Z4229">
            <v>0</v>
          </cell>
          <cell r="AA4229">
            <v>0</v>
          </cell>
          <cell r="AC4229">
            <v>1992</v>
          </cell>
          <cell r="AD4229">
            <v>1</v>
          </cell>
          <cell r="AE4229">
            <v>0</v>
          </cell>
          <cell r="AF4229">
            <v>1</v>
          </cell>
        </row>
        <row r="4230">
          <cell r="A4230">
            <v>39</v>
          </cell>
          <cell r="B4230">
            <v>7</v>
          </cell>
          <cell r="C4230">
            <v>11</v>
          </cell>
          <cell r="D4230">
            <v>7</v>
          </cell>
          <cell r="E4230">
            <v>1</v>
          </cell>
          <cell r="F4230">
            <v>0</v>
          </cell>
          <cell r="G4230">
            <v>12.287889690795057</v>
          </cell>
          <cell r="H4230">
            <v>1174.8130018960851</v>
          </cell>
          <cell r="I4230">
            <v>170.44023442071628</v>
          </cell>
          <cell r="J4230">
            <v>0</v>
          </cell>
          <cell r="K4230">
            <v>0</v>
          </cell>
          <cell r="M4230">
            <v>2020</v>
          </cell>
          <cell r="N4230">
            <v>2052</v>
          </cell>
          <cell r="O4230">
            <v>1</v>
          </cell>
          <cell r="Q4230">
            <v>0</v>
          </cell>
          <cell r="R4230">
            <v>0</v>
          </cell>
          <cell r="S4230">
            <v>0</v>
          </cell>
          <cell r="T4230">
            <v>0</v>
          </cell>
          <cell r="U4230">
            <v>0</v>
          </cell>
          <cell r="V4230">
            <v>0</v>
          </cell>
          <cell r="W4230">
            <v>0</v>
          </cell>
          <cell r="X4230">
            <v>0</v>
          </cell>
          <cell r="Y4230">
            <v>0</v>
          </cell>
          <cell r="Z4230">
            <v>0</v>
          </cell>
          <cell r="AA4230">
            <v>0</v>
          </cell>
          <cell r="AC4230">
            <v>1992</v>
          </cell>
          <cell r="AD4230">
            <v>1</v>
          </cell>
          <cell r="AE4230">
            <v>0</v>
          </cell>
          <cell r="AF4230">
            <v>1</v>
          </cell>
        </row>
        <row r="4231">
          <cell r="A4231">
            <v>40</v>
          </cell>
          <cell r="B4231">
            <v>1</v>
          </cell>
          <cell r="C4231">
            <v>11</v>
          </cell>
          <cell r="D4231">
            <v>7</v>
          </cell>
          <cell r="E4231">
            <v>1</v>
          </cell>
          <cell r="F4231">
            <v>6.1068005347676514E-2</v>
          </cell>
          <cell r="G4231">
            <v>0.81120254306069073</v>
          </cell>
          <cell r="H4231">
            <v>1810.1406071019412</v>
          </cell>
          <cell r="I4231">
            <v>114.19144045100465</v>
          </cell>
          <cell r="J4231">
            <v>0</v>
          </cell>
          <cell r="K4231">
            <v>0</v>
          </cell>
          <cell r="M4231">
            <v>2003</v>
          </cell>
          <cell r="N4231">
            <v>2008</v>
          </cell>
          <cell r="O4231">
            <v>1</v>
          </cell>
          <cell r="Q4231">
            <v>0</v>
          </cell>
          <cell r="R4231">
            <v>0</v>
          </cell>
          <cell r="S4231">
            <v>0</v>
          </cell>
          <cell r="T4231">
            <v>0</v>
          </cell>
          <cell r="U4231">
            <v>0</v>
          </cell>
          <cell r="V4231">
            <v>0</v>
          </cell>
          <cell r="W4231">
            <v>0</v>
          </cell>
          <cell r="X4231">
            <v>0</v>
          </cell>
          <cell r="Y4231">
            <v>0</v>
          </cell>
          <cell r="Z4231">
            <v>0</v>
          </cell>
          <cell r="AA4231">
            <v>0</v>
          </cell>
          <cell r="AC4231">
            <v>1992</v>
          </cell>
          <cell r="AD4231">
            <v>1</v>
          </cell>
          <cell r="AE4231">
            <v>0</v>
          </cell>
          <cell r="AF4231">
            <v>1</v>
          </cell>
        </row>
        <row r="4232">
          <cell r="A4232">
            <v>40</v>
          </cell>
          <cell r="B4232">
            <v>2</v>
          </cell>
          <cell r="C4232">
            <v>11</v>
          </cell>
          <cell r="D4232">
            <v>7</v>
          </cell>
          <cell r="E4232">
            <v>1</v>
          </cell>
          <cell r="F4232">
            <v>0</v>
          </cell>
          <cell r="G4232">
            <v>0.81517390310144133</v>
          </cell>
          <cell r="H4232">
            <v>2944.2046019127961</v>
          </cell>
          <cell r="I4232">
            <v>114.19144045100465</v>
          </cell>
          <cell r="J4232">
            <v>0</v>
          </cell>
          <cell r="K4232">
            <v>0</v>
          </cell>
          <cell r="M4232">
            <v>2004</v>
          </cell>
          <cell r="N4232">
            <v>2008</v>
          </cell>
          <cell r="O4232">
            <v>1</v>
          </cell>
          <cell r="Q4232">
            <v>0</v>
          </cell>
          <cell r="R4232">
            <v>0</v>
          </cell>
          <cell r="S4232">
            <v>0</v>
          </cell>
          <cell r="T4232">
            <v>0</v>
          </cell>
          <cell r="U4232">
            <v>0</v>
          </cell>
          <cell r="V4232">
            <v>0</v>
          </cell>
          <cell r="W4232">
            <v>0</v>
          </cell>
          <cell r="X4232">
            <v>0</v>
          </cell>
          <cell r="Y4232">
            <v>0</v>
          </cell>
          <cell r="Z4232">
            <v>0</v>
          </cell>
          <cell r="AA4232">
            <v>0</v>
          </cell>
          <cell r="AC4232">
            <v>1992</v>
          </cell>
          <cell r="AD4232">
            <v>1</v>
          </cell>
          <cell r="AE4232">
            <v>0</v>
          </cell>
          <cell r="AF4232">
            <v>1</v>
          </cell>
        </row>
        <row r="4233">
          <cell r="A4233">
            <v>40</v>
          </cell>
          <cell r="B4233">
            <v>3</v>
          </cell>
          <cell r="C4233">
            <v>11</v>
          </cell>
          <cell r="D4233">
            <v>7</v>
          </cell>
          <cell r="E4233">
            <v>1</v>
          </cell>
          <cell r="F4233">
            <v>0</v>
          </cell>
          <cell r="G4233">
            <v>0.81203154050804294</v>
          </cell>
          <cell r="H4233">
            <v>1482.8366706742295</v>
          </cell>
          <cell r="I4233">
            <v>316.17163980011043</v>
          </cell>
          <cell r="J4233">
            <v>0</v>
          </cell>
          <cell r="K4233">
            <v>0</v>
          </cell>
          <cell r="M4233">
            <v>2009</v>
          </cell>
          <cell r="N4233">
            <v>2011</v>
          </cell>
          <cell r="O4233">
            <v>1</v>
          </cell>
          <cell r="Q4233">
            <v>0</v>
          </cell>
          <cell r="R4233">
            <v>0</v>
          </cell>
          <cell r="S4233">
            <v>0</v>
          </cell>
          <cell r="T4233">
            <v>0</v>
          </cell>
          <cell r="U4233">
            <v>0</v>
          </cell>
          <cell r="V4233">
            <v>0</v>
          </cell>
          <cell r="W4233">
            <v>0</v>
          </cell>
          <cell r="X4233">
            <v>0</v>
          </cell>
          <cell r="Y4233">
            <v>0</v>
          </cell>
          <cell r="Z4233">
            <v>0</v>
          </cell>
          <cell r="AA4233">
            <v>0</v>
          </cell>
          <cell r="AC4233">
            <v>1992</v>
          </cell>
          <cell r="AD4233">
            <v>1</v>
          </cell>
          <cell r="AE4233">
            <v>0</v>
          </cell>
          <cell r="AF4233">
            <v>1</v>
          </cell>
        </row>
        <row r="4234">
          <cell r="A4234">
            <v>40</v>
          </cell>
          <cell r="B4234">
            <v>4</v>
          </cell>
          <cell r="C4234">
            <v>11</v>
          </cell>
          <cell r="D4234">
            <v>7</v>
          </cell>
          <cell r="E4234">
            <v>1</v>
          </cell>
          <cell r="F4234">
            <v>0</v>
          </cell>
          <cell r="G4234">
            <v>1.6690213260745328</v>
          </cell>
          <cell r="H4234">
            <v>1712.5346726838727</v>
          </cell>
          <cell r="I4234">
            <v>340.87626079125357</v>
          </cell>
          <cell r="J4234">
            <v>0</v>
          </cell>
          <cell r="K4234">
            <v>0</v>
          </cell>
          <cell r="M4234">
            <v>2009</v>
          </cell>
          <cell r="N4234">
            <v>2016</v>
          </cell>
          <cell r="O4234">
            <v>1</v>
          </cell>
          <cell r="Q4234">
            <v>0</v>
          </cell>
          <cell r="R4234">
            <v>0</v>
          </cell>
          <cell r="S4234">
            <v>0</v>
          </cell>
          <cell r="T4234">
            <v>0</v>
          </cell>
          <cell r="U4234">
            <v>0</v>
          </cell>
          <cell r="V4234">
            <v>0</v>
          </cell>
          <cell r="W4234">
            <v>0</v>
          </cell>
          <cell r="X4234">
            <v>0</v>
          </cell>
          <cell r="Y4234">
            <v>0</v>
          </cell>
          <cell r="Z4234">
            <v>0</v>
          </cell>
          <cell r="AA4234">
            <v>0</v>
          </cell>
          <cell r="AC4234">
            <v>1992</v>
          </cell>
          <cell r="AD4234">
            <v>1</v>
          </cell>
          <cell r="AE4234">
            <v>0</v>
          </cell>
          <cell r="AF4234">
            <v>1</v>
          </cell>
        </row>
        <row r="4235">
          <cell r="A4235">
            <v>40</v>
          </cell>
          <cell r="B4235">
            <v>5</v>
          </cell>
          <cell r="C4235">
            <v>11</v>
          </cell>
          <cell r="D4235">
            <v>7</v>
          </cell>
          <cell r="E4235">
            <v>1</v>
          </cell>
          <cell r="F4235">
            <v>0</v>
          </cell>
          <cell r="G4235">
            <v>1.8757327080890973</v>
          </cell>
          <cell r="H4235">
            <v>2466.3502151906582</v>
          </cell>
          <cell r="I4235">
            <v>340.87626079125357</v>
          </cell>
          <cell r="J4235">
            <v>0</v>
          </cell>
          <cell r="K4235">
            <v>0</v>
          </cell>
          <cell r="M4235">
            <v>2011</v>
          </cell>
          <cell r="N4235">
            <v>2016</v>
          </cell>
          <cell r="O4235">
            <v>1</v>
          </cell>
          <cell r="Q4235">
            <v>0</v>
          </cell>
          <cell r="R4235">
            <v>0</v>
          </cell>
          <cell r="S4235">
            <v>0</v>
          </cell>
          <cell r="T4235">
            <v>0</v>
          </cell>
          <cell r="U4235">
            <v>0</v>
          </cell>
          <cell r="V4235">
            <v>0</v>
          </cell>
          <cell r="W4235">
            <v>0</v>
          </cell>
          <cell r="X4235">
            <v>0</v>
          </cell>
          <cell r="Y4235">
            <v>0</v>
          </cell>
          <cell r="Z4235">
            <v>0</v>
          </cell>
          <cell r="AA4235">
            <v>0</v>
          </cell>
          <cell r="AC4235">
            <v>1992</v>
          </cell>
          <cell r="AD4235">
            <v>1</v>
          </cell>
          <cell r="AE4235">
            <v>0</v>
          </cell>
          <cell r="AF4235">
            <v>1</v>
          </cell>
        </row>
        <row r="4236">
          <cell r="A4236">
            <v>40</v>
          </cell>
          <cell r="B4236">
            <v>6</v>
          </cell>
          <cell r="C4236">
            <v>11</v>
          </cell>
          <cell r="D4236">
            <v>7</v>
          </cell>
          <cell r="E4236">
            <v>1</v>
          </cell>
          <cell r="F4236">
            <v>0</v>
          </cell>
          <cell r="G4236">
            <v>2.0108690675596783</v>
          </cell>
          <cell r="H4236">
            <v>1781.0360595912277</v>
          </cell>
          <cell r="I4236">
            <v>340.87626079125357</v>
          </cell>
          <cell r="J4236">
            <v>0</v>
          </cell>
          <cell r="K4236">
            <v>0</v>
          </cell>
          <cell r="M4236">
            <v>2017</v>
          </cell>
          <cell r="N4236">
            <v>2052</v>
          </cell>
          <cell r="O4236">
            <v>1</v>
          </cell>
          <cell r="Q4236">
            <v>0</v>
          </cell>
          <cell r="R4236">
            <v>0</v>
          </cell>
          <cell r="S4236">
            <v>0</v>
          </cell>
          <cell r="T4236">
            <v>0</v>
          </cell>
          <cell r="U4236">
            <v>0</v>
          </cell>
          <cell r="V4236">
            <v>0</v>
          </cell>
          <cell r="W4236">
            <v>0</v>
          </cell>
          <cell r="X4236">
            <v>0</v>
          </cell>
          <cell r="Y4236">
            <v>0</v>
          </cell>
          <cell r="Z4236">
            <v>0</v>
          </cell>
          <cell r="AA4236">
            <v>0</v>
          </cell>
          <cell r="AC4236">
            <v>1992</v>
          </cell>
          <cell r="AD4236">
            <v>1</v>
          </cell>
          <cell r="AE4236">
            <v>0</v>
          </cell>
          <cell r="AF4236">
            <v>1</v>
          </cell>
        </row>
        <row r="4237">
          <cell r="A4237">
            <v>40</v>
          </cell>
          <cell r="B4237">
            <v>7</v>
          </cell>
          <cell r="C4237">
            <v>11</v>
          </cell>
          <cell r="D4237">
            <v>7</v>
          </cell>
          <cell r="E4237">
            <v>1</v>
          </cell>
          <cell r="F4237">
            <v>0</v>
          </cell>
          <cell r="G4237">
            <v>2.259918925408551</v>
          </cell>
          <cell r="H4237">
            <v>2565.0042237982771</v>
          </cell>
          <cell r="I4237">
            <v>340.87626079125357</v>
          </cell>
          <cell r="J4237">
            <v>0</v>
          </cell>
          <cell r="K4237">
            <v>0</v>
          </cell>
          <cell r="M4237">
            <v>2020</v>
          </cell>
          <cell r="N4237">
            <v>2052</v>
          </cell>
          <cell r="O4237">
            <v>1</v>
          </cell>
          <cell r="Q4237">
            <v>0</v>
          </cell>
          <cell r="R4237">
            <v>0</v>
          </cell>
          <cell r="S4237">
            <v>0</v>
          </cell>
          <cell r="T4237">
            <v>0</v>
          </cell>
          <cell r="U4237">
            <v>0</v>
          </cell>
          <cell r="V4237">
            <v>0</v>
          </cell>
          <cell r="W4237">
            <v>0</v>
          </cell>
          <cell r="X4237">
            <v>0</v>
          </cell>
          <cell r="Y4237">
            <v>0</v>
          </cell>
          <cell r="Z4237">
            <v>0</v>
          </cell>
          <cell r="AA4237">
            <v>0</v>
          </cell>
          <cell r="AC4237">
            <v>1992</v>
          </cell>
          <cell r="AD4237">
            <v>1</v>
          </cell>
          <cell r="AE4237">
            <v>0</v>
          </cell>
          <cell r="AF4237">
            <v>1</v>
          </cell>
        </row>
        <row r="4238">
          <cell r="A4238">
            <v>41</v>
          </cell>
          <cell r="B4238">
            <v>1</v>
          </cell>
          <cell r="C4238">
            <v>11</v>
          </cell>
          <cell r="D4238">
            <v>7</v>
          </cell>
          <cell r="E4238">
            <v>1</v>
          </cell>
          <cell r="F4238">
            <v>0.15223552787547637</v>
          </cell>
          <cell r="G4238">
            <v>2.0269019559449619</v>
          </cell>
          <cell r="H4238">
            <v>1021.2137228656861</v>
          </cell>
          <cell r="I4238">
            <v>3.4432370590043693</v>
          </cell>
          <cell r="J4238">
            <v>0</v>
          </cell>
          <cell r="K4238">
            <v>0</v>
          </cell>
          <cell r="M4238">
            <v>2003</v>
          </cell>
          <cell r="N4238">
            <v>2009</v>
          </cell>
          <cell r="O4238">
            <v>1</v>
          </cell>
          <cell r="Q4238">
            <v>0</v>
          </cell>
          <cell r="R4238">
            <v>0</v>
          </cell>
          <cell r="S4238">
            <v>0</v>
          </cell>
          <cell r="T4238">
            <v>0</v>
          </cell>
          <cell r="U4238">
            <v>0</v>
          </cell>
          <cell r="V4238">
            <v>0</v>
          </cell>
          <cell r="W4238">
            <v>0</v>
          </cell>
          <cell r="X4238">
            <v>0</v>
          </cell>
          <cell r="Y4238">
            <v>0</v>
          </cell>
          <cell r="Z4238">
            <v>0</v>
          </cell>
          <cell r="AA4238">
            <v>0</v>
          </cell>
          <cell r="AC4238">
            <v>1992</v>
          </cell>
          <cell r="AD4238">
            <v>1</v>
          </cell>
          <cell r="AE4238">
            <v>0</v>
          </cell>
          <cell r="AF4238">
            <v>1</v>
          </cell>
        </row>
        <row r="4239">
          <cell r="A4239">
            <v>41</v>
          </cell>
          <cell r="B4239">
            <v>2</v>
          </cell>
          <cell r="C4239">
            <v>11</v>
          </cell>
          <cell r="D4239">
            <v>7</v>
          </cell>
          <cell r="E4239">
            <v>1</v>
          </cell>
          <cell r="F4239">
            <v>0</v>
          </cell>
          <cell r="G4239">
            <v>2.7985485221363624</v>
          </cell>
          <cell r="H4239">
            <v>1202.9397618954185</v>
          </cell>
          <cell r="I4239">
            <v>3.8258189544492986</v>
          </cell>
          <cell r="J4239">
            <v>0</v>
          </cell>
          <cell r="K4239">
            <v>0</v>
          </cell>
          <cell r="M4239">
            <v>2004</v>
          </cell>
          <cell r="N4239">
            <v>2009</v>
          </cell>
          <cell r="O4239">
            <v>1</v>
          </cell>
          <cell r="Q4239">
            <v>0</v>
          </cell>
          <cell r="R4239">
            <v>0</v>
          </cell>
          <cell r="S4239">
            <v>0</v>
          </cell>
          <cell r="T4239">
            <v>0</v>
          </cell>
          <cell r="U4239">
            <v>0</v>
          </cell>
          <cell r="V4239">
            <v>0</v>
          </cell>
          <cell r="W4239">
            <v>0</v>
          </cell>
          <cell r="X4239">
            <v>0</v>
          </cell>
          <cell r="Y4239">
            <v>0</v>
          </cell>
          <cell r="Z4239">
            <v>0</v>
          </cell>
          <cell r="AA4239">
            <v>0</v>
          </cell>
          <cell r="AC4239">
            <v>1992</v>
          </cell>
          <cell r="AD4239">
            <v>1</v>
          </cell>
          <cell r="AE4239">
            <v>0</v>
          </cell>
          <cell r="AF4239">
            <v>1</v>
          </cell>
        </row>
        <row r="4240">
          <cell r="A4240">
            <v>41</v>
          </cell>
          <cell r="B4240">
            <v>3</v>
          </cell>
          <cell r="C4240">
            <v>11</v>
          </cell>
          <cell r="D4240">
            <v>7</v>
          </cell>
          <cell r="E4240">
            <v>1</v>
          </cell>
          <cell r="F4240">
            <v>0</v>
          </cell>
          <cell r="G4240">
            <v>1.0135443307397858</v>
          </cell>
          <cell r="H4240">
            <v>4077.8317001759701</v>
          </cell>
          <cell r="I4240">
            <v>36.872496581722942</v>
          </cell>
          <cell r="J4240">
            <v>0</v>
          </cell>
          <cell r="K4240">
            <v>0</v>
          </cell>
          <cell r="M4240">
            <v>2010</v>
          </cell>
          <cell r="N4240">
            <v>2011</v>
          </cell>
          <cell r="O4240">
            <v>1</v>
          </cell>
          <cell r="Q4240">
            <v>0</v>
          </cell>
          <cell r="R4240">
            <v>0</v>
          </cell>
          <cell r="S4240">
            <v>0</v>
          </cell>
          <cell r="T4240">
            <v>0</v>
          </cell>
          <cell r="U4240">
            <v>0</v>
          </cell>
          <cell r="V4240">
            <v>0</v>
          </cell>
          <cell r="W4240">
            <v>0</v>
          </cell>
          <cell r="X4240">
            <v>0</v>
          </cell>
          <cell r="Y4240">
            <v>0</v>
          </cell>
          <cell r="Z4240">
            <v>0</v>
          </cell>
          <cell r="AA4240">
            <v>0</v>
          </cell>
          <cell r="AC4240">
            <v>1992</v>
          </cell>
          <cell r="AD4240">
            <v>1</v>
          </cell>
          <cell r="AE4240">
            <v>0</v>
          </cell>
          <cell r="AF4240">
            <v>1</v>
          </cell>
        </row>
        <row r="4241">
          <cell r="A4241">
            <v>41</v>
          </cell>
          <cell r="B4241">
            <v>4</v>
          </cell>
          <cell r="C4241">
            <v>11</v>
          </cell>
          <cell r="D4241">
            <v>7</v>
          </cell>
          <cell r="E4241">
            <v>1</v>
          </cell>
          <cell r="F4241">
            <v>0</v>
          </cell>
          <cell r="G4241">
            <v>1.6063022734263792</v>
          </cell>
          <cell r="H4241">
            <v>4093.5841686235053</v>
          </cell>
          <cell r="I4241">
            <v>36.872496581722942</v>
          </cell>
          <cell r="J4241">
            <v>0</v>
          </cell>
          <cell r="K4241">
            <v>0</v>
          </cell>
          <cell r="M4241">
            <v>2010</v>
          </cell>
          <cell r="N4241">
            <v>2052</v>
          </cell>
          <cell r="O4241">
            <v>1</v>
          </cell>
          <cell r="Q4241">
            <v>0</v>
          </cell>
          <cell r="R4241">
            <v>0</v>
          </cell>
          <cell r="S4241">
            <v>0</v>
          </cell>
          <cell r="T4241">
            <v>0</v>
          </cell>
          <cell r="U4241">
            <v>0</v>
          </cell>
          <cell r="V4241">
            <v>0</v>
          </cell>
          <cell r="W4241">
            <v>0</v>
          </cell>
          <cell r="X4241">
            <v>0</v>
          </cell>
          <cell r="Y4241">
            <v>0</v>
          </cell>
          <cell r="Z4241">
            <v>0</v>
          </cell>
          <cell r="AA4241">
            <v>0</v>
          </cell>
          <cell r="AC4241">
            <v>1992</v>
          </cell>
          <cell r="AD4241">
            <v>1</v>
          </cell>
          <cell r="AE4241">
            <v>0</v>
          </cell>
          <cell r="AF4241">
            <v>1</v>
          </cell>
        </row>
        <row r="4242">
          <cell r="A4242">
            <v>41</v>
          </cell>
          <cell r="B4242">
            <v>5</v>
          </cell>
          <cell r="C4242">
            <v>11</v>
          </cell>
          <cell r="D4242">
            <v>7</v>
          </cell>
          <cell r="E4242">
            <v>1</v>
          </cell>
          <cell r="F4242">
            <v>0</v>
          </cell>
          <cell r="G4242">
            <v>2.5860285497551891</v>
          </cell>
          <cell r="H4242">
            <v>4140.3756736203422</v>
          </cell>
          <cell r="I4242">
            <v>36.872496581722942</v>
          </cell>
          <cell r="J4242">
            <v>0</v>
          </cell>
          <cell r="K4242">
            <v>0</v>
          </cell>
          <cell r="M4242">
            <v>2011</v>
          </cell>
          <cell r="N4242">
            <v>2052</v>
          </cell>
          <cell r="O4242">
            <v>1</v>
          </cell>
          <cell r="Q4242">
            <v>0</v>
          </cell>
          <cell r="R4242">
            <v>0</v>
          </cell>
          <cell r="S4242">
            <v>0</v>
          </cell>
          <cell r="T4242">
            <v>0</v>
          </cell>
          <cell r="U4242">
            <v>0</v>
          </cell>
          <cell r="V4242">
            <v>0</v>
          </cell>
          <cell r="W4242">
            <v>0</v>
          </cell>
          <cell r="X4242">
            <v>0</v>
          </cell>
          <cell r="Y4242">
            <v>0</v>
          </cell>
          <cell r="Z4242">
            <v>0</v>
          </cell>
          <cell r="AA4242">
            <v>0</v>
          </cell>
          <cell r="AC4242">
            <v>1992</v>
          </cell>
          <cell r="AD4242">
            <v>1</v>
          </cell>
          <cell r="AE4242">
            <v>0</v>
          </cell>
          <cell r="AF4242">
            <v>1</v>
          </cell>
        </row>
        <row r="4243">
          <cell r="A4243">
            <v>41</v>
          </cell>
          <cell r="B4243">
            <v>6</v>
          </cell>
          <cell r="C4243">
            <v>11</v>
          </cell>
          <cell r="D4243">
            <v>7</v>
          </cell>
          <cell r="E4243">
            <v>1</v>
          </cell>
          <cell r="F4243">
            <v>0</v>
          </cell>
          <cell r="G4243">
            <v>1.2441032117397841</v>
          </cell>
          <cell r="H4243">
            <v>4093.5841686235053</v>
          </cell>
          <cell r="I4243">
            <v>36.872496581722942</v>
          </cell>
          <cell r="J4243">
            <v>0</v>
          </cell>
          <cell r="K4243">
            <v>0</v>
          </cell>
          <cell r="M4243">
            <v>2012</v>
          </cell>
          <cell r="N4243">
            <v>2016</v>
          </cell>
          <cell r="O4243">
            <v>1</v>
          </cell>
          <cell r="Q4243">
            <v>0</v>
          </cell>
          <cell r="R4243">
            <v>0</v>
          </cell>
          <cell r="S4243">
            <v>0</v>
          </cell>
          <cell r="T4243">
            <v>0</v>
          </cell>
          <cell r="U4243">
            <v>0</v>
          </cell>
          <cell r="V4243">
            <v>0</v>
          </cell>
          <cell r="W4243">
            <v>0</v>
          </cell>
          <cell r="X4243">
            <v>0</v>
          </cell>
          <cell r="Y4243">
            <v>0</v>
          </cell>
          <cell r="Z4243">
            <v>0</v>
          </cell>
          <cell r="AA4243">
            <v>0</v>
          </cell>
          <cell r="AC4243">
            <v>1992</v>
          </cell>
          <cell r="AD4243">
            <v>1</v>
          </cell>
          <cell r="AE4243">
            <v>0</v>
          </cell>
          <cell r="AF4243">
            <v>1</v>
          </cell>
        </row>
        <row r="4244">
          <cell r="A4244">
            <v>41</v>
          </cell>
          <cell r="B4244">
            <v>7</v>
          </cell>
          <cell r="C4244">
            <v>11</v>
          </cell>
          <cell r="D4244">
            <v>7</v>
          </cell>
          <cell r="E4244">
            <v>1</v>
          </cell>
          <cell r="F4244">
            <v>0</v>
          </cell>
          <cell r="G4244">
            <v>1.3622447958003447</v>
          </cell>
          <cell r="H4244">
            <v>4077.8317001759701</v>
          </cell>
          <cell r="I4244">
            <v>36.872496581722942</v>
          </cell>
          <cell r="J4244">
            <v>0</v>
          </cell>
          <cell r="K4244">
            <v>0</v>
          </cell>
          <cell r="M4244">
            <v>2017</v>
          </cell>
          <cell r="N4244">
            <v>2052</v>
          </cell>
          <cell r="O4244">
            <v>1</v>
          </cell>
          <cell r="Q4244">
            <v>0</v>
          </cell>
          <cell r="R4244">
            <v>0</v>
          </cell>
          <cell r="S4244">
            <v>0</v>
          </cell>
          <cell r="T4244">
            <v>0</v>
          </cell>
          <cell r="U4244">
            <v>0</v>
          </cell>
          <cell r="V4244">
            <v>0</v>
          </cell>
          <cell r="W4244">
            <v>0</v>
          </cell>
          <cell r="X4244">
            <v>0</v>
          </cell>
          <cell r="Y4244">
            <v>0</v>
          </cell>
          <cell r="Z4244">
            <v>0</v>
          </cell>
          <cell r="AA4244">
            <v>0</v>
          </cell>
          <cell r="AC4244">
            <v>1992</v>
          </cell>
          <cell r="AD4244">
            <v>1</v>
          </cell>
          <cell r="AE4244">
            <v>0</v>
          </cell>
          <cell r="AF4244">
            <v>1</v>
          </cell>
        </row>
        <row r="4245">
          <cell r="A4245">
            <v>42</v>
          </cell>
          <cell r="B4245">
            <v>1</v>
          </cell>
          <cell r="C4245">
            <v>11</v>
          </cell>
          <cell r="D4245">
            <v>7</v>
          </cell>
          <cell r="E4245">
            <v>1</v>
          </cell>
          <cell r="F4245">
            <v>7.7288806459857237E-2</v>
          </cell>
          <cell r="G4245">
            <v>1.2278913298333249</v>
          </cell>
          <cell r="H4245">
            <v>1245.9784656973682</v>
          </cell>
          <cell r="I4245">
            <v>4.6953232622786851</v>
          </cell>
          <cell r="J4245">
            <v>0</v>
          </cell>
          <cell r="K4245">
            <v>0</v>
          </cell>
          <cell r="M4245">
            <v>2003</v>
          </cell>
          <cell r="N4245">
            <v>2009</v>
          </cell>
          <cell r="O4245">
            <v>1</v>
          </cell>
          <cell r="Q4245">
            <v>0</v>
          </cell>
          <cell r="R4245">
            <v>0</v>
          </cell>
          <cell r="S4245">
            <v>0</v>
          </cell>
          <cell r="T4245">
            <v>0</v>
          </cell>
          <cell r="U4245">
            <v>0</v>
          </cell>
          <cell r="V4245">
            <v>0</v>
          </cell>
          <cell r="W4245">
            <v>0</v>
          </cell>
          <cell r="X4245">
            <v>0</v>
          </cell>
          <cell r="Y4245">
            <v>0</v>
          </cell>
          <cell r="Z4245">
            <v>0</v>
          </cell>
          <cell r="AA4245">
            <v>0</v>
          </cell>
          <cell r="AC4245">
            <v>1992</v>
          </cell>
          <cell r="AD4245">
            <v>1</v>
          </cell>
          <cell r="AE4245">
            <v>0</v>
          </cell>
          <cell r="AF4245">
            <v>1</v>
          </cell>
        </row>
        <row r="4246">
          <cell r="A4246">
            <v>42</v>
          </cell>
          <cell r="B4246">
            <v>2</v>
          </cell>
          <cell r="C4246">
            <v>11</v>
          </cell>
          <cell r="D4246">
            <v>7</v>
          </cell>
          <cell r="E4246">
            <v>1</v>
          </cell>
          <cell r="F4246">
            <v>0</v>
          </cell>
          <cell r="G4246">
            <v>1.426338413442751</v>
          </cell>
          <cell r="H4246">
            <v>1437.0615082043537</v>
          </cell>
          <cell r="I4246">
            <v>4.6953232622786851</v>
          </cell>
          <cell r="J4246">
            <v>0</v>
          </cell>
          <cell r="K4246">
            <v>0</v>
          </cell>
          <cell r="M4246">
            <v>2004</v>
          </cell>
          <cell r="N4246">
            <v>2009</v>
          </cell>
          <cell r="O4246">
            <v>1</v>
          </cell>
          <cell r="Q4246">
            <v>0</v>
          </cell>
          <cell r="R4246">
            <v>0</v>
          </cell>
          <cell r="S4246">
            <v>0</v>
          </cell>
          <cell r="T4246">
            <v>0</v>
          </cell>
          <cell r="U4246">
            <v>0</v>
          </cell>
          <cell r="V4246">
            <v>0</v>
          </cell>
          <cell r="W4246">
            <v>0</v>
          </cell>
          <cell r="X4246">
            <v>0</v>
          </cell>
          <cell r="Y4246">
            <v>0</v>
          </cell>
          <cell r="Z4246">
            <v>0</v>
          </cell>
          <cell r="AA4246">
            <v>0</v>
          </cell>
          <cell r="AC4246">
            <v>1992</v>
          </cell>
          <cell r="AD4246">
            <v>1</v>
          </cell>
          <cell r="AE4246">
            <v>0</v>
          </cell>
          <cell r="AF4246">
            <v>1</v>
          </cell>
        </row>
        <row r="4247">
          <cell r="A4247">
            <v>42</v>
          </cell>
          <cell r="B4247">
            <v>3</v>
          </cell>
          <cell r="C4247">
            <v>11</v>
          </cell>
          <cell r="D4247">
            <v>7</v>
          </cell>
          <cell r="E4247">
            <v>1</v>
          </cell>
          <cell r="F4247">
            <v>0</v>
          </cell>
          <cell r="G4247">
            <v>0.60348883601531966</v>
          </cell>
          <cell r="H4247">
            <v>2349.0550966866008</v>
          </cell>
          <cell r="I4247">
            <v>20.48472032317941</v>
          </cell>
          <cell r="J4247">
            <v>0</v>
          </cell>
          <cell r="K4247">
            <v>0</v>
          </cell>
          <cell r="M4247">
            <v>2010</v>
          </cell>
          <cell r="N4247">
            <v>2011</v>
          </cell>
          <cell r="O4247">
            <v>1</v>
          </cell>
          <cell r="Q4247">
            <v>0</v>
          </cell>
          <cell r="R4247">
            <v>0</v>
          </cell>
          <cell r="S4247">
            <v>0</v>
          </cell>
          <cell r="T4247">
            <v>0</v>
          </cell>
          <cell r="U4247">
            <v>0</v>
          </cell>
          <cell r="V4247">
            <v>0</v>
          </cell>
          <cell r="W4247">
            <v>0</v>
          </cell>
          <cell r="X4247">
            <v>0</v>
          </cell>
          <cell r="Y4247">
            <v>0</v>
          </cell>
          <cell r="Z4247">
            <v>0</v>
          </cell>
          <cell r="AA4247">
            <v>0</v>
          </cell>
          <cell r="AC4247">
            <v>1992</v>
          </cell>
          <cell r="AD4247">
            <v>1</v>
          </cell>
          <cell r="AE4247">
            <v>0</v>
          </cell>
          <cell r="AF4247">
            <v>1</v>
          </cell>
        </row>
        <row r="4248">
          <cell r="A4248">
            <v>42</v>
          </cell>
          <cell r="B4248">
            <v>4</v>
          </cell>
          <cell r="C4248">
            <v>11</v>
          </cell>
          <cell r="D4248">
            <v>7</v>
          </cell>
          <cell r="E4248">
            <v>1</v>
          </cell>
          <cell r="F4248">
            <v>0</v>
          </cell>
          <cell r="G4248">
            <v>0.89719357848649428</v>
          </cell>
          <cell r="H4248">
            <v>2356.8340934508155</v>
          </cell>
          <cell r="I4248">
            <v>20.48472032317941</v>
          </cell>
          <cell r="J4248">
            <v>0</v>
          </cell>
          <cell r="K4248">
            <v>0</v>
          </cell>
          <cell r="M4248">
            <v>2010</v>
          </cell>
          <cell r="N4248">
            <v>2016</v>
          </cell>
          <cell r="O4248">
            <v>1</v>
          </cell>
          <cell r="Q4248">
            <v>0</v>
          </cell>
          <cell r="R4248">
            <v>0</v>
          </cell>
          <cell r="S4248">
            <v>0</v>
          </cell>
          <cell r="T4248">
            <v>0</v>
          </cell>
          <cell r="U4248">
            <v>0</v>
          </cell>
          <cell r="V4248">
            <v>0</v>
          </cell>
          <cell r="W4248">
            <v>0</v>
          </cell>
          <cell r="X4248">
            <v>0</v>
          </cell>
          <cell r="Y4248">
            <v>0</v>
          </cell>
          <cell r="Z4248">
            <v>0</v>
          </cell>
          <cell r="AA4248">
            <v>0</v>
          </cell>
          <cell r="AC4248">
            <v>1992</v>
          </cell>
          <cell r="AD4248">
            <v>1</v>
          </cell>
          <cell r="AE4248">
            <v>0</v>
          </cell>
          <cell r="AF4248">
            <v>1</v>
          </cell>
        </row>
        <row r="4249">
          <cell r="A4249">
            <v>42</v>
          </cell>
          <cell r="B4249">
            <v>5</v>
          </cell>
          <cell r="C4249">
            <v>11</v>
          </cell>
          <cell r="D4249">
            <v>7</v>
          </cell>
          <cell r="E4249">
            <v>1</v>
          </cell>
          <cell r="F4249">
            <v>0</v>
          </cell>
          <cell r="G4249">
            <v>1.5217783388943997</v>
          </cell>
          <cell r="H4249">
            <v>2392.8329399873724</v>
          </cell>
          <cell r="I4249">
            <v>20.48472032317941</v>
          </cell>
          <cell r="J4249">
            <v>0</v>
          </cell>
          <cell r="K4249">
            <v>0</v>
          </cell>
          <cell r="M4249">
            <v>2011</v>
          </cell>
          <cell r="N4249">
            <v>2052</v>
          </cell>
          <cell r="O4249">
            <v>1</v>
          </cell>
          <cell r="Q4249">
            <v>0</v>
          </cell>
          <cell r="R4249">
            <v>0</v>
          </cell>
          <cell r="S4249">
            <v>0</v>
          </cell>
          <cell r="T4249">
            <v>0</v>
          </cell>
          <cell r="U4249">
            <v>0</v>
          </cell>
          <cell r="V4249">
            <v>0</v>
          </cell>
          <cell r="W4249">
            <v>0</v>
          </cell>
          <cell r="X4249">
            <v>0</v>
          </cell>
          <cell r="Y4249">
            <v>0</v>
          </cell>
          <cell r="Z4249">
            <v>0</v>
          </cell>
          <cell r="AA4249">
            <v>0</v>
          </cell>
          <cell r="AC4249">
            <v>1992</v>
          </cell>
          <cell r="AD4249">
            <v>1</v>
          </cell>
          <cell r="AE4249">
            <v>0</v>
          </cell>
          <cell r="AF4249">
            <v>1</v>
          </cell>
        </row>
        <row r="4250">
          <cell r="A4250">
            <v>42</v>
          </cell>
          <cell r="B4250">
            <v>6</v>
          </cell>
          <cell r="C4250">
            <v>11</v>
          </cell>
          <cell r="D4250">
            <v>7</v>
          </cell>
          <cell r="E4250">
            <v>1</v>
          </cell>
          <cell r="F4250">
            <v>0</v>
          </cell>
          <cell r="G4250">
            <v>1.0713403609986114</v>
          </cell>
          <cell r="H4250">
            <v>2356.8340934508155</v>
          </cell>
          <cell r="I4250">
            <v>20.48472032317941</v>
          </cell>
          <cell r="J4250">
            <v>0</v>
          </cell>
          <cell r="K4250">
            <v>0</v>
          </cell>
          <cell r="M4250">
            <v>2004</v>
          </cell>
          <cell r="N4250">
            <v>2016</v>
          </cell>
          <cell r="O4250">
            <v>1</v>
          </cell>
          <cell r="Q4250">
            <v>0</v>
          </cell>
          <cell r="R4250">
            <v>0</v>
          </cell>
          <cell r="S4250">
            <v>0</v>
          </cell>
          <cell r="T4250">
            <v>0</v>
          </cell>
          <cell r="U4250">
            <v>0</v>
          </cell>
          <cell r="V4250">
            <v>0</v>
          </cell>
          <cell r="W4250">
            <v>0</v>
          </cell>
          <cell r="X4250">
            <v>0</v>
          </cell>
          <cell r="Y4250">
            <v>0</v>
          </cell>
          <cell r="Z4250">
            <v>0</v>
          </cell>
          <cell r="AA4250">
            <v>0</v>
          </cell>
          <cell r="AC4250">
            <v>1992</v>
          </cell>
          <cell r="AD4250">
            <v>1</v>
          </cell>
          <cell r="AE4250">
            <v>0</v>
          </cell>
          <cell r="AF4250">
            <v>1</v>
          </cell>
        </row>
        <row r="4251">
          <cell r="A4251">
            <v>42</v>
          </cell>
          <cell r="B4251">
            <v>7</v>
          </cell>
          <cell r="C4251">
            <v>11</v>
          </cell>
          <cell r="D4251">
            <v>7</v>
          </cell>
          <cell r="E4251">
            <v>1</v>
          </cell>
          <cell r="F4251">
            <v>0</v>
          </cell>
          <cell r="G4251">
            <v>1.168285287478634</v>
          </cell>
          <cell r="H4251">
            <v>2356.8340934508155</v>
          </cell>
          <cell r="I4251">
            <v>20.48472032317941</v>
          </cell>
          <cell r="J4251">
            <v>0</v>
          </cell>
          <cell r="K4251">
            <v>0</v>
          </cell>
          <cell r="M4251">
            <v>2017</v>
          </cell>
          <cell r="N4251">
            <v>2052</v>
          </cell>
          <cell r="O4251">
            <v>1</v>
          </cell>
          <cell r="Q4251">
            <v>0</v>
          </cell>
          <cell r="R4251">
            <v>0</v>
          </cell>
          <cell r="S4251">
            <v>0</v>
          </cell>
          <cell r="T4251">
            <v>0</v>
          </cell>
          <cell r="U4251">
            <v>0</v>
          </cell>
          <cell r="V4251">
            <v>0</v>
          </cell>
          <cell r="W4251">
            <v>0</v>
          </cell>
          <cell r="X4251">
            <v>0</v>
          </cell>
          <cell r="Y4251">
            <v>0</v>
          </cell>
          <cell r="Z4251">
            <v>0</v>
          </cell>
          <cell r="AA4251">
            <v>0</v>
          </cell>
          <cell r="AC4251">
            <v>1992</v>
          </cell>
          <cell r="AD4251">
            <v>1</v>
          </cell>
          <cell r="AE4251">
            <v>0</v>
          </cell>
          <cell r="AF4251">
            <v>1</v>
          </cell>
        </row>
        <row r="4252">
          <cell r="A4252">
            <v>43</v>
          </cell>
          <cell r="B4252">
            <v>1</v>
          </cell>
          <cell r="C4252">
            <v>11</v>
          </cell>
          <cell r="D4252">
            <v>7</v>
          </cell>
          <cell r="E4252">
            <v>1</v>
          </cell>
          <cell r="F4252">
            <v>0</v>
          </cell>
          <cell r="G4252">
            <v>0.30713894324853225</v>
          </cell>
          <cell r="H4252">
            <v>1156.2472476540959</v>
          </cell>
          <cell r="I4252">
            <v>80.553397116839051</v>
          </cell>
          <cell r="J4252">
            <v>0</v>
          </cell>
          <cell r="K4252">
            <v>0</v>
          </cell>
          <cell r="M4252">
            <v>2003</v>
          </cell>
          <cell r="N4252">
            <v>2009</v>
          </cell>
          <cell r="O4252">
            <v>1</v>
          </cell>
          <cell r="Q4252">
            <v>0</v>
          </cell>
          <cell r="R4252">
            <v>0</v>
          </cell>
          <cell r="S4252">
            <v>0</v>
          </cell>
          <cell r="T4252">
            <v>0</v>
          </cell>
          <cell r="U4252">
            <v>0</v>
          </cell>
          <cell r="V4252">
            <v>0</v>
          </cell>
          <cell r="W4252">
            <v>0</v>
          </cell>
          <cell r="X4252">
            <v>0</v>
          </cell>
          <cell r="Y4252">
            <v>0</v>
          </cell>
          <cell r="Z4252">
            <v>1</v>
          </cell>
          <cell r="AA4252">
            <v>0</v>
          </cell>
          <cell r="AC4252">
            <v>1992</v>
          </cell>
          <cell r="AD4252">
            <v>1</v>
          </cell>
          <cell r="AE4252">
            <v>0</v>
          </cell>
          <cell r="AF4252">
            <v>1</v>
          </cell>
        </row>
        <row r="4253">
          <cell r="A4253">
            <v>43</v>
          </cell>
          <cell r="B4253">
            <v>2</v>
          </cell>
          <cell r="C4253">
            <v>11</v>
          </cell>
          <cell r="D4253">
            <v>7</v>
          </cell>
          <cell r="E4253">
            <v>1</v>
          </cell>
          <cell r="F4253">
            <v>0</v>
          </cell>
          <cell r="G4253">
            <v>0.39090410958904109</v>
          </cell>
          <cell r="H4253">
            <v>2071.6096520469214</v>
          </cell>
          <cell r="I4253">
            <v>80.553397116839037</v>
          </cell>
          <cell r="J4253">
            <v>0</v>
          </cell>
          <cell r="K4253">
            <v>0</v>
          </cell>
          <cell r="M4253">
            <v>2004</v>
          </cell>
          <cell r="N4253">
            <v>2052</v>
          </cell>
          <cell r="O4253">
            <v>1</v>
          </cell>
          <cell r="Q4253">
            <v>0</v>
          </cell>
          <cell r="R4253">
            <v>0</v>
          </cell>
          <cell r="S4253">
            <v>0</v>
          </cell>
          <cell r="T4253">
            <v>0</v>
          </cell>
          <cell r="U4253">
            <v>0</v>
          </cell>
          <cell r="V4253">
            <v>0</v>
          </cell>
          <cell r="W4253">
            <v>0</v>
          </cell>
          <cell r="X4253">
            <v>0</v>
          </cell>
          <cell r="Y4253">
            <v>0</v>
          </cell>
          <cell r="Z4253">
            <v>1</v>
          </cell>
          <cell r="AA4253">
            <v>0</v>
          </cell>
          <cell r="AC4253">
            <v>1992</v>
          </cell>
          <cell r="AD4253">
            <v>1</v>
          </cell>
          <cell r="AE4253">
            <v>0</v>
          </cell>
          <cell r="AF4253">
            <v>1</v>
          </cell>
        </row>
        <row r="4254">
          <cell r="A4254">
            <v>43</v>
          </cell>
          <cell r="B4254">
            <v>3</v>
          </cell>
          <cell r="C4254">
            <v>11</v>
          </cell>
          <cell r="D4254">
            <v>7</v>
          </cell>
          <cell r="E4254">
            <v>1</v>
          </cell>
          <cell r="F4254">
            <v>0</v>
          </cell>
          <cell r="G4254">
            <v>0.4617638751588759</v>
          </cell>
          <cell r="H4254">
            <v>2051.5535247374596</v>
          </cell>
          <cell r="I4254">
            <v>50.973424217033816</v>
          </cell>
          <cell r="J4254">
            <v>0</v>
          </cell>
          <cell r="K4254">
            <v>0</v>
          </cell>
          <cell r="M4254">
            <v>2011</v>
          </cell>
          <cell r="N4254">
            <v>2052</v>
          </cell>
          <cell r="O4254">
            <v>1</v>
          </cell>
          <cell r="Q4254">
            <v>0</v>
          </cell>
          <cell r="R4254">
            <v>0</v>
          </cell>
          <cell r="S4254">
            <v>0</v>
          </cell>
          <cell r="T4254">
            <v>0</v>
          </cell>
          <cell r="U4254">
            <v>0</v>
          </cell>
          <cell r="V4254">
            <v>0</v>
          </cell>
          <cell r="W4254">
            <v>0</v>
          </cell>
          <cell r="X4254">
            <v>0</v>
          </cell>
          <cell r="Y4254">
            <v>0</v>
          </cell>
          <cell r="Z4254">
            <v>1</v>
          </cell>
          <cell r="AA4254">
            <v>0</v>
          </cell>
          <cell r="AC4254">
            <v>1992</v>
          </cell>
          <cell r="AD4254">
            <v>1</v>
          </cell>
          <cell r="AE4254">
            <v>0</v>
          </cell>
          <cell r="AF4254">
            <v>1</v>
          </cell>
        </row>
        <row r="4255">
          <cell r="A4255">
            <v>43</v>
          </cell>
          <cell r="B4255">
            <v>4</v>
          </cell>
          <cell r="C4255">
            <v>11</v>
          </cell>
          <cell r="D4255">
            <v>7</v>
          </cell>
          <cell r="E4255">
            <v>1</v>
          </cell>
          <cell r="F4255">
            <v>0</v>
          </cell>
          <cell r="G4255">
            <v>0.5118982387475538</v>
          </cell>
          <cell r="H4255">
            <v>2059.6515306905667</v>
          </cell>
          <cell r="I4255">
            <v>50.973424217033816</v>
          </cell>
          <cell r="J4255">
            <v>0</v>
          </cell>
          <cell r="K4255">
            <v>0</v>
          </cell>
          <cell r="M4255">
            <v>2010</v>
          </cell>
          <cell r="N4255">
            <v>2052</v>
          </cell>
          <cell r="O4255">
            <v>1</v>
          </cell>
          <cell r="Q4255">
            <v>0</v>
          </cell>
          <cell r="R4255">
            <v>0</v>
          </cell>
          <cell r="S4255">
            <v>0</v>
          </cell>
          <cell r="T4255">
            <v>0</v>
          </cell>
          <cell r="U4255">
            <v>0</v>
          </cell>
          <cell r="V4255">
            <v>0</v>
          </cell>
          <cell r="W4255">
            <v>0</v>
          </cell>
          <cell r="X4255">
            <v>0</v>
          </cell>
          <cell r="Y4255">
            <v>0</v>
          </cell>
          <cell r="Z4255">
            <v>1</v>
          </cell>
          <cell r="AA4255">
            <v>0</v>
          </cell>
          <cell r="AC4255">
            <v>1992</v>
          </cell>
          <cell r="AD4255">
            <v>1</v>
          </cell>
          <cell r="AE4255">
            <v>0</v>
          </cell>
          <cell r="AF4255">
            <v>1</v>
          </cell>
        </row>
        <row r="4256">
          <cell r="A4256">
            <v>43</v>
          </cell>
          <cell r="B4256">
            <v>5</v>
          </cell>
          <cell r="C4256">
            <v>11</v>
          </cell>
          <cell r="D4256">
            <v>7</v>
          </cell>
          <cell r="E4256">
            <v>1</v>
          </cell>
          <cell r="F4256">
            <v>0</v>
          </cell>
          <cell r="G4256">
            <v>0.57572102686903537</v>
          </cell>
          <cell r="H4256">
            <v>2094.5352486424126</v>
          </cell>
          <cell r="I4256">
            <v>50.973424217033823</v>
          </cell>
          <cell r="J4256">
            <v>0</v>
          </cell>
          <cell r="K4256">
            <v>0</v>
          </cell>
          <cell r="M4256">
            <v>2011</v>
          </cell>
          <cell r="N4256">
            <v>2052</v>
          </cell>
          <cell r="O4256">
            <v>1</v>
          </cell>
          <cell r="Q4256">
            <v>0</v>
          </cell>
          <cell r="R4256">
            <v>0</v>
          </cell>
          <cell r="S4256">
            <v>0</v>
          </cell>
          <cell r="T4256">
            <v>0</v>
          </cell>
          <cell r="U4256">
            <v>0</v>
          </cell>
          <cell r="V4256">
            <v>0</v>
          </cell>
          <cell r="W4256">
            <v>0</v>
          </cell>
          <cell r="X4256">
            <v>0</v>
          </cell>
          <cell r="Y4256">
            <v>0</v>
          </cell>
          <cell r="Z4256">
            <v>1</v>
          </cell>
          <cell r="AA4256">
            <v>0</v>
          </cell>
          <cell r="AC4256">
            <v>1992</v>
          </cell>
          <cell r="AD4256">
            <v>1</v>
          </cell>
          <cell r="AE4256">
            <v>0</v>
          </cell>
          <cell r="AF4256">
            <v>1</v>
          </cell>
        </row>
        <row r="4257">
          <cell r="A4257">
            <v>44</v>
          </cell>
          <cell r="B4257">
            <v>1</v>
          </cell>
          <cell r="C4257">
            <v>11</v>
          </cell>
          <cell r="D4257">
            <v>7</v>
          </cell>
          <cell r="E4257">
            <v>1</v>
          </cell>
          <cell r="F4257">
            <v>4.2157530796285765E-2</v>
          </cell>
          <cell r="G4257">
            <v>0.78997204436829294</v>
          </cell>
          <cell r="H4257">
            <v>1388.492342492819</v>
          </cell>
          <cell r="I4257">
            <v>8.6080926475109241</v>
          </cell>
          <cell r="J4257">
            <v>0</v>
          </cell>
          <cell r="K4257">
            <v>0</v>
          </cell>
          <cell r="M4257">
            <v>2003</v>
          </cell>
          <cell r="N4257">
            <v>2009</v>
          </cell>
          <cell r="O4257">
            <v>1</v>
          </cell>
          <cell r="Q4257">
            <v>0</v>
          </cell>
          <cell r="R4257">
            <v>0</v>
          </cell>
          <cell r="S4257">
            <v>0</v>
          </cell>
          <cell r="T4257">
            <v>0</v>
          </cell>
          <cell r="U4257">
            <v>0</v>
          </cell>
          <cell r="V4257">
            <v>0</v>
          </cell>
          <cell r="W4257">
            <v>0</v>
          </cell>
          <cell r="X4257">
            <v>0</v>
          </cell>
          <cell r="Y4257">
            <v>0</v>
          </cell>
          <cell r="Z4257">
            <v>0</v>
          </cell>
          <cell r="AA4257">
            <v>0</v>
          </cell>
          <cell r="AC4257">
            <v>1992</v>
          </cell>
          <cell r="AD4257">
            <v>1</v>
          </cell>
          <cell r="AE4257">
            <v>0</v>
          </cell>
          <cell r="AF4257">
            <v>1</v>
          </cell>
        </row>
        <row r="4258">
          <cell r="A4258">
            <v>44</v>
          </cell>
          <cell r="B4258">
            <v>2</v>
          </cell>
          <cell r="C4258">
            <v>11</v>
          </cell>
          <cell r="D4258">
            <v>7</v>
          </cell>
          <cell r="E4258">
            <v>1</v>
          </cell>
          <cell r="F4258">
            <v>0</v>
          </cell>
          <cell r="G4258">
            <v>2.5399773884022081</v>
          </cell>
          <cell r="H4258">
            <v>1182.4579948971102</v>
          </cell>
          <cell r="I4258">
            <v>4.1318844708052431</v>
          </cell>
          <cell r="J4258">
            <v>0</v>
          </cell>
          <cell r="K4258">
            <v>0</v>
          </cell>
          <cell r="M4258">
            <v>2004</v>
          </cell>
          <cell r="N4258">
            <v>2009</v>
          </cell>
          <cell r="O4258">
            <v>1</v>
          </cell>
          <cell r="Q4258">
            <v>0</v>
          </cell>
          <cell r="R4258">
            <v>0</v>
          </cell>
          <cell r="S4258">
            <v>0</v>
          </cell>
          <cell r="T4258">
            <v>0</v>
          </cell>
          <cell r="U4258">
            <v>0</v>
          </cell>
          <cell r="V4258">
            <v>0</v>
          </cell>
          <cell r="W4258">
            <v>0</v>
          </cell>
          <cell r="X4258">
            <v>0</v>
          </cell>
          <cell r="Y4258">
            <v>0</v>
          </cell>
          <cell r="Z4258">
            <v>0</v>
          </cell>
          <cell r="AA4258">
            <v>0</v>
          </cell>
          <cell r="AC4258">
            <v>1992</v>
          </cell>
          <cell r="AD4258">
            <v>1</v>
          </cell>
          <cell r="AE4258">
            <v>0</v>
          </cell>
          <cell r="AF4258">
            <v>1</v>
          </cell>
        </row>
        <row r="4259">
          <cell r="A4259">
            <v>44</v>
          </cell>
          <cell r="B4259">
            <v>3</v>
          </cell>
          <cell r="C4259">
            <v>11</v>
          </cell>
          <cell r="D4259">
            <v>7</v>
          </cell>
          <cell r="E4259">
            <v>1</v>
          </cell>
          <cell r="F4259">
            <v>0</v>
          </cell>
          <cell r="G4259">
            <v>2.1370652598671356</v>
          </cell>
          <cell r="H4259">
            <v>1711.044546680763</v>
          </cell>
          <cell r="I4259">
            <v>17.558331705582351</v>
          </cell>
          <cell r="J4259">
            <v>0</v>
          </cell>
          <cell r="K4259">
            <v>0</v>
          </cell>
          <cell r="M4259">
            <v>2011</v>
          </cell>
          <cell r="N4259">
            <v>2052</v>
          </cell>
          <cell r="O4259">
            <v>1</v>
          </cell>
          <cell r="Q4259">
            <v>0</v>
          </cell>
          <cell r="R4259">
            <v>0</v>
          </cell>
          <cell r="S4259">
            <v>0</v>
          </cell>
          <cell r="T4259">
            <v>0</v>
          </cell>
          <cell r="U4259">
            <v>0</v>
          </cell>
          <cell r="V4259">
            <v>0</v>
          </cell>
          <cell r="W4259">
            <v>0</v>
          </cell>
          <cell r="X4259">
            <v>0</v>
          </cell>
          <cell r="Y4259">
            <v>0</v>
          </cell>
          <cell r="Z4259">
            <v>0</v>
          </cell>
          <cell r="AA4259">
            <v>0</v>
          </cell>
          <cell r="AC4259">
            <v>1992</v>
          </cell>
          <cell r="AD4259">
            <v>1</v>
          </cell>
          <cell r="AE4259">
            <v>0</v>
          </cell>
          <cell r="AF4259">
            <v>1</v>
          </cell>
        </row>
        <row r="4260">
          <cell r="A4260">
            <v>44</v>
          </cell>
          <cell r="B4260">
            <v>4</v>
          </cell>
          <cell r="C4260">
            <v>11</v>
          </cell>
          <cell r="D4260">
            <v>7</v>
          </cell>
          <cell r="E4260">
            <v>1</v>
          </cell>
          <cell r="F4260">
            <v>0</v>
          </cell>
          <cell r="G4260">
            <v>3.0582598501452671</v>
          </cell>
          <cell r="H4260">
            <v>1783.7657743963853</v>
          </cell>
          <cell r="I4260">
            <v>17.558331705582351</v>
          </cell>
          <cell r="J4260">
            <v>0</v>
          </cell>
          <cell r="K4260">
            <v>0</v>
          </cell>
          <cell r="M4260">
            <v>2010</v>
          </cell>
          <cell r="N4260">
            <v>2052</v>
          </cell>
          <cell r="O4260">
            <v>1</v>
          </cell>
          <cell r="Q4260">
            <v>0</v>
          </cell>
          <cell r="R4260">
            <v>0</v>
          </cell>
          <cell r="S4260">
            <v>0</v>
          </cell>
          <cell r="T4260">
            <v>0</v>
          </cell>
          <cell r="U4260">
            <v>0</v>
          </cell>
          <cell r="V4260">
            <v>0</v>
          </cell>
          <cell r="W4260">
            <v>0</v>
          </cell>
          <cell r="X4260">
            <v>0</v>
          </cell>
          <cell r="Y4260">
            <v>0</v>
          </cell>
          <cell r="Z4260">
            <v>0</v>
          </cell>
          <cell r="AA4260">
            <v>0</v>
          </cell>
          <cell r="AC4260">
            <v>1992</v>
          </cell>
          <cell r="AD4260">
            <v>1</v>
          </cell>
          <cell r="AE4260">
            <v>0</v>
          </cell>
          <cell r="AF4260">
            <v>1</v>
          </cell>
        </row>
        <row r="4261">
          <cell r="A4261">
            <v>44</v>
          </cell>
          <cell r="B4261">
            <v>5</v>
          </cell>
          <cell r="C4261">
            <v>11</v>
          </cell>
          <cell r="D4261">
            <v>7</v>
          </cell>
          <cell r="E4261">
            <v>1</v>
          </cell>
          <cell r="F4261">
            <v>0</v>
          </cell>
          <cell r="G4261">
            <v>5.4107674271800876</v>
          </cell>
          <cell r="H4261">
            <v>1845.6819516219387</v>
          </cell>
          <cell r="I4261">
            <v>17.558331705582351</v>
          </cell>
          <cell r="J4261">
            <v>0</v>
          </cell>
          <cell r="K4261">
            <v>0</v>
          </cell>
          <cell r="M4261">
            <v>2011</v>
          </cell>
          <cell r="N4261">
            <v>2052</v>
          </cell>
          <cell r="O4261">
            <v>1</v>
          </cell>
          <cell r="Q4261">
            <v>0</v>
          </cell>
          <cell r="R4261">
            <v>0</v>
          </cell>
          <cell r="S4261">
            <v>0</v>
          </cell>
          <cell r="T4261">
            <v>0</v>
          </cell>
          <cell r="U4261">
            <v>0</v>
          </cell>
          <cell r="V4261">
            <v>0</v>
          </cell>
          <cell r="W4261">
            <v>0</v>
          </cell>
          <cell r="X4261">
            <v>0</v>
          </cell>
          <cell r="Y4261">
            <v>0</v>
          </cell>
          <cell r="Z4261">
            <v>0</v>
          </cell>
          <cell r="AA4261">
            <v>0</v>
          </cell>
          <cell r="AC4261">
            <v>1992</v>
          </cell>
          <cell r="AD4261">
            <v>1</v>
          </cell>
          <cell r="AE4261">
            <v>0</v>
          </cell>
          <cell r="AF4261">
            <v>1</v>
          </cell>
        </row>
        <row r="4262">
          <cell r="A4262">
            <v>45</v>
          </cell>
          <cell r="B4262">
            <v>1</v>
          </cell>
          <cell r="C4262">
            <v>11</v>
          </cell>
          <cell r="D4262">
            <v>7</v>
          </cell>
          <cell r="E4262">
            <v>1</v>
          </cell>
          <cell r="F4262">
            <v>6.2210838776315655E-2</v>
          </cell>
          <cell r="G4262">
            <v>0.5990621336459554</v>
          </cell>
          <cell r="H4262">
            <v>2721.1890479969866</v>
          </cell>
          <cell r="I4262">
            <v>14.756730252875869</v>
          </cell>
          <cell r="J4262">
            <v>0</v>
          </cell>
          <cell r="K4262">
            <v>0</v>
          </cell>
          <cell r="M4262">
            <v>2003</v>
          </cell>
          <cell r="N4262">
            <v>2012</v>
          </cell>
          <cell r="O4262">
            <v>1</v>
          </cell>
          <cell r="Q4262">
            <v>0</v>
          </cell>
          <cell r="R4262">
            <v>0</v>
          </cell>
          <cell r="S4262">
            <v>0</v>
          </cell>
          <cell r="T4262">
            <v>0</v>
          </cell>
          <cell r="U4262">
            <v>0</v>
          </cell>
          <cell r="V4262">
            <v>0</v>
          </cell>
          <cell r="W4262">
            <v>0</v>
          </cell>
          <cell r="X4262">
            <v>0</v>
          </cell>
          <cell r="Y4262">
            <v>0</v>
          </cell>
          <cell r="Z4262">
            <v>0</v>
          </cell>
          <cell r="AA4262">
            <v>0</v>
          </cell>
          <cell r="AC4262">
            <v>1992</v>
          </cell>
          <cell r="AD4262">
            <v>1</v>
          </cell>
          <cell r="AE4262">
            <v>0</v>
          </cell>
          <cell r="AF4262">
            <v>1</v>
          </cell>
        </row>
        <row r="4263">
          <cell r="A4263">
            <v>45</v>
          </cell>
          <cell r="B4263">
            <v>2</v>
          </cell>
          <cell r="C4263">
            <v>11</v>
          </cell>
          <cell r="D4263">
            <v>7</v>
          </cell>
          <cell r="E4263">
            <v>1</v>
          </cell>
          <cell r="F4263">
            <v>0</v>
          </cell>
          <cell r="G4263">
            <v>2.115355475571941</v>
          </cell>
          <cell r="H4263">
            <v>865.7432946851784</v>
          </cell>
          <cell r="I4263">
            <v>4.304046323755462</v>
          </cell>
          <cell r="J4263">
            <v>0</v>
          </cell>
          <cell r="K4263">
            <v>0</v>
          </cell>
          <cell r="M4263">
            <v>2004</v>
          </cell>
          <cell r="N4263">
            <v>2012</v>
          </cell>
          <cell r="O4263">
            <v>1</v>
          </cell>
          <cell r="Q4263">
            <v>0</v>
          </cell>
          <cell r="R4263">
            <v>0</v>
          </cell>
          <cell r="S4263">
            <v>0</v>
          </cell>
          <cell r="T4263">
            <v>0</v>
          </cell>
          <cell r="U4263">
            <v>0</v>
          </cell>
          <cell r="V4263">
            <v>0</v>
          </cell>
          <cell r="W4263">
            <v>0</v>
          </cell>
          <cell r="X4263">
            <v>0</v>
          </cell>
          <cell r="Y4263">
            <v>0</v>
          </cell>
          <cell r="Z4263">
            <v>0</v>
          </cell>
          <cell r="AA4263">
            <v>0</v>
          </cell>
          <cell r="AC4263">
            <v>1992</v>
          </cell>
          <cell r="AD4263">
            <v>1</v>
          </cell>
          <cell r="AE4263">
            <v>0</v>
          </cell>
          <cell r="AF4263">
            <v>1</v>
          </cell>
        </row>
        <row r="4264">
          <cell r="A4264">
            <v>45</v>
          </cell>
          <cell r="B4264">
            <v>3</v>
          </cell>
          <cell r="C4264">
            <v>11</v>
          </cell>
          <cell r="D4264">
            <v>7</v>
          </cell>
          <cell r="E4264">
            <v>1</v>
          </cell>
          <cell r="F4264">
            <v>0</v>
          </cell>
          <cell r="G4264">
            <v>2.5854344701434835</v>
          </cell>
          <cell r="H4264">
            <v>785.87437836817946</v>
          </cell>
          <cell r="I4264">
            <v>4.304046323755462</v>
          </cell>
          <cell r="J4264">
            <v>0</v>
          </cell>
          <cell r="K4264">
            <v>0</v>
          </cell>
          <cell r="M4264">
            <v>2011</v>
          </cell>
          <cell r="N4264">
            <v>2012</v>
          </cell>
          <cell r="O4264">
            <v>1</v>
          </cell>
          <cell r="Q4264">
            <v>0</v>
          </cell>
          <cell r="R4264">
            <v>0</v>
          </cell>
          <cell r="S4264">
            <v>0</v>
          </cell>
          <cell r="T4264">
            <v>0</v>
          </cell>
          <cell r="U4264">
            <v>0</v>
          </cell>
          <cell r="V4264">
            <v>0</v>
          </cell>
          <cell r="W4264">
            <v>0</v>
          </cell>
          <cell r="X4264">
            <v>0</v>
          </cell>
          <cell r="Y4264">
            <v>0</v>
          </cell>
          <cell r="Z4264">
            <v>0</v>
          </cell>
          <cell r="AA4264">
            <v>0</v>
          </cell>
          <cell r="AC4264">
            <v>1992</v>
          </cell>
          <cell r="AD4264">
            <v>1</v>
          </cell>
          <cell r="AE4264">
            <v>0</v>
          </cell>
          <cell r="AF4264">
            <v>1</v>
          </cell>
        </row>
        <row r="4265">
          <cell r="A4265">
            <v>45</v>
          </cell>
          <cell r="B4265">
            <v>4</v>
          </cell>
          <cell r="C4265">
            <v>11</v>
          </cell>
          <cell r="D4265">
            <v>7</v>
          </cell>
          <cell r="E4265">
            <v>1</v>
          </cell>
          <cell r="F4265">
            <v>0</v>
          </cell>
          <cell r="G4265">
            <v>3.0362579807197618</v>
          </cell>
          <cell r="H4265">
            <v>916.60730760666013</v>
          </cell>
          <cell r="I4265">
            <v>4.304046323755462</v>
          </cell>
          <cell r="J4265">
            <v>0</v>
          </cell>
          <cell r="K4265">
            <v>0</v>
          </cell>
          <cell r="M4265">
            <v>2011</v>
          </cell>
          <cell r="N4265">
            <v>2012</v>
          </cell>
          <cell r="O4265">
            <v>1</v>
          </cell>
          <cell r="Q4265">
            <v>0</v>
          </cell>
          <cell r="R4265">
            <v>0</v>
          </cell>
          <cell r="S4265">
            <v>0</v>
          </cell>
          <cell r="T4265">
            <v>0</v>
          </cell>
          <cell r="U4265">
            <v>0</v>
          </cell>
          <cell r="V4265">
            <v>0</v>
          </cell>
          <cell r="W4265">
            <v>0</v>
          </cell>
          <cell r="X4265">
            <v>0</v>
          </cell>
          <cell r="Y4265">
            <v>0</v>
          </cell>
          <cell r="Z4265">
            <v>0</v>
          </cell>
          <cell r="AA4265">
            <v>0</v>
          </cell>
          <cell r="AC4265">
            <v>1992</v>
          </cell>
          <cell r="AD4265">
            <v>1</v>
          </cell>
          <cell r="AE4265">
            <v>0</v>
          </cell>
          <cell r="AF4265">
            <v>1</v>
          </cell>
        </row>
        <row r="4266">
          <cell r="A4266">
            <v>45</v>
          </cell>
          <cell r="B4266">
            <v>5</v>
          </cell>
          <cell r="C4266">
            <v>11</v>
          </cell>
          <cell r="D4266">
            <v>7</v>
          </cell>
          <cell r="E4266">
            <v>1</v>
          </cell>
          <cell r="F4266">
            <v>0</v>
          </cell>
          <cell r="G4266">
            <v>3.3830850446496745</v>
          </cell>
          <cell r="H4266">
            <v>938.22131844614989</v>
          </cell>
          <cell r="I4266">
            <v>4.304046323755462</v>
          </cell>
          <cell r="J4266">
            <v>0</v>
          </cell>
          <cell r="K4266">
            <v>0</v>
          </cell>
          <cell r="M4266">
            <v>2011</v>
          </cell>
          <cell r="N4266">
            <v>2018</v>
          </cell>
          <cell r="O4266">
            <v>1</v>
          </cell>
          <cell r="Q4266">
            <v>0</v>
          </cell>
          <cell r="R4266">
            <v>0</v>
          </cell>
          <cell r="S4266">
            <v>0</v>
          </cell>
          <cell r="T4266">
            <v>0</v>
          </cell>
          <cell r="U4266">
            <v>0</v>
          </cell>
          <cell r="V4266">
            <v>0</v>
          </cell>
          <cell r="W4266">
            <v>0</v>
          </cell>
          <cell r="X4266">
            <v>0</v>
          </cell>
          <cell r="Y4266">
            <v>0</v>
          </cell>
          <cell r="Z4266">
            <v>0</v>
          </cell>
          <cell r="AA4266">
            <v>0</v>
          </cell>
          <cell r="AC4266">
            <v>1992</v>
          </cell>
          <cell r="AD4266">
            <v>1</v>
          </cell>
          <cell r="AE4266">
            <v>0</v>
          </cell>
          <cell r="AF4266">
            <v>1</v>
          </cell>
        </row>
        <row r="4267">
          <cell r="A4267">
            <v>45</v>
          </cell>
          <cell r="B4267">
            <v>6</v>
          </cell>
          <cell r="C4267">
            <v>11</v>
          </cell>
          <cell r="D4267">
            <v>7</v>
          </cell>
          <cell r="E4267">
            <v>1</v>
          </cell>
          <cell r="F4267">
            <v>0</v>
          </cell>
          <cell r="G4267">
            <v>4.5307220191710913</v>
          </cell>
          <cell r="H4267">
            <v>1222.4713179507862</v>
          </cell>
          <cell r="I4267">
            <v>4.304046323755462</v>
          </cell>
          <cell r="J4267">
            <v>0</v>
          </cell>
          <cell r="K4267">
            <v>0</v>
          </cell>
          <cell r="M4267">
            <v>2019</v>
          </cell>
          <cell r="N4267">
            <v>2052</v>
          </cell>
          <cell r="O4267">
            <v>1</v>
          </cell>
          <cell r="Q4267">
            <v>0</v>
          </cell>
          <cell r="R4267">
            <v>0</v>
          </cell>
          <cell r="S4267">
            <v>0</v>
          </cell>
          <cell r="T4267">
            <v>0</v>
          </cell>
          <cell r="U4267">
            <v>0</v>
          </cell>
          <cell r="V4267">
            <v>0</v>
          </cell>
          <cell r="W4267">
            <v>0</v>
          </cell>
          <cell r="X4267">
            <v>0</v>
          </cell>
          <cell r="Y4267">
            <v>0</v>
          </cell>
          <cell r="Z4267">
            <v>0</v>
          </cell>
          <cell r="AA4267">
            <v>0</v>
          </cell>
          <cell r="AC4267">
            <v>1992</v>
          </cell>
          <cell r="AD4267">
            <v>1</v>
          </cell>
          <cell r="AE4267">
            <v>0</v>
          </cell>
          <cell r="AF4267">
            <v>1</v>
          </cell>
        </row>
        <row r="4268">
          <cell r="A4268">
            <v>45</v>
          </cell>
          <cell r="B4268">
            <v>7</v>
          </cell>
          <cell r="C4268">
            <v>11</v>
          </cell>
          <cell r="D4268">
            <v>7</v>
          </cell>
          <cell r="E4268">
            <v>1</v>
          </cell>
          <cell r="F4268">
            <v>0</v>
          </cell>
          <cell r="G4268">
            <v>4.7691810728116755</v>
          </cell>
          <cell r="H4268">
            <v>1416.7841363881471</v>
          </cell>
          <cell r="I4268">
            <v>4.304046323755462</v>
          </cell>
          <cell r="J4268">
            <v>0</v>
          </cell>
          <cell r="K4268">
            <v>0</v>
          </cell>
          <cell r="M4268">
            <v>2019</v>
          </cell>
          <cell r="N4268">
            <v>2052</v>
          </cell>
          <cell r="O4268">
            <v>1</v>
          </cell>
          <cell r="Q4268">
            <v>0</v>
          </cell>
          <cell r="R4268">
            <v>0</v>
          </cell>
          <cell r="S4268">
            <v>0</v>
          </cell>
          <cell r="T4268">
            <v>0</v>
          </cell>
          <cell r="U4268">
            <v>0</v>
          </cell>
          <cell r="V4268">
            <v>0</v>
          </cell>
          <cell r="W4268">
            <v>0</v>
          </cell>
          <cell r="X4268">
            <v>0</v>
          </cell>
          <cell r="Y4268">
            <v>0</v>
          </cell>
          <cell r="Z4268">
            <v>0</v>
          </cell>
          <cell r="AA4268">
            <v>0</v>
          </cell>
          <cell r="AC4268">
            <v>1992</v>
          </cell>
          <cell r="AD4268">
            <v>1</v>
          </cell>
          <cell r="AE4268">
            <v>0</v>
          </cell>
          <cell r="AF4268">
            <v>1</v>
          </cell>
        </row>
      </sheetData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w Microsoft Excel Worksheet"/>
      <sheetName val="AGR_Fuels"/>
      <sheetName val="TechRep-Doc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rt"/>
      <sheetName val="Cover"/>
      <sheetName val="Menu"/>
      <sheetName val="Table1"/>
      <sheetName val="Table2"/>
      <sheetName val="Table3"/>
      <sheetName val="Table4"/>
      <sheetName val="Table5"/>
      <sheetName val="Table6a"/>
      <sheetName val="Table6b"/>
      <sheetName val="Table6c"/>
      <sheetName val="Table6d"/>
      <sheetName val="Table7a"/>
      <sheetName val="Table7b"/>
      <sheetName val="Table8"/>
      <sheetName val="TableEU-1"/>
      <sheetName val="TableEU-2"/>
      <sheetName val="GELE"/>
      <sheetName val="GHEAT"/>
      <sheetName val="NELE"/>
      <sheetName val="NHEAT"/>
      <sheetName val="ELET34"/>
      <sheetName val="HEAT34"/>
      <sheetName val="TAB5ELE"/>
      <sheetName val="TAB5CHP"/>
      <sheetName val="TAB5TOT"/>
      <sheetName val="TAB5HEAT"/>
      <sheetName val="TAB5CHPH"/>
      <sheetName val="TAB5TOTH"/>
      <sheetName val="TAB6ANTONS"/>
      <sheetName val="TAB6CCTONS"/>
      <sheetName val="TAB6OBCTONS"/>
      <sheetName val="TAB6SCTONS"/>
      <sheetName val="TAB6LIGTONS"/>
      <sheetName val="TAB6PEATONS"/>
      <sheetName val="TAB6PFUELTONS"/>
      <sheetName val="TAB6COKEOCTONS"/>
      <sheetName val="TAB6GASCOKETONS"/>
      <sheetName val="TAB6COALTARTONS"/>
      <sheetName val="TAB6BKBTONS"/>
      <sheetName val="TAB6GWGASTJ"/>
      <sheetName val="TAB6COGTJ"/>
      <sheetName val="TAB6BFGTJ"/>
      <sheetName val="TAB6OSGASTJ"/>
      <sheetName val="TAB6CRUDOILTONS"/>
      <sheetName val="TAB6NGLTONS"/>
      <sheetName val="TAB6REFGASTONS"/>
      <sheetName val="TAB6LPGTONS"/>
      <sheetName val="TAB6NAPHTHATONS"/>
      <sheetName val="TAB6KERJETONS"/>
      <sheetName val="TAB6OTHKEROTONS"/>
      <sheetName val="TAB6GASDIESTONS"/>
      <sheetName val="TAB6HFUELTONS"/>
      <sheetName val="TAB6BITUTONS"/>
      <sheetName val="TAB6PETCOKETONS"/>
      <sheetName val="TAB6OTHOILTONS"/>
      <sheetName val="TAB6NGASTJ"/>
      <sheetName val="TAB6INDWTJ"/>
      <sheetName val="TAB6MSWRTJ"/>
      <sheetName val="TAB6MSWNRTJ"/>
      <sheetName val="TAB6WOODTJ"/>
      <sheetName val="TAB6LANDGASTJ"/>
      <sheetName val="TAB6SEWAGETJ"/>
      <sheetName val="TAB6OTHBIOTJ"/>
      <sheetName val="TAB6LIQBIOTONS"/>
      <sheetName val="TAB6TOTAL"/>
      <sheetName val="TAB7MAIN"/>
      <sheetName val="TAB7AUTO"/>
      <sheetName val="TAB8IMPE"/>
      <sheetName val="TAB8IMPHC"/>
      <sheetName val="TAB8EXPE"/>
      <sheetName val="TAB8EXPHC"/>
      <sheetName val="Remarks"/>
    </sheetNames>
    <sheetDataSet>
      <sheetData sheetId="0" refreshError="1"/>
      <sheetData sheetId="1" refreshError="1">
        <row r="105">
          <cell r="D105">
            <v>2010</v>
          </cell>
        </row>
        <row r="111">
          <cell r="G111">
            <v>0</v>
          </cell>
        </row>
        <row r="117">
          <cell r="G117">
            <v>2010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m2025curves"/>
    </sheetNames>
    <sheetDataSet>
      <sheetData sheetId="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>
        <row r="4">
          <cell r="C4" t="str">
            <v>European Community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Intro"/>
      <sheetName val="EB2012"/>
      <sheetName val="COM_Balance"/>
      <sheetName val="COM_Commodities"/>
      <sheetName val="COM_Processes"/>
      <sheetName val="COM_FuelTechs"/>
      <sheetName val="COM_EmiCoeffs"/>
      <sheetName val="COM_CH"/>
      <sheetName val="COM_CW"/>
      <sheetName val="COM_CC"/>
      <sheetName val="COM_COth"/>
      <sheetName val="COM_PV"/>
      <sheetName val="Commercial SEAI"/>
      <sheetName val="Public SEAI"/>
      <sheetName val="CSO data"/>
      <sheetName val="Public BOC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8A00F-9DD7-420C-BB72-4F80FE1758C4}">
  <dimension ref="A1:M197"/>
  <sheetViews>
    <sheetView topLeftCell="A42" workbookViewId="0">
      <selection activeCell="L50" sqref="L50"/>
    </sheetView>
  </sheetViews>
  <sheetFormatPr defaultRowHeight="12.75"/>
  <cols>
    <col min="3" max="3" width="22.42578125" bestFit="1" customWidth="1"/>
    <col min="4" max="4" width="14" customWidth="1"/>
  </cols>
  <sheetData>
    <row r="1" spans="1:13">
      <c r="A1" t="s">
        <v>204</v>
      </c>
      <c r="B1" t="s">
        <v>205</v>
      </c>
      <c r="C1" t="s">
        <v>206</v>
      </c>
      <c r="D1" t="s">
        <v>207</v>
      </c>
      <c r="E1" t="s">
        <v>208</v>
      </c>
      <c r="F1" t="s">
        <v>209</v>
      </c>
      <c r="G1" t="s">
        <v>210</v>
      </c>
      <c r="H1" t="s">
        <v>211</v>
      </c>
      <c r="I1" t="s">
        <v>212</v>
      </c>
      <c r="J1" t="s">
        <v>213</v>
      </c>
      <c r="K1" t="s">
        <v>214</v>
      </c>
      <c r="L1" t="s">
        <v>215</v>
      </c>
      <c r="M1" t="s">
        <v>216</v>
      </c>
    </row>
    <row r="2" spans="1:13">
      <c r="A2" t="s">
        <v>309</v>
      </c>
      <c r="B2" t="s">
        <v>307</v>
      </c>
      <c r="C2" t="s">
        <v>310</v>
      </c>
      <c r="D2" t="s">
        <v>311</v>
      </c>
      <c r="E2" t="s">
        <v>218</v>
      </c>
      <c r="F2" t="s">
        <v>312</v>
      </c>
      <c r="G2">
        <v>2018</v>
      </c>
      <c r="H2" t="s">
        <v>218</v>
      </c>
      <c r="I2" t="s">
        <v>218</v>
      </c>
      <c r="J2" t="s">
        <v>218</v>
      </c>
      <c r="K2" t="s">
        <v>218</v>
      </c>
      <c r="L2">
        <v>3.07019607843137</v>
      </c>
      <c r="M2">
        <v>3.07019607843137</v>
      </c>
    </row>
    <row r="3" spans="1:13">
      <c r="A3" t="s">
        <v>309</v>
      </c>
      <c r="B3" t="s">
        <v>307</v>
      </c>
      <c r="C3" t="s">
        <v>310</v>
      </c>
      <c r="D3" t="s">
        <v>311</v>
      </c>
      <c r="E3" t="s">
        <v>218</v>
      </c>
      <c r="F3" t="s">
        <v>312</v>
      </c>
      <c r="G3">
        <v>2030</v>
      </c>
      <c r="H3" t="s">
        <v>218</v>
      </c>
      <c r="I3" t="s">
        <v>218</v>
      </c>
      <c r="J3" t="s">
        <v>218</v>
      </c>
      <c r="K3" t="s">
        <v>218</v>
      </c>
      <c r="L3">
        <v>3.2748758169934713</v>
      </c>
      <c r="M3">
        <v>3.2748758169934713</v>
      </c>
    </row>
    <row r="4" spans="1:13">
      <c r="A4" t="s">
        <v>309</v>
      </c>
      <c r="B4" t="s">
        <v>307</v>
      </c>
      <c r="C4" t="s">
        <v>310</v>
      </c>
      <c r="D4" t="s">
        <v>311</v>
      </c>
      <c r="E4" t="s">
        <v>218</v>
      </c>
      <c r="F4" t="s">
        <v>312</v>
      </c>
      <c r="G4">
        <v>2040</v>
      </c>
      <c r="H4" t="s">
        <v>218</v>
      </c>
      <c r="I4" t="s">
        <v>218</v>
      </c>
      <c r="J4" t="s">
        <v>218</v>
      </c>
      <c r="K4" t="s">
        <v>218</v>
      </c>
      <c r="L4">
        <v>3.7865751633986795</v>
      </c>
      <c r="M4">
        <v>3.7865751633986795</v>
      </c>
    </row>
    <row r="5" spans="1:13">
      <c r="A5" t="s">
        <v>309</v>
      </c>
      <c r="B5" t="s">
        <v>307</v>
      </c>
      <c r="C5" t="s">
        <v>310</v>
      </c>
      <c r="D5" t="s">
        <v>311</v>
      </c>
      <c r="E5" t="s">
        <v>218</v>
      </c>
      <c r="F5" t="s">
        <v>312</v>
      </c>
      <c r="G5">
        <v>2050</v>
      </c>
      <c r="H5" t="s">
        <v>218</v>
      </c>
      <c r="I5" t="s">
        <v>218</v>
      </c>
      <c r="J5" t="s">
        <v>218</v>
      </c>
      <c r="K5" t="s">
        <v>218</v>
      </c>
      <c r="L5">
        <v>4.0935947712418166</v>
      </c>
      <c r="M5">
        <v>4.0935947712418166</v>
      </c>
    </row>
    <row r="6" spans="1:13">
      <c r="A6" t="s">
        <v>309</v>
      </c>
      <c r="B6" t="s">
        <v>307</v>
      </c>
      <c r="C6" t="s">
        <v>310</v>
      </c>
      <c r="D6" t="s">
        <v>137</v>
      </c>
      <c r="E6" t="s">
        <v>218</v>
      </c>
      <c r="F6" t="s">
        <v>312</v>
      </c>
      <c r="G6">
        <v>2018</v>
      </c>
      <c r="H6" t="s">
        <v>218</v>
      </c>
      <c r="I6" t="s">
        <v>218</v>
      </c>
      <c r="J6" t="s">
        <v>218</v>
      </c>
      <c r="K6" t="s">
        <v>218</v>
      </c>
      <c r="L6">
        <v>3.07019607843137</v>
      </c>
      <c r="M6">
        <v>3.07019607843137</v>
      </c>
    </row>
    <row r="7" spans="1:13">
      <c r="A7" t="s">
        <v>309</v>
      </c>
      <c r="B7" t="s">
        <v>307</v>
      </c>
      <c r="C7" t="s">
        <v>310</v>
      </c>
      <c r="D7" t="s">
        <v>137</v>
      </c>
      <c r="E7" t="s">
        <v>218</v>
      </c>
      <c r="F7" t="s">
        <v>312</v>
      </c>
      <c r="G7">
        <v>2030</v>
      </c>
      <c r="H7" t="s">
        <v>218</v>
      </c>
      <c r="I7" t="s">
        <v>218</v>
      </c>
      <c r="J7" t="s">
        <v>218</v>
      </c>
      <c r="K7" t="s">
        <v>218</v>
      </c>
      <c r="L7">
        <v>3.2748758169934713</v>
      </c>
      <c r="M7">
        <v>3.2748758169934713</v>
      </c>
    </row>
    <row r="8" spans="1:13">
      <c r="A8" t="s">
        <v>309</v>
      </c>
      <c r="B8" t="s">
        <v>307</v>
      </c>
      <c r="C8" t="s">
        <v>310</v>
      </c>
      <c r="D8" t="s">
        <v>137</v>
      </c>
      <c r="E8" t="s">
        <v>218</v>
      </c>
      <c r="F8" t="s">
        <v>312</v>
      </c>
      <c r="G8">
        <v>2040</v>
      </c>
      <c r="H8" t="s">
        <v>218</v>
      </c>
      <c r="I8" t="s">
        <v>218</v>
      </c>
      <c r="J8" t="s">
        <v>218</v>
      </c>
      <c r="K8" t="s">
        <v>218</v>
      </c>
      <c r="L8">
        <v>3.7865751633986795</v>
      </c>
      <c r="M8">
        <v>3.7865751633986795</v>
      </c>
    </row>
    <row r="9" spans="1:13">
      <c r="A9" t="s">
        <v>309</v>
      </c>
      <c r="B9" t="s">
        <v>307</v>
      </c>
      <c r="C9" t="s">
        <v>310</v>
      </c>
      <c r="D9" t="s">
        <v>137</v>
      </c>
      <c r="E9" t="s">
        <v>218</v>
      </c>
      <c r="F9" t="s">
        <v>312</v>
      </c>
      <c r="G9">
        <v>2050</v>
      </c>
      <c r="H9" t="s">
        <v>218</v>
      </c>
      <c r="I9" t="s">
        <v>218</v>
      </c>
      <c r="J9" t="s">
        <v>218</v>
      </c>
      <c r="K9" t="s">
        <v>218</v>
      </c>
      <c r="L9">
        <v>4.0935947712418166</v>
      </c>
      <c r="M9">
        <v>4.0935947712418166</v>
      </c>
    </row>
    <row r="10" spans="1:13">
      <c r="A10" t="s">
        <v>309</v>
      </c>
      <c r="B10" t="s">
        <v>307</v>
      </c>
      <c r="C10" t="s">
        <v>313</v>
      </c>
      <c r="D10" t="s">
        <v>311</v>
      </c>
      <c r="E10" t="s">
        <v>218</v>
      </c>
      <c r="F10" t="s">
        <v>312</v>
      </c>
      <c r="G10">
        <v>2018</v>
      </c>
      <c r="H10" t="s">
        <v>218</v>
      </c>
      <c r="I10" t="s">
        <v>218</v>
      </c>
      <c r="J10" t="s">
        <v>218</v>
      </c>
      <c r="K10" t="s">
        <v>218</v>
      </c>
      <c r="L10">
        <v>3.07019607843137</v>
      </c>
      <c r="M10">
        <v>3.07019607843137</v>
      </c>
    </row>
    <row r="11" spans="1:13">
      <c r="A11" t="s">
        <v>309</v>
      </c>
      <c r="B11" t="s">
        <v>307</v>
      </c>
      <c r="C11" t="s">
        <v>313</v>
      </c>
      <c r="D11" t="s">
        <v>311</v>
      </c>
      <c r="E11" t="s">
        <v>218</v>
      </c>
      <c r="F11" t="s">
        <v>312</v>
      </c>
      <c r="G11">
        <v>2030</v>
      </c>
      <c r="H11" t="s">
        <v>218</v>
      </c>
      <c r="I11" t="s">
        <v>218</v>
      </c>
      <c r="J11" t="s">
        <v>218</v>
      </c>
      <c r="K11" t="s">
        <v>218</v>
      </c>
      <c r="L11">
        <v>3.5818954248366088</v>
      </c>
      <c r="M11">
        <v>3.5818954248366088</v>
      </c>
    </row>
    <row r="12" spans="1:13">
      <c r="A12" t="s">
        <v>309</v>
      </c>
      <c r="B12" t="s">
        <v>307</v>
      </c>
      <c r="C12" t="s">
        <v>313</v>
      </c>
      <c r="D12" t="s">
        <v>311</v>
      </c>
      <c r="E12" t="s">
        <v>218</v>
      </c>
      <c r="F12" t="s">
        <v>312</v>
      </c>
      <c r="G12">
        <v>2040</v>
      </c>
      <c r="H12" t="s">
        <v>218</v>
      </c>
      <c r="I12" t="s">
        <v>218</v>
      </c>
      <c r="J12" t="s">
        <v>218</v>
      </c>
      <c r="K12" t="s">
        <v>218</v>
      </c>
      <c r="L12">
        <v>4.0935947712418166</v>
      </c>
      <c r="M12">
        <v>4.0935947712418166</v>
      </c>
    </row>
    <row r="13" spans="1:13">
      <c r="A13" t="s">
        <v>309</v>
      </c>
      <c r="B13" t="s">
        <v>307</v>
      </c>
      <c r="C13" t="s">
        <v>313</v>
      </c>
      <c r="D13" t="s">
        <v>311</v>
      </c>
      <c r="E13" t="s">
        <v>218</v>
      </c>
      <c r="F13" t="s">
        <v>312</v>
      </c>
      <c r="G13">
        <v>2050</v>
      </c>
      <c r="H13" t="s">
        <v>218</v>
      </c>
      <c r="I13" t="s">
        <v>218</v>
      </c>
      <c r="J13" t="s">
        <v>218</v>
      </c>
      <c r="K13" t="s">
        <v>218</v>
      </c>
      <c r="L13">
        <v>4.6052941176470554</v>
      </c>
      <c r="M13">
        <v>4.6052941176470554</v>
      </c>
    </row>
    <row r="14" spans="1:13">
      <c r="A14" t="s">
        <v>309</v>
      </c>
      <c r="B14" t="s">
        <v>307</v>
      </c>
      <c r="C14" t="s">
        <v>313</v>
      </c>
      <c r="D14" t="s">
        <v>137</v>
      </c>
      <c r="E14" t="s">
        <v>218</v>
      </c>
      <c r="F14" t="s">
        <v>312</v>
      </c>
      <c r="G14">
        <v>2018</v>
      </c>
      <c r="H14" t="s">
        <v>218</v>
      </c>
      <c r="I14" t="s">
        <v>218</v>
      </c>
      <c r="J14" t="s">
        <v>218</v>
      </c>
      <c r="K14" t="s">
        <v>218</v>
      </c>
      <c r="L14">
        <v>3.3772156862745071</v>
      </c>
      <c r="M14">
        <v>3.3772156862745071</v>
      </c>
    </row>
    <row r="15" spans="1:13">
      <c r="A15" t="s">
        <v>309</v>
      </c>
      <c r="B15" t="s">
        <v>307</v>
      </c>
      <c r="C15" t="s">
        <v>313</v>
      </c>
      <c r="D15" t="s">
        <v>137</v>
      </c>
      <c r="E15" t="s">
        <v>218</v>
      </c>
      <c r="F15" t="s">
        <v>312</v>
      </c>
      <c r="G15">
        <v>2030</v>
      </c>
      <c r="H15" t="s">
        <v>218</v>
      </c>
      <c r="I15" t="s">
        <v>218</v>
      </c>
      <c r="J15" t="s">
        <v>218</v>
      </c>
      <c r="K15" t="s">
        <v>218</v>
      </c>
      <c r="L15">
        <v>3.5818954248366088</v>
      </c>
      <c r="M15">
        <v>3.5818954248366088</v>
      </c>
    </row>
    <row r="16" spans="1:13">
      <c r="A16" t="s">
        <v>309</v>
      </c>
      <c r="B16" t="s">
        <v>307</v>
      </c>
      <c r="C16" t="s">
        <v>313</v>
      </c>
      <c r="D16" t="s">
        <v>137</v>
      </c>
      <c r="E16" t="s">
        <v>218</v>
      </c>
      <c r="F16" t="s">
        <v>312</v>
      </c>
      <c r="G16">
        <v>2040</v>
      </c>
      <c r="H16" t="s">
        <v>218</v>
      </c>
      <c r="I16" t="s">
        <v>218</v>
      </c>
      <c r="J16" t="s">
        <v>218</v>
      </c>
      <c r="K16" t="s">
        <v>218</v>
      </c>
      <c r="L16">
        <v>4.0935947712418166</v>
      </c>
      <c r="M16">
        <v>4.0935947712418166</v>
      </c>
    </row>
    <row r="17" spans="1:13">
      <c r="A17" t="s">
        <v>309</v>
      </c>
      <c r="B17" t="s">
        <v>307</v>
      </c>
      <c r="C17" t="s">
        <v>313</v>
      </c>
      <c r="D17" t="s">
        <v>137</v>
      </c>
      <c r="E17" t="s">
        <v>218</v>
      </c>
      <c r="F17" t="s">
        <v>312</v>
      </c>
      <c r="G17">
        <v>2050</v>
      </c>
      <c r="H17" t="s">
        <v>218</v>
      </c>
      <c r="I17" t="s">
        <v>218</v>
      </c>
      <c r="J17" t="s">
        <v>218</v>
      </c>
      <c r="K17" t="s">
        <v>218</v>
      </c>
      <c r="L17">
        <v>4.6052941176470554</v>
      </c>
      <c r="M17">
        <v>4.6052941176470554</v>
      </c>
    </row>
    <row r="18" spans="1:13">
      <c r="A18" t="s">
        <v>309</v>
      </c>
      <c r="B18" t="s">
        <v>307</v>
      </c>
      <c r="C18" t="s">
        <v>314</v>
      </c>
      <c r="D18" t="s">
        <v>315</v>
      </c>
      <c r="E18" t="s">
        <v>218</v>
      </c>
      <c r="F18" t="s">
        <v>312</v>
      </c>
      <c r="G18">
        <v>2018</v>
      </c>
      <c r="H18" t="s">
        <v>218</v>
      </c>
      <c r="I18" t="s">
        <v>218</v>
      </c>
      <c r="J18" t="s">
        <v>218</v>
      </c>
      <c r="K18" t="s">
        <v>218</v>
      </c>
      <c r="L18">
        <v>3.1157627118644098</v>
      </c>
      <c r="M18">
        <v>3.1157627118644098</v>
      </c>
    </row>
    <row r="19" spans="1:13">
      <c r="A19" t="s">
        <v>309</v>
      </c>
      <c r="B19" t="s">
        <v>307</v>
      </c>
      <c r="C19" t="s">
        <v>314</v>
      </c>
      <c r="D19" t="s">
        <v>315</v>
      </c>
      <c r="E19" t="s">
        <v>218</v>
      </c>
      <c r="F19" t="s">
        <v>312</v>
      </c>
      <c r="G19">
        <v>2030</v>
      </c>
      <c r="H19" t="s">
        <v>218</v>
      </c>
      <c r="I19" t="s">
        <v>218</v>
      </c>
      <c r="J19" t="s">
        <v>218</v>
      </c>
      <c r="K19" t="s">
        <v>218</v>
      </c>
      <c r="L19">
        <v>3.323480225988714</v>
      </c>
      <c r="M19">
        <v>3.323480225988714</v>
      </c>
    </row>
    <row r="20" spans="1:13">
      <c r="A20" t="s">
        <v>309</v>
      </c>
      <c r="B20" t="s">
        <v>307</v>
      </c>
      <c r="C20" t="s">
        <v>314</v>
      </c>
      <c r="D20" t="s">
        <v>315</v>
      </c>
      <c r="E20" t="s">
        <v>218</v>
      </c>
      <c r="F20" t="s">
        <v>312</v>
      </c>
      <c r="G20">
        <v>2040</v>
      </c>
      <c r="H20" t="s">
        <v>218</v>
      </c>
      <c r="I20" t="s">
        <v>218</v>
      </c>
      <c r="J20" t="s">
        <v>218</v>
      </c>
      <c r="K20" t="s">
        <v>218</v>
      </c>
      <c r="L20">
        <v>3.8427740112994284</v>
      </c>
      <c r="M20">
        <v>3.8427740112994284</v>
      </c>
    </row>
    <row r="21" spans="1:13">
      <c r="A21" t="s">
        <v>309</v>
      </c>
      <c r="B21" t="s">
        <v>307</v>
      </c>
      <c r="C21" t="s">
        <v>314</v>
      </c>
      <c r="D21" t="s">
        <v>315</v>
      </c>
      <c r="E21" t="s">
        <v>218</v>
      </c>
      <c r="F21" t="s">
        <v>312</v>
      </c>
      <c r="G21">
        <v>2050</v>
      </c>
      <c r="H21" t="s">
        <v>218</v>
      </c>
      <c r="I21" t="s">
        <v>218</v>
      </c>
      <c r="J21" t="s">
        <v>218</v>
      </c>
      <c r="K21" t="s">
        <v>218</v>
      </c>
      <c r="L21">
        <v>4.1543502824858694</v>
      </c>
      <c r="M21">
        <v>4.1543502824858694</v>
      </c>
    </row>
    <row r="22" spans="1:13">
      <c r="A22" t="s">
        <v>309</v>
      </c>
      <c r="B22" t="s">
        <v>307</v>
      </c>
      <c r="C22" t="s">
        <v>314</v>
      </c>
      <c r="D22" t="s">
        <v>223</v>
      </c>
      <c r="E22" t="s">
        <v>218</v>
      </c>
      <c r="F22" t="s">
        <v>312</v>
      </c>
      <c r="G22">
        <v>2018</v>
      </c>
      <c r="H22" t="s">
        <v>218</v>
      </c>
      <c r="I22" t="s">
        <v>218</v>
      </c>
      <c r="J22" t="s">
        <v>218</v>
      </c>
      <c r="K22" t="s">
        <v>218</v>
      </c>
      <c r="L22">
        <v>3.1157627118644098</v>
      </c>
      <c r="M22">
        <v>3.1157627118644098</v>
      </c>
    </row>
    <row r="23" spans="1:13">
      <c r="A23" t="s">
        <v>309</v>
      </c>
      <c r="B23" t="s">
        <v>307</v>
      </c>
      <c r="C23" t="s">
        <v>314</v>
      </c>
      <c r="D23" t="s">
        <v>223</v>
      </c>
      <c r="E23" t="s">
        <v>218</v>
      </c>
      <c r="F23" t="s">
        <v>312</v>
      </c>
      <c r="G23">
        <v>2030</v>
      </c>
      <c r="H23" t="s">
        <v>218</v>
      </c>
      <c r="I23" t="s">
        <v>218</v>
      </c>
      <c r="J23" t="s">
        <v>218</v>
      </c>
      <c r="K23" t="s">
        <v>218</v>
      </c>
      <c r="L23">
        <v>3.323480225988714</v>
      </c>
      <c r="M23">
        <v>3.323480225988714</v>
      </c>
    </row>
    <row r="24" spans="1:13">
      <c r="A24" t="s">
        <v>309</v>
      </c>
      <c r="B24" t="s">
        <v>307</v>
      </c>
      <c r="C24" t="s">
        <v>314</v>
      </c>
      <c r="D24" t="s">
        <v>223</v>
      </c>
      <c r="E24" t="s">
        <v>218</v>
      </c>
      <c r="F24" t="s">
        <v>312</v>
      </c>
      <c r="G24">
        <v>2040</v>
      </c>
      <c r="H24" t="s">
        <v>218</v>
      </c>
      <c r="I24" t="s">
        <v>218</v>
      </c>
      <c r="J24" t="s">
        <v>218</v>
      </c>
      <c r="K24" t="s">
        <v>218</v>
      </c>
      <c r="L24">
        <v>3.8427740112994284</v>
      </c>
      <c r="M24">
        <v>3.8427740112994284</v>
      </c>
    </row>
    <row r="25" spans="1:13">
      <c r="A25" t="s">
        <v>309</v>
      </c>
      <c r="B25" t="s">
        <v>307</v>
      </c>
      <c r="C25" t="s">
        <v>314</v>
      </c>
      <c r="D25" t="s">
        <v>223</v>
      </c>
      <c r="E25" t="s">
        <v>218</v>
      </c>
      <c r="F25" t="s">
        <v>312</v>
      </c>
      <c r="G25">
        <v>2050</v>
      </c>
      <c r="H25" t="s">
        <v>218</v>
      </c>
      <c r="I25" t="s">
        <v>218</v>
      </c>
      <c r="J25" t="s">
        <v>218</v>
      </c>
      <c r="K25" t="s">
        <v>218</v>
      </c>
      <c r="L25">
        <v>4.1543502824858694</v>
      </c>
      <c r="M25">
        <v>4.1543502824858694</v>
      </c>
    </row>
    <row r="26" spans="1:13">
      <c r="A26" t="s">
        <v>309</v>
      </c>
      <c r="B26" t="s">
        <v>307</v>
      </c>
      <c r="C26" t="s">
        <v>316</v>
      </c>
      <c r="D26" t="s">
        <v>315</v>
      </c>
      <c r="E26" t="s">
        <v>218</v>
      </c>
      <c r="F26" t="s">
        <v>312</v>
      </c>
      <c r="G26">
        <v>2018</v>
      </c>
      <c r="H26" t="s">
        <v>218</v>
      </c>
      <c r="I26" t="s">
        <v>218</v>
      </c>
      <c r="J26" t="s">
        <v>218</v>
      </c>
      <c r="K26" t="s">
        <v>218</v>
      </c>
      <c r="L26">
        <v>3.4273389830508512</v>
      </c>
      <c r="M26">
        <v>3.4273389830508512</v>
      </c>
    </row>
    <row r="27" spans="1:13">
      <c r="A27" t="s">
        <v>309</v>
      </c>
      <c r="B27" t="s">
        <v>307</v>
      </c>
      <c r="C27" t="s">
        <v>316</v>
      </c>
      <c r="D27" t="s">
        <v>315</v>
      </c>
      <c r="E27" t="s">
        <v>218</v>
      </c>
      <c r="F27" t="s">
        <v>312</v>
      </c>
      <c r="G27">
        <v>2030</v>
      </c>
      <c r="H27" t="s">
        <v>218</v>
      </c>
      <c r="I27" t="s">
        <v>218</v>
      </c>
      <c r="J27" t="s">
        <v>218</v>
      </c>
      <c r="K27" t="s">
        <v>218</v>
      </c>
      <c r="L27">
        <v>3.6350564971751553</v>
      </c>
      <c r="M27">
        <v>3.6350564971751553</v>
      </c>
    </row>
    <row r="28" spans="1:13">
      <c r="A28" t="s">
        <v>309</v>
      </c>
      <c r="B28" t="s">
        <v>307</v>
      </c>
      <c r="C28" t="s">
        <v>316</v>
      </c>
      <c r="D28" t="s">
        <v>315</v>
      </c>
      <c r="E28" t="s">
        <v>218</v>
      </c>
      <c r="F28" t="s">
        <v>312</v>
      </c>
      <c r="G28">
        <v>2040</v>
      </c>
      <c r="H28" t="s">
        <v>218</v>
      </c>
      <c r="I28" t="s">
        <v>218</v>
      </c>
      <c r="J28" t="s">
        <v>218</v>
      </c>
      <c r="K28" t="s">
        <v>218</v>
      </c>
      <c r="L28">
        <v>4.1543502824858694</v>
      </c>
      <c r="M28">
        <v>4.1543502824858694</v>
      </c>
    </row>
    <row r="29" spans="1:13">
      <c r="A29" t="s">
        <v>309</v>
      </c>
      <c r="B29" t="s">
        <v>307</v>
      </c>
      <c r="C29" t="s">
        <v>316</v>
      </c>
      <c r="D29" t="s">
        <v>315</v>
      </c>
      <c r="E29" t="s">
        <v>218</v>
      </c>
      <c r="F29" t="s">
        <v>312</v>
      </c>
      <c r="G29">
        <v>2050</v>
      </c>
      <c r="H29" t="s">
        <v>218</v>
      </c>
      <c r="I29" t="s">
        <v>218</v>
      </c>
      <c r="J29" t="s">
        <v>218</v>
      </c>
      <c r="K29" t="s">
        <v>218</v>
      </c>
      <c r="L29">
        <v>4.6736440677966149</v>
      </c>
      <c r="M29">
        <v>4.6736440677966149</v>
      </c>
    </row>
    <row r="30" spans="1:13">
      <c r="A30" t="s">
        <v>309</v>
      </c>
      <c r="B30" t="s">
        <v>307</v>
      </c>
      <c r="C30" t="s">
        <v>316</v>
      </c>
      <c r="D30" t="s">
        <v>223</v>
      </c>
      <c r="E30" t="s">
        <v>218</v>
      </c>
      <c r="F30" t="s">
        <v>312</v>
      </c>
      <c r="G30">
        <v>2018</v>
      </c>
      <c r="H30" t="s">
        <v>218</v>
      </c>
      <c r="I30" t="s">
        <v>218</v>
      </c>
      <c r="J30" t="s">
        <v>218</v>
      </c>
      <c r="K30" t="s">
        <v>218</v>
      </c>
      <c r="L30">
        <v>3.4273389830508512</v>
      </c>
      <c r="M30">
        <v>3.4273389830508512</v>
      </c>
    </row>
    <row r="31" spans="1:13">
      <c r="A31" t="s">
        <v>309</v>
      </c>
      <c r="B31" t="s">
        <v>307</v>
      </c>
      <c r="C31" t="s">
        <v>316</v>
      </c>
      <c r="D31" t="s">
        <v>223</v>
      </c>
      <c r="E31" t="s">
        <v>218</v>
      </c>
      <c r="F31" t="s">
        <v>312</v>
      </c>
      <c r="G31">
        <v>2030</v>
      </c>
      <c r="H31" t="s">
        <v>218</v>
      </c>
      <c r="I31" t="s">
        <v>218</v>
      </c>
      <c r="J31" t="s">
        <v>218</v>
      </c>
      <c r="K31" t="s">
        <v>218</v>
      </c>
      <c r="L31">
        <v>3.6350564971751553</v>
      </c>
      <c r="M31">
        <v>3.6350564971751553</v>
      </c>
    </row>
    <row r="32" spans="1:13">
      <c r="A32" t="s">
        <v>309</v>
      </c>
      <c r="B32" t="s">
        <v>307</v>
      </c>
      <c r="C32" t="s">
        <v>316</v>
      </c>
      <c r="D32" t="s">
        <v>223</v>
      </c>
      <c r="E32" t="s">
        <v>218</v>
      </c>
      <c r="F32" t="s">
        <v>312</v>
      </c>
      <c r="G32">
        <v>2040</v>
      </c>
      <c r="H32" t="s">
        <v>218</v>
      </c>
      <c r="I32" t="s">
        <v>218</v>
      </c>
      <c r="J32" t="s">
        <v>218</v>
      </c>
      <c r="K32" t="s">
        <v>218</v>
      </c>
      <c r="L32">
        <v>4.1543502824858694</v>
      </c>
      <c r="M32">
        <v>4.1543502824858694</v>
      </c>
    </row>
    <row r="33" spans="1:13">
      <c r="A33" t="s">
        <v>309</v>
      </c>
      <c r="B33" t="s">
        <v>307</v>
      </c>
      <c r="C33" t="s">
        <v>316</v>
      </c>
      <c r="D33" t="s">
        <v>223</v>
      </c>
      <c r="E33" t="s">
        <v>218</v>
      </c>
      <c r="F33" t="s">
        <v>312</v>
      </c>
      <c r="G33">
        <v>2050</v>
      </c>
      <c r="H33" t="s">
        <v>218</v>
      </c>
      <c r="I33" t="s">
        <v>218</v>
      </c>
      <c r="J33" t="s">
        <v>218</v>
      </c>
      <c r="K33" t="s">
        <v>218</v>
      </c>
      <c r="L33">
        <v>4.6736440677966149</v>
      </c>
      <c r="M33">
        <v>4.6736440677966149</v>
      </c>
    </row>
    <row r="34" spans="1:13">
      <c r="A34" t="s">
        <v>309</v>
      </c>
      <c r="B34" t="s">
        <v>307</v>
      </c>
      <c r="C34" t="s">
        <v>317</v>
      </c>
      <c r="D34" t="s">
        <v>318</v>
      </c>
      <c r="E34" t="s">
        <v>218</v>
      </c>
      <c r="F34" t="s">
        <v>312</v>
      </c>
      <c r="G34">
        <v>2018</v>
      </c>
      <c r="H34" t="s">
        <v>218</v>
      </c>
      <c r="I34" t="s">
        <v>218</v>
      </c>
      <c r="J34" t="s">
        <v>218</v>
      </c>
      <c r="K34" t="s">
        <v>218</v>
      </c>
      <c r="L34">
        <v>3.0897837837837798</v>
      </c>
      <c r="M34">
        <v>3.0897837837837798</v>
      </c>
    </row>
    <row r="35" spans="1:13">
      <c r="A35" t="s">
        <v>309</v>
      </c>
      <c r="B35" t="s">
        <v>307</v>
      </c>
      <c r="C35" t="s">
        <v>317</v>
      </c>
      <c r="D35" t="s">
        <v>318</v>
      </c>
      <c r="E35" t="s">
        <v>218</v>
      </c>
      <c r="F35" t="s">
        <v>312</v>
      </c>
      <c r="G35">
        <v>2030</v>
      </c>
      <c r="H35" t="s">
        <v>218</v>
      </c>
      <c r="I35" t="s">
        <v>218</v>
      </c>
      <c r="J35" t="s">
        <v>218</v>
      </c>
      <c r="K35" t="s">
        <v>218</v>
      </c>
      <c r="L35">
        <v>3.2957693693693755</v>
      </c>
      <c r="M35">
        <v>3.2957693693693755</v>
      </c>
    </row>
    <row r="36" spans="1:13">
      <c r="A36" t="s">
        <v>309</v>
      </c>
      <c r="B36" t="s">
        <v>307</v>
      </c>
      <c r="C36" t="s">
        <v>317</v>
      </c>
      <c r="D36" t="s">
        <v>318</v>
      </c>
      <c r="E36" t="s">
        <v>218</v>
      </c>
      <c r="F36" t="s">
        <v>312</v>
      </c>
      <c r="G36">
        <v>2040</v>
      </c>
      <c r="H36" t="s">
        <v>218</v>
      </c>
      <c r="I36" t="s">
        <v>218</v>
      </c>
      <c r="J36" t="s">
        <v>218</v>
      </c>
      <c r="K36" t="s">
        <v>218</v>
      </c>
      <c r="L36">
        <v>3.8107333333333182</v>
      </c>
      <c r="M36">
        <v>3.8107333333333182</v>
      </c>
    </row>
    <row r="37" spans="1:13">
      <c r="A37" t="s">
        <v>309</v>
      </c>
      <c r="B37" t="s">
        <v>307</v>
      </c>
      <c r="C37" t="s">
        <v>317</v>
      </c>
      <c r="D37" t="s">
        <v>318</v>
      </c>
      <c r="E37" t="s">
        <v>218</v>
      </c>
      <c r="F37" t="s">
        <v>312</v>
      </c>
      <c r="G37">
        <v>2050</v>
      </c>
      <c r="H37" t="s">
        <v>218</v>
      </c>
      <c r="I37" t="s">
        <v>218</v>
      </c>
      <c r="J37" t="s">
        <v>218</v>
      </c>
      <c r="K37" t="s">
        <v>218</v>
      </c>
      <c r="L37">
        <v>4.1197117117116955</v>
      </c>
      <c r="M37">
        <v>4.1197117117116955</v>
      </c>
    </row>
    <row r="38" spans="1:13">
      <c r="A38" t="s">
        <v>309</v>
      </c>
      <c r="B38" t="s">
        <v>307</v>
      </c>
      <c r="C38" t="s">
        <v>317</v>
      </c>
      <c r="D38" t="s">
        <v>277</v>
      </c>
      <c r="E38" t="s">
        <v>218</v>
      </c>
      <c r="F38" t="s">
        <v>312</v>
      </c>
      <c r="G38">
        <v>2018</v>
      </c>
      <c r="H38" t="s">
        <v>218</v>
      </c>
      <c r="I38" t="s">
        <v>218</v>
      </c>
      <c r="J38" t="s">
        <v>218</v>
      </c>
      <c r="K38" t="s">
        <v>218</v>
      </c>
      <c r="L38">
        <v>3.0897837837837798</v>
      </c>
      <c r="M38">
        <v>3.0897837837837798</v>
      </c>
    </row>
    <row r="39" spans="1:13">
      <c r="A39" t="s">
        <v>309</v>
      </c>
      <c r="B39" t="s">
        <v>307</v>
      </c>
      <c r="C39" t="s">
        <v>317</v>
      </c>
      <c r="D39" t="s">
        <v>277</v>
      </c>
      <c r="E39" t="s">
        <v>218</v>
      </c>
      <c r="F39" t="s">
        <v>312</v>
      </c>
      <c r="G39">
        <v>2030</v>
      </c>
      <c r="H39" t="s">
        <v>218</v>
      </c>
      <c r="I39" t="s">
        <v>218</v>
      </c>
      <c r="J39" t="s">
        <v>218</v>
      </c>
      <c r="K39" t="s">
        <v>218</v>
      </c>
      <c r="L39">
        <v>3.2957693693693755</v>
      </c>
      <c r="M39">
        <v>3.2957693693693755</v>
      </c>
    </row>
    <row r="40" spans="1:13">
      <c r="A40" t="s">
        <v>309</v>
      </c>
      <c r="B40" t="s">
        <v>307</v>
      </c>
      <c r="C40" t="s">
        <v>317</v>
      </c>
      <c r="D40" t="s">
        <v>277</v>
      </c>
      <c r="E40" t="s">
        <v>218</v>
      </c>
      <c r="F40" t="s">
        <v>312</v>
      </c>
      <c r="G40">
        <v>2040</v>
      </c>
      <c r="H40" t="s">
        <v>218</v>
      </c>
      <c r="I40" t="s">
        <v>218</v>
      </c>
      <c r="J40" t="s">
        <v>218</v>
      </c>
      <c r="K40" t="s">
        <v>218</v>
      </c>
      <c r="L40">
        <v>3.8107333333333182</v>
      </c>
      <c r="M40">
        <v>3.8107333333333182</v>
      </c>
    </row>
    <row r="41" spans="1:13">
      <c r="A41" t="s">
        <v>309</v>
      </c>
      <c r="B41" t="s">
        <v>307</v>
      </c>
      <c r="C41" t="s">
        <v>317</v>
      </c>
      <c r="D41" t="s">
        <v>277</v>
      </c>
      <c r="E41" t="s">
        <v>218</v>
      </c>
      <c r="F41" t="s">
        <v>312</v>
      </c>
      <c r="G41">
        <v>2050</v>
      </c>
      <c r="H41" t="s">
        <v>218</v>
      </c>
      <c r="I41" t="s">
        <v>218</v>
      </c>
      <c r="J41" t="s">
        <v>218</v>
      </c>
      <c r="K41" t="s">
        <v>218</v>
      </c>
      <c r="L41">
        <v>4.1197117117116955</v>
      </c>
      <c r="M41">
        <v>4.1197117117116955</v>
      </c>
    </row>
    <row r="42" spans="1:13">
      <c r="A42" t="s">
        <v>309</v>
      </c>
      <c r="B42" t="s">
        <v>307</v>
      </c>
      <c r="C42" t="s">
        <v>319</v>
      </c>
      <c r="D42" t="s">
        <v>318</v>
      </c>
      <c r="E42" t="s">
        <v>218</v>
      </c>
      <c r="F42" t="s">
        <v>312</v>
      </c>
      <c r="G42">
        <v>2018</v>
      </c>
      <c r="H42" t="s">
        <v>218</v>
      </c>
      <c r="I42" t="s">
        <v>218</v>
      </c>
      <c r="J42" t="s">
        <v>218</v>
      </c>
      <c r="K42" t="s">
        <v>218</v>
      </c>
      <c r="L42">
        <v>3.398762162162158</v>
      </c>
      <c r="M42">
        <v>3.398762162162158</v>
      </c>
    </row>
    <row r="43" spans="1:13">
      <c r="A43" t="s">
        <v>309</v>
      </c>
      <c r="B43" t="s">
        <v>307</v>
      </c>
      <c r="C43" t="s">
        <v>319</v>
      </c>
      <c r="D43" t="s">
        <v>318</v>
      </c>
      <c r="E43" t="s">
        <v>218</v>
      </c>
      <c r="F43" t="s">
        <v>312</v>
      </c>
      <c r="G43">
        <v>2030</v>
      </c>
      <c r="H43" t="s">
        <v>218</v>
      </c>
      <c r="I43" t="s">
        <v>218</v>
      </c>
      <c r="J43" t="s">
        <v>218</v>
      </c>
      <c r="K43" t="s">
        <v>218</v>
      </c>
      <c r="L43">
        <v>3.6047477477477536</v>
      </c>
      <c r="M43">
        <v>3.6047477477477536</v>
      </c>
    </row>
    <row r="44" spans="1:13">
      <c r="A44" t="s">
        <v>309</v>
      </c>
      <c r="B44" t="s">
        <v>307</v>
      </c>
      <c r="C44" t="s">
        <v>319</v>
      </c>
      <c r="D44" t="s">
        <v>318</v>
      </c>
      <c r="E44" t="s">
        <v>218</v>
      </c>
      <c r="F44" t="s">
        <v>312</v>
      </c>
      <c r="G44">
        <v>2040</v>
      </c>
      <c r="H44" t="s">
        <v>218</v>
      </c>
      <c r="I44" t="s">
        <v>218</v>
      </c>
      <c r="J44" t="s">
        <v>218</v>
      </c>
      <c r="K44" t="s">
        <v>218</v>
      </c>
      <c r="L44">
        <v>4.1197117117116955</v>
      </c>
      <c r="M44">
        <v>4.1197117117116955</v>
      </c>
    </row>
    <row r="45" spans="1:13">
      <c r="A45" t="s">
        <v>309</v>
      </c>
      <c r="B45" t="s">
        <v>307</v>
      </c>
      <c r="C45" t="s">
        <v>319</v>
      </c>
      <c r="D45" t="s">
        <v>318</v>
      </c>
      <c r="E45" t="s">
        <v>218</v>
      </c>
      <c r="F45" t="s">
        <v>312</v>
      </c>
      <c r="G45">
        <v>2050</v>
      </c>
      <c r="H45" t="s">
        <v>218</v>
      </c>
      <c r="I45" t="s">
        <v>218</v>
      </c>
      <c r="J45" t="s">
        <v>218</v>
      </c>
      <c r="K45" t="s">
        <v>218</v>
      </c>
      <c r="L45">
        <v>4.6346756756756697</v>
      </c>
      <c r="M45">
        <v>4.6346756756756697</v>
      </c>
    </row>
    <row r="46" spans="1:13">
      <c r="A46" t="s">
        <v>309</v>
      </c>
      <c r="B46" t="s">
        <v>307</v>
      </c>
      <c r="C46" t="s">
        <v>319</v>
      </c>
      <c r="D46" t="s">
        <v>277</v>
      </c>
      <c r="E46" t="s">
        <v>218</v>
      </c>
      <c r="F46" t="s">
        <v>312</v>
      </c>
      <c r="G46">
        <v>2018</v>
      </c>
      <c r="H46" t="s">
        <v>218</v>
      </c>
      <c r="I46" t="s">
        <v>218</v>
      </c>
      <c r="J46" t="s">
        <v>218</v>
      </c>
      <c r="K46" t="s">
        <v>218</v>
      </c>
      <c r="L46">
        <v>3.398762162162158</v>
      </c>
      <c r="M46">
        <v>3.398762162162158</v>
      </c>
    </row>
    <row r="47" spans="1:13">
      <c r="A47" t="s">
        <v>309</v>
      </c>
      <c r="B47" t="s">
        <v>307</v>
      </c>
      <c r="C47" t="s">
        <v>319</v>
      </c>
      <c r="D47" t="s">
        <v>277</v>
      </c>
      <c r="E47" t="s">
        <v>218</v>
      </c>
      <c r="F47" t="s">
        <v>312</v>
      </c>
      <c r="G47">
        <v>2030</v>
      </c>
      <c r="H47" t="s">
        <v>218</v>
      </c>
      <c r="I47" t="s">
        <v>218</v>
      </c>
      <c r="J47" t="s">
        <v>218</v>
      </c>
      <c r="K47" t="s">
        <v>218</v>
      </c>
      <c r="L47">
        <v>3.6047477477477536</v>
      </c>
      <c r="M47">
        <v>3.6047477477477536</v>
      </c>
    </row>
    <row r="48" spans="1:13">
      <c r="A48" t="s">
        <v>309</v>
      </c>
      <c r="B48" t="s">
        <v>307</v>
      </c>
      <c r="C48" t="s">
        <v>319</v>
      </c>
      <c r="D48" t="s">
        <v>277</v>
      </c>
      <c r="E48" t="s">
        <v>218</v>
      </c>
      <c r="F48" t="s">
        <v>312</v>
      </c>
      <c r="G48">
        <v>2040</v>
      </c>
      <c r="H48" t="s">
        <v>218</v>
      </c>
      <c r="I48" t="s">
        <v>218</v>
      </c>
      <c r="J48" t="s">
        <v>218</v>
      </c>
      <c r="K48" t="s">
        <v>218</v>
      </c>
      <c r="L48">
        <v>4.1197117117116955</v>
      </c>
      <c r="M48">
        <v>4.1197117117116955</v>
      </c>
    </row>
    <row r="49" spans="1:13">
      <c r="A49" t="s">
        <v>309</v>
      </c>
      <c r="B49" t="s">
        <v>307</v>
      </c>
      <c r="C49" t="s">
        <v>319</v>
      </c>
      <c r="D49" t="s">
        <v>277</v>
      </c>
      <c r="E49" t="s">
        <v>218</v>
      </c>
      <c r="F49" t="s">
        <v>312</v>
      </c>
      <c r="G49">
        <v>2050</v>
      </c>
      <c r="H49" t="s">
        <v>218</v>
      </c>
      <c r="I49" t="s">
        <v>218</v>
      </c>
      <c r="J49" t="s">
        <v>218</v>
      </c>
      <c r="K49" t="s">
        <v>218</v>
      </c>
      <c r="L49">
        <v>4.6346756756756697</v>
      </c>
      <c r="M49">
        <v>4.6346756756756697</v>
      </c>
    </row>
    <row r="50" spans="1:13">
      <c r="A50" t="s">
        <v>309</v>
      </c>
      <c r="B50" t="s">
        <v>307</v>
      </c>
      <c r="C50" t="s">
        <v>320</v>
      </c>
      <c r="D50" t="s">
        <v>137</v>
      </c>
      <c r="E50" t="s">
        <v>218</v>
      </c>
      <c r="F50" t="s">
        <v>312</v>
      </c>
      <c r="G50">
        <v>2018</v>
      </c>
      <c r="H50" t="s">
        <v>218</v>
      </c>
      <c r="I50" t="s">
        <v>218</v>
      </c>
      <c r="J50" t="s">
        <v>218</v>
      </c>
      <c r="K50" t="s">
        <v>218</v>
      </c>
      <c r="L50">
        <v>3.07019607843137</v>
      </c>
      <c r="M50">
        <v>3.07019607843137</v>
      </c>
    </row>
    <row r="51" spans="1:13">
      <c r="A51" t="s">
        <v>309</v>
      </c>
      <c r="B51" t="s">
        <v>307</v>
      </c>
      <c r="C51" t="s">
        <v>320</v>
      </c>
      <c r="D51" t="s">
        <v>137</v>
      </c>
      <c r="E51" t="s">
        <v>218</v>
      </c>
      <c r="F51" t="s">
        <v>312</v>
      </c>
      <c r="G51">
        <v>2030</v>
      </c>
      <c r="H51" t="s">
        <v>218</v>
      </c>
      <c r="I51" t="s">
        <v>218</v>
      </c>
      <c r="J51" t="s">
        <v>218</v>
      </c>
      <c r="K51" t="s">
        <v>218</v>
      </c>
      <c r="L51">
        <v>3.2748758169934713</v>
      </c>
      <c r="M51">
        <v>3.2748758169934713</v>
      </c>
    </row>
    <row r="52" spans="1:13">
      <c r="A52" t="s">
        <v>309</v>
      </c>
      <c r="B52" t="s">
        <v>307</v>
      </c>
      <c r="C52" t="s">
        <v>320</v>
      </c>
      <c r="D52" t="s">
        <v>137</v>
      </c>
      <c r="E52" t="s">
        <v>218</v>
      </c>
      <c r="F52" t="s">
        <v>312</v>
      </c>
      <c r="G52">
        <v>2040</v>
      </c>
      <c r="H52" t="s">
        <v>218</v>
      </c>
      <c r="I52" t="s">
        <v>218</v>
      </c>
      <c r="J52" t="s">
        <v>218</v>
      </c>
      <c r="K52" t="s">
        <v>218</v>
      </c>
      <c r="L52">
        <v>3.7865751633986795</v>
      </c>
      <c r="M52">
        <v>3.7865751633986795</v>
      </c>
    </row>
    <row r="53" spans="1:13">
      <c r="A53" t="s">
        <v>309</v>
      </c>
      <c r="B53" t="s">
        <v>307</v>
      </c>
      <c r="C53" t="s">
        <v>320</v>
      </c>
      <c r="D53" t="s">
        <v>137</v>
      </c>
      <c r="E53" t="s">
        <v>218</v>
      </c>
      <c r="F53" t="s">
        <v>312</v>
      </c>
      <c r="G53">
        <v>2050</v>
      </c>
      <c r="H53" t="s">
        <v>218</v>
      </c>
      <c r="I53" t="s">
        <v>218</v>
      </c>
      <c r="J53" t="s">
        <v>218</v>
      </c>
      <c r="K53" t="s">
        <v>218</v>
      </c>
      <c r="L53">
        <v>4.0935947712418166</v>
      </c>
      <c r="M53">
        <v>4.0935947712418166</v>
      </c>
    </row>
    <row r="54" spans="1:13">
      <c r="A54" t="s">
        <v>309</v>
      </c>
      <c r="B54" t="s">
        <v>307</v>
      </c>
      <c r="C54" t="s">
        <v>321</v>
      </c>
      <c r="D54" t="s">
        <v>137</v>
      </c>
      <c r="E54" t="s">
        <v>218</v>
      </c>
      <c r="F54" t="s">
        <v>312</v>
      </c>
      <c r="G54">
        <v>2018</v>
      </c>
      <c r="H54" t="s">
        <v>218</v>
      </c>
      <c r="I54" t="s">
        <v>218</v>
      </c>
      <c r="J54" t="s">
        <v>218</v>
      </c>
      <c r="K54" t="s">
        <v>218</v>
      </c>
      <c r="L54">
        <v>3.07019607843137</v>
      </c>
      <c r="M54">
        <v>3.07019607843137</v>
      </c>
    </row>
    <row r="55" spans="1:13">
      <c r="A55" t="s">
        <v>309</v>
      </c>
      <c r="B55" t="s">
        <v>307</v>
      </c>
      <c r="C55" t="s">
        <v>321</v>
      </c>
      <c r="D55" t="s">
        <v>137</v>
      </c>
      <c r="E55" t="s">
        <v>218</v>
      </c>
      <c r="F55" t="s">
        <v>312</v>
      </c>
      <c r="G55">
        <v>2030</v>
      </c>
      <c r="H55" t="s">
        <v>218</v>
      </c>
      <c r="I55" t="s">
        <v>218</v>
      </c>
      <c r="J55" t="s">
        <v>218</v>
      </c>
      <c r="K55" t="s">
        <v>218</v>
      </c>
      <c r="L55">
        <v>3.3772156862745071</v>
      </c>
      <c r="M55">
        <v>3.3772156862745071</v>
      </c>
    </row>
    <row r="56" spans="1:13">
      <c r="A56" t="s">
        <v>309</v>
      </c>
      <c r="B56" t="s">
        <v>307</v>
      </c>
      <c r="C56" t="s">
        <v>321</v>
      </c>
      <c r="D56" t="s">
        <v>137</v>
      </c>
      <c r="E56" t="s">
        <v>218</v>
      </c>
      <c r="F56" t="s">
        <v>312</v>
      </c>
      <c r="G56">
        <v>2040</v>
      </c>
      <c r="H56" t="s">
        <v>218</v>
      </c>
      <c r="I56" t="s">
        <v>218</v>
      </c>
      <c r="J56" t="s">
        <v>218</v>
      </c>
      <c r="K56" t="s">
        <v>218</v>
      </c>
      <c r="L56">
        <v>3.7865751633986795</v>
      </c>
      <c r="M56">
        <v>3.7865751633986795</v>
      </c>
    </row>
    <row r="57" spans="1:13">
      <c r="A57" t="s">
        <v>309</v>
      </c>
      <c r="B57" t="s">
        <v>307</v>
      </c>
      <c r="C57" t="s">
        <v>321</v>
      </c>
      <c r="D57" t="s">
        <v>137</v>
      </c>
      <c r="E57" t="s">
        <v>218</v>
      </c>
      <c r="F57" t="s">
        <v>312</v>
      </c>
      <c r="G57">
        <v>2050</v>
      </c>
      <c r="H57" t="s">
        <v>218</v>
      </c>
      <c r="I57" t="s">
        <v>218</v>
      </c>
      <c r="J57" t="s">
        <v>218</v>
      </c>
      <c r="K57" t="s">
        <v>218</v>
      </c>
      <c r="L57">
        <v>4.0935947712418166</v>
      </c>
      <c r="M57">
        <v>4.0935947712418166</v>
      </c>
    </row>
    <row r="58" spans="1:13">
      <c r="A58" t="s">
        <v>309</v>
      </c>
      <c r="B58" t="s">
        <v>307</v>
      </c>
      <c r="C58" t="s">
        <v>322</v>
      </c>
      <c r="D58" t="s">
        <v>137</v>
      </c>
      <c r="E58" t="s">
        <v>218</v>
      </c>
      <c r="F58" t="s">
        <v>312</v>
      </c>
      <c r="G58">
        <v>2018</v>
      </c>
      <c r="H58" t="s">
        <v>218</v>
      </c>
      <c r="I58" t="s">
        <v>218</v>
      </c>
      <c r="J58" t="s">
        <v>218</v>
      </c>
      <c r="K58" t="s">
        <v>218</v>
      </c>
      <c r="L58">
        <v>3.3772156862745071</v>
      </c>
      <c r="M58">
        <v>3.3772156862745071</v>
      </c>
    </row>
    <row r="59" spans="1:13">
      <c r="A59" t="s">
        <v>309</v>
      </c>
      <c r="B59" t="s">
        <v>307</v>
      </c>
      <c r="C59" t="s">
        <v>322</v>
      </c>
      <c r="D59" t="s">
        <v>137</v>
      </c>
      <c r="E59" t="s">
        <v>218</v>
      </c>
      <c r="F59" t="s">
        <v>312</v>
      </c>
      <c r="G59">
        <v>2030</v>
      </c>
      <c r="H59" t="s">
        <v>218</v>
      </c>
      <c r="I59" t="s">
        <v>218</v>
      </c>
      <c r="J59" t="s">
        <v>218</v>
      </c>
      <c r="K59" t="s">
        <v>218</v>
      </c>
      <c r="L59">
        <v>3.5818954248366088</v>
      </c>
      <c r="M59">
        <v>3.5818954248366088</v>
      </c>
    </row>
    <row r="60" spans="1:13">
      <c r="A60" t="s">
        <v>309</v>
      </c>
      <c r="B60" t="s">
        <v>307</v>
      </c>
      <c r="C60" t="s">
        <v>322</v>
      </c>
      <c r="D60" t="s">
        <v>137</v>
      </c>
      <c r="E60" t="s">
        <v>218</v>
      </c>
      <c r="F60" t="s">
        <v>312</v>
      </c>
      <c r="G60">
        <v>2040</v>
      </c>
      <c r="H60" t="s">
        <v>218</v>
      </c>
      <c r="I60" t="s">
        <v>218</v>
      </c>
      <c r="J60" t="s">
        <v>218</v>
      </c>
      <c r="K60" t="s">
        <v>218</v>
      </c>
      <c r="L60">
        <v>4.0935947712418166</v>
      </c>
      <c r="M60">
        <v>4.0935947712418166</v>
      </c>
    </row>
    <row r="61" spans="1:13">
      <c r="A61" t="s">
        <v>309</v>
      </c>
      <c r="B61" t="s">
        <v>307</v>
      </c>
      <c r="C61" t="s">
        <v>322</v>
      </c>
      <c r="D61" t="s">
        <v>137</v>
      </c>
      <c r="E61" t="s">
        <v>218</v>
      </c>
      <c r="F61" t="s">
        <v>312</v>
      </c>
      <c r="G61">
        <v>2050</v>
      </c>
      <c r="H61" t="s">
        <v>218</v>
      </c>
      <c r="I61" t="s">
        <v>218</v>
      </c>
      <c r="J61" t="s">
        <v>218</v>
      </c>
      <c r="K61" t="s">
        <v>218</v>
      </c>
      <c r="L61">
        <v>4.6052941176470554</v>
      </c>
      <c r="M61">
        <v>4.6052941176470554</v>
      </c>
    </row>
    <row r="62" spans="1:13">
      <c r="A62" t="s">
        <v>309</v>
      </c>
      <c r="B62" t="s">
        <v>307</v>
      </c>
      <c r="C62" t="s">
        <v>323</v>
      </c>
      <c r="D62" t="s">
        <v>223</v>
      </c>
      <c r="E62" t="s">
        <v>218</v>
      </c>
      <c r="F62" t="s">
        <v>312</v>
      </c>
      <c r="G62">
        <v>2018</v>
      </c>
      <c r="H62" t="s">
        <v>218</v>
      </c>
      <c r="I62" t="s">
        <v>218</v>
      </c>
      <c r="J62" t="s">
        <v>218</v>
      </c>
      <c r="K62" t="s">
        <v>218</v>
      </c>
      <c r="L62">
        <v>3.1157627118644098</v>
      </c>
      <c r="M62">
        <v>3.1157627118644098</v>
      </c>
    </row>
    <row r="63" spans="1:13">
      <c r="A63" t="s">
        <v>309</v>
      </c>
      <c r="B63" t="s">
        <v>307</v>
      </c>
      <c r="C63" t="s">
        <v>323</v>
      </c>
      <c r="D63" t="s">
        <v>223</v>
      </c>
      <c r="E63" t="s">
        <v>218</v>
      </c>
      <c r="F63" t="s">
        <v>312</v>
      </c>
      <c r="G63">
        <v>2030</v>
      </c>
      <c r="H63" t="s">
        <v>218</v>
      </c>
      <c r="I63" t="s">
        <v>218</v>
      </c>
      <c r="J63" t="s">
        <v>218</v>
      </c>
      <c r="K63" t="s">
        <v>218</v>
      </c>
      <c r="L63">
        <v>3.323480225988714</v>
      </c>
      <c r="M63">
        <v>3.323480225988714</v>
      </c>
    </row>
    <row r="64" spans="1:13">
      <c r="A64" t="s">
        <v>309</v>
      </c>
      <c r="B64" t="s">
        <v>307</v>
      </c>
      <c r="C64" t="s">
        <v>323</v>
      </c>
      <c r="D64" t="s">
        <v>223</v>
      </c>
      <c r="E64" t="s">
        <v>218</v>
      </c>
      <c r="F64" t="s">
        <v>312</v>
      </c>
      <c r="G64">
        <v>2040</v>
      </c>
      <c r="H64" t="s">
        <v>218</v>
      </c>
      <c r="I64" t="s">
        <v>218</v>
      </c>
      <c r="J64" t="s">
        <v>218</v>
      </c>
      <c r="K64" t="s">
        <v>218</v>
      </c>
      <c r="L64">
        <v>3.8427740112994284</v>
      </c>
      <c r="M64">
        <v>3.8427740112994284</v>
      </c>
    </row>
    <row r="65" spans="1:13">
      <c r="A65" t="s">
        <v>309</v>
      </c>
      <c r="B65" t="s">
        <v>307</v>
      </c>
      <c r="C65" t="s">
        <v>323</v>
      </c>
      <c r="D65" t="s">
        <v>223</v>
      </c>
      <c r="E65" t="s">
        <v>218</v>
      </c>
      <c r="F65" t="s">
        <v>312</v>
      </c>
      <c r="G65">
        <v>2050</v>
      </c>
      <c r="H65" t="s">
        <v>218</v>
      </c>
      <c r="I65" t="s">
        <v>218</v>
      </c>
      <c r="J65" t="s">
        <v>218</v>
      </c>
      <c r="K65" t="s">
        <v>218</v>
      </c>
      <c r="L65">
        <v>4.1543502824858694</v>
      </c>
      <c r="M65">
        <v>4.1543502824858694</v>
      </c>
    </row>
    <row r="66" spans="1:13">
      <c r="A66" t="s">
        <v>309</v>
      </c>
      <c r="B66" t="s">
        <v>307</v>
      </c>
      <c r="C66" t="s">
        <v>324</v>
      </c>
      <c r="D66" t="s">
        <v>223</v>
      </c>
      <c r="E66" t="s">
        <v>218</v>
      </c>
      <c r="F66" t="s">
        <v>312</v>
      </c>
      <c r="G66">
        <v>2018</v>
      </c>
      <c r="H66" t="s">
        <v>218</v>
      </c>
      <c r="I66" t="s">
        <v>218</v>
      </c>
      <c r="J66" t="s">
        <v>218</v>
      </c>
      <c r="K66" t="s">
        <v>218</v>
      </c>
      <c r="L66">
        <v>3.1157627118644098</v>
      </c>
      <c r="M66">
        <v>3.1157627118644098</v>
      </c>
    </row>
    <row r="67" spans="1:13">
      <c r="A67" t="s">
        <v>309</v>
      </c>
      <c r="B67" t="s">
        <v>307</v>
      </c>
      <c r="C67" t="s">
        <v>324</v>
      </c>
      <c r="D67" t="s">
        <v>223</v>
      </c>
      <c r="E67" t="s">
        <v>218</v>
      </c>
      <c r="F67" t="s">
        <v>312</v>
      </c>
      <c r="G67">
        <v>2030</v>
      </c>
      <c r="H67" t="s">
        <v>218</v>
      </c>
      <c r="I67" t="s">
        <v>218</v>
      </c>
      <c r="J67" t="s">
        <v>218</v>
      </c>
      <c r="K67" t="s">
        <v>218</v>
      </c>
      <c r="L67">
        <v>3.4273389830508512</v>
      </c>
      <c r="M67">
        <v>3.4273389830508512</v>
      </c>
    </row>
    <row r="68" spans="1:13">
      <c r="A68" t="s">
        <v>309</v>
      </c>
      <c r="B68" t="s">
        <v>307</v>
      </c>
      <c r="C68" t="s">
        <v>324</v>
      </c>
      <c r="D68" t="s">
        <v>223</v>
      </c>
      <c r="E68" t="s">
        <v>218</v>
      </c>
      <c r="F68" t="s">
        <v>312</v>
      </c>
      <c r="G68">
        <v>2040</v>
      </c>
      <c r="H68" t="s">
        <v>218</v>
      </c>
      <c r="I68" t="s">
        <v>218</v>
      </c>
      <c r="J68" t="s">
        <v>218</v>
      </c>
      <c r="K68" t="s">
        <v>218</v>
      </c>
      <c r="L68">
        <v>3.8427740112994284</v>
      </c>
      <c r="M68">
        <v>3.8427740112994284</v>
      </c>
    </row>
    <row r="69" spans="1:13">
      <c r="A69" t="s">
        <v>309</v>
      </c>
      <c r="B69" t="s">
        <v>307</v>
      </c>
      <c r="C69" t="s">
        <v>324</v>
      </c>
      <c r="D69" t="s">
        <v>223</v>
      </c>
      <c r="E69" t="s">
        <v>218</v>
      </c>
      <c r="F69" t="s">
        <v>312</v>
      </c>
      <c r="G69">
        <v>2050</v>
      </c>
      <c r="H69" t="s">
        <v>218</v>
      </c>
      <c r="I69" t="s">
        <v>218</v>
      </c>
      <c r="J69" t="s">
        <v>218</v>
      </c>
      <c r="K69" t="s">
        <v>218</v>
      </c>
      <c r="L69">
        <v>4.1543502824858694</v>
      </c>
      <c r="M69">
        <v>4.1543502824858694</v>
      </c>
    </row>
    <row r="70" spans="1:13">
      <c r="A70" t="s">
        <v>309</v>
      </c>
      <c r="B70" t="s">
        <v>307</v>
      </c>
      <c r="C70" t="s">
        <v>325</v>
      </c>
      <c r="D70" t="s">
        <v>223</v>
      </c>
      <c r="E70" t="s">
        <v>218</v>
      </c>
      <c r="F70" t="s">
        <v>312</v>
      </c>
      <c r="G70">
        <v>2018</v>
      </c>
      <c r="H70" t="s">
        <v>218</v>
      </c>
      <c r="I70" t="s">
        <v>218</v>
      </c>
      <c r="J70" t="s">
        <v>218</v>
      </c>
      <c r="K70" t="s">
        <v>218</v>
      </c>
      <c r="L70">
        <v>3.4273389830508512</v>
      </c>
      <c r="M70">
        <v>3.4273389830508512</v>
      </c>
    </row>
    <row r="71" spans="1:13">
      <c r="A71" t="s">
        <v>309</v>
      </c>
      <c r="B71" t="s">
        <v>307</v>
      </c>
      <c r="C71" t="s">
        <v>325</v>
      </c>
      <c r="D71" t="s">
        <v>223</v>
      </c>
      <c r="E71" t="s">
        <v>218</v>
      </c>
      <c r="F71" t="s">
        <v>312</v>
      </c>
      <c r="G71">
        <v>2030</v>
      </c>
      <c r="H71" t="s">
        <v>218</v>
      </c>
      <c r="I71" t="s">
        <v>218</v>
      </c>
      <c r="J71" t="s">
        <v>218</v>
      </c>
      <c r="K71" t="s">
        <v>218</v>
      </c>
      <c r="L71">
        <v>3.6350564971751553</v>
      </c>
      <c r="M71">
        <v>3.6350564971751553</v>
      </c>
    </row>
    <row r="72" spans="1:13">
      <c r="A72" t="s">
        <v>309</v>
      </c>
      <c r="B72" t="s">
        <v>307</v>
      </c>
      <c r="C72" t="s">
        <v>325</v>
      </c>
      <c r="D72" t="s">
        <v>223</v>
      </c>
      <c r="E72" t="s">
        <v>218</v>
      </c>
      <c r="F72" t="s">
        <v>312</v>
      </c>
      <c r="G72">
        <v>2040</v>
      </c>
      <c r="H72" t="s">
        <v>218</v>
      </c>
      <c r="I72" t="s">
        <v>218</v>
      </c>
      <c r="J72" t="s">
        <v>218</v>
      </c>
      <c r="K72" t="s">
        <v>218</v>
      </c>
      <c r="L72">
        <v>4.1543502824858694</v>
      </c>
      <c r="M72">
        <v>4.1543502824858694</v>
      </c>
    </row>
    <row r="73" spans="1:13">
      <c r="A73" t="s">
        <v>309</v>
      </c>
      <c r="B73" t="s">
        <v>307</v>
      </c>
      <c r="C73" t="s">
        <v>325</v>
      </c>
      <c r="D73" t="s">
        <v>223</v>
      </c>
      <c r="E73" t="s">
        <v>218</v>
      </c>
      <c r="F73" t="s">
        <v>312</v>
      </c>
      <c r="G73">
        <v>2050</v>
      </c>
      <c r="H73" t="s">
        <v>218</v>
      </c>
      <c r="I73" t="s">
        <v>218</v>
      </c>
      <c r="J73" t="s">
        <v>218</v>
      </c>
      <c r="K73" t="s">
        <v>218</v>
      </c>
      <c r="L73">
        <v>4.6736440677966149</v>
      </c>
      <c r="M73">
        <v>4.6736440677966149</v>
      </c>
    </row>
    <row r="74" spans="1:13">
      <c r="A74" t="s">
        <v>309</v>
      </c>
      <c r="B74" t="s">
        <v>307</v>
      </c>
      <c r="C74" t="s">
        <v>326</v>
      </c>
      <c r="D74" t="s">
        <v>277</v>
      </c>
      <c r="E74" t="s">
        <v>218</v>
      </c>
      <c r="F74" t="s">
        <v>312</v>
      </c>
      <c r="G74">
        <v>2018</v>
      </c>
      <c r="H74" t="s">
        <v>218</v>
      </c>
      <c r="I74" t="s">
        <v>218</v>
      </c>
      <c r="J74" t="s">
        <v>218</v>
      </c>
      <c r="K74" t="s">
        <v>218</v>
      </c>
      <c r="L74">
        <v>3.0897837837837798</v>
      </c>
      <c r="M74">
        <v>3.0897837837837798</v>
      </c>
    </row>
    <row r="75" spans="1:13">
      <c r="A75" t="s">
        <v>309</v>
      </c>
      <c r="B75" t="s">
        <v>307</v>
      </c>
      <c r="C75" t="s">
        <v>326</v>
      </c>
      <c r="D75" t="s">
        <v>277</v>
      </c>
      <c r="E75" t="s">
        <v>218</v>
      </c>
      <c r="F75" t="s">
        <v>312</v>
      </c>
      <c r="G75">
        <v>2030</v>
      </c>
      <c r="H75" t="s">
        <v>218</v>
      </c>
      <c r="I75" t="s">
        <v>218</v>
      </c>
      <c r="J75" t="s">
        <v>218</v>
      </c>
      <c r="K75" t="s">
        <v>218</v>
      </c>
      <c r="L75">
        <v>3.2957693693693755</v>
      </c>
      <c r="M75">
        <v>3.2957693693693755</v>
      </c>
    </row>
    <row r="76" spans="1:13">
      <c r="A76" t="s">
        <v>309</v>
      </c>
      <c r="B76" t="s">
        <v>307</v>
      </c>
      <c r="C76" t="s">
        <v>326</v>
      </c>
      <c r="D76" t="s">
        <v>277</v>
      </c>
      <c r="E76" t="s">
        <v>218</v>
      </c>
      <c r="F76" t="s">
        <v>312</v>
      </c>
      <c r="G76">
        <v>2040</v>
      </c>
      <c r="H76" t="s">
        <v>218</v>
      </c>
      <c r="I76" t="s">
        <v>218</v>
      </c>
      <c r="J76" t="s">
        <v>218</v>
      </c>
      <c r="K76" t="s">
        <v>218</v>
      </c>
      <c r="L76">
        <v>3.8107333333333182</v>
      </c>
      <c r="M76">
        <v>3.8107333333333182</v>
      </c>
    </row>
    <row r="77" spans="1:13">
      <c r="A77" t="s">
        <v>309</v>
      </c>
      <c r="B77" t="s">
        <v>307</v>
      </c>
      <c r="C77" t="s">
        <v>326</v>
      </c>
      <c r="D77" t="s">
        <v>277</v>
      </c>
      <c r="E77" t="s">
        <v>218</v>
      </c>
      <c r="F77" t="s">
        <v>312</v>
      </c>
      <c r="G77">
        <v>2050</v>
      </c>
      <c r="H77" t="s">
        <v>218</v>
      </c>
      <c r="I77" t="s">
        <v>218</v>
      </c>
      <c r="J77" t="s">
        <v>218</v>
      </c>
      <c r="K77" t="s">
        <v>218</v>
      </c>
      <c r="L77">
        <v>4.1197117117116955</v>
      </c>
      <c r="M77">
        <v>4.1197117117116955</v>
      </c>
    </row>
    <row r="78" spans="1:13">
      <c r="A78" t="s">
        <v>309</v>
      </c>
      <c r="B78" t="s">
        <v>307</v>
      </c>
      <c r="C78" t="s">
        <v>327</v>
      </c>
      <c r="D78" t="s">
        <v>277</v>
      </c>
      <c r="E78" t="s">
        <v>218</v>
      </c>
      <c r="F78" t="s">
        <v>312</v>
      </c>
      <c r="G78">
        <v>2018</v>
      </c>
      <c r="H78" t="s">
        <v>218</v>
      </c>
      <c r="I78" t="s">
        <v>218</v>
      </c>
      <c r="J78" t="s">
        <v>218</v>
      </c>
      <c r="K78" t="s">
        <v>218</v>
      </c>
      <c r="L78">
        <v>3.0897837837837798</v>
      </c>
      <c r="M78">
        <v>3.0897837837837798</v>
      </c>
    </row>
    <row r="79" spans="1:13">
      <c r="A79" t="s">
        <v>309</v>
      </c>
      <c r="B79" t="s">
        <v>307</v>
      </c>
      <c r="C79" t="s">
        <v>327</v>
      </c>
      <c r="D79" t="s">
        <v>277</v>
      </c>
      <c r="E79" t="s">
        <v>218</v>
      </c>
      <c r="F79" t="s">
        <v>312</v>
      </c>
      <c r="G79">
        <v>2030</v>
      </c>
      <c r="H79" t="s">
        <v>218</v>
      </c>
      <c r="I79" t="s">
        <v>218</v>
      </c>
      <c r="J79" t="s">
        <v>218</v>
      </c>
      <c r="K79" t="s">
        <v>218</v>
      </c>
      <c r="L79">
        <v>3.398762162162158</v>
      </c>
      <c r="M79">
        <v>3.398762162162158</v>
      </c>
    </row>
    <row r="80" spans="1:13">
      <c r="A80" t="s">
        <v>309</v>
      </c>
      <c r="B80" t="s">
        <v>307</v>
      </c>
      <c r="C80" t="s">
        <v>327</v>
      </c>
      <c r="D80" t="s">
        <v>277</v>
      </c>
      <c r="E80" t="s">
        <v>218</v>
      </c>
      <c r="F80" t="s">
        <v>312</v>
      </c>
      <c r="G80">
        <v>2040</v>
      </c>
      <c r="H80" t="s">
        <v>218</v>
      </c>
      <c r="I80" t="s">
        <v>218</v>
      </c>
      <c r="J80" t="s">
        <v>218</v>
      </c>
      <c r="K80" t="s">
        <v>218</v>
      </c>
      <c r="L80">
        <v>3.8107333333333182</v>
      </c>
      <c r="M80">
        <v>3.8107333333333182</v>
      </c>
    </row>
    <row r="81" spans="1:13">
      <c r="A81" t="s">
        <v>309</v>
      </c>
      <c r="B81" t="s">
        <v>307</v>
      </c>
      <c r="C81" t="s">
        <v>327</v>
      </c>
      <c r="D81" t="s">
        <v>277</v>
      </c>
      <c r="E81" t="s">
        <v>218</v>
      </c>
      <c r="F81" t="s">
        <v>312</v>
      </c>
      <c r="G81">
        <v>2050</v>
      </c>
      <c r="H81" t="s">
        <v>218</v>
      </c>
      <c r="I81" t="s">
        <v>218</v>
      </c>
      <c r="J81" t="s">
        <v>218</v>
      </c>
      <c r="K81" t="s">
        <v>218</v>
      </c>
      <c r="L81">
        <v>4.1197117117116955</v>
      </c>
      <c r="M81">
        <v>4.1197117117116955</v>
      </c>
    </row>
    <row r="82" spans="1:13">
      <c r="A82" t="s">
        <v>309</v>
      </c>
      <c r="B82" t="s">
        <v>307</v>
      </c>
      <c r="C82" t="s">
        <v>328</v>
      </c>
      <c r="D82" t="s">
        <v>277</v>
      </c>
      <c r="E82" t="s">
        <v>218</v>
      </c>
      <c r="F82" t="s">
        <v>312</v>
      </c>
      <c r="G82">
        <v>2018</v>
      </c>
      <c r="H82" t="s">
        <v>218</v>
      </c>
      <c r="I82" t="s">
        <v>218</v>
      </c>
      <c r="J82" t="s">
        <v>218</v>
      </c>
      <c r="K82" t="s">
        <v>218</v>
      </c>
      <c r="L82">
        <v>3.398762162162158</v>
      </c>
      <c r="M82">
        <v>3.398762162162158</v>
      </c>
    </row>
    <row r="83" spans="1:13">
      <c r="A83" t="s">
        <v>309</v>
      </c>
      <c r="B83" t="s">
        <v>307</v>
      </c>
      <c r="C83" t="s">
        <v>328</v>
      </c>
      <c r="D83" t="s">
        <v>277</v>
      </c>
      <c r="E83" t="s">
        <v>218</v>
      </c>
      <c r="F83" t="s">
        <v>312</v>
      </c>
      <c r="G83">
        <v>2030</v>
      </c>
      <c r="H83" t="s">
        <v>218</v>
      </c>
      <c r="I83" t="s">
        <v>218</v>
      </c>
      <c r="J83" t="s">
        <v>218</v>
      </c>
      <c r="K83" t="s">
        <v>218</v>
      </c>
      <c r="L83">
        <v>3.6047477477477536</v>
      </c>
      <c r="M83">
        <v>3.6047477477477536</v>
      </c>
    </row>
    <row r="84" spans="1:13">
      <c r="A84" t="s">
        <v>309</v>
      </c>
      <c r="B84" t="s">
        <v>307</v>
      </c>
      <c r="C84" t="s">
        <v>328</v>
      </c>
      <c r="D84" t="s">
        <v>277</v>
      </c>
      <c r="E84" t="s">
        <v>218</v>
      </c>
      <c r="F84" t="s">
        <v>312</v>
      </c>
      <c r="G84">
        <v>2040</v>
      </c>
      <c r="H84" t="s">
        <v>218</v>
      </c>
      <c r="I84" t="s">
        <v>218</v>
      </c>
      <c r="J84" t="s">
        <v>218</v>
      </c>
      <c r="K84" t="s">
        <v>218</v>
      </c>
      <c r="L84">
        <v>4.1197117117116955</v>
      </c>
      <c r="M84">
        <v>4.1197117117116955</v>
      </c>
    </row>
    <row r="85" spans="1:13">
      <c r="A85" t="s">
        <v>309</v>
      </c>
      <c r="B85" t="s">
        <v>307</v>
      </c>
      <c r="C85" t="s">
        <v>328</v>
      </c>
      <c r="D85" t="s">
        <v>277</v>
      </c>
      <c r="E85" t="s">
        <v>218</v>
      </c>
      <c r="F85" t="s">
        <v>312</v>
      </c>
      <c r="G85">
        <v>2050</v>
      </c>
      <c r="H85" t="s">
        <v>218</v>
      </c>
      <c r="I85" t="s">
        <v>218</v>
      </c>
      <c r="J85" t="s">
        <v>218</v>
      </c>
      <c r="K85" t="s">
        <v>218</v>
      </c>
      <c r="L85">
        <v>4.6346756756756697</v>
      </c>
      <c r="M85">
        <v>4.6346756756756697</v>
      </c>
    </row>
    <row r="86" spans="1:13">
      <c r="A86" t="s">
        <v>309</v>
      </c>
      <c r="B86" t="s">
        <v>307</v>
      </c>
      <c r="C86" t="s">
        <v>329</v>
      </c>
      <c r="D86" t="s">
        <v>137</v>
      </c>
      <c r="E86" t="s">
        <v>218</v>
      </c>
      <c r="F86" t="s">
        <v>312</v>
      </c>
      <c r="G86">
        <v>2018</v>
      </c>
      <c r="H86" t="s">
        <v>218</v>
      </c>
      <c r="I86" t="s">
        <v>218</v>
      </c>
      <c r="J86" t="s">
        <v>218</v>
      </c>
      <c r="K86" t="s">
        <v>218</v>
      </c>
      <c r="L86">
        <v>3.07019607843137</v>
      </c>
      <c r="M86">
        <v>3.07019607843137</v>
      </c>
    </row>
    <row r="87" spans="1:13">
      <c r="A87" t="s">
        <v>309</v>
      </c>
      <c r="B87" t="s">
        <v>307</v>
      </c>
      <c r="C87" t="s">
        <v>329</v>
      </c>
      <c r="D87" t="s">
        <v>137</v>
      </c>
      <c r="E87" t="s">
        <v>218</v>
      </c>
      <c r="F87" t="s">
        <v>312</v>
      </c>
      <c r="G87">
        <v>2030</v>
      </c>
      <c r="H87" t="s">
        <v>218</v>
      </c>
      <c r="I87" t="s">
        <v>218</v>
      </c>
      <c r="J87" t="s">
        <v>218</v>
      </c>
      <c r="K87" t="s">
        <v>218</v>
      </c>
      <c r="L87">
        <v>3.3772156862745071</v>
      </c>
      <c r="M87">
        <v>3.3772156862745071</v>
      </c>
    </row>
    <row r="88" spans="1:13">
      <c r="A88" t="s">
        <v>309</v>
      </c>
      <c r="B88" t="s">
        <v>307</v>
      </c>
      <c r="C88" t="s">
        <v>329</v>
      </c>
      <c r="D88" t="s">
        <v>137</v>
      </c>
      <c r="E88" t="s">
        <v>218</v>
      </c>
      <c r="F88" t="s">
        <v>312</v>
      </c>
      <c r="G88">
        <v>2040</v>
      </c>
      <c r="H88" t="s">
        <v>218</v>
      </c>
      <c r="I88" t="s">
        <v>218</v>
      </c>
      <c r="J88" t="s">
        <v>218</v>
      </c>
      <c r="K88" t="s">
        <v>218</v>
      </c>
      <c r="L88">
        <v>3.7865751633986795</v>
      </c>
      <c r="M88">
        <v>3.7865751633986795</v>
      </c>
    </row>
    <row r="89" spans="1:13">
      <c r="A89" t="s">
        <v>309</v>
      </c>
      <c r="B89" t="s">
        <v>307</v>
      </c>
      <c r="C89" t="s">
        <v>329</v>
      </c>
      <c r="D89" t="s">
        <v>137</v>
      </c>
      <c r="E89" t="s">
        <v>218</v>
      </c>
      <c r="F89" t="s">
        <v>312</v>
      </c>
      <c r="G89">
        <v>2050</v>
      </c>
      <c r="H89" t="s">
        <v>218</v>
      </c>
      <c r="I89" t="s">
        <v>218</v>
      </c>
      <c r="J89" t="s">
        <v>218</v>
      </c>
      <c r="K89" t="s">
        <v>218</v>
      </c>
      <c r="L89">
        <v>4.0935947712418166</v>
      </c>
      <c r="M89">
        <v>4.0935947712418166</v>
      </c>
    </row>
    <row r="90" spans="1:13">
      <c r="A90" t="s">
        <v>309</v>
      </c>
      <c r="B90" t="s">
        <v>307</v>
      </c>
      <c r="C90" t="s">
        <v>329</v>
      </c>
      <c r="D90" t="s">
        <v>146</v>
      </c>
      <c r="E90" t="s">
        <v>218</v>
      </c>
      <c r="F90" t="s">
        <v>312</v>
      </c>
      <c r="G90">
        <v>2018</v>
      </c>
      <c r="H90" t="s">
        <v>218</v>
      </c>
      <c r="I90" t="s">
        <v>218</v>
      </c>
      <c r="J90" t="s">
        <v>218</v>
      </c>
      <c r="K90" t="s">
        <v>218</v>
      </c>
      <c r="L90">
        <v>2.1491372549019587</v>
      </c>
      <c r="M90">
        <v>2.1491372549019587</v>
      </c>
    </row>
    <row r="91" spans="1:13">
      <c r="A91" t="s">
        <v>309</v>
      </c>
      <c r="B91" t="s">
        <v>307</v>
      </c>
      <c r="C91" t="s">
        <v>329</v>
      </c>
      <c r="D91" t="s">
        <v>146</v>
      </c>
      <c r="E91" t="s">
        <v>218</v>
      </c>
      <c r="F91" t="s">
        <v>312</v>
      </c>
      <c r="G91">
        <v>2030</v>
      </c>
      <c r="H91" t="s">
        <v>218</v>
      </c>
      <c r="I91" t="s">
        <v>218</v>
      </c>
      <c r="J91" t="s">
        <v>218</v>
      </c>
      <c r="K91" t="s">
        <v>218</v>
      </c>
      <c r="L91">
        <v>2.3640509803921548</v>
      </c>
      <c r="M91">
        <v>2.3640509803921548</v>
      </c>
    </row>
    <row r="92" spans="1:13">
      <c r="A92" t="s">
        <v>309</v>
      </c>
      <c r="B92" t="s">
        <v>307</v>
      </c>
      <c r="C92" t="s">
        <v>329</v>
      </c>
      <c r="D92" t="s">
        <v>146</v>
      </c>
      <c r="E92" t="s">
        <v>218</v>
      </c>
      <c r="F92" t="s">
        <v>312</v>
      </c>
      <c r="G92">
        <v>2040</v>
      </c>
      <c r="H92" t="s">
        <v>218</v>
      </c>
      <c r="I92" t="s">
        <v>218</v>
      </c>
      <c r="J92" t="s">
        <v>218</v>
      </c>
      <c r="K92" t="s">
        <v>218</v>
      </c>
      <c r="L92">
        <v>2.6506026143790815</v>
      </c>
      <c r="M92">
        <v>2.6506026143790815</v>
      </c>
    </row>
    <row r="93" spans="1:13">
      <c r="A93" t="s">
        <v>309</v>
      </c>
      <c r="B93" t="s">
        <v>307</v>
      </c>
      <c r="C93" t="s">
        <v>329</v>
      </c>
      <c r="D93" t="s">
        <v>146</v>
      </c>
      <c r="E93" t="s">
        <v>218</v>
      </c>
      <c r="F93" t="s">
        <v>312</v>
      </c>
      <c r="G93">
        <v>2050</v>
      </c>
      <c r="H93" t="s">
        <v>218</v>
      </c>
      <c r="I93" t="s">
        <v>218</v>
      </c>
      <c r="J93" t="s">
        <v>218</v>
      </c>
      <c r="K93" t="s">
        <v>218</v>
      </c>
      <c r="L93">
        <v>2.8655163398692776</v>
      </c>
      <c r="M93">
        <v>2.8655163398692776</v>
      </c>
    </row>
    <row r="94" spans="1:13">
      <c r="A94" t="s">
        <v>309</v>
      </c>
      <c r="B94" t="s">
        <v>307</v>
      </c>
      <c r="C94" t="s">
        <v>330</v>
      </c>
      <c r="D94" t="s">
        <v>137</v>
      </c>
      <c r="E94" t="s">
        <v>218</v>
      </c>
      <c r="F94" t="s">
        <v>312</v>
      </c>
      <c r="G94">
        <v>2018</v>
      </c>
      <c r="H94" t="s">
        <v>218</v>
      </c>
      <c r="I94" t="s">
        <v>218</v>
      </c>
      <c r="J94" t="s">
        <v>218</v>
      </c>
      <c r="K94" t="s">
        <v>218</v>
      </c>
      <c r="L94">
        <v>0.810268817204301</v>
      </c>
      <c r="M94">
        <v>0.810268817204301</v>
      </c>
    </row>
    <row r="95" spans="1:13">
      <c r="A95" t="s">
        <v>309</v>
      </c>
      <c r="B95" t="s">
        <v>307</v>
      </c>
      <c r="C95" t="s">
        <v>330</v>
      </c>
      <c r="D95" t="s">
        <v>137</v>
      </c>
      <c r="E95" t="s">
        <v>218</v>
      </c>
      <c r="F95" t="s">
        <v>312</v>
      </c>
      <c r="G95">
        <v>2030</v>
      </c>
      <c r="H95" t="s">
        <v>218</v>
      </c>
      <c r="I95" t="s">
        <v>218</v>
      </c>
      <c r="J95" t="s">
        <v>218</v>
      </c>
      <c r="K95" t="s">
        <v>218</v>
      </c>
      <c r="L95">
        <v>0.84916172043010751</v>
      </c>
      <c r="M95">
        <v>0.84916172043010751</v>
      </c>
    </row>
    <row r="96" spans="1:13">
      <c r="A96" t="s">
        <v>309</v>
      </c>
      <c r="B96" t="s">
        <v>307</v>
      </c>
      <c r="C96" t="s">
        <v>330</v>
      </c>
      <c r="D96" t="s">
        <v>137</v>
      </c>
      <c r="E96" t="s">
        <v>218</v>
      </c>
      <c r="F96" t="s">
        <v>312</v>
      </c>
      <c r="G96">
        <v>2040</v>
      </c>
      <c r="H96" t="s">
        <v>218</v>
      </c>
      <c r="I96" t="s">
        <v>218</v>
      </c>
      <c r="J96" t="s">
        <v>218</v>
      </c>
      <c r="K96" t="s">
        <v>218</v>
      </c>
      <c r="L96">
        <v>0.88886489247311817</v>
      </c>
      <c r="M96">
        <v>0.88886489247311817</v>
      </c>
    </row>
    <row r="97" spans="1:13">
      <c r="A97" t="s">
        <v>309</v>
      </c>
      <c r="B97" t="s">
        <v>307</v>
      </c>
      <c r="C97" t="s">
        <v>330</v>
      </c>
      <c r="D97" t="s">
        <v>137</v>
      </c>
      <c r="E97" t="s">
        <v>218</v>
      </c>
      <c r="F97" t="s">
        <v>312</v>
      </c>
      <c r="G97">
        <v>2050</v>
      </c>
      <c r="H97" t="s">
        <v>218</v>
      </c>
      <c r="I97" t="s">
        <v>218</v>
      </c>
      <c r="J97" t="s">
        <v>218</v>
      </c>
      <c r="K97" t="s">
        <v>218</v>
      </c>
      <c r="L97">
        <v>0.94072209677419349</v>
      </c>
      <c r="M97">
        <v>0.94072209677419349</v>
      </c>
    </row>
    <row r="98" spans="1:13">
      <c r="A98" t="s">
        <v>309</v>
      </c>
      <c r="B98" t="s">
        <v>307</v>
      </c>
      <c r="C98" t="s">
        <v>330</v>
      </c>
      <c r="D98" t="s">
        <v>146</v>
      </c>
      <c r="E98" t="s">
        <v>218</v>
      </c>
      <c r="F98" t="s">
        <v>312</v>
      </c>
      <c r="G98">
        <v>2018</v>
      </c>
      <c r="H98" t="s">
        <v>218</v>
      </c>
      <c r="I98" t="s">
        <v>218</v>
      </c>
      <c r="J98" t="s">
        <v>218</v>
      </c>
      <c r="K98" t="s">
        <v>218</v>
      </c>
      <c r="L98">
        <v>0.56718817204301064</v>
      </c>
      <c r="M98">
        <v>0.56718817204301064</v>
      </c>
    </row>
    <row r="99" spans="1:13">
      <c r="A99" t="s">
        <v>309</v>
      </c>
      <c r="B99" t="s">
        <v>307</v>
      </c>
      <c r="C99" t="s">
        <v>330</v>
      </c>
      <c r="D99" t="s">
        <v>146</v>
      </c>
      <c r="E99" t="s">
        <v>218</v>
      </c>
      <c r="F99" t="s">
        <v>312</v>
      </c>
      <c r="G99">
        <v>2030</v>
      </c>
      <c r="H99" t="s">
        <v>218</v>
      </c>
      <c r="I99" t="s">
        <v>218</v>
      </c>
      <c r="J99" t="s">
        <v>218</v>
      </c>
      <c r="K99" t="s">
        <v>218</v>
      </c>
      <c r="L99">
        <v>0.59441320430107525</v>
      </c>
      <c r="M99">
        <v>0.59441320430107525</v>
      </c>
    </row>
    <row r="100" spans="1:13">
      <c r="A100" t="s">
        <v>309</v>
      </c>
      <c r="B100" t="s">
        <v>307</v>
      </c>
      <c r="C100" t="s">
        <v>330</v>
      </c>
      <c r="D100" t="s">
        <v>146</v>
      </c>
      <c r="E100" t="s">
        <v>218</v>
      </c>
      <c r="F100" t="s">
        <v>312</v>
      </c>
      <c r="G100">
        <v>2040</v>
      </c>
      <c r="H100" t="s">
        <v>218</v>
      </c>
      <c r="I100" t="s">
        <v>218</v>
      </c>
      <c r="J100" t="s">
        <v>218</v>
      </c>
      <c r="K100" t="s">
        <v>218</v>
      </c>
      <c r="L100">
        <v>0.62220542473118279</v>
      </c>
      <c r="M100">
        <v>0.62220542473118279</v>
      </c>
    </row>
    <row r="101" spans="1:13">
      <c r="A101" t="s">
        <v>309</v>
      </c>
      <c r="B101" t="s">
        <v>307</v>
      </c>
      <c r="C101" t="s">
        <v>330</v>
      </c>
      <c r="D101" t="s">
        <v>146</v>
      </c>
      <c r="E101" t="s">
        <v>218</v>
      </c>
      <c r="F101" t="s">
        <v>312</v>
      </c>
      <c r="G101">
        <v>2050</v>
      </c>
      <c r="H101" t="s">
        <v>218</v>
      </c>
      <c r="I101" t="s">
        <v>218</v>
      </c>
      <c r="J101" t="s">
        <v>218</v>
      </c>
      <c r="K101" t="s">
        <v>218</v>
      </c>
      <c r="L101">
        <v>0.65850546774193541</v>
      </c>
      <c r="M101">
        <v>0.65850546774193541</v>
      </c>
    </row>
    <row r="102" spans="1:13">
      <c r="A102" t="s">
        <v>309</v>
      </c>
      <c r="B102" t="s">
        <v>307</v>
      </c>
      <c r="C102" t="s">
        <v>331</v>
      </c>
      <c r="D102" t="s">
        <v>137</v>
      </c>
      <c r="E102" t="s">
        <v>218</v>
      </c>
      <c r="F102" t="s">
        <v>312</v>
      </c>
      <c r="G102">
        <v>2018</v>
      </c>
      <c r="H102" t="s">
        <v>218</v>
      </c>
      <c r="I102" t="s">
        <v>218</v>
      </c>
      <c r="J102" t="s">
        <v>218</v>
      </c>
      <c r="K102" t="s">
        <v>218</v>
      </c>
      <c r="L102">
        <v>0.810268817204301</v>
      </c>
      <c r="M102">
        <v>0.810268817204301</v>
      </c>
    </row>
    <row r="103" spans="1:13">
      <c r="A103" t="s">
        <v>309</v>
      </c>
      <c r="B103" t="s">
        <v>307</v>
      </c>
      <c r="C103" t="s">
        <v>331</v>
      </c>
      <c r="D103" t="s">
        <v>137</v>
      </c>
      <c r="E103" t="s">
        <v>218</v>
      </c>
      <c r="F103" t="s">
        <v>312</v>
      </c>
      <c r="G103">
        <v>2030</v>
      </c>
      <c r="H103" t="s">
        <v>218</v>
      </c>
      <c r="I103" t="s">
        <v>218</v>
      </c>
      <c r="J103" t="s">
        <v>218</v>
      </c>
      <c r="K103" t="s">
        <v>218</v>
      </c>
      <c r="L103">
        <v>0.87028872958980141</v>
      </c>
      <c r="M103">
        <v>0.87028872958980141</v>
      </c>
    </row>
    <row r="104" spans="1:13">
      <c r="A104" t="s">
        <v>309</v>
      </c>
      <c r="B104" t="s">
        <v>307</v>
      </c>
      <c r="C104" t="s">
        <v>331</v>
      </c>
      <c r="D104" t="s">
        <v>137</v>
      </c>
      <c r="E104" t="s">
        <v>218</v>
      </c>
      <c r="F104" t="s">
        <v>312</v>
      </c>
      <c r="G104">
        <v>2040</v>
      </c>
      <c r="H104" t="s">
        <v>218</v>
      </c>
      <c r="I104" t="s">
        <v>218</v>
      </c>
      <c r="J104" t="s">
        <v>218</v>
      </c>
      <c r="K104" t="s">
        <v>218</v>
      </c>
      <c r="L104">
        <v>1.0203385105535647</v>
      </c>
      <c r="M104">
        <v>1.0203385105535647</v>
      </c>
    </row>
    <row r="105" spans="1:13">
      <c r="A105" t="s">
        <v>309</v>
      </c>
      <c r="B105" t="s">
        <v>307</v>
      </c>
      <c r="C105" t="s">
        <v>331</v>
      </c>
      <c r="D105" t="s">
        <v>137</v>
      </c>
      <c r="E105" t="s">
        <v>218</v>
      </c>
      <c r="F105" t="s">
        <v>312</v>
      </c>
      <c r="G105">
        <v>2050</v>
      </c>
      <c r="H105" t="s">
        <v>218</v>
      </c>
      <c r="I105" t="s">
        <v>218</v>
      </c>
      <c r="J105" t="s">
        <v>218</v>
      </c>
      <c r="K105" t="s">
        <v>218</v>
      </c>
      <c r="L105">
        <v>1.0203385105535647</v>
      </c>
      <c r="M105">
        <v>1.0203385105535647</v>
      </c>
    </row>
    <row r="106" spans="1:13">
      <c r="A106" t="s">
        <v>309</v>
      </c>
      <c r="B106" t="s">
        <v>307</v>
      </c>
      <c r="C106" t="s">
        <v>331</v>
      </c>
      <c r="D106" t="s">
        <v>146</v>
      </c>
      <c r="E106" t="s">
        <v>218</v>
      </c>
      <c r="F106" t="s">
        <v>312</v>
      </c>
      <c r="G106">
        <v>2018</v>
      </c>
      <c r="H106" t="s">
        <v>218</v>
      </c>
      <c r="I106" t="s">
        <v>218</v>
      </c>
      <c r="J106" t="s">
        <v>218</v>
      </c>
      <c r="K106" t="s">
        <v>218</v>
      </c>
      <c r="L106">
        <v>0.56718817204301064</v>
      </c>
      <c r="M106">
        <v>0.56718817204301064</v>
      </c>
    </row>
    <row r="107" spans="1:13">
      <c r="A107" t="s">
        <v>309</v>
      </c>
      <c r="B107" t="s">
        <v>307</v>
      </c>
      <c r="C107" t="s">
        <v>331</v>
      </c>
      <c r="D107" t="s">
        <v>146</v>
      </c>
      <c r="E107" t="s">
        <v>218</v>
      </c>
      <c r="F107" t="s">
        <v>312</v>
      </c>
      <c r="G107">
        <v>2030</v>
      </c>
      <c r="H107" t="s">
        <v>218</v>
      </c>
      <c r="I107" t="s">
        <v>218</v>
      </c>
      <c r="J107" t="s">
        <v>218</v>
      </c>
      <c r="K107" t="s">
        <v>218</v>
      </c>
      <c r="L107">
        <v>0.60920211071286345</v>
      </c>
      <c r="M107">
        <v>0.60920211071286345</v>
      </c>
    </row>
    <row r="108" spans="1:13">
      <c r="A108" t="s">
        <v>309</v>
      </c>
      <c r="B108" t="s">
        <v>307</v>
      </c>
      <c r="C108" t="s">
        <v>331</v>
      </c>
      <c r="D108" t="s">
        <v>146</v>
      </c>
      <c r="E108" t="s">
        <v>218</v>
      </c>
      <c r="F108" t="s">
        <v>312</v>
      </c>
      <c r="G108">
        <v>2040</v>
      </c>
      <c r="H108" t="s">
        <v>218</v>
      </c>
      <c r="I108" t="s">
        <v>218</v>
      </c>
      <c r="J108" t="s">
        <v>218</v>
      </c>
      <c r="K108" t="s">
        <v>218</v>
      </c>
      <c r="L108">
        <v>0.7142369573874946</v>
      </c>
      <c r="M108">
        <v>0.7142369573874946</v>
      </c>
    </row>
    <row r="109" spans="1:13">
      <c r="A109" t="s">
        <v>309</v>
      </c>
      <c r="B109" t="s">
        <v>307</v>
      </c>
      <c r="C109" t="s">
        <v>331</v>
      </c>
      <c r="D109" t="s">
        <v>146</v>
      </c>
      <c r="E109" t="s">
        <v>218</v>
      </c>
      <c r="F109" t="s">
        <v>312</v>
      </c>
      <c r="G109">
        <v>2050</v>
      </c>
      <c r="H109" t="s">
        <v>218</v>
      </c>
      <c r="I109" t="s">
        <v>218</v>
      </c>
      <c r="J109" t="s">
        <v>218</v>
      </c>
      <c r="K109" t="s">
        <v>218</v>
      </c>
      <c r="L109">
        <v>0.7142369573874946</v>
      </c>
      <c r="M109">
        <v>0.7142369573874946</v>
      </c>
    </row>
    <row r="110" spans="1:13">
      <c r="A110" t="s">
        <v>309</v>
      </c>
      <c r="B110" t="s">
        <v>307</v>
      </c>
      <c r="C110" t="s">
        <v>332</v>
      </c>
      <c r="D110" t="s">
        <v>137</v>
      </c>
      <c r="E110" t="s">
        <v>218</v>
      </c>
      <c r="F110" t="s">
        <v>312</v>
      </c>
      <c r="G110">
        <v>2018</v>
      </c>
      <c r="H110" t="s">
        <v>218</v>
      </c>
      <c r="I110" t="s">
        <v>218</v>
      </c>
      <c r="J110" t="s">
        <v>218</v>
      </c>
      <c r="K110" t="s">
        <v>218</v>
      </c>
      <c r="L110">
        <v>0.90029868578255579</v>
      </c>
      <c r="M110">
        <v>0.90029868578255579</v>
      </c>
    </row>
    <row r="111" spans="1:13">
      <c r="A111" t="s">
        <v>309</v>
      </c>
      <c r="B111" t="s">
        <v>307</v>
      </c>
      <c r="C111" t="s">
        <v>332</v>
      </c>
      <c r="D111" t="s">
        <v>137</v>
      </c>
      <c r="E111" t="s">
        <v>218</v>
      </c>
      <c r="F111" t="s">
        <v>312</v>
      </c>
      <c r="G111">
        <v>2030</v>
      </c>
      <c r="H111" t="s">
        <v>218</v>
      </c>
      <c r="I111" t="s">
        <v>218</v>
      </c>
      <c r="J111" t="s">
        <v>218</v>
      </c>
      <c r="K111" t="s">
        <v>218</v>
      </c>
      <c r="L111">
        <v>0.93030864197530994</v>
      </c>
      <c r="M111">
        <v>0.93030864197530994</v>
      </c>
    </row>
    <row r="112" spans="1:13">
      <c r="A112" t="s">
        <v>309</v>
      </c>
      <c r="B112" t="s">
        <v>307</v>
      </c>
      <c r="C112" t="s">
        <v>332</v>
      </c>
      <c r="D112" t="s">
        <v>137</v>
      </c>
      <c r="E112" t="s">
        <v>218</v>
      </c>
      <c r="F112" t="s">
        <v>312</v>
      </c>
      <c r="G112">
        <v>2040</v>
      </c>
      <c r="H112" t="s">
        <v>218</v>
      </c>
      <c r="I112" t="s">
        <v>218</v>
      </c>
      <c r="J112" t="s">
        <v>218</v>
      </c>
      <c r="K112" t="s">
        <v>218</v>
      </c>
      <c r="L112">
        <v>0.93030864197530994</v>
      </c>
      <c r="M112">
        <v>0.93030864197530994</v>
      </c>
    </row>
    <row r="113" spans="1:13">
      <c r="A113" t="s">
        <v>309</v>
      </c>
      <c r="B113" t="s">
        <v>307</v>
      </c>
      <c r="C113" t="s">
        <v>332</v>
      </c>
      <c r="D113" t="s">
        <v>137</v>
      </c>
      <c r="E113" t="s">
        <v>218</v>
      </c>
      <c r="F113" t="s">
        <v>312</v>
      </c>
      <c r="G113">
        <v>2050</v>
      </c>
      <c r="H113" t="s">
        <v>218</v>
      </c>
      <c r="I113" t="s">
        <v>218</v>
      </c>
      <c r="J113" t="s">
        <v>218</v>
      </c>
      <c r="K113" t="s">
        <v>218</v>
      </c>
      <c r="L113">
        <v>0.96031859816806431</v>
      </c>
      <c r="M113">
        <v>0.96031859816806431</v>
      </c>
    </row>
    <row r="114" spans="1:13">
      <c r="A114" t="s">
        <v>309</v>
      </c>
      <c r="B114" t="s">
        <v>307</v>
      </c>
      <c r="C114" t="s">
        <v>332</v>
      </c>
      <c r="D114" t="s">
        <v>146</v>
      </c>
      <c r="E114" t="s">
        <v>218</v>
      </c>
      <c r="F114" t="s">
        <v>312</v>
      </c>
      <c r="G114">
        <v>2018</v>
      </c>
      <c r="H114" t="s">
        <v>218</v>
      </c>
      <c r="I114" t="s">
        <v>218</v>
      </c>
      <c r="J114" t="s">
        <v>218</v>
      </c>
      <c r="K114" t="s">
        <v>218</v>
      </c>
      <c r="L114">
        <v>0.63020908004778986</v>
      </c>
      <c r="M114">
        <v>0.63020908004778986</v>
      </c>
    </row>
    <row r="115" spans="1:13">
      <c r="A115" t="s">
        <v>309</v>
      </c>
      <c r="B115" t="s">
        <v>307</v>
      </c>
      <c r="C115" t="s">
        <v>332</v>
      </c>
      <c r="D115" t="s">
        <v>146</v>
      </c>
      <c r="E115" t="s">
        <v>218</v>
      </c>
      <c r="F115" t="s">
        <v>312</v>
      </c>
      <c r="G115">
        <v>2030</v>
      </c>
      <c r="H115" t="s">
        <v>218</v>
      </c>
      <c r="I115" t="s">
        <v>218</v>
      </c>
      <c r="J115" t="s">
        <v>218</v>
      </c>
      <c r="K115" t="s">
        <v>218</v>
      </c>
      <c r="L115">
        <v>0.65121604938271627</v>
      </c>
      <c r="M115">
        <v>0.65121604938271627</v>
      </c>
    </row>
    <row r="116" spans="1:13">
      <c r="A116" t="s">
        <v>309</v>
      </c>
      <c r="B116" t="s">
        <v>307</v>
      </c>
      <c r="C116" t="s">
        <v>332</v>
      </c>
      <c r="D116" t="s">
        <v>146</v>
      </c>
      <c r="E116" t="s">
        <v>218</v>
      </c>
      <c r="F116" t="s">
        <v>312</v>
      </c>
      <c r="G116">
        <v>2040</v>
      </c>
      <c r="H116" t="s">
        <v>218</v>
      </c>
      <c r="I116" t="s">
        <v>218</v>
      </c>
      <c r="J116" t="s">
        <v>218</v>
      </c>
      <c r="K116" t="s">
        <v>218</v>
      </c>
      <c r="L116">
        <v>0.65121604938271627</v>
      </c>
      <c r="M116">
        <v>0.65121604938271627</v>
      </c>
    </row>
    <row r="117" spans="1:13">
      <c r="A117" t="s">
        <v>309</v>
      </c>
      <c r="B117" t="s">
        <v>307</v>
      </c>
      <c r="C117" t="s">
        <v>332</v>
      </c>
      <c r="D117" t="s">
        <v>146</v>
      </c>
      <c r="E117" t="s">
        <v>218</v>
      </c>
      <c r="F117" t="s">
        <v>312</v>
      </c>
      <c r="G117">
        <v>2050</v>
      </c>
      <c r="H117" t="s">
        <v>218</v>
      </c>
      <c r="I117" t="s">
        <v>218</v>
      </c>
      <c r="J117" t="s">
        <v>218</v>
      </c>
      <c r="K117" t="s">
        <v>218</v>
      </c>
      <c r="L117">
        <v>0.67222301871764178</v>
      </c>
      <c r="M117">
        <v>0.67222301871764178</v>
      </c>
    </row>
    <row r="118" spans="1:13">
      <c r="A118" t="s">
        <v>309</v>
      </c>
      <c r="B118" t="s">
        <v>307</v>
      </c>
      <c r="C118" t="s">
        <v>333</v>
      </c>
      <c r="D118" t="s">
        <v>223</v>
      </c>
      <c r="E118" t="s">
        <v>218</v>
      </c>
      <c r="F118" t="s">
        <v>312</v>
      </c>
      <c r="G118">
        <v>2018</v>
      </c>
      <c r="H118" t="s">
        <v>218</v>
      </c>
      <c r="I118" t="s">
        <v>218</v>
      </c>
      <c r="J118" t="s">
        <v>218</v>
      </c>
      <c r="K118" t="s">
        <v>218</v>
      </c>
      <c r="L118">
        <v>3.1157627118644098</v>
      </c>
      <c r="M118">
        <v>3.1157627118644098</v>
      </c>
    </row>
    <row r="119" spans="1:13">
      <c r="A119" t="s">
        <v>309</v>
      </c>
      <c r="B119" t="s">
        <v>307</v>
      </c>
      <c r="C119" t="s">
        <v>333</v>
      </c>
      <c r="D119" t="s">
        <v>223</v>
      </c>
      <c r="E119" t="s">
        <v>218</v>
      </c>
      <c r="F119" t="s">
        <v>312</v>
      </c>
      <c r="G119">
        <v>2030</v>
      </c>
      <c r="H119" t="s">
        <v>218</v>
      </c>
      <c r="I119" t="s">
        <v>218</v>
      </c>
      <c r="J119" t="s">
        <v>218</v>
      </c>
      <c r="K119" t="s">
        <v>218</v>
      </c>
      <c r="L119">
        <v>3.4273389830508512</v>
      </c>
      <c r="M119">
        <v>3.4273389830508512</v>
      </c>
    </row>
    <row r="120" spans="1:13">
      <c r="A120" t="s">
        <v>309</v>
      </c>
      <c r="B120" t="s">
        <v>307</v>
      </c>
      <c r="C120" t="s">
        <v>333</v>
      </c>
      <c r="D120" t="s">
        <v>223</v>
      </c>
      <c r="E120" t="s">
        <v>218</v>
      </c>
      <c r="F120" t="s">
        <v>312</v>
      </c>
      <c r="G120">
        <v>2040</v>
      </c>
      <c r="H120" t="s">
        <v>218</v>
      </c>
      <c r="I120" t="s">
        <v>218</v>
      </c>
      <c r="J120" t="s">
        <v>218</v>
      </c>
      <c r="K120" t="s">
        <v>218</v>
      </c>
      <c r="L120">
        <v>3.8427740112994284</v>
      </c>
      <c r="M120">
        <v>3.8427740112994284</v>
      </c>
    </row>
    <row r="121" spans="1:13">
      <c r="A121" t="s">
        <v>309</v>
      </c>
      <c r="B121" t="s">
        <v>307</v>
      </c>
      <c r="C121" t="s">
        <v>333</v>
      </c>
      <c r="D121" t="s">
        <v>223</v>
      </c>
      <c r="E121" t="s">
        <v>218</v>
      </c>
      <c r="F121" t="s">
        <v>312</v>
      </c>
      <c r="G121">
        <v>2050</v>
      </c>
      <c r="H121" t="s">
        <v>218</v>
      </c>
      <c r="I121" t="s">
        <v>218</v>
      </c>
      <c r="J121" t="s">
        <v>218</v>
      </c>
      <c r="K121" t="s">
        <v>218</v>
      </c>
      <c r="L121">
        <v>4.1543502824858694</v>
      </c>
      <c r="M121">
        <v>4.1543502824858694</v>
      </c>
    </row>
    <row r="122" spans="1:13">
      <c r="A122" t="s">
        <v>309</v>
      </c>
      <c r="B122" t="s">
        <v>307</v>
      </c>
      <c r="C122" t="s">
        <v>333</v>
      </c>
      <c r="D122" t="s">
        <v>224</v>
      </c>
      <c r="E122" t="s">
        <v>218</v>
      </c>
      <c r="F122" t="s">
        <v>312</v>
      </c>
      <c r="G122">
        <v>2018</v>
      </c>
      <c r="H122" t="s">
        <v>218</v>
      </c>
      <c r="I122" t="s">
        <v>218</v>
      </c>
      <c r="J122" t="s">
        <v>218</v>
      </c>
      <c r="K122" t="s">
        <v>218</v>
      </c>
      <c r="L122">
        <v>2.1810338983050865</v>
      </c>
      <c r="M122">
        <v>2.1810338983050865</v>
      </c>
    </row>
    <row r="123" spans="1:13">
      <c r="A123" t="s">
        <v>309</v>
      </c>
      <c r="B123" t="s">
        <v>307</v>
      </c>
      <c r="C123" t="s">
        <v>333</v>
      </c>
      <c r="D123" t="s">
        <v>224</v>
      </c>
      <c r="E123" t="s">
        <v>218</v>
      </c>
      <c r="F123" t="s">
        <v>312</v>
      </c>
      <c r="G123">
        <v>2030</v>
      </c>
      <c r="H123" t="s">
        <v>218</v>
      </c>
      <c r="I123" t="s">
        <v>218</v>
      </c>
      <c r="J123" t="s">
        <v>218</v>
      </c>
      <c r="K123" t="s">
        <v>218</v>
      </c>
      <c r="L123">
        <v>2.3991372881355955</v>
      </c>
      <c r="M123">
        <v>2.3991372881355955</v>
      </c>
    </row>
    <row r="124" spans="1:13">
      <c r="A124" t="s">
        <v>309</v>
      </c>
      <c r="B124" t="s">
        <v>307</v>
      </c>
      <c r="C124" t="s">
        <v>333</v>
      </c>
      <c r="D124" t="s">
        <v>224</v>
      </c>
      <c r="E124" t="s">
        <v>218</v>
      </c>
      <c r="F124" t="s">
        <v>312</v>
      </c>
      <c r="G124">
        <v>2040</v>
      </c>
      <c r="H124" t="s">
        <v>218</v>
      </c>
      <c r="I124" t="s">
        <v>218</v>
      </c>
      <c r="J124" t="s">
        <v>218</v>
      </c>
      <c r="K124" t="s">
        <v>218</v>
      </c>
      <c r="L124">
        <v>2.689941807909606</v>
      </c>
      <c r="M124">
        <v>2.689941807909606</v>
      </c>
    </row>
    <row r="125" spans="1:13">
      <c r="A125" t="s">
        <v>309</v>
      </c>
      <c r="B125" t="s">
        <v>307</v>
      </c>
      <c r="C125" t="s">
        <v>333</v>
      </c>
      <c r="D125" t="s">
        <v>224</v>
      </c>
      <c r="E125" t="s">
        <v>218</v>
      </c>
      <c r="F125" t="s">
        <v>312</v>
      </c>
      <c r="G125">
        <v>2050</v>
      </c>
      <c r="H125" t="s">
        <v>218</v>
      </c>
      <c r="I125" t="s">
        <v>218</v>
      </c>
      <c r="J125" t="s">
        <v>218</v>
      </c>
      <c r="K125" t="s">
        <v>218</v>
      </c>
      <c r="L125">
        <v>2.9080451977401149</v>
      </c>
      <c r="M125">
        <v>2.9080451977401149</v>
      </c>
    </row>
    <row r="126" spans="1:13">
      <c r="A126" t="s">
        <v>309</v>
      </c>
      <c r="B126" t="s">
        <v>307</v>
      </c>
      <c r="C126" t="s">
        <v>334</v>
      </c>
      <c r="D126" t="s">
        <v>223</v>
      </c>
      <c r="E126" t="s">
        <v>218</v>
      </c>
      <c r="F126" t="s">
        <v>312</v>
      </c>
      <c r="G126">
        <v>2018</v>
      </c>
      <c r="H126" t="s">
        <v>218</v>
      </c>
      <c r="I126" t="s">
        <v>218</v>
      </c>
      <c r="J126" t="s">
        <v>218</v>
      </c>
      <c r="K126" t="s">
        <v>218</v>
      </c>
      <c r="L126">
        <v>3.1157627118644098</v>
      </c>
      <c r="M126">
        <v>3.1157627118644098</v>
      </c>
    </row>
    <row r="127" spans="1:13">
      <c r="A127" t="s">
        <v>309</v>
      </c>
      <c r="B127" t="s">
        <v>307</v>
      </c>
      <c r="C127" t="s">
        <v>334</v>
      </c>
      <c r="D127" t="s">
        <v>223</v>
      </c>
      <c r="E127" t="s">
        <v>218</v>
      </c>
      <c r="F127" t="s">
        <v>312</v>
      </c>
      <c r="G127">
        <v>2030</v>
      </c>
      <c r="H127" t="s">
        <v>218</v>
      </c>
      <c r="I127" t="s">
        <v>218</v>
      </c>
      <c r="J127" t="s">
        <v>218</v>
      </c>
      <c r="K127" t="s">
        <v>218</v>
      </c>
      <c r="L127">
        <v>3.4584966101694952</v>
      </c>
      <c r="M127">
        <v>3.4584966101694952</v>
      </c>
    </row>
    <row r="128" spans="1:13">
      <c r="A128" t="s">
        <v>309</v>
      </c>
      <c r="B128" t="s">
        <v>307</v>
      </c>
      <c r="C128" t="s">
        <v>334</v>
      </c>
      <c r="D128" t="s">
        <v>223</v>
      </c>
      <c r="E128" t="s">
        <v>218</v>
      </c>
      <c r="F128" t="s">
        <v>312</v>
      </c>
      <c r="G128">
        <v>2040</v>
      </c>
      <c r="H128" t="s">
        <v>218</v>
      </c>
      <c r="I128" t="s">
        <v>218</v>
      </c>
      <c r="J128" t="s">
        <v>218</v>
      </c>
      <c r="K128" t="s">
        <v>218</v>
      </c>
      <c r="L128">
        <v>3.7077576271186476</v>
      </c>
      <c r="M128">
        <v>3.7077576271186476</v>
      </c>
    </row>
    <row r="129" spans="1:13">
      <c r="A129" t="s">
        <v>309</v>
      </c>
      <c r="B129" t="s">
        <v>307</v>
      </c>
      <c r="C129" t="s">
        <v>334</v>
      </c>
      <c r="D129" t="s">
        <v>223</v>
      </c>
      <c r="E129" t="s">
        <v>218</v>
      </c>
      <c r="F129" t="s">
        <v>312</v>
      </c>
      <c r="G129">
        <v>2050</v>
      </c>
      <c r="H129" t="s">
        <v>218</v>
      </c>
      <c r="I129" t="s">
        <v>218</v>
      </c>
      <c r="J129" t="s">
        <v>218</v>
      </c>
      <c r="K129" t="s">
        <v>218</v>
      </c>
      <c r="L129">
        <v>3.7077576271186476</v>
      </c>
      <c r="M129">
        <v>3.7077576271186476</v>
      </c>
    </row>
    <row r="130" spans="1:13">
      <c r="A130" t="s">
        <v>309</v>
      </c>
      <c r="B130" t="s">
        <v>307</v>
      </c>
      <c r="C130" t="s">
        <v>334</v>
      </c>
      <c r="D130" t="s">
        <v>224</v>
      </c>
      <c r="E130" t="s">
        <v>218</v>
      </c>
      <c r="F130" t="s">
        <v>312</v>
      </c>
      <c r="G130">
        <v>2018</v>
      </c>
      <c r="H130" t="s">
        <v>218</v>
      </c>
      <c r="I130" t="s">
        <v>218</v>
      </c>
      <c r="J130" t="s">
        <v>218</v>
      </c>
      <c r="K130" t="s">
        <v>218</v>
      </c>
      <c r="L130">
        <v>2.1810338983050865</v>
      </c>
      <c r="M130">
        <v>2.1810338983050865</v>
      </c>
    </row>
    <row r="131" spans="1:13">
      <c r="A131" t="s">
        <v>309</v>
      </c>
      <c r="B131" t="s">
        <v>307</v>
      </c>
      <c r="C131" t="s">
        <v>334</v>
      </c>
      <c r="D131" t="s">
        <v>224</v>
      </c>
      <c r="E131" t="s">
        <v>218</v>
      </c>
      <c r="F131" t="s">
        <v>312</v>
      </c>
      <c r="G131">
        <v>2030</v>
      </c>
      <c r="H131" t="s">
        <v>218</v>
      </c>
      <c r="I131" t="s">
        <v>218</v>
      </c>
      <c r="J131" t="s">
        <v>218</v>
      </c>
      <c r="K131" t="s">
        <v>218</v>
      </c>
      <c r="L131">
        <v>2.4209476271186463</v>
      </c>
      <c r="M131">
        <v>2.4209476271186463</v>
      </c>
    </row>
    <row r="132" spans="1:13">
      <c r="A132" t="s">
        <v>309</v>
      </c>
      <c r="B132" t="s">
        <v>307</v>
      </c>
      <c r="C132" t="s">
        <v>334</v>
      </c>
      <c r="D132" t="s">
        <v>224</v>
      </c>
      <c r="E132" t="s">
        <v>218</v>
      </c>
      <c r="F132" t="s">
        <v>312</v>
      </c>
      <c r="G132">
        <v>2040</v>
      </c>
      <c r="H132" t="s">
        <v>218</v>
      </c>
      <c r="I132" t="s">
        <v>218</v>
      </c>
      <c r="J132" t="s">
        <v>218</v>
      </c>
      <c r="K132" t="s">
        <v>218</v>
      </c>
      <c r="L132">
        <v>2.5954303389830531</v>
      </c>
      <c r="M132">
        <v>2.5954303389830531</v>
      </c>
    </row>
    <row r="133" spans="1:13">
      <c r="A133" t="s">
        <v>309</v>
      </c>
      <c r="B133" t="s">
        <v>307</v>
      </c>
      <c r="C133" t="s">
        <v>334</v>
      </c>
      <c r="D133" t="s">
        <v>224</v>
      </c>
      <c r="E133" t="s">
        <v>218</v>
      </c>
      <c r="F133" t="s">
        <v>312</v>
      </c>
      <c r="G133">
        <v>2050</v>
      </c>
      <c r="H133" t="s">
        <v>218</v>
      </c>
      <c r="I133" t="s">
        <v>218</v>
      </c>
      <c r="J133" t="s">
        <v>218</v>
      </c>
      <c r="K133" t="s">
        <v>218</v>
      </c>
      <c r="L133">
        <v>2.5954303389830531</v>
      </c>
      <c r="M133">
        <v>2.5954303389830531</v>
      </c>
    </row>
    <row r="134" spans="1:13">
      <c r="A134" t="s">
        <v>309</v>
      </c>
      <c r="B134" t="s">
        <v>307</v>
      </c>
      <c r="C134" t="s">
        <v>335</v>
      </c>
      <c r="D134" t="s">
        <v>223</v>
      </c>
      <c r="E134" t="s">
        <v>218</v>
      </c>
      <c r="F134" t="s">
        <v>312</v>
      </c>
      <c r="G134">
        <v>2018</v>
      </c>
      <c r="H134" t="s">
        <v>218</v>
      </c>
      <c r="I134" t="s">
        <v>218</v>
      </c>
      <c r="J134" t="s">
        <v>218</v>
      </c>
      <c r="K134" t="s">
        <v>218</v>
      </c>
      <c r="L134">
        <v>0.81729411764705895</v>
      </c>
      <c r="M134">
        <v>0.81729411764705895</v>
      </c>
    </row>
    <row r="135" spans="1:13">
      <c r="A135" t="s">
        <v>309</v>
      </c>
      <c r="B135" t="s">
        <v>307</v>
      </c>
      <c r="C135" t="s">
        <v>335</v>
      </c>
      <c r="D135" t="s">
        <v>223</v>
      </c>
      <c r="E135" t="s">
        <v>218</v>
      </c>
      <c r="F135" t="s">
        <v>312</v>
      </c>
      <c r="G135">
        <v>2030</v>
      </c>
      <c r="H135" t="s">
        <v>218</v>
      </c>
      <c r="I135" t="s">
        <v>218</v>
      </c>
      <c r="J135" t="s">
        <v>218</v>
      </c>
      <c r="K135" t="s">
        <v>218</v>
      </c>
      <c r="L135">
        <v>0.85652423529411781</v>
      </c>
      <c r="M135">
        <v>0.85652423529411781</v>
      </c>
    </row>
    <row r="136" spans="1:13">
      <c r="A136" t="s">
        <v>309</v>
      </c>
      <c r="B136" t="s">
        <v>307</v>
      </c>
      <c r="C136" t="s">
        <v>335</v>
      </c>
      <c r="D136" t="s">
        <v>223</v>
      </c>
      <c r="E136" t="s">
        <v>218</v>
      </c>
      <c r="F136" t="s">
        <v>312</v>
      </c>
      <c r="G136">
        <v>2040</v>
      </c>
      <c r="H136" t="s">
        <v>218</v>
      </c>
      <c r="I136" t="s">
        <v>218</v>
      </c>
      <c r="J136" t="s">
        <v>218</v>
      </c>
      <c r="K136" t="s">
        <v>218</v>
      </c>
      <c r="L136">
        <v>0.89657164705882364</v>
      </c>
      <c r="M136">
        <v>0.89657164705882364</v>
      </c>
    </row>
    <row r="137" spans="1:13">
      <c r="A137" t="s">
        <v>309</v>
      </c>
      <c r="B137" t="s">
        <v>307</v>
      </c>
      <c r="C137" t="s">
        <v>335</v>
      </c>
      <c r="D137" t="s">
        <v>223</v>
      </c>
      <c r="E137" t="s">
        <v>218</v>
      </c>
      <c r="F137" t="s">
        <v>312</v>
      </c>
      <c r="G137">
        <v>2050</v>
      </c>
      <c r="H137" t="s">
        <v>218</v>
      </c>
      <c r="I137" t="s">
        <v>218</v>
      </c>
      <c r="J137" t="s">
        <v>218</v>
      </c>
      <c r="K137" t="s">
        <v>218</v>
      </c>
      <c r="L137">
        <v>0.94887847058823549</v>
      </c>
      <c r="M137">
        <v>0.94887847058823549</v>
      </c>
    </row>
    <row r="138" spans="1:13">
      <c r="A138" t="s">
        <v>309</v>
      </c>
      <c r="B138" t="s">
        <v>307</v>
      </c>
      <c r="C138" t="s">
        <v>335</v>
      </c>
      <c r="D138" t="s">
        <v>224</v>
      </c>
      <c r="E138" t="s">
        <v>218</v>
      </c>
      <c r="F138" t="s">
        <v>312</v>
      </c>
      <c r="G138">
        <v>2018</v>
      </c>
      <c r="H138" t="s">
        <v>218</v>
      </c>
      <c r="I138" t="s">
        <v>218</v>
      </c>
      <c r="J138" t="s">
        <v>218</v>
      </c>
      <c r="K138" t="s">
        <v>218</v>
      </c>
      <c r="L138">
        <v>0.57210588235294124</v>
      </c>
      <c r="M138">
        <v>0.57210588235294124</v>
      </c>
    </row>
    <row r="139" spans="1:13">
      <c r="A139" t="s">
        <v>309</v>
      </c>
      <c r="B139" t="s">
        <v>307</v>
      </c>
      <c r="C139" t="s">
        <v>335</v>
      </c>
      <c r="D139" t="s">
        <v>224</v>
      </c>
      <c r="E139" t="s">
        <v>218</v>
      </c>
      <c r="F139" t="s">
        <v>312</v>
      </c>
      <c r="G139">
        <v>2030</v>
      </c>
      <c r="H139" t="s">
        <v>218</v>
      </c>
      <c r="I139" t="s">
        <v>218</v>
      </c>
      <c r="J139" t="s">
        <v>218</v>
      </c>
      <c r="K139" t="s">
        <v>218</v>
      </c>
      <c r="L139">
        <v>0.59956696470588244</v>
      </c>
      <c r="M139">
        <v>0.59956696470588244</v>
      </c>
    </row>
    <row r="140" spans="1:13">
      <c r="A140" t="s">
        <v>309</v>
      </c>
      <c r="B140" t="s">
        <v>307</v>
      </c>
      <c r="C140" t="s">
        <v>335</v>
      </c>
      <c r="D140" t="s">
        <v>224</v>
      </c>
      <c r="E140" t="s">
        <v>218</v>
      </c>
      <c r="F140" t="s">
        <v>312</v>
      </c>
      <c r="G140">
        <v>2040</v>
      </c>
      <c r="H140" t="s">
        <v>218</v>
      </c>
      <c r="I140" t="s">
        <v>218</v>
      </c>
      <c r="J140" t="s">
        <v>218</v>
      </c>
      <c r="K140" t="s">
        <v>218</v>
      </c>
      <c r="L140">
        <v>0.62760015294117655</v>
      </c>
      <c r="M140">
        <v>0.62760015294117655</v>
      </c>
    </row>
    <row r="141" spans="1:13">
      <c r="A141" t="s">
        <v>309</v>
      </c>
      <c r="B141" t="s">
        <v>307</v>
      </c>
      <c r="C141" t="s">
        <v>335</v>
      </c>
      <c r="D141" t="s">
        <v>224</v>
      </c>
      <c r="E141" t="s">
        <v>218</v>
      </c>
      <c r="F141" t="s">
        <v>312</v>
      </c>
      <c r="G141">
        <v>2050</v>
      </c>
      <c r="H141" t="s">
        <v>218</v>
      </c>
      <c r="I141" t="s">
        <v>218</v>
      </c>
      <c r="J141" t="s">
        <v>218</v>
      </c>
      <c r="K141" t="s">
        <v>218</v>
      </c>
      <c r="L141">
        <v>0.66421492941176474</v>
      </c>
      <c r="M141">
        <v>0.66421492941176474</v>
      </c>
    </row>
    <row r="142" spans="1:13">
      <c r="A142" t="s">
        <v>309</v>
      </c>
      <c r="B142" t="s">
        <v>307</v>
      </c>
      <c r="C142" t="s">
        <v>336</v>
      </c>
      <c r="D142" t="s">
        <v>223</v>
      </c>
      <c r="E142" t="s">
        <v>218</v>
      </c>
      <c r="F142" t="s">
        <v>312</v>
      </c>
      <c r="G142">
        <v>2018</v>
      </c>
      <c r="H142" t="s">
        <v>218</v>
      </c>
      <c r="I142" t="s">
        <v>218</v>
      </c>
      <c r="J142" t="s">
        <v>218</v>
      </c>
      <c r="K142" t="s">
        <v>218</v>
      </c>
      <c r="L142">
        <v>0.81729411764705895</v>
      </c>
      <c r="M142">
        <v>0.81729411764705895</v>
      </c>
    </row>
    <row r="143" spans="1:13">
      <c r="A143" t="s">
        <v>309</v>
      </c>
      <c r="B143" t="s">
        <v>307</v>
      </c>
      <c r="C143" t="s">
        <v>336</v>
      </c>
      <c r="D143" t="s">
        <v>223</v>
      </c>
      <c r="E143" t="s">
        <v>218</v>
      </c>
      <c r="F143" t="s">
        <v>312</v>
      </c>
      <c r="G143">
        <v>2030</v>
      </c>
      <c r="H143" t="s">
        <v>218</v>
      </c>
      <c r="I143" t="s">
        <v>218</v>
      </c>
      <c r="J143" t="s">
        <v>218</v>
      </c>
      <c r="K143" t="s">
        <v>218</v>
      </c>
      <c r="L143">
        <v>0.87783442265794887</v>
      </c>
      <c r="M143">
        <v>0.87783442265794887</v>
      </c>
    </row>
    <row r="144" spans="1:13">
      <c r="A144" t="s">
        <v>309</v>
      </c>
      <c r="B144" t="s">
        <v>307</v>
      </c>
      <c r="C144" t="s">
        <v>336</v>
      </c>
      <c r="D144" t="s">
        <v>223</v>
      </c>
      <c r="E144" t="s">
        <v>218</v>
      </c>
      <c r="F144" t="s">
        <v>312</v>
      </c>
      <c r="G144">
        <v>2040</v>
      </c>
      <c r="H144" t="s">
        <v>218</v>
      </c>
      <c r="I144" t="s">
        <v>218</v>
      </c>
      <c r="J144" t="s">
        <v>218</v>
      </c>
      <c r="K144" t="s">
        <v>218</v>
      </c>
      <c r="L144">
        <v>1.0291851851851859</v>
      </c>
      <c r="M144">
        <v>1.0291851851851859</v>
      </c>
    </row>
    <row r="145" spans="1:13">
      <c r="A145" t="s">
        <v>309</v>
      </c>
      <c r="B145" t="s">
        <v>307</v>
      </c>
      <c r="C145" t="s">
        <v>336</v>
      </c>
      <c r="D145" t="s">
        <v>223</v>
      </c>
      <c r="E145" t="s">
        <v>218</v>
      </c>
      <c r="F145" t="s">
        <v>312</v>
      </c>
      <c r="G145">
        <v>2050</v>
      </c>
      <c r="H145" t="s">
        <v>218</v>
      </c>
      <c r="I145" t="s">
        <v>218</v>
      </c>
      <c r="J145" t="s">
        <v>218</v>
      </c>
      <c r="K145" t="s">
        <v>218</v>
      </c>
      <c r="L145">
        <v>1.0291851851851859</v>
      </c>
      <c r="M145">
        <v>1.0291851851851859</v>
      </c>
    </row>
    <row r="146" spans="1:13">
      <c r="A146" t="s">
        <v>309</v>
      </c>
      <c r="B146" t="s">
        <v>307</v>
      </c>
      <c r="C146" t="s">
        <v>336</v>
      </c>
      <c r="D146" t="s">
        <v>224</v>
      </c>
      <c r="E146" t="s">
        <v>218</v>
      </c>
      <c r="F146" t="s">
        <v>312</v>
      </c>
      <c r="G146">
        <v>2018</v>
      </c>
      <c r="H146" t="s">
        <v>218</v>
      </c>
      <c r="I146" t="s">
        <v>218</v>
      </c>
      <c r="J146" t="s">
        <v>218</v>
      </c>
      <c r="K146" t="s">
        <v>218</v>
      </c>
      <c r="L146">
        <v>0.57210588235294124</v>
      </c>
      <c r="M146">
        <v>0.57210588235294124</v>
      </c>
    </row>
    <row r="147" spans="1:13">
      <c r="A147" t="s">
        <v>309</v>
      </c>
      <c r="B147" t="s">
        <v>307</v>
      </c>
      <c r="C147" t="s">
        <v>336</v>
      </c>
      <c r="D147" t="s">
        <v>224</v>
      </c>
      <c r="E147" t="s">
        <v>218</v>
      </c>
      <c r="F147" t="s">
        <v>312</v>
      </c>
      <c r="G147">
        <v>2030</v>
      </c>
      <c r="H147" t="s">
        <v>218</v>
      </c>
      <c r="I147" t="s">
        <v>218</v>
      </c>
      <c r="J147" t="s">
        <v>218</v>
      </c>
      <c r="K147" t="s">
        <v>218</v>
      </c>
      <c r="L147">
        <v>0.61448409586056663</v>
      </c>
      <c r="M147">
        <v>0.61448409586056663</v>
      </c>
    </row>
    <row r="148" spans="1:13">
      <c r="A148" t="s">
        <v>309</v>
      </c>
      <c r="B148" t="s">
        <v>307</v>
      </c>
      <c r="C148" t="s">
        <v>336</v>
      </c>
      <c r="D148" t="s">
        <v>224</v>
      </c>
      <c r="E148" t="s">
        <v>218</v>
      </c>
      <c r="F148" t="s">
        <v>312</v>
      </c>
      <c r="G148">
        <v>2040</v>
      </c>
      <c r="H148" t="s">
        <v>218</v>
      </c>
      <c r="I148" t="s">
        <v>218</v>
      </c>
      <c r="J148" t="s">
        <v>218</v>
      </c>
      <c r="K148" t="s">
        <v>218</v>
      </c>
      <c r="L148">
        <v>0.72042962962962931</v>
      </c>
      <c r="M148">
        <v>0.72042962962962931</v>
      </c>
    </row>
    <row r="149" spans="1:13">
      <c r="A149" t="s">
        <v>309</v>
      </c>
      <c r="B149" t="s">
        <v>307</v>
      </c>
      <c r="C149" t="s">
        <v>336</v>
      </c>
      <c r="D149" t="s">
        <v>224</v>
      </c>
      <c r="E149" t="s">
        <v>218</v>
      </c>
      <c r="F149" t="s">
        <v>312</v>
      </c>
      <c r="G149">
        <v>2050</v>
      </c>
      <c r="H149" t="s">
        <v>218</v>
      </c>
      <c r="I149" t="s">
        <v>218</v>
      </c>
      <c r="J149" t="s">
        <v>218</v>
      </c>
      <c r="K149" t="s">
        <v>218</v>
      </c>
      <c r="L149">
        <v>0.72042962962962931</v>
      </c>
      <c r="M149">
        <v>0.72042962962962931</v>
      </c>
    </row>
    <row r="150" spans="1:13">
      <c r="A150" t="s">
        <v>309</v>
      </c>
      <c r="B150" t="s">
        <v>307</v>
      </c>
      <c r="C150" t="s">
        <v>337</v>
      </c>
      <c r="D150" t="s">
        <v>223</v>
      </c>
      <c r="E150" t="s">
        <v>218</v>
      </c>
      <c r="F150" t="s">
        <v>312</v>
      </c>
      <c r="G150">
        <v>2018</v>
      </c>
      <c r="H150" t="s">
        <v>218</v>
      </c>
      <c r="I150" t="s">
        <v>218</v>
      </c>
      <c r="J150" t="s">
        <v>218</v>
      </c>
      <c r="K150" t="s">
        <v>218</v>
      </c>
      <c r="L150">
        <v>0.90810457516339793</v>
      </c>
      <c r="M150">
        <v>0.90810457516339793</v>
      </c>
    </row>
    <row r="151" spans="1:13">
      <c r="A151" t="s">
        <v>309</v>
      </c>
      <c r="B151" t="s">
        <v>307</v>
      </c>
      <c r="C151" t="s">
        <v>337</v>
      </c>
      <c r="D151" t="s">
        <v>223</v>
      </c>
      <c r="E151" t="s">
        <v>218</v>
      </c>
      <c r="F151" t="s">
        <v>312</v>
      </c>
      <c r="G151">
        <v>2030</v>
      </c>
      <c r="H151" t="s">
        <v>218</v>
      </c>
      <c r="I151" t="s">
        <v>218</v>
      </c>
      <c r="J151" t="s">
        <v>218</v>
      </c>
      <c r="K151" t="s">
        <v>218</v>
      </c>
      <c r="L151">
        <v>0.93837472766884689</v>
      </c>
      <c r="M151">
        <v>0.93837472766884689</v>
      </c>
    </row>
    <row r="152" spans="1:13">
      <c r="A152" t="s">
        <v>309</v>
      </c>
      <c r="B152" t="s">
        <v>307</v>
      </c>
      <c r="C152" t="s">
        <v>337</v>
      </c>
      <c r="D152" t="s">
        <v>223</v>
      </c>
      <c r="E152" t="s">
        <v>218</v>
      </c>
      <c r="F152" t="s">
        <v>312</v>
      </c>
      <c r="G152">
        <v>2040</v>
      </c>
      <c r="H152" t="s">
        <v>218</v>
      </c>
      <c r="I152" t="s">
        <v>218</v>
      </c>
      <c r="J152" t="s">
        <v>218</v>
      </c>
      <c r="K152" t="s">
        <v>218</v>
      </c>
      <c r="L152">
        <v>0.93837472766884689</v>
      </c>
      <c r="M152">
        <v>0.93837472766884689</v>
      </c>
    </row>
    <row r="153" spans="1:13">
      <c r="A153" t="s">
        <v>309</v>
      </c>
      <c r="B153" t="s">
        <v>307</v>
      </c>
      <c r="C153" t="s">
        <v>337</v>
      </c>
      <c r="D153" t="s">
        <v>223</v>
      </c>
      <c r="E153" t="s">
        <v>218</v>
      </c>
      <c r="F153" t="s">
        <v>312</v>
      </c>
      <c r="G153">
        <v>2050</v>
      </c>
      <c r="H153" t="s">
        <v>218</v>
      </c>
      <c r="I153" t="s">
        <v>218</v>
      </c>
      <c r="J153" t="s">
        <v>218</v>
      </c>
      <c r="K153" t="s">
        <v>218</v>
      </c>
      <c r="L153">
        <v>0.96864488017429606</v>
      </c>
      <c r="M153">
        <v>0.96864488017429606</v>
      </c>
    </row>
    <row r="154" spans="1:13">
      <c r="A154" t="s">
        <v>309</v>
      </c>
      <c r="B154" t="s">
        <v>307</v>
      </c>
      <c r="C154" t="s">
        <v>337</v>
      </c>
      <c r="D154" t="s">
        <v>224</v>
      </c>
      <c r="E154" t="s">
        <v>218</v>
      </c>
      <c r="F154" t="s">
        <v>312</v>
      </c>
      <c r="G154">
        <v>2018</v>
      </c>
      <c r="H154" t="s">
        <v>218</v>
      </c>
      <c r="I154" t="s">
        <v>218</v>
      </c>
      <c r="J154" t="s">
        <v>218</v>
      </c>
      <c r="K154" t="s">
        <v>218</v>
      </c>
      <c r="L154">
        <v>0.63567320261437943</v>
      </c>
      <c r="M154">
        <v>0.63567320261437943</v>
      </c>
    </row>
    <row r="155" spans="1:13">
      <c r="A155" t="s">
        <v>309</v>
      </c>
      <c r="B155" t="s">
        <v>307</v>
      </c>
      <c r="C155" t="s">
        <v>337</v>
      </c>
      <c r="D155" t="s">
        <v>224</v>
      </c>
      <c r="E155" t="s">
        <v>218</v>
      </c>
      <c r="F155" t="s">
        <v>312</v>
      </c>
      <c r="G155">
        <v>2030</v>
      </c>
      <c r="H155" t="s">
        <v>218</v>
      </c>
      <c r="I155" t="s">
        <v>218</v>
      </c>
      <c r="J155" t="s">
        <v>218</v>
      </c>
      <c r="K155" t="s">
        <v>218</v>
      </c>
      <c r="L155">
        <v>0.65686230936819212</v>
      </c>
      <c r="M155">
        <v>0.65686230936819212</v>
      </c>
    </row>
    <row r="156" spans="1:13">
      <c r="A156" t="s">
        <v>309</v>
      </c>
      <c r="B156" t="s">
        <v>307</v>
      </c>
      <c r="C156" t="s">
        <v>337</v>
      </c>
      <c r="D156" t="s">
        <v>224</v>
      </c>
      <c r="E156" t="s">
        <v>218</v>
      </c>
      <c r="F156" t="s">
        <v>312</v>
      </c>
      <c r="G156">
        <v>2040</v>
      </c>
      <c r="H156" t="s">
        <v>218</v>
      </c>
      <c r="I156" t="s">
        <v>218</v>
      </c>
      <c r="J156" t="s">
        <v>218</v>
      </c>
      <c r="K156" t="s">
        <v>218</v>
      </c>
      <c r="L156">
        <v>0.65686230936819212</v>
      </c>
      <c r="M156">
        <v>0.65686230936819212</v>
      </c>
    </row>
    <row r="157" spans="1:13">
      <c r="A157" t="s">
        <v>309</v>
      </c>
      <c r="B157" t="s">
        <v>307</v>
      </c>
      <c r="C157" t="s">
        <v>337</v>
      </c>
      <c r="D157" t="s">
        <v>224</v>
      </c>
      <c r="E157" t="s">
        <v>218</v>
      </c>
      <c r="F157" t="s">
        <v>312</v>
      </c>
      <c r="G157">
        <v>2050</v>
      </c>
      <c r="H157" t="s">
        <v>218</v>
      </c>
      <c r="I157" t="s">
        <v>218</v>
      </c>
      <c r="J157" t="s">
        <v>218</v>
      </c>
      <c r="K157" t="s">
        <v>218</v>
      </c>
      <c r="L157">
        <v>0.67805141612200404</v>
      </c>
      <c r="M157">
        <v>0.67805141612200404</v>
      </c>
    </row>
    <row r="158" spans="1:13">
      <c r="A158" t="s">
        <v>309</v>
      </c>
      <c r="B158" t="s">
        <v>307</v>
      </c>
      <c r="C158" t="s">
        <v>338</v>
      </c>
      <c r="D158" t="s">
        <v>277</v>
      </c>
      <c r="E158" t="s">
        <v>218</v>
      </c>
      <c r="F158" t="s">
        <v>312</v>
      </c>
      <c r="G158">
        <v>2018</v>
      </c>
      <c r="H158" t="s">
        <v>218</v>
      </c>
      <c r="I158" t="s">
        <v>218</v>
      </c>
      <c r="J158" t="s">
        <v>218</v>
      </c>
      <c r="K158" t="s">
        <v>218</v>
      </c>
      <c r="L158">
        <v>3.0897837837837798</v>
      </c>
      <c r="M158">
        <v>3.0897837837837798</v>
      </c>
    </row>
    <row r="159" spans="1:13">
      <c r="A159" t="s">
        <v>309</v>
      </c>
      <c r="B159" t="s">
        <v>307</v>
      </c>
      <c r="C159" t="s">
        <v>338</v>
      </c>
      <c r="D159" t="s">
        <v>277</v>
      </c>
      <c r="E159" t="s">
        <v>218</v>
      </c>
      <c r="F159" t="s">
        <v>312</v>
      </c>
      <c r="G159">
        <v>2030</v>
      </c>
      <c r="H159" t="s">
        <v>218</v>
      </c>
      <c r="I159" t="s">
        <v>218</v>
      </c>
      <c r="J159" t="s">
        <v>218</v>
      </c>
      <c r="K159" t="s">
        <v>218</v>
      </c>
      <c r="L159">
        <v>3.398762162162158</v>
      </c>
      <c r="M159">
        <v>3.398762162162158</v>
      </c>
    </row>
    <row r="160" spans="1:13">
      <c r="A160" t="s">
        <v>309</v>
      </c>
      <c r="B160" t="s">
        <v>307</v>
      </c>
      <c r="C160" t="s">
        <v>338</v>
      </c>
      <c r="D160" t="s">
        <v>277</v>
      </c>
      <c r="E160" t="s">
        <v>218</v>
      </c>
      <c r="F160" t="s">
        <v>312</v>
      </c>
      <c r="G160">
        <v>2040</v>
      </c>
      <c r="H160" t="s">
        <v>218</v>
      </c>
      <c r="I160" t="s">
        <v>218</v>
      </c>
      <c r="J160" t="s">
        <v>218</v>
      </c>
      <c r="K160" t="s">
        <v>218</v>
      </c>
      <c r="L160">
        <v>3.8107333333333182</v>
      </c>
      <c r="M160">
        <v>3.8107333333333182</v>
      </c>
    </row>
    <row r="161" spans="1:13">
      <c r="A161" t="s">
        <v>309</v>
      </c>
      <c r="B161" t="s">
        <v>307</v>
      </c>
      <c r="C161" t="s">
        <v>338</v>
      </c>
      <c r="D161" t="s">
        <v>277</v>
      </c>
      <c r="E161" t="s">
        <v>218</v>
      </c>
      <c r="F161" t="s">
        <v>312</v>
      </c>
      <c r="G161">
        <v>2050</v>
      </c>
      <c r="H161" t="s">
        <v>218</v>
      </c>
      <c r="I161" t="s">
        <v>218</v>
      </c>
      <c r="J161" t="s">
        <v>218</v>
      </c>
      <c r="K161" t="s">
        <v>218</v>
      </c>
      <c r="L161">
        <v>4.1197117117116955</v>
      </c>
      <c r="M161">
        <v>4.1197117117116955</v>
      </c>
    </row>
    <row r="162" spans="1:13">
      <c r="A162" t="s">
        <v>309</v>
      </c>
      <c r="B162" t="s">
        <v>307</v>
      </c>
      <c r="C162" t="s">
        <v>338</v>
      </c>
      <c r="D162" t="s">
        <v>278</v>
      </c>
      <c r="E162" t="s">
        <v>218</v>
      </c>
      <c r="F162" t="s">
        <v>312</v>
      </c>
      <c r="G162">
        <v>2018</v>
      </c>
      <c r="H162" t="s">
        <v>218</v>
      </c>
      <c r="I162" t="s">
        <v>218</v>
      </c>
      <c r="J162" t="s">
        <v>218</v>
      </c>
      <c r="K162" t="s">
        <v>218</v>
      </c>
      <c r="L162">
        <v>2.1628486486486458</v>
      </c>
      <c r="M162">
        <v>2.1628486486486458</v>
      </c>
    </row>
    <row r="163" spans="1:13">
      <c r="A163" t="s">
        <v>309</v>
      </c>
      <c r="B163" t="s">
        <v>307</v>
      </c>
      <c r="C163" t="s">
        <v>338</v>
      </c>
      <c r="D163" t="s">
        <v>278</v>
      </c>
      <c r="E163" t="s">
        <v>218</v>
      </c>
      <c r="F163" t="s">
        <v>312</v>
      </c>
      <c r="G163">
        <v>2030</v>
      </c>
      <c r="H163" t="s">
        <v>218</v>
      </c>
      <c r="I163" t="s">
        <v>218</v>
      </c>
      <c r="J163" t="s">
        <v>218</v>
      </c>
      <c r="K163" t="s">
        <v>218</v>
      </c>
      <c r="L163">
        <v>2.3791335135135103</v>
      </c>
      <c r="M163">
        <v>2.3791335135135103</v>
      </c>
    </row>
    <row r="164" spans="1:13">
      <c r="A164" t="s">
        <v>309</v>
      </c>
      <c r="B164" t="s">
        <v>307</v>
      </c>
      <c r="C164" t="s">
        <v>338</v>
      </c>
      <c r="D164" t="s">
        <v>278</v>
      </c>
      <c r="E164" t="s">
        <v>218</v>
      </c>
      <c r="F164" t="s">
        <v>312</v>
      </c>
      <c r="G164">
        <v>2040</v>
      </c>
      <c r="H164" t="s">
        <v>218</v>
      </c>
      <c r="I164" t="s">
        <v>218</v>
      </c>
      <c r="J164" t="s">
        <v>218</v>
      </c>
      <c r="K164" t="s">
        <v>218</v>
      </c>
      <c r="L164">
        <v>2.6675133333333285</v>
      </c>
      <c r="M164">
        <v>2.6675133333333285</v>
      </c>
    </row>
    <row r="165" spans="1:13">
      <c r="A165" t="s">
        <v>309</v>
      </c>
      <c r="B165" t="s">
        <v>307</v>
      </c>
      <c r="C165" t="s">
        <v>338</v>
      </c>
      <c r="D165" t="s">
        <v>278</v>
      </c>
      <c r="E165" t="s">
        <v>218</v>
      </c>
      <c r="F165" t="s">
        <v>312</v>
      </c>
      <c r="G165">
        <v>2050</v>
      </c>
      <c r="H165" t="s">
        <v>218</v>
      </c>
      <c r="I165" t="s">
        <v>218</v>
      </c>
      <c r="J165" t="s">
        <v>218</v>
      </c>
      <c r="K165" t="s">
        <v>218</v>
      </c>
      <c r="L165">
        <v>2.8837981981981935</v>
      </c>
      <c r="M165">
        <v>2.8837981981981935</v>
      </c>
    </row>
    <row r="166" spans="1:13">
      <c r="A166" t="s">
        <v>309</v>
      </c>
      <c r="B166" t="s">
        <v>307</v>
      </c>
      <c r="C166" t="s">
        <v>339</v>
      </c>
      <c r="D166" t="s">
        <v>277</v>
      </c>
      <c r="E166" t="s">
        <v>218</v>
      </c>
      <c r="F166" t="s">
        <v>312</v>
      </c>
      <c r="G166">
        <v>2018</v>
      </c>
      <c r="H166" t="s">
        <v>218</v>
      </c>
      <c r="I166" t="s">
        <v>218</v>
      </c>
      <c r="J166" t="s">
        <v>218</v>
      </c>
      <c r="K166" t="s">
        <v>218</v>
      </c>
      <c r="L166">
        <v>3.0897837837837798</v>
      </c>
      <c r="M166">
        <v>3.0897837837837798</v>
      </c>
    </row>
    <row r="167" spans="1:13">
      <c r="A167" t="s">
        <v>309</v>
      </c>
      <c r="B167" t="s">
        <v>307</v>
      </c>
      <c r="C167" t="s">
        <v>339</v>
      </c>
      <c r="D167" t="s">
        <v>277</v>
      </c>
      <c r="E167" t="s">
        <v>218</v>
      </c>
      <c r="F167" t="s">
        <v>312</v>
      </c>
      <c r="G167">
        <v>2030</v>
      </c>
      <c r="H167" t="s">
        <v>218</v>
      </c>
      <c r="I167" t="s">
        <v>218</v>
      </c>
      <c r="J167" t="s">
        <v>218</v>
      </c>
      <c r="K167" t="s">
        <v>218</v>
      </c>
      <c r="L167">
        <v>3.4296599999999957</v>
      </c>
      <c r="M167">
        <v>3.4296599999999957</v>
      </c>
    </row>
    <row r="168" spans="1:13">
      <c r="A168" t="s">
        <v>309</v>
      </c>
      <c r="B168" t="s">
        <v>307</v>
      </c>
      <c r="C168" t="s">
        <v>339</v>
      </c>
      <c r="D168" t="s">
        <v>277</v>
      </c>
      <c r="E168" t="s">
        <v>218</v>
      </c>
      <c r="F168" t="s">
        <v>312</v>
      </c>
      <c r="G168">
        <v>2040</v>
      </c>
      <c r="H168" t="s">
        <v>218</v>
      </c>
      <c r="I168" t="s">
        <v>218</v>
      </c>
      <c r="J168" t="s">
        <v>218</v>
      </c>
      <c r="K168" t="s">
        <v>218</v>
      </c>
      <c r="L168">
        <v>3.676842702702698</v>
      </c>
      <c r="M168">
        <v>3.676842702702698</v>
      </c>
    </row>
    <row r="169" spans="1:13">
      <c r="A169" t="s">
        <v>309</v>
      </c>
      <c r="B169" t="s">
        <v>307</v>
      </c>
      <c r="C169" t="s">
        <v>339</v>
      </c>
      <c r="D169" t="s">
        <v>277</v>
      </c>
      <c r="E169" t="s">
        <v>218</v>
      </c>
      <c r="F169" t="s">
        <v>312</v>
      </c>
      <c r="G169">
        <v>2050</v>
      </c>
      <c r="H169" t="s">
        <v>218</v>
      </c>
      <c r="I169" t="s">
        <v>218</v>
      </c>
      <c r="J169" t="s">
        <v>218</v>
      </c>
      <c r="K169" t="s">
        <v>218</v>
      </c>
      <c r="L169">
        <v>3.676842702702698</v>
      </c>
      <c r="M169">
        <v>3.676842702702698</v>
      </c>
    </row>
    <row r="170" spans="1:13">
      <c r="A170" t="s">
        <v>309</v>
      </c>
      <c r="B170" t="s">
        <v>307</v>
      </c>
      <c r="C170" t="s">
        <v>339</v>
      </c>
      <c r="D170" t="s">
        <v>278</v>
      </c>
      <c r="E170" t="s">
        <v>218</v>
      </c>
      <c r="F170" t="s">
        <v>312</v>
      </c>
      <c r="G170">
        <v>2018</v>
      </c>
      <c r="H170" t="s">
        <v>218</v>
      </c>
      <c r="I170" t="s">
        <v>218</v>
      </c>
      <c r="J170" t="s">
        <v>218</v>
      </c>
      <c r="K170" t="s">
        <v>218</v>
      </c>
      <c r="L170">
        <v>2.1628486486486458</v>
      </c>
      <c r="M170">
        <v>2.1628486486486458</v>
      </c>
    </row>
    <row r="171" spans="1:13">
      <c r="A171" t="s">
        <v>309</v>
      </c>
      <c r="B171" t="s">
        <v>307</v>
      </c>
      <c r="C171" t="s">
        <v>339</v>
      </c>
      <c r="D171" t="s">
        <v>278</v>
      </c>
      <c r="E171" t="s">
        <v>218</v>
      </c>
      <c r="F171" t="s">
        <v>312</v>
      </c>
      <c r="G171">
        <v>2030</v>
      </c>
      <c r="H171" t="s">
        <v>218</v>
      </c>
      <c r="I171" t="s">
        <v>218</v>
      </c>
      <c r="J171" t="s">
        <v>218</v>
      </c>
      <c r="K171" t="s">
        <v>218</v>
      </c>
      <c r="L171">
        <v>2.4007619999999972</v>
      </c>
      <c r="M171">
        <v>2.4007619999999972</v>
      </c>
    </row>
    <row r="172" spans="1:13">
      <c r="A172" t="s">
        <v>309</v>
      </c>
      <c r="B172" t="s">
        <v>307</v>
      </c>
      <c r="C172" t="s">
        <v>339</v>
      </c>
      <c r="D172" t="s">
        <v>278</v>
      </c>
      <c r="E172" t="s">
        <v>218</v>
      </c>
      <c r="F172" t="s">
        <v>312</v>
      </c>
      <c r="G172">
        <v>2040</v>
      </c>
      <c r="H172" t="s">
        <v>218</v>
      </c>
      <c r="I172" t="s">
        <v>218</v>
      </c>
      <c r="J172" t="s">
        <v>218</v>
      </c>
      <c r="K172" t="s">
        <v>218</v>
      </c>
      <c r="L172">
        <v>2.5737898918918884</v>
      </c>
      <c r="M172">
        <v>2.5737898918918884</v>
      </c>
    </row>
    <row r="173" spans="1:13">
      <c r="A173" t="s">
        <v>309</v>
      </c>
      <c r="B173" t="s">
        <v>307</v>
      </c>
      <c r="C173" t="s">
        <v>339</v>
      </c>
      <c r="D173" t="s">
        <v>278</v>
      </c>
      <c r="E173" t="s">
        <v>218</v>
      </c>
      <c r="F173" t="s">
        <v>312</v>
      </c>
      <c r="G173">
        <v>2050</v>
      </c>
      <c r="H173" t="s">
        <v>218</v>
      </c>
      <c r="I173" t="s">
        <v>218</v>
      </c>
      <c r="J173" t="s">
        <v>218</v>
      </c>
      <c r="K173" t="s">
        <v>218</v>
      </c>
      <c r="L173">
        <v>2.5737898918918884</v>
      </c>
      <c r="M173">
        <v>2.5737898918918884</v>
      </c>
    </row>
    <row r="174" spans="1:13">
      <c r="A174" t="s">
        <v>309</v>
      </c>
      <c r="B174" t="s">
        <v>307</v>
      </c>
      <c r="C174" t="s">
        <v>340</v>
      </c>
      <c r="D174" t="s">
        <v>277</v>
      </c>
      <c r="E174" t="s">
        <v>218</v>
      </c>
      <c r="F174" t="s">
        <v>312</v>
      </c>
      <c r="G174">
        <v>2018</v>
      </c>
      <c r="H174" t="s">
        <v>218</v>
      </c>
      <c r="I174" t="s">
        <v>218</v>
      </c>
      <c r="J174" t="s">
        <v>218</v>
      </c>
      <c r="K174" t="s">
        <v>218</v>
      </c>
      <c r="L174">
        <v>0.82728758169934602</v>
      </c>
      <c r="M174">
        <v>0.82728758169934602</v>
      </c>
    </row>
    <row r="175" spans="1:13">
      <c r="A175" t="s">
        <v>309</v>
      </c>
      <c r="B175" t="s">
        <v>307</v>
      </c>
      <c r="C175" t="s">
        <v>340</v>
      </c>
      <c r="D175" t="s">
        <v>277</v>
      </c>
      <c r="E175" t="s">
        <v>218</v>
      </c>
      <c r="F175" t="s">
        <v>312</v>
      </c>
      <c r="G175">
        <v>2030</v>
      </c>
      <c r="H175" t="s">
        <v>218</v>
      </c>
      <c r="I175" t="s">
        <v>218</v>
      </c>
      <c r="J175" t="s">
        <v>218</v>
      </c>
      <c r="K175" t="s">
        <v>218</v>
      </c>
      <c r="L175">
        <v>0.86699738562091466</v>
      </c>
      <c r="M175">
        <v>0.86699738562091466</v>
      </c>
    </row>
    <row r="176" spans="1:13">
      <c r="A176" t="s">
        <v>309</v>
      </c>
      <c r="B176" t="s">
        <v>307</v>
      </c>
      <c r="C176" t="s">
        <v>340</v>
      </c>
      <c r="D176" t="s">
        <v>277</v>
      </c>
      <c r="E176" t="s">
        <v>218</v>
      </c>
      <c r="F176" t="s">
        <v>312</v>
      </c>
      <c r="G176">
        <v>2040</v>
      </c>
      <c r="H176" t="s">
        <v>218</v>
      </c>
      <c r="I176" t="s">
        <v>218</v>
      </c>
      <c r="J176" t="s">
        <v>218</v>
      </c>
      <c r="K176" t="s">
        <v>218</v>
      </c>
      <c r="L176">
        <v>0.90753447712418256</v>
      </c>
      <c r="M176">
        <v>0.90753447712418256</v>
      </c>
    </row>
    <row r="177" spans="1:13">
      <c r="A177" t="s">
        <v>309</v>
      </c>
      <c r="B177" t="s">
        <v>307</v>
      </c>
      <c r="C177" t="s">
        <v>340</v>
      </c>
      <c r="D177" t="s">
        <v>277</v>
      </c>
      <c r="E177" t="s">
        <v>218</v>
      </c>
      <c r="F177" t="s">
        <v>312</v>
      </c>
      <c r="G177">
        <v>2050</v>
      </c>
      <c r="H177" t="s">
        <v>218</v>
      </c>
      <c r="I177" t="s">
        <v>218</v>
      </c>
      <c r="J177" t="s">
        <v>218</v>
      </c>
      <c r="K177" t="s">
        <v>218</v>
      </c>
      <c r="L177">
        <v>0.96048088235294071</v>
      </c>
      <c r="M177">
        <v>0.96048088235294071</v>
      </c>
    </row>
    <row r="178" spans="1:13">
      <c r="A178" t="s">
        <v>309</v>
      </c>
      <c r="B178" t="s">
        <v>307</v>
      </c>
      <c r="C178" t="s">
        <v>340</v>
      </c>
      <c r="D178" t="s">
        <v>278</v>
      </c>
      <c r="E178" t="s">
        <v>218</v>
      </c>
      <c r="F178" t="s">
        <v>312</v>
      </c>
      <c r="G178">
        <v>2018</v>
      </c>
      <c r="H178" t="s">
        <v>218</v>
      </c>
      <c r="I178" t="s">
        <v>218</v>
      </c>
      <c r="J178" t="s">
        <v>218</v>
      </c>
      <c r="K178" t="s">
        <v>218</v>
      </c>
      <c r="L178">
        <v>0.57910130718954222</v>
      </c>
      <c r="M178">
        <v>0.57910130718954222</v>
      </c>
    </row>
    <row r="179" spans="1:13">
      <c r="A179" t="s">
        <v>309</v>
      </c>
      <c r="B179" t="s">
        <v>307</v>
      </c>
      <c r="C179" t="s">
        <v>340</v>
      </c>
      <c r="D179" t="s">
        <v>278</v>
      </c>
      <c r="E179" t="s">
        <v>218</v>
      </c>
      <c r="F179" t="s">
        <v>312</v>
      </c>
      <c r="G179">
        <v>2030</v>
      </c>
      <c r="H179" t="s">
        <v>218</v>
      </c>
      <c r="I179" t="s">
        <v>218</v>
      </c>
      <c r="J179" t="s">
        <v>218</v>
      </c>
      <c r="K179" t="s">
        <v>218</v>
      </c>
      <c r="L179">
        <v>0.6068981699346403</v>
      </c>
      <c r="M179">
        <v>0.6068981699346403</v>
      </c>
    </row>
    <row r="180" spans="1:13">
      <c r="A180" t="s">
        <v>309</v>
      </c>
      <c r="B180" t="s">
        <v>307</v>
      </c>
      <c r="C180" t="s">
        <v>340</v>
      </c>
      <c r="D180" t="s">
        <v>278</v>
      </c>
      <c r="E180" t="s">
        <v>218</v>
      </c>
      <c r="F180" t="s">
        <v>312</v>
      </c>
      <c r="G180">
        <v>2040</v>
      </c>
      <c r="H180" t="s">
        <v>218</v>
      </c>
      <c r="I180" t="s">
        <v>218</v>
      </c>
      <c r="J180" t="s">
        <v>218</v>
      </c>
      <c r="K180" t="s">
        <v>218</v>
      </c>
      <c r="L180">
        <v>0.63527413398692778</v>
      </c>
      <c r="M180">
        <v>0.63527413398692778</v>
      </c>
    </row>
    <row r="181" spans="1:13">
      <c r="A181" t="s">
        <v>309</v>
      </c>
      <c r="B181" t="s">
        <v>307</v>
      </c>
      <c r="C181" t="s">
        <v>340</v>
      </c>
      <c r="D181" t="s">
        <v>278</v>
      </c>
      <c r="E181" t="s">
        <v>218</v>
      </c>
      <c r="F181" t="s">
        <v>312</v>
      </c>
      <c r="G181">
        <v>2050</v>
      </c>
      <c r="H181" t="s">
        <v>218</v>
      </c>
      <c r="I181" t="s">
        <v>218</v>
      </c>
      <c r="J181" t="s">
        <v>218</v>
      </c>
      <c r="K181" t="s">
        <v>218</v>
      </c>
      <c r="L181">
        <v>0.67233661764705854</v>
      </c>
      <c r="M181">
        <v>0.67233661764705854</v>
      </c>
    </row>
    <row r="182" spans="1:13">
      <c r="A182" t="s">
        <v>309</v>
      </c>
      <c r="B182" t="s">
        <v>307</v>
      </c>
      <c r="C182" t="s">
        <v>341</v>
      </c>
      <c r="D182" t="s">
        <v>277</v>
      </c>
      <c r="E182" t="s">
        <v>218</v>
      </c>
      <c r="F182" t="s">
        <v>312</v>
      </c>
      <c r="G182">
        <v>2018</v>
      </c>
      <c r="H182" t="s">
        <v>218</v>
      </c>
      <c r="I182" t="s">
        <v>218</v>
      </c>
      <c r="J182" t="s">
        <v>218</v>
      </c>
      <c r="K182" t="s">
        <v>218</v>
      </c>
      <c r="L182">
        <v>0.82728758169934602</v>
      </c>
      <c r="M182">
        <v>0.82728758169934602</v>
      </c>
    </row>
    <row r="183" spans="1:13">
      <c r="A183" t="s">
        <v>309</v>
      </c>
      <c r="B183" t="s">
        <v>307</v>
      </c>
      <c r="C183" t="s">
        <v>341</v>
      </c>
      <c r="D183" t="s">
        <v>277</v>
      </c>
      <c r="E183" t="s">
        <v>218</v>
      </c>
      <c r="F183" t="s">
        <v>312</v>
      </c>
      <c r="G183">
        <v>2030</v>
      </c>
      <c r="H183" t="s">
        <v>218</v>
      </c>
      <c r="I183" t="s">
        <v>218</v>
      </c>
      <c r="J183" t="s">
        <v>218</v>
      </c>
      <c r="K183" t="s">
        <v>218</v>
      </c>
      <c r="L183">
        <v>0.88856814330670153</v>
      </c>
      <c r="M183">
        <v>0.88856814330670153</v>
      </c>
    </row>
    <row r="184" spans="1:13">
      <c r="A184" t="s">
        <v>309</v>
      </c>
      <c r="B184" t="s">
        <v>307</v>
      </c>
      <c r="C184" t="s">
        <v>341</v>
      </c>
      <c r="D184" t="s">
        <v>277</v>
      </c>
      <c r="E184" t="s">
        <v>218</v>
      </c>
      <c r="F184" t="s">
        <v>312</v>
      </c>
      <c r="G184">
        <v>2040</v>
      </c>
      <c r="H184" t="s">
        <v>218</v>
      </c>
      <c r="I184" t="s">
        <v>218</v>
      </c>
      <c r="J184" t="s">
        <v>218</v>
      </c>
      <c r="K184" t="s">
        <v>218</v>
      </c>
      <c r="L184">
        <v>1.041769547325103</v>
      </c>
      <c r="M184">
        <v>1.041769547325103</v>
      </c>
    </row>
    <row r="185" spans="1:13">
      <c r="A185" t="s">
        <v>309</v>
      </c>
      <c r="B185" t="s">
        <v>307</v>
      </c>
      <c r="C185" t="s">
        <v>341</v>
      </c>
      <c r="D185" t="s">
        <v>277</v>
      </c>
      <c r="E185" t="s">
        <v>218</v>
      </c>
      <c r="F185" t="s">
        <v>312</v>
      </c>
      <c r="G185">
        <v>2050</v>
      </c>
      <c r="H185" t="s">
        <v>218</v>
      </c>
      <c r="I185" t="s">
        <v>218</v>
      </c>
      <c r="J185" t="s">
        <v>218</v>
      </c>
      <c r="K185" t="s">
        <v>218</v>
      </c>
      <c r="L185">
        <v>1.041769547325103</v>
      </c>
      <c r="M185">
        <v>1.041769547325103</v>
      </c>
    </row>
    <row r="186" spans="1:13">
      <c r="A186" t="s">
        <v>309</v>
      </c>
      <c r="B186" t="s">
        <v>307</v>
      </c>
      <c r="C186" t="s">
        <v>341</v>
      </c>
      <c r="D186" t="s">
        <v>278</v>
      </c>
      <c r="E186" t="s">
        <v>218</v>
      </c>
      <c r="F186" t="s">
        <v>312</v>
      </c>
      <c r="G186">
        <v>2018</v>
      </c>
      <c r="H186" t="s">
        <v>218</v>
      </c>
      <c r="I186" t="s">
        <v>218</v>
      </c>
      <c r="J186" t="s">
        <v>218</v>
      </c>
      <c r="K186" t="s">
        <v>218</v>
      </c>
      <c r="L186">
        <v>0.57910130718954222</v>
      </c>
      <c r="M186">
        <v>0.57910130718954222</v>
      </c>
    </row>
    <row r="187" spans="1:13">
      <c r="A187" t="s">
        <v>309</v>
      </c>
      <c r="B187" t="s">
        <v>307</v>
      </c>
      <c r="C187" t="s">
        <v>341</v>
      </c>
      <c r="D187" t="s">
        <v>278</v>
      </c>
      <c r="E187" t="s">
        <v>218</v>
      </c>
      <c r="F187" t="s">
        <v>312</v>
      </c>
      <c r="G187">
        <v>2030</v>
      </c>
      <c r="H187" t="s">
        <v>218</v>
      </c>
      <c r="I187" t="s">
        <v>218</v>
      </c>
      <c r="J187" t="s">
        <v>218</v>
      </c>
      <c r="K187" t="s">
        <v>218</v>
      </c>
      <c r="L187">
        <v>0.62199770031469359</v>
      </c>
      <c r="M187">
        <v>0.62199770031469359</v>
      </c>
    </row>
    <row r="188" spans="1:13">
      <c r="A188" t="s">
        <v>309</v>
      </c>
      <c r="B188" t="s">
        <v>307</v>
      </c>
      <c r="C188" t="s">
        <v>341</v>
      </c>
      <c r="D188" t="s">
        <v>278</v>
      </c>
      <c r="E188" t="s">
        <v>218</v>
      </c>
      <c r="F188" t="s">
        <v>312</v>
      </c>
      <c r="G188">
        <v>2040</v>
      </c>
      <c r="H188" t="s">
        <v>218</v>
      </c>
      <c r="I188" t="s">
        <v>218</v>
      </c>
      <c r="J188" t="s">
        <v>218</v>
      </c>
      <c r="K188" t="s">
        <v>218</v>
      </c>
      <c r="L188">
        <v>0.72923868312757123</v>
      </c>
      <c r="M188">
        <v>0.72923868312757123</v>
      </c>
    </row>
    <row r="189" spans="1:13">
      <c r="A189" t="s">
        <v>309</v>
      </c>
      <c r="B189" t="s">
        <v>307</v>
      </c>
      <c r="C189" t="s">
        <v>341</v>
      </c>
      <c r="D189" t="s">
        <v>278</v>
      </c>
      <c r="E189" t="s">
        <v>218</v>
      </c>
      <c r="F189" t="s">
        <v>312</v>
      </c>
      <c r="G189">
        <v>2050</v>
      </c>
      <c r="H189" t="s">
        <v>218</v>
      </c>
      <c r="I189" t="s">
        <v>218</v>
      </c>
      <c r="J189" t="s">
        <v>218</v>
      </c>
      <c r="K189" t="s">
        <v>218</v>
      </c>
      <c r="L189">
        <v>0.72923868312757123</v>
      </c>
      <c r="M189">
        <v>0.72923868312757123</v>
      </c>
    </row>
    <row r="190" spans="1:13">
      <c r="A190" t="s">
        <v>309</v>
      </c>
      <c r="B190" t="s">
        <v>307</v>
      </c>
      <c r="C190" t="s">
        <v>342</v>
      </c>
      <c r="D190" t="s">
        <v>277</v>
      </c>
      <c r="E190" t="s">
        <v>218</v>
      </c>
      <c r="F190" t="s">
        <v>312</v>
      </c>
      <c r="G190">
        <v>2018</v>
      </c>
      <c r="H190" t="s">
        <v>218</v>
      </c>
      <c r="I190" t="s">
        <v>218</v>
      </c>
      <c r="J190" t="s">
        <v>218</v>
      </c>
      <c r="K190" t="s">
        <v>218</v>
      </c>
      <c r="L190">
        <v>0.91920842411038362</v>
      </c>
      <c r="M190">
        <v>0.91920842411038362</v>
      </c>
    </row>
    <row r="191" spans="1:13">
      <c r="A191" t="s">
        <v>309</v>
      </c>
      <c r="B191" t="s">
        <v>307</v>
      </c>
      <c r="C191" t="s">
        <v>342</v>
      </c>
      <c r="D191" t="s">
        <v>277</v>
      </c>
      <c r="E191" t="s">
        <v>218</v>
      </c>
      <c r="F191" t="s">
        <v>312</v>
      </c>
      <c r="G191">
        <v>2030</v>
      </c>
      <c r="H191" t="s">
        <v>218</v>
      </c>
      <c r="I191" t="s">
        <v>218</v>
      </c>
      <c r="J191" t="s">
        <v>218</v>
      </c>
      <c r="K191" t="s">
        <v>218</v>
      </c>
      <c r="L191">
        <v>0.94984870491406537</v>
      </c>
      <c r="M191">
        <v>0.94984870491406537</v>
      </c>
    </row>
    <row r="192" spans="1:13">
      <c r="A192" t="s">
        <v>309</v>
      </c>
      <c r="B192" t="s">
        <v>307</v>
      </c>
      <c r="C192" t="s">
        <v>342</v>
      </c>
      <c r="D192" t="s">
        <v>277</v>
      </c>
      <c r="E192" t="s">
        <v>218</v>
      </c>
      <c r="F192" t="s">
        <v>312</v>
      </c>
      <c r="G192">
        <v>2040</v>
      </c>
      <c r="H192" t="s">
        <v>218</v>
      </c>
      <c r="I192" t="s">
        <v>218</v>
      </c>
      <c r="J192" t="s">
        <v>218</v>
      </c>
      <c r="K192" t="s">
        <v>218</v>
      </c>
      <c r="L192">
        <v>0.94984870491406537</v>
      </c>
      <c r="M192">
        <v>0.94984870491406537</v>
      </c>
    </row>
    <row r="193" spans="1:13">
      <c r="A193" t="s">
        <v>309</v>
      </c>
      <c r="B193" t="s">
        <v>307</v>
      </c>
      <c r="C193" t="s">
        <v>342</v>
      </c>
      <c r="D193" t="s">
        <v>277</v>
      </c>
      <c r="E193" t="s">
        <v>218</v>
      </c>
      <c r="F193" t="s">
        <v>312</v>
      </c>
      <c r="G193">
        <v>2050</v>
      </c>
      <c r="H193" t="s">
        <v>218</v>
      </c>
      <c r="I193" t="s">
        <v>218</v>
      </c>
      <c r="J193" t="s">
        <v>218</v>
      </c>
      <c r="K193" t="s">
        <v>218</v>
      </c>
      <c r="L193">
        <v>0.98048898571774745</v>
      </c>
      <c r="M193">
        <v>0.98048898571774745</v>
      </c>
    </row>
    <row r="194" spans="1:13">
      <c r="A194" t="s">
        <v>309</v>
      </c>
      <c r="B194" t="s">
        <v>307</v>
      </c>
      <c r="C194" t="s">
        <v>342</v>
      </c>
      <c r="D194" t="s">
        <v>278</v>
      </c>
      <c r="E194" t="s">
        <v>218</v>
      </c>
      <c r="F194" t="s">
        <v>312</v>
      </c>
      <c r="G194">
        <v>2018</v>
      </c>
      <c r="H194" t="s">
        <v>218</v>
      </c>
      <c r="I194" t="s">
        <v>218</v>
      </c>
      <c r="J194" t="s">
        <v>218</v>
      </c>
      <c r="K194" t="s">
        <v>218</v>
      </c>
      <c r="L194">
        <v>0.64344589687726927</v>
      </c>
      <c r="M194">
        <v>0.64344589687726927</v>
      </c>
    </row>
    <row r="195" spans="1:13">
      <c r="A195" t="s">
        <v>309</v>
      </c>
      <c r="B195" t="s">
        <v>307</v>
      </c>
      <c r="C195" t="s">
        <v>342</v>
      </c>
      <c r="D195" t="s">
        <v>278</v>
      </c>
      <c r="E195" t="s">
        <v>218</v>
      </c>
      <c r="F195" t="s">
        <v>312</v>
      </c>
      <c r="G195">
        <v>2030</v>
      </c>
      <c r="H195" t="s">
        <v>218</v>
      </c>
      <c r="I195" t="s">
        <v>218</v>
      </c>
      <c r="J195" t="s">
        <v>218</v>
      </c>
      <c r="K195" t="s">
        <v>218</v>
      </c>
      <c r="L195">
        <v>0.66489409343984507</v>
      </c>
      <c r="M195">
        <v>0.66489409343984507</v>
      </c>
    </row>
    <row r="196" spans="1:13">
      <c r="A196" t="s">
        <v>309</v>
      </c>
      <c r="B196" t="s">
        <v>307</v>
      </c>
      <c r="C196" t="s">
        <v>342</v>
      </c>
      <c r="D196" t="s">
        <v>278</v>
      </c>
      <c r="E196" t="s">
        <v>218</v>
      </c>
      <c r="F196" t="s">
        <v>312</v>
      </c>
      <c r="G196">
        <v>2040</v>
      </c>
      <c r="H196" t="s">
        <v>218</v>
      </c>
      <c r="I196" t="s">
        <v>218</v>
      </c>
      <c r="J196" t="s">
        <v>218</v>
      </c>
      <c r="K196" t="s">
        <v>218</v>
      </c>
      <c r="L196">
        <v>0.66489409343984507</v>
      </c>
      <c r="M196">
        <v>0.66489409343984507</v>
      </c>
    </row>
    <row r="197" spans="1:13">
      <c r="A197" t="s">
        <v>309</v>
      </c>
      <c r="B197" t="s">
        <v>307</v>
      </c>
      <c r="C197" t="s">
        <v>342</v>
      </c>
      <c r="D197" t="s">
        <v>278</v>
      </c>
      <c r="E197" t="s">
        <v>218</v>
      </c>
      <c r="F197" t="s">
        <v>312</v>
      </c>
      <c r="G197">
        <v>2050</v>
      </c>
      <c r="H197" t="s">
        <v>218</v>
      </c>
      <c r="I197" t="s">
        <v>218</v>
      </c>
      <c r="J197" t="s">
        <v>218</v>
      </c>
      <c r="K197" t="s">
        <v>218</v>
      </c>
      <c r="L197">
        <v>0.68634229000241997</v>
      </c>
      <c r="M197">
        <v>0.68634229000241997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95"/>
  <sheetViews>
    <sheetView topLeftCell="A55" workbookViewId="0">
      <selection activeCell="C67" sqref="C67"/>
    </sheetView>
  </sheetViews>
  <sheetFormatPr defaultRowHeight="15"/>
  <cols>
    <col min="1" max="1" width="19.5703125" style="24" customWidth="1"/>
    <col min="2" max="2" width="22.42578125" style="24" customWidth="1"/>
    <col min="3" max="3" width="21.28515625" style="24" customWidth="1"/>
    <col min="4" max="16384" width="9.140625" style="24"/>
  </cols>
  <sheetData>
    <row r="1" spans="1:5" ht="15.75" thickBot="1">
      <c r="A1" s="8">
        <v>2018</v>
      </c>
      <c r="B1" s="8"/>
      <c r="C1" s="8" t="str">
        <f>'Stock-AF-Cap2Act'!C1</f>
        <v>IE</v>
      </c>
    </row>
    <row r="2" spans="1:5">
      <c r="A2" s="62" t="str">
        <f>LEFT(B2,8)&amp;"*"</f>
        <v>R-SH_Apt*</v>
      </c>
      <c r="B2" s="69" t="s">
        <v>49</v>
      </c>
      <c r="C2" s="64">
        <f>SUMIFS('Stock-AF-Cap2Act'!C$2:C$76,'Stock-AF-Cap2Act'!$A$2:$A$76,SharesElab!$B2,'Stock-AF-Cap2Act'!$B$2:$B$76,SharesElab!$A$1)/SUMIFS('Stock-AF-Cap2Act'!C$2:C$76,'Stock-AF-Cap2Act'!$A$2:$A$76,SharesElab!$A2,'Stock-AF-Cap2Act'!$B$2:$B$76,SharesElab!$A$1)</f>
        <v>6.6547326946506062E-6</v>
      </c>
      <c r="E2" s="61"/>
    </row>
    <row r="3" spans="1:5">
      <c r="A3" s="63" t="str">
        <f>LEFT(B3,8)&amp;"*"</f>
        <v>R-SH_Apt*</v>
      </c>
      <c r="B3" s="71" t="s">
        <v>48</v>
      </c>
      <c r="C3" s="65">
        <f>SUMIFS('Stock-AF-Cap2Act'!C$2:C$76,'Stock-AF-Cap2Act'!$A$2:$A$76,SharesElab!$B3,'Stock-AF-Cap2Act'!$B$2:$B$76,SharesElab!$A$1)/SUMIFS('Stock-AF-Cap2Act'!C$2:C$76,'Stock-AF-Cap2Act'!$A$2:$A$76,SharesElab!$A3,'Stock-AF-Cap2Act'!$B$2:$B$76,SharesElab!$A$1)</f>
        <v>2.8587606586957814E-2</v>
      </c>
    </row>
    <row r="4" spans="1:5">
      <c r="A4" s="63" t="str">
        <f t="shared" ref="A4:A14" si="0">LEFT(B4,8)&amp;"*"</f>
        <v>R-SH_Apt*</v>
      </c>
      <c r="B4" s="71" t="s">
        <v>52</v>
      </c>
      <c r="C4" s="65">
        <f>SUMIFS('Stock-AF-Cap2Act'!C$2:C$76,'Stock-AF-Cap2Act'!$A$2:$A$76,SharesElab!$B4,'Stock-AF-Cap2Act'!$B$2:$B$76,SharesElab!$A$1)/SUMIFS('Stock-AF-Cap2Act'!C$2:C$76,'Stock-AF-Cap2Act'!$A$2:$A$76,SharesElab!$A4,'Stock-AF-Cap2Act'!$B$2:$B$76,SharesElab!$A$1)</f>
        <v>0.25393876016079275</v>
      </c>
    </row>
    <row r="5" spans="1:5">
      <c r="A5" s="63" t="str">
        <f t="shared" si="0"/>
        <v>R-SH_Apt*</v>
      </c>
      <c r="B5" s="71" t="s">
        <v>53</v>
      </c>
      <c r="C5" s="65">
        <f>SUMIFS('Stock-AF-Cap2Act'!C$2:C$76,'Stock-AF-Cap2Act'!$A$2:$A$76,SharesElab!$B5,'Stock-AF-Cap2Act'!$B$2:$B$76,SharesElab!$A$1)/SUMIFS('Stock-AF-Cap2Act'!C$2:C$76,'Stock-AF-Cap2Act'!$A$2:$A$76,SharesElab!$A5,'Stock-AF-Cap2Act'!$B$2:$B$76,SharesElab!$A$1)</f>
        <v>0.27797321514560652</v>
      </c>
    </row>
    <row r="6" spans="1:5">
      <c r="A6" s="63" t="str">
        <f t="shared" si="0"/>
        <v>R-SH_Apt*</v>
      </c>
      <c r="B6" s="71" t="s">
        <v>50</v>
      </c>
      <c r="C6" s="65">
        <f>SUMIFS('Stock-AF-Cap2Act'!C$2:C$76,'Stock-AF-Cap2Act'!$A$2:$A$76,SharesElab!$B6,'Stock-AF-Cap2Act'!$B$2:$B$76,SharesElab!$A$1)/SUMIFS('Stock-AF-Cap2Act'!C$2:C$76,'Stock-AF-Cap2Act'!$A$2:$A$76,SharesElab!$A6,'Stock-AF-Cap2Act'!$B$2:$B$76,SharesElab!$A$1)</f>
        <v>4.773839809648944E-9</v>
      </c>
    </row>
    <row r="7" spans="1:5">
      <c r="A7" s="63" t="str">
        <f t="shared" si="0"/>
        <v>R-SH_Apt*</v>
      </c>
      <c r="B7" s="71" t="s">
        <v>55</v>
      </c>
      <c r="C7" s="65">
        <f>SUMIFS('Stock-AF-Cap2Act'!C$2:C$76,'Stock-AF-Cap2Act'!$A$2:$A$76,SharesElab!$B7,'Stock-AF-Cap2Act'!$B$2:$B$76,SharesElab!$A$1)/SUMIFS('Stock-AF-Cap2Act'!C$2:C$76,'Stock-AF-Cap2Act'!$A$2:$A$76,SharesElab!$A7,'Stock-AF-Cap2Act'!$B$2:$B$76,SharesElab!$A$1)</f>
        <v>0.32292144088894542</v>
      </c>
    </row>
    <row r="8" spans="1:5">
      <c r="A8" s="63" t="str">
        <f t="shared" si="0"/>
        <v>R-SH_Apt*</v>
      </c>
      <c r="B8" s="71" t="s">
        <v>60</v>
      </c>
      <c r="C8" s="65">
        <f>SUMIFS('Stock-AF-Cap2Act'!C$2:C$76,'Stock-AF-Cap2Act'!$A$2:$A$76,SharesElab!$B8,'Stock-AF-Cap2Act'!$B$2:$B$76,SharesElab!$A$1)/SUMIFS('Stock-AF-Cap2Act'!C$2:C$76,'Stock-AF-Cap2Act'!$A$2:$A$76,SharesElab!$A8,'Stock-AF-Cap2Act'!$B$2:$B$76,SharesElab!$A$1)</f>
        <v>0</v>
      </c>
    </row>
    <row r="9" spans="1:5">
      <c r="A9" s="63" t="str">
        <f t="shared" si="0"/>
        <v>R-SH_Apt*</v>
      </c>
      <c r="B9" s="71" t="s">
        <v>59</v>
      </c>
      <c r="C9" s="65">
        <f>SUMIFS('Stock-AF-Cap2Act'!C$2:C$76,'Stock-AF-Cap2Act'!$A$2:$A$76,SharesElab!$B9,'Stock-AF-Cap2Act'!$B$2:$B$76,SharesElab!$A$1)/SUMIFS('Stock-AF-Cap2Act'!C$2:C$76,'Stock-AF-Cap2Act'!$A$2:$A$76,SharesElab!$A9,'Stock-AF-Cap2Act'!$B$2:$B$76,SharesElab!$A$1)</f>
        <v>4.8302138548862615E-3</v>
      </c>
    </row>
    <row r="10" spans="1:5">
      <c r="A10" s="63" t="str">
        <f t="shared" si="0"/>
        <v>R-SH_Apt*</v>
      </c>
      <c r="B10" s="71" t="s">
        <v>54</v>
      </c>
      <c r="C10" s="65">
        <f>SUMIFS('Stock-AF-Cap2Act'!C$2:C$76,'Stock-AF-Cap2Act'!$A$2:$A$76,SharesElab!$B10,'Stock-AF-Cap2Act'!$B$2:$B$76,SharesElab!$A$1)/SUMIFS('Stock-AF-Cap2Act'!C$2:C$76,'Stock-AF-Cap2Act'!$A$2:$A$76,SharesElab!$A10,'Stock-AF-Cap2Act'!$B$2:$B$76,SharesElab!$A$1)</f>
        <v>7.2673788437558146E-2</v>
      </c>
    </row>
    <row r="11" spans="1:5">
      <c r="A11" s="63" t="str">
        <f t="shared" si="0"/>
        <v>R-SH_Apt*</v>
      </c>
      <c r="B11" s="71" t="s">
        <v>51</v>
      </c>
      <c r="C11" s="65">
        <f>SUMIFS('Stock-AF-Cap2Act'!C$2:C$76,'Stock-AF-Cap2Act'!$A$2:$A$76,SharesElab!$B11,'Stock-AF-Cap2Act'!$B$2:$B$76,SharesElab!$A$1)/SUMIFS('Stock-AF-Cap2Act'!C$2:C$76,'Stock-AF-Cap2Act'!$A$2:$A$76,SharesElab!$A11,'Stock-AF-Cap2Act'!$B$2:$B$76,SharesElab!$A$1)</f>
        <v>2.18115672605361E-2</v>
      </c>
    </row>
    <row r="12" spans="1:5">
      <c r="A12" s="63" t="str">
        <f t="shared" si="0"/>
        <v>R-SH_Apt*</v>
      </c>
      <c r="B12" s="71" t="s">
        <v>56</v>
      </c>
      <c r="C12" s="65">
        <f>SUMIFS('Stock-AF-Cap2Act'!C$2:C$76,'Stock-AF-Cap2Act'!$A$2:$A$76,SharesElab!$B12,'Stock-AF-Cap2Act'!$B$2:$B$76,SharesElab!$A$1)/SUMIFS('Stock-AF-Cap2Act'!C$2:C$76,'Stock-AF-Cap2Act'!$A$2:$A$76,SharesElab!$A12,'Stock-AF-Cap2Act'!$B$2:$B$76,SharesElab!$A$1)</f>
        <v>5.1976613079495533E-4</v>
      </c>
    </row>
    <row r="13" spans="1:5">
      <c r="A13" s="63" t="str">
        <f t="shared" si="0"/>
        <v>R-SH_Apt*</v>
      </c>
      <c r="B13" s="71" t="s">
        <v>57</v>
      </c>
      <c r="C13" s="65">
        <f>SUMIFS('Stock-AF-Cap2Act'!C$2:C$76,'Stock-AF-Cap2Act'!$A$2:$A$76,SharesElab!$B13,'Stock-AF-Cap2Act'!$B$2:$B$76,SharesElab!$A$1)/SUMIFS('Stock-AF-Cap2Act'!C$2:C$76,'Stock-AF-Cap2Act'!$A$2:$A$76,SharesElab!$A13,'Stock-AF-Cap2Act'!$B$2:$B$76,SharesElab!$A$1)</f>
        <v>1.5100582280709266E-2</v>
      </c>
    </row>
    <row r="14" spans="1:5" ht="15.75" thickBot="1">
      <c r="A14" s="54" t="str">
        <f t="shared" si="0"/>
        <v>R-SH_Apt*</v>
      </c>
      <c r="B14" s="73" t="s">
        <v>58</v>
      </c>
      <c r="C14" s="66">
        <f>SUMIFS('Stock-AF-Cap2Act'!C$2:C$76,'Stock-AF-Cap2Act'!$A$2:$A$76,SharesElab!$B14,'Stock-AF-Cap2Act'!$B$2:$B$76,SharesElab!$A$1)/SUMIFS('Stock-AF-Cap2Act'!C$2:C$76,'Stock-AF-Cap2Act'!$A$2:$A$76,SharesElab!$A14,'Stock-AF-Cap2Act'!$B$2:$B$76,SharesElab!$A$1)</f>
        <v>1.636399746678358E-3</v>
      </c>
      <c r="D14" s="67">
        <f>SUM(C2:C14)</f>
        <v>1</v>
      </c>
    </row>
    <row r="15" spans="1:5">
      <c r="A15" s="24" t="str">
        <f>LEFT(B15,8)&amp;"*"</f>
        <v>R-SH_Att*</v>
      </c>
      <c r="B15" t="s">
        <v>74</v>
      </c>
      <c r="C15" s="68">
        <f>SUMIFS('Stock-AF-Cap2Act'!C$2:C$76,'Stock-AF-Cap2Act'!$A$2:$A$76,SharesElab!$B15,'Stock-AF-Cap2Act'!$B$2:$B$76,SharesElab!$A$1)/SUMIFS('Stock-AF-Cap2Act'!C$2:C$76,'Stock-AF-Cap2Act'!$A$2:$A$76,SharesElab!$A15,'Stock-AF-Cap2Act'!$B$2:$B$76,SharesElab!$A$1)</f>
        <v>1.332027257140584E-6</v>
      </c>
    </row>
    <row r="16" spans="1:5">
      <c r="A16" s="24" t="str">
        <f>LEFT(B16,8)&amp;"*"</f>
        <v>R-SH_Att*</v>
      </c>
      <c r="B16" t="s">
        <v>73</v>
      </c>
      <c r="C16" s="68">
        <f>SUMIFS('Stock-AF-Cap2Act'!C$2:C$76,'Stock-AF-Cap2Act'!$A$2:$A$76,SharesElab!$B16,'Stock-AF-Cap2Act'!$B$2:$B$76,SharesElab!$A$1)/SUMIFS('Stock-AF-Cap2Act'!C$2:C$76,'Stock-AF-Cap2Act'!$A$2:$A$76,SharesElab!$A16,'Stock-AF-Cap2Act'!$B$2:$B$76,SharesElab!$A$1)</f>
        <v>0.11802325239231307</v>
      </c>
    </row>
    <row r="17" spans="1:4">
      <c r="A17" s="24" t="str">
        <f t="shared" ref="A17:A27" si="1">LEFT(B17,8)&amp;"*"</f>
        <v>R-SH_Att*</v>
      </c>
      <c r="B17" t="s">
        <v>77</v>
      </c>
      <c r="C17" s="68">
        <f>SUMIFS('Stock-AF-Cap2Act'!C$2:C$76,'Stock-AF-Cap2Act'!$A$2:$A$76,SharesElab!$B17,'Stock-AF-Cap2Act'!$B$2:$B$76,SharesElab!$A$1)/SUMIFS('Stock-AF-Cap2Act'!C$2:C$76,'Stock-AF-Cap2Act'!$A$2:$A$76,SharesElab!$A17,'Stock-AF-Cap2Act'!$B$2:$B$76,SharesElab!$A$1)</f>
        <v>3.4861745602097829E-2</v>
      </c>
    </row>
    <row r="18" spans="1:4">
      <c r="A18" s="24" t="str">
        <f t="shared" si="1"/>
        <v>R-SH_Att*</v>
      </c>
      <c r="B18" t="s">
        <v>78</v>
      </c>
      <c r="C18" s="68">
        <f>SUMIFS('Stock-AF-Cap2Act'!C$2:C$76,'Stock-AF-Cap2Act'!$A$2:$A$76,SharesElab!$B18,'Stock-AF-Cap2Act'!$B$2:$B$76,SharesElab!$A$1)/SUMIFS('Stock-AF-Cap2Act'!C$2:C$76,'Stock-AF-Cap2Act'!$A$2:$A$76,SharesElab!$A18,'Stock-AF-Cap2Act'!$B$2:$B$76,SharesElab!$A$1)</f>
        <v>3.2378427172999602E-2</v>
      </c>
    </row>
    <row r="19" spans="1:4">
      <c r="A19" s="24" t="str">
        <f t="shared" si="1"/>
        <v>R-SH_Att*</v>
      </c>
      <c r="B19" t="s">
        <v>75</v>
      </c>
      <c r="C19" s="68">
        <f>SUMIFS('Stock-AF-Cap2Act'!C$2:C$76,'Stock-AF-Cap2Act'!$A$2:$A$76,SharesElab!$B19,'Stock-AF-Cap2Act'!$B$2:$B$76,SharesElab!$A$1)/SUMIFS('Stock-AF-Cap2Act'!C$2:C$76,'Stock-AF-Cap2Act'!$A$2:$A$76,SharesElab!$A19,'Stock-AF-Cap2Act'!$B$2:$B$76,SharesElab!$A$1)</f>
        <v>0</v>
      </c>
    </row>
    <row r="20" spans="1:4">
      <c r="A20" s="24" t="str">
        <f t="shared" si="1"/>
        <v>R-SH_Att*</v>
      </c>
      <c r="B20" t="s">
        <v>80</v>
      </c>
      <c r="C20" s="68">
        <f>SUMIFS('Stock-AF-Cap2Act'!C$2:C$76,'Stock-AF-Cap2Act'!$A$2:$A$76,SharesElab!$B20,'Stock-AF-Cap2Act'!$B$2:$B$76,SharesElab!$A$1)/SUMIFS('Stock-AF-Cap2Act'!C$2:C$76,'Stock-AF-Cap2Act'!$A$2:$A$76,SharesElab!$A20,'Stock-AF-Cap2Act'!$B$2:$B$76,SharesElab!$A$1)</f>
        <v>0.42649862196890903</v>
      </c>
    </row>
    <row r="21" spans="1:4">
      <c r="A21" s="24" t="str">
        <f t="shared" si="1"/>
        <v>R-SH_Att*</v>
      </c>
      <c r="B21" t="s">
        <v>85</v>
      </c>
      <c r="C21" s="68">
        <f>SUMIFS('Stock-AF-Cap2Act'!C$2:C$76,'Stock-AF-Cap2Act'!$A$2:$A$76,SharesElab!$B21,'Stock-AF-Cap2Act'!$B$2:$B$76,SharesElab!$A$1)/SUMIFS('Stock-AF-Cap2Act'!C$2:C$76,'Stock-AF-Cap2Act'!$A$2:$A$76,SharesElab!$A21,'Stock-AF-Cap2Act'!$B$2:$B$76,SharesElab!$A$1)</f>
        <v>0</v>
      </c>
    </row>
    <row r="22" spans="1:4">
      <c r="A22" s="24" t="str">
        <f t="shared" si="1"/>
        <v>R-SH_Att*</v>
      </c>
      <c r="B22" t="s">
        <v>84</v>
      </c>
      <c r="C22" s="68">
        <f>SUMIFS('Stock-AF-Cap2Act'!C$2:C$76,'Stock-AF-Cap2Act'!$A$2:$A$76,SharesElab!$B22,'Stock-AF-Cap2Act'!$B$2:$B$76,SharesElab!$A$1)/SUMIFS('Stock-AF-Cap2Act'!C$2:C$76,'Stock-AF-Cap2Act'!$A$2:$A$76,SharesElab!$A22,'Stock-AF-Cap2Act'!$B$2:$B$76,SharesElab!$A$1)</f>
        <v>1.2565534072997864E-3</v>
      </c>
    </row>
    <row r="23" spans="1:4">
      <c r="A23" s="24" t="str">
        <f t="shared" si="1"/>
        <v>R-SH_Att*</v>
      </c>
      <c r="B23" t="s">
        <v>79</v>
      </c>
      <c r="C23" s="68">
        <f>SUMIFS('Stock-AF-Cap2Act'!C$2:C$76,'Stock-AF-Cap2Act'!$A$2:$A$76,SharesElab!$B23,'Stock-AF-Cap2Act'!$B$2:$B$76,SharesElab!$A$1)/SUMIFS('Stock-AF-Cap2Act'!C$2:C$76,'Stock-AF-Cap2Act'!$A$2:$A$76,SharesElab!$A23,'Stock-AF-Cap2Act'!$B$2:$B$76,SharesElab!$A$1)</f>
        <v>0.30204607081342649</v>
      </c>
    </row>
    <row r="24" spans="1:4">
      <c r="A24" s="24" t="str">
        <f t="shared" si="1"/>
        <v>R-SH_Att*</v>
      </c>
      <c r="B24" t="s">
        <v>76</v>
      </c>
      <c r="C24" s="68">
        <f>SUMIFS('Stock-AF-Cap2Act'!C$2:C$76,'Stock-AF-Cap2Act'!$A$2:$A$76,SharesElab!$B24,'Stock-AF-Cap2Act'!$B$2:$B$76,SharesElab!$A$1)/SUMIFS('Stock-AF-Cap2Act'!C$2:C$76,'Stock-AF-Cap2Act'!$A$2:$A$76,SharesElab!$A24,'Stock-AF-Cap2Act'!$B$2:$B$76,SharesElab!$A$1)</f>
        <v>1.227555135326174E-2</v>
      </c>
    </row>
    <row r="25" spans="1:4">
      <c r="A25" s="24" t="str">
        <f t="shared" si="1"/>
        <v>R-SH_Att*</v>
      </c>
      <c r="B25" t="s">
        <v>81</v>
      </c>
      <c r="C25" s="68">
        <f>SUMIFS('Stock-AF-Cap2Act'!C$2:C$76,'Stock-AF-Cap2Act'!$A$2:$A$76,SharesElab!$B25,'Stock-AF-Cap2Act'!$B$2:$B$76,SharesElab!$A$1)/SUMIFS('Stock-AF-Cap2Act'!C$2:C$76,'Stock-AF-Cap2Act'!$A$2:$A$76,SharesElab!$A25,'Stock-AF-Cap2Act'!$B$2:$B$76,SharesElab!$A$1)</f>
        <v>2.3704800224346712E-3</v>
      </c>
    </row>
    <row r="26" spans="1:4">
      <c r="A26" s="24" t="str">
        <f t="shared" si="1"/>
        <v>R-SH_Att*</v>
      </c>
      <c r="B26" t="s">
        <v>82</v>
      </c>
      <c r="C26" s="68">
        <f>SUMIFS('Stock-AF-Cap2Act'!C$2:C$76,'Stock-AF-Cap2Act'!$A$2:$A$76,SharesElab!$B26,'Stock-AF-Cap2Act'!$B$2:$B$76,SharesElab!$A$1)/SUMIFS('Stock-AF-Cap2Act'!C$2:C$76,'Stock-AF-Cap2Act'!$A$2:$A$76,SharesElab!$A26,'Stock-AF-Cap2Act'!$B$2:$B$76,SharesElab!$A$1)</f>
        <v>6.7182707075827922E-2</v>
      </c>
    </row>
    <row r="27" spans="1:4" ht="15.75" thickBot="1">
      <c r="A27" s="54" t="str">
        <f t="shared" si="1"/>
        <v>R-SH_Att*</v>
      </c>
      <c r="B27" s="73" t="s">
        <v>83</v>
      </c>
      <c r="C27" s="66">
        <f>SUMIFS('Stock-AF-Cap2Act'!C$2:C$76,'Stock-AF-Cap2Act'!$A$2:$A$76,SharesElab!$B27,'Stock-AF-Cap2Act'!$B$2:$B$76,SharesElab!$A$1)/SUMIFS('Stock-AF-Cap2Act'!C$2:C$76,'Stock-AF-Cap2Act'!$A$2:$A$76,SharesElab!$A27,'Stock-AF-Cap2Act'!$B$2:$B$76,SharesElab!$A$1)</f>
        <v>3.1052581641729032E-3</v>
      </c>
      <c r="D27" s="67">
        <f>SUM(C15:C27)</f>
        <v>1.0000000000000002</v>
      </c>
    </row>
    <row r="28" spans="1:4">
      <c r="A28" s="24" t="str">
        <f>LEFT(B28,8)&amp;"*"</f>
        <v>R-SH_Det*</v>
      </c>
      <c r="B28" t="s">
        <v>99</v>
      </c>
      <c r="C28" s="68">
        <f>SUMIFS('Stock-AF-Cap2Act'!C$2:C$76,'Stock-AF-Cap2Act'!$A$2:$A$76,SharesElab!$B28,'Stock-AF-Cap2Act'!$B$2:$B$76,SharesElab!$A$1)/SUMIFS('Stock-AF-Cap2Act'!C$2:C$76,'Stock-AF-Cap2Act'!$A$2:$A$76,SharesElab!$A28,'Stock-AF-Cap2Act'!$B$2:$B$76,SharesElab!$A$1)</f>
        <v>0</v>
      </c>
    </row>
    <row r="29" spans="1:4">
      <c r="A29" s="24" t="str">
        <f>LEFT(B29,8)&amp;"*"</f>
        <v>R-SH_Det*</v>
      </c>
      <c r="B29" t="s">
        <v>98</v>
      </c>
      <c r="C29" s="68">
        <f>SUMIFS('Stock-AF-Cap2Act'!C$2:C$76,'Stock-AF-Cap2Act'!$A$2:$A$76,SharesElab!$B29,'Stock-AF-Cap2Act'!$B$2:$B$76,SharesElab!$A$1)/SUMIFS('Stock-AF-Cap2Act'!C$2:C$76,'Stock-AF-Cap2Act'!$A$2:$A$76,SharesElab!$A29,'Stock-AF-Cap2Act'!$B$2:$B$76,SharesElab!$A$1)</f>
        <v>5.213858438888043E-2</v>
      </c>
    </row>
    <row r="30" spans="1:4">
      <c r="A30" s="24" t="str">
        <f t="shared" ref="A30:A40" si="2">LEFT(B30,8)&amp;"*"</f>
        <v>R-SH_Det*</v>
      </c>
      <c r="B30" t="s">
        <v>102</v>
      </c>
      <c r="C30" s="68">
        <f>SUMIFS('Stock-AF-Cap2Act'!C$2:C$76,'Stock-AF-Cap2Act'!$A$2:$A$76,SharesElab!$B30,'Stock-AF-Cap2Act'!$B$2:$B$76,SharesElab!$A$1)/SUMIFS('Stock-AF-Cap2Act'!C$2:C$76,'Stock-AF-Cap2Act'!$A$2:$A$76,SharesElab!$A30,'Stock-AF-Cap2Act'!$B$2:$B$76,SharesElab!$A$1)</f>
        <v>2.3680758777882331E-2</v>
      </c>
    </row>
    <row r="31" spans="1:4">
      <c r="A31" s="24" t="str">
        <f t="shared" si="2"/>
        <v>R-SH_Det*</v>
      </c>
      <c r="B31" t="s">
        <v>103</v>
      </c>
      <c r="C31" s="68">
        <f>SUMIFS('Stock-AF-Cap2Act'!C$2:C$76,'Stock-AF-Cap2Act'!$A$2:$A$76,SharesElab!$B31,'Stock-AF-Cap2Act'!$B$2:$B$76,SharesElab!$A$1)/SUMIFS('Stock-AF-Cap2Act'!C$2:C$76,'Stock-AF-Cap2Act'!$A$2:$A$76,SharesElab!$A31,'Stock-AF-Cap2Act'!$B$2:$B$76,SharesElab!$A$1)</f>
        <v>2.6742714372936485E-2</v>
      </c>
    </row>
    <row r="32" spans="1:4">
      <c r="A32" s="24" t="str">
        <f t="shared" si="2"/>
        <v>R-SH_Det*</v>
      </c>
      <c r="B32" t="s">
        <v>100</v>
      </c>
      <c r="C32" s="68">
        <f>SUMIFS('Stock-AF-Cap2Act'!C$2:C$76,'Stock-AF-Cap2Act'!$A$2:$A$76,SharesElab!$B32,'Stock-AF-Cap2Act'!$B$2:$B$76,SharesElab!$A$1)/SUMIFS('Stock-AF-Cap2Act'!C$2:C$76,'Stock-AF-Cap2Act'!$A$2:$A$76,SharesElab!$A32,'Stock-AF-Cap2Act'!$B$2:$B$76,SharesElab!$A$1)</f>
        <v>0</v>
      </c>
    </row>
    <row r="33" spans="1:4">
      <c r="A33" s="24" t="str">
        <f t="shared" si="2"/>
        <v>R-SH_Det*</v>
      </c>
      <c r="B33" t="s">
        <v>105</v>
      </c>
      <c r="C33" s="68">
        <f>SUMIFS('Stock-AF-Cap2Act'!C$2:C$76,'Stock-AF-Cap2Act'!$A$2:$A$76,SharesElab!$B33,'Stock-AF-Cap2Act'!$B$2:$B$76,SharesElab!$A$1)/SUMIFS('Stock-AF-Cap2Act'!C$2:C$76,'Stock-AF-Cap2Act'!$A$2:$A$76,SharesElab!$A33,'Stock-AF-Cap2Act'!$B$2:$B$76,SharesElab!$A$1)</f>
        <v>0.11274871947220427</v>
      </c>
    </row>
    <row r="34" spans="1:4">
      <c r="A34" s="24" t="str">
        <f t="shared" si="2"/>
        <v>R-SH_Det*</v>
      </c>
      <c r="B34" t="s">
        <v>110</v>
      </c>
      <c r="C34" s="68">
        <f>SUMIFS('Stock-AF-Cap2Act'!C$2:C$76,'Stock-AF-Cap2Act'!$A$2:$A$76,SharesElab!$B34,'Stock-AF-Cap2Act'!$B$2:$B$76,SharesElab!$A$1)/SUMIFS('Stock-AF-Cap2Act'!C$2:C$76,'Stock-AF-Cap2Act'!$A$2:$A$76,SharesElab!$A34,'Stock-AF-Cap2Act'!$B$2:$B$76,SharesElab!$A$1)</f>
        <v>0</v>
      </c>
    </row>
    <row r="35" spans="1:4">
      <c r="A35" s="24" t="str">
        <f t="shared" si="2"/>
        <v>R-SH_Det*</v>
      </c>
      <c r="B35" t="s">
        <v>109</v>
      </c>
      <c r="C35" s="68">
        <f>SUMIFS('Stock-AF-Cap2Act'!C$2:C$76,'Stock-AF-Cap2Act'!$A$2:$A$76,SharesElab!$B35,'Stock-AF-Cap2Act'!$B$2:$B$76,SharesElab!$A$1)/SUMIFS('Stock-AF-Cap2Act'!C$2:C$76,'Stock-AF-Cap2Act'!$A$2:$A$76,SharesElab!$A35,'Stock-AF-Cap2Act'!$B$2:$B$76,SharesElab!$A$1)</f>
        <v>2.6381971302911564E-3</v>
      </c>
    </row>
    <row r="36" spans="1:4">
      <c r="A36" s="24" t="str">
        <f t="shared" si="2"/>
        <v>R-SH_Det*</v>
      </c>
      <c r="B36" t="s">
        <v>104</v>
      </c>
      <c r="C36" s="68">
        <f>SUMIFS('Stock-AF-Cap2Act'!C$2:C$76,'Stock-AF-Cap2Act'!$A$2:$A$76,SharesElab!$B36,'Stock-AF-Cap2Act'!$B$2:$B$76,SharesElab!$A$1)/SUMIFS('Stock-AF-Cap2Act'!C$2:C$76,'Stock-AF-Cap2Act'!$A$2:$A$76,SharesElab!$A36,'Stock-AF-Cap2Act'!$B$2:$B$76,SharesElab!$A$1)</f>
        <v>0.62885798417483896</v>
      </c>
    </row>
    <row r="37" spans="1:4">
      <c r="A37" s="24" t="str">
        <f t="shared" si="2"/>
        <v>R-SH_Det*</v>
      </c>
      <c r="B37" t="s">
        <v>101</v>
      </c>
      <c r="C37" s="68">
        <f>SUMIFS('Stock-AF-Cap2Act'!C$2:C$76,'Stock-AF-Cap2Act'!$A$2:$A$76,SharesElab!$B37,'Stock-AF-Cap2Act'!$B$2:$B$76,SharesElab!$A$1)/SUMIFS('Stock-AF-Cap2Act'!C$2:C$76,'Stock-AF-Cap2Act'!$A$2:$A$76,SharesElab!$A37,'Stock-AF-Cap2Act'!$B$2:$B$76,SharesElab!$A$1)</f>
        <v>2.868810819431369E-2</v>
      </c>
    </row>
    <row r="38" spans="1:4">
      <c r="A38" s="24" t="str">
        <f t="shared" si="2"/>
        <v>R-SH_Det*</v>
      </c>
      <c r="B38" t="s">
        <v>106</v>
      </c>
      <c r="C38" s="68">
        <f>SUMIFS('Stock-AF-Cap2Act'!C$2:C$76,'Stock-AF-Cap2Act'!$A$2:$A$76,SharesElab!$B38,'Stock-AF-Cap2Act'!$B$2:$B$76,SharesElab!$A$1)/SUMIFS('Stock-AF-Cap2Act'!C$2:C$76,'Stock-AF-Cap2Act'!$A$2:$A$76,SharesElab!$A38,'Stock-AF-Cap2Act'!$B$2:$B$76,SharesElab!$A$1)</f>
        <v>5.3531717053812494E-3</v>
      </c>
    </row>
    <row r="39" spans="1:4">
      <c r="A39" s="24" t="str">
        <f t="shared" si="2"/>
        <v>R-SH_Det*</v>
      </c>
      <c r="B39" t="s">
        <v>107</v>
      </c>
      <c r="C39" s="68">
        <f>SUMIFS('Stock-AF-Cap2Act'!C$2:C$76,'Stock-AF-Cap2Act'!$A$2:$A$76,SharesElab!$B39,'Stock-AF-Cap2Act'!$B$2:$B$76,SharesElab!$A$1)/SUMIFS('Stock-AF-Cap2Act'!C$2:C$76,'Stock-AF-Cap2Act'!$A$2:$A$76,SharesElab!$A39,'Stock-AF-Cap2Act'!$B$2:$B$76,SharesElab!$A$1)</f>
        <v>0.11037835015777261</v>
      </c>
    </row>
    <row r="40" spans="1:4" ht="15.75" thickBot="1">
      <c r="A40" s="54" t="str">
        <f t="shared" si="2"/>
        <v>R-SH_Det*</v>
      </c>
      <c r="B40" s="73" t="s">
        <v>108</v>
      </c>
      <c r="C40" s="66">
        <f>SUMIFS('Stock-AF-Cap2Act'!C$2:C$76,'Stock-AF-Cap2Act'!$A$2:$A$76,SharesElab!$B40,'Stock-AF-Cap2Act'!$B$2:$B$76,SharesElab!$A$1)/SUMIFS('Stock-AF-Cap2Act'!C$2:C$76,'Stock-AF-Cap2Act'!$A$2:$A$76,SharesElab!$A40,'Stock-AF-Cap2Act'!$B$2:$B$76,SharesElab!$A$1)</f>
        <v>8.7734116254986269E-3</v>
      </c>
      <c r="D40" s="67">
        <f>SUM(C28:C40)</f>
        <v>0.99999999999999989</v>
      </c>
    </row>
    <row r="41" spans="1:4">
      <c r="A41" s="24" t="str">
        <f>LEFT(B41,8)&amp;"*"</f>
        <v>R-WH_Apt*</v>
      </c>
      <c r="B41" t="s">
        <v>62</v>
      </c>
      <c r="C41" s="68">
        <f>SUMIFS('Stock-AF-Cap2Act'!C$2:C$76,'Stock-AF-Cap2Act'!$A$2:$A$76,SharesElab!$B41,'Stock-AF-Cap2Act'!$B$2:$B$76,SharesElab!$A$1)/SUMIFS('Stock-AF-Cap2Act'!C$2:C$76,'Stock-AF-Cap2Act'!$A$2:$A$76,SharesElab!$A41,'Stock-AF-Cap2Act'!$B$2:$B$76,SharesElab!$A$1)</f>
        <v>1.6126048586919984E-5</v>
      </c>
    </row>
    <row r="42" spans="1:4">
      <c r="A42" s="24" t="str">
        <f>LEFT(B42,8)&amp;"*"</f>
        <v>R-WH_Apt*</v>
      </c>
      <c r="B42" t="s">
        <v>61</v>
      </c>
      <c r="C42" s="68">
        <f>SUMIFS('Stock-AF-Cap2Act'!C$2:C$76,'Stock-AF-Cap2Act'!$A$2:$A$76,SharesElab!$B42,'Stock-AF-Cap2Act'!$B$2:$B$76,SharesElab!$A$1)/SUMIFS('Stock-AF-Cap2Act'!C$2:C$76,'Stock-AF-Cap2Act'!$A$2:$A$76,SharesElab!$A42,'Stock-AF-Cap2Act'!$B$2:$B$76,SharesElab!$A$1)</f>
        <v>1.1509706219885983E-3</v>
      </c>
    </row>
    <row r="43" spans="1:4">
      <c r="A43" s="24" t="str">
        <f t="shared" ref="A43:A53" si="3">LEFT(B43,8)&amp;"*"</f>
        <v>R-WH_Apt*</v>
      </c>
      <c r="B43" t="s">
        <v>65</v>
      </c>
      <c r="C43" s="68">
        <f>SUMIFS('Stock-AF-Cap2Act'!C$2:C$76,'Stock-AF-Cap2Act'!$A$2:$A$76,SharesElab!$B43,'Stock-AF-Cap2Act'!$B$2:$B$76,SharesElab!$A$1)/SUMIFS('Stock-AF-Cap2Act'!C$2:C$76,'Stock-AF-Cap2Act'!$A$2:$A$76,SharesElab!$A43,'Stock-AF-Cap2Act'!$B$2:$B$76,SharesElab!$A$1)</f>
        <v>0.18080501990386391</v>
      </c>
    </row>
    <row r="44" spans="1:4">
      <c r="A44" s="24" t="str">
        <f t="shared" si="3"/>
        <v>R-WH_Apt*</v>
      </c>
      <c r="B44" t="s">
        <v>66</v>
      </c>
      <c r="C44" s="68">
        <f>SUMIFS('Stock-AF-Cap2Act'!C$2:C$76,'Stock-AF-Cap2Act'!$A$2:$A$76,SharesElab!$B44,'Stock-AF-Cap2Act'!$B$2:$B$76,SharesElab!$A$1)/SUMIFS('Stock-AF-Cap2Act'!C$2:C$76,'Stock-AF-Cap2Act'!$A$2:$A$76,SharesElab!$A44,'Stock-AF-Cap2Act'!$B$2:$B$76,SharesElab!$A$1)</f>
        <v>0.55397429163227896</v>
      </c>
    </row>
    <row r="45" spans="1:4">
      <c r="A45" s="24" t="str">
        <f t="shared" si="3"/>
        <v>R-WH_Apt*</v>
      </c>
      <c r="B45" t="s">
        <v>63</v>
      </c>
      <c r="C45" s="68">
        <f>SUMIFS('Stock-AF-Cap2Act'!C$2:C$76,'Stock-AF-Cap2Act'!$A$2:$A$76,SharesElab!$B45,'Stock-AF-Cap2Act'!$B$2:$B$76,SharesElab!$A$1)/SUMIFS('Stock-AF-Cap2Act'!C$2:C$76,'Stock-AF-Cap2Act'!$A$2:$A$76,SharesElab!$A45,'Stock-AF-Cap2Act'!$B$2:$B$76,SharesElab!$A$1)</f>
        <v>1.4571575502737007E-5</v>
      </c>
    </row>
    <row r="46" spans="1:4">
      <c r="A46" s="24" t="str">
        <f t="shared" si="3"/>
        <v>R-WH_Apt*</v>
      </c>
      <c r="B46" t="s">
        <v>68</v>
      </c>
      <c r="C46" s="68">
        <f>SUMIFS('Stock-AF-Cap2Act'!C$2:C$76,'Stock-AF-Cap2Act'!$A$2:$A$76,SharesElab!$B46,'Stock-AF-Cap2Act'!$B$2:$B$76,SharesElab!$A$1)/SUMIFS('Stock-AF-Cap2Act'!C$2:C$76,'Stock-AF-Cap2Act'!$A$2:$A$76,SharesElab!$A46,'Stock-AF-Cap2Act'!$B$2:$B$76,SharesElab!$A$1)</f>
        <v>0.21892393676330643</v>
      </c>
    </row>
    <row r="47" spans="1:4">
      <c r="A47" s="24" t="str">
        <f t="shared" si="3"/>
        <v>R-WH_Apt*</v>
      </c>
      <c r="B47" t="s">
        <v>72</v>
      </c>
      <c r="C47" s="68">
        <f>SUMIFS('Stock-AF-Cap2Act'!C$2:C$76,'Stock-AF-Cap2Act'!$A$2:$A$76,SharesElab!$B47,'Stock-AF-Cap2Act'!$B$2:$B$76,SharesElab!$A$1)/SUMIFS('Stock-AF-Cap2Act'!C$2:C$76,'Stock-AF-Cap2Act'!$A$2:$A$76,SharesElab!$A47,'Stock-AF-Cap2Act'!$B$2:$B$76,SharesElab!$A$1)</f>
        <v>1.491236619541821E-3</v>
      </c>
    </row>
    <row r="48" spans="1:4">
      <c r="A48" s="24" t="str">
        <f t="shared" si="3"/>
        <v>R-WH_Apt*</v>
      </c>
      <c r="B48" t="s">
        <v>67</v>
      </c>
      <c r="C48" s="68">
        <f>SUMIFS('Stock-AF-Cap2Act'!C$2:C$76,'Stock-AF-Cap2Act'!$A$2:$A$76,SharesElab!$B48,'Stock-AF-Cap2Act'!$B$2:$B$76,SharesElab!$A$1)/SUMIFS('Stock-AF-Cap2Act'!C$2:C$76,'Stock-AF-Cap2Act'!$A$2:$A$76,SharesElab!$A48,'Stock-AF-Cap2Act'!$B$2:$B$76,SharesElab!$A$1)</f>
        <v>2.1777894492855641E-2</v>
      </c>
    </row>
    <row r="49" spans="1:4">
      <c r="A49" s="24" t="str">
        <f t="shared" si="3"/>
        <v>R-WH_Apt*</v>
      </c>
      <c r="B49" t="s">
        <v>64</v>
      </c>
      <c r="C49" s="68">
        <f>SUMIFS('Stock-AF-Cap2Act'!C$2:C$76,'Stock-AF-Cap2Act'!$A$2:$A$76,SharesElab!$B49,'Stock-AF-Cap2Act'!$B$2:$B$76,SharesElab!$A$1)/SUMIFS('Stock-AF-Cap2Act'!C$2:C$76,'Stock-AF-Cap2Act'!$A$2:$A$76,SharesElab!$A49,'Stock-AF-Cap2Act'!$B$2:$B$76,SharesElab!$A$1)</f>
        <v>1.2338667144327223E-2</v>
      </c>
    </row>
    <row r="50" spans="1:4">
      <c r="A50" s="24" t="str">
        <f t="shared" si="3"/>
        <v>R-WH_Apt*</v>
      </c>
      <c r="B50" t="s">
        <v>69</v>
      </c>
      <c r="C50" s="68">
        <f>SUMIFS('Stock-AF-Cap2Act'!C$2:C$76,'Stock-AF-Cap2Act'!$A$2:$A$76,SharesElab!$B50,'Stock-AF-Cap2Act'!$B$2:$B$76,SharesElab!$A$1)/SUMIFS('Stock-AF-Cap2Act'!C$2:C$76,'Stock-AF-Cap2Act'!$A$2:$A$76,SharesElab!$A50,'Stock-AF-Cap2Act'!$B$2:$B$76,SharesElab!$A$1)</f>
        <v>6.3286523765069852E-5</v>
      </c>
    </row>
    <row r="51" spans="1:4">
      <c r="A51" s="24" t="str">
        <f t="shared" si="3"/>
        <v>R-WH_Apt*</v>
      </c>
      <c r="B51" t="s">
        <v>70</v>
      </c>
      <c r="C51" s="68">
        <f>SUMIFS('Stock-AF-Cap2Act'!C$2:C$76,'Stock-AF-Cap2Act'!$A$2:$A$76,SharesElab!$B51,'Stock-AF-Cap2Act'!$B$2:$B$76,SharesElab!$A$1)/SUMIFS('Stock-AF-Cap2Act'!C$2:C$76,'Stock-AF-Cap2Act'!$A$2:$A$76,SharesElab!$A51,'Stock-AF-Cap2Act'!$B$2:$B$76,SharesElab!$A$1)</f>
        <v>1.8895689411368383E-3</v>
      </c>
    </row>
    <row r="52" spans="1:4">
      <c r="A52" s="24" t="str">
        <f t="shared" si="3"/>
        <v>R-WH_Apt*</v>
      </c>
      <c r="B52" t="s">
        <v>136</v>
      </c>
      <c r="C52" s="68">
        <f>SUMIFS('Stock-AF-Cap2Act'!C$2:C$76,'Stock-AF-Cap2Act'!$A$2:$A$76,SharesElab!$B52,'Stock-AF-Cap2Act'!$B$2:$B$76,SharesElab!$A$1)/SUMIFS('Stock-AF-Cap2Act'!C$2:C$76,'Stock-AF-Cap2Act'!$A$2:$A$76,SharesElab!$A52,'Stock-AF-Cap2Act'!$B$2:$B$76,SharesElab!$A$1)</f>
        <v>6.5735877891401583E-3</v>
      </c>
    </row>
    <row r="53" spans="1:4" ht="15.75" thickBot="1">
      <c r="A53" s="54" t="str">
        <f t="shared" si="3"/>
        <v>R-WH_Apt*</v>
      </c>
      <c r="B53" s="73" t="s">
        <v>71</v>
      </c>
      <c r="C53" s="66">
        <f>SUMIFS('Stock-AF-Cap2Act'!C$2:C$76,'Stock-AF-Cap2Act'!$A$2:$A$76,SharesElab!$B53,'Stock-AF-Cap2Act'!$B$2:$B$76,SharesElab!$A$1)/SUMIFS('Stock-AF-Cap2Act'!C$2:C$76,'Stock-AF-Cap2Act'!$A$2:$A$76,SharesElab!$A53,'Stock-AF-Cap2Act'!$B$2:$B$76,SharesElab!$A$1)</f>
        <v>9.8084194370578852E-4</v>
      </c>
      <c r="D53" s="67">
        <f>SUM(C41:C53)</f>
        <v>1.0000000000000002</v>
      </c>
    </row>
    <row r="54" spans="1:4">
      <c r="A54" s="24" t="str">
        <f>LEFT(B54,8)&amp;"*"</f>
        <v>R-WH_Att*</v>
      </c>
      <c r="B54" t="s">
        <v>87</v>
      </c>
      <c r="C54" s="68">
        <f>SUMIFS('Stock-AF-Cap2Act'!C$2:C$76,'Stock-AF-Cap2Act'!$A$2:$A$76,SharesElab!$B54,'Stock-AF-Cap2Act'!$B$2:$B$76,SharesElab!$A$1)/SUMIFS('Stock-AF-Cap2Act'!C$2:C$76,'Stock-AF-Cap2Act'!$A$2:$A$76,SharesElab!$A54,'Stock-AF-Cap2Act'!$B$2:$B$76,SharesElab!$A$1)</f>
        <v>9.2755925615950171E-6</v>
      </c>
    </row>
    <row r="55" spans="1:4">
      <c r="A55" s="24" t="str">
        <f>LEFT(B55,8)&amp;"*"</f>
        <v>R-WH_Att*</v>
      </c>
      <c r="B55" t="s">
        <v>86</v>
      </c>
      <c r="C55" s="68">
        <f>SUMIFS('Stock-AF-Cap2Act'!C$2:C$76,'Stock-AF-Cap2Act'!$A$2:$A$76,SharesElab!$B55,'Stock-AF-Cap2Act'!$B$2:$B$76,SharesElab!$A$1)/SUMIFS('Stock-AF-Cap2Act'!C$2:C$76,'Stock-AF-Cap2Act'!$A$2:$A$76,SharesElab!$A55,'Stock-AF-Cap2Act'!$B$2:$B$76,SharesElab!$A$1)</f>
        <v>2.0962522027018399E-2</v>
      </c>
    </row>
    <row r="56" spans="1:4">
      <c r="A56" s="24" t="str">
        <f t="shared" ref="A56:A66" si="4">LEFT(B56,8)&amp;"*"</f>
        <v>R-WH_Att*</v>
      </c>
      <c r="B56" t="s">
        <v>90</v>
      </c>
      <c r="C56" s="68">
        <f>SUMIFS('Stock-AF-Cap2Act'!C$2:C$76,'Stock-AF-Cap2Act'!$A$2:$A$76,SharesElab!$B56,'Stock-AF-Cap2Act'!$B$2:$B$76,SharesElab!$A$1)/SUMIFS('Stock-AF-Cap2Act'!C$2:C$76,'Stock-AF-Cap2Act'!$A$2:$A$76,SharesElab!$A56,'Stock-AF-Cap2Act'!$B$2:$B$76,SharesElab!$A$1)</f>
        <v>3.4653514986361954E-2</v>
      </c>
    </row>
    <row r="57" spans="1:4">
      <c r="A57" s="24" t="str">
        <f t="shared" si="4"/>
        <v>R-WH_Att*</v>
      </c>
      <c r="B57" t="s">
        <v>91</v>
      </c>
      <c r="C57" s="68">
        <f>SUMIFS('Stock-AF-Cap2Act'!C$2:C$76,'Stock-AF-Cap2Act'!$A$2:$A$76,SharesElab!$B57,'Stock-AF-Cap2Act'!$B$2:$B$76,SharesElab!$A$1)/SUMIFS('Stock-AF-Cap2Act'!C$2:C$76,'Stock-AF-Cap2Act'!$A$2:$A$76,SharesElab!$A57,'Stock-AF-Cap2Act'!$B$2:$B$76,SharesElab!$A$1)</f>
        <v>0.11003350426791135</v>
      </c>
    </row>
    <row r="58" spans="1:4">
      <c r="A58" s="24" t="str">
        <f t="shared" si="4"/>
        <v>R-WH_Att*</v>
      </c>
      <c r="B58" t="s">
        <v>88</v>
      </c>
      <c r="C58" s="68">
        <f>SUMIFS('Stock-AF-Cap2Act'!C$2:C$76,'Stock-AF-Cap2Act'!$A$2:$A$76,SharesElab!$B58,'Stock-AF-Cap2Act'!$B$2:$B$76,SharesElab!$A$1)/SUMIFS('Stock-AF-Cap2Act'!C$2:C$76,'Stock-AF-Cap2Act'!$A$2:$A$76,SharesElab!$A58,'Stock-AF-Cap2Act'!$B$2:$B$76,SharesElab!$A$1)</f>
        <v>2.3370777937418389E-6</v>
      </c>
    </row>
    <row r="59" spans="1:4">
      <c r="A59" s="24" t="str">
        <f t="shared" si="4"/>
        <v>R-WH_Att*</v>
      </c>
      <c r="B59" t="s">
        <v>93</v>
      </c>
      <c r="C59" s="68">
        <f>SUMIFS('Stock-AF-Cap2Act'!C$2:C$76,'Stock-AF-Cap2Act'!$A$2:$A$76,SharesElab!$B59,'Stock-AF-Cap2Act'!$B$2:$B$76,SharesElab!$A$1)/SUMIFS('Stock-AF-Cap2Act'!C$2:C$76,'Stock-AF-Cap2Act'!$A$2:$A$76,SharesElab!$A59,'Stock-AF-Cap2Act'!$B$2:$B$76,SharesElab!$A$1)</f>
        <v>0.45471120479062138</v>
      </c>
    </row>
    <row r="60" spans="1:4">
      <c r="A60" s="24" t="str">
        <f t="shared" si="4"/>
        <v>R-WH_Att*</v>
      </c>
      <c r="B60" t="s">
        <v>97</v>
      </c>
      <c r="C60" s="68">
        <f>SUMIFS('Stock-AF-Cap2Act'!C$2:C$76,'Stock-AF-Cap2Act'!$A$2:$A$76,SharesElab!$B60,'Stock-AF-Cap2Act'!$B$2:$B$76,SharesElab!$A$1)/SUMIFS('Stock-AF-Cap2Act'!C$2:C$76,'Stock-AF-Cap2Act'!$A$2:$A$76,SharesElab!$A60,'Stock-AF-Cap2Act'!$B$2:$B$76,SharesElab!$A$1)</f>
        <v>1.7255072994710785E-4</v>
      </c>
    </row>
    <row r="61" spans="1:4">
      <c r="A61" s="24" t="str">
        <f t="shared" si="4"/>
        <v>R-WH_Att*</v>
      </c>
      <c r="B61" t="s">
        <v>92</v>
      </c>
      <c r="C61" s="68">
        <f>SUMIFS('Stock-AF-Cap2Act'!C$2:C$76,'Stock-AF-Cap2Act'!$A$2:$A$76,SharesElab!$B61,'Stock-AF-Cap2Act'!$B$2:$B$76,SharesElab!$A$1)/SUMIFS('Stock-AF-Cap2Act'!C$2:C$76,'Stock-AF-Cap2Act'!$A$2:$A$76,SharesElab!$A61,'Stock-AF-Cap2Act'!$B$2:$B$76,SharesElab!$A$1)</f>
        <v>0.29809062643229739</v>
      </c>
    </row>
    <row r="62" spans="1:4">
      <c r="A62" s="24" t="str">
        <f t="shared" si="4"/>
        <v>R-WH_Att*</v>
      </c>
      <c r="B62" t="s">
        <v>89</v>
      </c>
      <c r="C62" s="68">
        <f>SUMIFS('Stock-AF-Cap2Act'!C$2:C$76,'Stock-AF-Cap2Act'!$A$2:$A$76,SharesElab!$B62,'Stock-AF-Cap2Act'!$B$2:$B$76,SharesElab!$A$1)/SUMIFS('Stock-AF-Cap2Act'!C$2:C$76,'Stock-AF-Cap2Act'!$A$2:$A$76,SharesElab!$A62,'Stock-AF-Cap2Act'!$B$2:$B$76,SharesElab!$A$1)</f>
        <v>1.4339961969328938E-2</v>
      </c>
    </row>
    <row r="63" spans="1:4">
      <c r="A63" s="24" t="str">
        <f t="shared" si="4"/>
        <v>R-WH_Att*</v>
      </c>
      <c r="B63" t="s">
        <v>94</v>
      </c>
      <c r="C63" s="68">
        <f>SUMIFS('Stock-AF-Cap2Act'!C$2:C$76,'Stock-AF-Cap2Act'!$A$2:$A$76,SharesElab!$B63,'Stock-AF-Cap2Act'!$B$2:$B$76,SharesElab!$A$1)/SUMIFS('Stock-AF-Cap2Act'!C$2:C$76,'Stock-AF-Cap2Act'!$A$2:$A$76,SharesElab!$A63,'Stock-AF-Cap2Act'!$B$2:$B$76,SharesElab!$A$1)</f>
        <v>1.5342729297371251E-3</v>
      </c>
    </row>
    <row r="64" spans="1:4">
      <c r="A64" s="24" t="str">
        <f t="shared" si="4"/>
        <v>R-WH_Att*</v>
      </c>
      <c r="B64" t="s">
        <v>95</v>
      </c>
      <c r="C64" s="68">
        <f>SUMIFS('Stock-AF-Cap2Act'!C$2:C$76,'Stock-AF-Cap2Act'!$A$2:$A$76,SharesElab!$B64,'Stock-AF-Cap2Act'!$B$2:$B$76,SharesElab!$A$1)/SUMIFS('Stock-AF-Cap2Act'!C$2:C$76,'Stock-AF-Cap2Act'!$A$2:$A$76,SharesElab!$A64,'Stock-AF-Cap2Act'!$B$2:$B$76,SharesElab!$A$1)</f>
        <v>3.303333108893771E-2</v>
      </c>
    </row>
    <row r="65" spans="1:4">
      <c r="A65" s="24" t="str">
        <f t="shared" si="4"/>
        <v>R-WH_Att*</v>
      </c>
      <c r="B65" t="s">
        <v>219</v>
      </c>
      <c r="C65" s="68">
        <f>SUMIFS('Stock-AF-Cap2Act'!C$2:C$76,'Stock-AF-Cap2Act'!$A$2:$A$76,SharesElab!$B65,'Stock-AF-Cap2Act'!$B$2:$B$76,SharesElab!$A$1)/SUMIFS('Stock-AF-Cap2Act'!C$2:C$76,'Stock-AF-Cap2Act'!$A$2:$A$76,SharesElab!$A65,'Stock-AF-Cap2Act'!$B$2:$B$76,SharesElab!$A$1)</f>
        <v>3.1297009216606247E-2</v>
      </c>
    </row>
    <row r="66" spans="1:4" ht="15.75" thickBot="1">
      <c r="A66" s="54" t="str">
        <f t="shared" si="4"/>
        <v>R-WH_Att*</v>
      </c>
      <c r="B66" s="73" t="s">
        <v>96</v>
      </c>
      <c r="C66" s="66">
        <f>SUMIFS('Stock-AF-Cap2Act'!C$2:C$76,'Stock-AF-Cap2Act'!$A$2:$A$76,SharesElab!$B66,'Stock-AF-Cap2Act'!$B$2:$B$76,SharesElab!$A$1)/SUMIFS('Stock-AF-Cap2Act'!C$2:C$76,'Stock-AF-Cap2Act'!$A$2:$A$76,SharesElab!$A66,'Stock-AF-Cap2Act'!$B$2:$B$76,SharesElab!$A$1)</f>
        <v>1.159888890877204E-3</v>
      </c>
      <c r="D66" s="67">
        <f>SUM(C54:C66)</f>
        <v>1.0000000000000004</v>
      </c>
    </row>
    <row r="67" spans="1:4">
      <c r="A67" s="24" t="str">
        <f>LEFT(B67,8)&amp;"*"</f>
        <v>R-WH_Det*</v>
      </c>
      <c r="B67" t="s">
        <v>112</v>
      </c>
      <c r="C67" s="68">
        <f>SUMIFS('Stock-AF-Cap2Act'!C$2:C$76,'Stock-AF-Cap2Act'!$A$2:$A$76,SharesElab!$B67,'Stock-AF-Cap2Act'!$B$2:$B$76,SharesElab!$A$1)/SUMIFS('Stock-AF-Cap2Act'!C$2:C$76,'Stock-AF-Cap2Act'!$A$2:$A$76,SharesElab!$A67,'Stock-AF-Cap2Act'!$B$2:$B$76,SharesElab!$A$1)</f>
        <v>5.853314432778321E-6</v>
      </c>
    </row>
    <row r="68" spans="1:4">
      <c r="A68" s="24" t="str">
        <f>LEFT(B68,8)&amp;"*"</f>
        <v>R-WH_Det*</v>
      </c>
      <c r="B68" t="s">
        <v>111</v>
      </c>
      <c r="C68" s="68">
        <f>SUMIFS('Stock-AF-Cap2Act'!C$2:C$76,'Stock-AF-Cap2Act'!$A$2:$A$76,SharesElab!$B68,'Stock-AF-Cap2Act'!$B$2:$B$76,SharesElab!$A$1)/SUMIFS('Stock-AF-Cap2Act'!C$2:C$76,'Stock-AF-Cap2Act'!$A$2:$A$76,SharesElab!$A68,'Stock-AF-Cap2Act'!$B$2:$B$76,SharesElab!$A$1)</f>
        <v>5.6334747083304762E-3</v>
      </c>
    </row>
    <row r="69" spans="1:4">
      <c r="A69" s="24" t="str">
        <f t="shared" ref="A69:A79" si="5">LEFT(B69,8)&amp;"*"</f>
        <v>R-WH_Det*</v>
      </c>
      <c r="B69" t="s">
        <v>115</v>
      </c>
      <c r="C69" s="68">
        <f>SUMIFS('Stock-AF-Cap2Act'!C$2:C$76,'Stock-AF-Cap2Act'!$A$2:$A$76,SharesElab!$B69,'Stock-AF-Cap2Act'!$B$2:$B$76,SharesElab!$A$1)/SUMIFS('Stock-AF-Cap2Act'!C$2:C$76,'Stock-AF-Cap2Act'!$A$2:$A$76,SharesElab!$A69,'Stock-AF-Cap2Act'!$B$2:$B$76,SharesElab!$A$1)</f>
        <v>2.1637274225222124E-2</v>
      </c>
    </row>
    <row r="70" spans="1:4">
      <c r="A70" s="24" t="str">
        <f t="shared" si="5"/>
        <v>R-WH_Det*</v>
      </c>
      <c r="B70" t="s">
        <v>116</v>
      </c>
      <c r="C70" s="68">
        <f>SUMIFS('Stock-AF-Cap2Act'!C$2:C$76,'Stock-AF-Cap2Act'!$A$2:$A$76,SharesElab!$B70,'Stock-AF-Cap2Act'!$B$2:$B$76,SharesElab!$A$1)/SUMIFS('Stock-AF-Cap2Act'!C$2:C$76,'Stock-AF-Cap2Act'!$A$2:$A$76,SharesElab!$A70,'Stock-AF-Cap2Act'!$B$2:$B$76,SharesElab!$A$1)</f>
        <v>6.8748571111261703E-2</v>
      </c>
    </row>
    <row r="71" spans="1:4">
      <c r="A71" s="24" t="str">
        <f t="shared" si="5"/>
        <v>R-WH_Det*</v>
      </c>
      <c r="B71" t="s">
        <v>113</v>
      </c>
      <c r="C71" s="68">
        <f>SUMIFS('Stock-AF-Cap2Act'!C$2:C$76,'Stock-AF-Cap2Act'!$A$2:$A$76,SharesElab!$B71,'Stock-AF-Cap2Act'!$B$2:$B$76,SharesElab!$A$1)/SUMIFS('Stock-AF-Cap2Act'!C$2:C$76,'Stock-AF-Cap2Act'!$A$2:$A$76,SharesElab!$A71,'Stock-AF-Cap2Act'!$B$2:$B$76,SharesElab!$A$1)</f>
        <v>6.6302637848233548E-6</v>
      </c>
    </row>
    <row r="72" spans="1:4">
      <c r="A72" s="24" t="str">
        <f t="shared" si="5"/>
        <v>R-WH_Det*</v>
      </c>
      <c r="B72" t="s">
        <v>118</v>
      </c>
      <c r="C72" s="68">
        <f>SUMIFS('Stock-AF-Cap2Act'!C$2:C$76,'Stock-AF-Cap2Act'!$A$2:$A$76,SharesElab!$B72,'Stock-AF-Cap2Act'!$B$2:$B$76,SharesElab!$A$1)/SUMIFS('Stock-AF-Cap2Act'!C$2:C$76,'Stock-AF-Cap2Act'!$A$2:$A$76,SharesElab!$A72,'Stock-AF-Cap2Act'!$B$2:$B$76,SharesElab!$A$1)</f>
        <v>0.13372757094899013</v>
      </c>
    </row>
    <row r="73" spans="1:4">
      <c r="A73" s="24" t="str">
        <f t="shared" si="5"/>
        <v>R-WH_Det*</v>
      </c>
      <c r="B73" t="s">
        <v>122</v>
      </c>
      <c r="C73" s="68">
        <f>SUMIFS('Stock-AF-Cap2Act'!C$2:C$76,'Stock-AF-Cap2Act'!$A$2:$A$76,SharesElab!$B73,'Stock-AF-Cap2Act'!$B$2:$B$76,SharesElab!$A$1)/SUMIFS('Stock-AF-Cap2Act'!C$2:C$76,'Stock-AF-Cap2Act'!$A$2:$A$76,SharesElab!$A73,'Stock-AF-Cap2Act'!$B$2:$B$76,SharesElab!$A$1)</f>
        <v>6.7040189401442482E-5</v>
      </c>
    </row>
    <row r="74" spans="1:4">
      <c r="A74" s="24" t="str">
        <f t="shared" si="5"/>
        <v>R-WH_Det*</v>
      </c>
      <c r="B74" t="s">
        <v>117</v>
      </c>
      <c r="C74" s="68">
        <f>SUMIFS('Stock-AF-Cap2Act'!C$2:C$76,'Stock-AF-Cap2Act'!$A$2:$A$76,SharesElab!$B74,'Stock-AF-Cap2Act'!$B$2:$B$76,SharesElab!$A$1)/SUMIFS('Stock-AF-Cap2Act'!C$2:C$76,'Stock-AF-Cap2Act'!$A$2:$A$76,SharesElab!$A74,'Stock-AF-Cap2Act'!$B$2:$B$76,SharesElab!$A$1)</f>
        <v>0.67812717502846676</v>
      </c>
    </row>
    <row r="75" spans="1:4">
      <c r="A75" s="24" t="str">
        <f t="shared" si="5"/>
        <v>R-WH_Det*</v>
      </c>
      <c r="B75" t="s">
        <v>114</v>
      </c>
      <c r="C75" s="68">
        <f>SUMIFS('Stock-AF-Cap2Act'!C$2:C$76,'Stock-AF-Cap2Act'!$A$2:$A$76,SharesElab!$B75,'Stock-AF-Cap2Act'!$B$2:$B$76,SharesElab!$A$1)/SUMIFS('Stock-AF-Cap2Act'!C$2:C$76,'Stock-AF-Cap2Act'!$A$2:$A$76,SharesElab!$A75,'Stock-AF-Cap2Act'!$B$2:$B$76,SharesElab!$A$1)</f>
        <v>2.5965857807936754E-2</v>
      </c>
    </row>
    <row r="76" spans="1:4">
      <c r="A76" s="24" t="str">
        <f t="shared" si="5"/>
        <v>R-WH_Det*</v>
      </c>
      <c r="B76" t="s">
        <v>119</v>
      </c>
      <c r="C76" s="68">
        <f>SUMIFS('Stock-AF-Cap2Act'!C$2:C$76,'Stock-AF-Cap2Act'!$A$2:$A$76,SharesElab!$B76,'Stock-AF-Cap2Act'!$B$2:$B$76,SharesElab!$A$1)/SUMIFS('Stock-AF-Cap2Act'!C$2:C$76,'Stock-AF-Cap2Act'!$A$2:$A$76,SharesElab!$A76,'Stock-AF-Cap2Act'!$B$2:$B$76,SharesElab!$A$1)</f>
        <v>2.7113289238403717E-3</v>
      </c>
    </row>
    <row r="77" spans="1:4">
      <c r="A77" s="24" t="str">
        <f t="shared" si="5"/>
        <v>R-WH_Det*</v>
      </c>
      <c r="B77" t="s">
        <v>120</v>
      </c>
      <c r="C77" s="68">
        <f>SUMIFS('Stock-AF-Cap2Act'!C$2:C$76,'Stock-AF-Cap2Act'!$A$2:$A$76,SharesElab!$B77,'Stock-AF-Cap2Act'!$B$2:$B$76,SharesElab!$A$1)/SUMIFS('Stock-AF-Cap2Act'!C$2:C$76,'Stock-AF-Cap2Act'!$A$2:$A$76,SharesElab!$A77,'Stock-AF-Cap2Act'!$B$2:$B$76,SharesElab!$A$1)</f>
        <v>3.192048303810404E-2</v>
      </c>
    </row>
    <row r="78" spans="1:4">
      <c r="A78" s="24" t="str">
        <f t="shared" si="5"/>
        <v>R-WH_Det*</v>
      </c>
      <c r="B78" t="s">
        <v>220</v>
      </c>
      <c r="C78" s="68">
        <f>SUMIFS('Stock-AF-Cap2Act'!C$2:C$76,'Stock-AF-Cap2Act'!$A$2:$A$76,SharesElab!$B78,'Stock-AF-Cap2Act'!$B$2:$B$76,SharesElab!$A$1)/SUMIFS('Stock-AF-Cap2Act'!C$2:C$76,'Stock-AF-Cap2Act'!$A$2:$A$76,SharesElab!$A78,'Stock-AF-Cap2Act'!$B$2:$B$76,SharesElab!$A$1)</f>
        <v>2.6353486432022934E-2</v>
      </c>
    </row>
    <row r="79" spans="1:4" ht="15.75" thickBot="1">
      <c r="A79" s="54" t="str">
        <f t="shared" si="5"/>
        <v>R-WH_Det*</v>
      </c>
      <c r="B79" s="73" t="s">
        <v>121</v>
      </c>
      <c r="C79" s="66">
        <f>SUMIFS('Stock-AF-Cap2Act'!C$2:C$76,'Stock-AF-Cap2Act'!$A$2:$A$76,SharesElab!$B79,'Stock-AF-Cap2Act'!$B$2:$B$76,SharesElab!$A$1)/SUMIFS('Stock-AF-Cap2Act'!C$2:C$76,'Stock-AF-Cap2Act'!$A$2:$A$76,SharesElab!$A79,'Stock-AF-Cap2Act'!$B$2:$B$76,SharesElab!$A$1)</f>
        <v>5.0952540082057586E-3</v>
      </c>
      <c r="D79" s="67">
        <f>SUM(C67:C79)</f>
        <v>1</v>
      </c>
    </row>
    <row r="80" spans="1:4">
      <c r="A80" s="24" t="s">
        <v>298</v>
      </c>
      <c r="B80" s="23" t="s">
        <v>297</v>
      </c>
      <c r="C80" s="91">
        <f>'Stock-AF-Cap2Act'!C77/SUM('Stock-AF-Cap2Act'!$C$77:$C$79)</f>
        <v>0.78595261099109504</v>
      </c>
    </row>
    <row r="81" spans="1:4">
      <c r="A81" s="24" t="s">
        <v>299</v>
      </c>
      <c r="B81" s="23" t="s">
        <v>297</v>
      </c>
      <c r="C81" s="91">
        <f>'Stock-AF-Cap2Act'!C78/SUM('Stock-AF-Cap2Act'!$C$77:$C$79)</f>
        <v>0.20213169663402655</v>
      </c>
    </row>
    <row r="82" spans="1:4">
      <c r="A82" s="24" t="s">
        <v>300</v>
      </c>
      <c r="B82" s="23" t="s">
        <v>297</v>
      </c>
      <c r="C82" s="91">
        <f>'Stock-AF-Cap2Act'!C79/SUM('Stock-AF-Cap2Act'!$C$77:$C$79)</f>
        <v>1.1915692374878295E-2</v>
      </c>
      <c r="D82" s="67">
        <f>SUM(C80:C82)</f>
        <v>0.99999999999999989</v>
      </c>
    </row>
    <row r="83" spans="1:4">
      <c r="C83" s="37"/>
    </row>
    <row r="84" spans="1:4">
      <c r="C84" s="37"/>
    </row>
    <row r="85" spans="1:4">
      <c r="C85" s="37"/>
    </row>
    <row r="86" spans="1:4">
      <c r="C86" s="37"/>
    </row>
    <row r="87" spans="1:4">
      <c r="C87" s="37"/>
    </row>
    <row r="88" spans="1:4">
      <c r="C88" s="37"/>
    </row>
    <row r="89" spans="1:4">
      <c r="C89" s="37"/>
    </row>
    <row r="90" spans="1:4">
      <c r="C90" s="37"/>
    </row>
    <row r="91" spans="1:4">
      <c r="C91" s="37"/>
    </row>
    <row r="92" spans="1:4">
      <c r="C92" s="37"/>
    </row>
    <row r="93" spans="1:4">
      <c r="C93" s="37"/>
    </row>
    <row r="94" spans="1:4">
      <c r="C94" s="37"/>
    </row>
    <row r="95" spans="1:4">
      <c r="C95" s="37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 tint="0.59999389629810485"/>
  </sheetPr>
  <dimension ref="A3:H30"/>
  <sheetViews>
    <sheetView workbookViewId="0">
      <selection activeCell="A24" sqref="A24"/>
    </sheetView>
  </sheetViews>
  <sheetFormatPr defaultRowHeight="15"/>
  <cols>
    <col min="1" max="1" width="38.42578125" style="24" customWidth="1"/>
    <col min="2" max="2" width="12.5703125" style="24" customWidth="1"/>
    <col min="3" max="3" width="13.42578125" style="24" bestFit="1" customWidth="1"/>
    <col min="4" max="4" width="8.5703125" style="24" customWidth="1"/>
    <col min="5" max="5" width="15.140625" style="24" customWidth="1"/>
    <col min="6" max="6" width="16.42578125" style="24" bestFit="1" customWidth="1"/>
    <col min="7" max="7" width="15.7109375" style="24" customWidth="1"/>
    <col min="8" max="8" width="11.7109375" style="24" bestFit="1" customWidth="1"/>
    <col min="9" max="9" width="9.42578125" style="24" bestFit="1" customWidth="1"/>
    <col min="10" max="10" width="8.5703125" style="24" bestFit="1" customWidth="1"/>
    <col min="11" max="11" width="16.42578125" style="24" bestFit="1" customWidth="1"/>
    <col min="12" max="13" width="8.42578125" style="24" bestFit="1" customWidth="1"/>
    <col min="14" max="18" width="9.140625" style="24"/>
    <col min="19" max="19" width="12.5703125" style="24" bestFit="1" customWidth="1"/>
    <col min="20" max="16384" width="9.140625" style="24"/>
  </cols>
  <sheetData>
    <row r="3" spans="1:8">
      <c r="A3" s="20" t="s">
        <v>4</v>
      </c>
    </row>
    <row r="4" spans="1:8" ht="15.75" thickBot="1">
      <c r="A4" s="8" t="s">
        <v>7</v>
      </c>
      <c r="B4" s="8" t="s">
        <v>0</v>
      </c>
      <c r="C4" s="8" t="s">
        <v>1</v>
      </c>
      <c r="D4" s="8" t="s">
        <v>2</v>
      </c>
      <c r="E4" s="8" t="s">
        <v>3</v>
      </c>
      <c r="F4" s="8" t="s">
        <v>6</v>
      </c>
    </row>
    <row r="5" spans="1:8">
      <c r="A5" s="31" t="s">
        <v>43</v>
      </c>
      <c r="B5" s="31"/>
      <c r="C5" s="31" t="s">
        <v>5</v>
      </c>
      <c r="D5" s="31"/>
      <c r="E5" s="31">
        <v>1</v>
      </c>
      <c r="F5" s="31" t="s">
        <v>304</v>
      </c>
    </row>
    <row r="9" spans="1:8">
      <c r="A9" s="20" t="s">
        <v>13</v>
      </c>
    </row>
    <row r="10" spans="1:8" ht="15.75" thickBot="1">
      <c r="A10" s="8" t="s">
        <v>7</v>
      </c>
      <c r="B10" s="8" t="s">
        <v>0</v>
      </c>
      <c r="C10" s="8" t="s">
        <v>1</v>
      </c>
      <c r="D10" s="8" t="s">
        <v>2</v>
      </c>
      <c r="E10" s="8" t="s">
        <v>3</v>
      </c>
      <c r="F10" s="8" t="s">
        <v>6</v>
      </c>
      <c r="G10" s="8" t="s">
        <v>15</v>
      </c>
    </row>
    <row r="11" spans="1:8">
      <c r="A11" s="31" t="s">
        <v>43</v>
      </c>
      <c r="B11" s="31"/>
      <c r="C11" s="31" t="s">
        <v>14</v>
      </c>
      <c r="D11" s="31">
        <v>2018</v>
      </c>
      <c r="E11" s="31">
        <v>1</v>
      </c>
      <c r="F11" s="31" t="s">
        <v>304</v>
      </c>
      <c r="G11" s="31" t="s">
        <v>5</v>
      </c>
    </row>
    <row r="13" spans="1:8">
      <c r="A13"/>
      <c r="B13"/>
      <c r="C13"/>
      <c r="D13"/>
      <c r="E13"/>
      <c r="F13"/>
      <c r="G13"/>
      <c r="H13"/>
    </row>
    <row r="14" spans="1:8">
      <c r="A14"/>
      <c r="B14"/>
      <c r="C14"/>
      <c r="D14"/>
      <c r="E14"/>
      <c r="F14"/>
      <c r="G14"/>
      <c r="H14"/>
    </row>
    <row r="15" spans="1:8">
      <c r="A15" s="20" t="s">
        <v>306</v>
      </c>
      <c r="H15"/>
    </row>
    <row r="16" spans="1:8" ht="15.75" thickBot="1">
      <c r="A16" s="8" t="s">
        <v>7</v>
      </c>
      <c r="B16" s="8" t="s">
        <v>0</v>
      </c>
      <c r="C16" s="8" t="s">
        <v>1</v>
      </c>
      <c r="D16" s="8" t="s">
        <v>2</v>
      </c>
      <c r="E16" s="8" t="s">
        <v>3</v>
      </c>
      <c r="F16" s="8" t="s">
        <v>30</v>
      </c>
      <c r="G16"/>
      <c r="H16"/>
    </row>
    <row r="17" spans="1:8">
      <c r="A17" s="31"/>
      <c r="B17" s="31"/>
      <c r="C17" s="31" t="s">
        <v>307</v>
      </c>
      <c r="D17" s="31"/>
      <c r="E17" s="31">
        <v>1</v>
      </c>
      <c r="F17" s="31" t="s">
        <v>308</v>
      </c>
      <c r="G17"/>
      <c r="H17"/>
    </row>
    <row r="18" spans="1:8">
      <c r="A18"/>
      <c r="B18"/>
      <c r="C18"/>
      <c r="D18"/>
      <c r="E18"/>
      <c r="F18"/>
      <c r="G18"/>
      <c r="H18"/>
    </row>
    <row r="19" spans="1:8">
      <c r="A19"/>
      <c r="B19"/>
      <c r="C19"/>
      <c r="D19"/>
      <c r="E19"/>
      <c r="F19"/>
      <c r="G19"/>
      <c r="H19"/>
    </row>
    <row r="20" spans="1:8">
      <c r="A20"/>
      <c r="B20"/>
      <c r="C20"/>
      <c r="D20"/>
      <c r="E20"/>
      <c r="F20"/>
      <c r="G20"/>
      <c r="H20"/>
    </row>
    <row r="21" spans="1:8">
      <c r="A21"/>
      <c r="B21"/>
      <c r="C21"/>
      <c r="D21"/>
      <c r="E21"/>
      <c r="F21"/>
      <c r="G21"/>
      <c r="H21"/>
    </row>
    <row r="22" spans="1:8">
      <c r="A22"/>
      <c r="B22"/>
      <c r="C22"/>
      <c r="D22"/>
      <c r="E22"/>
      <c r="F22"/>
      <c r="G22"/>
      <c r="H22"/>
    </row>
    <row r="23" spans="1:8">
      <c r="A23"/>
      <c r="B23"/>
      <c r="C23"/>
      <c r="D23"/>
      <c r="E23"/>
      <c r="F23"/>
      <c r="G23"/>
      <c r="H23"/>
    </row>
    <row r="24" spans="1:8">
      <c r="A24"/>
      <c r="B24"/>
      <c r="C24"/>
      <c r="D24"/>
      <c r="E24"/>
      <c r="F24"/>
      <c r="G24"/>
      <c r="H24"/>
    </row>
    <row r="25" spans="1:8">
      <c r="A25"/>
      <c r="B25"/>
      <c r="C25"/>
      <c r="D25"/>
      <c r="E25"/>
      <c r="F25"/>
      <c r="G25"/>
      <c r="H25"/>
    </row>
    <row r="26" spans="1:8">
      <c r="A26"/>
      <c r="B26"/>
      <c r="C26"/>
      <c r="D26"/>
      <c r="E26"/>
      <c r="F26"/>
      <c r="G26"/>
      <c r="H26"/>
    </row>
    <row r="27" spans="1:8">
      <c r="A27"/>
      <c r="B27"/>
      <c r="C27"/>
      <c r="D27"/>
      <c r="E27"/>
      <c r="F27"/>
      <c r="G27"/>
      <c r="H27"/>
    </row>
    <row r="28" spans="1:8">
      <c r="A28"/>
      <c r="B28"/>
      <c r="C28"/>
      <c r="D28"/>
      <c r="E28"/>
      <c r="F28"/>
      <c r="G28"/>
      <c r="H28"/>
    </row>
    <row r="29" spans="1:8">
      <c r="A29"/>
      <c r="B29"/>
      <c r="C29"/>
      <c r="D29"/>
      <c r="E29"/>
      <c r="F29"/>
      <c r="G29"/>
      <c r="H29"/>
    </row>
    <row r="30" spans="1:8">
      <c r="A30"/>
      <c r="B30"/>
      <c r="C30"/>
      <c r="D30"/>
      <c r="E30"/>
      <c r="F30"/>
      <c r="G30"/>
      <c r="H30"/>
    </row>
  </sheetData>
  <phoneticPr fontId="6" type="noConversion"/>
  <pageMargins left="0.75" right="0.75" top="1" bottom="1" header="0.5" footer="0.5"/>
  <pageSetup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79"/>
  <sheetViews>
    <sheetView workbookViewId="0">
      <selection activeCell="J12" sqref="J12"/>
    </sheetView>
  </sheetViews>
  <sheetFormatPr defaultRowHeight="15"/>
  <cols>
    <col min="1" max="1" width="22.28515625" style="22" customWidth="1"/>
    <col min="2" max="2" width="5.140625" style="22" bestFit="1" customWidth="1"/>
    <col min="3" max="3" width="9.140625" style="22"/>
    <col min="4" max="4" width="3.5703125" style="22" customWidth="1"/>
    <col min="5" max="6" width="9.140625" style="22"/>
    <col min="7" max="7" width="13.42578125" style="22" bestFit="1" customWidth="1"/>
    <col min="8" max="16384" width="9.140625" style="22"/>
  </cols>
  <sheetData>
    <row r="1" spans="1:8" ht="15.75" thickBot="1">
      <c r="A1" s="8" t="s">
        <v>8</v>
      </c>
      <c r="B1" s="8" t="s">
        <v>2</v>
      </c>
      <c r="C1" s="8" t="str">
        <f>Stock!L1</f>
        <v>IE</v>
      </c>
      <c r="H1" s="36" t="s">
        <v>45</v>
      </c>
    </row>
    <row r="2" spans="1:8">
      <c r="A2" s="69" t="s">
        <v>49</v>
      </c>
      <c r="B2" s="70">
        <v>2018</v>
      </c>
      <c r="C2" s="60">
        <f>VLOOKUP($A2,AF!$C$1:$M$146,MATCH('Stock-AF-Cap2Act'!C$1,AF!$C$1:$M$1,0),FALSE)*VLOOKUP($A2,Stock!$C$1:$M$146,MATCH('Stock-AF-Cap2Act'!C$1,Stock!$C$1:$M$1,0),FALSE)</f>
        <v>2.6115632181357132E-5</v>
      </c>
      <c r="H2" s="35">
        <v>1</v>
      </c>
    </row>
    <row r="3" spans="1:8">
      <c r="A3" s="71" t="s">
        <v>48</v>
      </c>
      <c r="B3" s="72">
        <v>2018</v>
      </c>
      <c r="C3" s="60">
        <f>VLOOKUP($A3,AF!$C$1:$M$146,MATCH('Stock-AF-Cap2Act'!C$1,AF!$C$1:$M$1,0),FALSE)*VLOOKUP($A3,Stock!$C$1:$M$146,MATCH('Stock-AF-Cap2Act'!C$1,Stock!$C$1:$M$1,0),FALSE)</f>
        <v>0.11218834066325042</v>
      </c>
    </row>
    <row r="4" spans="1:8">
      <c r="A4" s="71" t="s">
        <v>52</v>
      </c>
      <c r="B4" s="72">
        <v>2018</v>
      </c>
      <c r="C4" s="60">
        <f>VLOOKUP($A4,AF!$C$1:$M$146,MATCH('Stock-AF-Cap2Act'!C$1,AF!$C$1:$M$1,0),FALSE)*VLOOKUP($A4,Stock!$C$1:$M$146,MATCH('Stock-AF-Cap2Act'!C$1,Stock!$C$1:$M$1,0),FALSE)</f>
        <v>0.99654960781220658</v>
      </c>
    </row>
    <row r="5" spans="1:8">
      <c r="A5" s="71" t="s">
        <v>53</v>
      </c>
      <c r="B5" s="72">
        <v>2018</v>
      </c>
      <c r="C5" s="60">
        <f>VLOOKUP($A5,AF!$C$1:$M$146,MATCH('Stock-AF-Cap2Act'!C$1,AF!$C$1:$M$1,0),FALSE)*VLOOKUP($A5,Stock!$C$1:$M$146,MATCH('Stock-AF-Cap2Act'!C$1,Stock!$C$1:$M$1,0),FALSE)</f>
        <v>1.0908696977186481</v>
      </c>
    </row>
    <row r="6" spans="1:8">
      <c r="A6" s="71" t="s">
        <v>50</v>
      </c>
      <c r="B6" s="72">
        <v>2018</v>
      </c>
      <c r="C6" s="60">
        <f>VLOOKUP($A6,AF!$C$1:$M$146,MATCH('Stock-AF-Cap2Act'!C$1,AF!$C$1:$M$1,0),FALSE)*VLOOKUP($A6,Stock!$C$1:$M$146,MATCH('Stock-AF-Cap2Act'!C$1,Stock!$C$1:$M$1,0),FALSE)</f>
        <v>1.8734312899108478E-8</v>
      </c>
    </row>
    <row r="7" spans="1:8">
      <c r="A7" s="71" t="s">
        <v>55</v>
      </c>
      <c r="B7" s="72">
        <v>2018</v>
      </c>
      <c r="C7" s="60">
        <f>VLOOKUP($A7,AF!$C$1:$M$146,MATCH('Stock-AF-Cap2Act'!C$1,AF!$C$1:$M$1,0),FALSE)*VLOOKUP($A7,Stock!$C$1:$M$146,MATCH('Stock-AF-Cap2Act'!C$1,Stock!$C$1:$M$1,0),FALSE)</f>
        <v>1.2672631585200482</v>
      </c>
    </row>
    <row r="8" spans="1:8">
      <c r="A8" s="71" t="s">
        <v>59</v>
      </c>
      <c r="B8" s="72">
        <v>2018</v>
      </c>
      <c r="C8" s="60">
        <f>VLOOKUP($A8,AF!$C$1:$M$146,MATCH('Stock-AF-Cap2Act'!C$1,AF!$C$1:$M$1,0),FALSE)*VLOOKUP($A8,Stock!$C$1:$M$146,MATCH('Stock-AF-Cap2Act'!C$1,Stock!$C$1:$M$1,0),FALSE)</f>
        <v>1.8955545501159712E-2</v>
      </c>
    </row>
    <row r="9" spans="1:8">
      <c r="A9" s="71" t="s">
        <v>54</v>
      </c>
      <c r="B9" s="72">
        <v>2018</v>
      </c>
      <c r="C9" s="60">
        <f>VLOOKUP($A9,AF!$C$1:$M$146,MATCH('Stock-AF-Cap2Act'!C$1,AF!$C$1:$M$1,0),FALSE)*VLOOKUP($A9,Stock!$C$1:$M$146,MATCH('Stock-AF-Cap2Act'!C$1,Stock!$C$1:$M$1,0),FALSE)</f>
        <v>0.28519882242402828</v>
      </c>
    </row>
    <row r="10" spans="1:8">
      <c r="A10" s="71" t="s">
        <v>51</v>
      </c>
      <c r="B10" s="72">
        <v>2018</v>
      </c>
      <c r="C10" s="60">
        <f>VLOOKUP($A10,AF!$C$1:$M$146,MATCH('Stock-AF-Cap2Act'!C$1,AF!$C$1:$M$1,0),FALSE)*VLOOKUP($A10,Stock!$C$1:$M$146,MATCH('Stock-AF-Cap2Act'!C$1,Stock!$C$1:$M$1,0),FALSE)</f>
        <v>8.5596656396579596E-2</v>
      </c>
    </row>
    <row r="11" spans="1:8">
      <c r="A11" s="71" t="s">
        <v>56</v>
      </c>
      <c r="B11" s="72">
        <v>2018</v>
      </c>
      <c r="C11" s="60">
        <f>VLOOKUP($A11,AF!$C$1:$M$146,MATCH('Stock-AF-Cap2Act'!C$1,AF!$C$1:$M$1,0),FALSE)*VLOOKUP($A11,Stock!$C$1:$M$146,MATCH('Stock-AF-Cap2Act'!C$1,Stock!$C$1:$M$1,0),FALSE)</f>
        <v>2.0397545198291233E-3</v>
      </c>
    </row>
    <row r="12" spans="1:8">
      <c r="A12" s="71" t="s">
        <v>57</v>
      </c>
      <c r="B12" s="72">
        <v>2018</v>
      </c>
      <c r="C12" s="60">
        <f>VLOOKUP($A12,AF!$C$1:$M$146,MATCH('Stock-AF-Cap2Act'!C$1,AF!$C$1:$M$1,0),FALSE)*VLOOKUP($A12,Stock!$C$1:$M$146,MATCH('Stock-AF-Cap2Act'!C$1,Stock!$C$1:$M$1,0),FALSE)</f>
        <v>5.9260269444680887E-2</v>
      </c>
    </row>
    <row r="13" spans="1:8" ht="15.75" thickBot="1">
      <c r="A13" s="73" t="s">
        <v>58</v>
      </c>
      <c r="B13" s="74">
        <v>2018</v>
      </c>
      <c r="C13" s="75">
        <f>VLOOKUP($A13,AF!$C$1:$M$146,MATCH('Stock-AF-Cap2Act'!C$1,AF!$C$1:$M$1,0),FALSE)*VLOOKUP($A13,Stock!$C$1:$M$146,MATCH('Stock-AF-Cap2Act'!C$1,Stock!$C$1:$M$1,0),FALSE)</f>
        <v>6.4218377877553103E-3</v>
      </c>
    </row>
    <row r="14" spans="1:8">
      <c r="A14" t="s">
        <v>74</v>
      </c>
      <c r="B14" s="22">
        <v>2018</v>
      </c>
      <c r="C14" s="60">
        <f>VLOOKUP($A14,AF!$C$1:$M$146,MATCH('Stock-AF-Cap2Act'!C$1,AF!$C$1:$M$1,0),FALSE)*VLOOKUP($A14,Stock!$C$1:$M$146,MATCH('Stock-AF-Cap2Act'!C$1,Stock!$C$1:$M$1,0),FALSE)</f>
        <v>3.6432698262611868E-5</v>
      </c>
    </row>
    <row r="15" spans="1:8">
      <c r="A15" t="s">
        <v>73</v>
      </c>
      <c r="B15" s="22">
        <v>2018</v>
      </c>
      <c r="C15" s="60">
        <f>VLOOKUP($A15,AF!$C$1:$M$146,MATCH('Stock-AF-Cap2Act'!C$1,AF!$C$1:$M$1,0),FALSE)*VLOOKUP($A15,Stock!$C$1:$M$146,MATCH('Stock-AF-Cap2Act'!C$1,Stock!$C$1:$M$1,0),FALSE)</f>
        <v>3.2280912566396589</v>
      </c>
    </row>
    <row r="16" spans="1:8">
      <c r="A16" t="s">
        <v>77</v>
      </c>
      <c r="B16" s="22">
        <v>2018</v>
      </c>
      <c r="C16" s="60">
        <f>VLOOKUP($A16,AF!$C$1:$M$146,MATCH('Stock-AF-Cap2Act'!C$1,AF!$C$1:$M$1,0),FALSE)*VLOOKUP($A16,Stock!$C$1:$M$146,MATCH('Stock-AF-Cap2Act'!C$1,Stock!$C$1:$M$1,0),FALSE)</f>
        <v>0.95351461587630082</v>
      </c>
    </row>
    <row r="17" spans="1:3">
      <c r="A17" t="s">
        <v>78</v>
      </c>
      <c r="B17" s="22">
        <v>2018</v>
      </c>
      <c r="C17" s="60">
        <f>VLOOKUP($A17,AF!$C$1:$M$146,MATCH('Stock-AF-Cap2Act'!C$1,AF!$C$1:$M$1,0),FALSE)*VLOOKUP($A17,Stock!$C$1:$M$146,MATCH('Stock-AF-Cap2Act'!C$1,Stock!$C$1:$M$1,0),FALSE)</f>
        <v>0.88559258910671623</v>
      </c>
    </row>
    <row r="18" spans="1:3">
      <c r="A18" t="s">
        <v>75</v>
      </c>
      <c r="B18" s="22">
        <v>2018</v>
      </c>
      <c r="C18" s="60">
        <f>VLOOKUP($A18,AF!$C$1:$M$146,MATCH('Stock-AF-Cap2Act'!C$1,AF!$C$1:$M$1,0),FALSE)*VLOOKUP($A18,Stock!$C$1:$M$146,MATCH('Stock-AF-Cap2Act'!C$1,Stock!$C$1:$M$1,0),FALSE)</f>
        <v>0</v>
      </c>
    </row>
    <row r="19" spans="1:3">
      <c r="A19" t="s">
        <v>80</v>
      </c>
      <c r="B19" s="22">
        <v>2018</v>
      </c>
      <c r="C19" s="60">
        <f>VLOOKUP($A19,AF!$C$1:$M$146,MATCH('Stock-AF-Cap2Act'!C$1,AF!$C$1:$M$1,0),FALSE)*VLOOKUP($A19,Stock!$C$1:$M$146,MATCH('Stock-AF-Cap2Act'!C$1,Stock!$C$1:$M$1,0),FALSE)</f>
        <v>11.665298529227524</v>
      </c>
    </row>
    <row r="20" spans="1:3">
      <c r="A20" t="s">
        <v>84</v>
      </c>
      <c r="B20" s="22">
        <v>2018</v>
      </c>
      <c r="C20" s="60">
        <f>VLOOKUP($A20,AF!$C$1:$M$146,MATCH('Stock-AF-Cap2Act'!C$1,AF!$C$1:$M$1,0),FALSE)*VLOOKUP($A20,Stock!$C$1:$M$146,MATCH('Stock-AF-Cap2Act'!C$1,Stock!$C$1:$M$1,0),FALSE)</f>
        <v>3.4368389155401725E-2</v>
      </c>
    </row>
    <row r="21" spans="1:3">
      <c r="A21" t="s">
        <v>79</v>
      </c>
      <c r="B21" s="22">
        <v>2018</v>
      </c>
      <c r="C21" s="60">
        <f>VLOOKUP($A21,AF!$C$1:$M$146,MATCH('Stock-AF-Cap2Act'!C$1,AF!$C$1:$M$1,0),FALSE)*VLOOKUP($A21,Stock!$C$1:$M$146,MATCH('Stock-AF-Cap2Act'!C$1,Stock!$C$1:$M$1,0),FALSE)</f>
        <v>8.2613574912691519</v>
      </c>
    </row>
    <row r="22" spans="1:3">
      <c r="A22" t="s">
        <v>76</v>
      </c>
      <c r="B22" s="22">
        <v>2018</v>
      </c>
      <c r="C22" s="60">
        <f>VLOOKUP($A22,AF!$C$1:$M$146,MATCH('Stock-AF-Cap2Act'!C$1,AF!$C$1:$M$1,0),FALSE)*VLOOKUP($A22,Stock!$C$1:$M$146,MATCH('Stock-AF-Cap2Act'!C$1,Stock!$C$1:$M$1,0),FALSE)</f>
        <v>0.33575248258856039</v>
      </c>
    </row>
    <row r="23" spans="1:3">
      <c r="A23" t="s">
        <v>81</v>
      </c>
      <c r="B23" s="22">
        <v>2018</v>
      </c>
      <c r="C23" s="60">
        <f>VLOOKUP($A23,AF!$C$1:$M$146,MATCH('Stock-AF-Cap2Act'!C$1,AF!$C$1:$M$1,0),FALSE)*VLOOKUP($A23,Stock!$C$1:$M$146,MATCH('Stock-AF-Cap2Act'!C$1,Stock!$C$1:$M$1,0),FALSE)</f>
        <v>6.4835747866229226E-2</v>
      </c>
    </row>
    <row r="24" spans="1:3">
      <c r="A24" t="s">
        <v>82</v>
      </c>
      <c r="B24" s="22">
        <v>2018</v>
      </c>
      <c r="C24" s="60">
        <f>VLOOKUP($A24,AF!$C$1:$M$146,MATCH('Stock-AF-Cap2Act'!C$1,AF!$C$1:$M$1,0),FALSE)*VLOOKUP($A24,Stock!$C$1:$M$146,MATCH('Stock-AF-Cap2Act'!C$1,Stock!$C$1:$M$1,0),FALSE)</f>
        <v>1.8375354424903856</v>
      </c>
    </row>
    <row r="25" spans="1:3" ht="15.75" thickBot="1">
      <c r="A25" s="73" t="s">
        <v>83</v>
      </c>
      <c r="B25" s="74">
        <v>2018</v>
      </c>
      <c r="C25" s="75">
        <f>VLOOKUP($A25,AF!$C$1:$M$146,MATCH('Stock-AF-Cap2Act'!C$1,AF!$C$1:$M$1,0),FALSE)*VLOOKUP($A25,Stock!$C$1:$M$146,MATCH('Stock-AF-Cap2Act'!C$1,Stock!$C$1:$M$1,0),FALSE)</f>
        <v>8.493289691810206E-2</v>
      </c>
    </row>
    <row r="26" spans="1:3">
      <c r="A26" t="s">
        <v>99</v>
      </c>
      <c r="B26" s="22">
        <v>2018</v>
      </c>
      <c r="C26" s="60">
        <f>VLOOKUP($A26,AF!$C$1:$M$146,MATCH('Stock-AF-Cap2Act'!C$1,AF!$C$1:$M$1,0),FALSE)*VLOOKUP($A26,Stock!$C$1:$M$146,MATCH('Stock-AF-Cap2Act'!C$1,Stock!$C$1:$M$1,0),FALSE)</f>
        <v>0</v>
      </c>
    </row>
    <row r="27" spans="1:3">
      <c r="A27" t="s">
        <v>98</v>
      </c>
      <c r="B27" s="22">
        <v>2018</v>
      </c>
      <c r="C27" s="60">
        <f>VLOOKUP($A27,AF!$C$1:$M$146,MATCH('Stock-AF-Cap2Act'!C$1,AF!$C$1:$M$1,0),FALSE)*VLOOKUP($A27,Stock!$C$1:$M$146,MATCH('Stock-AF-Cap2Act'!C$1,Stock!$C$1:$M$1,0),FALSE)</f>
        <v>2.4692925164415822</v>
      </c>
    </row>
    <row r="28" spans="1:3">
      <c r="A28" t="s">
        <v>102</v>
      </c>
      <c r="B28" s="22">
        <v>2018</v>
      </c>
      <c r="C28" s="60">
        <f>VLOOKUP($A28,AF!$C$1:$M$146,MATCH('Stock-AF-Cap2Act'!C$1,AF!$C$1:$M$1,0),FALSE)*VLOOKUP($A28,Stock!$C$1:$M$146,MATCH('Stock-AF-Cap2Act'!C$1,Stock!$C$1:$M$1,0),FALSE)</f>
        <v>1.1215248959914996</v>
      </c>
    </row>
    <row r="29" spans="1:3">
      <c r="A29" t="s">
        <v>103</v>
      </c>
      <c r="B29" s="22">
        <v>2018</v>
      </c>
      <c r="C29" s="60">
        <f>VLOOKUP($A29,AF!$C$1:$M$146,MATCH('Stock-AF-Cap2Act'!C$1,AF!$C$1:$M$1,0),FALSE)*VLOOKUP($A29,Stock!$C$1:$M$146,MATCH('Stock-AF-Cap2Act'!C$1,Stock!$C$1:$M$1,0),FALSE)</f>
        <v>1.2665396509021865</v>
      </c>
    </row>
    <row r="30" spans="1:3">
      <c r="A30" t="s">
        <v>100</v>
      </c>
      <c r="B30" s="22">
        <v>2018</v>
      </c>
      <c r="C30" s="60">
        <f>VLOOKUP($A30,AF!$C$1:$M$146,MATCH('Stock-AF-Cap2Act'!C$1,AF!$C$1:$M$1,0),FALSE)*VLOOKUP($A30,Stock!$C$1:$M$146,MATCH('Stock-AF-Cap2Act'!C$1,Stock!$C$1:$M$1,0),FALSE)</f>
        <v>0</v>
      </c>
    </row>
    <row r="31" spans="1:3">
      <c r="A31" t="s">
        <v>105</v>
      </c>
      <c r="B31" s="22">
        <v>2018</v>
      </c>
      <c r="C31" s="60">
        <f>VLOOKUP($A31,AF!$C$1:$M$146,MATCH('Stock-AF-Cap2Act'!C$1,AF!$C$1:$M$1,0),FALSE)*VLOOKUP($A31,Stock!$C$1:$M$146,MATCH('Stock-AF-Cap2Act'!C$1,Stock!$C$1:$M$1,0),FALSE)</f>
        <v>5.3397991620666554</v>
      </c>
    </row>
    <row r="32" spans="1:3">
      <c r="A32" t="s">
        <v>109</v>
      </c>
      <c r="B32" s="22">
        <v>2018</v>
      </c>
      <c r="C32" s="60">
        <f>VLOOKUP($A32,AF!$C$1:$M$146,MATCH('Stock-AF-Cap2Act'!C$1,AF!$C$1:$M$1,0),FALSE)*VLOOKUP($A32,Stock!$C$1:$M$146,MATCH('Stock-AF-Cap2Act'!C$1,Stock!$C$1:$M$1,0),FALSE)</f>
        <v>0.1249454795729926</v>
      </c>
    </row>
    <row r="33" spans="1:7">
      <c r="A33" t="s">
        <v>104</v>
      </c>
      <c r="B33" s="22">
        <v>2018</v>
      </c>
      <c r="C33" s="60">
        <f>VLOOKUP($A33,AF!$C$1:$M$146,MATCH('Stock-AF-Cap2Act'!C$1,AF!$C$1:$M$1,0),FALSE)*VLOOKUP($A33,Stock!$C$1:$M$146,MATCH('Stock-AF-Cap2Act'!C$1,Stock!$C$1:$M$1,0),FALSE)</f>
        <v>29.782824609228193</v>
      </c>
    </row>
    <row r="34" spans="1:7">
      <c r="A34" t="s">
        <v>101</v>
      </c>
      <c r="B34" s="22">
        <v>2018</v>
      </c>
      <c r="C34" s="60">
        <f>VLOOKUP($A34,AF!$C$1:$M$146,MATCH('Stock-AF-Cap2Act'!C$1,AF!$C$1:$M$1,0),FALSE)*VLOOKUP($A34,Stock!$C$1:$M$146,MATCH('Stock-AF-Cap2Act'!C$1,Stock!$C$1:$M$1,0),FALSE)</f>
        <v>1.3586738440522965</v>
      </c>
    </row>
    <row r="35" spans="1:7">
      <c r="A35" t="s">
        <v>106</v>
      </c>
      <c r="B35" s="22">
        <v>2018</v>
      </c>
      <c r="C35" s="60">
        <f>VLOOKUP($A35,AF!$C$1:$M$146,MATCH('Stock-AF-Cap2Act'!C$1,AF!$C$1:$M$1,0),FALSE)*VLOOKUP($A35,Stock!$C$1:$M$146,MATCH('Stock-AF-Cap2Act'!C$1,Stock!$C$1:$M$1,0),FALSE)</f>
        <v>0.25352715242003876</v>
      </c>
    </row>
    <row r="36" spans="1:7">
      <c r="A36" t="s">
        <v>107</v>
      </c>
      <c r="B36" s="22">
        <v>2018</v>
      </c>
      <c r="C36" s="60">
        <f>VLOOKUP($A36,AF!$C$1:$M$146,MATCH('Stock-AF-Cap2Act'!C$1,AF!$C$1:$M$1,0),FALSE)*VLOOKUP($A36,Stock!$C$1:$M$146,MATCH('Stock-AF-Cap2Act'!C$1,Stock!$C$1:$M$1,0),FALSE)</f>
        <v>5.2275380549051587</v>
      </c>
    </row>
    <row r="37" spans="1:7" ht="15.75" thickBot="1">
      <c r="A37" s="73" t="s">
        <v>108</v>
      </c>
      <c r="B37" s="74">
        <v>2018</v>
      </c>
      <c r="C37" s="75">
        <f>VLOOKUP($A37,AF!$C$1:$M$146,MATCH('Stock-AF-Cap2Act'!C$1,AF!$C$1:$M$1,0),FALSE)*VLOOKUP($A37,Stock!$C$1:$M$146,MATCH('Stock-AF-Cap2Act'!C$1,Stock!$C$1:$M$1,0),FALSE)</f>
        <v>0.41551031590964399</v>
      </c>
    </row>
    <row r="38" spans="1:7">
      <c r="A38" t="s">
        <v>62</v>
      </c>
      <c r="B38" s="22">
        <v>2018</v>
      </c>
      <c r="C38" s="60">
        <f>VLOOKUP($A38,AF!$C$1:$M$146,MATCH('Stock-AF-Cap2Act'!C$1,AF!$C$1:$M$1,0),FALSE)*VLOOKUP($A38,Stock!$C$1:$M$146,MATCH('Stock-AF-Cap2Act'!C$1,Stock!$C$1:$M$1,0),FALSE)</f>
        <v>5.5530486520289752E-5</v>
      </c>
    </row>
    <row r="39" spans="1:7">
      <c r="A39" t="s">
        <v>61</v>
      </c>
      <c r="B39" s="22">
        <v>2018</v>
      </c>
      <c r="C39" s="60">
        <f>VLOOKUP($A39,AF!$C$1:$M$146,MATCH('Stock-AF-Cap2Act'!C$1,AF!$C$1:$M$1,0),FALSE)*VLOOKUP($A39,Stock!$C$1:$M$146,MATCH('Stock-AF-Cap2Act'!C$1,Stock!$C$1:$M$1,0),FALSE)</f>
        <v>3.9633986134352019E-3</v>
      </c>
    </row>
    <row r="40" spans="1:7">
      <c r="A40" t="s">
        <v>65</v>
      </c>
      <c r="B40" s="22">
        <v>2018</v>
      </c>
      <c r="C40" s="60">
        <f>VLOOKUP($A40,AF!$C$1:$M$146,MATCH('Stock-AF-Cap2Act'!C$1,AF!$C$1:$M$1,0),FALSE)*VLOOKUP($A40,Stock!$C$1:$M$146,MATCH('Stock-AF-Cap2Act'!C$1,Stock!$C$1:$M$1,0),FALSE)</f>
        <v>0.62260699925683871</v>
      </c>
    </row>
    <row r="41" spans="1:7">
      <c r="A41" t="s">
        <v>66</v>
      </c>
      <c r="B41" s="22">
        <v>2018</v>
      </c>
      <c r="C41" s="60">
        <f>VLOOKUP($A41,AF!$C$1:$M$146,MATCH('Stock-AF-Cap2Act'!C$1,AF!$C$1:$M$1,0),FALSE)*VLOOKUP($A41,Stock!$C$1:$M$146,MATCH('Stock-AF-Cap2Act'!C$1,Stock!$C$1:$M$1,0),FALSE)</f>
        <v>1.9076255270013946</v>
      </c>
    </row>
    <row r="42" spans="1:7">
      <c r="A42" t="s">
        <v>63</v>
      </c>
      <c r="B42" s="22">
        <v>2018</v>
      </c>
      <c r="C42" s="60">
        <f>VLOOKUP($A42,AF!$C$1:$M$146,MATCH('Stock-AF-Cap2Act'!C$1,AF!$C$1:$M$1,0),FALSE)*VLOOKUP($A42,Stock!$C$1:$M$146,MATCH('Stock-AF-Cap2Act'!C$1,Stock!$C$1:$M$1,0),FALSE)</f>
        <v>5.0177616213462592E-5</v>
      </c>
    </row>
    <row r="43" spans="1:7">
      <c r="A43" t="s">
        <v>68</v>
      </c>
      <c r="B43" s="22">
        <v>2018</v>
      </c>
      <c r="C43" s="60">
        <f>VLOOKUP($A43,AF!$C$1:$M$146,MATCH('Stock-AF-Cap2Act'!C$1,AF!$C$1:$M$1,0),FALSE)*VLOOKUP($A43,Stock!$C$1:$M$146,MATCH('Stock-AF-Cap2Act'!C$1,Stock!$C$1:$M$1,0),FALSE)</f>
        <v>0.75387052531047138</v>
      </c>
      <c r="E43"/>
      <c r="F43"/>
      <c r="G43"/>
    </row>
    <row r="44" spans="1:7">
      <c r="A44" t="s">
        <v>72</v>
      </c>
      <c r="B44" s="22">
        <v>2018</v>
      </c>
      <c r="C44" s="60">
        <f>VLOOKUP($A44,AF!$C$1:$M$146,MATCH('Stock-AF-Cap2Act'!C$1,AF!$C$1:$M$1,0),FALSE)*VLOOKUP($A44,Stock!$C$1:$M$146,MATCH('Stock-AF-Cap2Act'!C$1,Stock!$C$1:$M$1,0),FALSE)</f>
        <v>5.1351138224398577E-3</v>
      </c>
      <c r="E44"/>
      <c r="F44"/>
      <c r="G44"/>
    </row>
    <row r="45" spans="1:7">
      <c r="A45" t="s">
        <v>67</v>
      </c>
      <c r="B45" s="22">
        <v>2018</v>
      </c>
      <c r="C45" s="60">
        <f>VLOOKUP($A45,AF!$C$1:$M$146,MATCH('Stock-AF-Cap2Act'!C$1,AF!$C$1:$M$1,0),FALSE)*VLOOKUP($A45,Stock!$C$1:$M$146,MATCH('Stock-AF-Cap2Act'!C$1,Stock!$C$1:$M$1,0),FALSE)</f>
        <v>7.4992771481336054E-2</v>
      </c>
      <c r="E45"/>
      <c r="F45"/>
      <c r="G45"/>
    </row>
    <row r="46" spans="1:7">
      <c r="A46" t="s">
        <v>64</v>
      </c>
      <c r="B46" s="22">
        <v>2018</v>
      </c>
      <c r="C46" s="60">
        <f>VLOOKUP($A46,AF!$C$1:$M$146,MATCH('Stock-AF-Cap2Act'!C$1,AF!$C$1:$M$1,0),FALSE)*VLOOKUP($A46,Stock!$C$1:$M$146,MATCH('Stock-AF-Cap2Act'!C$1,Stock!$C$1:$M$1,0),FALSE)</f>
        <v>4.2488535603951709E-2</v>
      </c>
      <c r="E46"/>
      <c r="F46"/>
      <c r="G46"/>
    </row>
    <row r="47" spans="1:7">
      <c r="A47" t="s">
        <v>69</v>
      </c>
      <c r="B47" s="22">
        <v>2018</v>
      </c>
      <c r="C47" s="60">
        <f>VLOOKUP($A47,AF!$C$1:$M$146,MATCH('Stock-AF-Cap2Act'!C$1,AF!$C$1:$M$1,0),FALSE)*VLOOKUP($A47,Stock!$C$1:$M$146,MATCH('Stock-AF-Cap2Act'!C$1,Stock!$C$1:$M$1,0),FALSE)</f>
        <v>2.1792886434081078E-4</v>
      </c>
      <c r="E47"/>
      <c r="F47"/>
      <c r="G47"/>
    </row>
    <row r="48" spans="1:7">
      <c r="A48" t="s">
        <v>70</v>
      </c>
      <c r="B48" s="22">
        <v>2018</v>
      </c>
      <c r="C48" s="60">
        <f>VLOOKUP($A48,AF!$C$1:$M$146,MATCH('Stock-AF-Cap2Act'!C$1,AF!$C$1:$M$1,0),FALSE)*VLOOKUP($A48,Stock!$C$1:$M$146,MATCH('Stock-AF-Cap2Act'!C$1,Stock!$C$1:$M$1,0),FALSE)</f>
        <v>6.5067819961838755E-3</v>
      </c>
      <c r="E48"/>
      <c r="F48"/>
      <c r="G48"/>
    </row>
    <row r="49" spans="1:7">
      <c r="A49" t="s">
        <v>136</v>
      </c>
      <c r="B49" s="22">
        <v>2018</v>
      </c>
      <c r="C49" s="60">
        <f>VLOOKUP($A49,AF!$C$1:$M$146,MATCH('Stock-AF-Cap2Act'!C$1,AF!$C$1:$M$1,0),FALSE)*VLOOKUP($A49,Stock!$C$1:$M$146,MATCH('Stock-AF-Cap2Act'!C$1,Stock!$C$1:$M$1,0),FALSE)</f>
        <v>2.2636328183388482E-2</v>
      </c>
      <c r="E49"/>
      <c r="F49"/>
      <c r="G49"/>
    </row>
    <row r="50" spans="1:7" ht="15.75" thickBot="1">
      <c r="A50" s="73" t="s">
        <v>71</v>
      </c>
      <c r="B50" s="74">
        <v>2018</v>
      </c>
      <c r="C50" s="75">
        <f>VLOOKUP($A50,AF!$C$1:$M$146,MATCH('Stock-AF-Cap2Act'!C$1,AF!$C$1:$M$1,0),FALSE)*VLOOKUP($A50,Stock!$C$1:$M$146,MATCH('Stock-AF-Cap2Act'!C$1,Stock!$C$1:$M$1,0),FALSE)</f>
        <v>3.3775558866706856E-3</v>
      </c>
      <c r="E50"/>
      <c r="F50"/>
      <c r="G50"/>
    </row>
    <row r="51" spans="1:7">
      <c r="A51" t="s">
        <v>87</v>
      </c>
      <c r="B51" s="22">
        <v>2018</v>
      </c>
      <c r="C51" s="60">
        <f>VLOOKUP($A51,AF!$C$1:$M$146,MATCH('Stock-AF-Cap2Act'!C$1,AF!$C$1:$M$1,0),FALSE)*VLOOKUP($A51,Stock!$C$1:$M$146,MATCH('Stock-AF-Cap2Act'!C$1,Stock!$C$1:$M$1,0),FALSE)</f>
        <v>9.9128846073439679E-5</v>
      </c>
      <c r="E51"/>
      <c r="F51"/>
      <c r="G51"/>
    </row>
    <row r="52" spans="1:7">
      <c r="A52" t="s">
        <v>86</v>
      </c>
      <c r="B52" s="22">
        <v>2018</v>
      </c>
      <c r="C52" s="60">
        <f>VLOOKUP($A52,AF!$C$1:$M$146,MATCH('Stock-AF-Cap2Act'!C$1,AF!$C$1:$M$1,0),FALSE)*VLOOKUP($A52,Stock!$C$1:$M$146,MATCH('Stock-AF-Cap2Act'!C$1,Stock!$C$1:$M$1,0),FALSE)</f>
        <v>0.22402780259357005</v>
      </c>
      <c r="E52"/>
      <c r="F52"/>
      <c r="G52"/>
    </row>
    <row r="53" spans="1:7">
      <c r="A53" t="s">
        <v>90</v>
      </c>
      <c r="B53" s="22">
        <v>2018</v>
      </c>
      <c r="C53" s="60">
        <f>VLOOKUP($A53,AF!$C$1:$M$146,MATCH('Stock-AF-Cap2Act'!C$1,AF!$C$1:$M$1,0),FALSE)*VLOOKUP($A53,Stock!$C$1:$M$146,MATCH('Stock-AF-Cap2Act'!C$1,Stock!$C$1:$M$1,0),FALSE)</f>
        <v>0.37034431279461066</v>
      </c>
      <c r="E53"/>
      <c r="F53"/>
      <c r="G53"/>
    </row>
    <row r="54" spans="1:7">
      <c r="A54" t="s">
        <v>91</v>
      </c>
      <c r="B54" s="22">
        <v>2018</v>
      </c>
      <c r="C54" s="60">
        <f>VLOOKUP($A54,AF!$C$1:$M$146,MATCH('Stock-AF-Cap2Act'!C$1,AF!$C$1:$M$1,0),FALSE)*VLOOKUP($A54,Stock!$C$1:$M$146,MATCH('Stock-AF-Cap2Act'!C$1,Stock!$C$1:$M$1,0),FALSE)</f>
        <v>1.1759350397360828</v>
      </c>
      <c r="E54"/>
      <c r="F54"/>
      <c r="G54"/>
    </row>
    <row r="55" spans="1:7">
      <c r="A55" t="s">
        <v>88</v>
      </c>
      <c r="B55" s="22">
        <v>2018</v>
      </c>
      <c r="C55" s="60">
        <f>VLOOKUP($A55,AF!$C$1:$M$146,MATCH('Stock-AF-Cap2Act'!C$1,AF!$C$1:$M$1,0),FALSE)*VLOOKUP($A55,Stock!$C$1:$M$146,MATCH('Stock-AF-Cap2Act'!C$1,Stock!$C$1:$M$1,0),FALSE)</f>
        <v>2.4976498626805877E-5</v>
      </c>
      <c r="E55"/>
      <c r="F55"/>
      <c r="G55"/>
    </row>
    <row r="56" spans="1:7">
      <c r="A56" t="s">
        <v>93</v>
      </c>
      <c r="B56" s="22">
        <v>2018</v>
      </c>
      <c r="C56" s="60">
        <f>VLOOKUP($A56,AF!$C$1:$M$146,MATCH('Stock-AF-Cap2Act'!C$1,AF!$C$1:$M$1,0),FALSE)*VLOOKUP($A56,Stock!$C$1:$M$146,MATCH('Stock-AF-Cap2Act'!C$1,Stock!$C$1:$M$1,0),FALSE)</f>
        <v>4.8595274887545061</v>
      </c>
      <c r="E56"/>
      <c r="F56"/>
      <c r="G56"/>
    </row>
    <row r="57" spans="1:7">
      <c r="A57" t="s">
        <v>97</v>
      </c>
      <c r="B57" s="22">
        <v>2018</v>
      </c>
      <c r="C57" s="60">
        <f>VLOOKUP($A57,AF!$C$1:$M$146,MATCH('Stock-AF-Cap2Act'!C$1,AF!$C$1:$M$1,0),FALSE)*VLOOKUP($A57,Stock!$C$1:$M$146,MATCH('Stock-AF-Cap2Act'!C$1,Stock!$C$1:$M$1,0),FALSE)</f>
        <v>1.8440605961507653E-3</v>
      </c>
      <c r="E57"/>
      <c r="F57"/>
      <c r="G57"/>
    </row>
    <row r="58" spans="1:7">
      <c r="A58" t="s">
        <v>92</v>
      </c>
      <c r="B58" s="22">
        <v>2018</v>
      </c>
      <c r="C58" s="60">
        <f>VLOOKUP($A58,AF!$C$1:$M$146,MATCH('Stock-AF-Cap2Act'!C$1,AF!$C$1:$M$1,0),FALSE)*VLOOKUP($A58,Stock!$C$1:$M$146,MATCH('Stock-AF-Cap2Act'!C$1,Stock!$C$1:$M$1,0),FALSE)</f>
        <v>3.1857134331115065</v>
      </c>
      <c r="E58"/>
      <c r="F58"/>
      <c r="G58"/>
    </row>
    <row r="59" spans="1:7">
      <c r="A59" t="s">
        <v>89</v>
      </c>
      <c r="B59" s="22">
        <v>2018</v>
      </c>
      <c r="C59" s="60">
        <f>VLOOKUP($A59,AF!$C$1:$M$146,MATCH('Stock-AF-Cap2Act'!C$1,AF!$C$1:$M$1,0),FALSE)*VLOOKUP($A59,Stock!$C$1:$M$146,MATCH('Stock-AF-Cap2Act'!C$1,Stock!$C$1:$M$1,0),FALSE)</f>
        <v>0.15325208317603672</v>
      </c>
      <c r="E59"/>
      <c r="F59"/>
      <c r="G59"/>
    </row>
    <row r="60" spans="1:7">
      <c r="A60" t="s">
        <v>94</v>
      </c>
      <c r="B60" s="22">
        <v>2018</v>
      </c>
      <c r="C60" s="60">
        <f>VLOOKUP($A60,AF!$C$1:$M$146,MATCH('Stock-AF-Cap2Act'!C$1,AF!$C$1:$M$1,0),FALSE)*VLOOKUP($A60,Stock!$C$1:$M$146,MATCH('Stock-AF-Cap2Act'!C$1,Stock!$C$1:$M$1,0),FALSE)</f>
        <v>1.6396872121817681E-2</v>
      </c>
      <c r="E60"/>
      <c r="F60"/>
      <c r="G60"/>
    </row>
    <row r="61" spans="1:7">
      <c r="A61" t="s">
        <v>95</v>
      </c>
      <c r="B61" s="22">
        <v>2018</v>
      </c>
      <c r="C61" s="60">
        <f>VLOOKUP($A61,AF!$C$1:$M$146,MATCH('Stock-AF-Cap2Act'!C$1,AF!$C$1:$M$1,0),FALSE)*VLOOKUP($A61,Stock!$C$1:$M$146,MATCH('Stock-AF-Cap2Act'!C$1,Stock!$C$1:$M$1,0),FALSE)</f>
        <v>0.35302930471163213</v>
      </c>
      <c r="E61"/>
      <c r="F61"/>
      <c r="G61"/>
    </row>
    <row r="62" spans="1:7">
      <c r="A62" t="s">
        <v>219</v>
      </c>
      <c r="B62" s="22">
        <v>2018</v>
      </c>
      <c r="C62" s="60">
        <f>VLOOKUP($A62,AF!$C$1:$M$146,MATCH('Stock-AF-Cap2Act'!C$1,AF!$C$1:$M$1,0),FALSE)*VLOOKUP($A62,Stock!$C$1:$M$146,MATCH('Stock-AF-Cap2Act'!C$1,Stock!$C$1:$M$1,0),FALSE)</f>
        <v>0.33447312272397756</v>
      </c>
      <c r="E62"/>
      <c r="F62"/>
      <c r="G62"/>
    </row>
    <row r="63" spans="1:7" ht="15.75" thickBot="1">
      <c r="A63" s="73" t="s">
        <v>96</v>
      </c>
      <c r="B63" s="74">
        <v>2018</v>
      </c>
      <c r="C63" s="75">
        <f>VLOOKUP($A63,AF!$C$1:$M$146,MATCH('Stock-AF-Cap2Act'!C$1,AF!$C$1:$M$1,0),FALSE)*VLOOKUP($A63,Stock!$C$1:$M$146,MATCH('Stock-AF-Cap2Act'!C$1,Stock!$C$1:$M$1,0),FALSE)</f>
        <v>1.2395806150662519E-2</v>
      </c>
    </row>
    <row r="64" spans="1:7">
      <c r="A64" t="s">
        <v>112</v>
      </c>
      <c r="B64" s="22">
        <v>2018</v>
      </c>
      <c r="C64" s="60">
        <f>VLOOKUP($A64,AF!$C$1:$M$146,MATCH('Stock-AF-Cap2Act'!C$1,AF!$C$1:$M$1,0),FALSE)*VLOOKUP($A64,Stock!$C$1:$M$146,MATCH('Stock-AF-Cap2Act'!C$1,Stock!$C$1:$M$1,0),FALSE)</f>
        <v>7.4672674959411E-5</v>
      </c>
    </row>
    <row r="65" spans="1:3">
      <c r="A65" t="s">
        <v>111</v>
      </c>
      <c r="B65" s="22">
        <v>2018</v>
      </c>
      <c r="C65" s="60">
        <f>VLOOKUP($A65,AF!$C$1:$M$146,MATCH('Stock-AF-Cap2Act'!C$1,AF!$C$1:$M$1,0),FALSE)*VLOOKUP($A65,Stock!$C$1:$M$146,MATCH('Stock-AF-Cap2Act'!C$1,Stock!$C$1:$M$1,0),FALSE)</f>
        <v>7.1868106628871414E-2</v>
      </c>
    </row>
    <row r="66" spans="1:3">
      <c r="A66" t="s">
        <v>115</v>
      </c>
      <c r="B66" s="22">
        <v>2018</v>
      </c>
      <c r="C66" s="60">
        <f>VLOOKUP($A66,AF!$C$1:$M$146,MATCH('Stock-AF-Cap2Act'!C$1,AF!$C$1:$M$1,0),FALSE)*VLOOKUP($A66,Stock!$C$1:$M$146,MATCH('Stock-AF-Cap2Act'!C$1,Stock!$C$1:$M$1,0),FALSE)</f>
        <v>0.27603388879635882</v>
      </c>
    </row>
    <row r="67" spans="1:3">
      <c r="A67" t="s">
        <v>116</v>
      </c>
      <c r="B67" s="22">
        <v>2018</v>
      </c>
      <c r="C67" s="60">
        <f>VLOOKUP($A67,AF!$C$1:$M$146,MATCH('Stock-AF-Cap2Act'!C$1,AF!$C$1:$M$1,0),FALSE)*VLOOKUP($A67,Stock!$C$1:$M$146,MATCH('Stock-AF-Cap2Act'!C$1,Stock!$C$1:$M$1,0),FALSE)</f>
        <v>0.87704833961541961</v>
      </c>
    </row>
    <row r="68" spans="1:3">
      <c r="A68" t="s">
        <v>113</v>
      </c>
      <c r="B68" s="22">
        <v>2018</v>
      </c>
      <c r="C68" s="60">
        <f>VLOOKUP($A68,AF!$C$1:$M$146,MATCH('Stock-AF-Cap2Act'!C$1,AF!$C$1:$M$1,0),FALSE)*VLOOKUP($A68,Stock!$C$1:$M$146,MATCH('Stock-AF-Cap2Act'!C$1,Stock!$C$1:$M$1,0),FALSE)</f>
        <v>8.4584475716310652E-5</v>
      </c>
    </row>
    <row r="69" spans="1:3">
      <c r="A69" t="s">
        <v>118</v>
      </c>
      <c r="B69" s="22">
        <v>2018</v>
      </c>
      <c r="C69" s="60">
        <f>VLOOKUP($A69,AF!$C$1:$M$146,MATCH('Stock-AF-Cap2Act'!C$1,AF!$C$1:$M$1,0),FALSE)*VLOOKUP($A69,Stock!$C$1:$M$146,MATCH('Stock-AF-Cap2Act'!C$1,Stock!$C$1:$M$1,0),FALSE)</f>
        <v>1.7060070073573135</v>
      </c>
    </row>
    <row r="70" spans="1:3">
      <c r="A70" t="s">
        <v>122</v>
      </c>
      <c r="B70" s="22">
        <v>2018</v>
      </c>
      <c r="C70" s="60">
        <f>VLOOKUP($A70,AF!$C$1:$M$146,MATCH('Stock-AF-Cap2Act'!C$1,AF!$C$1:$M$1,0),FALSE)*VLOOKUP($A70,Stock!$C$1:$M$146,MATCH('Stock-AF-Cap2Act'!C$1,Stock!$C$1:$M$1,0),FALSE)</f>
        <v>8.5525394712395375E-4</v>
      </c>
    </row>
    <row r="71" spans="1:3">
      <c r="A71" t="s">
        <v>117</v>
      </c>
      <c r="B71" s="22">
        <v>2018</v>
      </c>
      <c r="C71" s="60">
        <f>VLOOKUP($A71,AF!$C$1:$M$146,MATCH('Stock-AF-Cap2Act'!C$1,AF!$C$1:$M$1,0),FALSE)*VLOOKUP($A71,Stock!$C$1:$M$146,MATCH('Stock-AF-Cap2Act'!C$1,Stock!$C$1:$M$1,0),FALSE)</f>
        <v>8.651093445189959</v>
      </c>
    </row>
    <row r="72" spans="1:3">
      <c r="A72" t="s">
        <v>114</v>
      </c>
      <c r="B72" s="22">
        <v>2018</v>
      </c>
      <c r="C72" s="60">
        <f>VLOOKUP($A72,AF!$C$1:$M$146,MATCH('Stock-AF-Cap2Act'!C$1,AF!$C$1:$M$1,0),FALSE)*VLOOKUP($A72,Stock!$C$1:$M$146,MATCH('Stock-AF-Cap2Act'!C$1,Stock!$C$1:$M$1,0),FALSE)</f>
        <v>0.33125506623672235</v>
      </c>
    </row>
    <row r="73" spans="1:3">
      <c r="A73" t="s">
        <v>119</v>
      </c>
      <c r="B73" s="22">
        <v>2018</v>
      </c>
      <c r="C73" s="60">
        <f>VLOOKUP($A73,AF!$C$1:$M$146,MATCH('Stock-AF-Cap2Act'!C$1,AF!$C$1:$M$1,0),FALSE)*VLOOKUP($A73,Stock!$C$1:$M$146,MATCH('Stock-AF-Cap2Act'!C$1,Stock!$C$1:$M$1,0),FALSE)</f>
        <v>3.4589322983265988E-2</v>
      </c>
    </row>
    <row r="74" spans="1:3">
      <c r="A74" t="s">
        <v>120</v>
      </c>
      <c r="B74" s="22">
        <v>2018</v>
      </c>
      <c r="C74" s="60">
        <f>VLOOKUP($A74,AF!$C$1:$M$146,MATCH('Stock-AF-Cap2Act'!C$1,AF!$C$1:$M$1,0),FALSE)*VLOOKUP($A74,Stock!$C$1:$M$146,MATCH('Stock-AF-Cap2Act'!C$1,Stock!$C$1:$M$1,0),FALSE)</f>
        <v>0.40722019666391762</v>
      </c>
    </row>
    <row r="75" spans="1:3">
      <c r="A75" t="s">
        <v>220</v>
      </c>
      <c r="B75" s="22">
        <v>2018</v>
      </c>
      <c r="C75" s="60">
        <f>VLOOKUP($A75,AF!$C$1:$M$146,MATCH('Stock-AF-Cap2Act'!C$1,AF!$C$1:$M$1,0),FALSE)*VLOOKUP($A75,Stock!$C$1:$M$146,MATCH('Stock-AF-Cap2Act'!C$1,Stock!$C$1:$M$1,0),FALSE)</f>
        <v>0.336200173249812</v>
      </c>
    </row>
    <row r="76" spans="1:3" ht="15.75" thickBot="1">
      <c r="A76" s="73" t="s">
        <v>121</v>
      </c>
      <c r="B76" s="74">
        <v>2018</v>
      </c>
      <c r="C76" s="75">
        <f>VLOOKUP($A76,AF!$C$1:$M$146,MATCH('Stock-AF-Cap2Act'!C$1,AF!$C$1:$M$1,0),FALSE)*VLOOKUP($A76,Stock!$C$1:$M$146,MATCH('Stock-AF-Cap2Act'!C$1,Stock!$C$1:$M$1,0),FALSE)</f>
        <v>6.5001846519594661E-2</v>
      </c>
    </row>
    <row r="77" spans="1:3">
      <c r="A77" s="24" t="s">
        <v>292</v>
      </c>
      <c r="B77" s="22">
        <v>2018</v>
      </c>
      <c r="C77" s="60">
        <f>VLOOKUP($A77,AF!$C$1:$M$146,MATCH('Stock-AF-Cap2Act'!C$1,AF!$C$1:$M$1,0),FALSE)*VLOOKUP($A77,Stock!$C$1:$M$146,MATCH('Stock-AF-Cap2Act'!C$1,Stock!$C$1:$M$1,0),FALSE)</f>
        <v>16.048148588323468</v>
      </c>
    </row>
    <row r="78" spans="1:3">
      <c r="A78" s="24" t="s">
        <v>293</v>
      </c>
      <c r="B78" s="22">
        <v>2018</v>
      </c>
      <c r="C78" s="60">
        <f>VLOOKUP($A78,AF!$C$1:$M$146,MATCH('Stock-AF-Cap2Act'!C$1,AF!$C$1:$M$1,0),FALSE)*VLOOKUP($A78,Stock!$C$1:$M$146,MATCH('Stock-AF-Cap2Act'!C$1,Stock!$C$1:$M$1,0),FALSE)</f>
        <v>4.1272711059541649</v>
      </c>
    </row>
    <row r="79" spans="1:3">
      <c r="A79" s="24" t="s">
        <v>294</v>
      </c>
      <c r="B79" s="22">
        <v>2018</v>
      </c>
      <c r="C79" s="60">
        <f>VLOOKUP($A79,AF!$C$1:$M$146,MATCH('Stock-AF-Cap2Act'!C$1,AF!$C$1:$M$1,0),FALSE)*VLOOKUP($A79,Stock!$C$1:$M$146,MATCH('Stock-AF-Cap2Act'!C$1,Stock!$C$1:$M$1,0),FALSE)</f>
        <v>0.24330322094567913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848D0-619D-4A6B-94AD-A0951C9F9A0E}">
  <dimension ref="A1:M79"/>
  <sheetViews>
    <sheetView topLeftCell="A46" workbookViewId="0">
      <selection activeCell="L77" sqref="L77"/>
    </sheetView>
  </sheetViews>
  <sheetFormatPr defaultRowHeight="12.75"/>
  <cols>
    <col min="2" max="2" width="11.42578125" customWidth="1"/>
    <col min="3" max="3" width="18.42578125" customWidth="1"/>
  </cols>
  <sheetData>
    <row r="1" spans="1:13">
      <c r="A1" t="s">
        <v>204</v>
      </c>
      <c r="B1" t="s">
        <v>205</v>
      </c>
      <c r="C1" t="s">
        <v>206</v>
      </c>
      <c r="D1" t="s">
        <v>207</v>
      </c>
      <c r="E1" t="s">
        <v>208</v>
      </c>
      <c r="F1" t="s">
        <v>209</v>
      </c>
      <c r="G1" t="s">
        <v>210</v>
      </c>
      <c r="H1" t="s">
        <v>211</v>
      </c>
      <c r="I1" t="s">
        <v>212</v>
      </c>
      <c r="J1" t="s">
        <v>213</v>
      </c>
      <c r="K1" t="s">
        <v>214</v>
      </c>
      <c r="L1" t="s">
        <v>215</v>
      </c>
      <c r="M1" t="s">
        <v>216</v>
      </c>
    </row>
    <row r="2" spans="1:13">
      <c r="A2" t="s">
        <v>217</v>
      </c>
      <c r="B2" t="s">
        <v>14</v>
      </c>
      <c r="C2" t="s">
        <v>292</v>
      </c>
      <c r="D2" t="s">
        <v>218</v>
      </c>
      <c r="E2" t="s">
        <v>221</v>
      </c>
      <c r="F2" t="s">
        <v>218</v>
      </c>
      <c r="G2">
        <v>2018</v>
      </c>
      <c r="H2" t="s">
        <v>218</v>
      </c>
      <c r="I2" t="s">
        <v>218</v>
      </c>
      <c r="J2" t="s">
        <v>218</v>
      </c>
      <c r="K2" t="s">
        <v>218</v>
      </c>
      <c r="L2">
        <v>1.2457230310998201E-2</v>
      </c>
      <c r="M2">
        <v>1.2457230310998201E-2</v>
      </c>
    </row>
    <row r="3" spans="1:13">
      <c r="A3" t="s">
        <v>217</v>
      </c>
      <c r="B3" t="s">
        <v>14</v>
      </c>
      <c r="C3" t="s">
        <v>293</v>
      </c>
      <c r="D3" t="s">
        <v>218</v>
      </c>
      <c r="E3" t="s">
        <v>221</v>
      </c>
      <c r="F3" t="s">
        <v>218</v>
      </c>
      <c r="G3">
        <v>2018</v>
      </c>
      <c r="H3" t="s">
        <v>218</v>
      </c>
      <c r="I3" t="s">
        <v>218</v>
      </c>
      <c r="J3" t="s">
        <v>218</v>
      </c>
      <c r="K3" t="s">
        <v>218</v>
      </c>
      <c r="L3">
        <v>1.06776419273959E-2</v>
      </c>
      <c r="M3">
        <v>1.06776419273959E-2</v>
      </c>
    </row>
    <row r="4" spans="1:13">
      <c r="A4" t="s">
        <v>217</v>
      </c>
      <c r="B4" t="s">
        <v>14</v>
      </c>
      <c r="C4" t="s">
        <v>294</v>
      </c>
      <c r="D4" t="s">
        <v>218</v>
      </c>
      <c r="E4" t="s">
        <v>221</v>
      </c>
      <c r="F4" t="s">
        <v>218</v>
      </c>
      <c r="G4">
        <v>2018</v>
      </c>
      <c r="H4" t="s">
        <v>218</v>
      </c>
      <c r="I4" t="s">
        <v>218</v>
      </c>
      <c r="J4" t="s">
        <v>218</v>
      </c>
      <c r="K4" t="s">
        <v>218</v>
      </c>
      <c r="L4">
        <v>1.06776273367935E-2</v>
      </c>
      <c r="M4">
        <v>1.06776273367935E-2</v>
      </c>
    </row>
    <row r="5" spans="1:13">
      <c r="A5" t="s">
        <v>217</v>
      </c>
      <c r="B5" t="s">
        <v>14</v>
      </c>
      <c r="C5" t="s">
        <v>49</v>
      </c>
      <c r="D5" t="s">
        <v>218</v>
      </c>
      <c r="E5" t="s">
        <v>221</v>
      </c>
      <c r="F5" t="s">
        <v>218</v>
      </c>
      <c r="G5">
        <v>2018</v>
      </c>
      <c r="H5" t="s">
        <v>218</v>
      </c>
      <c r="I5" t="s">
        <v>218</v>
      </c>
      <c r="J5" t="s">
        <v>218</v>
      </c>
      <c r="K5" t="s">
        <v>218</v>
      </c>
      <c r="L5">
        <v>5.6742452222251502E-3</v>
      </c>
      <c r="M5">
        <v>5.6742452222251502E-3</v>
      </c>
    </row>
    <row r="6" spans="1:13">
      <c r="A6" t="s">
        <v>217</v>
      </c>
      <c r="B6" t="s">
        <v>14</v>
      </c>
      <c r="C6" t="s">
        <v>48</v>
      </c>
      <c r="D6" t="s">
        <v>218</v>
      </c>
      <c r="E6" t="s">
        <v>221</v>
      </c>
      <c r="F6" t="s">
        <v>218</v>
      </c>
      <c r="G6">
        <v>2018</v>
      </c>
      <c r="H6" t="s">
        <v>218</v>
      </c>
      <c r="I6" t="s">
        <v>218</v>
      </c>
      <c r="J6" t="s">
        <v>218</v>
      </c>
      <c r="K6" t="s">
        <v>218</v>
      </c>
      <c r="L6">
        <v>0.251294826490714</v>
      </c>
      <c r="M6">
        <v>0.251294826490714</v>
      </c>
    </row>
    <row r="7" spans="1:13">
      <c r="A7" t="s">
        <v>217</v>
      </c>
      <c r="B7" t="s">
        <v>14</v>
      </c>
      <c r="C7" t="s">
        <v>52</v>
      </c>
      <c r="D7" t="s">
        <v>218</v>
      </c>
      <c r="E7" t="s">
        <v>221</v>
      </c>
      <c r="F7" t="s">
        <v>218</v>
      </c>
      <c r="G7">
        <v>2018</v>
      </c>
      <c r="H7" t="s">
        <v>218</v>
      </c>
      <c r="I7" t="s">
        <v>218</v>
      </c>
      <c r="J7" t="s">
        <v>218</v>
      </c>
      <c r="K7" t="s">
        <v>218</v>
      </c>
      <c r="L7">
        <v>1.71972004592153E-2</v>
      </c>
      <c r="M7">
        <v>1.71972004592153E-2</v>
      </c>
    </row>
    <row r="8" spans="1:13">
      <c r="A8" t="s">
        <v>217</v>
      </c>
      <c r="B8" t="s">
        <v>14</v>
      </c>
      <c r="C8" t="s">
        <v>53</v>
      </c>
      <c r="D8" t="s">
        <v>218</v>
      </c>
      <c r="E8" t="s">
        <v>221</v>
      </c>
      <c r="F8" t="s">
        <v>218</v>
      </c>
      <c r="G8">
        <v>2018</v>
      </c>
      <c r="H8" t="s">
        <v>218</v>
      </c>
      <c r="I8" t="s">
        <v>218</v>
      </c>
      <c r="J8" t="s">
        <v>218</v>
      </c>
      <c r="K8" t="s">
        <v>218</v>
      </c>
      <c r="L8">
        <v>2.6752418704136399E-2</v>
      </c>
      <c r="M8">
        <v>2.6752418704136399E-2</v>
      </c>
    </row>
    <row r="9" spans="1:13">
      <c r="A9" t="s">
        <v>217</v>
      </c>
      <c r="B9" t="s">
        <v>14</v>
      </c>
      <c r="C9" t="s">
        <v>50</v>
      </c>
      <c r="D9" t="s">
        <v>218</v>
      </c>
      <c r="E9" t="s">
        <v>221</v>
      </c>
      <c r="F9" t="s">
        <v>218</v>
      </c>
      <c r="G9">
        <v>2018</v>
      </c>
      <c r="H9" t="s">
        <v>218</v>
      </c>
      <c r="I9" t="s">
        <v>218</v>
      </c>
      <c r="J9" t="s">
        <v>218</v>
      </c>
      <c r="K9" t="s">
        <v>218</v>
      </c>
      <c r="L9">
        <v>1.22114316116754E-5</v>
      </c>
      <c r="M9">
        <v>1.22114316116754E-5</v>
      </c>
    </row>
    <row r="10" spans="1:13">
      <c r="A10" t="s">
        <v>217</v>
      </c>
      <c r="B10" t="s">
        <v>14</v>
      </c>
      <c r="C10" t="s">
        <v>55</v>
      </c>
      <c r="D10" t="s">
        <v>218</v>
      </c>
      <c r="E10" t="s">
        <v>221</v>
      </c>
      <c r="F10" t="s">
        <v>218</v>
      </c>
      <c r="G10">
        <v>2018</v>
      </c>
      <c r="H10" t="s">
        <v>218</v>
      </c>
      <c r="I10" t="s">
        <v>218</v>
      </c>
      <c r="J10" t="s">
        <v>218</v>
      </c>
      <c r="K10" t="s">
        <v>218</v>
      </c>
      <c r="L10">
        <v>1.50419670684038E-2</v>
      </c>
      <c r="M10">
        <v>1.50419670684038E-2</v>
      </c>
    </row>
    <row r="11" spans="1:13">
      <c r="A11" t="s">
        <v>217</v>
      </c>
      <c r="B11" t="s">
        <v>14</v>
      </c>
      <c r="C11" t="s">
        <v>59</v>
      </c>
      <c r="D11" t="s">
        <v>218</v>
      </c>
      <c r="E11" t="s">
        <v>221</v>
      </c>
      <c r="F11" t="s">
        <v>218</v>
      </c>
      <c r="G11">
        <v>2018</v>
      </c>
      <c r="H11" t="s">
        <v>218</v>
      </c>
      <c r="I11" t="s">
        <v>218</v>
      </c>
      <c r="J11" t="s">
        <v>218</v>
      </c>
      <c r="K11" t="s">
        <v>218</v>
      </c>
      <c r="L11">
        <v>1.40933452966884E-3</v>
      </c>
      <c r="M11">
        <v>1.40933452966884E-3</v>
      </c>
    </row>
    <row r="12" spans="1:13">
      <c r="A12" t="s">
        <v>217</v>
      </c>
      <c r="B12" t="s">
        <v>14</v>
      </c>
      <c r="C12" t="s">
        <v>54</v>
      </c>
      <c r="D12" t="s">
        <v>218</v>
      </c>
      <c r="E12" t="s">
        <v>221</v>
      </c>
      <c r="F12" t="s">
        <v>218</v>
      </c>
      <c r="G12">
        <v>2018</v>
      </c>
      <c r="H12" t="s">
        <v>218</v>
      </c>
      <c r="I12" t="s">
        <v>218</v>
      </c>
      <c r="J12" t="s">
        <v>218</v>
      </c>
      <c r="K12" t="s">
        <v>218</v>
      </c>
      <c r="L12">
        <v>4.7386892734226298E-2</v>
      </c>
      <c r="M12">
        <v>4.7386892734226298E-2</v>
      </c>
    </row>
    <row r="13" spans="1:13">
      <c r="A13" t="s">
        <v>217</v>
      </c>
      <c r="B13" t="s">
        <v>14</v>
      </c>
      <c r="C13" t="s">
        <v>51</v>
      </c>
      <c r="D13" t="s">
        <v>218</v>
      </c>
      <c r="E13" t="s">
        <v>221</v>
      </c>
      <c r="F13" t="s">
        <v>218</v>
      </c>
      <c r="G13">
        <v>2018</v>
      </c>
      <c r="H13" t="s">
        <v>218</v>
      </c>
      <c r="I13" t="s">
        <v>218</v>
      </c>
      <c r="J13" t="s">
        <v>218</v>
      </c>
      <c r="K13" t="s">
        <v>218</v>
      </c>
      <c r="L13">
        <v>2.92726955741749E-2</v>
      </c>
      <c r="M13">
        <v>2.92726955741749E-2</v>
      </c>
    </row>
    <row r="14" spans="1:13">
      <c r="A14" t="s">
        <v>217</v>
      </c>
      <c r="B14" t="s">
        <v>14</v>
      </c>
      <c r="C14" t="s">
        <v>56</v>
      </c>
      <c r="D14" t="s">
        <v>218</v>
      </c>
      <c r="E14" t="s">
        <v>221</v>
      </c>
      <c r="F14" t="s">
        <v>218</v>
      </c>
      <c r="G14">
        <v>2018</v>
      </c>
      <c r="H14" t="s">
        <v>218</v>
      </c>
      <c r="I14" t="s">
        <v>218</v>
      </c>
      <c r="J14" t="s">
        <v>218</v>
      </c>
      <c r="K14" t="s">
        <v>218</v>
      </c>
      <c r="L14">
        <v>9.4968303643999302E-2</v>
      </c>
      <c r="M14">
        <v>9.4968303643999302E-2</v>
      </c>
    </row>
    <row r="15" spans="1:13">
      <c r="A15" t="s">
        <v>217</v>
      </c>
      <c r="B15" t="s">
        <v>14</v>
      </c>
      <c r="C15" t="s">
        <v>57</v>
      </c>
      <c r="D15" t="s">
        <v>218</v>
      </c>
      <c r="E15" t="s">
        <v>221</v>
      </c>
      <c r="F15" t="s">
        <v>218</v>
      </c>
      <c r="G15">
        <v>2018</v>
      </c>
      <c r="H15" t="s">
        <v>218</v>
      </c>
      <c r="I15" t="s">
        <v>218</v>
      </c>
      <c r="J15" t="s">
        <v>218</v>
      </c>
      <c r="K15" t="s">
        <v>218</v>
      </c>
      <c r="L15">
        <v>8.8189793033597697E-2</v>
      </c>
      <c r="M15">
        <v>8.8189793033597697E-2</v>
      </c>
    </row>
    <row r="16" spans="1:13">
      <c r="A16" t="s">
        <v>217</v>
      </c>
      <c r="B16" t="s">
        <v>14</v>
      </c>
      <c r="C16" t="s">
        <v>58</v>
      </c>
      <c r="D16" t="s">
        <v>218</v>
      </c>
      <c r="E16" t="s">
        <v>221</v>
      </c>
      <c r="F16" t="s">
        <v>218</v>
      </c>
      <c r="G16">
        <v>2018</v>
      </c>
      <c r="H16" t="s">
        <v>218</v>
      </c>
      <c r="I16" t="s">
        <v>218</v>
      </c>
      <c r="J16" t="s">
        <v>218</v>
      </c>
      <c r="K16" t="s">
        <v>218</v>
      </c>
      <c r="L16">
        <v>2.2384455613659201E-2</v>
      </c>
      <c r="M16">
        <v>2.2384455613659201E-2</v>
      </c>
    </row>
    <row r="17" spans="1:13">
      <c r="A17" t="s">
        <v>217</v>
      </c>
      <c r="B17" t="s">
        <v>14</v>
      </c>
      <c r="C17" t="s">
        <v>74</v>
      </c>
      <c r="D17" t="s">
        <v>218</v>
      </c>
      <c r="E17" t="s">
        <v>221</v>
      </c>
      <c r="F17" t="s">
        <v>218</v>
      </c>
      <c r="G17">
        <v>2018</v>
      </c>
      <c r="H17" t="s">
        <v>218</v>
      </c>
      <c r="I17" t="s">
        <v>218</v>
      </c>
      <c r="J17" t="s">
        <v>218</v>
      </c>
      <c r="K17" t="s">
        <v>218</v>
      </c>
      <c r="L17">
        <v>1.9727143416387202E-2</v>
      </c>
      <c r="M17">
        <v>1.9727143416387202E-2</v>
      </c>
    </row>
    <row r="18" spans="1:13">
      <c r="A18" t="s">
        <v>217</v>
      </c>
      <c r="B18" t="s">
        <v>14</v>
      </c>
      <c r="C18" t="s">
        <v>73</v>
      </c>
      <c r="D18" t="s">
        <v>218</v>
      </c>
      <c r="E18" t="s">
        <v>221</v>
      </c>
      <c r="F18" t="s">
        <v>218</v>
      </c>
      <c r="G18">
        <v>2018</v>
      </c>
      <c r="H18" t="s">
        <v>218</v>
      </c>
      <c r="I18" t="s">
        <v>218</v>
      </c>
      <c r="J18" t="s">
        <v>218</v>
      </c>
      <c r="K18" t="s">
        <v>218</v>
      </c>
      <c r="L18">
        <v>0.25427820715246202</v>
      </c>
      <c r="M18">
        <v>0.25427820715246202</v>
      </c>
    </row>
    <row r="19" spans="1:13">
      <c r="A19" t="s">
        <v>217</v>
      </c>
      <c r="B19" t="s">
        <v>14</v>
      </c>
      <c r="C19" t="s">
        <v>77</v>
      </c>
      <c r="D19" t="s">
        <v>218</v>
      </c>
      <c r="E19" t="s">
        <v>221</v>
      </c>
      <c r="F19" t="s">
        <v>218</v>
      </c>
      <c r="G19">
        <v>2018</v>
      </c>
      <c r="H19" t="s">
        <v>218</v>
      </c>
      <c r="I19" t="s">
        <v>218</v>
      </c>
      <c r="J19" t="s">
        <v>218</v>
      </c>
      <c r="K19" t="s">
        <v>218</v>
      </c>
      <c r="L19">
        <v>4.0509826172087302E-2</v>
      </c>
      <c r="M19">
        <v>4.0509826172087302E-2</v>
      </c>
    </row>
    <row r="20" spans="1:13">
      <c r="A20" t="s">
        <v>217</v>
      </c>
      <c r="B20" t="s">
        <v>14</v>
      </c>
      <c r="C20" t="s">
        <v>78</v>
      </c>
      <c r="D20" t="s">
        <v>218</v>
      </c>
      <c r="E20" t="s">
        <v>221</v>
      </c>
      <c r="F20" t="s">
        <v>218</v>
      </c>
      <c r="G20">
        <v>2018</v>
      </c>
      <c r="H20" t="s">
        <v>218</v>
      </c>
      <c r="I20" t="s">
        <v>218</v>
      </c>
      <c r="J20" t="s">
        <v>218</v>
      </c>
      <c r="K20" t="s">
        <v>218</v>
      </c>
      <c r="L20">
        <v>2.1795378605209401E-2</v>
      </c>
      <c r="M20">
        <v>2.1795378605209401E-2</v>
      </c>
    </row>
    <row r="21" spans="1:13">
      <c r="A21" t="s">
        <v>217</v>
      </c>
      <c r="B21" t="s">
        <v>14</v>
      </c>
      <c r="C21" t="s">
        <v>75</v>
      </c>
      <c r="D21" t="s">
        <v>218</v>
      </c>
      <c r="E21" t="s">
        <v>221</v>
      </c>
      <c r="F21" t="s">
        <v>218</v>
      </c>
      <c r="G21">
        <v>2018</v>
      </c>
      <c r="H21" t="s">
        <v>218</v>
      </c>
      <c r="I21" t="s">
        <v>218</v>
      </c>
      <c r="J21" t="s">
        <v>218</v>
      </c>
      <c r="K21" t="s">
        <v>218</v>
      </c>
      <c r="L21">
        <v>0</v>
      </c>
      <c r="M21">
        <v>0</v>
      </c>
    </row>
    <row r="22" spans="1:13">
      <c r="A22" t="s">
        <v>217</v>
      </c>
      <c r="B22" t="s">
        <v>14</v>
      </c>
      <c r="C22" t="s">
        <v>80</v>
      </c>
      <c r="D22" t="s">
        <v>218</v>
      </c>
      <c r="E22" t="s">
        <v>221</v>
      </c>
      <c r="F22" t="s">
        <v>218</v>
      </c>
      <c r="G22">
        <v>2018</v>
      </c>
      <c r="H22" t="s">
        <v>218</v>
      </c>
      <c r="I22" t="s">
        <v>218</v>
      </c>
      <c r="J22" t="s">
        <v>218</v>
      </c>
      <c r="K22" t="s">
        <v>218</v>
      </c>
      <c r="L22">
        <v>2.8026244703222701E-2</v>
      </c>
      <c r="M22">
        <v>2.8026244703222701E-2</v>
      </c>
    </row>
    <row r="23" spans="1:13">
      <c r="A23" t="s">
        <v>217</v>
      </c>
      <c r="B23" t="s">
        <v>14</v>
      </c>
      <c r="C23" t="s">
        <v>84</v>
      </c>
      <c r="D23" t="s">
        <v>218</v>
      </c>
      <c r="E23" t="s">
        <v>221</v>
      </c>
      <c r="F23" t="s">
        <v>218</v>
      </c>
      <c r="G23">
        <v>2018</v>
      </c>
      <c r="H23" t="s">
        <v>218</v>
      </c>
      <c r="I23" t="s">
        <v>218</v>
      </c>
      <c r="J23" t="s">
        <v>218</v>
      </c>
      <c r="K23" t="s">
        <v>218</v>
      </c>
      <c r="L23">
        <v>1.82983145664136E-2</v>
      </c>
      <c r="M23">
        <v>1.82983145664136E-2</v>
      </c>
    </row>
    <row r="24" spans="1:13">
      <c r="A24" t="s">
        <v>217</v>
      </c>
      <c r="B24" t="s">
        <v>14</v>
      </c>
      <c r="C24" t="s">
        <v>79</v>
      </c>
      <c r="D24" t="s">
        <v>218</v>
      </c>
      <c r="E24" t="s">
        <v>221</v>
      </c>
      <c r="F24" t="s">
        <v>218</v>
      </c>
      <c r="G24">
        <v>2018</v>
      </c>
      <c r="H24" t="s">
        <v>218</v>
      </c>
      <c r="I24" t="s">
        <v>218</v>
      </c>
      <c r="J24" t="s">
        <v>218</v>
      </c>
      <c r="K24" t="s">
        <v>218</v>
      </c>
      <c r="L24">
        <v>3.5982700943281098E-2</v>
      </c>
      <c r="M24">
        <v>3.5982700943281098E-2</v>
      </c>
    </row>
    <row r="25" spans="1:13">
      <c r="A25" t="s">
        <v>217</v>
      </c>
      <c r="B25" t="s">
        <v>14</v>
      </c>
      <c r="C25" t="s">
        <v>76</v>
      </c>
      <c r="D25" t="s">
        <v>218</v>
      </c>
      <c r="E25" t="s">
        <v>221</v>
      </c>
      <c r="F25" t="s">
        <v>218</v>
      </c>
      <c r="G25">
        <v>2018</v>
      </c>
      <c r="H25" t="s">
        <v>218</v>
      </c>
      <c r="I25" t="s">
        <v>218</v>
      </c>
      <c r="J25" t="s">
        <v>218</v>
      </c>
      <c r="K25" t="s">
        <v>218</v>
      </c>
      <c r="L25">
        <v>3.92400721571756E-2</v>
      </c>
      <c r="M25">
        <v>3.92400721571756E-2</v>
      </c>
    </row>
    <row r="26" spans="1:13">
      <c r="A26" t="s">
        <v>217</v>
      </c>
      <c r="B26" t="s">
        <v>14</v>
      </c>
      <c r="C26" t="s">
        <v>81</v>
      </c>
      <c r="D26" t="s">
        <v>218</v>
      </c>
      <c r="E26" t="s">
        <v>221</v>
      </c>
      <c r="F26" t="s">
        <v>218</v>
      </c>
      <c r="G26">
        <v>2018</v>
      </c>
      <c r="H26" t="s">
        <v>218</v>
      </c>
      <c r="I26" t="s">
        <v>218</v>
      </c>
      <c r="J26" t="s">
        <v>218</v>
      </c>
      <c r="K26" t="s">
        <v>218</v>
      </c>
      <c r="L26">
        <v>5.6714843841128501E-2</v>
      </c>
      <c r="M26">
        <v>5.6714843841128501E-2</v>
      </c>
    </row>
    <row r="27" spans="1:13">
      <c r="A27" t="s">
        <v>217</v>
      </c>
      <c r="B27" t="s">
        <v>14</v>
      </c>
      <c r="C27" t="s">
        <v>82</v>
      </c>
      <c r="D27" t="s">
        <v>218</v>
      </c>
      <c r="E27" t="s">
        <v>221</v>
      </c>
      <c r="F27" t="s">
        <v>218</v>
      </c>
      <c r="G27">
        <v>2018</v>
      </c>
      <c r="H27" t="s">
        <v>218</v>
      </c>
      <c r="I27" t="s">
        <v>218</v>
      </c>
      <c r="J27" t="s">
        <v>218</v>
      </c>
      <c r="K27" t="s">
        <v>218</v>
      </c>
      <c r="L27">
        <v>5.8905144753244799E-2</v>
      </c>
      <c r="M27">
        <v>5.8905144753244799E-2</v>
      </c>
    </row>
    <row r="28" spans="1:13">
      <c r="A28" t="s">
        <v>217</v>
      </c>
      <c r="B28" t="s">
        <v>14</v>
      </c>
      <c r="C28" t="s">
        <v>83</v>
      </c>
      <c r="D28" t="s">
        <v>218</v>
      </c>
      <c r="E28" t="s">
        <v>221</v>
      </c>
      <c r="F28" t="s">
        <v>218</v>
      </c>
      <c r="G28">
        <v>2018</v>
      </c>
      <c r="H28" t="s">
        <v>218</v>
      </c>
      <c r="I28" t="s">
        <v>218</v>
      </c>
      <c r="J28" t="s">
        <v>218</v>
      </c>
      <c r="K28" t="s">
        <v>218</v>
      </c>
      <c r="L28">
        <v>9.52141887785493E-2</v>
      </c>
      <c r="M28">
        <v>9.52141887785493E-2</v>
      </c>
    </row>
    <row r="29" spans="1:13">
      <c r="A29" t="s">
        <v>217</v>
      </c>
      <c r="B29" t="s">
        <v>14</v>
      </c>
      <c r="C29" t="s">
        <v>99</v>
      </c>
      <c r="D29" t="s">
        <v>218</v>
      </c>
      <c r="E29" t="s">
        <v>221</v>
      </c>
      <c r="F29" t="s">
        <v>218</v>
      </c>
      <c r="G29">
        <v>2018</v>
      </c>
      <c r="H29" t="s">
        <v>218</v>
      </c>
      <c r="I29" t="s">
        <v>218</v>
      </c>
      <c r="J29" t="s">
        <v>218</v>
      </c>
      <c r="K29" t="s">
        <v>218</v>
      </c>
      <c r="L29">
        <v>0</v>
      </c>
      <c r="M29">
        <v>0</v>
      </c>
    </row>
    <row r="30" spans="1:13">
      <c r="A30" t="s">
        <v>217</v>
      </c>
      <c r="B30" t="s">
        <v>14</v>
      </c>
      <c r="C30" t="s">
        <v>98</v>
      </c>
      <c r="D30" t="s">
        <v>218</v>
      </c>
      <c r="E30" t="s">
        <v>221</v>
      </c>
      <c r="F30" t="s">
        <v>218</v>
      </c>
      <c r="G30">
        <v>2018</v>
      </c>
      <c r="H30" t="s">
        <v>218</v>
      </c>
      <c r="I30" t="s">
        <v>218</v>
      </c>
      <c r="J30" t="s">
        <v>218</v>
      </c>
      <c r="K30" t="s">
        <v>218</v>
      </c>
      <c r="L30">
        <v>0.56734094210587305</v>
      </c>
      <c r="M30">
        <v>0.56734094210587305</v>
      </c>
    </row>
    <row r="31" spans="1:13">
      <c r="A31" t="s">
        <v>217</v>
      </c>
      <c r="B31" t="s">
        <v>14</v>
      </c>
      <c r="C31" t="s">
        <v>102</v>
      </c>
      <c r="D31" t="s">
        <v>218</v>
      </c>
      <c r="E31" t="s">
        <v>221</v>
      </c>
      <c r="F31" t="s">
        <v>218</v>
      </c>
      <c r="G31">
        <v>2018</v>
      </c>
      <c r="H31" t="s">
        <v>218</v>
      </c>
      <c r="I31" t="s">
        <v>218</v>
      </c>
      <c r="J31" t="s">
        <v>218</v>
      </c>
      <c r="K31" t="s">
        <v>218</v>
      </c>
      <c r="L31">
        <v>6.5248357402924506E-2</v>
      </c>
      <c r="M31">
        <v>6.5248357402924506E-2</v>
      </c>
    </row>
    <row r="32" spans="1:13">
      <c r="A32" t="s">
        <v>217</v>
      </c>
      <c r="B32" t="s">
        <v>14</v>
      </c>
      <c r="C32" t="s">
        <v>103</v>
      </c>
      <c r="D32" t="s">
        <v>218</v>
      </c>
      <c r="E32" t="s">
        <v>221</v>
      </c>
      <c r="F32" t="s">
        <v>218</v>
      </c>
      <c r="G32">
        <v>2018</v>
      </c>
      <c r="H32" t="s">
        <v>218</v>
      </c>
      <c r="I32" t="s">
        <v>218</v>
      </c>
      <c r="J32" t="s">
        <v>218</v>
      </c>
      <c r="K32" t="s">
        <v>218</v>
      </c>
      <c r="L32">
        <v>4.0026061338975703E-2</v>
      </c>
      <c r="M32">
        <v>4.0026061338975703E-2</v>
      </c>
    </row>
    <row r="33" spans="1:13">
      <c r="A33" t="s">
        <v>217</v>
      </c>
      <c r="B33" t="s">
        <v>14</v>
      </c>
      <c r="C33" t="s">
        <v>100</v>
      </c>
      <c r="D33" t="s">
        <v>218</v>
      </c>
      <c r="E33" t="s">
        <v>221</v>
      </c>
      <c r="F33" t="s">
        <v>218</v>
      </c>
      <c r="G33">
        <v>2018</v>
      </c>
      <c r="H33" t="s">
        <v>218</v>
      </c>
      <c r="I33" t="s">
        <v>218</v>
      </c>
      <c r="J33" t="s">
        <v>218</v>
      </c>
      <c r="K33" t="s">
        <v>218</v>
      </c>
      <c r="L33">
        <v>0</v>
      </c>
      <c r="M33">
        <v>0</v>
      </c>
    </row>
    <row r="34" spans="1:13">
      <c r="A34" t="s">
        <v>217</v>
      </c>
      <c r="B34" t="s">
        <v>14</v>
      </c>
      <c r="C34" t="s">
        <v>105</v>
      </c>
      <c r="D34" t="s">
        <v>218</v>
      </c>
      <c r="E34" t="s">
        <v>221</v>
      </c>
      <c r="F34" t="s">
        <v>218</v>
      </c>
      <c r="G34">
        <v>2018</v>
      </c>
      <c r="H34" t="s">
        <v>218</v>
      </c>
      <c r="I34" t="s">
        <v>218</v>
      </c>
      <c r="J34" t="s">
        <v>218</v>
      </c>
      <c r="K34" t="s">
        <v>218</v>
      </c>
      <c r="L34">
        <v>4.6982028361355302E-2</v>
      </c>
      <c r="M34">
        <v>4.6982028361355302E-2</v>
      </c>
    </row>
    <row r="35" spans="1:13">
      <c r="A35" t="s">
        <v>217</v>
      </c>
      <c r="B35" t="s">
        <v>14</v>
      </c>
      <c r="C35" t="s">
        <v>109</v>
      </c>
      <c r="D35" t="s">
        <v>218</v>
      </c>
      <c r="E35" t="s">
        <v>221</v>
      </c>
      <c r="F35" t="s">
        <v>218</v>
      </c>
      <c r="G35">
        <v>2018</v>
      </c>
      <c r="H35" t="s">
        <v>218</v>
      </c>
      <c r="I35" t="s">
        <v>218</v>
      </c>
      <c r="J35" t="s">
        <v>218</v>
      </c>
      <c r="K35" t="s">
        <v>218</v>
      </c>
      <c r="L35">
        <v>0.24099011008044599</v>
      </c>
      <c r="M35">
        <v>0.24099011008044599</v>
      </c>
    </row>
    <row r="36" spans="1:13">
      <c r="A36" t="s">
        <v>217</v>
      </c>
      <c r="B36" t="s">
        <v>14</v>
      </c>
      <c r="C36" t="s">
        <v>104</v>
      </c>
      <c r="D36" t="s">
        <v>218</v>
      </c>
      <c r="E36" t="s">
        <v>221</v>
      </c>
      <c r="F36" t="s">
        <v>218</v>
      </c>
      <c r="G36">
        <v>2018</v>
      </c>
      <c r="H36" t="s">
        <v>218</v>
      </c>
      <c r="I36" t="s">
        <v>218</v>
      </c>
      <c r="J36" t="s">
        <v>218</v>
      </c>
      <c r="K36" t="s">
        <v>218</v>
      </c>
      <c r="L36">
        <v>5.9134611842239497E-2</v>
      </c>
      <c r="M36">
        <v>5.9134611842239497E-2</v>
      </c>
    </row>
    <row r="37" spans="1:13">
      <c r="A37" t="s">
        <v>217</v>
      </c>
      <c r="B37" t="s">
        <v>14</v>
      </c>
      <c r="C37" t="s">
        <v>101</v>
      </c>
      <c r="D37" t="s">
        <v>218</v>
      </c>
      <c r="E37" t="s">
        <v>221</v>
      </c>
      <c r="F37" t="s">
        <v>218</v>
      </c>
      <c r="G37">
        <v>2018</v>
      </c>
      <c r="H37" t="s">
        <v>218</v>
      </c>
      <c r="I37" t="s">
        <v>218</v>
      </c>
      <c r="J37" t="s">
        <v>218</v>
      </c>
      <c r="K37" t="s">
        <v>218</v>
      </c>
      <c r="L37">
        <v>8.5024956709859906E-2</v>
      </c>
      <c r="M37">
        <v>8.5024956709859906E-2</v>
      </c>
    </row>
    <row r="38" spans="1:13">
      <c r="A38" t="s">
        <v>217</v>
      </c>
      <c r="B38" t="s">
        <v>14</v>
      </c>
      <c r="C38" t="s">
        <v>106</v>
      </c>
      <c r="D38" t="s">
        <v>218</v>
      </c>
      <c r="E38" t="s">
        <v>221</v>
      </c>
      <c r="F38" t="s">
        <v>218</v>
      </c>
      <c r="G38">
        <v>2018</v>
      </c>
      <c r="H38" t="s">
        <v>218</v>
      </c>
      <c r="I38" t="s">
        <v>218</v>
      </c>
      <c r="J38" t="s">
        <v>218</v>
      </c>
      <c r="K38" t="s">
        <v>218</v>
      </c>
      <c r="L38">
        <v>0.120504252519882</v>
      </c>
      <c r="M38">
        <v>0.120504252519882</v>
      </c>
    </row>
    <row r="39" spans="1:13">
      <c r="A39" t="s">
        <v>217</v>
      </c>
      <c r="B39" t="s">
        <v>14</v>
      </c>
      <c r="C39" t="s">
        <v>107</v>
      </c>
      <c r="D39" t="s">
        <v>218</v>
      </c>
      <c r="E39" t="s">
        <v>221</v>
      </c>
      <c r="F39" t="s">
        <v>218</v>
      </c>
      <c r="G39">
        <v>2018</v>
      </c>
      <c r="H39" t="s">
        <v>218</v>
      </c>
      <c r="I39" t="s">
        <v>218</v>
      </c>
      <c r="J39" t="s">
        <v>218</v>
      </c>
      <c r="K39" t="s">
        <v>218</v>
      </c>
      <c r="L39">
        <v>0.16465051297265201</v>
      </c>
      <c r="M39">
        <v>0.16465051297265201</v>
      </c>
    </row>
    <row r="40" spans="1:13">
      <c r="A40" t="s">
        <v>217</v>
      </c>
      <c r="B40" t="s">
        <v>14</v>
      </c>
      <c r="C40" t="s">
        <v>108</v>
      </c>
      <c r="D40" t="s">
        <v>218</v>
      </c>
      <c r="E40" t="s">
        <v>221</v>
      </c>
      <c r="F40" t="s">
        <v>218</v>
      </c>
      <c r="G40">
        <v>2018</v>
      </c>
      <c r="H40" t="s">
        <v>218</v>
      </c>
      <c r="I40" t="s">
        <v>218</v>
      </c>
      <c r="J40" t="s">
        <v>218</v>
      </c>
      <c r="K40" t="s">
        <v>218</v>
      </c>
      <c r="L40">
        <v>0.115618760253806</v>
      </c>
      <c r="M40">
        <v>0.115618760253806</v>
      </c>
    </row>
    <row r="41" spans="1:13">
      <c r="A41" t="s">
        <v>217</v>
      </c>
      <c r="B41" t="s">
        <v>14</v>
      </c>
      <c r="C41" t="s">
        <v>62</v>
      </c>
      <c r="D41" t="s">
        <v>218</v>
      </c>
      <c r="E41" t="s">
        <v>221</v>
      </c>
      <c r="F41" t="s">
        <v>218</v>
      </c>
      <c r="G41">
        <v>2018</v>
      </c>
      <c r="H41" t="s">
        <v>218</v>
      </c>
      <c r="I41" t="s">
        <v>218</v>
      </c>
      <c r="J41" t="s">
        <v>218</v>
      </c>
      <c r="K41" t="s">
        <v>218</v>
      </c>
      <c r="L41">
        <v>9.0061643835616396E-3</v>
      </c>
      <c r="M41">
        <v>9.0061643835616396E-3</v>
      </c>
    </row>
    <row r="42" spans="1:13">
      <c r="A42" t="s">
        <v>217</v>
      </c>
      <c r="B42" t="s">
        <v>14</v>
      </c>
      <c r="C42" t="s">
        <v>61</v>
      </c>
      <c r="D42" t="s">
        <v>218</v>
      </c>
      <c r="E42" t="s">
        <v>221</v>
      </c>
      <c r="F42" t="s">
        <v>218</v>
      </c>
      <c r="G42">
        <v>2018</v>
      </c>
      <c r="H42" t="s">
        <v>218</v>
      </c>
      <c r="I42" t="s">
        <v>218</v>
      </c>
      <c r="J42" t="s">
        <v>218</v>
      </c>
      <c r="K42" t="s">
        <v>218</v>
      </c>
      <c r="L42">
        <v>5.4306956259161203E-2</v>
      </c>
      <c r="M42">
        <v>5.4306956259161203E-2</v>
      </c>
    </row>
    <row r="43" spans="1:13">
      <c r="A43" t="s">
        <v>217</v>
      </c>
      <c r="B43" t="s">
        <v>14</v>
      </c>
      <c r="C43" t="s">
        <v>65</v>
      </c>
      <c r="D43" t="s">
        <v>218</v>
      </c>
      <c r="E43" t="s">
        <v>221</v>
      </c>
      <c r="F43" t="s">
        <v>218</v>
      </c>
      <c r="G43">
        <v>2018</v>
      </c>
      <c r="H43" t="s">
        <v>218</v>
      </c>
      <c r="I43" t="s">
        <v>218</v>
      </c>
      <c r="J43" t="s">
        <v>218</v>
      </c>
      <c r="K43" t="s">
        <v>218</v>
      </c>
      <c r="L43">
        <v>1.0747850331916199E-2</v>
      </c>
      <c r="M43">
        <v>1.0747850331916199E-2</v>
      </c>
    </row>
    <row r="44" spans="1:13">
      <c r="A44" t="s">
        <v>217</v>
      </c>
      <c r="B44" t="s">
        <v>14</v>
      </c>
      <c r="C44" t="s">
        <v>66</v>
      </c>
      <c r="D44" t="s">
        <v>218</v>
      </c>
      <c r="E44" t="s">
        <v>221</v>
      </c>
      <c r="F44" t="s">
        <v>218</v>
      </c>
      <c r="G44">
        <v>2018</v>
      </c>
      <c r="H44" t="s">
        <v>218</v>
      </c>
      <c r="I44" t="s">
        <v>218</v>
      </c>
      <c r="J44" t="s">
        <v>218</v>
      </c>
      <c r="K44" t="s">
        <v>218</v>
      </c>
      <c r="L44">
        <v>4.6927694201733303E-2</v>
      </c>
      <c r="M44">
        <v>4.6927694201733303E-2</v>
      </c>
    </row>
    <row r="45" spans="1:13">
      <c r="A45" t="s">
        <v>217</v>
      </c>
      <c r="B45" t="s">
        <v>14</v>
      </c>
      <c r="C45" t="s">
        <v>63</v>
      </c>
      <c r="D45" t="s">
        <v>218</v>
      </c>
      <c r="E45" t="s">
        <v>221</v>
      </c>
      <c r="F45" t="s">
        <v>218</v>
      </c>
      <c r="G45">
        <v>2018</v>
      </c>
      <c r="H45" t="s">
        <v>218</v>
      </c>
      <c r="I45" t="s">
        <v>218</v>
      </c>
      <c r="J45" t="s">
        <v>218</v>
      </c>
      <c r="K45" t="s">
        <v>218</v>
      </c>
      <c r="L45">
        <v>1.08506849315068E-2</v>
      </c>
      <c r="M45">
        <v>1.08506849315068E-2</v>
      </c>
    </row>
    <row r="46" spans="1:13">
      <c r="A46" t="s">
        <v>217</v>
      </c>
      <c r="B46" t="s">
        <v>14</v>
      </c>
      <c r="C46" t="s">
        <v>68</v>
      </c>
      <c r="D46" t="s">
        <v>218</v>
      </c>
      <c r="E46" t="s">
        <v>221</v>
      </c>
      <c r="F46" t="s">
        <v>218</v>
      </c>
      <c r="G46">
        <v>2018</v>
      </c>
      <c r="H46" t="s">
        <v>218</v>
      </c>
      <c r="I46" t="s">
        <v>218</v>
      </c>
      <c r="J46" t="s">
        <v>218</v>
      </c>
      <c r="K46" t="s">
        <v>218</v>
      </c>
      <c r="L46">
        <v>9.0054738416460393E-3</v>
      </c>
      <c r="M46">
        <v>9.0054738416460393E-3</v>
      </c>
    </row>
    <row r="47" spans="1:13">
      <c r="A47" t="s">
        <v>217</v>
      </c>
      <c r="B47" t="s">
        <v>14</v>
      </c>
      <c r="C47" t="s">
        <v>72</v>
      </c>
      <c r="D47" t="s">
        <v>218</v>
      </c>
      <c r="E47" t="s">
        <v>221</v>
      </c>
      <c r="F47" t="s">
        <v>218</v>
      </c>
      <c r="G47">
        <v>2018</v>
      </c>
      <c r="H47" t="s">
        <v>218</v>
      </c>
      <c r="I47" t="s">
        <v>218</v>
      </c>
      <c r="J47" t="s">
        <v>218</v>
      </c>
      <c r="K47" t="s">
        <v>218</v>
      </c>
      <c r="L47">
        <v>3.8847834889027099E-4</v>
      </c>
      <c r="M47">
        <v>3.8847834889027099E-4</v>
      </c>
    </row>
    <row r="48" spans="1:13">
      <c r="A48" t="s">
        <v>217</v>
      </c>
      <c r="B48" t="s">
        <v>14</v>
      </c>
      <c r="C48" t="s">
        <v>67</v>
      </c>
      <c r="D48" t="s">
        <v>218</v>
      </c>
      <c r="E48" t="s">
        <v>221</v>
      </c>
      <c r="F48" t="s">
        <v>218</v>
      </c>
      <c r="G48">
        <v>2018</v>
      </c>
      <c r="H48" t="s">
        <v>218</v>
      </c>
      <c r="I48" t="s">
        <v>218</v>
      </c>
      <c r="J48" t="s">
        <v>218</v>
      </c>
      <c r="K48" t="s">
        <v>218</v>
      </c>
      <c r="L48">
        <v>1.34604040212748E-2</v>
      </c>
      <c r="M48">
        <v>1.34604040212748E-2</v>
      </c>
    </row>
    <row r="49" spans="1:13">
      <c r="A49" t="s">
        <v>217</v>
      </c>
      <c r="B49" t="s">
        <v>14</v>
      </c>
      <c r="C49" t="s">
        <v>64</v>
      </c>
      <c r="D49" t="s">
        <v>218</v>
      </c>
      <c r="E49" t="s">
        <v>221</v>
      </c>
      <c r="F49" t="s">
        <v>218</v>
      </c>
      <c r="G49">
        <v>2018</v>
      </c>
      <c r="H49" t="s">
        <v>218</v>
      </c>
      <c r="I49" t="s">
        <v>218</v>
      </c>
      <c r="J49" t="s">
        <v>218</v>
      </c>
      <c r="K49" t="s">
        <v>218</v>
      </c>
      <c r="L49">
        <v>1.5902117368476298E-2</v>
      </c>
      <c r="M49">
        <v>1.5902117368476298E-2</v>
      </c>
    </row>
    <row r="50" spans="1:13">
      <c r="A50" t="s">
        <v>217</v>
      </c>
      <c r="B50" t="s">
        <v>14</v>
      </c>
      <c r="C50" t="s">
        <v>69</v>
      </c>
      <c r="D50" t="s">
        <v>218</v>
      </c>
      <c r="E50" t="s">
        <v>221</v>
      </c>
      <c r="F50" t="s">
        <v>218</v>
      </c>
      <c r="G50">
        <v>2018</v>
      </c>
      <c r="H50" t="s">
        <v>218</v>
      </c>
      <c r="I50" t="s">
        <v>218</v>
      </c>
      <c r="J50" t="s">
        <v>218</v>
      </c>
      <c r="K50" t="s">
        <v>218</v>
      </c>
      <c r="L50">
        <v>1.0875263435194901E-2</v>
      </c>
      <c r="M50">
        <v>1.0875263435194901E-2</v>
      </c>
    </row>
    <row r="51" spans="1:13">
      <c r="A51" t="s">
        <v>217</v>
      </c>
      <c r="B51" t="s">
        <v>14</v>
      </c>
      <c r="C51" t="s">
        <v>70</v>
      </c>
      <c r="D51" t="s">
        <v>218</v>
      </c>
      <c r="E51" t="s">
        <v>221</v>
      </c>
      <c r="F51" t="s">
        <v>218</v>
      </c>
      <c r="G51">
        <v>2018</v>
      </c>
      <c r="H51" t="s">
        <v>218</v>
      </c>
      <c r="I51" t="s">
        <v>218</v>
      </c>
      <c r="J51" t="s">
        <v>218</v>
      </c>
      <c r="K51" t="s">
        <v>218</v>
      </c>
      <c r="L51">
        <v>1.0823557576601301E-2</v>
      </c>
      <c r="M51">
        <v>1.0823557576601301E-2</v>
      </c>
    </row>
    <row r="52" spans="1:13">
      <c r="A52" t="s">
        <v>217</v>
      </c>
      <c r="B52" t="s">
        <v>14</v>
      </c>
      <c r="C52" t="s">
        <v>136</v>
      </c>
      <c r="D52" t="s">
        <v>218</v>
      </c>
      <c r="E52" t="s">
        <v>221</v>
      </c>
      <c r="F52" t="s">
        <v>218</v>
      </c>
      <c r="G52">
        <v>2018</v>
      </c>
      <c r="H52" t="s">
        <v>218</v>
      </c>
      <c r="I52" t="s">
        <v>218</v>
      </c>
      <c r="J52" t="s">
        <v>218</v>
      </c>
      <c r="K52" t="s">
        <v>218</v>
      </c>
      <c r="L52">
        <v>1.0946059106357601E-2</v>
      </c>
      <c r="M52">
        <v>1.0946059106357601E-2</v>
      </c>
    </row>
    <row r="53" spans="1:13">
      <c r="A53" t="s">
        <v>217</v>
      </c>
      <c r="B53" t="s">
        <v>14</v>
      </c>
      <c r="C53" t="s">
        <v>71</v>
      </c>
      <c r="D53" t="s">
        <v>218</v>
      </c>
      <c r="E53" t="s">
        <v>221</v>
      </c>
      <c r="F53" t="s">
        <v>218</v>
      </c>
      <c r="G53">
        <v>2018</v>
      </c>
      <c r="H53" t="s">
        <v>218</v>
      </c>
      <c r="I53" t="s">
        <v>218</v>
      </c>
      <c r="J53" t="s">
        <v>218</v>
      </c>
      <c r="K53" t="s">
        <v>218</v>
      </c>
      <c r="L53">
        <v>1.23793448122469E-2</v>
      </c>
      <c r="M53">
        <v>1.23793448122469E-2</v>
      </c>
    </row>
    <row r="54" spans="1:13">
      <c r="A54" t="s">
        <v>217</v>
      </c>
      <c r="B54" t="s">
        <v>14</v>
      </c>
      <c r="C54" t="s">
        <v>87</v>
      </c>
      <c r="D54" t="s">
        <v>218</v>
      </c>
      <c r="E54" t="s">
        <v>221</v>
      </c>
      <c r="F54" t="s">
        <v>218</v>
      </c>
      <c r="G54">
        <v>2018</v>
      </c>
      <c r="H54" t="s">
        <v>218</v>
      </c>
      <c r="I54" t="s">
        <v>218</v>
      </c>
      <c r="J54" t="s">
        <v>218</v>
      </c>
      <c r="K54" t="s">
        <v>218</v>
      </c>
      <c r="L54">
        <v>1.7783866057838701E-2</v>
      </c>
      <c r="M54">
        <v>1.7783866057838701E-2</v>
      </c>
    </row>
    <row r="55" spans="1:13">
      <c r="A55" t="s">
        <v>217</v>
      </c>
      <c r="B55" t="s">
        <v>14</v>
      </c>
      <c r="C55" t="s">
        <v>86</v>
      </c>
      <c r="D55" t="s">
        <v>218</v>
      </c>
      <c r="E55" t="s">
        <v>221</v>
      </c>
      <c r="F55" t="s">
        <v>218</v>
      </c>
      <c r="G55">
        <v>2018</v>
      </c>
      <c r="H55" t="s">
        <v>218</v>
      </c>
      <c r="I55" t="s">
        <v>218</v>
      </c>
      <c r="J55" t="s">
        <v>218</v>
      </c>
      <c r="K55" t="s">
        <v>218</v>
      </c>
      <c r="L55">
        <v>2.0871971515326802E-2</v>
      </c>
      <c r="M55">
        <v>2.0871971515326802E-2</v>
      </c>
    </row>
    <row r="56" spans="1:13">
      <c r="A56" t="s">
        <v>217</v>
      </c>
      <c r="B56" t="s">
        <v>14</v>
      </c>
      <c r="C56" t="s">
        <v>90</v>
      </c>
      <c r="D56" t="s">
        <v>218</v>
      </c>
      <c r="E56" t="s">
        <v>221</v>
      </c>
      <c r="F56" t="s">
        <v>218</v>
      </c>
      <c r="G56">
        <v>2018</v>
      </c>
      <c r="H56" t="s">
        <v>218</v>
      </c>
      <c r="I56" t="s">
        <v>218</v>
      </c>
      <c r="J56" t="s">
        <v>218</v>
      </c>
      <c r="K56" t="s">
        <v>218</v>
      </c>
      <c r="L56">
        <v>1.6397220281969702E-2</v>
      </c>
      <c r="M56">
        <v>1.6397220281969702E-2</v>
      </c>
    </row>
    <row r="57" spans="1:13">
      <c r="A57" t="s">
        <v>217</v>
      </c>
      <c r="B57" t="s">
        <v>14</v>
      </c>
      <c r="C57" t="s">
        <v>91</v>
      </c>
      <c r="D57" t="s">
        <v>218</v>
      </c>
      <c r="E57" t="s">
        <v>221</v>
      </c>
      <c r="F57" t="s">
        <v>218</v>
      </c>
      <c r="G57">
        <v>2018</v>
      </c>
      <c r="H57" t="s">
        <v>218</v>
      </c>
      <c r="I57" t="s">
        <v>218</v>
      </c>
      <c r="J57" t="s">
        <v>218</v>
      </c>
      <c r="K57" t="s">
        <v>218</v>
      </c>
      <c r="L57">
        <v>2.9986743667255199E-2</v>
      </c>
      <c r="M57">
        <v>2.9986743667255199E-2</v>
      </c>
    </row>
    <row r="58" spans="1:13">
      <c r="A58" t="s">
        <v>217</v>
      </c>
      <c r="B58" t="s">
        <v>14</v>
      </c>
      <c r="C58" t="s">
        <v>88</v>
      </c>
      <c r="D58" t="s">
        <v>218</v>
      </c>
      <c r="E58" t="s">
        <v>221</v>
      </c>
      <c r="F58" t="s">
        <v>218</v>
      </c>
      <c r="G58">
        <v>2018</v>
      </c>
      <c r="H58" t="s">
        <v>218</v>
      </c>
      <c r="I58" t="s">
        <v>218</v>
      </c>
      <c r="J58" t="s">
        <v>218</v>
      </c>
      <c r="K58" t="s">
        <v>218</v>
      </c>
      <c r="L58">
        <v>1.34424657534247E-2</v>
      </c>
      <c r="M58">
        <v>1.34424657534247E-2</v>
      </c>
    </row>
    <row r="59" spans="1:13">
      <c r="A59" t="s">
        <v>217</v>
      </c>
      <c r="B59" t="s">
        <v>14</v>
      </c>
      <c r="C59" t="s">
        <v>93</v>
      </c>
      <c r="D59" t="s">
        <v>218</v>
      </c>
      <c r="E59" t="s">
        <v>221</v>
      </c>
      <c r="F59" t="s">
        <v>218</v>
      </c>
      <c r="G59">
        <v>2018</v>
      </c>
      <c r="H59" t="s">
        <v>218</v>
      </c>
      <c r="I59" t="s">
        <v>218</v>
      </c>
      <c r="J59" t="s">
        <v>218</v>
      </c>
      <c r="K59" t="s">
        <v>218</v>
      </c>
      <c r="L59">
        <v>1.16777135974941E-2</v>
      </c>
      <c r="M59">
        <v>1.16777135974941E-2</v>
      </c>
    </row>
    <row r="60" spans="1:13">
      <c r="A60" t="s">
        <v>217</v>
      </c>
      <c r="B60" t="s">
        <v>14</v>
      </c>
      <c r="C60" t="s">
        <v>97</v>
      </c>
      <c r="D60" t="s">
        <v>218</v>
      </c>
      <c r="E60" t="s">
        <v>221</v>
      </c>
      <c r="F60" t="s">
        <v>218</v>
      </c>
      <c r="G60">
        <v>2018</v>
      </c>
      <c r="H60" t="s">
        <v>218</v>
      </c>
      <c r="I60" t="s">
        <v>218</v>
      </c>
      <c r="J60" t="s">
        <v>218</v>
      </c>
      <c r="K60" t="s">
        <v>218</v>
      </c>
      <c r="L60">
        <v>9.7589168523886695E-4</v>
      </c>
      <c r="M60">
        <v>9.7589168523886695E-4</v>
      </c>
    </row>
    <row r="61" spans="1:13">
      <c r="A61" t="s">
        <v>217</v>
      </c>
      <c r="B61" t="s">
        <v>14</v>
      </c>
      <c r="C61" t="s">
        <v>92</v>
      </c>
      <c r="D61" t="s">
        <v>218</v>
      </c>
      <c r="E61" t="s">
        <v>221</v>
      </c>
      <c r="F61" t="s">
        <v>218</v>
      </c>
      <c r="G61">
        <v>2018</v>
      </c>
      <c r="H61" t="s">
        <v>218</v>
      </c>
      <c r="I61" t="s">
        <v>218</v>
      </c>
      <c r="J61" t="s">
        <v>218</v>
      </c>
      <c r="K61" t="s">
        <v>218</v>
      </c>
      <c r="L61">
        <v>1.39410555733958E-2</v>
      </c>
      <c r="M61">
        <v>1.39410555733958E-2</v>
      </c>
    </row>
    <row r="62" spans="1:13">
      <c r="A62" t="s">
        <v>217</v>
      </c>
      <c r="B62" t="s">
        <v>14</v>
      </c>
      <c r="C62" t="s">
        <v>89</v>
      </c>
      <c r="D62" t="s">
        <v>218</v>
      </c>
      <c r="E62" t="s">
        <v>221</v>
      </c>
      <c r="F62" t="s">
        <v>218</v>
      </c>
      <c r="G62">
        <v>2018</v>
      </c>
      <c r="H62" t="s">
        <v>218</v>
      </c>
      <c r="I62" t="s">
        <v>218</v>
      </c>
      <c r="J62" t="s">
        <v>218</v>
      </c>
      <c r="K62" t="s">
        <v>218</v>
      </c>
      <c r="L62">
        <v>2.01134837356341E-2</v>
      </c>
      <c r="M62">
        <v>2.01134837356341E-2</v>
      </c>
    </row>
    <row r="63" spans="1:13">
      <c r="A63" t="s">
        <v>217</v>
      </c>
      <c r="B63" t="s">
        <v>14</v>
      </c>
      <c r="C63" t="s">
        <v>94</v>
      </c>
      <c r="D63" t="s">
        <v>218</v>
      </c>
      <c r="E63" t="s">
        <v>221</v>
      </c>
      <c r="F63" t="s">
        <v>218</v>
      </c>
      <c r="G63">
        <v>2018</v>
      </c>
      <c r="H63" t="s">
        <v>218</v>
      </c>
      <c r="I63" t="s">
        <v>218</v>
      </c>
      <c r="J63" t="s">
        <v>218</v>
      </c>
      <c r="K63" t="s">
        <v>218</v>
      </c>
      <c r="L63">
        <v>1.3788861785020401E-2</v>
      </c>
      <c r="M63">
        <v>1.3788861785020401E-2</v>
      </c>
    </row>
    <row r="64" spans="1:13">
      <c r="A64" t="s">
        <v>217</v>
      </c>
      <c r="B64" t="s">
        <v>14</v>
      </c>
      <c r="C64" t="s">
        <v>95</v>
      </c>
      <c r="D64" t="s">
        <v>218</v>
      </c>
      <c r="E64" t="s">
        <v>221</v>
      </c>
      <c r="F64" t="s">
        <v>218</v>
      </c>
      <c r="G64">
        <v>2018</v>
      </c>
      <c r="H64" t="s">
        <v>218</v>
      </c>
      <c r="I64" t="s">
        <v>218</v>
      </c>
      <c r="J64" t="s">
        <v>218</v>
      </c>
      <c r="K64" t="s">
        <v>218</v>
      </c>
      <c r="L64">
        <v>1.1808127750471799E-2</v>
      </c>
      <c r="M64">
        <v>1.1808127750471799E-2</v>
      </c>
    </row>
    <row r="65" spans="1:13">
      <c r="A65" t="s">
        <v>217</v>
      </c>
      <c r="B65" t="s">
        <v>14</v>
      </c>
      <c r="C65" t="s">
        <v>219</v>
      </c>
      <c r="D65" t="s">
        <v>218</v>
      </c>
      <c r="E65" t="s">
        <v>221</v>
      </c>
      <c r="F65" t="s">
        <v>218</v>
      </c>
      <c r="G65">
        <v>2018</v>
      </c>
      <c r="H65" t="s">
        <v>218</v>
      </c>
      <c r="I65" t="s">
        <v>218</v>
      </c>
      <c r="J65" t="s">
        <v>218</v>
      </c>
      <c r="K65" t="s">
        <v>218</v>
      </c>
      <c r="L65">
        <v>4.36448583018159E-2</v>
      </c>
      <c r="M65">
        <v>4.36448583018159E-2</v>
      </c>
    </row>
    <row r="66" spans="1:13">
      <c r="A66" t="s">
        <v>217</v>
      </c>
      <c r="B66" t="s">
        <v>14</v>
      </c>
      <c r="C66" t="s">
        <v>96</v>
      </c>
      <c r="D66" t="s">
        <v>218</v>
      </c>
      <c r="E66" t="s">
        <v>221</v>
      </c>
      <c r="F66" t="s">
        <v>218</v>
      </c>
      <c r="G66">
        <v>2018</v>
      </c>
      <c r="H66" t="s">
        <v>218</v>
      </c>
      <c r="I66" t="s">
        <v>218</v>
      </c>
      <c r="J66" t="s">
        <v>218</v>
      </c>
      <c r="K66" t="s">
        <v>218</v>
      </c>
      <c r="L66">
        <v>1.3755627925516699E-2</v>
      </c>
      <c r="M66">
        <v>1.3755627925516699E-2</v>
      </c>
    </row>
    <row r="67" spans="1:13">
      <c r="A67" t="s">
        <v>217</v>
      </c>
      <c r="B67" t="s">
        <v>14</v>
      </c>
      <c r="C67" t="s">
        <v>112</v>
      </c>
      <c r="D67" t="s">
        <v>218</v>
      </c>
      <c r="E67" t="s">
        <v>221</v>
      </c>
      <c r="F67" t="s">
        <v>218</v>
      </c>
      <c r="G67">
        <v>2018</v>
      </c>
      <c r="H67" t="s">
        <v>218</v>
      </c>
      <c r="I67" t="s">
        <v>218</v>
      </c>
      <c r="J67" t="s">
        <v>218</v>
      </c>
      <c r="K67" t="s">
        <v>218</v>
      </c>
      <c r="L67">
        <v>1.3545205479452101E-2</v>
      </c>
      <c r="M67">
        <v>1.3545205479452101E-2</v>
      </c>
    </row>
    <row r="68" spans="1:13">
      <c r="A68" t="s">
        <v>217</v>
      </c>
      <c r="B68" t="s">
        <v>14</v>
      </c>
      <c r="C68" t="s">
        <v>111</v>
      </c>
      <c r="D68" t="s">
        <v>218</v>
      </c>
      <c r="E68" t="s">
        <v>221</v>
      </c>
      <c r="F68" t="s">
        <v>218</v>
      </c>
      <c r="G68">
        <v>2018</v>
      </c>
      <c r="H68" t="s">
        <v>218</v>
      </c>
      <c r="I68" t="s">
        <v>218</v>
      </c>
      <c r="J68" t="s">
        <v>218</v>
      </c>
      <c r="K68" t="s">
        <v>218</v>
      </c>
      <c r="L68">
        <v>2.3205860842012E-2</v>
      </c>
      <c r="M68">
        <v>2.3205860842012E-2</v>
      </c>
    </row>
    <row r="69" spans="1:13">
      <c r="A69" t="s">
        <v>217</v>
      </c>
      <c r="B69" t="s">
        <v>14</v>
      </c>
      <c r="C69" t="s">
        <v>115</v>
      </c>
      <c r="D69" t="s">
        <v>218</v>
      </c>
      <c r="E69" t="s">
        <v>221</v>
      </c>
      <c r="F69" t="s">
        <v>218</v>
      </c>
      <c r="G69">
        <v>2018</v>
      </c>
      <c r="H69" t="s">
        <v>218</v>
      </c>
      <c r="I69" t="s">
        <v>218</v>
      </c>
      <c r="J69" t="s">
        <v>218</v>
      </c>
      <c r="K69" t="s">
        <v>218</v>
      </c>
      <c r="L69">
        <v>1.6905741708612799E-2</v>
      </c>
      <c r="M69">
        <v>1.6905741708612799E-2</v>
      </c>
    </row>
    <row r="70" spans="1:13">
      <c r="A70" t="s">
        <v>217</v>
      </c>
      <c r="B70" t="s">
        <v>14</v>
      </c>
      <c r="C70" t="s">
        <v>116</v>
      </c>
      <c r="D70" t="s">
        <v>218</v>
      </c>
      <c r="E70" t="s">
        <v>221</v>
      </c>
      <c r="F70" t="s">
        <v>218</v>
      </c>
      <c r="G70">
        <v>2018</v>
      </c>
      <c r="H70" t="s">
        <v>218</v>
      </c>
      <c r="I70" t="s">
        <v>218</v>
      </c>
      <c r="J70" t="s">
        <v>218</v>
      </c>
      <c r="K70" t="s">
        <v>218</v>
      </c>
      <c r="L70">
        <v>2.8537772759784301E-2</v>
      </c>
      <c r="M70">
        <v>2.8537772759784301E-2</v>
      </c>
    </row>
    <row r="71" spans="1:13">
      <c r="A71" t="s">
        <v>217</v>
      </c>
      <c r="B71" t="s">
        <v>14</v>
      </c>
      <c r="C71" t="s">
        <v>113</v>
      </c>
      <c r="D71" t="s">
        <v>218</v>
      </c>
      <c r="E71" t="s">
        <v>221</v>
      </c>
      <c r="F71" t="s">
        <v>218</v>
      </c>
      <c r="G71">
        <v>2018</v>
      </c>
      <c r="H71" t="s">
        <v>218</v>
      </c>
      <c r="I71" t="s">
        <v>218</v>
      </c>
      <c r="J71" t="s">
        <v>218</v>
      </c>
      <c r="K71" t="s">
        <v>218</v>
      </c>
      <c r="L71">
        <v>1.53431506849315E-2</v>
      </c>
      <c r="M71">
        <v>1.53431506849315E-2</v>
      </c>
    </row>
    <row r="72" spans="1:13">
      <c r="A72" t="s">
        <v>217</v>
      </c>
      <c r="B72" t="s">
        <v>14</v>
      </c>
      <c r="C72" t="s">
        <v>118</v>
      </c>
      <c r="D72" t="s">
        <v>218</v>
      </c>
      <c r="E72" t="s">
        <v>221</v>
      </c>
      <c r="F72" t="s">
        <v>218</v>
      </c>
      <c r="G72">
        <v>2018</v>
      </c>
      <c r="H72" t="s">
        <v>218</v>
      </c>
      <c r="I72" t="s">
        <v>218</v>
      </c>
      <c r="J72" t="s">
        <v>218</v>
      </c>
      <c r="K72" t="s">
        <v>218</v>
      </c>
      <c r="L72">
        <v>1.5035273157845299E-2</v>
      </c>
      <c r="M72">
        <v>1.5035273157845299E-2</v>
      </c>
    </row>
    <row r="73" spans="1:13">
      <c r="A73" t="s">
        <v>217</v>
      </c>
      <c r="B73" t="s">
        <v>14</v>
      </c>
      <c r="C73" t="s">
        <v>122</v>
      </c>
      <c r="D73" t="s">
        <v>218</v>
      </c>
      <c r="E73" t="s">
        <v>221</v>
      </c>
      <c r="F73" t="s">
        <v>218</v>
      </c>
      <c r="G73">
        <v>2018</v>
      </c>
      <c r="H73" t="s">
        <v>218</v>
      </c>
      <c r="I73" t="s">
        <v>218</v>
      </c>
      <c r="J73" t="s">
        <v>218</v>
      </c>
      <c r="K73" t="s">
        <v>218</v>
      </c>
      <c r="L73">
        <v>1.6330345396658901E-3</v>
      </c>
      <c r="M73">
        <v>1.6330345396658901E-3</v>
      </c>
    </row>
    <row r="74" spans="1:13">
      <c r="A74" t="s">
        <v>217</v>
      </c>
      <c r="B74" t="s">
        <v>14</v>
      </c>
      <c r="C74" t="s">
        <v>117</v>
      </c>
      <c r="D74" t="s">
        <v>218</v>
      </c>
      <c r="E74" t="s">
        <v>221</v>
      </c>
      <c r="F74" t="s">
        <v>218</v>
      </c>
      <c r="G74">
        <v>2018</v>
      </c>
      <c r="H74" t="s">
        <v>218</v>
      </c>
      <c r="I74" t="s">
        <v>218</v>
      </c>
      <c r="J74" t="s">
        <v>218</v>
      </c>
      <c r="K74" t="s">
        <v>218</v>
      </c>
      <c r="L74">
        <v>1.71705033816347E-2</v>
      </c>
      <c r="M74">
        <v>1.71705033816347E-2</v>
      </c>
    </row>
    <row r="75" spans="1:13">
      <c r="A75" t="s">
        <v>217</v>
      </c>
      <c r="B75" t="s">
        <v>14</v>
      </c>
      <c r="C75" t="s">
        <v>114</v>
      </c>
      <c r="D75" t="s">
        <v>218</v>
      </c>
      <c r="E75" t="s">
        <v>221</v>
      </c>
      <c r="F75" t="s">
        <v>218</v>
      </c>
      <c r="G75">
        <v>2018</v>
      </c>
      <c r="H75" t="s">
        <v>218</v>
      </c>
      <c r="I75" t="s">
        <v>218</v>
      </c>
      <c r="J75" t="s">
        <v>218</v>
      </c>
      <c r="K75" t="s">
        <v>218</v>
      </c>
      <c r="L75">
        <v>2.20120031139646E-2</v>
      </c>
      <c r="M75">
        <v>2.20120031139646E-2</v>
      </c>
    </row>
    <row r="76" spans="1:13">
      <c r="A76" t="s">
        <v>217</v>
      </c>
      <c r="B76" t="s">
        <v>14</v>
      </c>
      <c r="C76" t="s">
        <v>119</v>
      </c>
      <c r="D76" t="s">
        <v>218</v>
      </c>
      <c r="E76" t="s">
        <v>221</v>
      </c>
      <c r="F76" t="s">
        <v>218</v>
      </c>
      <c r="G76">
        <v>2018</v>
      </c>
      <c r="H76" t="s">
        <v>218</v>
      </c>
      <c r="I76" t="s">
        <v>218</v>
      </c>
      <c r="J76" t="s">
        <v>218</v>
      </c>
      <c r="K76" t="s">
        <v>218</v>
      </c>
      <c r="L76">
        <v>1.5844216359380301E-2</v>
      </c>
      <c r="M76">
        <v>1.5844216359380301E-2</v>
      </c>
    </row>
    <row r="77" spans="1:13">
      <c r="A77" t="s">
        <v>217</v>
      </c>
      <c r="B77" t="s">
        <v>14</v>
      </c>
      <c r="C77" t="s">
        <v>120</v>
      </c>
      <c r="D77" t="s">
        <v>218</v>
      </c>
      <c r="E77" t="s">
        <v>221</v>
      </c>
      <c r="F77" t="s">
        <v>218</v>
      </c>
      <c r="G77">
        <v>2018</v>
      </c>
      <c r="H77" t="s">
        <v>218</v>
      </c>
      <c r="I77" t="s">
        <v>218</v>
      </c>
      <c r="J77" t="s">
        <v>218</v>
      </c>
      <c r="K77" t="s">
        <v>218</v>
      </c>
      <c r="L77">
        <v>1.4316024530344E-2</v>
      </c>
      <c r="M77">
        <v>1.4316024530344E-2</v>
      </c>
    </row>
    <row r="78" spans="1:13">
      <c r="A78" t="s">
        <v>217</v>
      </c>
      <c r="B78" t="s">
        <v>14</v>
      </c>
      <c r="C78" t="s">
        <v>220</v>
      </c>
      <c r="D78" t="s">
        <v>218</v>
      </c>
      <c r="E78" t="s">
        <v>221</v>
      </c>
      <c r="F78" t="s">
        <v>218</v>
      </c>
      <c r="G78">
        <v>2018</v>
      </c>
      <c r="H78" t="s">
        <v>218</v>
      </c>
      <c r="I78" t="s">
        <v>218</v>
      </c>
      <c r="J78" t="s">
        <v>218</v>
      </c>
      <c r="K78" t="s">
        <v>218</v>
      </c>
      <c r="L78">
        <v>4.6408942067286699E-2</v>
      </c>
      <c r="M78">
        <v>4.6408942067286699E-2</v>
      </c>
    </row>
    <row r="79" spans="1:13">
      <c r="A79" t="s">
        <v>217</v>
      </c>
      <c r="B79" t="s">
        <v>14</v>
      </c>
      <c r="C79" t="s">
        <v>121</v>
      </c>
      <c r="D79" t="s">
        <v>218</v>
      </c>
      <c r="E79" t="s">
        <v>221</v>
      </c>
      <c r="F79" t="s">
        <v>218</v>
      </c>
      <c r="G79">
        <v>2018</v>
      </c>
      <c r="H79" t="s">
        <v>218</v>
      </c>
      <c r="I79" t="s">
        <v>218</v>
      </c>
      <c r="J79" t="s">
        <v>218</v>
      </c>
      <c r="K79" t="s">
        <v>218</v>
      </c>
      <c r="L79">
        <v>1.8495641261436602E-2</v>
      </c>
      <c r="M79">
        <v>1.8495641261436602E-2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70BC8-2942-4FD7-A2F8-B13DBAE4FDB2}">
  <dimension ref="A1:M79"/>
  <sheetViews>
    <sheetView workbookViewId="0">
      <selection activeCell="A2" sqref="A2"/>
    </sheetView>
  </sheetViews>
  <sheetFormatPr defaultRowHeight="12.75"/>
  <cols>
    <col min="3" max="3" width="19.7109375" customWidth="1"/>
  </cols>
  <sheetData>
    <row r="1" spans="1:13">
      <c r="A1" t="s">
        <v>204</v>
      </c>
      <c r="B1" t="s">
        <v>205</v>
      </c>
      <c r="C1" t="s">
        <v>206</v>
      </c>
      <c r="D1" t="s">
        <v>207</v>
      </c>
      <c r="E1" t="s">
        <v>208</v>
      </c>
      <c r="F1" t="s">
        <v>209</v>
      </c>
      <c r="G1" t="s">
        <v>210</v>
      </c>
      <c r="H1" t="s">
        <v>211</v>
      </c>
      <c r="I1" t="s">
        <v>212</v>
      </c>
      <c r="J1" t="s">
        <v>213</v>
      </c>
      <c r="K1" t="s">
        <v>214</v>
      </c>
      <c r="L1" t="s">
        <v>215</v>
      </c>
      <c r="M1" t="s">
        <v>216</v>
      </c>
    </row>
    <row r="2" spans="1:13">
      <c r="A2" t="s">
        <v>217</v>
      </c>
      <c r="B2" t="s">
        <v>5</v>
      </c>
      <c r="C2" t="s">
        <v>292</v>
      </c>
      <c r="D2" t="s">
        <v>218</v>
      </c>
      <c r="E2" t="s">
        <v>218</v>
      </c>
      <c r="F2" t="s">
        <v>218</v>
      </c>
      <c r="G2">
        <v>2018</v>
      </c>
      <c r="H2" t="s">
        <v>218</v>
      </c>
      <c r="I2" t="s">
        <v>218</v>
      </c>
      <c r="J2" t="s">
        <v>218</v>
      </c>
      <c r="K2" t="s">
        <v>218</v>
      </c>
      <c r="L2">
        <v>1288.2597646248</v>
      </c>
      <c r="M2">
        <v>1288.2597646248</v>
      </c>
    </row>
    <row r="3" spans="1:13">
      <c r="A3" t="s">
        <v>217</v>
      </c>
      <c r="B3" t="s">
        <v>5</v>
      </c>
      <c r="C3" t="s">
        <v>293</v>
      </c>
      <c r="D3" t="s">
        <v>218</v>
      </c>
      <c r="E3" t="s">
        <v>218</v>
      </c>
      <c r="F3" t="s">
        <v>218</v>
      </c>
      <c r="G3">
        <v>2018</v>
      </c>
      <c r="H3" t="s">
        <v>218</v>
      </c>
      <c r="I3" t="s">
        <v>218</v>
      </c>
      <c r="J3" t="s">
        <v>218</v>
      </c>
      <c r="K3" t="s">
        <v>218</v>
      </c>
      <c r="L3">
        <v>386.53394953849499</v>
      </c>
      <c r="M3">
        <v>386.53394953849499</v>
      </c>
    </row>
    <row r="4" spans="1:13">
      <c r="A4" t="s">
        <v>217</v>
      </c>
      <c r="B4" t="s">
        <v>5</v>
      </c>
      <c r="C4" t="s">
        <v>294</v>
      </c>
      <c r="D4" t="s">
        <v>218</v>
      </c>
      <c r="E4" t="s">
        <v>218</v>
      </c>
      <c r="F4" t="s">
        <v>218</v>
      </c>
      <c r="G4">
        <v>2018</v>
      </c>
      <c r="H4" t="s">
        <v>218</v>
      </c>
      <c r="I4" t="s">
        <v>218</v>
      </c>
      <c r="J4" t="s">
        <v>218</v>
      </c>
      <c r="K4" t="s">
        <v>218</v>
      </c>
      <c r="L4">
        <v>22.786262647254301</v>
      </c>
      <c r="M4">
        <v>22.786262647254301</v>
      </c>
    </row>
    <row r="5" spans="1:13">
      <c r="A5" t="s">
        <v>217</v>
      </c>
      <c r="B5" t="s">
        <v>5</v>
      </c>
      <c r="C5" t="s">
        <v>49</v>
      </c>
      <c r="D5" t="s">
        <v>218</v>
      </c>
      <c r="E5" t="s">
        <v>218</v>
      </c>
      <c r="F5" t="s">
        <v>218</v>
      </c>
      <c r="G5">
        <v>2018</v>
      </c>
      <c r="H5" t="s">
        <v>218</v>
      </c>
      <c r="I5" t="s">
        <v>218</v>
      </c>
      <c r="J5" t="s">
        <v>218</v>
      </c>
      <c r="K5" t="s">
        <v>218</v>
      </c>
      <c r="L5">
        <v>4.60248564497463E-3</v>
      </c>
      <c r="M5">
        <v>4.60248564497463E-3</v>
      </c>
    </row>
    <row r="6" spans="1:13">
      <c r="A6" t="s">
        <v>217</v>
      </c>
      <c r="B6" t="s">
        <v>5</v>
      </c>
      <c r="C6" t="s">
        <v>48</v>
      </c>
      <c r="D6" t="s">
        <v>218</v>
      </c>
      <c r="E6" t="s">
        <v>218</v>
      </c>
      <c r="F6" t="s">
        <v>218</v>
      </c>
      <c r="G6">
        <v>2018</v>
      </c>
      <c r="H6" t="s">
        <v>218</v>
      </c>
      <c r="I6" t="s">
        <v>218</v>
      </c>
      <c r="J6" t="s">
        <v>218</v>
      </c>
      <c r="K6" t="s">
        <v>218</v>
      </c>
      <c r="L6">
        <v>0.44644110756253902</v>
      </c>
      <c r="M6">
        <v>0.44644110756253902</v>
      </c>
    </row>
    <row r="7" spans="1:13">
      <c r="A7" t="s">
        <v>217</v>
      </c>
      <c r="B7" t="s">
        <v>5</v>
      </c>
      <c r="C7" t="s">
        <v>52</v>
      </c>
      <c r="D7" t="s">
        <v>218</v>
      </c>
      <c r="E7" t="s">
        <v>218</v>
      </c>
      <c r="F7" t="s">
        <v>218</v>
      </c>
      <c r="G7">
        <v>2018</v>
      </c>
      <c r="H7" t="s">
        <v>218</v>
      </c>
      <c r="I7" t="s">
        <v>218</v>
      </c>
      <c r="J7" t="s">
        <v>218</v>
      </c>
      <c r="K7" t="s">
        <v>218</v>
      </c>
      <c r="L7">
        <v>57.948362593993899</v>
      </c>
      <c r="M7">
        <v>57.948362593993899</v>
      </c>
    </row>
    <row r="8" spans="1:13">
      <c r="A8" t="s">
        <v>217</v>
      </c>
      <c r="B8" t="s">
        <v>5</v>
      </c>
      <c r="C8" t="s">
        <v>53</v>
      </c>
      <c r="D8" t="s">
        <v>218</v>
      </c>
      <c r="E8" t="s">
        <v>218</v>
      </c>
      <c r="F8" t="s">
        <v>218</v>
      </c>
      <c r="G8">
        <v>2018</v>
      </c>
      <c r="H8" t="s">
        <v>218</v>
      </c>
      <c r="I8" t="s">
        <v>218</v>
      </c>
      <c r="J8" t="s">
        <v>218</v>
      </c>
      <c r="K8" t="s">
        <v>218</v>
      </c>
      <c r="L8">
        <v>40.7764886525935</v>
      </c>
      <c r="M8">
        <v>40.7764886525935</v>
      </c>
    </row>
    <row r="9" spans="1:13">
      <c r="A9" t="s">
        <v>217</v>
      </c>
      <c r="B9" t="s">
        <v>5</v>
      </c>
      <c r="C9" t="s">
        <v>50</v>
      </c>
      <c r="D9" t="s">
        <v>218</v>
      </c>
      <c r="E9" t="s">
        <v>218</v>
      </c>
      <c r="F9" t="s">
        <v>218</v>
      </c>
      <c r="G9">
        <v>2018</v>
      </c>
      <c r="H9" t="s">
        <v>218</v>
      </c>
      <c r="I9" t="s">
        <v>218</v>
      </c>
      <c r="J9" t="s">
        <v>218</v>
      </c>
      <c r="K9" t="s">
        <v>218</v>
      </c>
      <c r="L9">
        <v>1.53416188165821E-3</v>
      </c>
      <c r="M9">
        <v>1.53416188165821E-3</v>
      </c>
    </row>
    <row r="10" spans="1:13">
      <c r="A10" t="s">
        <v>217</v>
      </c>
      <c r="B10" t="s">
        <v>5</v>
      </c>
      <c r="C10" t="s">
        <v>55</v>
      </c>
      <c r="D10" t="s">
        <v>218</v>
      </c>
      <c r="E10" t="s">
        <v>218</v>
      </c>
      <c r="F10" t="s">
        <v>218</v>
      </c>
      <c r="G10">
        <v>2018</v>
      </c>
      <c r="H10" t="s">
        <v>218</v>
      </c>
      <c r="I10" t="s">
        <v>218</v>
      </c>
      <c r="J10" t="s">
        <v>218</v>
      </c>
      <c r="K10" t="s">
        <v>218</v>
      </c>
      <c r="L10">
        <v>84.248499731260594</v>
      </c>
      <c r="M10">
        <v>84.248499731260594</v>
      </c>
    </row>
    <row r="11" spans="1:13">
      <c r="A11" t="s">
        <v>217</v>
      </c>
      <c r="B11" t="s">
        <v>5</v>
      </c>
      <c r="C11" t="s">
        <v>59</v>
      </c>
      <c r="D11" t="s">
        <v>218</v>
      </c>
      <c r="E11" t="s">
        <v>218</v>
      </c>
      <c r="F11" t="s">
        <v>218</v>
      </c>
      <c r="G11">
        <v>2018</v>
      </c>
      <c r="H11" t="s">
        <v>218</v>
      </c>
      <c r="I11" t="s">
        <v>218</v>
      </c>
      <c r="J11" t="s">
        <v>218</v>
      </c>
      <c r="K11" t="s">
        <v>218</v>
      </c>
      <c r="L11">
        <v>13.449997216497501</v>
      </c>
      <c r="M11">
        <v>13.449997216497501</v>
      </c>
    </row>
    <row r="12" spans="1:13">
      <c r="A12" t="s">
        <v>217</v>
      </c>
      <c r="B12" t="s">
        <v>5</v>
      </c>
      <c r="C12" t="s">
        <v>54</v>
      </c>
      <c r="D12" t="s">
        <v>218</v>
      </c>
      <c r="E12" t="s">
        <v>218</v>
      </c>
      <c r="F12" t="s">
        <v>218</v>
      </c>
      <c r="G12">
        <v>2018</v>
      </c>
      <c r="H12" t="s">
        <v>218</v>
      </c>
      <c r="I12" t="s">
        <v>218</v>
      </c>
      <c r="J12" t="s">
        <v>218</v>
      </c>
      <c r="K12" t="s">
        <v>218</v>
      </c>
      <c r="L12">
        <v>6.0185170617451504</v>
      </c>
      <c r="M12">
        <v>6.0185170617451504</v>
      </c>
    </row>
    <row r="13" spans="1:13">
      <c r="A13" t="s">
        <v>217</v>
      </c>
      <c r="B13" t="s">
        <v>5</v>
      </c>
      <c r="C13" t="s">
        <v>51</v>
      </c>
      <c r="D13" t="s">
        <v>218</v>
      </c>
      <c r="E13" t="s">
        <v>218</v>
      </c>
      <c r="F13" t="s">
        <v>218</v>
      </c>
      <c r="G13">
        <v>2018</v>
      </c>
      <c r="H13" t="s">
        <v>218</v>
      </c>
      <c r="I13" t="s">
        <v>218</v>
      </c>
      <c r="J13" t="s">
        <v>218</v>
      </c>
      <c r="K13" t="s">
        <v>218</v>
      </c>
      <c r="L13">
        <v>2.9241125464405502</v>
      </c>
      <c r="M13">
        <v>2.9241125464405502</v>
      </c>
    </row>
    <row r="14" spans="1:13">
      <c r="A14" t="s">
        <v>217</v>
      </c>
      <c r="B14" t="s">
        <v>5</v>
      </c>
      <c r="C14" t="s">
        <v>56</v>
      </c>
      <c r="D14" t="s">
        <v>218</v>
      </c>
      <c r="E14" t="s">
        <v>218</v>
      </c>
      <c r="F14" t="s">
        <v>218</v>
      </c>
      <c r="G14">
        <v>2018</v>
      </c>
      <c r="H14" t="s">
        <v>218</v>
      </c>
      <c r="I14" t="s">
        <v>218</v>
      </c>
      <c r="J14" t="s">
        <v>218</v>
      </c>
      <c r="K14" t="s">
        <v>218</v>
      </c>
      <c r="L14">
        <v>2.14782663432149E-2</v>
      </c>
      <c r="M14">
        <v>2.14782663432149E-2</v>
      </c>
    </row>
    <row r="15" spans="1:13">
      <c r="A15" t="s">
        <v>217</v>
      </c>
      <c r="B15" t="s">
        <v>5</v>
      </c>
      <c r="C15" t="s">
        <v>57</v>
      </c>
      <c r="D15" t="s">
        <v>218</v>
      </c>
      <c r="E15" t="s">
        <v>218</v>
      </c>
      <c r="F15" t="s">
        <v>218</v>
      </c>
      <c r="G15">
        <v>2018</v>
      </c>
      <c r="H15" t="s">
        <v>218</v>
      </c>
      <c r="I15" t="s">
        <v>218</v>
      </c>
      <c r="J15" t="s">
        <v>218</v>
      </c>
      <c r="K15" t="s">
        <v>218</v>
      </c>
      <c r="L15">
        <v>0.671962904166296</v>
      </c>
      <c r="M15">
        <v>0.671962904166296</v>
      </c>
    </row>
    <row r="16" spans="1:13">
      <c r="A16" t="s">
        <v>217</v>
      </c>
      <c r="B16" t="s">
        <v>5</v>
      </c>
      <c r="C16" t="s">
        <v>58</v>
      </c>
      <c r="D16" t="s">
        <v>218</v>
      </c>
      <c r="E16" t="s">
        <v>218</v>
      </c>
      <c r="F16" t="s">
        <v>218</v>
      </c>
      <c r="G16">
        <v>2018</v>
      </c>
      <c r="H16" t="s">
        <v>218</v>
      </c>
      <c r="I16" t="s">
        <v>218</v>
      </c>
      <c r="J16" t="s">
        <v>218</v>
      </c>
      <c r="K16" t="s">
        <v>218</v>
      </c>
      <c r="L16">
        <v>0.28688827187008498</v>
      </c>
      <c r="M16">
        <v>0.28688827187008498</v>
      </c>
    </row>
    <row r="17" spans="1:13">
      <c r="A17" t="s">
        <v>217</v>
      </c>
      <c r="B17" t="s">
        <v>5</v>
      </c>
      <c r="C17" t="s">
        <v>74</v>
      </c>
      <c r="D17" t="s">
        <v>218</v>
      </c>
      <c r="E17" t="s">
        <v>218</v>
      </c>
      <c r="F17" t="s">
        <v>218</v>
      </c>
      <c r="G17">
        <v>2018</v>
      </c>
      <c r="H17" t="s">
        <v>218</v>
      </c>
      <c r="I17" t="s">
        <v>218</v>
      </c>
      <c r="J17" t="s">
        <v>218</v>
      </c>
      <c r="K17" t="s">
        <v>218</v>
      </c>
      <c r="L17">
        <v>1.8468309117856099E-3</v>
      </c>
      <c r="M17">
        <v>1.8468309117856099E-3</v>
      </c>
    </row>
    <row r="18" spans="1:13">
      <c r="A18" t="s">
        <v>217</v>
      </c>
      <c r="B18" t="s">
        <v>5</v>
      </c>
      <c r="C18" t="s">
        <v>73</v>
      </c>
      <c r="D18" t="s">
        <v>218</v>
      </c>
      <c r="E18" t="s">
        <v>218</v>
      </c>
      <c r="F18" t="s">
        <v>218</v>
      </c>
      <c r="G18">
        <v>2018</v>
      </c>
      <c r="H18" t="s">
        <v>218</v>
      </c>
      <c r="I18" t="s">
        <v>218</v>
      </c>
      <c r="J18" t="s">
        <v>218</v>
      </c>
      <c r="K18" t="s">
        <v>218</v>
      </c>
      <c r="L18">
        <v>12.695115687614299</v>
      </c>
      <c r="M18">
        <v>12.695115687614299</v>
      </c>
    </row>
    <row r="19" spans="1:13">
      <c r="A19" t="s">
        <v>217</v>
      </c>
      <c r="B19" t="s">
        <v>5</v>
      </c>
      <c r="C19" t="s">
        <v>77</v>
      </c>
      <c r="D19" t="s">
        <v>218</v>
      </c>
      <c r="E19" t="s">
        <v>218</v>
      </c>
      <c r="F19" t="s">
        <v>218</v>
      </c>
      <c r="G19">
        <v>2018</v>
      </c>
      <c r="H19" t="s">
        <v>218</v>
      </c>
      <c r="I19" t="s">
        <v>218</v>
      </c>
      <c r="J19" t="s">
        <v>218</v>
      </c>
      <c r="K19" t="s">
        <v>218</v>
      </c>
      <c r="L19">
        <v>23.5378599707077</v>
      </c>
      <c r="M19">
        <v>23.5378599707077</v>
      </c>
    </row>
    <row r="20" spans="1:13">
      <c r="A20" t="s">
        <v>217</v>
      </c>
      <c r="B20" t="s">
        <v>5</v>
      </c>
      <c r="C20" t="s">
        <v>78</v>
      </c>
      <c r="D20" t="s">
        <v>218</v>
      </c>
      <c r="E20" t="s">
        <v>218</v>
      </c>
      <c r="F20" t="s">
        <v>218</v>
      </c>
      <c r="G20">
        <v>2018</v>
      </c>
      <c r="H20" t="s">
        <v>218</v>
      </c>
      <c r="I20" t="s">
        <v>218</v>
      </c>
      <c r="J20" t="s">
        <v>218</v>
      </c>
      <c r="K20" t="s">
        <v>218</v>
      </c>
      <c r="L20">
        <v>40.632126890195302</v>
      </c>
      <c r="M20">
        <v>40.632126890195302</v>
      </c>
    </row>
    <row r="21" spans="1:13">
      <c r="A21" t="s">
        <v>217</v>
      </c>
      <c r="B21" t="s">
        <v>5</v>
      </c>
      <c r="C21" t="s">
        <v>75</v>
      </c>
      <c r="D21" t="s">
        <v>218</v>
      </c>
      <c r="E21" t="s">
        <v>218</v>
      </c>
      <c r="F21" t="s">
        <v>218</v>
      </c>
      <c r="G21">
        <v>2018</v>
      </c>
      <c r="H21" t="s">
        <v>218</v>
      </c>
      <c r="I21" t="s">
        <v>218</v>
      </c>
      <c r="J21" t="s">
        <v>218</v>
      </c>
      <c r="K21" t="s">
        <v>218</v>
      </c>
      <c r="L21">
        <v>0</v>
      </c>
      <c r="M21">
        <v>0</v>
      </c>
    </row>
    <row r="22" spans="1:13">
      <c r="A22" t="s">
        <v>217</v>
      </c>
      <c r="B22" t="s">
        <v>5</v>
      </c>
      <c r="C22" t="s">
        <v>80</v>
      </c>
      <c r="D22" t="s">
        <v>218</v>
      </c>
      <c r="E22" t="s">
        <v>218</v>
      </c>
      <c r="F22" t="s">
        <v>218</v>
      </c>
      <c r="G22">
        <v>2018</v>
      </c>
      <c r="H22" t="s">
        <v>218</v>
      </c>
      <c r="I22" t="s">
        <v>218</v>
      </c>
      <c r="J22" t="s">
        <v>218</v>
      </c>
      <c r="K22" t="s">
        <v>218</v>
      </c>
      <c r="L22">
        <v>416.22766991277098</v>
      </c>
      <c r="M22">
        <v>416.22766991277098</v>
      </c>
    </row>
    <row r="23" spans="1:13">
      <c r="A23" t="s">
        <v>217</v>
      </c>
      <c r="B23" t="s">
        <v>5</v>
      </c>
      <c r="C23" t="s">
        <v>84</v>
      </c>
      <c r="D23" t="s">
        <v>218</v>
      </c>
      <c r="E23" t="s">
        <v>218</v>
      </c>
      <c r="F23" t="s">
        <v>218</v>
      </c>
      <c r="G23">
        <v>2018</v>
      </c>
      <c r="H23" t="s">
        <v>218</v>
      </c>
      <c r="I23" t="s">
        <v>218</v>
      </c>
      <c r="J23" t="s">
        <v>218</v>
      </c>
      <c r="K23" t="s">
        <v>218</v>
      </c>
      <c r="L23">
        <v>1.87822703728597</v>
      </c>
      <c r="M23">
        <v>1.87822703728597</v>
      </c>
    </row>
    <row r="24" spans="1:13">
      <c r="A24" t="s">
        <v>217</v>
      </c>
      <c r="B24" t="s">
        <v>5</v>
      </c>
      <c r="C24" t="s">
        <v>79</v>
      </c>
      <c r="D24" t="s">
        <v>218</v>
      </c>
      <c r="E24" t="s">
        <v>218</v>
      </c>
      <c r="F24" t="s">
        <v>218</v>
      </c>
      <c r="G24">
        <v>2018</v>
      </c>
      <c r="H24" t="s">
        <v>218</v>
      </c>
      <c r="I24" t="s">
        <v>218</v>
      </c>
      <c r="J24" t="s">
        <v>218</v>
      </c>
      <c r="K24" t="s">
        <v>218</v>
      </c>
      <c r="L24">
        <v>229.59247846045201</v>
      </c>
      <c r="M24">
        <v>229.59247846045201</v>
      </c>
    </row>
    <row r="25" spans="1:13">
      <c r="A25" t="s">
        <v>217</v>
      </c>
      <c r="B25" t="s">
        <v>5</v>
      </c>
      <c r="C25" t="s">
        <v>76</v>
      </c>
      <c r="D25" t="s">
        <v>218</v>
      </c>
      <c r="E25" t="s">
        <v>218</v>
      </c>
      <c r="F25" t="s">
        <v>218</v>
      </c>
      <c r="G25">
        <v>2018</v>
      </c>
      <c r="H25" t="s">
        <v>218</v>
      </c>
      <c r="I25" t="s">
        <v>218</v>
      </c>
      <c r="J25" t="s">
        <v>218</v>
      </c>
      <c r="K25" t="s">
        <v>218</v>
      </c>
      <c r="L25">
        <v>8.5563676143027507</v>
      </c>
      <c r="M25">
        <v>8.5563676143027507</v>
      </c>
    </row>
    <row r="26" spans="1:13">
      <c r="A26" t="s">
        <v>217</v>
      </c>
      <c r="B26" t="s">
        <v>5</v>
      </c>
      <c r="C26" t="s">
        <v>81</v>
      </c>
      <c r="D26" t="s">
        <v>218</v>
      </c>
      <c r="E26" t="s">
        <v>218</v>
      </c>
      <c r="F26" t="s">
        <v>218</v>
      </c>
      <c r="G26">
        <v>2018</v>
      </c>
      <c r="H26" t="s">
        <v>218</v>
      </c>
      <c r="I26" t="s">
        <v>218</v>
      </c>
      <c r="J26" t="s">
        <v>218</v>
      </c>
      <c r="K26" t="s">
        <v>218</v>
      </c>
      <c r="L26">
        <v>1.1431883343953</v>
      </c>
      <c r="M26">
        <v>1.1431883343953</v>
      </c>
    </row>
    <row r="27" spans="1:13">
      <c r="A27" t="s">
        <v>217</v>
      </c>
      <c r="B27" t="s">
        <v>5</v>
      </c>
      <c r="C27" t="s">
        <v>82</v>
      </c>
      <c r="D27" t="s">
        <v>218</v>
      </c>
      <c r="E27" t="s">
        <v>218</v>
      </c>
      <c r="F27" t="s">
        <v>218</v>
      </c>
      <c r="G27">
        <v>2018</v>
      </c>
      <c r="H27" t="s">
        <v>218</v>
      </c>
      <c r="I27" t="s">
        <v>218</v>
      </c>
      <c r="J27" t="s">
        <v>218</v>
      </c>
      <c r="K27" t="s">
        <v>218</v>
      </c>
      <c r="L27">
        <v>31.194820930970799</v>
      </c>
      <c r="M27">
        <v>31.194820930970799</v>
      </c>
    </row>
    <row r="28" spans="1:13">
      <c r="A28" t="s">
        <v>217</v>
      </c>
      <c r="B28" t="s">
        <v>5</v>
      </c>
      <c r="C28" t="s">
        <v>83</v>
      </c>
      <c r="D28" t="s">
        <v>218</v>
      </c>
      <c r="E28" t="s">
        <v>218</v>
      </c>
      <c r="F28" t="s">
        <v>218</v>
      </c>
      <c r="G28">
        <v>2018</v>
      </c>
      <c r="H28" t="s">
        <v>218</v>
      </c>
      <c r="I28" t="s">
        <v>218</v>
      </c>
      <c r="J28" t="s">
        <v>218</v>
      </c>
      <c r="K28" t="s">
        <v>218</v>
      </c>
      <c r="L28">
        <v>0.89201933039245196</v>
      </c>
      <c r="M28">
        <v>0.89201933039245196</v>
      </c>
    </row>
    <row r="29" spans="1:13">
      <c r="A29" t="s">
        <v>217</v>
      </c>
      <c r="B29" t="s">
        <v>5</v>
      </c>
      <c r="C29" t="s">
        <v>99</v>
      </c>
      <c r="D29" t="s">
        <v>218</v>
      </c>
      <c r="E29" t="s">
        <v>218</v>
      </c>
      <c r="F29" t="s">
        <v>218</v>
      </c>
      <c r="G29">
        <v>2018</v>
      </c>
      <c r="H29" t="s">
        <v>218</v>
      </c>
      <c r="I29" t="s">
        <v>218</v>
      </c>
      <c r="J29" t="s">
        <v>218</v>
      </c>
      <c r="K29" t="s">
        <v>218</v>
      </c>
      <c r="L29">
        <v>0</v>
      </c>
      <c r="M29">
        <v>0</v>
      </c>
    </row>
    <row r="30" spans="1:13">
      <c r="A30" t="s">
        <v>217</v>
      </c>
      <c r="B30" t="s">
        <v>5</v>
      </c>
      <c r="C30" t="s">
        <v>98</v>
      </c>
      <c r="D30" t="s">
        <v>218</v>
      </c>
      <c r="E30" t="s">
        <v>218</v>
      </c>
      <c r="F30" t="s">
        <v>218</v>
      </c>
      <c r="G30">
        <v>2018</v>
      </c>
      <c r="H30" t="s">
        <v>218</v>
      </c>
      <c r="I30" t="s">
        <v>218</v>
      </c>
      <c r="J30" t="s">
        <v>218</v>
      </c>
      <c r="K30" t="s">
        <v>218</v>
      </c>
      <c r="L30">
        <v>4.3523961222963896</v>
      </c>
      <c r="M30">
        <v>4.3523961222963896</v>
      </c>
    </row>
    <row r="31" spans="1:13">
      <c r="A31" t="s">
        <v>217</v>
      </c>
      <c r="B31" t="s">
        <v>5</v>
      </c>
      <c r="C31" t="s">
        <v>102</v>
      </c>
      <c r="D31" t="s">
        <v>218</v>
      </c>
      <c r="E31" t="s">
        <v>218</v>
      </c>
      <c r="F31" t="s">
        <v>218</v>
      </c>
      <c r="G31">
        <v>2018</v>
      </c>
      <c r="H31" t="s">
        <v>218</v>
      </c>
      <c r="I31" t="s">
        <v>218</v>
      </c>
      <c r="J31" t="s">
        <v>218</v>
      </c>
      <c r="K31" t="s">
        <v>218</v>
      </c>
      <c r="L31">
        <v>17.188553714322801</v>
      </c>
      <c r="M31">
        <v>17.188553714322801</v>
      </c>
    </row>
    <row r="32" spans="1:13">
      <c r="A32" t="s">
        <v>217</v>
      </c>
      <c r="B32" t="s">
        <v>5</v>
      </c>
      <c r="C32" t="s">
        <v>103</v>
      </c>
      <c r="D32" t="s">
        <v>218</v>
      </c>
      <c r="E32" t="s">
        <v>218</v>
      </c>
      <c r="F32" t="s">
        <v>218</v>
      </c>
      <c r="G32">
        <v>2018</v>
      </c>
      <c r="H32" t="s">
        <v>218</v>
      </c>
      <c r="I32" t="s">
        <v>218</v>
      </c>
      <c r="J32" t="s">
        <v>218</v>
      </c>
      <c r="K32" t="s">
        <v>218</v>
      </c>
      <c r="L32">
        <v>31.642874880344099</v>
      </c>
      <c r="M32">
        <v>31.642874880344099</v>
      </c>
    </row>
    <row r="33" spans="1:13">
      <c r="A33" t="s">
        <v>217</v>
      </c>
      <c r="B33" t="s">
        <v>5</v>
      </c>
      <c r="C33" t="s">
        <v>100</v>
      </c>
      <c r="D33" t="s">
        <v>218</v>
      </c>
      <c r="E33" t="s">
        <v>218</v>
      </c>
      <c r="F33" t="s">
        <v>218</v>
      </c>
      <c r="G33">
        <v>2018</v>
      </c>
      <c r="H33" t="s">
        <v>218</v>
      </c>
      <c r="I33" t="s">
        <v>218</v>
      </c>
      <c r="J33" t="s">
        <v>218</v>
      </c>
      <c r="K33" t="s">
        <v>218</v>
      </c>
      <c r="L33">
        <v>0</v>
      </c>
      <c r="M33">
        <v>0</v>
      </c>
    </row>
    <row r="34" spans="1:13">
      <c r="A34" t="s">
        <v>217</v>
      </c>
      <c r="B34" t="s">
        <v>5</v>
      </c>
      <c r="C34" t="s">
        <v>105</v>
      </c>
      <c r="D34" t="s">
        <v>218</v>
      </c>
      <c r="E34" t="s">
        <v>218</v>
      </c>
      <c r="F34" t="s">
        <v>218</v>
      </c>
      <c r="G34">
        <v>2018</v>
      </c>
      <c r="H34" t="s">
        <v>218</v>
      </c>
      <c r="I34" t="s">
        <v>218</v>
      </c>
      <c r="J34" t="s">
        <v>218</v>
      </c>
      <c r="K34" t="s">
        <v>218</v>
      </c>
      <c r="L34">
        <v>113.656207454399</v>
      </c>
      <c r="M34">
        <v>113.656207454399</v>
      </c>
    </row>
    <row r="35" spans="1:13">
      <c r="A35" t="s">
        <v>217</v>
      </c>
      <c r="B35" t="s">
        <v>5</v>
      </c>
      <c r="C35" t="s">
        <v>109</v>
      </c>
      <c r="D35" t="s">
        <v>218</v>
      </c>
      <c r="E35" t="s">
        <v>218</v>
      </c>
      <c r="F35" t="s">
        <v>218</v>
      </c>
      <c r="G35">
        <v>2018</v>
      </c>
      <c r="H35" t="s">
        <v>218</v>
      </c>
      <c r="I35" t="s">
        <v>218</v>
      </c>
      <c r="J35" t="s">
        <v>218</v>
      </c>
      <c r="K35" t="s">
        <v>218</v>
      </c>
      <c r="L35">
        <v>0.518467249677939</v>
      </c>
      <c r="M35">
        <v>0.518467249677939</v>
      </c>
    </row>
    <row r="36" spans="1:13">
      <c r="A36" t="s">
        <v>217</v>
      </c>
      <c r="B36" t="s">
        <v>5</v>
      </c>
      <c r="C36" t="s">
        <v>104</v>
      </c>
      <c r="D36" t="s">
        <v>218</v>
      </c>
      <c r="E36" t="s">
        <v>218</v>
      </c>
      <c r="F36" t="s">
        <v>218</v>
      </c>
      <c r="G36">
        <v>2018</v>
      </c>
      <c r="H36" t="s">
        <v>218</v>
      </c>
      <c r="I36" t="s">
        <v>218</v>
      </c>
      <c r="J36" t="s">
        <v>218</v>
      </c>
      <c r="K36" t="s">
        <v>218</v>
      </c>
      <c r="L36">
        <v>503.64454388714699</v>
      </c>
      <c r="M36">
        <v>503.64454388714699</v>
      </c>
    </row>
    <row r="37" spans="1:13">
      <c r="A37" t="s">
        <v>217</v>
      </c>
      <c r="B37" t="s">
        <v>5</v>
      </c>
      <c r="C37" t="s">
        <v>101</v>
      </c>
      <c r="D37" t="s">
        <v>218</v>
      </c>
      <c r="E37" t="s">
        <v>218</v>
      </c>
      <c r="F37" t="s">
        <v>218</v>
      </c>
      <c r="G37">
        <v>2018</v>
      </c>
      <c r="H37" t="s">
        <v>218</v>
      </c>
      <c r="I37" t="s">
        <v>218</v>
      </c>
      <c r="J37" t="s">
        <v>218</v>
      </c>
      <c r="K37" t="s">
        <v>218</v>
      </c>
      <c r="L37">
        <v>15.979706390073799</v>
      </c>
      <c r="M37">
        <v>15.979706390073799</v>
      </c>
    </row>
    <row r="38" spans="1:13">
      <c r="A38" t="s">
        <v>217</v>
      </c>
      <c r="B38" t="s">
        <v>5</v>
      </c>
      <c r="C38" t="s">
        <v>106</v>
      </c>
      <c r="D38" t="s">
        <v>218</v>
      </c>
      <c r="E38" t="s">
        <v>218</v>
      </c>
      <c r="F38" t="s">
        <v>218</v>
      </c>
      <c r="G38">
        <v>2018</v>
      </c>
      <c r="H38" t="s">
        <v>218</v>
      </c>
      <c r="I38" t="s">
        <v>218</v>
      </c>
      <c r="J38" t="s">
        <v>218</v>
      </c>
      <c r="K38" t="s">
        <v>218</v>
      </c>
      <c r="L38">
        <v>2.1038855236931102</v>
      </c>
      <c r="M38">
        <v>2.1038855236931102</v>
      </c>
    </row>
    <row r="39" spans="1:13">
      <c r="A39" t="s">
        <v>217</v>
      </c>
      <c r="B39" t="s">
        <v>5</v>
      </c>
      <c r="C39" t="s">
        <v>107</v>
      </c>
      <c r="D39" t="s">
        <v>218</v>
      </c>
      <c r="E39" t="s">
        <v>218</v>
      </c>
      <c r="F39" t="s">
        <v>218</v>
      </c>
      <c r="G39">
        <v>2018</v>
      </c>
      <c r="H39" t="s">
        <v>218</v>
      </c>
      <c r="I39" t="s">
        <v>218</v>
      </c>
      <c r="J39" t="s">
        <v>218</v>
      </c>
      <c r="K39" t="s">
        <v>218</v>
      </c>
      <c r="L39">
        <v>31.749297105278</v>
      </c>
      <c r="M39">
        <v>31.749297105278</v>
      </c>
    </row>
    <row r="40" spans="1:13">
      <c r="A40" t="s">
        <v>217</v>
      </c>
      <c r="B40" t="s">
        <v>5</v>
      </c>
      <c r="C40" t="s">
        <v>108</v>
      </c>
      <c r="D40" t="s">
        <v>218</v>
      </c>
      <c r="E40" t="s">
        <v>218</v>
      </c>
      <c r="F40" t="s">
        <v>218</v>
      </c>
      <c r="G40">
        <v>2018</v>
      </c>
      <c r="H40" t="s">
        <v>218</v>
      </c>
      <c r="I40" t="s">
        <v>218</v>
      </c>
      <c r="J40" t="s">
        <v>218</v>
      </c>
      <c r="K40" t="s">
        <v>218</v>
      </c>
      <c r="L40">
        <v>3.5937966727676098</v>
      </c>
      <c r="M40">
        <v>3.5937966727676098</v>
      </c>
    </row>
    <row r="41" spans="1:13">
      <c r="A41" t="s">
        <v>217</v>
      </c>
      <c r="B41" t="s">
        <v>5</v>
      </c>
      <c r="C41" t="s">
        <v>62</v>
      </c>
      <c r="D41" t="s">
        <v>218</v>
      </c>
      <c r="E41" t="s">
        <v>218</v>
      </c>
      <c r="F41" t="s">
        <v>218</v>
      </c>
      <c r="G41">
        <v>2018</v>
      </c>
      <c r="H41" t="s">
        <v>218</v>
      </c>
      <c r="I41" t="s">
        <v>218</v>
      </c>
      <c r="J41" t="s">
        <v>218</v>
      </c>
      <c r="K41" t="s">
        <v>218</v>
      </c>
      <c r="L41">
        <v>6.16583088597027E-3</v>
      </c>
      <c r="M41">
        <v>6.16583088597027E-3</v>
      </c>
    </row>
    <row r="42" spans="1:13">
      <c r="A42" t="s">
        <v>217</v>
      </c>
      <c r="B42" t="s">
        <v>5</v>
      </c>
      <c r="C42" t="s">
        <v>61</v>
      </c>
      <c r="D42" t="s">
        <v>218</v>
      </c>
      <c r="E42" t="s">
        <v>218</v>
      </c>
      <c r="F42" t="s">
        <v>218</v>
      </c>
      <c r="G42">
        <v>2018</v>
      </c>
      <c r="H42" t="s">
        <v>218</v>
      </c>
      <c r="I42" t="s">
        <v>218</v>
      </c>
      <c r="J42" t="s">
        <v>218</v>
      </c>
      <c r="K42" t="s">
        <v>218</v>
      </c>
      <c r="L42">
        <v>7.2981416865295301E-2</v>
      </c>
      <c r="M42">
        <v>7.2981416865295301E-2</v>
      </c>
    </row>
    <row r="43" spans="1:13">
      <c r="A43" t="s">
        <v>217</v>
      </c>
      <c r="B43" t="s">
        <v>5</v>
      </c>
      <c r="C43" t="s">
        <v>65</v>
      </c>
      <c r="D43" t="s">
        <v>218</v>
      </c>
      <c r="E43" t="s">
        <v>218</v>
      </c>
      <c r="F43" t="s">
        <v>218</v>
      </c>
      <c r="G43">
        <v>2018</v>
      </c>
      <c r="H43" t="s">
        <v>218</v>
      </c>
      <c r="I43" t="s">
        <v>218</v>
      </c>
      <c r="J43" t="s">
        <v>218</v>
      </c>
      <c r="K43" t="s">
        <v>218</v>
      </c>
      <c r="L43">
        <v>57.9285140776459</v>
      </c>
      <c r="M43">
        <v>57.9285140776459</v>
      </c>
    </row>
    <row r="44" spans="1:13">
      <c r="A44" t="s">
        <v>217</v>
      </c>
      <c r="B44" t="s">
        <v>5</v>
      </c>
      <c r="C44" t="s">
        <v>66</v>
      </c>
      <c r="D44" t="s">
        <v>218</v>
      </c>
      <c r="E44" t="s">
        <v>218</v>
      </c>
      <c r="F44" t="s">
        <v>218</v>
      </c>
      <c r="G44">
        <v>2018</v>
      </c>
      <c r="H44" t="s">
        <v>218</v>
      </c>
      <c r="I44" t="s">
        <v>218</v>
      </c>
      <c r="J44" t="s">
        <v>218</v>
      </c>
      <c r="K44" t="s">
        <v>218</v>
      </c>
      <c r="L44">
        <v>40.6503144774357</v>
      </c>
      <c r="M44">
        <v>40.6503144774357</v>
      </c>
    </row>
    <row r="45" spans="1:13">
      <c r="A45" t="s">
        <v>217</v>
      </c>
      <c r="B45" t="s">
        <v>5</v>
      </c>
      <c r="C45" t="s">
        <v>63</v>
      </c>
      <c r="D45" t="s">
        <v>218</v>
      </c>
      <c r="E45" t="s">
        <v>218</v>
      </c>
      <c r="F45" t="s">
        <v>218</v>
      </c>
      <c r="G45">
        <v>2018</v>
      </c>
      <c r="H45" t="s">
        <v>218</v>
      </c>
      <c r="I45" t="s">
        <v>218</v>
      </c>
      <c r="J45" t="s">
        <v>218</v>
      </c>
      <c r="K45" t="s">
        <v>218</v>
      </c>
      <c r="L45">
        <v>4.6243731644776999E-3</v>
      </c>
      <c r="M45">
        <v>4.6243731644776999E-3</v>
      </c>
    </row>
    <row r="46" spans="1:13">
      <c r="A46" t="s">
        <v>217</v>
      </c>
      <c r="B46" t="s">
        <v>5</v>
      </c>
      <c r="C46" t="s">
        <v>68</v>
      </c>
      <c r="D46" t="s">
        <v>218</v>
      </c>
      <c r="E46" t="s">
        <v>218</v>
      </c>
      <c r="F46" t="s">
        <v>218</v>
      </c>
      <c r="G46">
        <v>2018</v>
      </c>
      <c r="H46" t="s">
        <v>218</v>
      </c>
      <c r="I46" t="s">
        <v>218</v>
      </c>
      <c r="J46" t="s">
        <v>218</v>
      </c>
      <c r="K46" t="s">
        <v>218</v>
      </c>
      <c r="L46">
        <v>83.712477385051997</v>
      </c>
      <c r="M46">
        <v>83.712477385051997</v>
      </c>
    </row>
    <row r="47" spans="1:13">
      <c r="A47" t="s">
        <v>217</v>
      </c>
      <c r="B47" t="s">
        <v>5</v>
      </c>
      <c r="C47" t="s">
        <v>72</v>
      </c>
      <c r="D47" t="s">
        <v>218</v>
      </c>
      <c r="E47" t="s">
        <v>218</v>
      </c>
      <c r="F47" t="s">
        <v>218</v>
      </c>
      <c r="G47">
        <v>2018</v>
      </c>
      <c r="H47" t="s">
        <v>218</v>
      </c>
      <c r="I47" t="s">
        <v>218</v>
      </c>
      <c r="J47" t="s">
        <v>218</v>
      </c>
      <c r="K47" t="s">
        <v>218</v>
      </c>
      <c r="L47">
        <v>13.2185328657539</v>
      </c>
      <c r="M47">
        <v>13.2185328657539</v>
      </c>
    </row>
    <row r="48" spans="1:13">
      <c r="A48" t="s">
        <v>217</v>
      </c>
      <c r="B48" t="s">
        <v>5</v>
      </c>
      <c r="C48" t="s">
        <v>67</v>
      </c>
      <c r="D48" t="s">
        <v>218</v>
      </c>
      <c r="E48" t="s">
        <v>218</v>
      </c>
      <c r="F48" t="s">
        <v>218</v>
      </c>
      <c r="G48">
        <v>2018</v>
      </c>
      <c r="H48" t="s">
        <v>218</v>
      </c>
      <c r="I48" t="s">
        <v>218</v>
      </c>
      <c r="J48" t="s">
        <v>218</v>
      </c>
      <c r="K48" t="s">
        <v>218</v>
      </c>
      <c r="L48">
        <v>5.5713611094292901</v>
      </c>
      <c r="M48">
        <v>5.5713611094292901</v>
      </c>
    </row>
    <row r="49" spans="1:13">
      <c r="A49" t="s">
        <v>217</v>
      </c>
      <c r="B49" t="s">
        <v>5</v>
      </c>
      <c r="C49" t="s">
        <v>64</v>
      </c>
      <c r="D49" t="s">
        <v>218</v>
      </c>
      <c r="E49" t="s">
        <v>218</v>
      </c>
      <c r="F49" t="s">
        <v>218</v>
      </c>
      <c r="G49">
        <v>2018</v>
      </c>
      <c r="H49" t="s">
        <v>218</v>
      </c>
      <c r="I49" t="s">
        <v>218</v>
      </c>
      <c r="J49" t="s">
        <v>218</v>
      </c>
      <c r="K49" t="s">
        <v>218</v>
      </c>
      <c r="L49">
        <v>2.6718791353017699</v>
      </c>
      <c r="M49">
        <v>2.6718791353017699</v>
      </c>
    </row>
    <row r="50" spans="1:13">
      <c r="A50" t="s">
        <v>217</v>
      </c>
      <c r="B50" t="s">
        <v>5</v>
      </c>
      <c r="C50" t="s">
        <v>69</v>
      </c>
      <c r="D50" t="s">
        <v>218</v>
      </c>
      <c r="E50" t="s">
        <v>218</v>
      </c>
      <c r="F50" t="s">
        <v>218</v>
      </c>
      <c r="G50">
        <v>2018</v>
      </c>
      <c r="H50" t="s">
        <v>218</v>
      </c>
      <c r="I50" t="s">
        <v>218</v>
      </c>
      <c r="J50" t="s">
        <v>218</v>
      </c>
      <c r="K50" t="s">
        <v>218</v>
      </c>
      <c r="L50">
        <v>2.0038950379403401E-2</v>
      </c>
      <c r="M50">
        <v>2.0038950379403401E-2</v>
      </c>
    </row>
    <row r="51" spans="1:13">
      <c r="A51" t="s">
        <v>217</v>
      </c>
      <c r="B51" t="s">
        <v>5</v>
      </c>
      <c r="C51" t="s">
        <v>70</v>
      </c>
      <c r="D51" t="s">
        <v>218</v>
      </c>
      <c r="E51" t="s">
        <v>218</v>
      </c>
      <c r="F51" t="s">
        <v>218</v>
      </c>
      <c r="G51">
        <v>2018</v>
      </c>
      <c r="H51" t="s">
        <v>218</v>
      </c>
      <c r="I51" t="s">
        <v>218</v>
      </c>
      <c r="J51" t="s">
        <v>218</v>
      </c>
      <c r="K51" t="s">
        <v>218</v>
      </c>
      <c r="L51">
        <v>0.60116851138210203</v>
      </c>
      <c r="M51">
        <v>0.60116851138210203</v>
      </c>
    </row>
    <row r="52" spans="1:13">
      <c r="A52" t="s">
        <v>217</v>
      </c>
      <c r="B52" t="s">
        <v>5</v>
      </c>
      <c r="C52" t="s">
        <v>136</v>
      </c>
      <c r="D52" t="s">
        <v>218</v>
      </c>
      <c r="E52" t="s">
        <v>218</v>
      </c>
      <c r="F52" t="s">
        <v>218</v>
      </c>
      <c r="G52">
        <v>2018</v>
      </c>
      <c r="H52" t="s">
        <v>218</v>
      </c>
      <c r="I52" t="s">
        <v>218</v>
      </c>
      <c r="J52" t="s">
        <v>218</v>
      </c>
      <c r="K52" t="s">
        <v>218</v>
      </c>
      <c r="L52">
        <v>2.0679888499999999</v>
      </c>
      <c r="M52">
        <v>2.0679888499999999</v>
      </c>
    </row>
    <row r="53" spans="1:13">
      <c r="A53" t="s">
        <v>217</v>
      </c>
      <c r="B53" t="s">
        <v>5</v>
      </c>
      <c r="C53" t="s">
        <v>71</v>
      </c>
      <c r="D53" t="s">
        <v>218</v>
      </c>
      <c r="E53" t="s">
        <v>218</v>
      </c>
      <c r="F53" t="s">
        <v>218</v>
      </c>
      <c r="G53">
        <v>2018</v>
      </c>
      <c r="H53" t="s">
        <v>218</v>
      </c>
      <c r="I53" t="s">
        <v>218</v>
      </c>
      <c r="J53" t="s">
        <v>218</v>
      </c>
      <c r="K53" t="s">
        <v>218</v>
      </c>
      <c r="L53">
        <v>0.272838016704185</v>
      </c>
      <c r="M53">
        <v>0.272838016704185</v>
      </c>
    </row>
    <row r="54" spans="1:13">
      <c r="A54" t="s">
        <v>217</v>
      </c>
      <c r="B54" t="s">
        <v>5</v>
      </c>
      <c r="C54" t="s">
        <v>87</v>
      </c>
      <c r="D54" t="s">
        <v>218</v>
      </c>
      <c r="E54" t="s">
        <v>218</v>
      </c>
      <c r="F54" t="s">
        <v>218</v>
      </c>
      <c r="G54">
        <v>2018</v>
      </c>
      <c r="H54" t="s">
        <v>218</v>
      </c>
      <c r="I54" t="s">
        <v>218</v>
      </c>
      <c r="J54" t="s">
        <v>218</v>
      </c>
      <c r="K54" t="s">
        <v>218</v>
      </c>
      <c r="L54">
        <v>5.5740886571593396E-3</v>
      </c>
      <c r="M54">
        <v>5.5740886571593396E-3</v>
      </c>
    </row>
    <row r="55" spans="1:13">
      <c r="A55" t="s">
        <v>217</v>
      </c>
      <c r="B55" t="s">
        <v>5</v>
      </c>
      <c r="C55" t="s">
        <v>86</v>
      </c>
      <c r="D55" t="s">
        <v>218</v>
      </c>
      <c r="E55" t="s">
        <v>218</v>
      </c>
      <c r="F55" t="s">
        <v>218</v>
      </c>
      <c r="G55">
        <v>2018</v>
      </c>
      <c r="H55" t="s">
        <v>218</v>
      </c>
      <c r="I55" t="s">
        <v>218</v>
      </c>
      <c r="J55" t="s">
        <v>218</v>
      </c>
      <c r="K55" t="s">
        <v>218</v>
      </c>
      <c r="L55">
        <v>10.733427957635</v>
      </c>
      <c r="M55">
        <v>10.733427957635</v>
      </c>
    </row>
    <row r="56" spans="1:13">
      <c r="A56" t="s">
        <v>217</v>
      </c>
      <c r="B56" t="s">
        <v>5</v>
      </c>
      <c r="C56" t="s">
        <v>90</v>
      </c>
      <c r="D56" t="s">
        <v>218</v>
      </c>
      <c r="E56" t="s">
        <v>218</v>
      </c>
      <c r="F56" t="s">
        <v>218</v>
      </c>
      <c r="G56">
        <v>2018</v>
      </c>
      <c r="H56" t="s">
        <v>218</v>
      </c>
      <c r="I56" t="s">
        <v>218</v>
      </c>
      <c r="J56" t="s">
        <v>218</v>
      </c>
      <c r="K56" t="s">
        <v>218</v>
      </c>
      <c r="L56">
        <v>22.585798472308099</v>
      </c>
      <c r="M56">
        <v>22.585798472308099</v>
      </c>
    </row>
    <row r="57" spans="1:13">
      <c r="A57" t="s">
        <v>217</v>
      </c>
      <c r="B57" t="s">
        <v>5</v>
      </c>
      <c r="C57" t="s">
        <v>91</v>
      </c>
      <c r="D57" t="s">
        <v>218</v>
      </c>
      <c r="E57" t="s">
        <v>218</v>
      </c>
      <c r="F57" t="s">
        <v>218</v>
      </c>
      <c r="G57">
        <v>2018</v>
      </c>
      <c r="H57" t="s">
        <v>218</v>
      </c>
      <c r="I57" t="s">
        <v>218</v>
      </c>
      <c r="J57" t="s">
        <v>218</v>
      </c>
      <c r="K57" t="s">
        <v>218</v>
      </c>
      <c r="L57">
        <v>39.215162966166801</v>
      </c>
      <c r="M57">
        <v>39.215162966166801</v>
      </c>
    </row>
    <row r="58" spans="1:13">
      <c r="A58" t="s">
        <v>217</v>
      </c>
      <c r="B58" t="s">
        <v>5</v>
      </c>
      <c r="C58" t="s">
        <v>88</v>
      </c>
      <c r="D58" t="s">
        <v>218</v>
      </c>
      <c r="E58" t="s">
        <v>218</v>
      </c>
      <c r="F58" t="s">
        <v>218</v>
      </c>
      <c r="G58">
        <v>2018</v>
      </c>
      <c r="H58" t="s">
        <v>218</v>
      </c>
      <c r="I58" t="s">
        <v>218</v>
      </c>
      <c r="J58" t="s">
        <v>218</v>
      </c>
      <c r="K58" t="s">
        <v>218</v>
      </c>
      <c r="L58">
        <v>1.8580295523864499E-3</v>
      </c>
      <c r="M58">
        <v>1.8580295523864499E-3</v>
      </c>
    </row>
    <row r="59" spans="1:13">
      <c r="A59" t="s">
        <v>217</v>
      </c>
      <c r="B59" t="s">
        <v>5</v>
      </c>
      <c r="C59" t="s">
        <v>93</v>
      </c>
      <c r="D59" t="s">
        <v>218</v>
      </c>
      <c r="E59" t="s">
        <v>218</v>
      </c>
      <c r="F59" t="s">
        <v>218</v>
      </c>
      <c r="G59">
        <v>2018</v>
      </c>
      <c r="H59" t="s">
        <v>218</v>
      </c>
      <c r="I59" t="s">
        <v>218</v>
      </c>
      <c r="J59" t="s">
        <v>218</v>
      </c>
      <c r="K59" t="s">
        <v>218</v>
      </c>
      <c r="L59">
        <v>416.13689599283401</v>
      </c>
      <c r="M59">
        <v>416.13689599283401</v>
      </c>
    </row>
    <row r="60" spans="1:13">
      <c r="A60" t="s">
        <v>217</v>
      </c>
      <c r="B60" t="s">
        <v>5</v>
      </c>
      <c r="C60" t="s">
        <v>97</v>
      </c>
      <c r="D60" t="s">
        <v>218</v>
      </c>
      <c r="E60" t="s">
        <v>218</v>
      </c>
      <c r="F60" t="s">
        <v>218</v>
      </c>
      <c r="G60">
        <v>2018</v>
      </c>
      <c r="H60" t="s">
        <v>218</v>
      </c>
      <c r="I60" t="s">
        <v>218</v>
      </c>
      <c r="J60" t="s">
        <v>218</v>
      </c>
      <c r="K60" t="s">
        <v>218</v>
      </c>
      <c r="L60">
        <v>1.88961605477702</v>
      </c>
      <c r="M60">
        <v>1.88961605477702</v>
      </c>
    </row>
    <row r="61" spans="1:13">
      <c r="A61" t="s">
        <v>217</v>
      </c>
      <c r="B61" t="s">
        <v>5</v>
      </c>
      <c r="C61" t="s">
        <v>92</v>
      </c>
      <c r="D61" t="s">
        <v>218</v>
      </c>
      <c r="E61" t="s">
        <v>218</v>
      </c>
      <c r="F61" t="s">
        <v>218</v>
      </c>
      <c r="G61">
        <v>2018</v>
      </c>
      <c r="H61" t="s">
        <v>218</v>
      </c>
      <c r="I61" t="s">
        <v>218</v>
      </c>
      <c r="J61" t="s">
        <v>218</v>
      </c>
      <c r="K61" t="s">
        <v>218</v>
      </c>
      <c r="L61">
        <v>228.51307179285001</v>
      </c>
      <c r="M61">
        <v>228.51307179285001</v>
      </c>
    </row>
    <row r="62" spans="1:13">
      <c r="A62" t="s">
        <v>217</v>
      </c>
      <c r="B62" t="s">
        <v>5</v>
      </c>
      <c r="C62" t="s">
        <v>89</v>
      </c>
      <c r="D62" t="s">
        <v>218</v>
      </c>
      <c r="E62" t="s">
        <v>218</v>
      </c>
      <c r="F62" t="s">
        <v>218</v>
      </c>
      <c r="G62">
        <v>2018</v>
      </c>
      <c r="H62" t="s">
        <v>218</v>
      </c>
      <c r="I62" t="s">
        <v>218</v>
      </c>
      <c r="J62" t="s">
        <v>218</v>
      </c>
      <c r="K62" t="s">
        <v>218</v>
      </c>
      <c r="L62">
        <v>7.6193704278352996</v>
      </c>
      <c r="M62">
        <v>7.6193704278352996</v>
      </c>
    </row>
    <row r="63" spans="1:13">
      <c r="A63" t="s">
        <v>217</v>
      </c>
      <c r="B63" t="s">
        <v>5</v>
      </c>
      <c r="C63" t="s">
        <v>94</v>
      </c>
      <c r="D63" t="s">
        <v>218</v>
      </c>
      <c r="E63" t="s">
        <v>218</v>
      </c>
      <c r="F63" t="s">
        <v>218</v>
      </c>
      <c r="G63">
        <v>2018</v>
      </c>
      <c r="H63" t="s">
        <v>218</v>
      </c>
      <c r="I63" t="s">
        <v>218</v>
      </c>
      <c r="J63" t="s">
        <v>218</v>
      </c>
      <c r="K63" t="s">
        <v>218</v>
      </c>
      <c r="L63">
        <v>1.18913891352733</v>
      </c>
      <c r="M63">
        <v>1.18913891352733</v>
      </c>
    </row>
    <row r="64" spans="1:13">
      <c r="A64" t="s">
        <v>217</v>
      </c>
      <c r="B64" t="s">
        <v>5</v>
      </c>
      <c r="C64" t="s">
        <v>95</v>
      </c>
      <c r="D64" t="s">
        <v>218</v>
      </c>
      <c r="E64" t="s">
        <v>218</v>
      </c>
      <c r="F64" t="s">
        <v>218</v>
      </c>
      <c r="G64">
        <v>2018</v>
      </c>
      <c r="H64" t="s">
        <v>218</v>
      </c>
      <c r="I64" t="s">
        <v>218</v>
      </c>
      <c r="J64" t="s">
        <v>218</v>
      </c>
      <c r="K64" t="s">
        <v>218</v>
      </c>
      <c r="L64">
        <v>29.897144760948802</v>
      </c>
      <c r="M64">
        <v>29.897144760948802</v>
      </c>
    </row>
    <row r="65" spans="1:13">
      <c r="A65" t="s">
        <v>217</v>
      </c>
      <c r="B65" t="s">
        <v>5</v>
      </c>
      <c r="C65" t="s">
        <v>219</v>
      </c>
      <c r="D65" t="s">
        <v>218</v>
      </c>
      <c r="E65" t="s">
        <v>218</v>
      </c>
      <c r="F65" t="s">
        <v>218</v>
      </c>
      <c r="G65">
        <v>2018</v>
      </c>
      <c r="H65" t="s">
        <v>218</v>
      </c>
      <c r="I65" t="s">
        <v>218</v>
      </c>
      <c r="J65" t="s">
        <v>218</v>
      </c>
      <c r="K65" t="s">
        <v>218</v>
      </c>
      <c r="L65">
        <v>7.6635172100000002</v>
      </c>
      <c r="M65">
        <v>7.6635172100000002</v>
      </c>
    </row>
    <row r="66" spans="1:13">
      <c r="A66" t="s">
        <v>217</v>
      </c>
      <c r="B66" t="s">
        <v>5</v>
      </c>
      <c r="C66" t="s">
        <v>96</v>
      </c>
      <c r="D66" t="s">
        <v>218</v>
      </c>
      <c r="E66" t="s">
        <v>218</v>
      </c>
      <c r="F66" t="s">
        <v>218</v>
      </c>
      <c r="G66">
        <v>2018</v>
      </c>
      <c r="H66" t="s">
        <v>218</v>
      </c>
      <c r="I66" t="s">
        <v>218</v>
      </c>
      <c r="J66" t="s">
        <v>218</v>
      </c>
      <c r="K66" t="s">
        <v>218</v>
      </c>
      <c r="L66">
        <v>0.90114433290742701</v>
      </c>
      <c r="M66">
        <v>0.90114433290742701</v>
      </c>
    </row>
    <row r="67" spans="1:13">
      <c r="A67" t="s">
        <v>217</v>
      </c>
      <c r="B67" t="s">
        <v>5</v>
      </c>
      <c r="C67" t="s">
        <v>112</v>
      </c>
      <c r="D67" t="s">
        <v>218</v>
      </c>
      <c r="E67" t="s">
        <v>218</v>
      </c>
      <c r="F67" t="s">
        <v>218</v>
      </c>
      <c r="G67">
        <v>2018</v>
      </c>
      <c r="H67" t="s">
        <v>218</v>
      </c>
      <c r="I67" t="s">
        <v>218</v>
      </c>
      <c r="J67" t="s">
        <v>218</v>
      </c>
      <c r="K67" t="s">
        <v>218</v>
      </c>
      <c r="L67">
        <v>5.5128491828853E-3</v>
      </c>
      <c r="M67">
        <v>5.5128491828853E-3</v>
      </c>
    </row>
    <row r="68" spans="1:13">
      <c r="A68" t="s">
        <v>217</v>
      </c>
      <c r="B68" t="s">
        <v>5</v>
      </c>
      <c r="C68" t="s">
        <v>111</v>
      </c>
      <c r="D68" t="s">
        <v>218</v>
      </c>
      <c r="E68" t="s">
        <v>218</v>
      </c>
      <c r="F68" t="s">
        <v>218</v>
      </c>
      <c r="G68">
        <v>2018</v>
      </c>
      <c r="H68" t="s">
        <v>218</v>
      </c>
      <c r="I68" t="s">
        <v>218</v>
      </c>
      <c r="J68" t="s">
        <v>218</v>
      </c>
      <c r="K68" t="s">
        <v>218</v>
      </c>
      <c r="L68">
        <v>3.0969808497153899</v>
      </c>
      <c r="M68">
        <v>3.0969808497153899</v>
      </c>
    </row>
    <row r="69" spans="1:13">
      <c r="A69" t="s">
        <v>217</v>
      </c>
      <c r="B69" t="s">
        <v>5</v>
      </c>
      <c r="C69" t="s">
        <v>115</v>
      </c>
      <c r="D69" t="s">
        <v>218</v>
      </c>
      <c r="E69" t="s">
        <v>218</v>
      </c>
      <c r="F69" t="s">
        <v>218</v>
      </c>
      <c r="G69">
        <v>2018</v>
      </c>
      <c r="H69" t="s">
        <v>218</v>
      </c>
      <c r="I69" t="s">
        <v>218</v>
      </c>
      <c r="J69" t="s">
        <v>218</v>
      </c>
      <c r="K69" t="s">
        <v>218</v>
      </c>
      <c r="L69">
        <v>16.327818888640099</v>
      </c>
      <c r="M69">
        <v>16.327818888640099</v>
      </c>
    </row>
    <row r="70" spans="1:13">
      <c r="A70" t="s">
        <v>217</v>
      </c>
      <c r="B70" t="s">
        <v>5</v>
      </c>
      <c r="C70" t="s">
        <v>116</v>
      </c>
      <c r="D70" t="s">
        <v>218</v>
      </c>
      <c r="E70" t="s">
        <v>218</v>
      </c>
      <c r="F70" t="s">
        <v>218</v>
      </c>
      <c r="G70">
        <v>2018</v>
      </c>
      <c r="H70" t="s">
        <v>218</v>
      </c>
      <c r="I70" t="s">
        <v>218</v>
      </c>
      <c r="J70" t="s">
        <v>218</v>
      </c>
      <c r="K70" t="s">
        <v>218</v>
      </c>
      <c r="L70">
        <v>30.732893803519399</v>
      </c>
      <c r="M70">
        <v>30.732893803519399</v>
      </c>
    </row>
    <row r="71" spans="1:13">
      <c r="A71" t="s">
        <v>217</v>
      </c>
      <c r="B71" t="s">
        <v>5</v>
      </c>
      <c r="C71" t="s">
        <v>113</v>
      </c>
      <c r="D71" t="s">
        <v>218</v>
      </c>
      <c r="E71" t="s">
        <v>218</v>
      </c>
      <c r="F71" t="s">
        <v>218</v>
      </c>
      <c r="G71">
        <v>2018</v>
      </c>
      <c r="H71" t="s">
        <v>218</v>
      </c>
      <c r="I71" t="s">
        <v>218</v>
      </c>
      <c r="J71" t="s">
        <v>218</v>
      </c>
      <c r="K71" t="s">
        <v>218</v>
      </c>
      <c r="L71">
        <v>5.5128491828853E-3</v>
      </c>
      <c r="M71">
        <v>5.5128491828853E-3</v>
      </c>
    </row>
    <row r="72" spans="1:13">
      <c r="A72" t="s">
        <v>217</v>
      </c>
      <c r="B72" t="s">
        <v>5</v>
      </c>
      <c r="C72" t="s">
        <v>118</v>
      </c>
      <c r="D72" t="s">
        <v>218</v>
      </c>
      <c r="E72" t="s">
        <v>218</v>
      </c>
      <c r="F72" t="s">
        <v>218</v>
      </c>
      <c r="G72">
        <v>2018</v>
      </c>
      <c r="H72" t="s">
        <v>218</v>
      </c>
      <c r="I72" t="s">
        <v>218</v>
      </c>
      <c r="J72" t="s">
        <v>218</v>
      </c>
      <c r="K72" t="s">
        <v>218</v>
      </c>
      <c r="L72">
        <v>113.466977915671</v>
      </c>
      <c r="M72">
        <v>113.466977915671</v>
      </c>
    </row>
    <row r="73" spans="1:13">
      <c r="A73" t="s">
        <v>217</v>
      </c>
      <c r="B73" t="s">
        <v>5</v>
      </c>
      <c r="C73" t="s">
        <v>122</v>
      </c>
      <c r="D73" t="s">
        <v>218</v>
      </c>
      <c r="E73" t="s">
        <v>218</v>
      </c>
      <c r="F73" t="s">
        <v>218</v>
      </c>
      <c r="G73">
        <v>2018</v>
      </c>
      <c r="H73" t="s">
        <v>218</v>
      </c>
      <c r="I73" t="s">
        <v>218</v>
      </c>
      <c r="J73" t="s">
        <v>218</v>
      </c>
      <c r="K73" t="s">
        <v>218</v>
      </c>
      <c r="L73">
        <v>0.52372067237410302</v>
      </c>
      <c r="M73">
        <v>0.52372067237410302</v>
      </c>
    </row>
    <row r="74" spans="1:13">
      <c r="A74" t="s">
        <v>217</v>
      </c>
      <c r="B74" t="s">
        <v>5</v>
      </c>
      <c r="C74" t="s">
        <v>117</v>
      </c>
      <c r="D74" t="s">
        <v>218</v>
      </c>
      <c r="E74" t="s">
        <v>218</v>
      </c>
      <c r="F74" t="s">
        <v>218</v>
      </c>
      <c r="G74">
        <v>2018</v>
      </c>
      <c r="H74" t="s">
        <v>218</v>
      </c>
      <c r="I74" t="s">
        <v>218</v>
      </c>
      <c r="J74" t="s">
        <v>218</v>
      </c>
      <c r="K74" t="s">
        <v>218</v>
      </c>
      <c r="L74">
        <v>503.83458498036998</v>
      </c>
      <c r="M74">
        <v>503.83458498036998</v>
      </c>
    </row>
    <row r="75" spans="1:13">
      <c r="A75" t="s">
        <v>217</v>
      </c>
      <c r="B75" t="s">
        <v>5</v>
      </c>
      <c r="C75" t="s">
        <v>114</v>
      </c>
      <c r="D75" t="s">
        <v>218</v>
      </c>
      <c r="E75" t="s">
        <v>218</v>
      </c>
      <c r="F75" t="s">
        <v>218</v>
      </c>
      <c r="G75">
        <v>2018</v>
      </c>
      <c r="H75" t="s">
        <v>218</v>
      </c>
      <c r="I75" t="s">
        <v>218</v>
      </c>
      <c r="J75" t="s">
        <v>218</v>
      </c>
      <c r="K75" t="s">
        <v>218</v>
      </c>
      <c r="L75">
        <v>15.0488378782107</v>
      </c>
      <c r="M75">
        <v>15.0488378782107</v>
      </c>
    </row>
    <row r="76" spans="1:13">
      <c r="A76" t="s">
        <v>217</v>
      </c>
      <c r="B76" t="s">
        <v>5</v>
      </c>
      <c r="C76" t="s">
        <v>119</v>
      </c>
      <c r="D76" t="s">
        <v>218</v>
      </c>
      <c r="E76" t="s">
        <v>218</v>
      </c>
      <c r="F76" t="s">
        <v>218</v>
      </c>
      <c r="G76">
        <v>2018</v>
      </c>
      <c r="H76" t="s">
        <v>218</v>
      </c>
      <c r="I76" t="s">
        <v>218</v>
      </c>
      <c r="J76" t="s">
        <v>218</v>
      </c>
      <c r="K76" t="s">
        <v>218</v>
      </c>
      <c r="L76">
        <v>2.1830882764225801</v>
      </c>
      <c r="M76">
        <v>2.1830882764225801</v>
      </c>
    </row>
    <row r="77" spans="1:13">
      <c r="A77" t="s">
        <v>217</v>
      </c>
      <c r="B77" t="s">
        <v>5</v>
      </c>
      <c r="C77" t="s">
        <v>120</v>
      </c>
      <c r="D77" t="s">
        <v>218</v>
      </c>
      <c r="E77" t="s">
        <v>218</v>
      </c>
      <c r="F77" t="s">
        <v>218</v>
      </c>
      <c r="G77">
        <v>2018</v>
      </c>
      <c r="H77" t="s">
        <v>218</v>
      </c>
      <c r="I77" t="s">
        <v>218</v>
      </c>
      <c r="J77" t="s">
        <v>218</v>
      </c>
      <c r="K77" t="s">
        <v>218</v>
      </c>
      <c r="L77">
        <v>28.445061392622002</v>
      </c>
      <c r="M77">
        <v>28.445061392622002</v>
      </c>
    </row>
    <row r="78" spans="1:13">
      <c r="A78" t="s">
        <v>217</v>
      </c>
      <c r="B78" t="s">
        <v>5</v>
      </c>
      <c r="C78" t="s">
        <v>220</v>
      </c>
      <c r="D78" t="s">
        <v>218</v>
      </c>
      <c r="E78" t="s">
        <v>218</v>
      </c>
      <c r="F78" t="s">
        <v>218</v>
      </c>
      <c r="G78">
        <v>2018</v>
      </c>
      <c r="H78" t="s">
        <v>218</v>
      </c>
      <c r="I78" t="s">
        <v>218</v>
      </c>
      <c r="J78" t="s">
        <v>218</v>
      </c>
      <c r="K78" t="s">
        <v>218</v>
      </c>
      <c r="L78">
        <v>7.2442972899999996</v>
      </c>
      <c r="M78">
        <v>7.2442972899999996</v>
      </c>
    </row>
    <row r="79" spans="1:13">
      <c r="A79" t="s">
        <v>217</v>
      </c>
      <c r="B79" t="s">
        <v>5</v>
      </c>
      <c r="C79" t="s">
        <v>121</v>
      </c>
      <c r="D79" t="s">
        <v>218</v>
      </c>
      <c r="E79" t="s">
        <v>218</v>
      </c>
      <c r="F79" t="s">
        <v>218</v>
      </c>
      <c r="G79">
        <v>2018</v>
      </c>
      <c r="H79" t="s">
        <v>218</v>
      </c>
      <c r="I79" t="s">
        <v>218</v>
      </c>
      <c r="J79" t="s">
        <v>218</v>
      </c>
      <c r="K79" t="s">
        <v>218</v>
      </c>
      <c r="L79">
        <v>3.5144413540893802</v>
      </c>
      <c r="M79">
        <v>3.5144413540893802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P13"/>
  <sheetViews>
    <sheetView workbookViewId="0"/>
  </sheetViews>
  <sheetFormatPr defaultColWidth="9.140625" defaultRowHeight="15"/>
  <cols>
    <col min="1" max="1" width="16.140625" style="14" customWidth="1"/>
    <col min="2" max="2" width="27.140625" style="14" customWidth="1"/>
    <col min="3" max="3" width="9.85546875" style="14" customWidth="1"/>
    <col min="4" max="5" width="6.28515625" style="14" customWidth="1"/>
    <col min="6" max="6" width="7.42578125" style="14" customWidth="1"/>
    <col min="7" max="7" width="19" style="14" customWidth="1"/>
    <col min="8" max="8" width="56.85546875" style="14" customWidth="1"/>
    <col min="9" max="9" width="87.28515625" style="14" bestFit="1" customWidth="1"/>
    <col min="10" max="10" width="6.7109375" style="14" customWidth="1"/>
    <col min="11" max="13" width="5.85546875" style="14" customWidth="1"/>
    <col min="14" max="14" width="27.5703125" style="14" customWidth="1"/>
    <col min="15" max="15" width="70.42578125" style="14" customWidth="1"/>
    <col min="16" max="16" width="99.28515625" style="14" bestFit="1" customWidth="1"/>
    <col min="17" max="16384" width="9.140625" style="13"/>
  </cols>
  <sheetData>
    <row r="1" spans="1:16" ht="21">
      <c r="A1" s="1" t="s">
        <v>47</v>
      </c>
      <c r="B1" s="13"/>
    </row>
    <row r="2" spans="1:16" ht="21">
      <c r="A2" s="1"/>
      <c r="B2" s="13"/>
    </row>
    <row r="3" spans="1:16">
      <c r="A3" s="2" t="s">
        <v>16</v>
      </c>
      <c r="B3" s="14" t="s">
        <v>22</v>
      </c>
      <c r="C3" s="13"/>
    </row>
    <row r="4" spans="1:16">
      <c r="A4" s="2" t="s">
        <v>17</v>
      </c>
      <c r="B4" s="3" t="s">
        <v>46</v>
      </c>
      <c r="C4" s="13"/>
      <c r="D4" s="3"/>
      <c r="E4" s="3"/>
      <c r="F4" s="3"/>
      <c r="G4" s="3"/>
      <c r="H4" s="3"/>
      <c r="I4" s="3"/>
      <c r="J4" s="3"/>
      <c r="K4" s="3"/>
      <c r="L4" s="3"/>
      <c r="M4" s="3"/>
    </row>
    <row r="5" spans="1:16" ht="51.75" customHeight="1">
      <c r="A5" s="2" t="s">
        <v>18</v>
      </c>
      <c r="B5" s="15"/>
      <c r="C5" s="13"/>
      <c r="D5" s="15"/>
      <c r="E5" s="15"/>
      <c r="F5" s="15"/>
      <c r="G5" s="15"/>
      <c r="H5" s="15"/>
      <c r="I5" s="15"/>
      <c r="J5" s="15"/>
      <c r="K5" s="15"/>
      <c r="L5" s="15"/>
      <c r="M5" s="15"/>
    </row>
    <row r="6" spans="1:16">
      <c r="A6" s="2" t="s">
        <v>19</v>
      </c>
      <c r="B6" s="16">
        <v>43437</v>
      </c>
      <c r="C6" s="13"/>
      <c r="D6" s="15"/>
      <c r="E6" s="15"/>
      <c r="F6" s="15"/>
      <c r="G6" s="15"/>
      <c r="H6" s="15"/>
      <c r="I6" s="15"/>
      <c r="J6" s="15"/>
      <c r="K6" s="15"/>
      <c r="L6" s="15"/>
      <c r="M6" s="15"/>
    </row>
    <row r="7" spans="1:16">
      <c r="A7" s="2" t="s">
        <v>20</v>
      </c>
      <c r="B7" s="16" t="s">
        <v>23</v>
      </c>
      <c r="C7" s="13"/>
      <c r="D7" s="15"/>
      <c r="E7" s="15"/>
      <c r="F7" s="15"/>
      <c r="G7" s="15"/>
      <c r="H7" s="15"/>
      <c r="I7" s="15"/>
      <c r="J7" s="15"/>
      <c r="K7" s="15"/>
      <c r="L7" s="15"/>
      <c r="M7" s="15"/>
    </row>
    <row r="8" spans="1:16">
      <c r="A8" s="4" t="s">
        <v>21</v>
      </c>
      <c r="B8" s="17" t="s">
        <v>24</v>
      </c>
      <c r="C8" s="17"/>
      <c r="D8" s="17"/>
      <c r="E8" s="17"/>
      <c r="F8" s="17"/>
      <c r="G8" s="17"/>
      <c r="H8" s="17"/>
      <c r="I8" s="17"/>
      <c r="J8" s="13"/>
      <c r="K8" s="13"/>
      <c r="L8" s="13"/>
      <c r="M8" s="13"/>
      <c r="N8" s="13"/>
      <c r="O8" s="13"/>
      <c r="P8" s="13"/>
    </row>
    <row r="9" spans="1:16">
      <c r="I9" s="13"/>
      <c r="J9" s="13"/>
      <c r="K9" s="13"/>
      <c r="L9" s="13"/>
      <c r="M9" s="13"/>
      <c r="N9" s="13"/>
    </row>
    <row r="10" spans="1:16">
      <c r="I10" s="13"/>
      <c r="J10" s="13"/>
      <c r="K10" s="13"/>
      <c r="L10" s="13"/>
      <c r="M10" s="13"/>
      <c r="N10" s="13"/>
    </row>
    <row r="11" spans="1:16" ht="18.75">
      <c r="A11" s="10" t="s">
        <v>42</v>
      </c>
      <c r="B11" s="11"/>
      <c r="I11" s="13"/>
      <c r="J11" s="13"/>
      <c r="K11" s="13"/>
      <c r="L11" s="13"/>
      <c r="M11" s="13"/>
      <c r="N11" s="13"/>
    </row>
    <row r="12" spans="1:16">
      <c r="A12" s="12"/>
      <c r="B12" s="18" t="s">
        <v>40</v>
      </c>
    </row>
    <row r="13" spans="1:16">
      <c r="A13" s="9"/>
      <c r="B13" s="19" t="s">
        <v>41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67F23-4C99-42E2-AFA4-C05C3B36C20D}">
  <sheetPr>
    <tabColor theme="6" tint="0.59999389629810485"/>
  </sheetPr>
  <dimension ref="B1:J42"/>
  <sheetViews>
    <sheetView topLeftCell="A7" workbookViewId="0">
      <selection activeCell="O26" sqref="O26"/>
    </sheetView>
  </sheetViews>
  <sheetFormatPr defaultRowHeight="15"/>
  <cols>
    <col min="1" max="1" width="9.140625" style="24"/>
    <col min="2" max="2" width="22" style="24" bestFit="1" customWidth="1"/>
    <col min="3" max="3" width="10" style="24" bestFit="1" customWidth="1"/>
    <col min="4" max="4" width="9.140625" style="24"/>
    <col min="5" max="5" width="12.7109375" style="24" customWidth="1"/>
    <col min="6" max="16384" width="9.140625" style="24"/>
  </cols>
  <sheetData>
    <row r="1" spans="2:10" ht="21">
      <c r="B1" s="99" t="s">
        <v>351</v>
      </c>
    </row>
    <row r="3" spans="2:10">
      <c r="B3" s="20" t="s">
        <v>343</v>
      </c>
    </row>
    <row r="4" spans="2:10" ht="30.75" thickBot="1">
      <c r="B4" s="8" t="s">
        <v>344</v>
      </c>
      <c r="C4" s="8" t="s">
        <v>1</v>
      </c>
      <c r="D4" s="8" t="s">
        <v>345</v>
      </c>
      <c r="E4" s="8" t="s">
        <v>346</v>
      </c>
      <c r="F4" s="8">
        <v>2018</v>
      </c>
      <c r="G4" s="8">
        <v>2030</v>
      </c>
      <c r="H4" s="8">
        <v>2040</v>
      </c>
      <c r="I4" s="8">
        <v>2050</v>
      </c>
      <c r="J4" s="8">
        <v>0</v>
      </c>
    </row>
    <row r="5" spans="2:10" customFormat="1">
      <c r="B5" s="100" t="s">
        <v>350</v>
      </c>
    </row>
    <row r="6" spans="2:10">
      <c r="B6" s="24" t="s">
        <v>320</v>
      </c>
      <c r="C6" s="24" t="s">
        <v>352</v>
      </c>
      <c r="D6" s="24" t="s">
        <v>349</v>
      </c>
      <c r="E6" s="24" t="s">
        <v>137</v>
      </c>
      <c r="F6" s="101">
        <f>MAX(0,1-(1/AVERAGEIFS(COP!$L$2:$L$500,COP!$C$2:$C$500,'Ambient Heat'!$B6,COP!$G$2:$G$500,'Ambient Heat'!F$4,COP!$D$2:$D$500,"RSDSH*")))</f>
        <v>0.67428790394686389</v>
      </c>
      <c r="G6" s="101">
        <f>MAX(0,1-(1/AVERAGEIFS(COP!$L$2:$L$500,COP!$C$2:$C$500,'Ambient Heat'!$B6,COP!$G$2:$G$500,'Ambient Heat'!G$4,COP!$D$2:$D$500,"RSDSH*")))</f>
        <v>0.69464490995018591</v>
      </c>
      <c r="H6" s="101">
        <f>MAX(0,1-(1/AVERAGEIFS(COP!$L$2:$L$500,COP!$C$2:$C$500,'Ambient Heat'!$B6,COP!$G$2:$G$500,'Ambient Heat'!H$4,COP!$D$2:$D$500,"RSDSH*")))</f>
        <v>0.73590911130826742</v>
      </c>
      <c r="I6" s="101">
        <f>MAX(0,1-(1/AVERAGEIFS(COP!$L$2:$L$500,COP!$C$2:$C$500,'Ambient Heat'!$B6,COP!$G$2:$G$500,'Ambient Heat'!I$4,COP!$D$2:$D$500,"RSDSH*")))</f>
        <v>0.7557159279601473</v>
      </c>
      <c r="J6" s="24">
        <v>5</v>
      </c>
    </row>
    <row r="7" spans="2:10">
      <c r="B7" s="24" t="s">
        <v>310</v>
      </c>
      <c r="C7" s="24" t="s">
        <v>352</v>
      </c>
      <c r="D7" s="24" t="s">
        <v>349</v>
      </c>
      <c r="E7" s="24" t="s">
        <v>137</v>
      </c>
      <c r="F7" s="101">
        <f>MAX(0,1-(1/AVERAGEIFS(COP!$L$2:$L$500,COP!$C$2:$C$500,'Ambient Heat'!$B7,COP!$G$2:$G$500,'Ambient Heat'!F$4,COP!$D$2:$D$500,"RSDSH*")))</f>
        <v>0.67428790394686389</v>
      </c>
      <c r="G7" s="101">
        <f>MAX(0,1-(1/AVERAGEIFS(COP!$L$2:$L$500,COP!$C$2:$C$500,'Ambient Heat'!$B7,COP!$G$2:$G$500,'Ambient Heat'!G$4,COP!$D$2:$D$500,"RSDSH*")))</f>
        <v>0.69464490995018591</v>
      </c>
      <c r="H7" s="101">
        <f>MAX(0,1-(1/AVERAGEIFS(COP!$L$2:$L$500,COP!$C$2:$C$500,'Ambient Heat'!$B7,COP!$G$2:$G$500,'Ambient Heat'!H$4,COP!$D$2:$D$500,"RSDSH*")))</f>
        <v>0.73590911130826742</v>
      </c>
      <c r="I7" s="101">
        <f>MAX(0,1-(1/AVERAGEIFS(COP!$L$2:$L$500,COP!$C$2:$C$500,'Ambient Heat'!$B7,COP!$G$2:$G$500,'Ambient Heat'!I$4,COP!$D$2:$D$500,"RSDSH*")))</f>
        <v>0.7557159279601473</v>
      </c>
      <c r="J7" s="24">
        <v>5</v>
      </c>
    </row>
    <row r="8" spans="2:10">
      <c r="B8" s="24" t="s">
        <v>321</v>
      </c>
      <c r="C8" s="24" t="s">
        <v>352</v>
      </c>
      <c r="D8" s="24" t="s">
        <v>349</v>
      </c>
      <c r="E8" s="24" t="s">
        <v>137</v>
      </c>
      <c r="F8" s="101">
        <f>MAX(0,1-(1/AVERAGEIFS(COP!$L$2:$L$500,COP!$C$2:$C$500,'Ambient Heat'!$B8,COP!$G$2:$G$500,'Ambient Heat'!F$4,COP!$D$2:$D$500,"RSDSH*")))</f>
        <v>0.67428790394686389</v>
      </c>
      <c r="G8" s="101">
        <f>MAX(0,1-(1/AVERAGEIFS(COP!$L$2:$L$500,COP!$C$2:$C$500,'Ambient Heat'!$B8,COP!$G$2:$G$500,'Ambient Heat'!G$4,COP!$D$2:$D$500,"RSDSH*")))</f>
        <v>0.70389809449714913</v>
      </c>
      <c r="H8" s="101">
        <f>MAX(0,1-(1/AVERAGEIFS(COP!$L$2:$L$500,COP!$C$2:$C$500,'Ambient Heat'!$B8,COP!$G$2:$G$500,'Ambient Heat'!H$4,COP!$D$2:$D$500,"RSDSH*")))</f>
        <v>0.73590911130826742</v>
      </c>
      <c r="I8" s="101">
        <f>MAX(0,1-(1/AVERAGEIFS(COP!$L$2:$L$500,COP!$C$2:$C$500,'Ambient Heat'!$B8,COP!$G$2:$G$500,'Ambient Heat'!I$4,COP!$D$2:$D$500,"RSDSH*")))</f>
        <v>0.7557159279601473</v>
      </c>
      <c r="J8" s="24">
        <v>5</v>
      </c>
    </row>
    <row r="9" spans="2:10">
      <c r="B9" s="24" t="s">
        <v>329</v>
      </c>
      <c r="C9" s="24" t="s">
        <v>352</v>
      </c>
      <c r="D9" s="24" t="s">
        <v>349</v>
      </c>
      <c r="E9" s="24" t="s">
        <v>137</v>
      </c>
      <c r="F9" s="101">
        <f>MAX(0,1-(1/AVERAGEIFS(COP!$L$2:$L$500,COP!$C$2:$C$500,'Ambient Heat'!$B9,COP!$G$2:$G$500,'Ambient Heat'!F$4,COP!$D$2:$D$500,"RSDSH*")))</f>
        <v>0.67428790394686389</v>
      </c>
      <c r="G9" s="101">
        <f>MAX(0,1-(1/AVERAGEIFS(COP!$L$2:$L$500,COP!$C$2:$C$500,'Ambient Heat'!$B9,COP!$G$2:$G$500,'Ambient Heat'!G$4,COP!$D$2:$D$500,"RSDSH*")))</f>
        <v>0.70389809449714913</v>
      </c>
      <c r="H9" s="101">
        <f>MAX(0,1-(1/AVERAGEIFS(COP!$L$2:$L$500,COP!$C$2:$C$500,'Ambient Heat'!$B9,COP!$G$2:$G$500,'Ambient Heat'!H$4,COP!$D$2:$D$500,"RSDSH*")))</f>
        <v>0.73590911130826742</v>
      </c>
      <c r="I9" s="101">
        <f>MAX(0,1-(1/AVERAGEIFS(COP!$L$2:$L$500,COP!$C$2:$C$500,'Ambient Heat'!$B9,COP!$G$2:$G$500,'Ambient Heat'!I$4,COP!$D$2:$D$500,"RSDSH*")))</f>
        <v>0.7557159279601473</v>
      </c>
      <c r="J9" s="24">
        <v>5</v>
      </c>
    </row>
    <row r="10" spans="2:10">
      <c r="B10" s="24" t="s">
        <v>322</v>
      </c>
      <c r="C10" s="24" t="s">
        <v>352</v>
      </c>
      <c r="D10" s="24" t="s">
        <v>349</v>
      </c>
      <c r="E10" s="24" t="s">
        <v>137</v>
      </c>
      <c r="F10" s="101">
        <f>MAX(0,1-(1/AVERAGEIFS(COP!$L$2:$L$500,COP!$C$2:$C$500,'Ambient Heat'!$B10,COP!$G$2:$G$500,'Ambient Heat'!F$4,COP!$D$2:$D$500,"RSDSH*")))</f>
        <v>0.70389809449714913</v>
      </c>
      <c r="G10" s="101">
        <f>MAX(0,1-(1/AVERAGEIFS(COP!$L$2:$L$500,COP!$C$2:$C$500,'Ambient Heat'!$B10,COP!$G$2:$G$500,'Ambient Heat'!G$4,COP!$D$2:$D$500,"RSDSH*")))</f>
        <v>0.72081820338302705</v>
      </c>
      <c r="H10" s="101">
        <f>MAX(0,1-(1/AVERAGEIFS(COP!$L$2:$L$500,COP!$C$2:$C$500,'Ambient Heat'!$B10,COP!$G$2:$G$500,'Ambient Heat'!H$4,COP!$D$2:$D$500,"RSDSH*")))</f>
        <v>0.7557159279601473</v>
      </c>
      <c r="I10" s="101">
        <f>MAX(0,1-(1/AVERAGEIFS(COP!$L$2:$L$500,COP!$C$2:$C$500,'Ambient Heat'!$B10,COP!$G$2:$G$500,'Ambient Heat'!I$4,COP!$D$2:$D$500,"RSDSH*")))</f>
        <v>0.78285860263124263</v>
      </c>
      <c r="J10" s="24">
        <v>5</v>
      </c>
    </row>
    <row r="11" spans="2:10">
      <c r="B11" s="24" t="s">
        <v>313</v>
      </c>
      <c r="C11" s="24" t="s">
        <v>352</v>
      </c>
      <c r="D11" s="24" t="s">
        <v>349</v>
      </c>
      <c r="E11" s="24" t="s">
        <v>137</v>
      </c>
      <c r="F11" s="101">
        <f>MAX(0,1-(1/AVERAGEIFS(COP!$L$2:$L$500,COP!$C$2:$C$500,'Ambient Heat'!$B11,COP!$G$2:$G$500,'Ambient Heat'!F$4,COP!$D$2:$D$500,"RSDSH*")))</f>
        <v>0.70389809449714913</v>
      </c>
      <c r="G11" s="101">
        <f>MAX(0,1-(1/AVERAGEIFS(COP!$L$2:$L$500,COP!$C$2:$C$500,'Ambient Heat'!$B11,COP!$G$2:$G$500,'Ambient Heat'!G$4,COP!$D$2:$D$500,"RSDSH*")))</f>
        <v>0.72081820338302705</v>
      </c>
      <c r="H11" s="101">
        <f>MAX(0,1-(1/AVERAGEIFS(COP!$L$2:$L$500,COP!$C$2:$C$500,'Ambient Heat'!$B11,COP!$G$2:$G$500,'Ambient Heat'!H$4,COP!$D$2:$D$500,"RSDSH*")))</f>
        <v>0.7557159279601473</v>
      </c>
      <c r="I11" s="101">
        <f>MAX(0,1-(1/AVERAGEIFS(COP!$L$2:$L$500,COP!$C$2:$C$500,'Ambient Heat'!$B11,COP!$G$2:$G$500,'Ambient Heat'!I$4,COP!$D$2:$D$500,"RSDSH*")))</f>
        <v>0.78285860263124263</v>
      </c>
      <c r="J11" s="24">
        <v>5</v>
      </c>
    </row>
    <row r="12" spans="2:10">
      <c r="B12" s="100" t="s">
        <v>347</v>
      </c>
      <c r="F12" s="101"/>
      <c r="G12" s="101"/>
      <c r="H12" s="101"/>
      <c r="I12" s="101"/>
    </row>
    <row r="13" spans="2:10">
      <c r="B13" s="24" t="s">
        <v>331</v>
      </c>
      <c r="C13" s="24" t="s">
        <v>352</v>
      </c>
      <c r="D13" s="24" t="s">
        <v>349</v>
      </c>
      <c r="E13" s="24" t="s">
        <v>137</v>
      </c>
      <c r="F13" s="101">
        <f>MAX(0,1-(1/AVERAGEIFS(COP!$L$2:$L$500,COP!$C$2:$C$500,'Ambient Heat'!$B13,COP!$G$2:$G$500,'Ambient Heat'!F$4,COP!$D$2:$D$500,"RSDSH*")))</f>
        <v>0</v>
      </c>
      <c r="G13" s="101">
        <f>MAX(0,1-(1/AVERAGEIFS(COP!$L$2:$L$500,COP!$C$2:$C$500,'Ambient Heat'!$B13,COP!$G$2:$G$500,'Ambient Heat'!G$4,COP!$D$2:$D$500,"RSDSH*")))</f>
        <v>0</v>
      </c>
      <c r="H13" s="101">
        <f>MAX(0,1-(1/AVERAGEIFS(COP!$L$2:$L$500,COP!$C$2:$C$500,'Ambient Heat'!$B13,COP!$G$2:$G$500,'Ambient Heat'!H$4,COP!$D$2:$D$500,"RSDSH*")))</f>
        <v>1.9933100969138584E-2</v>
      </c>
      <c r="I13" s="101">
        <f>MAX(0,1-(1/AVERAGEIFS(COP!$L$2:$L$500,COP!$C$2:$C$500,'Ambient Heat'!$B13,COP!$G$2:$G$500,'Ambient Heat'!I$4,COP!$D$2:$D$500,"RSDSH*")))</f>
        <v>1.9933100969138584E-2</v>
      </c>
      <c r="J13" s="24">
        <v>5</v>
      </c>
    </row>
    <row r="14" spans="2:10">
      <c r="B14" s="24" t="s">
        <v>332</v>
      </c>
      <c r="C14" s="24" t="s">
        <v>352</v>
      </c>
      <c r="D14" s="24" t="s">
        <v>349</v>
      </c>
      <c r="E14" s="24" t="s">
        <v>137</v>
      </c>
      <c r="F14" s="101">
        <f>MAX(0,1-(1/AVERAGEIFS(COP!$L$2:$L$500,COP!$C$2:$C$500,'Ambient Heat'!$B14,COP!$G$2:$G$500,'Ambient Heat'!F$4,COP!$D$2:$D$500,"RSDSH*")))</f>
        <v>0</v>
      </c>
      <c r="G14" s="101">
        <f>MAX(0,1-(1/AVERAGEIFS(COP!$L$2:$L$500,COP!$C$2:$C$500,'Ambient Heat'!$B14,COP!$G$2:$G$500,'Ambient Heat'!G$4,COP!$D$2:$D$500,"RSDSH*")))</f>
        <v>0</v>
      </c>
      <c r="H14" s="101">
        <f>MAX(0,1-(1/AVERAGEIFS(COP!$L$2:$L$500,COP!$C$2:$C$500,'Ambient Heat'!$B14,COP!$G$2:$G$500,'Ambient Heat'!H$4,COP!$D$2:$D$500,"RSDSH*")))</f>
        <v>0</v>
      </c>
      <c r="I14" s="101">
        <f>MAX(0,1-(1/AVERAGEIFS(COP!$L$2:$L$500,COP!$C$2:$C$500,'Ambient Heat'!$B14,COP!$G$2:$G$500,'Ambient Heat'!I$4,COP!$D$2:$D$500,"RSDSH*")))</f>
        <v>0</v>
      </c>
      <c r="J14" s="24">
        <v>5</v>
      </c>
    </row>
    <row r="15" spans="2:10">
      <c r="B15" s="100" t="s">
        <v>348</v>
      </c>
      <c r="F15" s="101"/>
      <c r="G15" s="101"/>
      <c r="H15" s="101"/>
      <c r="I15" s="101"/>
    </row>
    <row r="16" spans="2:10">
      <c r="B16" s="24" t="s">
        <v>330</v>
      </c>
      <c r="C16" s="24" t="s">
        <v>352</v>
      </c>
      <c r="D16" s="24" t="s">
        <v>349</v>
      </c>
      <c r="E16" s="24" t="s">
        <v>137</v>
      </c>
      <c r="F16" s="101">
        <f>MAX(0,1-(1/AVERAGEIFS(COP!$L$2:$L$500,COP!$C$2:$C$500,'Ambient Heat'!$B16,COP!$G$2:$G$500,'Ambient Heat'!F$4,COP!$D$2:$D$500,"RSDSH*")))</f>
        <v>0</v>
      </c>
      <c r="G16" s="101">
        <f>MAX(0,1-(1/AVERAGEIFS(COP!$L$2:$L$500,COP!$C$2:$C$500,'Ambient Heat'!$B16,COP!$G$2:$G$500,'Ambient Heat'!G$4,COP!$D$2:$D$500,"RSDSH*")))</f>
        <v>0</v>
      </c>
      <c r="H16" s="101">
        <f>MAX(0,1-(1/AVERAGEIFS(COP!$L$2:$L$500,COP!$C$2:$C$500,'Ambient Heat'!$B16,COP!$G$2:$G$500,'Ambient Heat'!H$4,COP!$D$2:$D$500,"RSDSH*")))</f>
        <v>0</v>
      </c>
      <c r="I16" s="101">
        <f>MAX(0,1-(1/AVERAGEIFS(COP!$L$2:$L$500,COP!$C$2:$C$500,'Ambient Heat'!$B16,COP!$G$2:$G$500,'Ambient Heat'!I$4,COP!$D$2:$D$500,"RSDSH*")))</f>
        <v>0</v>
      </c>
      <c r="J16" s="24">
        <v>5</v>
      </c>
    </row>
    <row r="17" spans="2:10">
      <c r="B17" s="100" t="s">
        <v>350</v>
      </c>
      <c r="F17" s="101"/>
      <c r="G17" s="101"/>
      <c r="H17" s="101"/>
      <c r="I17" s="101"/>
    </row>
    <row r="18" spans="2:10">
      <c r="B18" s="24" t="s">
        <v>323</v>
      </c>
      <c r="C18" s="24" t="s">
        <v>352</v>
      </c>
      <c r="D18" s="24" t="s">
        <v>349</v>
      </c>
      <c r="E18" s="24" t="s">
        <v>223</v>
      </c>
      <c r="F18" s="101">
        <f>MAX(0,1-(1/AVERAGEIFS(COP!$L$2:$L$500,COP!$C$2:$C$500,'Ambient Heat'!$B18,COP!$G$2:$G$500,'Ambient Heat'!F$4,COP!$D$2:$D$500,"RSDSH*")))</f>
        <v>0.67905129739433201</v>
      </c>
      <c r="G18" s="101">
        <f>MAX(0,1-(1/AVERAGEIFS(COP!$L$2:$L$500,COP!$C$2:$C$500,'Ambient Heat'!$B18,COP!$G$2:$G$500,'Ambient Heat'!G$4,COP!$D$2:$D$500,"RSDSH*")))</f>
        <v>0.69911059130718722</v>
      </c>
      <c r="H18" s="101">
        <f>MAX(0,1-(1/AVERAGEIFS(COP!$L$2:$L$500,COP!$C$2:$C$500,'Ambient Heat'!$B18,COP!$G$2:$G$500,'Ambient Heat'!H$4,COP!$D$2:$D$500,"RSDSH*")))</f>
        <v>0.73977132221161979</v>
      </c>
      <c r="I18" s="101">
        <f>MAX(0,1-(1/AVERAGEIFS(COP!$L$2:$L$500,COP!$C$2:$C$500,'Ambient Heat'!$B18,COP!$G$2:$G$500,'Ambient Heat'!I$4,COP!$D$2:$D$500,"RSDSH*")))</f>
        <v>0.75928847304574842</v>
      </c>
      <c r="J18" s="24">
        <v>5</v>
      </c>
    </row>
    <row r="19" spans="2:10">
      <c r="B19" s="24" t="s">
        <v>314</v>
      </c>
      <c r="C19" s="24" t="s">
        <v>352</v>
      </c>
      <c r="D19" s="24" t="s">
        <v>349</v>
      </c>
      <c r="E19" s="24" t="s">
        <v>223</v>
      </c>
      <c r="F19" s="101">
        <f>MAX(0,1-(1/AVERAGEIFS(COP!$L$2:$L$500,COP!$C$2:$C$500,'Ambient Heat'!$B19,COP!$G$2:$G$500,'Ambient Heat'!F$4,COP!$D$2:$D$500,"RSDSH*")))</f>
        <v>0.67905129739433201</v>
      </c>
      <c r="G19" s="101">
        <f>MAX(0,1-(1/AVERAGEIFS(COP!$L$2:$L$500,COP!$C$2:$C$500,'Ambient Heat'!$B19,COP!$G$2:$G$500,'Ambient Heat'!G$4,COP!$D$2:$D$500,"RSDSH*")))</f>
        <v>0.69911059130718722</v>
      </c>
      <c r="H19" s="101">
        <f>MAX(0,1-(1/AVERAGEIFS(COP!$L$2:$L$500,COP!$C$2:$C$500,'Ambient Heat'!$B19,COP!$G$2:$G$500,'Ambient Heat'!H$4,COP!$D$2:$D$500,"RSDSH*")))</f>
        <v>0.73977132221161979</v>
      </c>
      <c r="I19" s="101">
        <f>MAX(0,1-(1/AVERAGEIFS(COP!$L$2:$L$500,COP!$C$2:$C$500,'Ambient Heat'!$B19,COP!$G$2:$G$500,'Ambient Heat'!I$4,COP!$D$2:$D$500,"RSDSH*")))</f>
        <v>0.75928847304574842</v>
      </c>
      <c r="J19" s="24">
        <v>5</v>
      </c>
    </row>
    <row r="20" spans="2:10">
      <c r="B20" s="24" t="s">
        <v>324</v>
      </c>
      <c r="C20" s="24" t="s">
        <v>352</v>
      </c>
      <c r="D20" s="24" t="s">
        <v>349</v>
      </c>
      <c r="E20" s="24" t="s">
        <v>223</v>
      </c>
      <c r="F20" s="101">
        <f>MAX(0,1-(1/AVERAGEIFS(COP!$L$2:$L$500,COP!$C$2:$C$500,'Ambient Heat'!$B20,COP!$G$2:$G$500,'Ambient Heat'!F$4,COP!$D$2:$D$500,"RSDSH*")))</f>
        <v>0.67905129739433201</v>
      </c>
      <c r="G20" s="101">
        <f>MAX(0,1-(1/AVERAGEIFS(COP!$L$2:$L$500,COP!$C$2:$C$500,'Ambient Heat'!$B20,COP!$G$2:$G$500,'Ambient Heat'!G$4,COP!$D$2:$D$500,"RSDSH*")))</f>
        <v>0.70822845217666552</v>
      </c>
      <c r="H20" s="101">
        <f>MAX(0,1-(1/AVERAGEIFS(COP!$L$2:$L$500,COP!$C$2:$C$500,'Ambient Heat'!$B20,COP!$G$2:$G$500,'Ambient Heat'!H$4,COP!$D$2:$D$500,"RSDSH*")))</f>
        <v>0.73977132221161979</v>
      </c>
      <c r="I20" s="101">
        <f>MAX(0,1-(1/AVERAGEIFS(COP!$L$2:$L$500,COP!$C$2:$C$500,'Ambient Heat'!$B20,COP!$G$2:$G$500,'Ambient Heat'!I$4,COP!$D$2:$D$500,"RSDSH*")))</f>
        <v>0.75928847304574842</v>
      </c>
      <c r="J20" s="24">
        <v>5</v>
      </c>
    </row>
    <row r="21" spans="2:10">
      <c r="B21" s="24" t="s">
        <v>333</v>
      </c>
      <c r="C21" s="24" t="s">
        <v>352</v>
      </c>
      <c r="D21" s="24" t="s">
        <v>349</v>
      </c>
      <c r="E21" s="24" t="s">
        <v>223</v>
      </c>
      <c r="F21" s="101">
        <f>MAX(0,1-(1/AVERAGEIFS(COP!$L$2:$L$500,COP!$C$2:$C$500,'Ambient Heat'!$B21,COP!$G$2:$G$500,'Ambient Heat'!F$4,COP!$D$2:$D$500,"RSDSH*")))</f>
        <v>0.67905129739433201</v>
      </c>
      <c r="G21" s="101">
        <f>MAX(0,1-(1/AVERAGEIFS(COP!$L$2:$L$500,COP!$C$2:$C$500,'Ambient Heat'!$B21,COP!$G$2:$G$500,'Ambient Heat'!G$4,COP!$D$2:$D$500,"RSDSH*")))</f>
        <v>0.70822845217666552</v>
      </c>
      <c r="H21" s="101">
        <f>MAX(0,1-(1/AVERAGEIFS(COP!$L$2:$L$500,COP!$C$2:$C$500,'Ambient Heat'!$B21,COP!$G$2:$G$500,'Ambient Heat'!H$4,COP!$D$2:$D$500,"RSDSH*")))</f>
        <v>0.73977132221161979</v>
      </c>
      <c r="I21" s="101">
        <f>MAX(0,1-(1/AVERAGEIFS(COP!$L$2:$L$500,COP!$C$2:$C$500,'Ambient Heat'!$B21,COP!$G$2:$G$500,'Ambient Heat'!I$4,COP!$D$2:$D$500,"RSDSH*")))</f>
        <v>0.75928847304574842</v>
      </c>
      <c r="J21" s="24">
        <v>5</v>
      </c>
    </row>
    <row r="22" spans="2:10">
      <c r="B22" s="24" t="s">
        <v>334</v>
      </c>
      <c r="C22" s="24" t="s">
        <v>352</v>
      </c>
      <c r="D22" s="24" t="s">
        <v>349</v>
      </c>
      <c r="E22" s="24" t="s">
        <v>223</v>
      </c>
      <c r="F22" s="101">
        <f>MAX(0,1-(1/AVERAGEIFS(COP!$L$2:$L$500,COP!$C$2:$C$500,'Ambient Heat'!$B22,COP!$G$2:$G$500,'Ambient Heat'!F$4,COP!$D$2:$D$500,"RSDSH*")))</f>
        <v>0.67905129739433201</v>
      </c>
      <c r="G22" s="101">
        <f>MAX(0,1-(1/AVERAGEIFS(COP!$L$2:$L$500,COP!$C$2:$C$500,'Ambient Heat'!$B22,COP!$G$2:$G$500,'Ambient Heat'!G$4,COP!$D$2:$D$500,"RSDSH*")))</f>
        <v>0.71085702467957845</v>
      </c>
      <c r="H22" s="101">
        <f>MAX(0,1-(1/AVERAGEIFS(COP!$L$2:$L$500,COP!$C$2:$C$500,'Ambient Heat'!$B22,COP!$G$2:$G$500,'Ambient Heat'!H$4,COP!$D$2:$D$500,"RSDSH*")))</f>
        <v>0.73029520789439673</v>
      </c>
      <c r="I22" s="101">
        <f>MAX(0,1-(1/AVERAGEIFS(COP!$L$2:$L$500,COP!$C$2:$C$500,'Ambient Heat'!$B22,COP!$G$2:$G$500,'Ambient Heat'!I$4,COP!$D$2:$D$500,"RSDSH*")))</f>
        <v>0.73029520789439673</v>
      </c>
      <c r="J22" s="24">
        <v>5</v>
      </c>
    </row>
    <row r="23" spans="2:10">
      <c r="B23" s="24" t="s">
        <v>325</v>
      </c>
      <c r="C23" s="24" t="s">
        <v>352</v>
      </c>
      <c r="D23" s="24" t="s">
        <v>349</v>
      </c>
      <c r="E23" s="24" t="s">
        <v>223</v>
      </c>
      <c r="F23" s="101">
        <f>MAX(0,1-(1/AVERAGEIFS(COP!$L$2:$L$500,COP!$C$2:$C$500,'Ambient Heat'!$B23,COP!$G$2:$G$500,'Ambient Heat'!F$4,COP!$D$2:$D$500,"RSDSH*")))</f>
        <v>0.70822845217666552</v>
      </c>
      <c r="G23" s="101">
        <f>MAX(0,1-(1/AVERAGEIFS(COP!$L$2:$L$500,COP!$C$2:$C$500,'Ambient Heat'!$B23,COP!$G$2:$G$500,'Ambient Heat'!G$4,COP!$D$2:$D$500,"RSDSH*")))</f>
        <v>0.72490111205228547</v>
      </c>
      <c r="H23" s="101">
        <f>MAX(0,1-(1/AVERAGEIFS(COP!$L$2:$L$500,COP!$C$2:$C$500,'Ambient Heat'!$B23,COP!$G$2:$G$500,'Ambient Heat'!H$4,COP!$D$2:$D$500,"RSDSH*")))</f>
        <v>0.75928847304574842</v>
      </c>
      <c r="I23" s="101">
        <f>MAX(0,1-(1/AVERAGEIFS(COP!$L$2:$L$500,COP!$C$2:$C$500,'Ambient Heat'!$B23,COP!$G$2:$G$500,'Ambient Heat'!I$4,COP!$D$2:$D$500,"RSDSH*")))</f>
        <v>0.78603419826288801</v>
      </c>
      <c r="J23" s="24">
        <v>5</v>
      </c>
    </row>
    <row r="24" spans="2:10">
      <c r="B24" s="24" t="s">
        <v>316</v>
      </c>
      <c r="C24" s="24" t="s">
        <v>352</v>
      </c>
      <c r="D24" s="24" t="s">
        <v>349</v>
      </c>
      <c r="E24" s="24" t="s">
        <v>223</v>
      </c>
      <c r="F24" s="101">
        <f>MAX(0,1-(1/AVERAGEIFS(COP!$L$2:$L$500,COP!$C$2:$C$500,'Ambient Heat'!$B24,COP!$G$2:$G$500,'Ambient Heat'!F$4,COP!$D$2:$D$500,"RSDSH*")))</f>
        <v>0.70822845217666552</v>
      </c>
      <c r="G24" s="101">
        <f>MAX(0,1-(1/AVERAGEIFS(COP!$L$2:$L$500,COP!$C$2:$C$500,'Ambient Heat'!$B24,COP!$G$2:$G$500,'Ambient Heat'!G$4,COP!$D$2:$D$500,"RSDSH*")))</f>
        <v>0.72490111205228547</v>
      </c>
      <c r="H24" s="101">
        <f>MAX(0,1-(1/AVERAGEIFS(COP!$L$2:$L$500,COP!$C$2:$C$500,'Ambient Heat'!$B24,COP!$G$2:$G$500,'Ambient Heat'!H$4,COP!$D$2:$D$500,"RSDSH*")))</f>
        <v>0.75928847304574842</v>
      </c>
      <c r="I24" s="101">
        <f>MAX(0,1-(1/AVERAGEIFS(COP!$L$2:$L$500,COP!$C$2:$C$500,'Ambient Heat'!$B24,COP!$G$2:$G$500,'Ambient Heat'!I$4,COP!$D$2:$D$500,"RSDSH*")))</f>
        <v>0.78603419826288801</v>
      </c>
      <c r="J24" s="24">
        <v>5</v>
      </c>
    </row>
    <row r="25" spans="2:10">
      <c r="B25" s="100" t="s">
        <v>347</v>
      </c>
      <c r="F25" s="101"/>
      <c r="G25" s="101"/>
      <c r="H25" s="101"/>
      <c r="I25" s="101"/>
    </row>
    <row r="26" spans="2:10">
      <c r="B26" s="24" t="s">
        <v>336</v>
      </c>
      <c r="C26" s="24" t="s">
        <v>352</v>
      </c>
      <c r="D26" s="24" t="s">
        <v>349</v>
      </c>
      <c r="E26" s="24" t="s">
        <v>223</v>
      </c>
      <c r="F26" s="101">
        <f>MAX(0,1-(1/AVERAGEIFS(COP!$L$2:$L$500,COP!$C$2:$C$500,'Ambient Heat'!$B26,COP!$G$2:$G$500,'Ambient Heat'!F$4,COP!$D$2:$D$500,"RSDSH*")))</f>
        <v>0</v>
      </c>
      <c r="G26" s="101">
        <f>MAX(0,1-(1/AVERAGEIFS(COP!$L$2:$L$500,COP!$C$2:$C$500,'Ambient Heat'!$B26,COP!$G$2:$G$500,'Ambient Heat'!G$4,COP!$D$2:$D$500,"RSDSH*")))</f>
        <v>0</v>
      </c>
      <c r="H26" s="101">
        <f>MAX(0,1-(1/AVERAGEIFS(COP!$L$2:$L$500,COP!$C$2:$C$500,'Ambient Heat'!$B26,COP!$G$2:$G$500,'Ambient Heat'!H$4,COP!$D$2:$D$500,"RSDSH*")))</f>
        <v>2.8357564416295444E-2</v>
      </c>
      <c r="I26" s="101">
        <f>MAX(0,1-(1/AVERAGEIFS(COP!$L$2:$L$500,COP!$C$2:$C$500,'Ambient Heat'!$B26,COP!$G$2:$G$500,'Ambient Heat'!I$4,COP!$D$2:$D$500,"RSDSH*")))</f>
        <v>2.8357564416295444E-2</v>
      </c>
      <c r="J26" s="24">
        <v>5</v>
      </c>
    </row>
    <row r="27" spans="2:10">
      <c r="B27" s="24" t="s">
        <v>337</v>
      </c>
      <c r="C27" s="24" t="s">
        <v>352</v>
      </c>
      <c r="D27" s="24" t="s">
        <v>349</v>
      </c>
      <c r="E27" s="24" t="s">
        <v>223</v>
      </c>
      <c r="F27" s="101">
        <f>MAX(0,1-(1/AVERAGEIFS(COP!$L$2:$L$500,COP!$C$2:$C$500,'Ambient Heat'!$B27,COP!$G$2:$G$500,'Ambient Heat'!F$4,COP!$D$2:$D$500,"RSDSH*")))</f>
        <v>0</v>
      </c>
      <c r="G27" s="101">
        <f>MAX(0,1-(1/AVERAGEIFS(COP!$L$2:$L$500,COP!$C$2:$C$500,'Ambient Heat'!$B27,COP!$G$2:$G$500,'Ambient Heat'!G$4,COP!$D$2:$D$500,"RSDSH*")))</f>
        <v>0</v>
      </c>
      <c r="H27" s="101">
        <f>MAX(0,1-(1/AVERAGEIFS(COP!$L$2:$L$500,COP!$C$2:$C$500,'Ambient Heat'!$B27,COP!$G$2:$G$500,'Ambient Heat'!H$4,COP!$D$2:$D$500,"RSDSH*")))</f>
        <v>0</v>
      </c>
      <c r="I27" s="101">
        <f>MAX(0,1-(1/AVERAGEIFS(COP!$L$2:$L$500,COP!$C$2:$C$500,'Ambient Heat'!$B27,COP!$G$2:$G$500,'Ambient Heat'!I$4,COP!$D$2:$D$500,"RSDSH*")))</f>
        <v>0</v>
      </c>
      <c r="J27" s="24">
        <v>5</v>
      </c>
    </row>
    <row r="28" spans="2:10">
      <c r="B28" s="100" t="s">
        <v>348</v>
      </c>
      <c r="F28" s="101"/>
      <c r="G28" s="101"/>
      <c r="H28" s="101"/>
      <c r="I28" s="101"/>
    </row>
    <row r="29" spans="2:10">
      <c r="B29" s="24" t="s">
        <v>335</v>
      </c>
      <c r="C29" s="24" t="s">
        <v>352</v>
      </c>
      <c r="D29" s="24" t="s">
        <v>349</v>
      </c>
      <c r="E29" s="24" t="s">
        <v>223</v>
      </c>
      <c r="F29" s="101">
        <f>MAX(0,1-(1/AVERAGEIFS(COP!$L$2:$L$500,COP!$C$2:$C$500,'Ambient Heat'!$B29,COP!$G$2:$G$500,'Ambient Heat'!F$4,COP!$D$2:$D$500,"RSDSH*")))</f>
        <v>0</v>
      </c>
      <c r="G29" s="101">
        <f>MAX(0,1-(1/AVERAGEIFS(COP!$L$2:$L$500,COP!$C$2:$C$500,'Ambient Heat'!$B29,COP!$G$2:$G$500,'Ambient Heat'!G$4,COP!$D$2:$D$500,"RSDSH*")))</f>
        <v>0</v>
      </c>
      <c r="H29" s="101">
        <f>MAX(0,1-(1/AVERAGEIFS(COP!$L$2:$L$500,COP!$C$2:$C$500,'Ambient Heat'!$B29,COP!$G$2:$G$500,'Ambient Heat'!H$4,COP!$D$2:$D$500,"RSDSH*")))</f>
        <v>0</v>
      </c>
      <c r="I29" s="101">
        <f>MAX(0,1-(1/AVERAGEIFS(COP!$L$2:$L$500,COP!$C$2:$C$500,'Ambient Heat'!$B29,COP!$G$2:$G$500,'Ambient Heat'!I$4,COP!$D$2:$D$500,"RSDSH*")))</f>
        <v>0</v>
      </c>
      <c r="J29" s="24">
        <v>5</v>
      </c>
    </row>
    <row r="30" spans="2:10">
      <c r="B30" s="100" t="s">
        <v>350</v>
      </c>
      <c r="F30" s="101"/>
      <c r="G30" s="101"/>
      <c r="H30" s="101"/>
      <c r="I30" s="101"/>
    </row>
    <row r="31" spans="2:10">
      <c r="B31" s="24" t="s">
        <v>326</v>
      </c>
      <c r="C31" s="24" t="s">
        <v>352</v>
      </c>
      <c r="D31" s="24" t="s">
        <v>349</v>
      </c>
      <c r="E31" s="24" t="s">
        <v>277</v>
      </c>
      <c r="F31" s="101">
        <f>MAX(0,1-(1/AVERAGEIFS(COP!$L$2:$L$500,COP!$C$2:$C$500,'Ambient Heat'!$B31,COP!$G$2:$G$500,'Ambient Heat'!F$4,COP!$D$2:$D$500,"RSDSH*")))</f>
        <v>0.67635275799933481</v>
      </c>
      <c r="G31" s="101">
        <f>MAX(0,1-(1/AVERAGEIFS(COP!$L$2:$L$500,COP!$C$2:$C$500,'Ambient Heat'!$B31,COP!$G$2:$G$500,'Ambient Heat'!G$4,COP!$D$2:$D$500,"RSDSH*")))</f>
        <v>0.69658071062437732</v>
      </c>
      <c r="H31" s="101">
        <f>MAX(0,1-(1/AVERAGEIFS(COP!$L$2:$L$500,COP!$C$2:$C$500,'Ambient Heat'!$B31,COP!$G$2:$G$500,'Ambient Heat'!H$4,COP!$D$2:$D$500,"RSDSH*")))</f>
        <v>0.73758331729675719</v>
      </c>
      <c r="I31" s="101">
        <f>MAX(0,1-(1/AVERAGEIFS(COP!$L$2:$L$500,COP!$C$2:$C$500,'Ambient Heat'!$B31,COP!$G$2:$G$500,'Ambient Heat'!I$4,COP!$D$2:$D$500,"RSDSH*")))</f>
        <v>0.75726456849950041</v>
      </c>
      <c r="J31" s="24">
        <v>5</v>
      </c>
    </row>
    <row r="32" spans="2:10">
      <c r="B32" s="24" t="s">
        <v>317</v>
      </c>
      <c r="C32" s="24" t="s">
        <v>352</v>
      </c>
      <c r="D32" s="24" t="s">
        <v>349</v>
      </c>
      <c r="E32" s="24" t="s">
        <v>277</v>
      </c>
      <c r="F32" s="101">
        <f>MAX(0,1-(1/AVERAGEIFS(COP!$L$2:$L$500,COP!$C$2:$C$500,'Ambient Heat'!$B32,COP!$G$2:$G$500,'Ambient Heat'!F$4,COP!$D$2:$D$500,"RSDSH*")))</f>
        <v>0.67635275799933481</v>
      </c>
      <c r="G32" s="101">
        <f>MAX(0,1-(1/AVERAGEIFS(COP!$L$2:$L$500,COP!$C$2:$C$500,'Ambient Heat'!$B32,COP!$G$2:$G$500,'Ambient Heat'!G$4,COP!$D$2:$D$500,"RSDSH*")))</f>
        <v>0.69658071062437732</v>
      </c>
      <c r="H32" s="101">
        <f>MAX(0,1-(1/AVERAGEIFS(COP!$L$2:$L$500,COP!$C$2:$C$500,'Ambient Heat'!$B32,COP!$G$2:$G$500,'Ambient Heat'!H$4,COP!$D$2:$D$500,"RSDSH*")))</f>
        <v>0.73758331729675719</v>
      </c>
      <c r="I32" s="101">
        <f>MAX(0,1-(1/AVERAGEIFS(COP!$L$2:$L$500,COP!$C$2:$C$500,'Ambient Heat'!$B32,COP!$G$2:$G$500,'Ambient Heat'!I$4,COP!$D$2:$D$500,"RSDSH*")))</f>
        <v>0.75726456849950041</v>
      </c>
      <c r="J32" s="24">
        <v>5</v>
      </c>
    </row>
    <row r="33" spans="2:10">
      <c r="B33" s="24" t="s">
        <v>327</v>
      </c>
      <c r="C33" s="24" t="s">
        <v>352</v>
      </c>
      <c r="D33" s="24" t="s">
        <v>349</v>
      </c>
      <c r="E33" s="24" t="s">
        <v>277</v>
      </c>
      <c r="F33" s="101">
        <f>MAX(0,1-(1/AVERAGEIFS(COP!$L$2:$L$500,COP!$C$2:$C$500,'Ambient Heat'!$B33,COP!$G$2:$G$500,'Ambient Heat'!F$4,COP!$D$2:$D$500,"RSDSH*")))</f>
        <v>0.67635275799933481</v>
      </c>
      <c r="G33" s="101">
        <f>MAX(0,1-(1/AVERAGEIFS(COP!$L$2:$L$500,COP!$C$2:$C$500,'Ambient Heat'!$B33,COP!$G$2:$G$500,'Ambient Heat'!G$4,COP!$D$2:$D$500,"RSDSH*")))</f>
        <v>0.70577523454484981</v>
      </c>
      <c r="H33" s="101">
        <f>MAX(0,1-(1/AVERAGEIFS(COP!$L$2:$L$500,COP!$C$2:$C$500,'Ambient Heat'!$B33,COP!$G$2:$G$500,'Ambient Heat'!H$4,COP!$D$2:$D$500,"RSDSH*")))</f>
        <v>0.73758331729675719</v>
      </c>
      <c r="I33" s="101">
        <f>MAX(0,1-(1/AVERAGEIFS(COP!$L$2:$L$500,COP!$C$2:$C$500,'Ambient Heat'!$B33,COP!$G$2:$G$500,'Ambient Heat'!I$4,COP!$D$2:$D$500,"RSDSH*")))</f>
        <v>0.75726456849950041</v>
      </c>
      <c r="J33" s="24">
        <v>5</v>
      </c>
    </row>
    <row r="34" spans="2:10">
      <c r="B34" s="24" t="s">
        <v>338</v>
      </c>
      <c r="C34" s="24" t="s">
        <v>352</v>
      </c>
      <c r="D34" s="24" t="s">
        <v>349</v>
      </c>
      <c r="E34" s="24" t="s">
        <v>277</v>
      </c>
      <c r="F34" s="101">
        <f>MAX(0,1-(1/AVERAGEIFS(COP!$L$2:$L$500,COP!$C$2:$C$500,'Ambient Heat'!$B34,COP!$G$2:$G$500,'Ambient Heat'!F$4,COP!$D$2:$D$500,"RSDSH*")))</f>
        <v>0.67635275799933481</v>
      </c>
      <c r="G34" s="101">
        <f>MAX(0,1-(1/AVERAGEIFS(COP!$L$2:$L$500,COP!$C$2:$C$500,'Ambient Heat'!$B34,COP!$G$2:$G$500,'Ambient Heat'!G$4,COP!$D$2:$D$500,"RSDSH*")))</f>
        <v>0.70577523454484981</v>
      </c>
      <c r="H34" s="101">
        <f>MAX(0,1-(1/AVERAGEIFS(COP!$L$2:$L$500,COP!$C$2:$C$500,'Ambient Heat'!$B34,COP!$G$2:$G$500,'Ambient Heat'!H$4,COP!$D$2:$D$500,"RSDSH*")))</f>
        <v>0.73758331729675719</v>
      </c>
      <c r="I34" s="101">
        <f>MAX(0,1-(1/AVERAGEIFS(COP!$L$2:$L$500,COP!$C$2:$C$500,'Ambient Heat'!$B34,COP!$G$2:$G$500,'Ambient Heat'!I$4,COP!$D$2:$D$500,"RSDSH*")))</f>
        <v>0.75726456849950041</v>
      </c>
      <c r="J34" s="24">
        <v>5</v>
      </c>
    </row>
    <row r="35" spans="2:10">
      <c r="B35" s="24" t="s">
        <v>339</v>
      </c>
      <c r="C35" s="24" t="s">
        <v>352</v>
      </c>
      <c r="D35" s="24" t="s">
        <v>349</v>
      </c>
      <c r="E35" s="24" t="s">
        <v>277</v>
      </c>
      <c r="F35" s="101">
        <f>MAX(0,1-(1/AVERAGEIFS(COP!$L$2:$L$500,COP!$C$2:$C$500,'Ambient Heat'!$B35,COP!$G$2:$G$500,'Ambient Heat'!F$4,COP!$D$2:$D$500,"RSDSH*")))</f>
        <v>0.67635275799933481</v>
      </c>
      <c r="G35" s="101">
        <f>MAX(0,1-(1/AVERAGEIFS(COP!$L$2:$L$500,COP!$C$2:$C$500,'Ambient Heat'!$B35,COP!$G$2:$G$500,'Ambient Heat'!G$4,COP!$D$2:$D$500,"RSDSH*")))</f>
        <v>0.70842590810750883</v>
      </c>
      <c r="H35" s="101">
        <f>MAX(0,1-(1/AVERAGEIFS(COP!$L$2:$L$500,COP!$C$2:$C$500,'Ambient Heat'!$B35,COP!$G$2:$G$500,'Ambient Heat'!H$4,COP!$D$2:$D$500,"RSDSH*")))</f>
        <v>0.72802752773053347</v>
      </c>
      <c r="I35" s="101">
        <f>MAX(0,1-(1/AVERAGEIFS(COP!$L$2:$L$500,COP!$C$2:$C$500,'Ambient Heat'!$B35,COP!$G$2:$G$500,'Ambient Heat'!I$4,COP!$D$2:$D$500,"RSDSH*")))</f>
        <v>0.72802752773053347</v>
      </c>
      <c r="J35" s="24">
        <v>5</v>
      </c>
    </row>
    <row r="36" spans="2:10">
      <c r="B36" s="24" t="s">
        <v>328</v>
      </c>
      <c r="C36" s="24" t="s">
        <v>352</v>
      </c>
      <c r="D36" s="24" t="s">
        <v>349</v>
      </c>
      <c r="E36" s="24" t="s">
        <v>277</v>
      </c>
      <c r="F36" s="101">
        <f>MAX(0,1-(1/AVERAGEIFS(COP!$L$2:$L$500,COP!$C$2:$C$500,'Ambient Heat'!$B36,COP!$G$2:$G$500,'Ambient Heat'!F$4,COP!$D$2:$D$500,"RSDSH*")))</f>
        <v>0.70577523454484981</v>
      </c>
      <c r="G36" s="101">
        <f>MAX(0,1-(1/AVERAGEIFS(COP!$L$2:$L$500,COP!$C$2:$C$500,'Ambient Heat'!$B36,COP!$G$2:$G$500,'Ambient Heat'!G$4,COP!$D$2:$D$500,"RSDSH*")))</f>
        <v>0.72258807828514493</v>
      </c>
      <c r="H36" s="101">
        <f>MAX(0,1-(1/AVERAGEIFS(COP!$L$2:$L$500,COP!$C$2:$C$500,'Ambient Heat'!$B36,COP!$G$2:$G$500,'Ambient Heat'!H$4,COP!$D$2:$D$500,"RSDSH*")))</f>
        <v>0.75726456849950041</v>
      </c>
      <c r="I36" s="101">
        <f>MAX(0,1-(1/AVERAGEIFS(COP!$L$2:$L$500,COP!$C$2:$C$500,'Ambient Heat'!$B36,COP!$G$2:$G$500,'Ambient Heat'!I$4,COP!$D$2:$D$500,"RSDSH*")))</f>
        <v>0.7842351719995565</v>
      </c>
      <c r="J36" s="24">
        <v>5</v>
      </c>
    </row>
    <row r="37" spans="2:10">
      <c r="B37" s="24" t="s">
        <v>319</v>
      </c>
      <c r="C37" s="24" t="s">
        <v>352</v>
      </c>
      <c r="D37" s="24" t="s">
        <v>349</v>
      </c>
      <c r="E37" s="24" t="s">
        <v>277</v>
      </c>
      <c r="F37" s="101">
        <f>MAX(0,1-(1/AVERAGEIFS(COP!$L$2:$L$500,COP!$C$2:$C$500,'Ambient Heat'!$B37,COP!$G$2:$G$500,'Ambient Heat'!F$4,COP!$D$2:$D$500,"RSDSH*")))</f>
        <v>0.70577523454484981</v>
      </c>
      <c r="G37" s="101">
        <f>MAX(0,1-(1/AVERAGEIFS(COP!$L$2:$L$500,COP!$C$2:$C$500,'Ambient Heat'!$B37,COP!$G$2:$G$500,'Ambient Heat'!G$4,COP!$D$2:$D$500,"RSDSH*")))</f>
        <v>0.72258807828514493</v>
      </c>
      <c r="H37" s="101">
        <f>MAX(0,1-(1/AVERAGEIFS(COP!$L$2:$L$500,COP!$C$2:$C$500,'Ambient Heat'!$B37,COP!$G$2:$G$500,'Ambient Heat'!H$4,COP!$D$2:$D$500,"RSDSH*")))</f>
        <v>0.75726456849950041</v>
      </c>
      <c r="I37" s="101">
        <f>MAX(0,1-(1/AVERAGEIFS(COP!$L$2:$L$500,COP!$C$2:$C$500,'Ambient Heat'!$B37,COP!$G$2:$G$500,'Ambient Heat'!I$4,COP!$D$2:$D$500,"RSDSH*")))</f>
        <v>0.7842351719995565</v>
      </c>
      <c r="J37" s="24">
        <v>5</v>
      </c>
    </row>
    <row r="38" spans="2:10">
      <c r="B38" s="100" t="s">
        <v>347</v>
      </c>
      <c r="F38" s="101"/>
      <c r="G38" s="101"/>
      <c r="H38" s="101"/>
      <c r="I38" s="101"/>
    </row>
    <row r="39" spans="2:10">
      <c r="B39" s="24" t="s">
        <v>341</v>
      </c>
      <c r="C39" s="24" t="s">
        <v>352</v>
      </c>
      <c r="D39" s="24" t="s">
        <v>349</v>
      </c>
      <c r="E39" s="24" t="s">
        <v>277</v>
      </c>
      <c r="F39" s="101">
        <f>MAX(0,1-(1/AVERAGEIFS(COP!$L$2:$L$500,COP!$C$2:$C$500,'Ambient Heat'!$B39,COP!$G$2:$G$500,'Ambient Heat'!F$4,COP!$D$2:$D$500,"RSDSH*")))</f>
        <v>0</v>
      </c>
      <c r="G39" s="101">
        <f>MAX(0,1-(1/AVERAGEIFS(COP!$L$2:$L$500,COP!$C$2:$C$500,'Ambient Heat'!$B39,COP!$G$2:$G$500,'Ambient Heat'!G$4,COP!$D$2:$D$500,"RSDSH*")))</f>
        <v>0</v>
      </c>
      <c r="H39" s="101">
        <f>MAX(0,1-(1/AVERAGEIFS(COP!$L$2:$L$500,COP!$C$2:$C$500,'Ambient Heat'!$B39,COP!$G$2:$G$500,'Ambient Heat'!H$4,COP!$D$2:$D$500,"RSDSH*")))</f>
        <v>4.0094805451313498E-2</v>
      </c>
      <c r="I39" s="101">
        <f>MAX(0,1-(1/AVERAGEIFS(COP!$L$2:$L$500,COP!$C$2:$C$500,'Ambient Heat'!$B39,COP!$G$2:$G$500,'Ambient Heat'!I$4,COP!$D$2:$D$500,"RSDSH*")))</f>
        <v>4.0094805451313498E-2</v>
      </c>
      <c r="J39" s="24">
        <v>5</v>
      </c>
    </row>
    <row r="40" spans="2:10">
      <c r="B40" s="24" t="s">
        <v>342</v>
      </c>
      <c r="C40" s="24" t="s">
        <v>352</v>
      </c>
      <c r="D40" s="24" t="s">
        <v>349</v>
      </c>
      <c r="E40" s="24" t="s">
        <v>277</v>
      </c>
      <c r="F40" s="101">
        <f>MAX(0,1-(1/AVERAGEIFS(COP!$L$2:$L$500,COP!$C$2:$C$500,'Ambient Heat'!$B40,COP!$G$2:$G$500,'Ambient Heat'!F$4,COP!$D$2:$D$500,"RSDSH*")))</f>
        <v>0</v>
      </c>
      <c r="G40" s="101">
        <f>MAX(0,1-(1/AVERAGEIFS(COP!$L$2:$L$500,COP!$C$2:$C$500,'Ambient Heat'!$B40,COP!$G$2:$G$500,'Ambient Heat'!G$4,COP!$D$2:$D$500,"RSDSH*")))</f>
        <v>0</v>
      </c>
      <c r="H40" s="101">
        <f>MAX(0,1-(1/AVERAGEIFS(COP!$L$2:$L$500,COP!$C$2:$C$500,'Ambient Heat'!$B40,COP!$G$2:$G$500,'Ambient Heat'!H$4,COP!$D$2:$D$500,"RSDSH*")))</f>
        <v>0</v>
      </c>
      <c r="I40" s="101">
        <f>MAX(0,1-(1/AVERAGEIFS(COP!$L$2:$L$500,COP!$C$2:$C$500,'Ambient Heat'!$B40,COP!$G$2:$G$500,'Ambient Heat'!I$4,COP!$D$2:$D$500,"RSDSH*")))</f>
        <v>0</v>
      </c>
      <c r="J40" s="24">
        <v>5</v>
      </c>
    </row>
    <row r="41" spans="2:10">
      <c r="B41" s="100" t="s">
        <v>348</v>
      </c>
      <c r="F41" s="101"/>
      <c r="G41" s="101"/>
      <c r="H41" s="101"/>
      <c r="I41" s="101"/>
    </row>
    <row r="42" spans="2:10">
      <c r="B42" s="24" t="s">
        <v>340</v>
      </c>
      <c r="C42" s="24" t="s">
        <v>352</v>
      </c>
      <c r="D42" s="24" t="s">
        <v>349</v>
      </c>
      <c r="E42" s="24" t="s">
        <v>277</v>
      </c>
      <c r="F42" s="101">
        <f>MAX(0,1-(1/AVERAGEIFS(COP!$L$2:$L$500,COP!$C$2:$C$500,'Ambient Heat'!$B42,COP!$G$2:$G$500,'Ambient Heat'!F$4,COP!$D$2:$D$500,"RSDSH*")))</f>
        <v>0</v>
      </c>
      <c r="G42" s="101">
        <f>MAX(0,1-(1/AVERAGEIFS(COP!$L$2:$L$500,COP!$C$2:$C$500,'Ambient Heat'!$B42,COP!$G$2:$G$500,'Ambient Heat'!G$4,COP!$D$2:$D$500,"RSDSH*")))</f>
        <v>0</v>
      </c>
      <c r="H42" s="101">
        <f>MAX(0,1-(1/AVERAGEIFS(COP!$L$2:$L$500,COP!$C$2:$C$500,'Ambient Heat'!$B42,COP!$G$2:$G$500,'Ambient Heat'!H$4,COP!$D$2:$D$500,"RSDSH*")))</f>
        <v>0</v>
      </c>
      <c r="I42" s="101">
        <f>MAX(0,1-(1/AVERAGEIFS(COP!$L$2:$L$500,COP!$C$2:$C$500,'Ambient Heat'!$B42,COP!$G$2:$G$500,'Ambient Heat'!I$4,COP!$D$2:$D$500,"RSDSH*")))</f>
        <v>0</v>
      </c>
      <c r="J42" s="24">
        <v>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7F2A9E-A791-4B06-B5B8-552C98424FF0}">
  <sheetPr>
    <tabColor theme="6" tint="0.59999389629810485"/>
  </sheetPr>
  <dimension ref="A1:Z22"/>
  <sheetViews>
    <sheetView zoomScale="80" zoomScaleNormal="80" workbookViewId="0">
      <selection activeCell="I25" sqref="I25"/>
    </sheetView>
  </sheetViews>
  <sheetFormatPr defaultRowHeight="12.75"/>
  <cols>
    <col min="1" max="1" width="24.85546875" style="38" customWidth="1"/>
    <col min="2" max="2" width="26.7109375" style="38" bestFit="1" customWidth="1"/>
    <col min="3" max="3" width="8.42578125" style="38" bestFit="1" customWidth="1"/>
    <col min="4" max="4" width="29.42578125" style="38" customWidth="1"/>
    <col min="5" max="5" width="12.7109375" style="38" customWidth="1"/>
    <col min="6" max="6" width="14.28515625" style="38" customWidth="1"/>
    <col min="7" max="7" width="12.7109375" style="38" customWidth="1"/>
    <col min="8" max="8" width="13.7109375" style="38" customWidth="1"/>
    <col min="9" max="9" width="14.28515625" style="38" customWidth="1"/>
    <col min="10" max="22" width="12.7109375" style="38" customWidth="1"/>
    <col min="23" max="24" width="6" style="38" customWidth="1"/>
    <col min="25" max="25" width="7.42578125" style="38" customWidth="1"/>
    <col min="26" max="26" width="8.7109375" style="38" customWidth="1"/>
    <col min="27" max="46" width="6" style="38" customWidth="1"/>
    <col min="47" max="47" width="5.28515625" style="38" customWidth="1"/>
    <col min="48" max="49" width="12.28515625" style="38" customWidth="1"/>
    <col min="50" max="16384" width="9.140625" style="38"/>
  </cols>
  <sheetData>
    <row r="1" spans="1:26" ht="23.25">
      <c r="A1" s="5" t="s">
        <v>33</v>
      </c>
      <c r="B1" s="5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</row>
    <row r="2" spans="1:26">
      <c r="A2" s="39"/>
      <c r="B2" s="39"/>
      <c r="C2" s="40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</row>
    <row r="3" spans="1:26" ht="21" customHeight="1">
      <c r="A3" s="41" t="s">
        <v>295</v>
      </c>
      <c r="B3" s="41"/>
      <c r="C3" s="28"/>
      <c r="D3" s="42"/>
      <c r="E3" s="27"/>
      <c r="F3" s="27"/>
      <c r="G3" s="27"/>
      <c r="H3" s="27"/>
      <c r="I3" s="27"/>
      <c r="J3" s="26"/>
      <c r="K3" s="23"/>
      <c r="L3" s="27"/>
      <c r="M3" s="27"/>
      <c r="N3" s="27"/>
      <c r="O3" s="27"/>
      <c r="P3" s="27"/>
      <c r="S3" s="102" t="s">
        <v>134</v>
      </c>
      <c r="T3" s="102"/>
      <c r="U3" s="102"/>
      <c r="V3" s="102"/>
    </row>
    <row r="4" spans="1:26" ht="15.75" thickBot="1">
      <c r="A4" s="43" t="s">
        <v>295</v>
      </c>
      <c r="B4" s="43"/>
      <c r="C4" s="26"/>
      <c r="D4" s="44" t="s">
        <v>37</v>
      </c>
      <c r="E4" s="103" t="s">
        <v>38</v>
      </c>
      <c r="F4" s="104"/>
      <c r="G4" s="104"/>
      <c r="H4" s="104"/>
      <c r="I4" s="104"/>
      <c r="J4" s="104"/>
      <c r="K4" s="23"/>
      <c r="L4" s="57" t="s">
        <v>39</v>
      </c>
      <c r="M4" s="57"/>
      <c r="N4" s="57"/>
      <c r="O4" s="57"/>
      <c r="P4" s="57"/>
      <c r="S4" s="50">
        <v>0.1</v>
      </c>
    </row>
    <row r="5" spans="1:26" ht="15.75" thickBot="1">
      <c r="A5" s="6" t="s">
        <v>35</v>
      </c>
      <c r="B5" s="6" t="s">
        <v>36</v>
      </c>
      <c r="C5" s="26"/>
      <c r="D5" s="7">
        <v>2018</v>
      </c>
      <c r="E5" s="6">
        <v>2019</v>
      </c>
      <c r="F5" s="6">
        <v>2020</v>
      </c>
      <c r="G5" s="6">
        <v>2025</v>
      </c>
      <c r="H5" s="6">
        <v>2030</v>
      </c>
      <c r="I5" s="6">
        <v>2050</v>
      </c>
      <c r="J5" s="6">
        <v>2070</v>
      </c>
      <c r="K5" s="23"/>
      <c r="L5" s="6">
        <v>2019</v>
      </c>
      <c r="M5" s="6">
        <v>2020</v>
      </c>
      <c r="N5" s="6">
        <v>2025</v>
      </c>
      <c r="O5" s="6">
        <v>2030</v>
      </c>
      <c r="P5" s="6">
        <v>2050</v>
      </c>
      <c r="Q5" s="6">
        <v>2070</v>
      </c>
      <c r="S5" s="76" t="s">
        <v>280</v>
      </c>
      <c r="T5" s="76" t="s">
        <v>281</v>
      </c>
    </row>
    <row r="6" spans="1:26" ht="15.75" thickBot="1">
      <c r="A6" s="30" t="s">
        <v>292</v>
      </c>
      <c r="B6" s="49" t="s">
        <v>34</v>
      </c>
      <c r="C6" s="23"/>
      <c r="D6" s="52"/>
      <c r="E6" s="46" t="str">
        <f>IF($D6=0,"",MAX($D6*(1-$S$4)^($E$5-$D$5),S6))</f>
        <v/>
      </c>
      <c r="F6" s="46" t="str">
        <f>IF($D6=0,"",MAX($D6*(1-$S$4)^($F$5-$D$5),S6))</f>
        <v/>
      </c>
      <c r="G6" s="46" t="str">
        <f>IF($D6=0,"",MAX($D6*(1-$S$4)^($G$5-$D$5),S6))</f>
        <v/>
      </c>
      <c r="H6" s="46" t="str">
        <f>IF($D6=0,"",MAX($D6*(1-$S$4)^($H$5-$D$5),S6))</f>
        <v/>
      </c>
      <c r="I6" s="46" t="str">
        <f>IF($D6=0,"",MAX($D6*(1-$S$4)^($I$5-$D$5),S6))</f>
        <v/>
      </c>
      <c r="J6" s="46" t="str">
        <f>IF($D6=0,"",MAX($D6*(1-$S$4)^($J$5-$D$5),S6))</f>
        <v/>
      </c>
      <c r="K6" s="23"/>
      <c r="L6" s="47" t="str">
        <f>IF($D6=0,"",MIN($D6*(1+$S$4)^($L$5-$D$5),T6))</f>
        <v/>
      </c>
      <c r="M6" s="47" t="str">
        <f>IF($D6=0,"",MIN($D6*(1+$S$4)^($M$5-$D$5),T6))</f>
        <v/>
      </c>
      <c r="N6" s="47" t="str">
        <f>IF($D6=0,"",MIN($D6*(1+$S$4)^($N$5-$D$5),T6))</f>
        <v/>
      </c>
      <c r="O6" s="47" t="str">
        <f>IF($D6=0,"",MIN($D6*(1+$S$4)^($O$5-$D$5),T6))</f>
        <v/>
      </c>
      <c r="P6" s="47" t="str">
        <f>IF($D6=0,"",MIN($D6*(1+$S$4)^($P$5-$D$5),T6))</f>
        <v/>
      </c>
      <c r="Q6" s="47" t="str">
        <f>IF($D6=0,"",MIN($D6*(1+$S$4)^($Q$5-$D$5),T6))</f>
        <v/>
      </c>
      <c r="S6" s="81">
        <v>0</v>
      </c>
      <c r="T6" s="81">
        <v>0.9</v>
      </c>
    </row>
    <row r="7" spans="1:26" ht="15.75" thickBot="1">
      <c r="A7" s="49" t="s">
        <v>293</v>
      </c>
      <c r="B7" s="49" t="s">
        <v>125</v>
      </c>
      <c r="C7" s="23"/>
      <c r="D7" s="52">
        <f>SharesElab!C81</f>
        <v>0.20213169663402655</v>
      </c>
      <c r="E7" s="46">
        <f t="shared" ref="E7:E8" si="0">IF($D7=0,"",MAX($D7*(1-$S$4)^($E$5-$D$5),S7))</f>
        <v>0.18191852697062391</v>
      </c>
      <c r="F7" s="46">
        <f t="shared" ref="F7:F8" si="1">IF($D7=0,"",MAX($D7*(1-$S$4)^($F$5-$D$5),S7))</f>
        <v>0.16372667427356152</v>
      </c>
      <c r="G7" s="46">
        <f t="shared" ref="G7:G8" si="2">IF($D7=0,"",MAX($D7*(1-$S$4)^($G$5-$D$5),S7))</f>
        <v>9.6678963891795366E-2</v>
      </c>
      <c r="H7" s="46">
        <f t="shared" ref="H7:H8" si="3">IF($D7=0,"",MAX($D7*(1-$S$4)^($H$5-$D$5),S7))</f>
        <v>5.7087961388466259E-2</v>
      </c>
      <c r="I7" s="46">
        <f t="shared" ref="I7:I8" si="4">IF($D7=0,"",MAX($D7*(1-$S$4)^($I$5-$D$5),S7))</f>
        <v>6.9405633630053257E-3</v>
      </c>
      <c r="J7" s="46">
        <f t="shared" ref="J7:J8" si="5">IF($D7=0,"",MAX($D7*(1-$S$4)^($J$5-$D$5),S7))</f>
        <v>8.4381047464805931E-4</v>
      </c>
      <c r="K7" s="23"/>
      <c r="L7" s="47">
        <f t="shared" ref="L7:L8" si="6">IF($D7=0,"",MIN($D7*(1+$S$4)^($L$5-$D$5),T7))</f>
        <v>0.22234486629742922</v>
      </c>
      <c r="M7" s="47">
        <f t="shared" ref="M7:M8" si="7">IF($D7=0,"",MIN($D7*(1+$S$4)^($M$5-$D$5),T7))</f>
        <v>0.24457935292717217</v>
      </c>
      <c r="N7" s="47">
        <f t="shared" ref="N7:N8" si="8">IF($D7=0,"",MIN($D7*(1+$S$4)^($N$5-$D$5),T7))</f>
        <v>0.39389749368274024</v>
      </c>
      <c r="O7" s="47">
        <f t="shared" ref="O7:O8" si="9">IF($D7=0,"",MIN($D7*(1+$S$4)^($O$5-$D$5),T7))</f>
        <v>0.4</v>
      </c>
      <c r="P7" s="47">
        <f t="shared" ref="P7:P8" si="10">IF($D7=0,"",MIN($D7*(1+$S$4)^($P$5-$D$5),T7))</f>
        <v>0.4</v>
      </c>
      <c r="Q7" s="47">
        <f t="shared" ref="Q7:Q8" si="11">IF($D7=0,"",MIN($D7*(1+$S$4)^($Q$5-$D$5),T7))</f>
        <v>0.4</v>
      </c>
      <c r="S7" s="81">
        <v>0</v>
      </c>
      <c r="T7" s="81">
        <v>0.4</v>
      </c>
      <c r="Y7" s="105" t="s">
        <v>284</v>
      </c>
      <c r="Z7" s="105"/>
    </row>
    <row r="8" spans="1:26" ht="15.75" thickBot="1">
      <c r="A8" s="49" t="s">
        <v>294</v>
      </c>
      <c r="B8" s="49" t="s">
        <v>123</v>
      </c>
      <c r="C8" s="23"/>
      <c r="D8" s="52">
        <f>SharesElab!C82</f>
        <v>1.1915692374878295E-2</v>
      </c>
      <c r="E8" s="46">
        <f t="shared" si="0"/>
        <v>1.0724123137390466E-2</v>
      </c>
      <c r="F8" s="46">
        <f t="shared" si="1"/>
        <v>9.6517108236514205E-3</v>
      </c>
      <c r="G8" s="46">
        <f t="shared" si="2"/>
        <v>5.6992387242579285E-3</v>
      </c>
      <c r="H8" s="46">
        <f t="shared" si="3"/>
        <v>3.3653434742870652E-3</v>
      </c>
      <c r="I8" s="46">
        <f t="shared" si="4"/>
        <v>4.0914720115202527E-4</v>
      </c>
      <c r="J8" s="46">
        <f t="shared" si="5"/>
        <v>4.9742747951158005E-5</v>
      </c>
      <c r="K8" s="23"/>
      <c r="L8" s="47">
        <f t="shared" si="6"/>
        <v>1.3107261612366127E-2</v>
      </c>
      <c r="M8" s="47">
        <f t="shared" si="7"/>
        <v>1.4417987773602739E-2</v>
      </c>
      <c r="N8" s="47">
        <f t="shared" si="8"/>
        <v>2.3220313489264958E-2</v>
      </c>
      <c r="O8" s="47">
        <f t="shared" si="9"/>
        <v>3.7396547077596119E-2</v>
      </c>
      <c r="P8" s="47">
        <f t="shared" si="10"/>
        <v>0.1</v>
      </c>
      <c r="Q8" s="47">
        <f t="shared" si="11"/>
        <v>0.1</v>
      </c>
      <c r="S8" s="81">
        <v>0</v>
      </c>
      <c r="T8" s="81">
        <v>0.1</v>
      </c>
      <c r="Y8" s="76" t="s">
        <v>282</v>
      </c>
      <c r="Z8" s="83">
        <v>0.19400000000000001</v>
      </c>
    </row>
    <row r="10" spans="1:26" s="48" customFormat="1"/>
    <row r="11" spans="1:26" ht="23.25">
      <c r="A11" s="5" t="s">
        <v>44</v>
      </c>
    </row>
    <row r="12" spans="1:26" ht="11.25" customHeight="1">
      <c r="A12" s="5"/>
    </row>
    <row r="13" spans="1:26" ht="15">
      <c r="D13" s="20" t="s">
        <v>12</v>
      </c>
    </row>
    <row r="14" spans="1:26" ht="15">
      <c r="D14" s="20" t="s">
        <v>28</v>
      </c>
    </row>
    <row r="16" spans="1:26" ht="23.25">
      <c r="A16" s="5" t="s">
        <v>296</v>
      </c>
    </row>
    <row r="17" spans="1:26" s="23" customFormat="1" ht="15">
      <c r="A17" s="26"/>
      <c r="C17" s="26"/>
      <c r="I17" s="24"/>
      <c r="J17" s="24"/>
      <c r="K17" s="24"/>
      <c r="L17" s="24"/>
      <c r="M17" s="24"/>
      <c r="N17" s="24"/>
      <c r="O17" s="24"/>
      <c r="P17" s="24"/>
      <c r="Q17" s="24"/>
    </row>
    <row r="18" spans="1:26" s="23" customFormat="1" ht="15">
      <c r="C18" s="26"/>
      <c r="H18" s="20" t="s">
        <v>291</v>
      </c>
      <c r="J18" s="24"/>
      <c r="K18" s="24"/>
      <c r="L18" s="24"/>
      <c r="M18" s="24"/>
      <c r="N18" s="24"/>
      <c r="O18" s="24"/>
      <c r="P18" s="24"/>
    </row>
    <row r="19" spans="1:26" s="23" customFormat="1" ht="28.5" customHeight="1" thickBot="1">
      <c r="A19" s="26" t="s">
        <v>25</v>
      </c>
      <c r="B19" s="26" t="s">
        <v>26</v>
      </c>
      <c r="C19" s="26"/>
      <c r="D19" s="6" t="s">
        <v>11</v>
      </c>
      <c r="E19" s="6" t="s">
        <v>279</v>
      </c>
      <c r="F19" s="6" t="s">
        <v>9</v>
      </c>
      <c r="G19" s="6" t="s">
        <v>30</v>
      </c>
      <c r="H19" s="6" t="s">
        <v>10</v>
      </c>
      <c r="I19" s="8" t="s">
        <v>139</v>
      </c>
      <c r="J19" s="8">
        <v>2019</v>
      </c>
      <c r="K19" s="8">
        <v>2020</v>
      </c>
      <c r="L19" s="8">
        <v>2025</v>
      </c>
      <c r="M19" s="8">
        <v>2030</v>
      </c>
      <c r="N19" s="8">
        <v>2050</v>
      </c>
      <c r="O19" s="8">
        <v>2070</v>
      </c>
      <c r="P19" s="8" t="s">
        <v>138</v>
      </c>
      <c r="Q19" s="8" t="s">
        <v>29</v>
      </c>
      <c r="R19" s="6" t="s">
        <v>27</v>
      </c>
      <c r="Z19" s="85" t="s">
        <v>290</v>
      </c>
    </row>
    <row r="20" spans="1:26" s="23" customFormat="1" ht="15">
      <c r="A20" s="23" t="s">
        <v>201</v>
      </c>
      <c r="B20" s="23" t="s">
        <v>297</v>
      </c>
      <c r="C20" s="26"/>
      <c r="D20" s="23" t="str">
        <f>IF(Z20="","UC-UP_"&amp;A6,"\I: DISABLED")</f>
        <v>\I: DISABLED</v>
      </c>
      <c r="E20" s="23" t="str">
        <f>A20</f>
        <v>RSDELC</v>
      </c>
      <c r="F20" s="23" t="str">
        <f t="shared" ref="F20:F22" si="12">H20</f>
        <v>RSDCK</v>
      </c>
      <c r="H20" s="23" t="str">
        <f t="shared" ref="H20:H22" si="13">B20</f>
        <v>RSDCK</v>
      </c>
      <c r="I20" s="24">
        <v>1</v>
      </c>
      <c r="J20" s="34" t="str">
        <f t="shared" ref="J20:O22" si="14">IF(L6="","",-L6)</f>
        <v/>
      </c>
      <c r="K20" s="34" t="str">
        <f t="shared" si="14"/>
        <v/>
      </c>
      <c r="L20" s="34" t="str">
        <f t="shared" si="14"/>
        <v/>
      </c>
      <c r="M20" s="34" t="str">
        <f t="shared" si="14"/>
        <v/>
      </c>
      <c r="N20" s="34" t="str">
        <f t="shared" si="14"/>
        <v/>
      </c>
      <c r="O20" s="34" t="str">
        <f t="shared" si="14"/>
        <v/>
      </c>
      <c r="P20" s="24">
        <v>0</v>
      </c>
      <c r="Q20" s="24">
        <v>5</v>
      </c>
      <c r="R20" s="23" t="s">
        <v>301</v>
      </c>
      <c r="Z20" s="84" t="s">
        <v>289</v>
      </c>
    </row>
    <row r="21" spans="1:26" s="23" customFormat="1" ht="15">
      <c r="A21" s="23" t="s">
        <v>203</v>
      </c>
      <c r="B21" s="23" t="s">
        <v>297</v>
      </c>
      <c r="C21" s="26"/>
      <c r="D21" s="23" t="str">
        <f>IF(Z21="","UC-UP_"&amp;A7,"\I: DISABLED")</f>
        <v>UC-UP_R-RSDCK_GAS_X0</v>
      </c>
      <c r="E21" s="77" t="str">
        <f t="shared" ref="E21:E22" si="15">A21</f>
        <v>RSDGAS</v>
      </c>
      <c r="F21" s="23" t="str">
        <f t="shared" si="12"/>
        <v>RSDCK</v>
      </c>
      <c r="H21" s="23" t="str">
        <f t="shared" si="13"/>
        <v>RSDCK</v>
      </c>
      <c r="I21" s="24">
        <v>1</v>
      </c>
      <c r="J21" s="34">
        <f t="shared" si="14"/>
        <v>-0.22234486629742922</v>
      </c>
      <c r="K21" s="34">
        <f t="shared" si="14"/>
        <v>-0.24457935292717217</v>
      </c>
      <c r="L21" s="34">
        <f t="shared" si="14"/>
        <v>-0.39389749368274024</v>
      </c>
      <c r="M21" s="34">
        <f t="shared" si="14"/>
        <v>-0.4</v>
      </c>
      <c r="N21" s="34">
        <f t="shared" si="14"/>
        <v>-0.4</v>
      </c>
      <c r="O21" s="34">
        <f t="shared" si="14"/>
        <v>-0.4</v>
      </c>
      <c r="P21" s="24">
        <v>0</v>
      </c>
      <c r="Q21" s="24">
        <v>5</v>
      </c>
      <c r="R21" s="23" t="s">
        <v>302</v>
      </c>
      <c r="Z21" s="84"/>
    </row>
    <row r="22" spans="1:26" s="23" customFormat="1" ht="15">
      <c r="A22" s="23" t="s">
        <v>200</v>
      </c>
      <c r="B22" s="23" t="s">
        <v>297</v>
      </c>
      <c r="C22" s="26"/>
      <c r="D22" s="23" t="str">
        <f>IF(Z22="","UC-UP_"&amp;A8,"\I: DISABLED")</f>
        <v>UC-UP_R-RSDCK_LPG_X0</v>
      </c>
      <c r="E22" s="77" t="str">
        <f t="shared" si="15"/>
        <v>RSDLPG</v>
      </c>
      <c r="F22" s="23" t="str">
        <f t="shared" si="12"/>
        <v>RSDCK</v>
      </c>
      <c r="H22" s="23" t="str">
        <f t="shared" si="13"/>
        <v>RSDCK</v>
      </c>
      <c r="I22" s="24">
        <v>1</v>
      </c>
      <c r="J22" s="34">
        <f t="shared" si="14"/>
        <v>-1.3107261612366127E-2</v>
      </c>
      <c r="K22" s="34">
        <f t="shared" si="14"/>
        <v>-1.4417987773602739E-2</v>
      </c>
      <c r="L22" s="34">
        <f t="shared" si="14"/>
        <v>-2.3220313489264958E-2</v>
      </c>
      <c r="M22" s="34">
        <f t="shared" si="14"/>
        <v>-3.7396547077596119E-2</v>
      </c>
      <c r="N22" s="34">
        <f t="shared" si="14"/>
        <v>-0.1</v>
      </c>
      <c r="O22" s="34">
        <f t="shared" si="14"/>
        <v>-0.1</v>
      </c>
      <c r="P22" s="24">
        <v>0</v>
      </c>
      <c r="Q22" s="24">
        <v>5</v>
      </c>
      <c r="R22" s="23" t="s">
        <v>303</v>
      </c>
      <c r="Z22" s="84"/>
    </row>
  </sheetData>
  <mergeCells count="3">
    <mergeCell ref="S3:V3"/>
    <mergeCell ref="E4:J4"/>
    <mergeCell ref="Y7:Z7"/>
  </mergeCells>
  <conditionalFormatting sqref="D20">
    <cfRule type="containsText" dxfId="30" priority="8" operator="containsText" text="\I: DISABLED">
      <formula>NOT(ISERROR(SEARCH("\I: DISABLED",D20)))</formula>
    </cfRule>
  </conditionalFormatting>
  <conditionalFormatting sqref="D21:D22">
    <cfRule type="containsText" dxfId="29" priority="7" operator="containsText" text="\I: DISABLED">
      <formula>NOT(ISERROR(SEARCH("\I: DISABLED",D21)))</formula>
    </cfRule>
  </conditionalFormatting>
  <conditionalFormatting sqref="E20">
    <cfRule type="containsText" dxfId="28" priority="4" operator="containsText" text="\I: DISABLED">
      <formula>NOT(ISERROR(SEARCH("\I: DISABLED",E20)))</formula>
    </cfRule>
  </conditionalFormatting>
  <conditionalFormatting sqref="E21:E22">
    <cfRule type="containsText" dxfId="27" priority="2" operator="containsText" text="\I: DISABLED">
      <formula>NOT(ISERROR(SEARCH("\I: DISABLED",E21)))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6" tint="0.59999389629810485"/>
  </sheetPr>
  <dimension ref="A1:Z106"/>
  <sheetViews>
    <sheetView topLeftCell="A50" zoomScale="70" zoomScaleNormal="70" workbookViewId="0">
      <selection activeCell="G78" sqref="G78"/>
    </sheetView>
  </sheetViews>
  <sheetFormatPr defaultRowHeight="12.75"/>
  <cols>
    <col min="1" max="1" width="24.85546875" style="38" customWidth="1"/>
    <col min="2" max="2" width="26.7109375" style="38" bestFit="1" customWidth="1"/>
    <col min="3" max="3" width="8.42578125" style="38" bestFit="1" customWidth="1"/>
    <col min="4" max="4" width="29.42578125" style="38" customWidth="1"/>
    <col min="5" max="5" width="12.7109375" style="38" customWidth="1"/>
    <col min="6" max="6" width="14.28515625" style="38" customWidth="1"/>
    <col min="7" max="7" width="23.140625" style="38" customWidth="1"/>
    <col min="8" max="8" width="13.7109375" style="38" customWidth="1"/>
    <col min="9" max="22" width="12.7109375" style="38" customWidth="1"/>
    <col min="23" max="24" width="6" style="38" customWidth="1"/>
    <col min="25" max="26" width="8.85546875" style="38" customWidth="1"/>
    <col min="27" max="46" width="6" style="38" customWidth="1"/>
    <col min="47" max="47" width="5.28515625" style="38" customWidth="1"/>
    <col min="48" max="49" width="12.28515625" style="38" customWidth="1"/>
    <col min="50" max="16384" width="9.140625" style="38"/>
  </cols>
  <sheetData>
    <row r="1" spans="1:26" ht="23.25">
      <c r="A1" s="5" t="s">
        <v>33</v>
      </c>
      <c r="B1" s="5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</row>
    <row r="2" spans="1:26">
      <c r="A2" s="39"/>
      <c r="B2" s="39"/>
      <c r="C2" s="40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</row>
    <row r="3" spans="1:26" ht="21" customHeight="1">
      <c r="A3" s="41" t="s">
        <v>197</v>
      </c>
      <c r="B3" s="41"/>
      <c r="C3" s="28"/>
      <c r="D3" s="42"/>
      <c r="E3" s="27"/>
      <c r="F3" s="27"/>
      <c r="G3" s="27"/>
      <c r="H3" s="27"/>
      <c r="I3" s="27"/>
      <c r="J3" s="26"/>
      <c r="K3" s="23"/>
      <c r="L3" s="27"/>
      <c r="M3" s="27"/>
      <c r="N3" s="27"/>
      <c r="O3" s="27"/>
      <c r="P3" s="27"/>
      <c r="S3" s="102" t="s">
        <v>134</v>
      </c>
      <c r="T3" s="102"/>
      <c r="U3" s="102"/>
      <c r="V3" s="102"/>
    </row>
    <row r="4" spans="1:26" ht="15.75" thickBot="1">
      <c r="A4" s="43" t="s">
        <v>32</v>
      </c>
      <c r="B4" s="43"/>
      <c r="C4" s="26"/>
      <c r="D4" s="44" t="s">
        <v>37</v>
      </c>
      <c r="E4" s="103" t="s">
        <v>38</v>
      </c>
      <c r="F4" s="104"/>
      <c r="G4" s="104"/>
      <c r="H4" s="104"/>
      <c r="I4" s="104"/>
      <c r="J4" s="104"/>
      <c r="K4" s="23"/>
      <c r="L4" s="57" t="s">
        <v>39</v>
      </c>
      <c r="M4" s="57"/>
      <c r="N4" s="57"/>
      <c r="O4" s="57"/>
      <c r="P4" s="57"/>
      <c r="S4" s="50">
        <v>0.1</v>
      </c>
    </row>
    <row r="5" spans="1:26" ht="15.75" thickBot="1">
      <c r="A5" s="6" t="s">
        <v>35</v>
      </c>
      <c r="B5" s="6" t="s">
        <v>36</v>
      </c>
      <c r="C5" s="26"/>
      <c r="D5" s="7">
        <v>2018</v>
      </c>
      <c r="E5" s="6">
        <v>2019</v>
      </c>
      <c r="F5" s="6">
        <v>2020</v>
      </c>
      <c r="G5" s="6">
        <v>2025</v>
      </c>
      <c r="H5" s="6">
        <v>2030</v>
      </c>
      <c r="I5" s="6">
        <v>2050</v>
      </c>
      <c r="J5" s="6">
        <v>2070</v>
      </c>
      <c r="K5" s="23"/>
      <c r="L5" s="6">
        <v>2019</v>
      </c>
      <c r="M5" s="6">
        <v>2020</v>
      </c>
      <c r="N5" s="6">
        <v>2025</v>
      </c>
      <c r="O5" s="6">
        <v>2030</v>
      </c>
      <c r="P5" s="6">
        <v>2050</v>
      </c>
      <c r="Q5" s="6">
        <v>2070</v>
      </c>
      <c r="S5" s="76" t="s">
        <v>280</v>
      </c>
      <c r="T5" s="76" t="s">
        <v>281</v>
      </c>
    </row>
    <row r="6" spans="1:26" ht="15.75" thickBot="1">
      <c r="A6" s="30" t="s">
        <v>48</v>
      </c>
      <c r="B6" s="30" t="s">
        <v>131</v>
      </c>
      <c r="C6" s="23"/>
      <c r="D6" s="52">
        <f>SUMIF(SharesElab!$B$2:$B$79,Apt_RSD_share!$A6,SharesElab!C$2:C$79)+D15*Z8</f>
        <v>3.1517119549415412E-2</v>
      </c>
      <c r="E6" s="46">
        <f>IF($D6=0,"",MAX($D6*(1-$S$4)^($E$5-$D$5),S6))</f>
        <v>2.8365407594473872E-2</v>
      </c>
      <c r="F6" s="46">
        <f>IF($D6=0,"",MAX($D6*(1-$S$4)^($F$5-$D$5),S6))</f>
        <v>2.5528866835026486E-2</v>
      </c>
      <c r="G6" s="46">
        <f>IF($D6=0,"",MAX($D6*(1-$S$4)^($G$5-$D$5),S6))</f>
        <v>1.5074540577414792E-2</v>
      </c>
      <c r="H6" s="46">
        <f>IF($D6=0,"",MAX($D6*(1-$S$4)^($H$5-$D$5),S6))</f>
        <v>8.9013654655576632E-3</v>
      </c>
      <c r="I6" s="46">
        <f>IF($D6=0,"",MAX($D6*(1-$S$4)^($I$5-$D$5),S6))</f>
        <v>1.0821982345905271E-3</v>
      </c>
      <c r="J6" s="46">
        <f>IF($D6=0,"",MAX($D6*(1-$S$4)^($J$5-$D$5),S6))</f>
        <v>1.3157004096533653E-4</v>
      </c>
      <c r="K6" s="23"/>
      <c r="L6" s="47">
        <f>IF($D6=0,"",MIN($D6*(1+$S$4)^($L$5-$D$5),T6))</f>
        <v>3.4668831504356956E-2</v>
      </c>
      <c r="M6" s="47">
        <f>IF($D6=0,"",MIN($D6*(1+$S$4)^($M$5-$D$5),T6))</f>
        <v>3.8135714654792652E-2</v>
      </c>
      <c r="N6" s="47">
        <f>IF($D6=0,"",MIN($D6*(1+$S$4)^($N$5-$D$5),T6))</f>
        <v>6.1417949808690149E-2</v>
      </c>
      <c r="O6" s="47">
        <f>IF($D6=0,"",MIN($D6*(1+$S$4)^($O$5-$D$5),T6))</f>
        <v>9.891422234639359E-2</v>
      </c>
      <c r="P6" s="47">
        <f>IF($D6=0,"",MIN($D6*(1+$S$4)^($P$5-$D$5),T6))</f>
        <v>0.66544542582294486</v>
      </c>
      <c r="Q6" s="47">
        <f>IF($D6=0,"",MIN($D6*(1+$S$4)^($Q$5-$D$5),T6))</f>
        <v>0.9</v>
      </c>
      <c r="S6" s="81">
        <v>0</v>
      </c>
      <c r="T6" s="81">
        <v>0.9</v>
      </c>
    </row>
    <row r="7" spans="1:26" ht="15.75" thickBot="1">
      <c r="A7" s="49" t="s">
        <v>49</v>
      </c>
      <c r="B7" s="49" t="s">
        <v>132</v>
      </c>
      <c r="C7" s="23"/>
      <c r="D7" s="52">
        <f>SUMIF(SharesElab!$B$2:$B$79,Apt_RSD_share!$A7,SharesElab!C$2:C$79)</f>
        <v>6.6547326946506062E-6</v>
      </c>
      <c r="E7" s="46">
        <f t="shared" ref="E7:E18" si="0">IF($D7=0,"",MAX($D7*(1-$S$4)^($E$5-$D$5),S7))</f>
        <v>5.989259425185546E-6</v>
      </c>
      <c r="F7" s="46">
        <f t="shared" ref="F7:F18" si="1">IF($D7=0,"",MAX($D7*(1-$S$4)^($F$5-$D$5),S7))</f>
        <v>5.390333482666991E-6</v>
      </c>
      <c r="G7" s="46">
        <f t="shared" ref="G7:G18" si="2">IF($D7=0,"",MAX($D7*(1-$S$4)^($G$5-$D$5),S7))</f>
        <v>3.1829380181800323E-6</v>
      </c>
      <c r="H7" s="46">
        <f t="shared" ref="H7:H18" si="3">IF($D7=0,"",MAX($D7*(1-$S$4)^($H$5-$D$5),S7))</f>
        <v>1.8794930703551279E-6</v>
      </c>
      <c r="I7" s="46">
        <f t="shared" ref="I7:I18" si="4">IF($D7=0,"",MAX($D7*(1-$S$4)^($I$5-$D$5),S7))</f>
        <v>2.2850247981993415E-7</v>
      </c>
      <c r="J7" s="46">
        <f t="shared" ref="J7:J18" si="5">IF($D7=0,"",MAX($D7*(1-$S$4)^($J$5-$D$5),S7))</f>
        <v>2.7780567062156694E-8</v>
      </c>
      <c r="K7" s="23"/>
      <c r="L7" s="47">
        <f t="shared" ref="L7:L18" si="6">IF($D7=0,"",MIN($D7*(1+$S$4)^($L$5-$D$5),T7))</f>
        <v>7.3202059641156673E-6</v>
      </c>
      <c r="M7" s="47">
        <f t="shared" ref="M7:M18" si="7">IF($D7=0,"",MIN($D7*(1+$S$4)^($M$5-$D$5),T7))</f>
        <v>8.0522265605272343E-6</v>
      </c>
      <c r="N7" s="47">
        <f t="shared" ref="N7:N18" si="8">IF($D7=0,"",MIN($D7*(1+$S$4)^($N$5-$D$5),T7))</f>
        <v>1.2968191397994723E-5</v>
      </c>
      <c r="O7" s="47">
        <f t="shared" ref="O7:O18" si="9">IF($D7=0,"",MIN($D7*(1+$S$4)^($O$5-$D$5),T7))</f>
        <v>2.0885401928384486E-5</v>
      </c>
      <c r="P7" s="47">
        <f t="shared" ref="P7:P18" si="10">IF($D7=0,"",MIN($D7*(1+$S$4)^($P$5-$D$5),T7))</f>
        <v>1.4050654041485161E-4</v>
      </c>
      <c r="Q7" s="47">
        <f t="shared" ref="Q7:Q18" si="11">IF($D7=0,"",MIN($D7*(1+$S$4)^($Q$5-$D$5),T7))</f>
        <v>9.4525774352083097E-4</v>
      </c>
      <c r="S7" s="81">
        <v>0</v>
      </c>
      <c r="T7" s="81">
        <v>0.9</v>
      </c>
      <c r="Y7" s="105" t="s">
        <v>284</v>
      </c>
      <c r="Z7" s="105"/>
    </row>
    <row r="8" spans="1:26" ht="15.75" thickBot="1">
      <c r="A8" s="49" t="s">
        <v>50</v>
      </c>
      <c r="B8" s="49" t="s">
        <v>133</v>
      </c>
      <c r="C8" s="23"/>
      <c r="D8" s="52">
        <f>SUMIF(SharesElab!$B$2:$B$79,Apt_RSD_share!$A8,SharesElab!C$2:C$79)</f>
        <v>4.773839809648944E-9</v>
      </c>
      <c r="E8" s="46">
        <f t="shared" si="0"/>
        <v>4.2964558286840501E-9</v>
      </c>
      <c r="F8" s="46">
        <f t="shared" si="1"/>
        <v>3.8668102458156447E-9</v>
      </c>
      <c r="G8" s="46">
        <f t="shared" si="2"/>
        <v>2.2833127820516805E-9</v>
      </c>
      <c r="H8" s="46">
        <f t="shared" si="3"/>
        <v>1.3482733646736972E-9</v>
      </c>
      <c r="I8" s="46">
        <f t="shared" si="4"/>
        <v>1.6391856515059891E-10</v>
      </c>
      <c r="J8" s="46">
        <f t="shared" si="5"/>
        <v>1.9928670776296113E-11</v>
      </c>
      <c r="K8" s="23"/>
      <c r="L8" s="47">
        <f t="shared" si="6"/>
        <v>5.2512237906138389E-9</v>
      </c>
      <c r="M8" s="47">
        <f t="shared" si="7"/>
        <v>5.7763461696752232E-9</v>
      </c>
      <c r="N8" s="47">
        <f t="shared" si="8"/>
        <v>9.3028632697236478E-9</v>
      </c>
      <c r="O8" s="47">
        <f t="shared" si="9"/>
        <v>1.4982354324522636E-8</v>
      </c>
      <c r="P8" s="47">
        <f t="shared" si="10"/>
        <v>1.0079378795900435E-7</v>
      </c>
      <c r="Q8" s="47">
        <f t="shared" si="11"/>
        <v>6.7809020338653803E-7</v>
      </c>
      <c r="S8" s="81">
        <v>0</v>
      </c>
      <c r="T8" s="81">
        <v>0.9</v>
      </c>
      <c r="Y8" s="76" t="s">
        <v>282</v>
      </c>
      <c r="Z8" s="83">
        <v>0.19400000000000001</v>
      </c>
    </row>
    <row r="9" spans="1:26" ht="15.75" thickBot="1">
      <c r="A9" s="49" t="s">
        <v>51</v>
      </c>
      <c r="B9" s="49" t="s">
        <v>123</v>
      </c>
      <c r="C9" s="23"/>
      <c r="D9" s="52">
        <f>SUMIF(SharesElab!$B$2:$B$79,Apt_RSD_share!$A9,SharesElab!C$2:C$79)</f>
        <v>2.18115672605361E-2</v>
      </c>
      <c r="E9" s="46">
        <f t="shared" si="0"/>
        <v>1.963041053448249E-2</v>
      </c>
      <c r="F9" s="46">
        <f t="shared" si="1"/>
        <v>1.7667369481034242E-2</v>
      </c>
      <c r="G9" s="46">
        <f t="shared" si="2"/>
        <v>1.0432405004855911E-2</v>
      </c>
      <c r="H9" s="46">
        <f t="shared" si="3"/>
        <v>6.1602308313173692E-3</v>
      </c>
      <c r="I9" s="46">
        <f t="shared" si="4"/>
        <v>7.4894025597724799E-4</v>
      </c>
      <c r="J9" s="46">
        <f t="shared" si="5"/>
        <v>9.1053650809918527E-5</v>
      </c>
      <c r="K9" s="23"/>
      <c r="L9" s="47">
        <f t="shared" si="6"/>
        <v>2.3992723986589713E-2</v>
      </c>
      <c r="M9" s="47">
        <f t="shared" si="7"/>
        <v>2.6391996385248685E-2</v>
      </c>
      <c r="N9" s="47">
        <f t="shared" si="8"/>
        <v>4.2504574098406876E-2</v>
      </c>
      <c r="O9" s="47">
        <f t="shared" si="9"/>
        <v>6.8454041631225274E-2</v>
      </c>
      <c r="P9" s="47">
        <f t="shared" si="10"/>
        <v>0.46052456160520122</v>
      </c>
      <c r="Q9" s="47">
        <f t="shared" si="11"/>
        <v>0.9</v>
      </c>
      <c r="S9" s="81">
        <v>0</v>
      </c>
      <c r="T9" s="81">
        <v>0.9</v>
      </c>
      <c r="Y9" s="76" t="s">
        <v>283</v>
      </c>
      <c r="Z9" s="83">
        <v>0.74399999999999999</v>
      </c>
    </row>
    <row r="10" spans="1:26" ht="15.75" thickBot="1">
      <c r="A10" s="49" t="s">
        <v>52</v>
      </c>
      <c r="B10" s="49" t="s">
        <v>34</v>
      </c>
      <c r="C10" s="23"/>
      <c r="D10" s="52">
        <f>SUMIF(SharesElab!$B$2:$B$79,Apt_RSD_share!$A10,SharesElab!C$2:C$79)</f>
        <v>0.25393876016079275</v>
      </c>
      <c r="E10" s="46">
        <f t="shared" si="0"/>
        <v>0.22854488414471349</v>
      </c>
      <c r="F10" s="46">
        <f t="shared" si="1"/>
        <v>0.20569039573024214</v>
      </c>
      <c r="G10" s="46">
        <f t="shared" si="2"/>
        <v>0.12145812177475071</v>
      </c>
      <c r="H10" s="46">
        <f t="shared" si="3"/>
        <v>7.1719806326772564E-2</v>
      </c>
      <c r="I10" s="46">
        <f t="shared" si="4"/>
        <v>8.7194541210925628E-3</v>
      </c>
      <c r="J10" s="46">
        <f t="shared" si="5"/>
        <v>1.0600820618983876E-3</v>
      </c>
      <c r="K10" s="23"/>
      <c r="L10" s="47">
        <f t="shared" si="6"/>
        <v>0.27933263617687204</v>
      </c>
      <c r="M10" s="47">
        <f t="shared" si="7"/>
        <v>0.30726589979455926</v>
      </c>
      <c r="N10" s="47">
        <f t="shared" si="8"/>
        <v>0.49485480427813588</v>
      </c>
      <c r="O10" s="47">
        <f t="shared" si="9"/>
        <v>0.79696861083798076</v>
      </c>
      <c r="P10" s="47">
        <f t="shared" si="10"/>
        <v>0.9</v>
      </c>
      <c r="Q10" s="47">
        <f t="shared" si="11"/>
        <v>0.9</v>
      </c>
      <c r="S10" s="81">
        <v>0</v>
      </c>
      <c r="T10" s="81">
        <v>0.9</v>
      </c>
      <c r="Y10" s="76" t="s">
        <v>286</v>
      </c>
      <c r="Z10" s="83">
        <v>6.2E-2</v>
      </c>
    </row>
    <row r="11" spans="1:26" ht="15.75" thickBot="1">
      <c r="A11" s="49" t="s">
        <v>53</v>
      </c>
      <c r="B11" s="49" t="s">
        <v>34</v>
      </c>
      <c r="C11" s="23"/>
      <c r="D11" s="52">
        <f>SUMIF(SharesElab!$B$2:$B$79,Apt_RSD_share!$A11,SharesElab!C$2:C$79)</f>
        <v>0.27797321514560652</v>
      </c>
      <c r="E11" s="46">
        <f t="shared" si="0"/>
        <v>0.25017589363104586</v>
      </c>
      <c r="F11" s="46">
        <f t="shared" si="1"/>
        <v>0.22515830426794131</v>
      </c>
      <c r="G11" s="46">
        <f t="shared" si="2"/>
        <v>0.13295372708717668</v>
      </c>
      <c r="H11" s="46">
        <f t="shared" si="3"/>
        <v>7.8507846307706991E-2</v>
      </c>
      <c r="I11" s="46">
        <f t="shared" si="4"/>
        <v>9.5447213132016026E-3</v>
      </c>
      <c r="J11" s="46">
        <f t="shared" si="5"/>
        <v>1.1604152862583572E-3</v>
      </c>
      <c r="K11" s="23"/>
      <c r="L11" s="47">
        <f t="shared" si="6"/>
        <v>0.30577053666016718</v>
      </c>
      <c r="M11" s="47">
        <f t="shared" si="7"/>
        <v>0.33634759032618394</v>
      </c>
      <c r="N11" s="47">
        <f t="shared" si="8"/>
        <v>0.54169115769622278</v>
      </c>
      <c r="O11" s="47">
        <f t="shared" si="9"/>
        <v>0.87239902638134392</v>
      </c>
      <c r="P11" s="47">
        <f t="shared" si="10"/>
        <v>0.9</v>
      </c>
      <c r="Q11" s="47">
        <f t="shared" si="11"/>
        <v>0.9</v>
      </c>
      <c r="S11" s="90">
        <f>S10</f>
        <v>0</v>
      </c>
      <c r="T11" s="90">
        <f>T10</f>
        <v>0.9</v>
      </c>
    </row>
    <row r="12" spans="1:26" ht="15.75" thickBot="1">
      <c r="A12" s="49" t="s">
        <v>54</v>
      </c>
      <c r="B12" s="49" t="s">
        <v>124</v>
      </c>
      <c r="C12" s="23"/>
      <c r="D12" s="52">
        <f>SUMIF(SharesElab!$B$2:$B$79,Apt_RSD_share!$A12,SharesElab!C$2:C$79)</f>
        <v>7.2673788437558146E-2</v>
      </c>
      <c r="E12" s="46">
        <f t="shared" si="0"/>
        <v>6.5406409593802339E-2</v>
      </c>
      <c r="F12" s="46">
        <f t="shared" si="1"/>
        <v>5.8865768634422104E-2</v>
      </c>
      <c r="G12" s="46">
        <f t="shared" si="2"/>
        <v>3.4759647720939917E-2</v>
      </c>
      <c r="H12" s="46">
        <f t="shared" si="3"/>
        <v>2.0525224382737815E-2</v>
      </c>
      <c r="I12" s="46">
        <f t="shared" si="4"/>
        <v>2.4953881151740485E-3</v>
      </c>
      <c r="J12" s="46">
        <f t="shared" si="5"/>
        <v>3.0338093894792734E-4</v>
      </c>
      <c r="K12" s="23"/>
      <c r="L12" s="47">
        <f t="shared" si="6"/>
        <v>7.9941167281313966E-2</v>
      </c>
      <c r="M12" s="47">
        <f t="shared" si="7"/>
        <v>8.7935284009445364E-2</v>
      </c>
      <c r="N12" s="47">
        <f t="shared" si="8"/>
        <v>0.14162065425005194</v>
      </c>
      <c r="O12" s="47">
        <f t="shared" si="9"/>
        <v>0.22808147987625119</v>
      </c>
      <c r="P12" s="47">
        <f t="shared" si="10"/>
        <v>0.9</v>
      </c>
      <c r="Q12" s="47">
        <f t="shared" si="11"/>
        <v>0.9</v>
      </c>
      <c r="S12" s="81">
        <v>0</v>
      </c>
      <c r="T12" s="81">
        <v>0.9</v>
      </c>
    </row>
    <row r="13" spans="1:26" ht="15.75" thickBot="1">
      <c r="A13" s="49" t="s">
        <v>55</v>
      </c>
      <c r="B13" s="49" t="s">
        <v>125</v>
      </c>
      <c r="C13" s="23"/>
      <c r="D13" s="52">
        <f>SUMIF(SharesElab!$B$2:$B$79,Apt_RSD_share!$A13,SharesElab!C$2:C$79)</f>
        <v>0.32292144088894542</v>
      </c>
      <c r="E13" s="46">
        <f t="shared" si="0"/>
        <v>0.2906292968000509</v>
      </c>
      <c r="F13" s="46">
        <f t="shared" si="1"/>
        <v>0.26156636712004583</v>
      </c>
      <c r="G13" s="46">
        <f t="shared" si="2"/>
        <v>0.15445232412071588</v>
      </c>
      <c r="H13" s="46">
        <f t="shared" si="3"/>
        <v>9.1202552870041545E-2</v>
      </c>
      <c r="I13" s="46">
        <f t="shared" si="4"/>
        <v>1.1088101268059185E-2</v>
      </c>
      <c r="J13" s="46">
        <f t="shared" si="5"/>
        <v>1.3480542579320863E-3</v>
      </c>
      <c r="K13" s="23"/>
      <c r="L13" s="47">
        <f t="shared" si="6"/>
        <v>0.35521358497784</v>
      </c>
      <c r="M13" s="47">
        <f t="shared" si="7"/>
        <v>0.39073494347562404</v>
      </c>
      <c r="N13" s="47">
        <f t="shared" si="8"/>
        <v>0.5</v>
      </c>
      <c r="O13" s="47">
        <f t="shared" si="9"/>
        <v>0.5</v>
      </c>
      <c r="P13" s="47">
        <f t="shared" si="10"/>
        <v>0.5</v>
      </c>
      <c r="Q13" s="47">
        <f t="shared" si="11"/>
        <v>0.5</v>
      </c>
      <c r="S13" s="81">
        <v>0</v>
      </c>
      <c r="T13" s="90">
        <v>0.5</v>
      </c>
    </row>
    <row r="14" spans="1:26" ht="15.75" thickBot="1">
      <c r="A14" s="49" t="s">
        <v>56</v>
      </c>
      <c r="B14" s="49" t="s">
        <v>126</v>
      </c>
      <c r="C14" s="23"/>
      <c r="D14" s="52">
        <f>SUMIF(SharesElab!$B$2:$B$79,Apt_RSD_share!$A14,SharesElab!C$2:C$79)+D15*Z9</f>
        <v>1.175459934764265E-2</v>
      </c>
      <c r="E14" s="46">
        <f t="shared" si="0"/>
        <v>1.0579139412878386E-2</v>
      </c>
      <c r="F14" s="46">
        <f t="shared" si="1"/>
        <v>9.5212254715905473E-3</v>
      </c>
      <c r="G14" s="46">
        <f t="shared" si="2"/>
        <v>5.6221884287195037E-3</v>
      </c>
      <c r="H14" s="46">
        <f t="shared" si="3"/>
        <v>3.3198460452745805E-3</v>
      </c>
      <c r="I14" s="46">
        <f t="shared" si="4"/>
        <v>4.0361577594021553E-4</v>
      </c>
      <c r="J14" s="46">
        <f t="shared" si="5"/>
        <v>4.9070255778788242E-5</v>
      </c>
      <c r="K14" s="23"/>
      <c r="L14" s="47">
        <f t="shared" si="6"/>
        <v>1.2930059282406916E-2</v>
      </c>
      <c r="M14" s="47">
        <f t="shared" si="7"/>
        <v>1.4223065210647609E-2</v>
      </c>
      <c r="N14" s="47">
        <f t="shared" si="8"/>
        <v>2.290638875240009E-2</v>
      </c>
      <c r="O14" s="47">
        <f t="shared" si="9"/>
        <v>3.6890968149627876E-2</v>
      </c>
      <c r="P14" s="47">
        <f t="shared" si="10"/>
        <v>0.24818398635719421</v>
      </c>
      <c r="Q14" s="47">
        <f t="shared" si="11"/>
        <v>0.9</v>
      </c>
      <c r="S14" s="81">
        <v>0</v>
      </c>
      <c r="T14" s="81">
        <v>0.9</v>
      </c>
    </row>
    <row r="15" spans="1:26" ht="15.75" thickBot="1">
      <c r="A15" s="49" t="s">
        <v>57</v>
      </c>
      <c r="B15" s="49" t="s">
        <v>127</v>
      </c>
      <c r="C15" s="23"/>
      <c r="D15" s="96">
        <f>SUMIF(SharesElab!$B$2:$B$79,Apt_RSD_share!$A15,SharesElab!C$2:C$79)</f>
        <v>1.5100582280709266E-2</v>
      </c>
      <c r="E15" s="46">
        <f t="shared" si="0"/>
        <v>1.359052405263834E-2</v>
      </c>
      <c r="F15" s="46">
        <f t="shared" si="1"/>
        <v>1.2231471647374507E-2</v>
      </c>
      <c r="G15" s="46">
        <f t="shared" si="2"/>
        <v>7.222561693058174E-3</v>
      </c>
      <c r="H15" s="46">
        <f t="shared" si="3"/>
        <v>4.264850454133922E-3</v>
      </c>
      <c r="I15" s="46">
        <f t="shared" si="4"/>
        <v>5.1850625054267294E-4</v>
      </c>
      <c r="J15" s="46">
        <f t="shared" si="5"/>
        <v>6.3038255325277795E-5</v>
      </c>
      <c r="K15" s="23"/>
      <c r="L15" s="47">
        <f t="shared" si="6"/>
        <v>1.6610640508780194E-2</v>
      </c>
      <c r="M15" s="47">
        <f t="shared" si="7"/>
        <v>1.8271704559658215E-2</v>
      </c>
      <c r="N15" s="47">
        <f t="shared" si="8"/>
        <v>2.9426762910375166E-2</v>
      </c>
      <c r="O15" s="47">
        <f t="shared" si="9"/>
        <v>4.7392095934788318E-2</v>
      </c>
      <c r="P15" s="47">
        <f t="shared" si="10"/>
        <v>0.3188303229997228</v>
      </c>
      <c r="Q15" s="47">
        <f t="shared" si="11"/>
        <v>0.9</v>
      </c>
      <c r="S15" s="81">
        <v>0</v>
      </c>
      <c r="T15" s="81">
        <v>0.9</v>
      </c>
    </row>
    <row r="16" spans="1:26" ht="15.75" thickBot="1">
      <c r="A16" s="49" t="s">
        <v>58</v>
      </c>
      <c r="B16" s="49" t="s">
        <v>128</v>
      </c>
      <c r="C16" s="23"/>
      <c r="D16" s="52">
        <f>SUMIF(SharesElab!$B$2:$B$79,Apt_RSD_share!$A16,SharesElab!C$2:C$79)+D15*Z10</f>
        <v>2.5726358480823324E-3</v>
      </c>
      <c r="E16" s="46">
        <f t="shared" si="0"/>
        <v>2.3153722632740991E-3</v>
      </c>
      <c r="F16" s="46">
        <f t="shared" si="1"/>
        <v>2.0838350369466892E-3</v>
      </c>
      <c r="G16" s="46">
        <f t="shared" si="2"/>
        <v>1.2304837509666509E-3</v>
      </c>
      <c r="H16" s="46">
        <f t="shared" si="3"/>
        <v>7.2658835010829795E-4</v>
      </c>
      <c r="I16" s="46">
        <f t="shared" si="4"/>
        <v>8.8336180870648241E-5</v>
      </c>
      <c r="J16" s="46">
        <f t="shared" si="5"/>
        <v>1.0739617349560868E-5</v>
      </c>
      <c r="K16" s="23"/>
      <c r="L16" s="47">
        <f t="shared" si="6"/>
        <v>2.8298994328905657E-3</v>
      </c>
      <c r="M16" s="47">
        <f t="shared" si="7"/>
        <v>3.1128893761796228E-3</v>
      </c>
      <c r="N16" s="47">
        <f t="shared" si="8"/>
        <v>5.0133394692310467E-3</v>
      </c>
      <c r="O16" s="47">
        <f t="shared" si="9"/>
        <v>8.0740333485912943E-3</v>
      </c>
      <c r="P16" s="47">
        <f t="shared" si="10"/>
        <v>5.431805894350121E-2</v>
      </c>
      <c r="Q16" s="47">
        <f t="shared" si="11"/>
        <v>0.36542473878986986</v>
      </c>
      <c r="S16" s="81">
        <v>0</v>
      </c>
      <c r="T16" s="81">
        <v>0.9</v>
      </c>
    </row>
    <row r="17" spans="1:22" ht="15.75" thickBot="1">
      <c r="A17" s="49" t="s">
        <v>59</v>
      </c>
      <c r="B17" s="49" t="s">
        <v>129</v>
      </c>
      <c r="C17" s="23"/>
      <c r="D17" s="52">
        <f>SUMIF(SharesElab!$B$2:$B$79,Apt_RSD_share!$A17,SharesElab!C$2:C$79)</f>
        <v>4.8302138548862615E-3</v>
      </c>
      <c r="E17" s="46">
        <f t="shared" si="0"/>
        <v>4.3471924693976351E-3</v>
      </c>
      <c r="F17" s="46">
        <f t="shared" si="1"/>
        <v>3.9124732224578721E-3</v>
      </c>
      <c r="G17" s="46">
        <f t="shared" si="2"/>
        <v>2.3102763131291493E-3</v>
      </c>
      <c r="H17" s="46">
        <f t="shared" si="3"/>
        <v>1.3641950601396319E-3</v>
      </c>
      <c r="I17" s="46">
        <f t="shared" si="4"/>
        <v>1.6585427162075708E-4</v>
      </c>
      <c r="J17" s="46">
        <f t="shared" si="5"/>
        <v>2.0164007493207263E-5</v>
      </c>
      <c r="K17" s="23"/>
      <c r="L17" s="47">
        <f t="shared" si="6"/>
        <v>5.3132352403748879E-3</v>
      </c>
      <c r="M17" s="47">
        <f t="shared" si="7"/>
        <v>5.8445587644123777E-3</v>
      </c>
      <c r="N17" s="47">
        <f t="shared" si="8"/>
        <v>9.4127203356737816E-3</v>
      </c>
      <c r="O17" s="47">
        <f t="shared" si="9"/>
        <v>1.5159280227805987E-2</v>
      </c>
      <c r="P17" s="47">
        <f t="shared" si="10"/>
        <v>0.10198405696437748</v>
      </c>
      <c r="Q17" s="47">
        <f t="shared" si="11"/>
        <v>0.25</v>
      </c>
      <c r="S17" s="81">
        <v>0</v>
      </c>
      <c r="T17" s="81">
        <v>0.25</v>
      </c>
      <c r="V17" s="76" t="s">
        <v>285</v>
      </c>
    </row>
    <row r="18" spans="1:22" ht="15">
      <c r="A18" s="49" t="s">
        <v>60</v>
      </c>
      <c r="B18" s="49" t="s">
        <v>130</v>
      </c>
      <c r="C18" s="23"/>
      <c r="D18" s="52">
        <f>SUMIF(SharesElab!$B$2:$B$79,Apt_RSD_share!$A18,SharesElab!C$2:C$79)</f>
        <v>0</v>
      </c>
      <c r="E18" s="46" t="str">
        <f t="shared" si="0"/>
        <v/>
      </c>
      <c r="F18" s="46" t="str">
        <f t="shared" si="1"/>
        <v/>
      </c>
      <c r="G18" s="46" t="str">
        <f t="shared" si="2"/>
        <v/>
      </c>
      <c r="H18" s="46" t="str">
        <f t="shared" si="3"/>
        <v/>
      </c>
      <c r="I18" s="46" t="str">
        <f t="shared" si="4"/>
        <v/>
      </c>
      <c r="J18" s="46" t="str">
        <f t="shared" si="5"/>
        <v/>
      </c>
      <c r="K18" s="23"/>
      <c r="L18" s="47" t="str">
        <f t="shared" si="6"/>
        <v/>
      </c>
      <c r="M18" s="47" t="str">
        <f t="shared" si="7"/>
        <v/>
      </c>
      <c r="N18" s="47" t="str">
        <f t="shared" si="8"/>
        <v/>
      </c>
      <c r="O18" s="47" t="str">
        <f t="shared" si="9"/>
        <v/>
      </c>
      <c r="P18" s="47" t="str">
        <f t="shared" si="10"/>
        <v/>
      </c>
      <c r="Q18" s="47" t="str">
        <f t="shared" si="11"/>
        <v/>
      </c>
      <c r="S18" s="81">
        <v>0</v>
      </c>
      <c r="T18" s="81">
        <v>0.9</v>
      </c>
      <c r="V18" s="82">
        <f>SUM(D6:D18)-D15</f>
        <v>1.0000000000000002</v>
      </c>
    </row>
    <row r="19" spans="1:22" ht="15">
      <c r="A19" s="43" t="s">
        <v>31</v>
      </c>
      <c r="B19" s="43"/>
      <c r="C19" s="23"/>
      <c r="D19" s="44" t="s">
        <v>37</v>
      </c>
      <c r="E19" s="103" t="s">
        <v>38</v>
      </c>
      <c r="F19" s="104"/>
      <c r="G19" s="104"/>
      <c r="H19" s="104"/>
      <c r="I19" s="104"/>
      <c r="J19" s="51"/>
      <c r="K19" s="23"/>
      <c r="L19" s="104" t="s">
        <v>39</v>
      </c>
      <c r="M19" s="104"/>
      <c r="N19" s="104"/>
      <c r="O19" s="104"/>
      <c r="P19" s="104"/>
    </row>
    <row r="20" spans="1:22" ht="15.75" thickBot="1">
      <c r="A20" s="6" t="s">
        <v>35</v>
      </c>
      <c r="B20" s="6" t="s">
        <v>36</v>
      </c>
      <c r="C20" s="23"/>
      <c r="D20" s="7">
        <v>2018</v>
      </c>
      <c r="E20" s="6">
        <v>2019</v>
      </c>
      <c r="F20" s="6">
        <v>2020</v>
      </c>
      <c r="G20" s="6">
        <v>2025</v>
      </c>
      <c r="H20" s="6">
        <v>2030</v>
      </c>
      <c r="I20" s="6">
        <v>2050</v>
      </c>
      <c r="J20" s="6">
        <v>2070</v>
      </c>
      <c r="K20" s="23"/>
      <c r="L20" s="6">
        <v>2019</v>
      </c>
      <c r="M20" s="6">
        <v>2020</v>
      </c>
      <c r="N20" s="6">
        <v>2025</v>
      </c>
      <c r="O20" s="6">
        <v>2030</v>
      </c>
      <c r="P20" s="6">
        <v>2050</v>
      </c>
      <c r="Q20" s="6">
        <v>2070</v>
      </c>
      <c r="S20" s="76" t="s">
        <v>280</v>
      </c>
      <c r="T20" s="76" t="s">
        <v>281</v>
      </c>
    </row>
    <row r="21" spans="1:22" ht="15.75" thickBot="1">
      <c r="A21" s="30" t="s">
        <v>61</v>
      </c>
      <c r="B21" s="30" t="s">
        <v>131</v>
      </c>
      <c r="C21" s="23"/>
      <c r="D21" s="45">
        <f>SUMIF(SharesElab!$B$2:$B$79,Apt_RSD_share!$A21,SharesElab!C$2:C$79)+D30*Z8</f>
        <v>1.517546996569145E-3</v>
      </c>
      <c r="E21" s="46">
        <f>IF($D21=0,"",MAX($D21*(1-$S$4)^($E$5-$D$5),S21))</f>
        <v>1.3657922969122305E-3</v>
      </c>
      <c r="F21" s="46">
        <f>IF($D21=0,"",MAX($D21*(1-$S$4)^($F$5-$D$5),S21))</f>
        <v>1.2292130672210075E-3</v>
      </c>
      <c r="G21" s="46">
        <f>IF($D21=0,"",MAX($D21*(1-$S$4)^($G$5-$D$5),S21))</f>
        <v>7.2583802406333284E-4</v>
      </c>
      <c r="H21" s="46">
        <f>IF($D21=0,"",MAX($D21*(1-$S$4)^($H$5-$D$5),S21))</f>
        <v>4.2860009482915756E-4</v>
      </c>
      <c r="I21" s="46">
        <f>IF($D21=0,"",MAX($D21*(1-$S$4)^($I$5-$D$5),S21))</f>
        <v>5.2107765686529779E-5</v>
      </c>
      <c r="J21" s="46">
        <f>IF($D21=0,"",MAX($D21*(1-$S$4)^($J$5-$D$5),S21))</f>
        <v>6.3350878303575561E-6</v>
      </c>
      <c r="K21" s="23"/>
      <c r="L21" s="47">
        <f>IF($D21=0,"",MIN($D21*(1+$S$4)^($L$5-$D$5),T21))</f>
        <v>1.6693016962260596E-3</v>
      </c>
      <c r="M21" s="47">
        <f>IF($D21=0,"",MIN($D21*(1+$S$4)^($M$5-$D$5),T21))</f>
        <v>1.8362318658486658E-3</v>
      </c>
      <c r="N21" s="47">
        <f>IF($D21=0,"",MIN($D21*(1+$S$4)^($N$5-$D$5),T21))</f>
        <v>2.957269782267936E-3</v>
      </c>
      <c r="O21" s="47">
        <f>IF($D21=0,"",MIN($D21*(1+$S$4)^($O$5-$D$5),T21))</f>
        <v>4.7627125570403345E-3</v>
      </c>
      <c r="P21" s="47">
        <f>IF($D21=0,"",MIN($D21*(1+$S$4)^($P$5-$D$5),T21))</f>
        <v>3.2041148486141292E-2</v>
      </c>
      <c r="Q21" s="47">
        <f>IF($D21=0,"",MIN($D21*(1+$S$4)^($Q$5-$D$5),T21))</f>
        <v>0.21555682481684987</v>
      </c>
      <c r="S21" s="81">
        <v>0</v>
      </c>
      <c r="T21" s="81">
        <v>0.9</v>
      </c>
    </row>
    <row r="22" spans="1:22" ht="15.75" thickBot="1">
      <c r="A22" s="49" t="s">
        <v>62</v>
      </c>
      <c r="B22" s="49" t="s">
        <v>132</v>
      </c>
      <c r="C22" s="23"/>
      <c r="D22" s="45">
        <f>SUMIF(SharesElab!$B$2:$B$79,Apt_RSD_share!$A22,SharesElab!C$2:C$79)</f>
        <v>1.6126048586919984E-5</v>
      </c>
      <c r="E22" s="46">
        <f t="shared" ref="E22:E33" si="12">IF($D22=0,"",MAX($D22*(1-$S$4)^($E$5-$D$5),S22))</f>
        <v>1.4513443728227986E-5</v>
      </c>
      <c r="F22" s="46">
        <f t="shared" ref="F22:F33" si="13">IF($D22=0,"",MAX($D22*(1-$S$4)^($F$5-$D$5),S22))</f>
        <v>1.3062099355405188E-5</v>
      </c>
      <c r="G22" s="46">
        <f t="shared" ref="G22:G33" si="14">IF($D22=0,"",MAX($D22*(1-$S$4)^($G$5-$D$5),S22))</f>
        <v>7.7130390483732102E-6</v>
      </c>
      <c r="H22" s="46">
        <f t="shared" ref="H22:H33" si="15">IF($D22=0,"",MAX($D22*(1-$S$4)^($H$5-$D$5),S22))</f>
        <v>4.5544724276738988E-6</v>
      </c>
      <c r="I22" s="46">
        <f t="shared" ref="I22:I33" si="16">IF($D22=0,"",MAX($D22*(1-$S$4)^($I$5-$D$5),S22))</f>
        <v>5.5371752118158165E-7</v>
      </c>
      <c r="J22" s="46">
        <f t="shared" ref="J22:J33" si="17">IF($D22=0,"",MAX($D22*(1-$S$4)^($J$5-$D$5),S22))</f>
        <v>6.7319123813439467E-8</v>
      </c>
      <c r="K22" s="23"/>
      <c r="L22" s="47">
        <f t="shared" ref="L22:L33" si="18">IF($D22=0,"",MIN($D22*(1+$S$4)^($L$5-$D$5),T22))</f>
        <v>1.7738653445611984E-5</v>
      </c>
      <c r="M22" s="47">
        <f t="shared" ref="M22:M33" si="19">IF($D22=0,"",MIN($D22*(1+$S$4)^($M$5-$D$5),T22))</f>
        <v>1.9512518790173183E-5</v>
      </c>
      <c r="N22" s="47">
        <f t="shared" ref="N22:N33" si="20">IF($D22=0,"",MIN($D22*(1+$S$4)^($N$5-$D$5),T22))</f>
        <v>3.1425106636761831E-5</v>
      </c>
      <c r="O22" s="47">
        <f t="shared" ref="O22:O33" si="21">IF($D22=0,"",MIN($D22*(1+$S$4)^($O$5-$D$5),T22))</f>
        <v>5.0610448489571305E-5</v>
      </c>
      <c r="P22" s="47">
        <f t="shared" ref="P22:P33" si="22">IF($D22=0,"",MIN($D22*(1+$S$4)^($P$5-$D$5),T22))</f>
        <v>3.4048178964893728E-4</v>
      </c>
      <c r="Q22" s="47">
        <f t="shared" ref="Q22:Q33" si="23">IF($D22=0,"",MIN($D22*(1+$S$4)^($Q$5-$D$5),T22))</f>
        <v>2.2905912226095187E-3</v>
      </c>
      <c r="S22" s="81">
        <v>0</v>
      </c>
      <c r="T22" s="81">
        <v>0.9</v>
      </c>
    </row>
    <row r="23" spans="1:22" ht="15.75" thickBot="1">
      <c r="A23" s="49" t="s">
        <v>63</v>
      </c>
      <c r="B23" s="49" t="s">
        <v>133</v>
      </c>
      <c r="C23" s="23"/>
      <c r="D23" s="45">
        <f>SUMIF(SharesElab!$B$2:$B$79,Apt_RSD_share!$A23,SharesElab!C$2:C$79)</f>
        <v>1.4571575502737007E-5</v>
      </c>
      <c r="E23" s="46">
        <f t="shared" si="12"/>
        <v>1.3114417952463307E-5</v>
      </c>
      <c r="F23" s="46">
        <f t="shared" si="13"/>
        <v>1.1802976157216977E-5</v>
      </c>
      <c r="G23" s="46">
        <f t="shared" si="14"/>
        <v>6.9695393910750541E-6</v>
      </c>
      <c r="H23" s="46">
        <f t="shared" si="15"/>
        <v>4.1154433150359101E-6</v>
      </c>
      <c r="I23" s="46">
        <f t="shared" si="16"/>
        <v>5.0034183039918875E-7</v>
      </c>
      <c r="J23" s="46">
        <f t="shared" si="17"/>
        <v>6.0829885891655426E-8</v>
      </c>
      <c r="K23" s="23"/>
      <c r="L23" s="47">
        <f t="shared" si="18"/>
        <v>1.6028733053010708E-5</v>
      </c>
      <c r="M23" s="47">
        <f t="shared" si="19"/>
        <v>1.7631606358311781E-5</v>
      </c>
      <c r="N23" s="47">
        <f t="shared" si="20"/>
        <v>2.839587835612472E-5</v>
      </c>
      <c r="O23" s="47">
        <f t="shared" si="21"/>
        <v>4.5731846051322432E-5</v>
      </c>
      <c r="P23" s="47">
        <f t="shared" si="22"/>
        <v>3.0766099199283821E-4</v>
      </c>
      <c r="Q23" s="47">
        <f t="shared" si="23"/>
        <v>2.0697893080412859E-3</v>
      </c>
      <c r="S23" s="81">
        <v>0</v>
      </c>
      <c r="T23" s="81">
        <v>0.9</v>
      </c>
    </row>
    <row r="24" spans="1:22" ht="15.75" thickBot="1">
      <c r="A24" s="49" t="s">
        <v>64</v>
      </c>
      <c r="B24" s="49" t="s">
        <v>123</v>
      </c>
      <c r="C24" s="23"/>
      <c r="D24" s="45">
        <f>SUMIF(SharesElab!$B$2:$B$79,Apt_RSD_share!$A24,SharesElab!C$2:C$79)</f>
        <v>1.2338667144327223E-2</v>
      </c>
      <c r="E24" s="46">
        <f t="shared" si="12"/>
        <v>1.1104800429894502E-2</v>
      </c>
      <c r="F24" s="46">
        <f t="shared" si="13"/>
        <v>9.9943203869050506E-3</v>
      </c>
      <c r="G24" s="46">
        <f t="shared" si="14"/>
        <v>5.9015462452635652E-3</v>
      </c>
      <c r="H24" s="46">
        <f t="shared" si="15"/>
        <v>3.4848040423656836E-3</v>
      </c>
      <c r="I24" s="46">
        <f t="shared" si="16"/>
        <v>4.2367081737451271E-4</v>
      </c>
      <c r="J24" s="46">
        <f t="shared" si="17"/>
        <v>5.1508480624045346E-5</v>
      </c>
      <c r="K24" s="23"/>
      <c r="L24" s="47">
        <f t="shared" si="18"/>
        <v>1.3572533858759946E-2</v>
      </c>
      <c r="M24" s="47">
        <f t="shared" si="19"/>
        <v>1.4929787244635942E-2</v>
      </c>
      <c r="N24" s="47">
        <f t="shared" si="20"/>
        <v>2.4044571655358643E-2</v>
      </c>
      <c r="O24" s="47">
        <f t="shared" si="21"/>
        <v>3.8724023096671653E-2</v>
      </c>
      <c r="P24" s="47">
        <f t="shared" si="22"/>
        <v>0.26051586342054228</v>
      </c>
      <c r="Q24" s="47">
        <f t="shared" si="23"/>
        <v>0.9</v>
      </c>
      <c r="S24" s="81">
        <v>0</v>
      </c>
      <c r="T24" s="81">
        <v>0.9</v>
      </c>
    </row>
    <row r="25" spans="1:22" ht="15.75" thickBot="1">
      <c r="A25" s="49" t="s">
        <v>65</v>
      </c>
      <c r="B25" s="49" t="s">
        <v>34</v>
      </c>
      <c r="C25" s="23"/>
      <c r="D25" s="45">
        <f>SUMIF(SharesElab!$B$2:$B$79,Apt_RSD_share!$A25,SharesElab!C$2:C$79)</f>
        <v>0.18080501990386391</v>
      </c>
      <c r="E25" s="46">
        <f t="shared" si="12"/>
        <v>0.16272451791347753</v>
      </c>
      <c r="F25" s="46">
        <f t="shared" si="13"/>
        <v>0.14645206612212977</v>
      </c>
      <c r="G25" s="46">
        <f t="shared" si="14"/>
        <v>8.6478480524456433E-2</v>
      </c>
      <c r="H25" s="46">
        <f t="shared" si="15"/>
        <v>5.1064677964886292E-2</v>
      </c>
      <c r="I25" s="46">
        <f t="shared" si="16"/>
        <v>6.2082727147156416E-3</v>
      </c>
      <c r="J25" s="46">
        <f t="shared" si="17"/>
        <v>7.5478102744104027E-4</v>
      </c>
      <c r="K25" s="23"/>
      <c r="L25" s="47">
        <f t="shared" si="18"/>
        <v>0.19888552189425032</v>
      </c>
      <c r="M25" s="47">
        <f t="shared" si="19"/>
        <v>0.21877407408367536</v>
      </c>
      <c r="N25" s="47">
        <f t="shared" si="20"/>
        <v>0.35233783405250019</v>
      </c>
      <c r="O25" s="47">
        <f t="shared" si="21"/>
        <v>0.56744360511989222</v>
      </c>
      <c r="P25" s="47">
        <f t="shared" si="22"/>
        <v>0.9</v>
      </c>
      <c r="Q25" s="47">
        <f t="shared" si="23"/>
        <v>0.9</v>
      </c>
      <c r="S25" s="81">
        <v>0</v>
      </c>
      <c r="T25" s="81">
        <v>0.9</v>
      </c>
    </row>
    <row r="26" spans="1:22" ht="15.75" thickBot="1">
      <c r="A26" s="49" t="s">
        <v>66</v>
      </c>
      <c r="B26" s="49" t="s">
        <v>34</v>
      </c>
      <c r="C26" s="23"/>
      <c r="D26" s="45">
        <f>SUMIF(SharesElab!$B$2:$B$79,Apt_RSD_share!$A26,SharesElab!C$2:C$79)</f>
        <v>0.55397429163227896</v>
      </c>
      <c r="E26" s="46">
        <f t="shared" si="12"/>
        <v>0.49857686246905109</v>
      </c>
      <c r="F26" s="46">
        <f t="shared" si="13"/>
        <v>0.44871917622214597</v>
      </c>
      <c r="G26" s="46">
        <f t="shared" si="14"/>
        <v>0.26496418636741503</v>
      </c>
      <c r="H26" s="46">
        <f t="shared" si="15"/>
        <v>0.15645870240809495</v>
      </c>
      <c r="I26" s="46">
        <f t="shared" si="16"/>
        <v>1.902172562035765E-2</v>
      </c>
      <c r="J26" s="46">
        <f t="shared" si="17"/>
        <v>2.3125977654628069E-3</v>
      </c>
      <c r="K26" s="23"/>
      <c r="L26" s="47">
        <f t="shared" si="18"/>
        <v>0.60937172079550694</v>
      </c>
      <c r="M26" s="47">
        <f t="shared" si="19"/>
        <v>0.67030889287505768</v>
      </c>
      <c r="N26" s="47">
        <f t="shared" si="20"/>
        <v>0.9</v>
      </c>
      <c r="O26" s="47">
        <f t="shared" si="21"/>
        <v>0.9</v>
      </c>
      <c r="P26" s="47">
        <f t="shared" si="22"/>
        <v>0.9</v>
      </c>
      <c r="Q26" s="47">
        <f t="shared" si="23"/>
        <v>0.9</v>
      </c>
      <c r="S26" s="90">
        <f>S25</f>
        <v>0</v>
      </c>
      <c r="T26" s="90">
        <f>T25</f>
        <v>0.9</v>
      </c>
    </row>
    <row r="27" spans="1:22" ht="15.75" thickBot="1">
      <c r="A27" s="49" t="s">
        <v>67</v>
      </c>
      <c r="B27" s="49" t="s">
        <v>124</v>
      </c>
      <c r="C27" s="23"/>
      <c r="D27" s="45">
        <f>SUMIF(SharesElab!$B$2:$B$79,Apt_RSD_share!$A27,SharesElab!C$2:C$79)</f>
        <v>2.1777894492855641E-2</v>
      </c>
      <c r="E27" s="46">
        <f t="shared" si="12"/>
        <v>1.9600105043570078E-2</v>
      </c>
      <c r="F27" s="46">
        <f t="shared" si="13"/>
        <v>1.7640094539213069E-2</v>
      </c>
      <c r="G27" s="46">
        <f t="shared" si="14"/>
        <v>1.0416299424459928E-2</v>
      </c>
      <c r="H27" s="46">
        <f t="shared" si="15"/>
        <v>6.1507206471493447E-3</v>
      </c>
      <c r="I27" s="46">
        <f t="shared" si="16"/>
        <v>7.4778403960155937E-4</v>
      </c>
      <c r="J27" s="46">
        <f t="shared" si="17"/>
        <v>9.0913081890979473E-5</v>
      </c>
      <c r="K27" s="23"/>
      <c r="L27" s="47">
        <f t="shared" si="18"/>
        <v>2.3955683942141207E-2</v>
      </c>
      <c r="M27" s="47">
        <f t="shared" si="19"/>
        <v>2.6351252336355331E-2</v>
      </c>
      <c r="N27" s="47">
        <f t="shared" si="20"/>
        <v>4.2438955400223639E-2</v>
      </c>
      <c r="O27" s="47">
        <f t="shared" si="21"/>
        <v>6.8348362061614196E-2</v>
      </c>
      <c r="P27" s="47">
        <f t="shared" si="22"/>
        <v>0.45981360230599788</v>
      </c>
      <c r="Q27" s="47">
        <f t="shared" si="23"/>
        <v>0.9</v>
      </c>
      <c r="S27" s="81">
        <v>0</v>
      </c>
      <c r="T27" s="81">
        <v>0.9</v>
      </c>
    </row>
    <row r="28" spans="1:22" ht="15.75" thickBot="1">
      <c r="A28" s="49" t="s">
        <v>68</v>
      </c>
      <c r="B28" s="49" t="s">
        <v>125</v>
      </c>
      <c r="C28" s="23"/>
      <c r="D28" s="45">
        <f>SUMIF(SharesElab!$B$2:$B$79,Apt_RSD_share!$A28,SharesElab!C$2:C$79)</f>
        <v>0.21892393676330643</v>
      </c>
      <c r="E28" s="46">
        <f t="shared" si="12"/>
        <v>0.19703154308697579</v>
      </c>
      <c r="F28" s="46">
        <f t="shared" si="13"/>
        <v>0.17732838877827822</v>
      </c>
      <c r="G28" s="46">
        <f t="shared" si="14"/>
        <v>0.10471064028968553</v>
      </c>
      <c r="H28" s="46">
        <f t="shared" si="15"/>
        <v>6.1830585984656426E-2</v>
      </c>
      <c r="I28" s="46">
        <f t="shared" si="16"/>
        <v>7.517155795389076E-3</v>
      </c>
      <c r="J28" s="46">
        <f t="shared" si="17"/>
        <v>9.1391065363951478E-4</v>
      </c>
      <c r="K28" s="23"/>
      <c r="L28" s="47">
        <f t="shared" si="18"/>
        <v>0.2408163304396371</v>
      </c>
      <c r="M28" s="47">
        <f t="shared" si="19"/>
        <v>0.26489796348360084</v>
      </c>
      <c r="N28" s="47">
        <f t="shared" si="20"/>
        <v>0.42662081916997419</v>
      </c>
      <c r="O28" s="47">
        <f t="shared" si="21"/>
        <v>0.5</v>
      </c>
      <c r="P28" s="47">
        <f t="shared" si="22"/>
        <v>0.5</v>
      </c>
      <c r="Q28" s="47">
        <f t="shared" si="23"/>
        <v>0.5</v>
      </c>
      <c r="S28" s="81">
        <v>0</v>
      </c>
      <c r="T28" s="90">
        <v>0.5</v>
      </c>
    </row>
    <row r="29" spans="1:22" ht="15.75" thickBot="1">
      <c r="A29" s="49" t="s">
        <v>69</v>
      </c>
      <c r="B29" s="49" t="s">
        <v>126</v>
      </c>
      <c r="C29" s="23"/>
      <c r="D29" s="45">
        <f>SUMIF(SharesElab!$B$2:$B$79,Apt_RSD_share!$A29,SharesElab!C$2:C$79)+D30*Z9</f>
        <v>1.4691258159708774E-3</v>
      </c>
      <c r="E29" s="46">
        <f t="shared" si="12"/>
        <v>1.3222132343737897E-3</v>
      </c>
      <c r="F29" s="46">
        <f t="shared" si="13"/>
        <v>1.1899919109364108E-3</v>
      </c>
      <c r="G29" s="46">
        <f t="shared" si="14"/>
        <v>7.0267832348884138E-4</v>
      </c>
      <c r="H29" s="46">
        <f t="shared" si="15"/>
        <v>4.1492452323692606E-4</v>
      </c>
      <c r="I29" s="46">
        <f t="shared" si="16"/>
        <v>5.0445135442732451E-5</v>
      </c>
      <c r="J29" s="46">
        <f t="shared" si="17"/>
        <v>6.1329508074955739E-6</v>
      </c>
      <c r="K29" s="23"/>
      <c r="L29" s="47">
        <f t="shared" si="18"/>
        <v>1.6160383975679653E-3</v>
      </c>
      <c r="M29" s="47">
        <f t="shared" si="19"/>
        <v>1.7776422373247619E-3</v>
      </c>
      <c r="N29" s="47">
        <f t="shared" si="20"/>
        <v>2.8629105996339035E-3</v>
      </c>
      <c r="O29" s="47">
        <f t="shared" si="21"/>
        <v>4.6107461498163995E-3</v>
      </c>
      <c r="P29" s="47">
        <f t="shared" si="22"/>
        <v>3.1018794489243072E-2</v>
      </c>
      <c r="Q29" s="47">
        <f t="shared" si="23"/>
        <v>0.20867893835452428</v>
      </c>
      <c r="S29" s="81">
        <v>0</v>
      </c>
      <c r="T29" s="81">
        <v>0.9</v>
      </c>
    </row>
    <row r="30" spans="1:22" ht="15.75" thickBot="1">
      <c r="A30" s="49" t="s">
        <v>70</v>
      </c>
      <c r="B30" s="49" t="s">
        <v>127</v>
      </c>
      <c r="C30" s="23"/>
      <c r="D30" s="45">
        <f>SUMIF(SharesElab!$B$2:$B$79,Apt_RSD_share!$A30,SharesElab!C$2:C$79)</f>
        <v>1.8895689411368383E-3</v>
      </c>
      <c r="E30" s="46">
        <f t="shared" si="12"/>
        <v>1.7006120470231545E-3</v>
      </c>
      <c r="F30" s="46">
        <f t="shared" si="13"/>
        <v>1.530550842320839E-3</v>
      </c>
      <c r="G30" s="46">
        <f t="shared" si="14"/>
        <v>9.0377496688203243E-4</v>
      </c>
      <c r="H30" s="46">
        <f t="shared" si="15"/>
        <v>5.3367008019417149E-4</v>
      </c>
      <c r="I30" s="46">
        <f t="shared" si="16"/>
        <v>6.4881823005088265E-5</v>
      </c>
      <c r="J30" s="46">
        <f t="shared" si="17"/>
        <v>7.8881149846960773E-6</v>
      </c>
      <c r="K30" s="23"/>
      <c r="L30" s="47">
        <f t="shared" si="18"/>
        <v>2.0785258352505223E-3</v>
      </c>
      <c r="M30" s="47">
        <f t="shared" si="19"/>
        <v>2.2863784187755745E-3</v>
      </c>
      <c r="N30" s="47">
        <f t="shared" si="20"/>
        <v>3.6822353072222523E-3</v>
      </c>
      <c r="O30" s="47">
        <f t="shared" si="21"/>
        <v>5.930276784634511E-3</v>
      </c>
      <c r="P30" s="47">
        <f t="shared" si="22"/>
        <v>3.9895936768115509E-2</v>
      </c>
      <c r="Q30" s="47">
        <f t="shared" si="23"/>
        <v>0.26839991258579482</v>
      </c>
      <c r="S30" s="81">
        <v>0</v>
      </c>
      <c r="T30" s="81">
        <v>0.9</v>
      </c>
    </row>
    <row r="31" spans="1:22" ht="15.75" thickBot="1">
      <c r="A31" s="49" t="s">
        <v>71</v>
      </c>
      <c r="B31" s="49" t="s">
        <v>128</v>
      </c>
      <c r="C31" s="23"/>
      <c r="D31" s="45">
        <f>SUMIF(SharesElab!$B$2:$B$79,Apt_RSD_share!$A31,SharesElab!C$2:C$79)+D30*Z10</f>
        <v>1.0979952180562725E-3</v>
      </c>
      <c r="E31" s="46">
        <f t="shared" si="12"/>
        <v>9.8819569625064533E-4</v>
      </c>
      <c r="F31" s="46">
        <f t="shared" si="13"/>
        <v>8.8937612662558078E-4</v>
      </c>
      <c r="G31" s="46">
        <f t="shared" si="14"/>
        <v>5.2516770901113929E-4</v>
      </c>
      <c r="H31" s="46">
        <f t="shared" si="15"/>
        <v>3.1010628049398773E-4</v>
      </c>
      <c r="I31" s="46">
        <f t="shared" si="16"/>
        <v>3.770168414998378E-5</v>
      </c>
      <c r="J31" s="46">
        <f t="shared" si="17"/>
        <v>4.583644631385324E-6</v>
      </c>
      <c r="K31" s="23"/>
      <c r="L31" s="47">
        <f t="shared" si="18"/>
        <v>1.2077947398618999E-3</v>
      </c>
      <c r="M31" s="47">
        <f t="shared" si="19"/>
        <v>1.32857421384809E-3</v>
      </c>
      <c r="N31" s="47">
        <f t="shared" si="20"/>
        <v>2.1396820571444883E-3</v>
      </c>
      <c r="O31" s="47">
        <f t="shared" si="21"/>
        <v>3.4459793498517709E-3</v>
      </c>
      <c r="P31" s="47">
        <f t="shared" si="22"/>
        <v>2.3182825901504882E-2</v>
      </c>
      <c r="Q31" s="47">
        <f t="shared" si="23"/>
        <v>0.15596246007759854</v>
      </c>
      <c r="S31" s="81">
        <v>0</v>
      </c>
      <c r="T31" s="81">
        <v>0.9</v>
      </c>
    </row>
    <row r="32" spans="1:22" ht="15.75" thickBot="1">
      <c r="A32" s="49" t="s">
        <v>72</v>
      </c>
      <c r="B32" s="49" t="s">
        <v>129</v>
      </c>
      <c r="C32" s="23"/>
      <c r="D32" s="45">
        <f>SUMIF(SharesElab!$B$2:$B$79,Apt_RSD_share!$A32,SharesElab!C$2:C$79)</f>
        <v>1.491236619541821E-3</v>
      </c>
      <c r="E32" s="46">
        <f t="shared" si="12"/>
        <v>1.3421129575876389E-3</v>
      </c>
      <c r="F32" s="46">
        <f t="shared" si="13"/>
        <v>1.2079016618288751E-3</v>
      </c>
      <c r="G32" s="46">
        <f t="shared" si="14"/>
        <v>7.1325385229333265E-4</v>
      </c>
      <c r="H32" s="46">
        <f t="shared" si="15"/>
        <v>4.2116926724069013E-4</v>
      </c>
      <c r="I32" s="46">
        <f t="shared" si="16"/>
        <v>5.1204350527484601E-5</v>
      </c>
      <c r="J32" s="46">
        <f t="shared" si="17"/>
        <v>6.2252536376144358E-6</v>
      </c>
      <c r="K32" s="23"/>
      <c r="L32" s="47">
        <f t="shared" si="18"/>
        <v>1.6403602814960032E-3</v>
      </c>
      <c r="M32" s="47">
        <f t="shared" si="19"/>
        <v>1.8043963096456036E-3</v>
      </c>
      <c r="N32" s="47">
        <f t="shared" si="20"/>
        <v>2.9059983006473424E-3</v>
      </c>
      <c r="O32" s="47">
        <f t="shared" si="21"/>
        <v>4.680139323175553E-3</v>
      </c>
      <c r="P32" s="47">
        <f t="shared" si="22"/>
        <v>3.1485637059500318E-2</v>
      </c>
      <c r="Q32" s="47">
        <f t="shared" si="23"/>
        <v>0.21181962172227295</v>
      </c>
      <c r="S32" s="81">
        <v>0</v>
      </c>
      <c r="T32" s="81">
        <v>0.25</v>
      </c>
      <c r="V32" s="76" t="s">
        <v>285</v>
      </c>
    </row>
    <row r="33" spans="1:25" ht="15">
      <c r="A33" s="49" t="s">
        <v>136</v>
      </c>
      <c r="B33" s="49" t="s">
        <v>135</v>
      </c>
      <c r="C33" s="23"/>
      <c r="D33" s="45">
        <f>SUMIF(SharesElab!$B$2:$B$79,Apt_RSD_share!$A33,SharesElab!C$2:C$79)</f>
        <v>6.5735877891401583E-3</v>
      </c>
      <c r="E33" s="46">
        <f t="shared" si="12"/>
        <v>5.9162290102261423E-3</v>
      </c>
      <c r="F33" s="46">
        <f t="shared" si="13"/>
        <v>5.3246061092035281E-3</v>
      </c>
      <c r="G33" s="46">
        <f t="shared" si="14"/>
        <v>3.1441266614235922E-3</v>
      </c>
      <c r="H33" s="46">
        <f t="shared" si="15"/>
        <v>1.8565753523040176E-3</v>
      </c>
      <c r="I33" s="46">
        <f t="shared" si="16"/>
        <v>2.2571622032843024E-4</v>
      </c>
      <c r="J33" s="46">
        <f t="shared" si="17"/>
        <v>2.7441822954358428E-5</v>
      </c>
      <c r="K33" s="23"/>
      <c r="L33" s="47">
        <f t="shared" si="18"/>
        <v>7.2309465680541743E-3</v>
      </c>
      <c r="M33" s="47">
        <f t="shared" si="19"/>
        <v>7.954041224859593E-3</v>
      </c>
      <c r="N33" s="47">
        <f t="shared" si="20"/>
        <v>1.2810062933048628E-2</v>
      </c>
      <c r="O33" s="47">
        <f t="shared" si="21"/>
        <v>2.0630734454304151E-2</v>
      </c>
      <c r="P33" s="47">
        <f t="shared" si="22"/>
        <v>0.13879326499588127</v>
      </c>
      <c r="Q33" s="47">
        <f t="shared" si="23"/>
        <v>0.5</v>
      </c>
      <c r="S33" s="81">
        <v>0</v>
      </c>
      <c r="T33" s="81">
        <v>0.5</v>
      </c>
      <c r="V33" s="82">
        <f>SUM(D21:D33)-D30</f>
        <v>1</v>
      </c>
    </row>
    <row r="34" spans="1:25" ht="15">
      <c r="A34" s="23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</row>
    <row r="36" spans="1:25" s="48" customFormat="1"/>
    <row r="37" spans="1:25" ht="23.25">
      <c r="A37" s="5" t="s">
        <v>44</v>
      </c>
      <c r="D37" s="92"/>
    </row>
    <row r="38" spans="1:25" ht="11.25" customHeight="1">
      <c r="A38" s="5"/>
    </row>
    <row r="39" spans="1:25" ht="15">
      <c r="D39" s="20" t="s">
        <v>12</v>
      </c>
    </row>
    <row r="40" spans="1:25" ht="15">
      <c r="D40" s="20" t="s">
        <v>28</v>
      </c>
    </row>
    <row r="42" spans="1:25" ht="23.25">
      <c r="A42" s="5" t="s">
        <v>147</v>
      </c>
    </row>
    <row r="44" spans="1:25" s="23" customFormat="1" ht="15">
      <c r="H44" s="20" t="s">
        <v>305</v>
      </c>
    </row>
    <row r="45" spans="1:25" s="23" customFormat="1" ht="31.5" customHeight="1" thickBot="1">
      <c r="A45" s="23" t="s">
        <v>25</v>
      </c>
      <c r="B45" s="23" t="s">
        <v>26</v>
      </c>
      <c r="D45" s="6" t="s">
        <v>11</v>
      </c>
      <c r="E45" s="6" t="s">
        <v>279</v>
      </c>
      <c r="F45" s="6" t="s">
        <v>9</v>
      </c>
      <c r="G45" s="6" t="s">
        <v>30</v>
      </c>
      <c r="H45" s="6" t="s">
        <v>10</v>
      </c>
      <c r="I45" s="8" t="s">
        <v>139</v>
      </c>
      <c r="J45" s="8">
        <v>2019</v>
      </c>
      <c r="K45" s="8">
        <v>2020</v>
      </c>
      <c r="L45" s="8">
        <v>2025</v>
      </c>
      <c r="M45" s="8">
        <v>2030</v>
      </c>
      <c r="N45" s="8">
        <v>2050</v>
      </c>
      <c r="O45" s="8">
        <v>2070</v>
      </c>
      <c r="P45" s="8" t="s">
        <v>138</v>
      </c>
      <c r="Q45" s="8" t="s">
        <v>29</v>
      </c>
      <c r="R45" s="6" t="s">
        <v>27</v>
      </c>
      <c r="Y45" s="85" t="s">
        <v>290</v>
      </c>
    </row>
    <row r="46" spans="1:25" s="23" customFormat="1" ht="15.75" thickBot="1">
      <c r="A46" s="23" t="s">
        <v>140</v>
      </c>
      <c r="B46" s="23" t="s">
        <v>137</v>
      </c>
      <c r="D46" s="23" t="str">
        <f>IF(Y46="","UC-LO_"&amp;A6,"\I: DISABLED")</f>
        <v>\I: DISABLED</v>
      </c>
      <c r="E46" s="23" t="str">
        <f>A46</f>
        <v>RSDCOA</v>
      </c>
      <c r="F46" s="23" t="str">
        <f t="shared" ref="F46:F57" si="24">H46</f>
        <v>RSDSH_Apt</v>
      </c>
      <c r="G46" s="29"/>
      <c r="H46" s="23" t="str">
        <f t="shared" ref="H46:H72" si="25">B46</f>
        <v>RSDSH_Apt</v>
      </c>
      <c r="I46" s="24">
        <v>1</v>
      </c>
      <c r="J46" s="32">
        <f t="shared" ref="J46:O49" si="26">IF(E6="","",-E6)</f>
        <v>-2.8365407594473872E-2</v>
      </c>
      <c r="K46" s="32">
        <f t="shared" si="26"/>
        <v>-2.5528866835026486E-2</v>
      </c>
      <c r="L46" s="32">
        <f t="shared" si="26"/>
        <v>-1.5074540577414792E-2</v>
      </c>
      <c r="M46" s="32">
        <f t="shared" si="26"/>
        <v>-8.9013654655576632E-3</v>
      </c>
      <c r="N46" s="32">
        <f t="shared" si="26"/>
        <v>-1.0821982345905271E-3</v>
      </c>
      <c r="O46" s="32">
        <f t="shared" si="26"/>
        <v>-1.3157004096533653E-4</v>
      </c>
      <c r="P46" s="24">
        <v>0</v>
      </c>
      <c r="Q46" s="24">
        <v>5</v>
      </c>
      <c r="R46" s="23" t="s">
        <v>148</v>
      </c>
      <c r="Y46" s="84" t="s">
        <v>289</v>
      </c>
    </row>
    <row r="47" spans="1:25" s="23" customFormat="1" ht="15.75" thickBot="1">
      <c r="A47" s="23" t="s">
        <v>198</v>
      </c>
      <c r="B47" s="23" t="s">
        <v>137</v>
      </c>
      <c r="D47" s="23" t="str">
        <f>IF(Y47="","UC-LO_"&amp;A7,"\I: DISABLED")</f>
        <v>\I: DISABLED</v>
      </c>
      <c r="E47" s="94" t="str">
        <f t="shared" ref="E47:E72" si="27">A47</f>
        <v>RSDBDL</v>
      </c>
      <c r="F47" s="94" t="str">
        <f t="shared" si="24"/>
        <v>RSDSH_Apt</v>
      </c>
      <c r="G47" s="28"/>
      <c r="H47" s="94" t="str">
        <f t="shared" si="25"/>
        <v>RSDSH_Apt</v>
      </c>
      <c r="I47" s="95">
        <v>1</v>
      </c>
      <c r="J47" s="32">
        <f t="shared" si="26"/>
        <v>-5.989259425185546E-6</v>
      </c>
      <c r="K47" s="32">
        <f t="shared" si="26"/>
        <v>-5.390333482666991E-6</v>
      </c>
      <c r="L47" s="32">
        <f t="shared" si="26"/>
        <v>-3.1829380181800323E-6</v>
      </c>
      <c r="M47" s="32">
        <f t="shared" si="26"/>
        <v>-1.8794930703551279E-6</v>
      </c>
      <c r="N47" s="32">
        <f t="shared" si="26"/>
        <v>-2.2850247981993415E-7</v>
      </c>
      <c r="O47" s="32">
        <f t="shared" si="26"/>
        <v>-2.7780567062156694E-8</v>
      </c>
      <c r="P47" s="95">
        <v>0</v>
      </c>
      <c r="Q47" s="95">
        <v>5</v>
      </c>
      <c r="R47" s="94" t="s">
        <v>149</v>
      </c>
      <c r="Y47" s="84" t="s">
        <v>289</v>
      </c>
    </row>
    <row r="48" spans="1:25" s="23" customFormat="1" ht="15.75" thickBot="1">
      <c r="A48" s="23" t="s">
        <v>199</v>
      </c>
      <c r="B48" s="23" t="s">
        <v>137</v>
      </c>
      <c r="D48" s="23" t="str">
        <f t="shared" ref="D48:D58" si="28">IF(Y48="","UC-LO_"&amp;A8,"\I: DISABLED")</f>
        <v>\I: DISABLED</v>
      </c>
      <c r="E48" s="94" t="str">
        <f t="shared" si="27"/>
        <v>RSDETH</v>
      </c>
      <c r="F48" s="94" t="str">
        <f t="shared" si="24"/>
        <v>RSDSH_Apt</v>
      </c>
      <c r="G48" s="28"/>
      <c r="H48" s="94" t="str">
        <f t="shared" si="25"/>
        <v>RSDSH_Apt</v>
      </c>
      <c r="I48" s="95">
        <v>1</v>
      </c>
      <c r="J48" s="32">
        <f t="shared" si="26"/>
        <v>-4.2964558286840501E-9</v>
      </c>
      <c r="K48" s="32">
        <f t="shared" si="26"/>
        <v>-3.8668102458156447E-9</v>
      </c>
      <c r="L48" s="32">
        <f t="shared" si="26"/>
        <v>-2.2833127820516805E-9</v>
      </c>
      <c r="M48" s="32">
        <f t="shared" si="26"/>
        <v>-1.3482733646736972E-9</v>
      </c>
      <c r="N48" s="32">
        <f t="shared" si="26"/>
        <v>-1.6391856515059891E-10</v>
      </c>
      <c r="O48" s="32">
        <f t="shared" si="26"/>
        <v>-1.9928670776296113E-11</v>
      </c>
      <c r="P48" s="95">
        <v>0</v>
      </c>
      <c r="Q48" s="95">
        <v>5</v>
      </c>
      <c r="R48" s="94" t="s">
        <v>150</v>
      </c>
      <c r="Y48" s="84" t="s">
        <v>289</v>
      </c>
    </row>
    <row r="49" spans="1:25" s="23" customFormat="1" ht="15.75" thickBot="1">
      <c r="A49" s="23" t="s">
        <v>200</v>
      </c>
      <c r="B49" s="23" t="s">
        <v>137</v>
      </c>
      <c r="D49" s="23" t="str">
        <f t="shared" si="28"/>
        <v>UC-LO_R-SH_Apt_LPG_X0</v>
      </c>
      <c r="E49" s="23" t="str">
        <f t="shared" si="27"/>
        <v>RSDLPG</v>
      </c>
      <c r="F49" s="23" t="str">
        <f t="shared" si="24"/>
        <v>RSDSH_Apt</v>
      </c>
      <c r="G49" s="26"/>
      <c r="H49" s="23" t="str">
        <f t="shared" si="25"/>
        <v>RSDSH_Apt</v>
      </c>
      <c r="I49" s="24">
        <v>1</v>
      </c>
      <c r="J49" s="32">
        <f t="shared" si="26"/>
        <v>-1.963041053448249E-2</v>
      </c>
      <c r="K49" s="32">
        <f t="shared" si="26"/>
        <v>-1.7667369481034242E-2</v>
      </c>
      <c r="L49" s="32">
        <f t="shared" si="26"/>
        <v>-1.0432405004855911E-2</v>
      </c>
      <c r="M49" s="32">
        <f t="shared" si="26"/>
        <v>-6.1602308313173692E-3</v>
      </c>
      <c r="N49" s="32">
        <f t="shared" si="26"/>
        <v>-7.4894025597724799E-4</v>
      </c>
      <c r="O49" s="32">
        <f t="shared" si="26"/>
        <v>-9.1053650809918527E-5</v>
      </c>
      <c r="P49" s="24">
        <v>0</v>
      </c>
      <c r="Q49" s="24">
        <v>5</v>
      </c>
      <c r="R49" s="23" t="s">
        <v>151</v>
      </c>
      <c r="Y49" s="84"/>
    </row>
    <row r="50" spans="1:25" s="23" customFormat="1" ht="15.75" thickBot="1">
      <c r="A50" s="23" t="s">
        <v>201</v>
      </c>
      <c r="B50" s="23" t="s">
        <v>137</v>
      </c>
      <c r="D50" s="88" t="str">
        <f>IF(Y50="","UC-LO_"&amp;A10,"\I: DISABLED")</f>
        <v>UC-LO_R-SH_Apt_ELC_X0</v>
      </c>
      <c r="E50" s="23" t="str">
        <f t="shared" si="27"/>
        <v>RSDELC</v>
      </c>
      <c r="F50" s="23" t="str">
        <f t="shared" si="24"/>
        <v>RSDSH_Apt</v>
      </c>
      <c r="G50" s="26"/>
      <c r="H50" s="23" t="str">
        <f t="shared" si="25"/>
        <v>RSDSH_Apt</v>
      </c>
      <c r="I50" s="24">
        <v>1</v>
      </c>
      <c r="J50" s="86">
        <f>MAX(IF(E10+E11="","",-E10-E11),-$T$10)</f>
        <v>-0.47872077777575939</v>
      </c>
      <c r="K50" s="86">
        <f t="shared" ref="K50:O50" si="29">MAX(IF(F10+F11="","",-F10-F11),-$T$10)</f>
        <v>-0.43084869999818343</v>
      </c>
      <c r="L50" s="86">
        <f t="shared" si="29"/>
        <v>-0.25441184886192736</v>
      </c>
      <c r="M50" s="86">
        <f t="shared" si="29"/>
        <v>-0.15022765263447957</v>
      </c>
      <c r="N50" s="86">
        <f t="shared" si="29"/>
        <v>-1.8264175434294164E-2</v>
      </c>
      <c r="O50" s="86">
        <f t="shared" si="29"/>
        <v>-2.2204973481567448E-3</v>
      </c>
      <c r="P50" s="24">
        <v>0</v>
      </c>
      <c r="Q50" s="24">
        <v>5</v>
      </c>
      <c r="R50" s="23" t="s">
        <v>152</v>
      </c>
      <c r="Y50" s="84"/>
    </row>
    <row r="51" spans="1:25" s="23" customFormat="1" ht="15.75" thickBot="1">
      <c r="A51" s="23" t="s">
        <v>201</v>
      </c>
      <c r="B51" s="23" t="s">
        <v>137</v>
      </c>
      <c r="D51" s="23" t="str">
        <f t="shared" si="28"/>
        <v>\I: DISABLED</v>
      </c>
      <c r="E51" s="23" t="str">
        <f t="shared" si="27"/>
        <v>RSDELC</v>
      </c>
      <c r="F51" s="23" t="str">
        <f t="shared" si="24"/>
        <v>RSDSH_Apt</v>
      </c>
      <c r="G51" s="26"/>
      <c r="H51" s="23" t="str">
        <f t="shared" si="25"/>
        <v>RSDSH_Apt</v>
      </c>
      <c r="I51" s="24">
        <v>1</v>
      </c>
      <c r="J51" s="32">
        <f t="shared" ref="J51:O54" si="30">IF(E11="","",-E11)</f>
        <v>-0.25017589363104586</v>
      </c>
      <c r="K51" s="32">
        <f t="shared" si="30"/>
        <v>-0.22515830426794131</v>
      </c>
      <c r="L51" s="32">
        <f t="shared" si="30"/>
        <v>-0.13295372708717668</v>
      </c>
      <c r="M51" s="32">
        <f t="shared" si="30"/>
        <v>-7.8507846307706991E-2</v>
      </c>
      <c r="N51" s="32">
        <f t="shared" si="30"/>
        <v>-9.5447213132016026E-3</v>
      </c>
      <c r="O51" s="32">
        <f t="shared" si="30"/>
        <v>-1.1604152862583572E-3</v>
      </c>
      <c r="P51" s="24">
        <v>0</v>
      </c>
      <c r="Q51" s="24">
        <v>5</v>
      </c>
      <c r="R51" s="23" t="s">
        <v>153</v>
      </c>
      <c r="Y51" s="84" t="s">
        <v>289</v>
      </c>
    </row>
    <row r="52" spans="1:25" s="23" customFormat="1" ht="15.75" thickBot="1">
      <c r="A52" s="23" t="s">
        <v>202</v>
      </c>
      <c r="B52" s="23" t="s">
        <v>137</v>
      </c>
      <c r="D52" s="23" t="str">
        <f t="shared" si="28"/>
        <v>UC-LO_R-SH_Apt_KER_X0</v>
      </c>
      <c r="E52" s="23" t="str">
        <f t="shared" si="27"/>
        <v>RSDKER</v>
      </c>
      <c r="F52" s="23" t="str">
        <f t="shared" si="24"/>
        <v>RSDSH_Apt</v>
      </c>
      <c r="G52" s="26"/>
      <c r="H52" s="23" t="str">
        <f t="shared" si="25"/>
        <v>RSDSH_Apt</v>
      </c>
      <c r="I52" s="24">
        <v>1</v>
      </c>
      <c r="J52" s="32">
        <f t="shared" si="30"/>
        <v>-6.5406409593802339E-2</v>
      </c>
      <c r="K52" s="32">
        <f t="shared" si="30"/>
        <v>-5.8865768634422104E-2</v>
      </c>
      <c r="L52" s="32">
        <f t="shared" si="30"/>
        <v>-3.4759647720939917E-2</v>
      </c>
      <c r="M52" s="32">
        <f t="shared" si="30"/>
        <v>-2.0525224382737815E-2</v>
      </c>
      <c r="N52" s="32">
        <f t="shared" si="30"/>
        <v>-2.4953881151740485E-3</v>
      </c>
      <c r="O52" s="32">
        <f t="shared" si="30"/>
        <v>-3.0338093894792734E-4</v>
      </c>
      <c r="P52" s="24">
        <v>0</v>
      </c>
      <c r="Q52" s="24">
        <v>5</v>
      </c>
      <c r="R52" s="23" t="s">
        <v>154</v>
      </c>
      <c r="Y52" s="84"/>
    </row>
    <row r="53" spans="1:25" s="23" customFormat="1" ht="15.75" thickBot="1">
      <c r="A53" s="23" t="s">
        <v>203</v>
      </c>
      <c r="B53" s="23" t="s">
        <v>137</v>
      </c>
      <c r="D53" s="23" t="str">
        <f t="shared" si="28"/>
        <v>UC-LO_R-SH_Apt_GAS_X0</v>
      </c>
      <c r="E53" s="23" t="str">
        <f t="shared" si="27"/>
        <v>RSDGAS</v>
      </c>
      <c r="F53" s="23" t="str">
        <f t="shared" si="24"/>
        <v>RSDSH_Apt</v>
      </c>
      <c r="G53" s="26"/>
      <c r="H53" s="23" t="str">
        <f t="shared" si="25"/>
        <v>RSDSH_Apt</v>
      </c>
      <c r="I53" s="24">
        <v>1</v>
      </c>
      <c r="J53" s="32">
        <f t="shared" si="30"/>
        <v>-0.2906292968000509</v>
      </c>
      <c r="K53" s="32">
        <f t="shared" si="30"/>
        <v>-0.26156636712004583</v>
      </c>
      <c r="L53" s="32">
        <f t="shared" si="30"/>
        <v>-0.15445232412071588</v>
      </c>
      <c r="M53" s="32">
        <f t="shared" si="30"/>
        <v>-9.1202552870041545E-2</v>
      </c>
      <c r="N53" s="32">
        <f t="shared" si="30"/>
        <v>-1.1088101268059185E-2</v>
      </c>
      <c r="O53" s="32">
        <f t="shared" si="30"/>
        <v>-1.3480542579320863E-3</v>
      </c>
      <c r="P53" s="24">
        <v>0</v>
      </c>
      <c r="Q53" s="24">
        <v>5</v>
      </c>
      <c r="R53" s="23" t="s">
        <v>155</v>
      </c>
      <c r="Y53" s="84"/>
    </row>
    <row r="54" spans="1:25" s="23" customFormat="1" ht="15">
      <c r="D54" s="23" t="str">
        <f t="shared" si="28"/>
        <v>\I: DISABLED</v>
      </c>
      <c r="E54" s="23" t="str">
        <f>A55</f>
        <v>RSDPEA</v>
      </c>
      <c r="F54" s="23" t="str">
        <f>H54</f>
        <v>RSDSH_Apt</v>
      </c>
      <c r="G54" s="26"/>
      <c r="H54" s="23" t="str">
        <f>B55</f>
        <v>RSDSH_Apt</v>
      </c>
      <c r="I54" s="24">
        <v>1</v>
      </c>
      <c r="J54" s="32">
        <f t="shared" si="30"/>
        <v>-1.0579139412878386E-2</v>
      </c>
      <c r="K54" s="32">
        <f t="shared" si="30"/>
        <v>-9.5212254715905473E-3</v>
      </c>
      <c r="L54" s="32">
        <f t="shared" si="30"/>
        <v>-5.6221884287195037E-3</v>
      </c>
      <c r="M54" s="32">
        <f t="shared" si="30"/>
        <v>-3.3198460452745805E-3</v>
      </c>
      <c r="N54" s="32">
        <f t="shared" si="30"/>
        <v>-4.0361577594021553E-4</v>
      </c>
      <c r="O54" s="32">
        <f t="shared" si="30"/>
        <v>-4.9070255778788242E-5</v>
      </c>
      <c r="P54" s="24">
        <v>0</v>
      </c>
      <c r="Q54" s="24">
        <v>5</v>
      </c>
      <c r="R54" s="23" t="s">
        <v>156</v>
      </c>
      <c r="Y54" s="84" t="s">
        <v>289</v>
      </c>
    </row>
    <row r="55" spans="1:25" s="23" customFormat="1" ht="15.75" thickBot="1">
      <c r="A55" s="23" t="s">
        <v>141</v>
      </c>
      <c r="B55" s="23" t="s">
        <v>137</v>
      </c>
      <c r="D55" s="23" t="str">
        <f t="shared" si="28"/>
        <v>\I: DISABLED</v>
      </c>
      <c r="Y55" s="84" t="s">
        <v>289</v>
      </c>
    </row>
    <row r="56" spans="1:25" s="23" customFormat="1" ht="15.75" thickBot="1">
      <c r="A56" s="23" t="s">
        <v>142</v>
      </c>
      <c r="B56" s="23" t="s">
        <v>137</v>
      </c>
      <c r="D56" s="23" t="str">
        <f t="shared" si="28"/>
        <v>UC-LO_R-SH_Apt_WOO_X0</v>
      </c>
      <c r="E56" s="23" t="str">
        <f t="shared" si="27"/>
        <v>RSDWOO</v>
      </c>
      <c r="F56" s="23" t="str">
        <f t="shared" si="24"/>
        <v>RSDSH_Apt</v>
      </c>
      <c r="G56" s="26"/>
      <c r="H56" s="23" t="str">
        <f t="shared" si="25"/>
        <v>RSDSH_Apt</v>
      </c>
      <c r="I56" s="24">
        <v>1</v>
      </c>
      <c r="J56" s="32">
        <f t="shared" ref="J56:O58" si="31">IF(E16="","",-E16)</f>
        <v>-2.3153722632740991E-3</v>
      </c>
      <c r="K56" s="32">
        <f t="shared" si="31"/>
        <v>-2.0838350369466892E-3</v>
      </c>
      <c r="L56" s="32">
        <f t="shared" si="31"/>
        <v>-1.2304837509666509E-3</v>
      </c>
      <c r="M56" s="32">
        <f t="shared" si="31"/>
        <v>-7.2658835010829795E-4</v>
      </c>
      <c r="N56" s="32">
        <f t="shared" si="31"/>
        <v>-8.8336180870648241E-5</v>
      </c>
      <c r="O56" s="32">
        <f t="shared" si="31"/>
        <v>-1.0739617349560868E-5</v>
      </c>
      <c r="P56" s="24">
        <v>0</v>
      </c>
      <c r="Q56" s="24">
        <v>5</v>
      </c>
      <c r="R56" s="23" t="s">
        <v>172</v>
      </c>
      <c r="Y56" s="84"/>
    </row>
    <row r="57" spans="1:25" s="23" customFormat="1" ht="15.75" thickBot="1">
      <c r="A57" s="23" t="s">
        <v>143</v>
      </c>
      <c r="B57" s="26" t="s">
        <v>137</v>
      </c>
      <c r="C57" s="26"/>
      <c r="D57" s="23" t="str">
        <f t="shared" si="28"/>
        <v>\I: DISABLED</v>
      </c>
      <c r="E57" s="23" t="str">
        <f t="shared" si="27"/>
        <v>RSDHET</v>
      </c>
      <c r="F57" s="23" t="str">
        <f t="shared" si="24"/>
        <v>RSDSH_Apt</v>
      </c>
      <c r="G57" s="26"/>
      <c r="H57" s="23" t="str">
        <f t="shared" si="25"/>
        <v>RSDSH_Apt</v>
      </c>
      <c r="I57" s="24">
        <v>1</v>
      </c>
      <c r="J57" s="32">
        <f t="shared" si="31"/>
        <v>-4.3471924693976351E-3</v>
      </c>
      <c r="K57" s="32">
        <f t="shared" si="31"/>
        <v>-3.9124732224578721E-3</v>
      </c>
      <c r="L57" s="32">
        <f t="shared" si="31"/>
        <v>-2.3102763131291493E-3</v>
      </c>
      <c r="M57" s="32">
        <f t="shared" si="31"/>
        <v>-1.3641950601396319E-3</v>
      </c>
      <c r="N57" s="32">
        <f t="shared" si="31"/>
        <v>-1.6585427162075708E-4</v>
      </c>
      <c r="O57" s="32">
        <f t="shared" si="31"/>
        <v>-2.0164007493207263E-5</v>
      </c>
      <c r="P57" s="24">
        <v>0</v>
      </c>
      <c r="Q57" s="24">
        <v>5</v>
      </c>
      <c r="R57" s="23" t="s">
        <v>157</v>
      </c>
      <c r="Y57" s="84" t="s">
        <v>289</v>
      </c>
    </row>
    <row r="58" spans="1:25" s="23" customFormat="1" ht="15.75" thickBot="1">
      <c r="A58" s="53" t="s">
        <v>144</v>
      </c>
      <c r="B58" s="53" t="s">
        <v>137</v>
      </c>
      <c r="C58" s="26"/>
      <c r="D58" s="23" t="str">
        <f t="shared" si="28"/>
        <v>\I: DISABLED</v>
      </c>
      <c r="E58" s="53" t="str">
        <f t="shared" si="27"/>
        <v>RSDGEO</v>
      </c>
      <c r="F58" s="53" t="str">
        <f t="shared" ref="F58:F72" si="32">H58</f>
        <v>RSDSH_Apt</v>
      </c>
      <c r="G58" s="53"/>
      <c r="H58" s="53" t="str">
        <f t="shared" si="25"/>
        <v>RSDSH_Apt</v>
      </c>
      <c r="I58" s="54">
        <v>1</v>
      </c>
      <c r="J58" s="55" t="str">
        <f t="shared" si="31"/>
        <v/>
      </c>
      <c r="K58" s="55" t="str">
        <f t="shared" si="31"/>
        <v/>
      </c>
      <c r="L58" s="55" t="str">
        <f t="shared" si="31"/>
        <v/>
      </c>
      <c r="M58" s="55" t="str">
        <f t="shared" si="31"/>
        <v/>
      </c>
      <c r="N58" s="55" t="str">
        <f t="shared" si="31"/>
        <v/>
      </c>
      <c r="O58" s="55" t="str">
        <f t="shared" si="31"/>
        <v/>
      </c>
      <c r="P58" s="54">
        <v>0</v>
      </c>
      <c r="Q58" s="54">
        <v>5</v>
      </c>
      <c r="R58" s="53" t="s">
        <v>158</v>
      </c>
      <c r="Y58" s="84" t="s">
        <v>289</v>
      </c>
    </row>
    <row r="59" spans="1:25" s="23" customFormat="1" ht="15">
      <c r="A59" s="26"/>
      <c r="B59" s="26"/>
      <c r="C59" s="26"/>
      <c r="E59" s="26"/>
      <c r="F59" s="26"/>
      <c r="G59" s="26"/>
      <c r="H59" s="26"/>
      <c r="I59" s="63"/>
      <c r="J59" s="33"/>
      <c r="K59" s="33"/>
      <c r="L59" s="33"/>
      <c r="M59" s="33"/>
      <c r="N59" s="33"/>
      <c r="O59" s="33"/>
      <c r="P59" s="63"/>
      <c r="Q59" s="63"/>
      <c r="R59" s="26"/>
      <c r="Y59" s="84"/>
    </row>
    <row r="60" spans="1:25" s="23" customFormat="1" ht="15.75" thickBot="1">
      <c r="A60" s="23" t="s">
        <v>140</v>
      </c>
      <c r="B60" s="26" t="s">
        <v>146</v>
      </c>
      <c r="C60" s="26"/>
      <c r="D60" s="23" t="str">
        <f t="shared" ref="D60:D72" si="33">IF(Y60="","UC-LO_"&amp;A21,"\I: DISABLED")</f>
        <v>\I: DISABLED</v>
      </c>
      <c r="E60" s="23" t="str">
        <f t="shared" si="27"/>
        <v>RSDCOA</v>
      </c>
      <c r="F60" s="23" t="str">
        <f t="shared" si="32"/>
        <v>RSDWH_Apt</v>
      </c>
      <c r="G60" s="26" t="str">
        <f t="shared" ref="G60:G68" si="34">LEFT(A21,12)&amp;"*"</f>
        <v>R-WH_Apt_COA*</v>
      </c>
      <c r="H60" s="23" t="str">
        <f t="shared" si="25"/>
        <v>RSDWH_Apt</v>
      </c>
      <c r="I60" s="24">
        <v>1</v>
      </c>
      <c r="J60" s="33">
        <f t="shared" ref="J60:O63" si="35">IF(E21="","",-E21)</f>
        <v>-1.3657922969122305E-3</v>
      </c>
      <c r="K60" s="33">
        <f t="shared" si="35"/>
        <v>-1.2292130672210075E-3</v>
      </c>
      <c r="L60" s="33">
        <f t="shared" si="35"/>
        <v>-7.2583802406333284E-4</v>
      </c>
      <c r="M60" s="33">
        <f t="shared" si="35"/>
        <v>-4.2860009482915756E-4</v>
      </c>
      <c r="N60" s="33">
        <f t="shared" si="35"/>
        <v>-5.2107765686529779E-5</v>
      </c>
      <c r="O60" s="33">
        <f t="shared" si="35"/>
        <v>-6.3350878303575561E-6</v>
      </c>
      <c r="P60" s="24">
        <v>0</v>
      </c>
      <c r="Q60" s="24">
        <v>5</v>
      </c>
      <c r="R60" s="23" t="s">
        <v>159</v>
      </c>
      <c r="Y60" s="84" t="s">
        <v>289</v>
      </c>
    </row>
    <row r="61" spans="1:25" s="23" customFormat="1" ht="15.75" thickBot="1">
      <c r="A61" s="23" t="s">
        <v>198</v>
      </c>
      <c r="B61" s="26" t="s">
        <v>146</v>
      </c>
      <c r="C61" s="26"/>
      <c r="D61" s="23" t="str">
        <f t="shared" si="33"/>
        <v>\I: DISABLED</v>
      </c>
      <c r="E61" s="94" t="str">
        <f t="shared" si="27"/>
        <v>RSDBDL</v>
      </c>
      <c r="F61" s="94" t="str">
        <f t="shared" si="32"/>
        <v>RSDWH_Apt</v>
      </c>
      <c r="G61" s="28" t="str">
        <f t="shared" si="34"/>
        <v>R-WH_Apt_BDL*</v>
      </c>
      <c r="H61" s="94" t="str">
        <f t="shared" si="25"/>
        <v>RSDWH_Apt</v>
      </c>
      <c r="I61" s="95">
        <v>1</v>
      </c>
      <c r="J61" s="32">
        <f t="shared" si="35"/>
        <v>-1.4513443728227986E-5</v>
      </c>
      <c r="K61" s="32">
        <f t="shared" si="35"/>
        <v>-1.3062099355405188E-5</v>
      </c>
      <c r="L61" s="32">
        <f t="shared" si="35"/>
        <v>-7.7130390483732102E-6</v>
      </c>
      <c r="M61" s="32">
        <f t="shared" si="35"/>
        <v>-4.5544724276738988E-6</v>
      </c>
      <c r="N61" s="32">
        <f t="shared" si="35"/>
        <v>-5.5371752118158165E-7</v>
      </c>
      <c r="O61" s="32">
        <f t="shared" si="35"/>
        <v>-6.7319123813439467E-8</v>
      </c>
      <c r="P61" s="95">
        <v>0</v>
      </c>
      <c r="Q61" s="95">
        <v>5</v>
      </c>
      <c r="R61" s="23" t="s">
        <v>160</v>
      </c>
      <c r="Y61" s="84" t="s">
        <v>289</v>
      </c>
    </row>
    <row r="62" spans="1:25" s="23" customFormat="1" ht="15">
      <c r="A62" s="23" t="s">
        <v>199</v>
      </c>
      <c r="B62" s="26" t="s">
        <v>146</v>
      </c>
      <c r="C62" s="26"/>
      <c r="D62" s="23" t="str">
        <f t="shared" si="33"/>
        <v>\I: DISABLED</v>
      </c>
      <c r="E62" s="94" t="str">
        <f t="shared" si="27"/>
        <v>RSDETH</v>
      </c>
      <c r="F62" s="94" t="str">
        <f t="shared" si="32"/>
        <v>RSDWH_Apt</v>
      </c>
      <c r="G62" s="28" t="str">
        <f t="shared" si="34"/>
        <v>R-WH_Apt_ETH*</v>
      </c>
      <c r="H62" s="94" t="str">
        <f t="shared" si="25"/>
        <v>RSDWH_Apt</v>
      </c>
      <c r="I62" s="95">
        <v>1</v>
      </c>
      <c r="J62" s="32">
        <f t="shared" si="35"/>
        <v>-1.3114417952463307E-5</v>
      </c>
      <c r="K62" s="32">
        <f t="shared" si="35"/>
        <v>-1.1802976157216977E-5</v>
      </c>
      <c r="L62" s="32">
        <f t="shared" si="35"/>
        <v>-6.9695393910750541E-6</v>
      </c>
      <c r="M62" s="32">
        <f t="shared" si="35"/>
        <v>-4.1154433150359101E-6</v>
      </c>
      <c r="N62" s="32">
        <f t="shared" si="35"/>
        <v>-5.0034183039918875E-7</v>
      </c>
      <c r="O62" s="32">
        <f t="shared" si="35"/>
        <v>-6.0829885891655426E-8</v>
      </c>
      <c r="P62" s="95">
        <v>0</v>
      </c>
      <c r="Q62" s="95">
        <v>5</v>
      </c>
      <c r="R62" s="23" t="s">
        <v>161</v>
      </c>
      <c r="Y62" s="84" t="s">
        <v>289</v>
      </c>
    </row>
    <row r="63" spans="1:25" s="23" customFormat="1" ht="15">
      <c r="A63" s="23" t="s">
        <v>200</v>
      </c>
      <c r="B63" s="26" t="s">
        <v>146</v>
      </c>
      <c r="C63" s="26"/>
      <c r="D63" s="23" t="str">
        <f t="shared" si="33"/>
        <v>UC-LO_R-WH_Apt_LPG_X0</v>
      </c>
      <c r="E63" s="23" t="str">
        <f t="shared" si="27"/>
        <v>RSDLPG</v>
      </c>
      <c r="F63" s="23" t="str">
        <f t="shared" si="32"/>
        <v>RSDWH_Apt</v>
      </c>
      <c r="G63" s="26" t="str">
        <f t="shared" si="34"/>
        <v>R-WH_Apt_LPG*</v>
      </c>
      <c r="H63" s="23" t="str">
        <f t="shared" si="25"/>
        <v>RSDWH_Apt</v>
      </c>
      <c r="I63" s="24">
        <v>1</v>
      </c>
      <c r="J63" s="33">
        <f t="shared" si="35"/>
        <v>-1.1104800429894502E-2</v>
      </c>
      <c r="K63" s="33">
        <f t="shared" si="35"/>
        <v>-9.9943203869050506E-3</v>
      </c>
      <c r="L63" s="33">
        <f t="shared" si="35"/>
        <v>-5.9015462452635652E-3</v>
      </c>
      <c r="M63" s="33">
        <f t="shared" si="35"/>
        <v>-3.4848040423656836E-3</v>
      </c>
      <c r="N63" s="33">
        <f t="shared" si="35"/>
        <v>-4.2367081737451271E-4</v>
      </c>
      <c r="O63" s="33">
        <f t="shared" si="35"/>
        <v>-5.1508480624045346E-5</v>
      </c>
      <c r="P63" s="24">
        <v>0</v>
      </c>
      <c r="Q63" s="24">
        <v>5</v>
      </c>
      <c r="R63" s="23" t="s">
        <v>162</v>
      </c>
      <c r="Y63" s="84"/>
    </row>
    <row r="64" spans="1:25" s="23" customFormat="1" ht="15">
      <c r="A64" s="23" t="s">
        <v>201</v>
      </c>
      <c r="B64" s="26" t="s">
        <v>146</v>
      </c>
      <c r="C64" s="26"/>
      <c r="D64" s="88" t="str">
        <f t="shared" si="33"/>
        <v>UC-LO_R-WH_Apt_ELC_X0</v>
      </c>
      <c r="E64" s="23" t="str">
        <f t="shared" si="27"/>
        <v>RSDELC</v>
      </c>
      <c r="F64" s="23" t="str">
        <f t="shared" si="32"/>
        <v>RSDWH_Apt</v>
      </c>
      <c r="G64" s="26" t="str">
        <f t="shared" si="34"/>
        <v>R-WH_Apt_ELC*</v>
      </c>
      <c r="H64" s="23" t="str">
        <f t="shared" si="25"/>
        <v>RSDWH_Apt</v>
      </c>
      <c r="I64" s="24">
        <v>1</v>
      </c>
      <c r="J64" s="87">
        <f>MAX(IF(E25+E26="","",-E25-E26),-$T$25)</f>
        <v>-0.66130138038252861</v>
      </c>
      <c r="K64" s="87">
        <f t="shared" ref="K64:O64" si="36">MAX(IF(F25+F26="","",-F25-F26),-$T$25)</f>
        <v>-0.59517124234427576</v>
      </c>
      <c r="L64" s="87">
        <f t="shared" si="36"/>
        <v>-0.35144266689187148</v>
      </c>
      <c r="M64" s="87">
        <f t="shared" si="36"/>
        <v>-0.20752338037298124</v>
      </c>
      <c r="N64" s="87">
        <f t="shared" si="36"/>
        <v>-2.5229998335073292E-2</v>
      </c>
      <c r="O64" s="87">
        <f t="shared" si="36"/>
        <v>-3.0673787929038471E-3</v>
      </c>
      <c r="P64" s="24">
        <v>0</v>
      </c>
      <c r="Q64" s="24">
        <v>5</v>
      </c>
      <c r="R64" s="23" t="s">
        <v>163</v>
      </c>
      <c r="Y64" s="84"/>
    </row>
    <row r="65" spans="1:25" s="23" customFormat="1" ht="15">
      <c r="A65" s="23" t="s">
        <v>201</v>
      </c>
      <c r="B65" s="26" t="s">
        <v>146</v>
      </c>
      <c r="C65" s="26"/>
      <c r="D65" s="23" t="str">
        <f t="shared" si="33"/>
        <v>\I: DISABLED</v>
      </c>
      <c r="E65" s="23" t="str">
        <f t="shared" si="27"/>
        <v>RSDELC</v>
      </c>
      <c r="F65" s="23" t="str">
        <f t="shared" si="32"/>
        <v>RSDWH_Apt</v>
      </c>
      <c r="G65" s="26" t="str">
        <f t="shared" si="34"/>
        <v>R-WH_Apt_ELC*</v>
      </c>
      <c r="H65" s="23" t="str">
        <f t="shared" si="25"/>
        <v>RSDWH_Apt</v>
      </c>
      <c r="I65" s="24">
        <v>1</v>
      </c>
      <c r="J65" s="33">
        <f t="shared" ref="J65:O68" si="37">IF(E26="","",-E26)</f>
        <v>-0.49857686246905109</v>
      </c>
      <c r="K65" s="33">
        <f t="shared" si="37"/>
        <v>-0.44871917622214597</v>
      </c>
      <c r="L65" s="33">
        <f t="shared" si="37"/>
        <v>-0.26496418636741503</v>
      </c>
      <c r="M65" s="33">
        <f t="shared" si="37"/>
        <v>-0.15645870240809495</v>
      </c>
      <c r="N65" s="33">
        <f t="shared" si="37"/>
        <v>-1.902172562035765E-2</v>
      </c>
      <c r="O65" s="33">
        <f t="shared" si="37"/>
        <v>-2.3125977654628069E-3</v>
      </c>
      <c r="P65" s="24">
        <v>0</v>
      </c>
      <c r="Q65" s="24">
        <v>5</v>
      </c>
      <c r="R65" s="23" t="s">
        <v>164</v>
      </c>
      <c r="Y65" s="84" t="s">
        <v>289</v>
      </c>
    </row>
    <row r="66" spans="1:25" s="23" customFormat="1" ht="15">
      <c r="A66" s="23" t="s">
        <v>202</v>
      </c>
      <c r="B66" s="26" t="s">
        <v>146</v>
      </c>
      <c r="C66" s="26"/>
      <c r="D66" s="23" t="str">
        <f t="shared" si="33"/>
        <v>UC-LO_R-WH_Apt_KER_X0</v>
      </c>
      <c r="E66" s="23" t="str">
        <f t="shared" si="27"/>
        <v>RSDKER</v>
      </c>
      <c r="F66" s="23" t="str">
        <f t="shared" si="32"/>
        <v>RSDWH_Apt</v>
      </c>
      <c r="G66" s="26" t="str">
        <f t="shared" si="34"/>
        <v>R-WH_Apt_KER*</v>
      </c>
      <c r="H66" s="23" t="str">
        <f t="shared" si="25"/>
        <v>RSDWH_Apt</v>
      </c>
      <c r="I66" s="24">
        <v>1</v>
      </c>
      <c r="J66" s="33">
        <f t="shared" si="37"/>
        <v>-1.9600105043570078E-2</v>
      </c>
      <c r="K66" s="33">
        <f t="shared" si="37"/>
        <v>-1.7640094539213069E-2</v>
      </c>
      <c r="L66" s="33">
        <f t="shared" si="37"/>
        <v>-1.0416299424459928E-2</v>
      </c>
      <c r="M66" s="33">
        <f t="shared" si="37"/>
        <v>-6.1507206471493447E-3</v>
      </c>
      <c r="N66" s="33">
        <f t="shared" si="37"/>
        <v>-7.4778403960155937E-4</v>
      </c>
      <c r="O66" s="33">
        <f t="shared" si="37"/>
        <v>-9.0913081890979473E-5</v>
      </c>
      <c r="P66" s="24">
        <v>0</v>
      </c>
      <c r="Q66" s="24">
        <v>5</v>
      </c>
      <c r="R66" s="23" t="s">
        <v>165</v>
      </c>
      <c r="Y66" s="84"/>
    </row>
    <row r="67" spans="1:25" s="23" customFormat="1" ht="15">
      <c r="A67" s="23" t="s">
        <v>203</v>
      </c>
      <c r="B67" s="26" t="s">
        <v>146</v>
      </c>
      <c r="C67" s="26"/>
      <c r="D67" s="23" t="str">
        <f t="shared" si="33"/>
        <v>UC-LO_R-WH_Apt_GAS_X0</v>
      </c>
      <c r="E67" s="23" t="str">
        <f t="shared" si="27"/>
        <v>RSDGAS</v>
      </c>
      <c r="F67" s="23" t="str">
        <f t="shared" si="32"/>
        <v>RSDWH_Apt</v>
      </c>
      <c r="G67" s="26" t="str">
        <f t="shared" si="34"/>
        <v>R-WH_Apt_GAS*</v>
      </c>
      <c r="H67" s="23" t="str">
        <f t="shared" si="25"/>
        <v>RSDWH_Apt</v>
      </c>
      <c r="I67" s="24">
        <v>1</v>
      </c>
      <c r="J67" s="33">
        <f t="shared" si="37"/>
        <v>-0.19703154308697579</v>
      </c>
      <c r="K67" s="33">
        <f t="shared" si="37"/>
        <v>-0.17732838877827822</v>
      </c>
      <c r="L67" s="33">
        <f t="shared" si="37"/>
        <v>-0.10471064028968553</v>
      </c>
      <c r="M67" s="33">
        <f t="shared" si="37"/>
        <v>-6.1830585984656426E-2</v>
      </c>
      <c r="N67" s="33">
        <f t="shared" si="37"/>
        <v>-7.517155795389076E-3</v>
      </c>
      <c r="O67" s="33">
        <f t="shared" si="37"/>
        <v>-9.1391065363951478E-4</v>
      </c>
      <c r="P67" s="24">
        <v>0</v>
      </c>
      <c r="Q67" s="24">
        <v>5</v>
      </c>
      <c r="R67" s="23" t="s">
        <v>166</v>
      </c>
      <c r="Y67" s="84"/>
    </row>
    <row r="68" spans="1:25" s="23" customFormat="1" ht="15">
      <c r="A68" s="23" t="s">
        <v>141</v>
      </c>
      <c r="B68" s="26" t="s">
        <v>146</v>
      </c>
      <c r="C68" s="26"/>
      <c r="D68" s="23" t="str">
        <f t="shared" si="33"/>
        <v>\I: DISABLED</v>
      </c>
      <c r="E68" s="23" t="str">
        <f t="shared" si="27"/>
        <v>RSDPEA</v>
      </c>
      <c r="F68" s="23" t="str">
        <f t="shared" si="32"/>
        <v>RSDWH_Apt</v>
      </c>
      <c r="G68" s="26" t="str">
        <f t="shared" si="34"/>
        <v>R-WH_Apt_PEA*</v>
      </c>
      <c r="H68" s="23" t="str">
        <f t="shared" si="25"/>
        <v>RSDWH_Apt</v>
      </c>
      <c r="I68" s="24">
        <v>1</v>
      </c>
      <c r="J68" s="33">
        <f t="shared" si="37"/>
        <v>-1.3222132343737897E-3</v>
      </c>
      <c r="K68" s="33">
        <f t="shared" si="37"/>
        <v>-1.1899919109364108E-3</v>
      </c>
      <c r="L68" s="33">
        <f t="shared" si="37"/>
        <v>-7.0267832348884138E-4</v>
      </c>
      <c r="M68" s="33">
        <f t="shared" si="37"/>
        <v>-4.1492452323692606E-4</v>
      </c>
      <c r="N68" s="33">
        <f t="shared" si="37"/>
        <v>-5.0445135442732451E-5</v>
      </c>
      <c r="O68" s="33">
        <f t="shared" si="37"/>
        <v>-6.1329508074955739E-6</v>
      </c>
      <c r="P68" s="24">
        <v>0</v>
      </c>
      <c r="Q68" s="24">
        <v>5</v>
      </c>
      <c r="R68" s="23" t="s">
        <v>167</v>
      </c>
      <c r="Y68" s="84" t="s">
        <v>289</v>
      </c>
    </row>
    <row r="69" spans="1:25" s="23" customFormat="1" ht="15">
      <c r="B69" s="26"/>
      <c r="C69" s="26"/>
      <c r="D69" s="23" t="str">
        <f t="shared" si="33"/>
        <v>\I: DISABLED</v>
      </c>
      <c r="I69" s="24"/>
      <c r="J69" s="33"/>
      <c r="K69" s="33"/>
      <c r="L69" s="33"/>
      <c r="M69" s="33"/>
      <c r="N69" s="33"/>
      <c r="O69" s="33"/>
      <c r="P69" s="24"/>
      <c r="Q69" s="24"/>
      <c r="Y69" s="84" t="s">
        <v>289</v>
      </c>
    </row>
    <row r="70" spans="1:25" s="23" customFormat="1" ht="15">
      <c r="A70" s="23" t="s">
        <v>142</v>
      </c>
      <c r="B70" s="26" t="s">
        <v>146</v>
      </c>
      <c r="C70" s="26"/>
      <c r="D70" s="23" t="str">
        <f t="shared" si="33"/>
        <v>UC-LO_R-WH_Apt_WOO_X0</v>
      </c>
      <c r="E70" s="23" t="str">
        <f t="shared" si="27"/>
        <v>RSDWOO</v>
      </c>
      <c r="F70" s="23" t="str">
        <f t="shared" si="32"/>
        <v>RSDWH_Apt</v>
      </c>
      <c r="G70" s="26" t="str">
        <f>LEFT(A31,12)&amp;"*"</f>
        <v>R-WH_Apt_WOO*</v>
      </c>
      <c r="H70" s="23" t="str">
        <f t="shared" si="25"/>
        <v>RSDWH_Apt</v>
      </c>
      <c r="I70" s="24">
        <v>1</v>
      </c>
      <c r="J70" s="33">
        <f t="shared" ref="J70:O72" si="38">IF(E31="","",-E31)</f>
        <v>-9.8819569625064533E-4</v>
      </c>
      <c r="K70" s="33">
        <f t="shared" si="38"/>
        <v>-8.8937612662558078E-4</v>
      </c>
      <c r="L70" s="33">
        <f t="shared" si="38"/>
        <v>-5.2516770901113929E-4</v>
      </c>
      <c r="M70" s="33">
        <f t="shared" si="38"/>
        <v>-3.1010628049398773E-4</v>
      </c>
      <c r="N70" s="33">
        <f t="shared" si="38"/>
        <v>-3.770168414998378E-5</v>
      </c>
      <c r="O70" s="33">
        <f t="shared" si="38"/>
        <v>-4.583644631385324E-6</v>
      </c>
      <c r="P70" s="25">
        <v>0</v>
      </c>
      <c r="Q70" s="25">
        <v>5</v>
      </c>
      <c r="R70" s="23" t="s">
        <v>171</v>
      </c>
      <c r="Y70" s="84"/>
    </row>
    <row r="71" spans="1:25" s="23" customFormat="1" ht="15">
      <c r="A71" s="23" t="s">
        <v>143</v>
      </c>
      <c r="B71" s="26" t="s">
        <v>146</v>
      </c>
      <c r="C71" s="26"/>
      <c r="D71" s="23" t="str">
        <f t="shared" si="33"/>
        <v>\I: DISABLED</v>
      </c>
      <c r="E71" s="23" t="str">
        <f t="shared" si="27"/>
        <v>RSDHET</v>
      </c>
      <c r="F71" s="23" t="str">
        <f t="shared" si="32"/>
        <v>RSDWH_Apt</v>
      </c>
      <c r="G71" s="26" t="str">
        <f>LEFT(A32,12)&amp;"*"</f>
        <v>R-WH_Apt_HET*</v>
      </c>
      <c r="H71" s="23" t="str">
        <f t="shared" si="25"/>
        <v>RSDWH_Apt</v>
      </c>
      <c r="I71" s="24">
        <v>1</v>
      </c>
      <c r="J71" s="33">
        <f t="shared" si="38"/>
        <v>-1.3421129575876389E-3</v>
      </c>
      <c r="K71" s="33">
        <f t="shared" si="38"/>
        <v>-1.2079016618288751E-3</v>
      </c>
      <c r="L71" s="33">
        <f t="shared" si="38"/>
        <v>-7.1325385229333265E-4</v>
      </c>
      <c r="M71" s="33">
        <f t="shared" si="38"/>
        <v>-4.2116926724069013E-4</v>
      </c>
      <c r="N71" s="33">
        <f t="shared" si="38"/>
        <v>-5.1204350527484601E-5</v>
      </c>
      <c r="O71" s="33">
        <f t="shared" si="38"/>
        <v>-6.2252536376144358E-6</v>
      </c>
      <c r="P71" s="24">
        <v>0</v>
      </c>
      <c r="Q71" s="24">
        <v>5</v>
      </c>
      <c r="R71" s="23" t="s">
        <v>168</v>
      </c>
      <c r="Y71" s="84" t="s">
        <v>289</v>
      </c>
    </row>
    <row r="72" spans="1:25" s="23" customFormat="1" ht="15">
      <c r="A72" s="26" t="s">
        <v>145</v>
      </c>
      <c r="B72" s="26" t="s">
        <v>146</v>
      </c>
      <c r="C72" s="26"/>
      <c r="D72" s="23" t="str">
        <f t="shared" si="33"/>
        <v>\I: DISABLED</v>
      </c>
      <c r="E72" s="23" t="str">
        <f t="shared" si="27"/>
        <v>RSDSOL</v>
      </c>
      <c r="F72" s="23" t="str">
        <f t="shared" si="32"/>
        <v>RSDWH_Apt</v>
      </c>
      <c r="G72" s="26" t="str">
        <f>LEFT(A33,12)&amp;"*"</f>
        <v>R-WH_Apt_SOL*</v>
      </c>
      <c r="H72" s="23" t="str">
        <f t="shared" si="25"/>
        <v>RSDWH_Apt</v>
      </c>
      <c r="I72" s="24">
        <v>1</v>
      </c>
      <c r="J72" s="33">
        <f t="shared" si="38"/>
        <v>-5.9162290102261423E-3</v>
      </c>
      <c r="K72" s="33">
        <f t="shared" si="38"/>
        <v>-5.3246061092035281E-3</v>
      </c>
      <c r="L72" s="33">
        <f t="shared" si="38"/>
        <v>-3.1441266614235922E-3</v>
      </c>
      <c r="M72" s="33">
        <f t="shared" si="38"/>
        <v>-1.8565753523040176E-3</v>
      </c>
      <c r="N72" s="33">
        <f t="shared" si="38"/>
        <v>-2.2571622032843024E-4</v>
      </c>
      <c r="O72" s="33">
        <f t="shared" si="38"/>
        <v>-2.7441822954358428E-5</v>
      </c>
      <c r="P72" s="25">
        <v>0</v>
      </c>
      <c r="Q72" s="25">
        <v>5</v>
      </c>
      <c r="R72" s="23" t="s">
        <v>169</v>
      </c>
      <c r="Y72" s="84" t="s">
        <v>289</v>
      </c>
    </row>
    <row r="73" spans="1:25" s="23" customFormat="1" ht="15">
      <c r="A73" s="26"/>
      <c r="C73" s="26"/>
      <c r="I73" s="24"/>
      <c r="J73" s="24"/>
      <c r="K73" s="24"/>
      <c r="L73" s="24"/>
      <c r="M73" s="24"/>
      <c r="N73" s="24"/>
      <c r="O73" s="24"/>
      <c r="P73" s="24"/>
      <c r="Q73" s="24"/>
    </row>
    <row r="74" spans="1:25" s="23" customFormat="1" ht="15">
      <c r="C74" s="26"/>
      <c r="H74" s="20" t="s">
        <v>291</v>
      </c>
      <c r="I74" s="24"/>
      <c r="J74" s="24"/>
      <c r="K74" s="24"/>
      <c r="L74" s="24"/>
      <c r="M74" s="24"/>
      <c r="N74" s="24"/>
      <c r="O74" s="24"/>
      <c r="P74" s="24"/>
    </row>
    <row r="75" spans="1:25" s="23" customFormat="1" ht="28.5" customHeight="1" thickBot="1">
      <c r="A75" s="26" t="s">
        <v>25</v>
      </c>
      <c r="B75" s="26" t="s">
        <v>26</v>
      </c>
      <c r="C75" s="26"/>
      <c r="D75" s="6" t="s">
        <v>11</v>
      </c>
      <c r="E75" s="6" t="s">
        <v>279</v>
      </c>
      <c r="F75" s="6" t="s">
        <v>9</v>
      </c>
      <c r="G75" s="6" t="s">
        <v>30</v>
      </c>
      <c r="H75" s="6" t="s">
        <v>10</v>
      </c>
      <c r="I75" s="8" t="s">
        <v>139</v>
      </c>
      <c r="J75" s="8">
        <v>2019</v>
      </c>
      <c r="K75" s="8">
        <v>2020</v>
      </c>
      <c r="L75" s="8">
        <v>2025</v>
      </c>
      <c r="M75" s="8">
        <v>2030</v>
      </c>
      <c r="N75" s="8">
        <v>2050</v>
      </c>
      <c r="O75" s="8">
        <v>2070</v>
      </c>
      <c r="P75" s="8" t="s">
        <v>288</v>
      </c>
      <c r="Q75" s="8" t="s">
        <v>287</v>
      </c>
      <c r="R75" s="6" t="s">
        <v>27</v>
      </c>
      <c r="Y75" s="85" t="s">
        <v>290</v>
      </c>
    </row>
    <row r="76" spans="1:25" ht="15">
      <c r="A76" s="26" t="s">
        <v>145</v>
      </c>
      <c r="B76" s="26" t="s">
        <v>146</v>
      </c>
      <c r="D76" s="23" t="str">
        <f>IF(Y76="","UC-UP_"&amp;A33,"\I: DISABLED")</f>
        <v>UC-UP_R-WH_Apt_SOL_X0</v>
      </c>
      <c r="E76" s="23" t="str">
        <f>A76</f>
        <v>RSDSOL</v>
      </c>
      <c r="F76" s="23" t="str">
        <f>H76</f>
        <v>RSDWH_Apt</v>
      </c>
      <c r="G76" s="38" t="str">
        <f>LEFT(A33,12)&amp;"*"</f>
        <v>R-WH_Apt_SOL*</v>
      </c>
      <c r="H76" s="23" t="str">
        <f>B76</f>
        <v>RSDWH_Apt</v>
      </c>
      <c r="I76" s="24">
        <v>1</v>
      </c>
      <c r="J76" s="34">
        <f t="shared" ref="J76:O76" si="39">IF(L33="","",-L33)</f>
        <v>-7.2309465680541743E-3</v>
      </c>
      <c r="K76" s="34">
        <f t="shared" si="39"/>
        <v>-7.954041224859593E-3</v>
      </c>
      <c r="L76" s="34">
        <f t="shared" si="39"/>
        <v>-1.2810062933048628E-2</v>
      </c>
      <c r="M76" s="34">
        <f t="shared" si="39"/>
        <v>-2.0630734454304151E-2</v>
      </c>
      <c r="N76" s="34">
        <f t="shared" si="39"/>
        <v>-0.13879326499588127</v>
      </c>
      <c r="O76" s="34">
        <f t="shared" si="39"/>
        <v>-0.5</v>
      </c>
      <c r="P76" s="24">
        <v>0</v>
      </c>
      <c r="Q76" s="24">
        <v>5</v>
      </c>
      <c r="R76" s="23" t="s">
        <v>196</v>
      </c>
      <c r="Y76" s="84"/>
    </row>
    <row r="77" spans="1:25" ht="15">
      <c r="A77" s="23" t="s">
        <v>203</v>
      </c>
      <c r="B77" s="26" t="s">
        <v>146</v>
      </c>
      <c r="D77" s="23" t="str">
        <f>IF(Y77="","UC-UP_"&amp;A28,"\I: DISABLED")</f>
        <v>UC-UP_R-WH_Apt_GAS_X0</v>
      </c>
      <c r="E77" s="23" t="str">
        <f>A77</f>
        <v>RSDGAS</v>
      </c>
      <c r="F77" s="23" t="str">
        <f>H77</f>
        <v>RSDWH_Apt</v>
      </c>
      <c r="G77" s="38" t="str">
        <f>LEFT(A28,12)&amp;"*"</f>
        <v>R-WH_Apt_GAS*</v>
      </c>
      <c r="H77" s="23" t="str">
        <f>B77</f>
        <v>RSDWH_Apt</v>
      </c>
      <c r="I77" s="24">
        <v>1</v>
      </c>
      <c r="J77" s="34">
        <f t="shared" ref="J77:O77" si="40">IF(L28="","",-L28)</f>
        <v>-0.2408163304396371</v>
      </c>
      <c r="K77" s="34">
        <f t="shared" si="40"/>
        <v>-0.26489796348360084</v>
      </c>
      <c r="L77" s="34">
        <f t="shared" si="40"/>
        <v>-0.42662081916997419</v>
      </c>
      <c r="M77" s="34">
        <f t="shared" si="40"/>
        <v>-0.5</v>
      </c>
      <c r="N77" s="34">
        <f t="shared" si="40"/>
        <v>-0.5</v>
      </c>
      <c r="O77" s="34">
        <f t="shared" si="40"/>
        <v>-0.5</v>
      </c>
      <c r="P77" s="24">
        <v>0</v>
      </c>
      <c r="Q77" s="24">
        <v>5</v>
      </c>
      <c r="R77" s="23" t="s">
        <v>192</v>
      </c>
      <c r="Y77" s="84"/>
    </row>
    <row r="78" spans="1:25" s="23" customFormat="1" ht="15">
      <c r="A78" s="23" t="s">
        <v>203</v>
      </c>
      <c r="B78" s="23" t="s">
        <v>137</v>
      </c>
      <c r="C78" s="26"/>
      <c r="D78" s="23" t="str">
        <f>IF(Y78="","UC-UP_"&amp;A13,"\I: DISABLED")</f>
        <v>UC-UP_R-SH_Apt_GAS_X0</v>
      </c>
      <c r="E78" s="23" t="str">
        <f>A78</f>
        <v>RSDGAS</v>
      </c>
      <c r="F78" s="23" t="str">
        <f>H78</f>
        <v>RSDSH_Apt</v>
      </c>
      <c r="G78" s="38" t="str">
        <f>LEFT(A13,12)&amp;"*"</f>
        <v>R-SH_Apt_GAS*</v>
      </c>
      <c r="H78" s="23" t="str">
        <f>B78</f>
        <v>RSDSH_Apt</v>
      </c>
      <c r="I78" s="24">
        <v>1</v>
      </c>
      <c r="J78" s="34">
        <f t="shared" ref="J78:O78" si="41">IF(L13="","",-L13)</f>
        <v>-0.35521358497784</v>
      </c>
      <c r="K78" s="34">
        <f t="shared" si="41"/>
        <v>-0.39073494347562404</v>
      </c>
      <c r="L78" s="34">
        <f t="shared" si="41"/>
        <v>-0.5</v>
      </c>
      <c r="M78" s="34">
        <f t="shared" si="41"/>
        <v>-0.5</v>
      </c>
      <c r="N78" s="34">
        <f t="shared" si="41"/>
        <v>-0.5</v>
      </c>
      <c r="O78" s="34">
        <f t="shared" si="41"/>
        <v>-0.5</v>
      </c>
      <c r="P78" s="24">
        <v>0</v>
      </c>
      <c r="Q78" s="24">
        <v>5</v>
      </c>
      <c r="R78" s="23" t="s">
        <v>180</v>
      </c>
      <c r="Y78" s="84"/>
    </row>
    <row r="79" spans="1:25" s="23" customFormat="1" ht="28.5" customHeight="1">
      <c r="A79" s="26"/>
      <c r="B79" s="26"/>
      <c r="C79" s="26"/>
      <c r="D79" s="97"/>
      <c r="E79" s="97"/>
      <c r="F79" s="97"/>
      <c r="G79" s="97"/>
      <c r="H79" s="97"/>
      <c r="I79" s="98"/>
      <c r="J79" s="98"/>
      <c r="K79" s="98"/>
      <c r="L79" s="98"/>
      <c r="M79" s="98"/>
      <c r="N79" s="98"/>
      <c r="O79" s="98"/>
      <c r="P79" s="98"/>
      <c r="Q79" s="98"/>
      <c r="R79" s="97"/>
      <c r="Y79" s="85"/>
    </row>
    <row r="80" spans="1:25" s="23" customFormat="1" ht="15.75" thickBot="1">
      <c r="A80" s="23" t="s">
        <v>140</v>
      </c>
      <c r="B80" s="23" t="s">
        <v>137</v>
      </c>
      <c r="C80" s="26"/>
      <c r="D80" s="23" t="str">
        <f t="shared" ref="D80:D86" si="42">IF(Y80="","UC-UP_"&amp;A6,"\I: DISABLED")</f>
        <v>\I: DISABLED</v>
      </c>
      <c r="E80" s="23" t="str">
        <f>A80</f>
        <v>RSDCOA</v>
      </c>
      <c r="F80" s="23" t="str">
        <f t="shared" ref="F80:F103" si="43">H80</f>
        <v>RSDSH_Apt</v>
      </c>
      <c r="H80" s="23" t="str">
        <f t="shared" ref="H80:H104" si="44">B80</f>
        <v>RSDSH_Apt</v>
      </c>
      <c r="I80" s="24">
        <v>1</v>
      </c>
      <c r="J80" s="34">
        <f t="shared" ref="J80:O83" si="45">IF(L6="","",-L6)</f>
        <v>-3.4668831504356956E-2</v>
      </c>
      <c r="K80" s="34">
        <f t="shared" si="45"/>
        <v>-3.8135714654792652E-2</v>
      </c>
      <c r="L80" s="34">
        <f t="shared" si="45"/>
        <v>-6.1417949808690149E-2</v>
      </c>
      <c r="M80" s="34">
        <f t="shared" si="45"/>
        <v>-9.891422234639359E-2</v>
      </c>
      <c r="N80" s="34">
        <f t="shared" si="45"/>
        <v>-0.66544542582294486</v>
      </c>
      <c r="O80" s="34">
        <f t="shared" si="45"/>
        <v>-0.9</v>
      </c>
      <c r="P80" s="24">
        <v>0</v>
      </c>
      <c r="Q80" s="24">
        <v>5</v>
      </c>
      <c r="R80" s="23" t="s">
        <v>173</v>
      </c>
      <c r="Y80" s="84" t="s">
        <v>289</v>
      </c>
    </row>
    <row r="81" spans="1:25" s="23" customFormat="1" ht="15.75" thickBot="1">
      <c r="A81" s="23" t="s">
        <v>198</v>
      </c>
      <c r="B81" s="23" t="s">
        <v>137</v>
      </c>
      <c r="C81" s="26"/>
      <c r="D81" s="23" t="str">
        <f t="shared" si="42"/>
        <v>\I: DISABLED</v>
      </c>
      <c r="E81" s="94" t="str">
        <f t="shared" ref="E81:E104" si="46">A81</f>
        <v>RSDBDL</v>
      </c>
      <c r="F81" s="94" t="str">
        <f t="shared" si="43"/>
        <v>RSDSH_Apt</v>
      </c>
      <c r="G81" s="94"/>
      <c r="H81" s="94" t="str">
        <f t="shared" si="44"/>
        <v>RSDSH_Apt</v>
      </c>
      <c r="I81" s="95">
        <v>1</v>
      </c>
      <c r="J81" s="32">
        <f t="shared" si="45"/>
        <v>-7.3202059641156673E-6</v>
      </c>
      <c r="K81" s="32">
        <f t="shared" si="45"/>
        <v>-8.0522265605272343E-6</v>
      </c>
      <c r="L81" s="32">
        <f t="shared" si="45"/>
        <v>-1.2968191397994723E-5</v>
      </c>
      <c r="M81" s="32">
        <f t="shared" si="45"/>
        <v>-2.0885401928384486E-5</v>
      </c>
      <c r="N81" s="32">
        <f t="shared" si="45"/>
        <v>-1.4050654041485161E-4</v>
      </c>
      <c r="O81" s="32">
        <f t="shared" si="45"/>
        <v>-9.4525774352083097E-4</v>
      </c>
      <c r="P81" s="95">
        <v>0</v>
      </c>
      <c r="Q81" s="95">
        <v>5</v>
      </c>
      <c r="R81" s="23" t="s">
        <v>174</v>
      </c>
      <c r="Y81" s="84" t="s">
        <v>289</v>
      </c>
    </row>
    <row r="82" spans="1:25" s="23" customFormat="1" ht="15">
      <c r="A82" s="23" t="s">
        <v>199</v>
      </c>
      <c r="B82" s="23" t="s">
        <v>137</v>
      </c>
      <c r="C82" s="26"/>
      <c r="D82" s="23" t="str">
        <f t="shared" si="42"/>
        <v>\I: DISABLED</v>
      </c>
      <c r="E82" s="94" t="str">
        <f t="shared" si="46"/>
        <v>RSDETH</v>
      </c>
      <c r="F82" s="94" t="str">
        <f t="shared" si="43"/>
        <v>RSDSH_Apt</v>
      </c>
      <c r="G82" s="94"/>
      <c r="H82" s="94" t="str">
        <f t="shared" si="44"/>
        <v>RSDSH_Apt</v>
      </c>
      <c r="I82" s="95">
        <v>1</v>
      </c>
      <c r="J82" s="32">
        <f t="shared" si="45"/>
        <v>-5.2512237906138389E-9</v>
      </c>
      <c r="K82" s="32">
        <f t="shared" si="45"/>
        <v>-5.7763461696752232E-9</v>
      </c>
      <c r="L82" s="32">
        <f t="shared" si="45"/>
        <v>-9.3028632697236478E-9</v>
      </c>
      <c r="M82" s="32">
        <f t="shared" si="45"/>
        <v>-1.4982354324522636E-8</v>
      </c>
      <c r="N82" s="32">
        <f t="shared" si="45"/>
        <v>-1.0079378795900435E-7</v>
      </c>
      <c r="O82" s="32">
        <f t="shared" si="45"/>
        <v>-6.7809020338653803E-7</v>
      </c>
      <c r="P82" s="95">
        <v>0</v>
      </c>
      <c r="Q82" s="95">
        <v>5</v>
      </c>
      <c r="R82" s="23" t="s">
        <v>175</v>
      </c>
      <c r="Y82" s="84" t="s">
        <v>289</v>
      </c>
    </row>
    <row r="83" spans="1:25" s="23" customFormat="1" ht="15">
      <c r="A83" s="23" t="s">
        <v>200</v>
      </c>
      <c r="B83" s="23" t="s">
        <v>137</v>
      </c>
      <c r="C83" s="26"/>
      <c r="D83" s="23" t="str">
        <f t="shared" si="42"/>
        <v>UC-UP_R-SH_Apt_LPG_X0</v>
      </c>
      <c r="E83" s="23" t="str">
        <f t="shared" si="46"/>
        <v>RSDLPG</v>
      </c>
      <c r="F83" s="23" t="str">
        <f t="shared" si="43"/>
        <v>RSDSH_Apt</v>
      </c>
      <c r="H83" s="23" t="str">
        <f t="shared" si="44"/>
        <v>RSDSH_Apt</v>
      </c>
      <c r="I83" s="24">
        <v>1</v>
      </c>
      <c r="J83" s="34">
        <f t="shared" si="45"/>
        <v>-2.3992723986589713E-2</v>
      </c>
      <c r="K83" s="34">
        <f t="shared" si="45"/>
        <v>-2.6391996385248685E-2</v>
      </c>
      <c r="L83" s="34">
        <f t="shared" si="45"/>
        <v>-4.2504574098406876E-2</v>
      </c>
      <c r="M83" s="34">
        <f t="shared" si="45"/>
        <v>-6.8454041631225274E-2</v>
      </c>
      <c r="N83" s="34">
        <f t="shared" si="45"/>
        <v>-0.46052456160520122</v>
      </c>
      <c r="O83" s="34">
        <f t="shared" si="45"/>
        <v>-0.9</v>
      </c>
      <c r="P83" s="24">
        <v>0</v>
      </c>
      <c r="Q83" s="24">
        <v>5</v>
      </c>
      <c r="R83" s="23" t="s">
        <v>176</v>
      </c>
      <c r="Y83" s="84"/>
    </row>
    <row r="84" spans="1:25" s="23" customFormat="1" ht="15">
      <c r="A84" s="23" t="s">
        <v>201</v>
      </c>
      <c r="B84" s="23" t="s">
        <v>137</v>
      </c>
      <c r="C84" s="26"/>
      <c r="D84" s="88" t="str">
        <f t="shared" si="42"/>
        <v>UC-UP_R-SH_Apt_ELC_X0</v>
      </c>
      <c r="E84" s="23" t="str">
        <f t="shared" si="46"/>
        <v>RSDELC</v>
      </c>
      <c r="F84" s="23" t="str">
        <f t="shared" si="43"/>
        <v>RSDSH_Apt</v>
      </c>
      <c r="H84" s="23" t="str">
        <f t="shared" si="44"/>
        <v>RSDSH_Apt</v>
      </c>
      <c r="I84" s="24">
        <v>1</v>
      </c>
      <c r="J84" s="89">
        <f>MAX(IF(L10+L11="","",-L10-L11),-$T$10)</f>
        <v>-0.58510317283703928</v>
      </c>
      <c r="K84" s="89">
        <f t="shared" ref="K84:O84" si="47">MAX(IF(M10+M11="","",-M10-M11),-$T$10)</f>
        <v>-0.6436134901207432</v>
      </c>
      <c r="L84" s="89">
        <f t="shared" si="47"/>
        <v>-0.9</v>
      </c>
      <c r="M84" s="89">
        <f t="shared" si="47"/>
        <v>-0.9</v>
      </c>
      <c r="N84" s="89">
        <f t="shared" si="47"/>
        <v>-0.9</v>
      </c>
      <c r="O84" s="89">
        <f t="shared" si="47"/>
        <v>-0.9</v>
      </c>
      <c r="P84" s="24">
        <v>0</v>
      </c>
      <c r="Q84" s="24">
        <v>5</v>
      </c>
      <c r="R84" s="23" t="s">
        <v>177</v>
      </c>
      <c r="Y84" s="84"/>
    </row>
    <row r="85" spans="1:25" s="23" customFormat="1" ht="15">
      <c r="A85" s="23" t="s">
        <v>201</v>
      </c>
      <c r="B85" s="23" t="s">
        <v>137</v>
      </c>
      <c r="C85" s="26"/>
      <c r="D85" s="23" t="str">
        <f t="shared" si="42"/>
        <v>\I: DISABLED</v>
      </c>
      <c r="E85" s="23" t="str">
        <f t="shared" si="46"/>
        <v>RSDELC</v>
      </c>
      <c r="F85" s="23" t="str">
        <f t="shared" si="43"/>
        <v>RSDSH_Apt</v>
      </c>
      <c r="H85" s="23" t="str">
        <f t="shared" si="44"/>
        <v>RSDSH_Apt</v>
      </c>
      <c r="I85" s="24">
        <v>1</v>
      </c>
      <c r="J85" s="34">
        <f t="shared" ref="J85:O86" si="48">IF(L11="","",-L11)</f>
        <v>-0.30577053666016718</v>
      </c>
      <c r="K85" s="34">
        <f t="shared" si="48"/>
        <v>-0.33634759032618394</v>
      </c>
      <c r="L85" s="34">
        <f t="shared" si="48"/>
        <v>-0.54169115769622278</v>
      </c>
      <c r="M85" s="34">
        <f t="shared" si="48"/>
        <v>-0.87239902638134392</v>
      </c>
      <c r="N85" s="34">
        <f t="shared" si="48"/>
        <v>-0.9</v>
      </c>
      <c r="O85" s="34">
        <f t="shared" si="48"/>
        <v>-0.9</v>
      </c>
      <c r="P85" s="24">
        <v>0</v>
      </c>
      <c r="Q85" s="24">
        <v>5</v>
      </c>
      <c r="R85" s="23" t="s">
        <v>178</v>
      </c>
      <c r="Y85" s="84" t="s">
        <v>289</v>
      </c>
    </row>
    <row r="86" spans="1:25" s="23" customFormat="1" ht="15">
      <c r="A86" s="23" t="s">
        <v>202</v>
      </c>
      <c r="B86" s="23" t="s">
        <v>137</v>
      </c>
      <c r="C86" s="26"/>
      <c r="D86" s="23" t="str">
        <f t="shared" si="42"/>
        <v>UC-UP_R-SH_Apt_KER_X0</v>
      </c>
      <c r="E86" s="23" t="str">
        <f t="shared" si="46"/>
        <v>RSDKER</v>
      </c>
      <c r="F86" s="23" t="str">
        <f t="shared" si="43"/>
        <v>RSDSH_Apt</v>
      </c>
      <c r="H86" s="23" t="str">
        <f t="shared" si="44"/>
        <v>RSDSH_Apt</v>
      </c>
      <c r="I86" s="24">
        <v>1</v>
      </c>
      <c r="J86" s="34">
        <f t="shared" si="48"/>
        <v>-7.9941167281313966E-2</v>
      </c>
      <c r="K86" s="34">
        <f t="shared" si="48"/>
        <v>-8.7935284009445364E-2</v>
      </c>
      <c r="L86" s="34">
        <f t="shared" si="48"/>
        <v>-0.14162065425005194</v>
      </c>
      <c r="M86" s="34">
        <f t="shared" si="48"/>
        <v>-0.22808147987625119</v>
      </c>
      <c r="N86" s="34">
        <f t="shared" si="48"/>
        <v>-0.9</v>
      </c>
      <c r="O86" s="34">
        <f t="shared" si="48"/>
        <v>-0.9</v>
      </c>
      <c r="P86" s="24">
        <v>0</v>
      </c>
      <c r="Q86" s="24">
        <v>5</v>
      </c>
      <c r="R86" s="23" t="s">
        <v>179</v>
      </c>
      <c r="Y86" s="84"/>
    </row>
    <row r="87" spans="1:25" ht="15">
      <c r="A87" s="23" t="s">
        <v>141</v>
      </c>
      <c r="B87" s="23" t="s">
        <v>137</v>
      </c>
      <c r="D87" s="23" t="str">
        <f>IF(Y87="","UC-UP_"&amp;A14,"\I: DISABLED")</f>
        <v>\I: DISABLED</v>
      </c>
      <c r="E87" s="23" t="str">
        <f t="shared" si="46"/>
        <v>RSDPEA</v>
      </c>
      <c r="F87" s="23" t="str">
        <f t="shared" si="43"/>
        <v>RSDSH_Apt</v>
      </c>
      <c r="G87" s="23"/>
      <c r="H87" s="23" t="str">
        <f t="shared" si="44"/>
        <v>RSDSH_Apt</v>
      </c>
      <c r="I87" s="24">
        <v>1</v>
      </c>
      <c r="J87" s="34">
        <f t="shared" ref="J87:O87" si="49">IF(L14="","",-L14)</f>
        <v>-1.2930059282406916E-2</v>
      </c>
      <c r="K87" s="34">
        <f t="shared" si="49"/>
        <v>-1.4223065210647609E-2</v>
      </c>
      <c r="L87" s="34">
        <f t="shared" si="49"/>
        <v>-2.290638875240009E-2</v>
      </c>
      <c r="M87" s="34">
        <f t="shared" si="49"/>
        <v>-3.6890968149627876E-2</v>
      </c>
      <c r="N87" s="34">
        <f t="shared" si="49"/>
        <v>-0.24818398635719421</v>
      </c>
      <c r="O87" s="34">
        <f t="shared" si="49"/>
        <v>-0.9</v>
      </c>
      <c r="P87" s="24">
        <v>0</v>
      </c>
      <c r="Q87" s="24">
        <v>5</v>
      </c>
      <c r="R87" s="23" t="s">
        <v>181</v>
      </c>
      <c r="Y87" s="84" t="s">
        <v>289</v>
      </c>
    </row>
    <row r="88" spans="1:25" ht="15">
      <c r="A88" s="23"/>
      <c r="B88" s="23"/>
      <c r="D88" s="23" t="str">
        <f>IF(Y88="","UC-UP_"&amp;A15,"\I: DISABLED")</f>
        <v>\I: DISABLED</v>
      </c>
      <c r="E88" s="23"/>
      <c r="F88" s="23"/>
      <c r="G88" s="23"/>
      <c r="H88" s="23"/>
      <c r="I88" s="24"/>
      <c r="J88" s="34"/>
      <c r="K88" s="34"/>
      <c r="L88" s="34"/>
      <c r="M88" s="34"/>
      <c r="N88" s="34"/>
      <c r="O88" s="34"/>
      <c r="P88" s="24"/>
      <c r="Q88" s="24"/>
      <c r="R88" s="23"/>
      <c r="Y88" s="84" t="s">
        <v>289</v>
      </c>
    </row>
    <row r="89" spans="1:25" ht="15">
      <c r="A89" s="23" t="s">
        <v>142</v>
      </c>
      <c r="B89" s="23" t="s">
        <v>137</v>
      </c>
      <c r="D89" s="23" t="str">
        <f>IF(Y89="","UC-UP_"&amp;A16,"\I: DISABLED")</f>
        <v>UC-UP_R-SH_Apt_WOO_X0</v>
      </c>
      <c r="E89" s="23" t="str">
        <f t="shared" si="46"/>
        <v>RSDWOO</v>
      </c>
      <c r="F89" s="23" t="str">
        <f t="shared" si="43"/>
        <v>RSDSH_Apt</v>
      </c>
      <c r="G89" s="23"/>
      <c r="H89" s="23" t="str">
        <f t="shared" si="44"/>
        <v>RSDSH_Apt</v>
      </c>
      <c r="I89" s="24">
        <v>1</v>
      </c>
      <c r="J89" s="34">
        <f t="shared" ref="J89:O91" si="50">IF(L16="","",-L16)</f>
        <v>-2.8298994328905657E-3</v>
      </c>
      <c r="K89" s="34">
        <f t="shared" si="50"/>
        <v>-3.1128893761796228E-3</v>
      </c>
      <c r="L89" s="34">
        <f t="shared" si="50"/>
        <v>-5.0133394692310467E-3</v>
      </c>
      <c r="M89" s="34">
        <f t="shared" si="50"/>
        <v>-8.0740333485912943E-3</v>
      </c>
      <c r="N89" s="34">
        <f t="shared" si="50"/>
        <v>-5.431805894350121E-2</v>
      </c>
      <c r="O89" s="34">
        <f t="shared" si="50"/>
        <v>-0.36542473878986986</v>
      </c>
      <c r="P89" s="24">
        <v>0</v>
      </c>
      <c r="Q89" s="24">
        <v>5</v>
      </c>
      <c r="R89" s="23" t="s">
        <v>182</v>
      </c>
      <c r="Y89" s="84"/>
    </row>
    <row r="90" spans="1:25" ht="15">
      <c r="A90" s="23" t="s">
        <v>143</v>
      </c>
      <c r="B90" s="26" t="s">
        <v>137</v>
      </c>
      <c r="D90" s="23" t="str">
        <f>IF(Y90="","UC-UP_"&amp;A17,"\I: DISABLED")</f>
        <v>UC-UP_R-SH_Apt_HET_X0</v>
      </c>
      <c r="E90" s="23" t="str">
        <f t="shared" si="46"/>
        <v>RSDHET</v>
      </c>
      <c r="F90" s="23" t="str">
        <f t="shared" si="43"/>
        <v>RSDSH_Apt</v>
      </c>
      <c r="G90" s="23"/>
      <c r="H90" s="23" t="str">
        <f t="shared" si="44"/>
        <v>RSDSH_Apt</v>
      </c>
      <c r="I90" s="24">
        <v>1</v>
      </c>
      <c r="J90" s="34">
        <f t="shared" si="50"/>
        <v>-5.3132352403748879E-3</v>
      </c>
      <c r="K90" s="34">
        <f t="shared" si="50"/>
        <v>-5.8445587644123777E-3</v>
      </c>
      <c r="L90" s="34">
        <f t="shared" si="50"/>
        <v>-9.4127203356737816E-3</v>
      </c>
      <c r="M90" s="34">
        <f t="shared" si="50"/>
        <v>-1.5159280227805987E-2</v>
      </c>
      <c r="N90" s="34">
        <f t="shared" si="50"/>
        <v>-0.10198405696437748</v>
      </c>
      <c r="O90" s="34">
        <f t="shared" si="50"/>
        <v>-0.25</v>
      </c>
      <c r="P90" s="24">
        <v>0</v>
      </c>
      <c r="Q90" s="24">
        <v>5</v>
      </c>
      <c r="R90" s="23" t="s">
        <v>183</v>
      </c>
      <c r="Y90" s="84"/>
    </row>
    <row r="91" spans="1:25" ht="15.75" thickBot="1">
      <c r="A91" s="53" t="s">
        <v>144</v>
      </c>
      <c r="B91" s="53" t="s">
        <v>137</v>
      </c>
      <c r="C91" s="58"/>
      <c r="D91" s="53" t="str">
        <f>IF(Y91="","UC-UP_"&amp;A18,"\I: DISABLED")</f>
        <v>UC-UP_R-SH_Apt_GEO_X0</v>
      </c>
      <c r="E91" s="53" t="str">
        <f t="shared" si="46"/>
        <v>RSDGEO</v>
      </c>
      <c r="F91" s="53" t="str">
        <f t="shared" si="43"/>
        <v>RSDSH_Apt</v>
      </c>
      <c r="G91" s="53"/>
      <c r="H91" s="53" t="str">
        <f t="shared" si="44"/>
        <v>RSDSH_Apt</v>
      </c>
      <c r="I91" s="54">
        <v>1</v>
      </c>
      <c r="J91" s="59" t="str">
        <f t="shared" si="50"/>
        <v/>
      </c>
      <c r="K91" s="59" t="str">
        <f t="shared" si="50"/>
        <v/>
      </c>
      <c r="L91" s="59" t="str">
        <f t="shared" si="50"/>
        <v/>
      </c>
      <c r="M91" s="59" t="str">
        <f t="shared" si="50"/>
        <v/>
      </c>
      <c r="N91" s="59" t="str">
        <f t="shared" si="50"/>
        <v/>
      </c>
      <c r="O91" s="59" t="str">
        <f t="shared" si="50"/>
        <v/>
      </c>
      <c r="P91" s="54">
        <v>0</v>
      </c>
      <c r="Q91" s="54">
        <v>5</v>
      </c>
      <c r="R91" s="53" t="s">
        <v>184</v>
      </c>
      <c r="S91" s="58"/>
      <c r="T91" s="58"/>
      <c r="U91" s="58"/>
      <c r="Y91" s="84"/>
    </row>
    <row r="93" spans="1:25" ht="15">
      <c r="A93" s="26"/>
      <c r="B93" s="26"/>
      <c r="D93" s="23"/>
      <c r="E93" s="26"/>
      <c r="F93" s="26"/>
      <c r="G93" s="26"/>
      <c r="H93" s="26"/>
      <c r="I93" s="63"/>
      <c r="J93" s="33"/>
      <c r="K93" s="33"/>
      <c r="L93" s="33"/>
      <c r="M93" s="33"/>
      <c r="N93" s="33"/>
      <c r="O93" s="33"/>
      <c r="P93" s="63"/>
      <c r="Q93" s="63"/>
      <c r="R93" s="26"/>
      <c r="S93" s="93"/>
      <c r="T93" s="93"/>
      <c r="U93" s="93"/>
      <c r="Y93" s="84"/>
    </row>
    <row r="94" spans="1:25" ht="15.75" thickBot="1">
      <c r="A94" s="23" t="s">
        <v>140</v>
      </c>
      <c r="B94" s="26" t="s">
        <v>146</v>
      </c>
      <c r="D94" s="23" t="str">
        <f t="shared" ref="D94:D100" si="51">IF(Y94="","UC-UP_"&amp;A21,"\I: DISABLED")</f>
        <v>\I: DISABLED</v>
      </c>
      <c r="E94" s="23" t="str">
        <f t="shared" si="46"/>
        <v>RSDCOA</v>
      </c>
      <c r="F94" s="23" t="str">
        <f t="shared" si="43"/>
        <v>RSDWH_Apt</v>
      </c>
      <c r="G94" s="38" t="str">
        <f t="shared" ref="G94:G100" si="52">LEFT(A21,12)&amp;"*"</f>
        <v>R-WH_Apt_COA*</v>
      </c>
      <c r="H94" s="23" t="str">
        <f t="shared" si="44"/>
        <v>RSDWH_Apt</v>
      </c>
      <c r="I94" s="24">
        <v>1</v>
      </c>
      <c r="J94" s="34">
        <f t="shared" ref="J94:O97" si="53">IF(L21="","",-L21)</f>
        <v>-1.6693016962260596E-3</v>
      </c>
      <c r="K94" s="34">
        <f t="shared" si="53"/>
        <v>-1.8362318658486658E-3</v>
      </c>
      <c r="L94" s="34">
        <f t="shared" si="53"/>
        <v>-2.957269782267936E-3</v>
      </c>
      <c r="M94" s="34">
        <f t="shared" si="53"/>
        <v>-4.7627125570403345E-3</v>
      </c>
      <c r="N94" s="34">
        <f t="shared" si="53"/>
        <v>-3.2041148486141292E-2</v>
      </c>
      <c r="O94" s="34">
        <f t="shared" si="53"/>
        <v>-0.21555682481684987</v>
      </c>
      <c r="P94" s="24">
        <v>0</v>
      </c>
      <c r="Q94" s="24">
        <v>5</v>
      </c>
      <c r="R94" s="23" t="s">
        <v>185</v>
      </c>
      <c r="Y94" s="84" t="s">
        <v>289</v>
      </c>
    </row>
    <row r="95" spans="1:25" ht="15.75" thickBot="1">
      <c r="A95" s="23" t="s">
        <v>198</v>
      </c>
      <c r="B95" s="26" t="s">
        <v>146</v>
      </c>
      <c r="D95" s="23" t="str">
        <f t="shared" si="51"/>
        <v>\I: DISABLED</v>
      </c>
      <c r="E95" s="77" t="str">
        <f t="shared" si="46"/>
        <v>RSDBDL</v>
      </c>
      <c r="F95" s="77" t="str">
        <f t="shared" si="43"/>
        <v>RSDWH_Apt</v>
      </c>
      <c r="G95" s="38" t="str">
        <f t="shared" si="52"/>
        <v>R-WH_Apt_BDL*</v>
      </c>
      <c r="H95" s="77" t="str">
        <f t="shared" si="44"/>
        <v>RSDWH_Apt</v>
      </c>
      <c r="I95" s="79">
        <v>1</v>
      </c>
      <c r="J95" s="80">
        <f t="shared" si="53"/>
        <v>-1.7738653445611984E-5</v>
      </c>
      <c r="K95" s="80">
        <f t="shared" si="53"/>
        <v>-1.9512518790173183E-5</v>
      </c>
      <c r="L95" s="80">
        <f t="shared" si="53"/>
        <v>-3.1425106636761831E-5</v>
      </c>
      <c r="M95" s="80">
        <f t="shared" si="53"/>
        <v>-5.0610448489571305E-5</v>
      </c>
      <c r="N95" s="80">
        <f t="shared" si="53"/>
        <v>-3.4048178964893728E-4</v>
      </c>
      <c r="O95" s="80">
        <f t="shared" si="53"/>
        <v>-2.2905912226095187E-3</v>
      </c>
      <c r="P95" s="79">
        <v>0</v>
      </c>
      <c r="Q95" s="79">
        <v>5</v>
      </c>
      <c r="R95" s="23" t="s">
        <v>186</v>
      </c>
      <c r="Y95" s="84" t="s">
        <v>289</v>
      </c>
    </row>
    <row r="96" spans="1:25" ht="15">
      <c r="A96" s="23" t="s">
        <v>199</v>
      </c>
      <c r="B96" s="26" t="s">
        <v>146</v>
      </c>
      <c r="D96" s="23" t="str">
        <f t="shared" si="51"/>
        <v>\I: DISABLED</v>
      </c>
      <c r="E96" s="77" t="str">
        <f t="shared" si="46"/>
        <v>RSDETH</v>
      </c>
      <c r="F96" s="77" t="str">
        <f t="shared" si="43"/>
        <v>RSDWH_Apt</v>
      </c>
      <c r="G96" s="38" t="str">
        <f t="shared" si="52"/>
        <v>R-WH_Apt_ETH*</v>
      </c>
      <c r="H96" s="77" t="str">
        <f t="shared" si="44"/>
        <v>RSDWH_Apt</v>
      </c>
      <c r="I96" s="79">
        <v>1</v>
      </c>
      <c r="J96" s="80">
        <f t="shared" si="53"/>
        <v>-1.6028733053010708E-5</v>
      </c>
      <c r="K96" s="80">
        <f t="shared" si="53"/>
        <v>-1.7631606358311781E-5</v>
      </c>
      <c r="L96" s="80">
        <f t="shared" si="53"/>
        <v>-2.839587835612472E-5</v>
      </c>
      <c r="M96" s="80">
        <f t="shared" si="53"/>
        <v>-4.5731846051322432E-5</v>
      </c>
      <c r="N96" s="80">
        <f t="shared" si="53"/>
        <v>-3.0766099199283821E-4</v>
      </c>
      <c r="O96" s="80">
        <f t="shared" si="53"/>
        <v>-2.0697893080412859E-3</v>
      </c>
      <c r="P96" s="79">
        <v>0</v>
      </c>
      <c r="Q96" s="79">
        <v>5</v>
      </c>
      <c r="R96" s="23" t="s">
        <v>187</v>
      </c>
      <c r="Y96" s="84" t="s">
        <v>289</v>
      </c>
    </row>
    <row r="97" spans="1:25" ht="15">
      <c r="A97" s="23" t="s">
        <v>200</v>
      </c>
      <c r="B97" s="26" t="s">
        <v>146</v>
      </c>
      <c r="D97" s="23" t="str">
        <f t="shared" si="51"/>
        <v>UC-UP_R-WH_Apt_LPG_X0</v>
      </c>
      <c r="E97" s="23" t="str">
        <f t="shared" si="46"/>
        <v>RSDLPG</v>
      </c>
      <c r="F97" s="23" t="str">
        <f t="shared" si="43"/>
        <v>RSDWH_Apt</v>
      </c>
      <c r="G97" s="38" t="str">
        <f t="shared" si="52"/>
        <v>R-WH_Apt_LPG*</v>
      </c>
      <c r="H97" s="23" t="str">
        <f t="shared" si="44"/>
        <v>RSDWH_Apt</v>
      </c>
      <c r="I97" s="24">
        <v>1</v>
      </c>
      <c r="J97" s="34">
        <f t="shared" si="53"/>
        <v>-1.3572533858759946E-2</v>
      </c>
      <c r="K97" s="34">
        <f t="shared" si="53"/>
        <v>-1.4929787244635942E-2</v>
      </c>
      <c r="L97" s="34">
        <f t="shared" si="53"/>
        <v>-2.4044571655358643E-2</v>
      </c>
      <c r="M97" s="34">
        <f t="shared" si="53"/>
        <v>-3.8724023096671653E-2</v>
      </c>
      <c r="N97" s="34">
        <f t="shared" si="53"/>
        <v>-0.26051586342054228</v>
      </c>
      <c r="O97" s="34">
        <f t="shared" si="53"/>
        <v>-0.9</v>
      </c>
      <c r="P97" s="24">
        <v>0</v>
      </c>
      <c r="Q97" s="24">
        <v>5</v>
      </c>
      <c r="R97" s="23" t="s">
        <v>188</v>
      </c>
      <c r="Y97" s="84"/>
    </row>
    <row r="98" spans="1:25" ht="15">
      <c r="A98" s="23" t="s">
        <v>201</v>
      </c>
      <c r="B98" s="26" t="s">
        <v>146</v>
      </c>
      <c r="D98" s="88" t="str">
        <f t="shared" si="51"/>
        <v>UC-UP_R-WH_Apt_ELC_X0</v>
      </c>
      <c r="E98" s="23" t="str">
        <f t="shared" si="46"/>
        <v>RSDELC</v>
      </c>
      <c r="F98" s="23" t="str">
        <f t="shared" si="43"/>
        <v>RSDWH_Apt</v>
      </c>
      <c r="G98" s="38" t="str">
        <f t="shared" si="52"/>
        <v>R-WH_Apt_ELC*</v>
      </c>
      <c r="H98" s="23" t="str">
        <f t="shared" si="44"/>
        <v>RSDWH_Apt</v>
      </c>
      <c r="I98" s="24">
        <v>1</v>
      </c>
      <c r="J98" s="89">
        <f t="shared" ref="J98:O98" si="54">MAX(IF(L25+L26="","",-L25-L26),-$T$25)</f>
        <v>-0.80825724268975729</v>
      </c>
      <c r="K98" s="89">
        <f t="shared" si="54"/>
        <v>-0.88908296695873301</v>
      </c>
      <c r="L98" s="89">
        <f t="shared" si="54"/>
        <v>-0.9</v>
      </c>
      <c r="M98" s="89">
        <f t="shared" si="54"/>
        <v>-0.9</v>
      </c>
      <c r="N98" s="89">
        <f t="shared" si="54"/>
        <v>-0.9</v>
      </c>
      <c r="O98" s="89">
        <f t="shared" si="54"/>
        <v>-0.9</v>
      </c>
      <c r="P98" s="24">
        <v>0</v>
      </c>
      <c r="Q98" s="24">
        <v>5</v>
      </c>
      <c r="R98" s="23" t="s">
        <v>189</v>
      </c>
      <c r="Y98" s="84"/>
    </row>
    <row r="99" spans="1:25" ht="15">
      <c r="A99" s="23" t="s">
        <v>201</v>
      </c>
      <c r="B99" s="26" t="s">
        <v>146</v>
      </c>
      <c r="D99" s="23" t="str">
        <f t="shared" si="51"/>
        <v>\I: DISABLED</v>
      </c>
      <c r="E99" s="23" t="str">
        <f t="shared" si="46"/>
        <v>RSDELC</v>
      </c>
      <c r="F99" s="23" t="str">
        <f t="shared" si="43"/>
        <v>RSDWH_Apt</v>
      </c>
      <c r="G99" s="38" t="str">
        <f t="shared" si="52"/>
        <v>R-WH_Apt_ELC*</v>
      </c>
      <c r="H99" s="23" t="str">
        <f t="shared" si="44"/>
        <v>RSDWH_Apt</v>
      </c>
      <c r="I99" s="24">
        <v>1</v>
      </c>
      <c r="J99" s="34">
        <f t="shared" ref="J99:O100" si="55">IF(L26="","",-L26)</f>
        <v>-0.60937172079550694</v>
      </c>
      <c r="K99" s="34">
        <f t="shared" si="55"/>
        <v>-0.67030889287505768</v>
      </c>
      <c r="L99" s="34">
        <f t="shared" si="55"/>
        <v>-0.9</v>
      </c>
      <c r="M99" s="34">
        <f t="shared" si="55"/>
        <v>-0.9</v>
      </c>
      <c r="N99" s="34">
        <f t="shared" si="55"/>
        <v>-0.9</v>
      </c>
      <c r="O99" s="34">
        <f t="shared" si="55"/>
        <v>-0.9</v>
      </c>
      <c r="P99" s="24">
        <v>0</v>
      </c>
      <c r="Q99" s="24">
        <v>5</v>
      </c>
      <c r="R99" s="23" t="s">
        <v>190</v>
      </c>
      <c r="Y99" s="84" t="s">
        <v>289</v>
      </c>
    </row>
    <row r="100" spans="1:25" ht="15">
      <c r="A100" s="23" t="s">
        <v>202</v>
      </c>
      <c r="B100" s="26" t="s">
        <v>146</v>
      </c>
      <c r="D100" s="23" t="str">
        <f t="shared" si="51"/>
        <v>UC-UP_R-WH_Apt_KER_X0</v>
      </c>
      <c r="E100" s="23" t="str">
        <f t="shared" si="46"/>
        <v>RSDKER</v>
      </c>
      <c r="F100" s="23" t="str">
        <f t="shared" si="43"/>
        <v>RSDWH_Apt</v>
      </c>
      <c r="G100" s="38" t="str">
        <f t="shared" si="52"/>
        <v>R-WH_Apt_KER*</v>
      </c>
      <c r="H100" s="23" t="str">
        <f t="shared" si="44"/>
        <v>RSDWH_Apt</v>
      </c>
      <c r="I100" s="24">
        <v>1</v>
      </c>
      <c r="J100" s="34">
        <f t="shared" si="55"/>
        <v>-2.3955683942141207E-2</v>
      </c>
      <c r="K100" s="34">
        <f t="shared" si="55"/>
        <v>-2.6351252336355331E-2</v>
      </c>
      <c r="L100" s="34">
        <f t="shared" si="55"/>
        <v>-4.2438955400223639E-2</v>
      </c>
      <c r="M100" s="34">
        <f t="shared" si="55"/>
        <v>-6.8348362061614196E-2</v>
      </c>
      <c r="N100" s="34">
        <f t="shared" si="55"/>
        <v>-0.45981360230599788</v>
      </c>
      <c r="O100" s="34">
        <f t="shared" si="55"/>
        <v>-0.9</v>
      </c>
      <c r="P100" s="24">
        <v>0</v>
      </c>
      <c r="Q100" s="24">
        <v>5</v>
      </c>
      <c r="R100" s="23" t="s">
        <v>191</v>
      </c>
      <c r="Y100" s="84"/>
    </row>
    <row r="101" spans="1:25" ht="15">
      <c r="A101" s="23" t="s">
        <v>141</v>
      </c>
      <c r="B101" s="26" t="s">
        <v>146</v>
      </c>
      <c r="D101" s="23" t="str">
        <f>IF(Y101="","UC-UP_"&amp;A29,"\I: DISABLED")</f>
        <v>\I: DISABLED</v>
      </c>
      <c r="E101" s="23" t="str">
        <f t="shared" si="46"/>
        <v>RSDPEA</v>
      </c>
      <c r="F101" s="23" t="str">
        <f t="shared" si="43"/>
        <v>RSDWH_Apt</v>
      </c>
      <c r="G101" s="38" t="str">
        <f>LEFT(A29,12)&amp;"*"</f>
        <v>R-WH_Apt_PEA*</v>
      </c>
      <c r="H101" s="23" t="str">
        <f t="shared" si="44"/>
        <v>RSDWH_Apt</v>
      </c>
      <c r="I101" s="24">
        <v>1</v>
      </c>
      <c r="J101" s="34">
        <f t="shared" ref="J101:O101" si="56">IF(L29="","",-L29)</f>
        <v>-1.6160383975679653E-3</v>
      </c>
      <c r="K101" s="34">
        <f t="shared" si="56"/>
        <v>-1.7776422373247619E-3</v>
      </c>
      <c r="L101" s="34">
        <f t="shared" si="56"/>
        <v>-2.8629105996339035E-3</v>
      </c>
      <c r="M101" s="34">
        <f t="shared" si="56"/>
        <v>-4.6107461498163995E-3</v>
      </c>
      <c r="N101" s="34">
        <f t="shared" si="56"/>
        <v>-3.1018794489243072E-2</v>
      </c>
      <c r="O101" s="34">
        <f t="shared" si="56"/>
        <v>-0.20867893835452428</v>
      </c>
      <c r="P101" s="24">
        <v>0</v>
      </c>
      <c r="Q101" s="24">
        <v>5</v>
      </c>
      <c r="R101" s="23" t="s">
        <v>193</v>
      </c>
      <c r="Y101" s="84" t="s">
        <v>289</v>
      </c>
    </row>
    <row r="102" spans="1:25" ht="15">
      <c r="A102" s="23"/>
      <c r="B102" s="26"/>
      <c r="D102" s="23" t="str">
        <f>IF(Y102="","UC-UP_"&amp;A30,"\I: DISABLED")</f>
        <v>\I: DISABLED</v>
      </c>
      <c r="E102" s="23"/>
      <c r="F102" s="23"/>
      <c r="H102" s="23"/>
      <c r="I102" s="24"/>
      <c r="J102" s="34"/>
      <c r="K102" s="34"/>
      <c r="L102" s="34"/>
      <c r="M102" s="34"/>
      <c r="N102" s="34"/>
      <c r="O102" s="34"/>
      <c r="P102" s="24"/>
      <c r="Q102" s="24"/>
      <c r="R102" s="23"/>
      <c r="Y102" s="84" t="s">
        <v>289</v>
      </c>
    </row>
    <row r="103" spans="1:25" ht="15">
      <c r="A103" s="23" t="s">
        <v>142</v>
      </c>
      <c r="B103" s="26" t="s">
        <v>146</v>
      </c>
      <c r="D103" s="23" t="str">
        <f>IF(Y103="","UC-UP_"&amp;A31,"\I: DISABLED")</f>
        <v>UC-UP_R-WH_Apt_WOO_X0</v>
      </c>
      <c r="E103" s="23" t="str">
        <f t="shared" si="46"/>
        <v>RSDWOO</v>
      </c>
      <c r="F103" s="23" t="str">
        <f t="shared" si="43"/>
        <v>RSDWH_Apt</v>
      </c>
      <c r="G103" s="38" t="str">
        <f>LEFT(A31,12)&amp;"*"</f>
        <v>R-WH_Apt_WOO*</v>
      </c>
      <c r="H103" s="23" t="str">
        <f t="shared" si="44"/>
        <v>RSDWH_Apt</v>
      </c>
      <c r="I103" s="24">
        <v>1</v>
      </c>
      <c r="J103" s="34">
        <f t="shared" ref="J103:O104" si="57">IF(L31="","",-L31)</f>
        <v>-1.2077947398618999E-3</v>
      </c>
      <c r="K103" s="34">
        <f t="shared" si="57"/>
        <v>-1.32857421384809E-3</v>
      </c>
      <c r="L103" s="34">
        <f t="shared" si="57"/>
        <v>-2.1396820571444883E-3</v>
      </c>
      <c r="M103" s="34">
        <f t="shared" si="57"/>
        <v>-3.4459793498517709E-3</v>
      </c>
      <c r="N103" s="34">
        <f t="shared" si="57"/>
        <v>-2.3182825901504882E-2</v>
      </c>
      <c r="O103" s="34">
        <f t="shared" si="57"/>
        <v>-0.15596246007759854</v>
      </c>
      <c r="P103" s="24">
        <v>0</v>
      </c>
      <c r="Q103" s="24">
        <v>5</v>
      </c>
      <c r="R103" s="23" t="s">
        <v>194</v>
      </c>
      <c r="Y103" s="84"/>
    </row>
    <row r="104" spans="1:25" ht="15">
      <c r="A104" s="23" t="s">
        <v>143</v>
      </c>
      <c r="B104" s="26" t="s">
        <v>146</v>
      </c>
      <c r="D104" s="23" t="str">
        <f>IF(Y104="","UC-UP_"&amp;A32,"\I: DISABLED")</f>
        <v>UC-UP_R-WH_Apt_HET_X0</v>
      </c>
      <c r="E104" s="23" t="str">
        <f t="shared" si="46"/>
        <v>RSDHET</v>
      </c>
      <c r="F104" s="23" t="str">
        <f t="shared" ref="F104" si="58">H104</f>
        <v>RSDWH_Apt</v>
      </c>
      <c r="G104" s="38" t="str">
        <f>LEFT(A32,12)&amp;"*"</f>
        <v>R-WH_Apt_HET*</v>
      </c>
      <c r="H104" s="23" t="str">
        <f t="shared" si="44"/>
        <v>RSDWH_Apt</v>
      </c>
      <c r="I104" s="24">
        <v>1</v>
      </c>
      <c r="J104" s="34">
        <f t="shared" si="57"/>
        <v>-1.6403602814960032E-3</v>
      </c>
      <c r="K104" s="34">
        <f t="shared" si="57"/>
        <v>-1.8043963096456036E-3</v>
      </c>
      <c r="L104" s="34">
        <f t="shared" si="57"/>
        <v>-2.9059983006473424E-3</v>
      </c>
      <c r="M104" s="34">
        <f t="shared" si="57"/>
        <v>-4.680139323175553E-3</v>
      </c>
      <c r="N104" s="34">
        <f t="shared" si="57"/>
        <v>-3.1485637059500318E-2</v>
      </c>
      <c r="O104" s="34">
        <f t="shared" si="57"/>
        <v>-0.21181962172227295</v>
      </c>
      <c r="P104" s="24">
        <v>0</v>
      </c>
      <c r="Q104" s="24">
        <v>5</v>
      </c>
      <c r="R104" s="23" t="s">
        <v>195</v>
      </c>
      <c r="Y104" s="84"/>
    </row>
    <row r="106" spans="1:25" ht="15">
      <c r="I106" s="34" t="str">
        <f t="shared" ref="I106" si="59">IF(L34="","",-L34)</f>
        <v/>
      </c>
      <c r="J106" s="34" t="str">
        <f t="shared" ref="J106" si="60">IF(M34="","",-M34)</f>
        <v/>
      </c>
      <c r="K106" s="34" t="str">
        <f t="shared" ref="K106" si="61">IF(N34="","",-N34)</f>
        <v/>
      </c>
      <c r="L106" s="34" t="str">
        <f t="shared" ref="L106" si="62">IF(O34="","",-O34)</f>
        <v/>
      </c>
      <c r="M106" s="34" t="str">
        <f t="shared" ref="M106" si="63">IF(P34="","",-P34)</f>
        <v/>
      </c>
      <c r="N106" s="34" t="str">
        <f t="shared" ref="N106" si="64">IF(Q34="","",-Q34)</f>
        <v/>
      </c>
    </row>
  </sheetData>
  <mergeCells count="5">
    <mergeCell ref="S3:V3"/>
    <mergeCell ref="E19:I19"/>
    <mergeCell ref="L19:P19"/>
    <mergeCell ref="E4:J4"/>
    <mergeCell ref="Y7:Z7"/>
  </mergeCells>
  <conditionalFormatting sqref="E80 E63:E72 D56:E60 D55 D46:E54 E93:E94 D93 E97:E100 D95:D100 D101:E104 E83:E86 D81:D86 D87:E91 D76:E78">
    <cfRule type="containsText" dxfId="26" priority="66" operator="containsText" text="\I: DISABLED">
      <formula>NOT(ISERROR(SEARCH("\I: DISABLED",D46)))</formula>
    </cfRule>
  </conditionalFormatting>
  <conditionalFormatting sqref="E61:E62">
    <cfRule type="containsText" dxfId="25" priority="8" operator="containsText" text="\I: DISABLED">
      <formula>NOT(ISERROR(SEARCH("\I: DISABLED",E61)))</formula>
    </cfRule>
  </conditionalFormatting>
  <conditionalFormatting sqref="E81:E82">
    <cfRule type="containsText" dxfId="24" priority="7" operator="containsText" text="\I: DISABLED">
      <formula>NOT(ISERROR(SEARCH("\I: DISABLED",E81)))</formula>
    </cfRule>
  </conditionalFormatting>
  <conditionalFormatting sqref="E95:E96">
    <cfRule type="containsText" dxfId="23" priority="6" operator="containsText" text="\I: DISABLED">
      <formula>NOT(ISERROR(SEARCH("\I: DISABLED",E95)))</formula>
    </cfRule>
  </conditionalFormatting>
  <conditionalFormatting sqref="D61:D72">
    <cfRule type="containsText" dxfId="22" priority="5" operator="containsText" text="\I: DISABLED">
      <formula>NOT(ISERROR(SEARCH("\I: DISABLED",D61)))</formula>
    </cfRule>
  </conditionalFormatting>
  <conditionalFormatting sqref="D80">
    <cfRule type="containsText" dxfId="21" priority="4" operator="containsText" text="\I: DISABLED">
      <formula>NOT(ISERROR(SEARCH("\I: DISABLED",D80)))</formula>
    </cfRule>
  </conditionalFormatting>
  <conditionalFormatting sqref="D94">
    <cfRule type="containsText" dxfId="20" priority="2" operator="containsText" text="\I: DISABLED">
      <formula>NOT(ISERROR(SEARCH("\I: DISABLED",D94)))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8C296-A333-496C-BA3B-5C9C392ED32E}">
  <sheetPr>
    <tabColor theme="6" tint="0.59999389629810485"/>
  </sheetPr>
  <dimension ref="A1:Z108"/>
  <sheetViews>
    <sheetView tabSelected="1" topLeftCell="A60" zoomScale="72" workbookViewId="0">
      <selection activeCell="G79" sqref="G79"/>
    </sheetView>
  </sheetViews>
  <sheetFormatPr defaultRowHeight="12.75"/>
  <cols>
    <col min="1" max="1" width="24.85546875" style="38" customWidth="1"/>
    <col min="2" max="2" width="26.7109375" style="38" bestFit="1" customWidth="1"/>
    <col min="3" max="3" width="8.42578125" style="38" bestFit="1" customWidth="1"/>
    <col min="4" max="4" width="29.42578125" style="38" customWidth="1"/>
    <col min="5" max="5" width="12.7109375" style="38" customWidth="1"/>
    <col min="6" max="6" width="17.85546875" style="38" customWidth="1"/>
    <col min="7" max="7" width="19.5703125" style="38" customWidth="1"/>
    <col min="8" max="8" width="13.7109375" style="38" customWidth="1"/>
    <col min="9" max="22" width="12.7109375" style="38" customWidth="1"/>
    <col min="23" max="24" width="6" style="38" customWidth="1"/>
    <col min="25" max="25" width="7.85546875" style="38" customWidth="1"/>
    <col min="26" max="26" width="8.42578125" style="38" customWidth="1"/>
    <col min="27" max="46" width="6" style="38" customWidth="1"/>
    <col min="47" max="47" width="5.28515625" style="38" customWidth="1"/>
    <col min="48" max="49" width="12.28515625" style="38" customWidth="1"/>
    <col min="50" max="16384" width="9.140625" style="38"/>
  </cols>
  <sheetData>
    <row r="1" spans="1:26" ht="23.25">
      <c r="A1" s="5" t="s">
        <v>33</v>
      </c>
      <c r="B1" s="5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</row>
    <row r="2" spans="1:26">
      <c r="A2" s="39"/>
      <c r="B2" s="39"/>
      <c r="C2" s="40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</row>
    <row r="3" spans="1:26" ht="21" customHeight="1">
      <c r="A3" s="41" t="s">
        <v>222</v>
      </c>
      <c r="B3" s="41"/>
      <c r="C3" s="28"/>
      <c r="D3" s="42"/>
      <c r="E3" s="27"/>
      <c r="F3" s="27"/>
      <c r="G3" s="27"/>
      <c r="H3" s="27"/>
      <c r="I3" s="27"/>
      <c r="J3" s="26"/>
      <c r="K3" s="23"/>
      <c r="L3" s="27"/>
      <c r="M3" s="27"/>
      <c r="N3" s="27"/>
      <c r="O3" s="27"/>
      <c r="P3" s="27"/>
      <c r="S3" s="102" t="s">
        <v>134</v>
      </c>
      <c r="T3" s="102"/>
      <c r="U3" s="102"/>
      <c r="V3" s="102"/>
    </row>
    <row r="4" spans="1:26" ht="15.75" thickBot="1">
      <c r="A4" s="43" t="s">
        <v>32</v>
      </c>
      <c r="B4" s="43"/>
      <c r="C4" s="26"/>
      <c r="D4" s="44" t="s">
        <v>37</v>
      </c>
      <c r="E4" s="103" t="s">
        <v>38</v>
      </c>
      <c r="F4" s="104"/>
      <c r="G4" s="104"/>
      <c r="H4" s="104"/>
      <c r="I4" s="104"/>
      <c r="J4" s="104"/>
      <c r="K4" s="23"/>
      <c r="L4" s="57" t="s">
        <v>39</v>
      </c>
      <c r="M4" s="57"/>
      <c r="N4" s="57"/>
      <c r="O4" s="57"/>
      <c r="P4" s="57"/>
      <c r="S4" s="50">
        <v>0.1</v>
      </c>
    </row>
    <row r="5" spans="1:26" ht="15.75" thickBot="1">
      <c r="A5" s="6" t="s">
        <v>35</v>
      </c>
      <c r="B5" s="6" t="s">
        <v>36</v>
      </c>
      <c r="C5" s="26"/>
      <c r="D5" s="7">
        <v>2018</v>
      </c>
      <c r="E5" s="6">
        <v>2019</v>
      </c>
      <c r="F5" s="6">
        <v>2020</v>
      </c>
      <c r="G5" s="6">
        <v>2025</v>
      </c>
      <c r="H5" s="6">
        <v>2030</v>
      </c>
      <c r="I5" s="6">
        <v>2050</v>
      </c>
      <c r="J5" s="6">
        <v>2070</v>
      </c>
      <c r="K5" s="23"/>
      <c r="L5" s="6">
        <v>2019</v>
      </c>
      <c r="M5" s="6">
        <v>2020</v>
      </c>
      <c r="N5" s="6">
        <v>2025</v>
      </c>
      <c r="O5" s="6">
        <v>2030</v>
      </c>
      <c r="P5" s="6">
        <v>2050</v>
      </c>
      <c r="Q5" s="6">
        <v>2070</v>
      </c>
      <c r="S5" s="76" t="s">
        <v>280</v>
      </c>
      <c r="T5" s="76" t="s">
        <v>281</v>
      </c>
    </row>
    <row r="6" spans="1:26" ht="15.75" thickBot="1">
      <c r="A6" s="30" t="s">
        <v>73</v>
      </c>
      <c r="B6" s="30" t="s">
        <v>131</v>
      </c>
      <c r="C6" s="23"/>
      <c r="D6" s="52">
        <f>SUMIF(SharesElab!$B$2:$B$79,Att_RSD_share!$A6,SharesElab!C$2:C$79)+D15*Z8</f>
        <v>0.13105669756502369</v>
      </c>
      <c r="E6" s="46">
        <f>IF($D6=0,"",MAX($D6*(1-$S$4)^($E$5-$D$5),S6))</f>
        <v>0.11795102780852133</v>
      </c>
      <c r="F6" s="46">
        <f>IF($D6=0,"",MAX($D6*(1-$S$4)^($F$5-$D$5),S6))</f>
        <v>0.1061559250276692</v>
      </c>
      <c r="G6" s="46">
        <f>IF($D6=0,"",MAX($D6*(1-$S$4)^($G$5-$D$5),S6))</f>
        <v>6.2684012169588396E-2</v>
      </c>
      <c r="H6" s="46">
        <f>IF($D6=0,"",MAX($D6*(1-$S$4)^($H$5-$D$5),S6))</f>
        <v>3.7014282346020264E-2</v>
      </c>
      <c r="I6" s="46">
        <f>IF($D6=0,"",MAX($D6*(1-$S$4)^($I$5-$D$5),S6))</f>
        <v>4.5000726196999172E-3</v>
      </c>
      <c r="J6" s="46">
        <f>IF($D6=0,"",MAX($D6*(1-$S$4)^($J$5-$D$5),S6))</f>
        <v>5.471037745177356E-4</v>
      </c>
      <c r="K6" s="23"/>
      <c r="L6" s="47">
        <f>IF($D6=0,"",MIN($D6*(1+$S$4)^($L$5-$D$5),T6))</f>
        <v>0.14416236732152607</v>
      </c>
      <c r="M6" s="47">
        <f>IF($D6=0,"",MIN($D6*(1+$S$4)^($M$5-$D$5),T6))</f>
        <v>0.15857860405367868</v>
      </c>
      <c r="N6" s="47">
        <f>IF($D6=0,"",MIN($D6*(1+$S$4)^($N$5-$D$5),T6))</f>
        <v>0.25539242761449021</v>
      </c>
      <c r="O6" s="47">
        <f>IF($D6=0,"",MIN($D6*(1+$S$4)^($O$5-$D$5),T6))</f>
        <v>0.41131205859741271</v>
      </c>
      <c r="P6" s="47">
        <f>IF($D6=0,"",MIN($D6*(1+$S$4)^($P$5-$D$5),T6))</f>
        <v>0.9</v>
      </c>
      <c r="Q6" s="47">
        <f>IF($D6=0,"",MIN($D6*(1+$S$4)^($Q$5-$D$5),T6))</f>
        <v>0.9</v>
      </c>
      <c r="S6" s="81">
        <v>0</v>
      </c>
      <c r="T6" s="81">
        <v>0.9</v>
      </c>
    </row>
    <row r="7" spans="1:26" ht="15.75" thickBot="1">
      <c r="A7" s="49" t="s">
        <v>74</v>
      </c>
      <c r="B7" s="49" t="s">
        <v>132</v>
      </c>
      <c r="C7" s="23"/>
      <c r="D7" s="52">
        <f>SUMIF(SharesElab!$B$2:$B$79,Att_RSD_share!$A7,SharesElab!C$2:C$79)</f>
        <v>1.332027257140584E-6</v>
      </c>
      <c r="E7" s="46">
        <f t="shared" ref="E7:E18" si="0">IF($D7=0,"",MAX($D7*(1-$S$4)^($E$5-$D$5),S7))</f>
        <v>1.1988245314265256E-6</v>
      </c>
      <c r="F7" s="46">
        <f t="shared" ref="F7:F18" si="1">IF($D7=0,"",MAX($D7*(1-$S$4)^($F$5-$D$5),S7))</f>
        <v>1.0789420782838731E-6</v>
      </c>
      <c r="G7" s="46">
        <f t="shared" ref="G7:G18" si="2">IF($D7=0,"",MAX($D7*(1-$S$4)^($G$5-$D$5),S7))</f>
        <v>6.3710450780584433E-7</v>
      </c>
      <c r="H7" s="46">
        <f t="shared" ref="H7:H18" si="3">IF($D7=0,"",MAX($D7*(1-$S$4)^($H$5-$D$5),S7))</f>
        <v>3.7620384081427315E-7</v>
      </c>
      <c r="I7" s="46">
        <f t="shared" ref="I7:I18" si="4">IF($D7=0,"",MAX($D7*(1-$S$4)^($I$5-$D$5),S7))</f>
        <v>4.5737604410322442E-8</v>
      </c>
      <c r="J7" s="46">
        <f t="shared" ref="J7:J18" si="5">IF($D7=0,"",MAX($D7*(1-$S$4)^($J$5-$D$5),S7))</f>
        <v>5.5606249331938759E-9</v>
      </c>
      <c r="K7" s="23"/>
      <c r="L7" s="47">
        <f t="shared" ref="L7:L18" si="6">IF($D7=0,"",MIN($D7*(1+$S$4)^($L$5-$D$5),T7))</f>
        <v>1.4652299828546426E-6</v>
      </c>
      <c r="M7" s="47">
        <f t="shared" ref="M7:M18" si="7">IF($D7=0,"",MIN($D7*(1+$S$4)^($M$5-$D$5),T7))</f>
        <v>1.6117529811401068E-6</v>
      </c>
      <c r="N7" s="47">
        <f t="shared" ref="N7:N18" si="8">IF($D7=0,"",MIN($D7*(1+$S$4)^($N$5-$D$5),T7))</f>
        <v>2.5957442936559546E-6</v>
      </c>
      <c r="O7" s="47">
        <f t="shared" ref="O7:O18" si="9">IF($D7=0,"",MIN($D7*(1+$S$4)^($O$5-$D$5),T7))</f>
        <v>4.1804721423758522E-6</v>
      </c>
      <c r="P7" s="47">
        <f t="shared" ref="P7:P18" si="10">IF($D7=0,"",MIN($D7*(1+$S$4)^($P$5-$D$5),T7))</f>
        <v>2.8124126125990667E-5</v>
      </c>
      <c r="Q7" s="47">
        <f t="shared" ref="Q7:Q18" si="11">IF($D7=0,"",MIN($D7*(1+$S$4)^($Q$5-$D$5),T7))</f>
        <v>1.8920505708742928E-4</v>
      </c>
      <c r="S7" s="81">
        <v>0</v>
      </c>
      <c r="T7" s="81">
        <v>0.9</v>
      </c>
      <c r="Y7" s="105" t="s">
        <v>284</v>
      </c>
      <c r="Z7" s="105"/>
    </row>
    <row r="8" spans="1:26" ht="15.75" thickBot="1">
      <c r="A8" s="49" t="s">
        <v>75</v>
      </c>
      <c r="B8" s="49" t="s">
        <v>133</v>
      </c>
      <c r="C8" s="23"/>
      <c r="D8" s="52">
        <f>SUMIF(SharesElab!$B$2:$B$79,Att_RSD_share!$A8,SharesElab!C$2:C$79)</f>
        <v>0</v>
      </c>
      <c r="E8" s="46" t="str">
        <f t="shared" si="0"/>
        <v/>
      </c>
      <c r="F8" s="46" t="str">
        <f t="shared" si="1"/>
        <v/>
      </c>
      <c r="G8" s="46" t="str">
        <f t="shared" si="2"/>
        <v/>
      </c>
      <c r="H8" s="46" t="str">
        <f t="shared" si="3"/>
        <v/>
      </c>
      <c r="I8" s="46" t="str">
        <f t="shared" si="4"/>
        <v/>
      </c>
      <c r="J8" s="46" t="str">
        <f t="shared" si="5"/>
        <v/>
      </c>
      <c r="K8" s="23"/>
      <c r="L8" s="47" t="str">
        <f t="shared" si="6"/>
        <v/>
      </c>
      <c r="M8" s="47" t="str">
        <f t="shared" si="7"/>
        <v/>
      </c>
      <c r="N8" s="47" t="str">
        <f t="shared" si="8"/>
        <v/>
      </c>
      <c r="O8" s="47" t="str">
        <f t="shared" si="9"/>
        <v/>
      </c>
      <c r="P8" s="47" t="str">
        <f t="shared" si="10"/>
        <v/>
      </c>
      <c r="Q8" s="47" t="str">
        <f t="shared" si="11"/>
        <v/>
      </c>
      <c r="S8" s="81">
        <v>0</v>
      </c>
      <c r="T8" s="81">
        <v>0.9</v>
      </c>
      <c r="Y8" s="76" t="s">
        <v>282</v>
      </c>
      <c r="Z8" s="83">
        <v>0.19400000000000001</v>
      </c>
    </row>
    <row r="9" spans="1:26" ht="15.75" thickBot="1">
      <c r="A9" s="49" t="s">
        <v>76</v>
      </c>
      <c r="B9" s="49" t="s">
        <v>123</v>
      </c>
      <c r="C9" s="23"/>
      <c r="D9" s="52">
        <f>SUMIF(SharesElab!$B$2:$B$79,Att_RSD_share!$A9,SharesElab!C$2:C$79)</f>
        <v>1.227555135326174E-2</v>
      </c>
      <c r="E9" s="46">
        <f t="shared" si="0"/>
        <v>1.1047996217935566E-2</v>
      </c>
      <c r="F9" s="46">
        <f t="shared" si="1"/>
        <v>9.9431965961420104E-3</v>
      </c>
      <c r="G9" s="46">
        <f t="shared" si="2"/>
        <v>5.8713581580558966E-3</v>
      </c>
      <c r="H9" s="46">
        <f t="shared" si="3"/>
        <v>3.4669782787504276E-3</v>
      </c>
      <c r="I9" s="46">
        <f t="shared" si="4"/>
        <v>4.215036206686476E-4</v>
      </c>
      <c r="J9" s="46">
        <f t="shared" si="5"/>
        <v>5.124500009870656E-5</v>
      </c>
      <c r="K9" s="23"/>
      <c r="L9" s="47">
        <f t="shared" si="6"/>
        <v>1.3503106488587916E-2</v>
      </c>
      <c r="M9" s="47">
        <f t="shared" si="7"/>
        <v>1.4853417137446707E-2</v>
      </c>
      <c r="N9" s="47">
        <f t="shared" si="8"/>
        <v>2.3921576834029307E-2</v>
      </c>
      <c r="O9" s="47">
        <f t="shared" si="9"/>
        <v>3.8525938706972553E-2</v>
      </c>
      <c r="P9" s="47">
        <f t="shared" si="10"/>
        <v>0.25918325069887937</v>
      </c>
      <c r="Q9" s="47">
        <f t="shared" si="11"/>
        <v>0.9</v>
      </c>
      <c r="S9" s="81">
        <v>0</v>
      </c>
      <c r="T9" s="81">
        <v>0.9</v>
      </c>
      <c r="Y9" s="76" t="s">
        <v>283</v>
      </c>
      <c r="Z9" s="83">
        <v>0.74399999999999999</v>
      </c>
    </row>
    <row r="10" spans="1:26" ht="15.75" thickBot="1">
      <c r="A10" s="49" t="s">
        <v>77</v>
      </c>
      <c r="B10" s="49" t="s">
        <v>34</v>
      </c>
      <c r="C10" s="23"/>
      <c r="D10" s="52">
        <f>SUMIF(SharesElab!$B$2:$B$79,Att_RSD_share!$A10,SharesElab!C$2:C$79)</f>
        <v>3.4861745602097829E-2</v>
      </c>
      <c r="E10" s="46">
        <f t="shared" si="0"/>
        <v>3.1375571041888047E-2</v>
      </c>
      <c r="F10" s="46">
        <f t="shared" si="1"/>
        <v>2.8238013937699244E-2</v>
      </c>
      <c r="G10" s="46">
        <f t="shared" si="2"/>
        <v>1.6674264850072031E-2</v>
      </c>
      <c r="H10" s="46">
        <f t="shared" si="3"/>
        <v>9.8459866513190362E-3</v>
      </c>
      <c r="I10" s="46">
        <f t="shared" si="4"/>
        <v>1.1970421182107716E-3</v>
      </c>
      <c r="J10" s="46">
        <f t="shared" si="5"/>
        <v>1.4553237613607455E-4</v>
      </c>
      <c r="K10" s="23"/>
      <c r="L10" s="47">
        <f t="shared" si="6"/>
        <v>3.8347920162307612E-2</v>
      </c>
      <c r="M10" s="47">
        <f t="shared" si="7"/>
        <v>4.2182712178538383E-2</v>
      </c>
      <c r="N10" s="47">
        <f t="shared" si="8"/>
        <v>6.7935679790657871E-2</v>
      </c>
      <c r="O10" s="47">
        <f t="shared" si="9"/>
        <v>0.10941109165965245</v>
      </c>
      <c r="P10" s="47">
        <f t="shared" si="10"/>
        <v>0.73606311359597143</v>
      </c>
      <c r="Q10" s="47">
        <f t="shared" si="11"/>
        <v>0.9</v>
      </c>
      <c r="S10" s="81">
        <v>0</v>
      </c>
      <c r="T10" s="81">
        <v>0.9</v>
      </c>
      <c r="Y10" s="76" t="s">
        <v>286</v>
      </c>
      <c r="Z10" s="83">
        <v>6.2E-2</v>
      </c>
    </row>
    <row r="11" spans="1:26" ht="15.75" thickBot="1">
      <c r="A11" s="49" t="s">
        <v>78</v>
      </c>
      <c r="B11" s="49" t="s">
        <v>34</v>
      </c>
      <c r="C11" s="23"/>
      <c r="D11" s="52">
        <f>SUMIF(SharesElab!$B$2:$B$79,Att_RSD_share!$A11,SharesElab!C$2:C$79)</f>
        <v>3.2378427172999602E-2</v>
      </c>
      <c r="E11" s="46">
        <f t="shared" si="0"/>
        <v>2.9140584455699642E-2</v>
      </c>
      <c r="F11" s="46">
        <f t="shared" si="1"/>
        <v>2.6226526010129678E-2</v>
      </c>
      <c r="G11" s="46">
        <f t="shared" si="2"/>
        <v>1.5486501343721478E-2</v>
      </c>
      <c r="H11" s="46">
        <f t="shared" si="3"/>
        <v>9.1446241784540975E-3</v>
      </c>
      <c r="I11" s="46">
        <f t="shared" si="4"/>
        <v>1.1117728151044835E-3</v>
      </c>
      <c r="J11" s="46">
        <f t="shared" si="5"/>
        <v>1.3516561952514277E-4</v>
      </c>
      <c r="K11" s="23"/>
      <c r="L11" s="47">
        <f t="shared" si="6"/>
        <v>3.5616269890299562E-2</v>
      </c>
      <c r="M11" s="47">
        <f t="shared" si="7"/>
        <v>3.9177896879329523E-2</v>
      </c>
      <c r="N11" s="47">
        <f t="shared" si="8"/>
        <v>6.3096394703129027E-2</v>
      </c>
      <c r="O11" s="47">
        <f t="shared" si="9"/>
        <v>0.10161737463333634</v>
      </c>
      <c r="P11" s="47">
        <f t="shared" si="10"/>
        <v>0.68363088269637173</v>
      </c>
      <c r="Q11" s="47">
        <f t="shared" si="11"/>
        <v>0.9</v>
      </c>
      <c r="S11" s="90">
        <f>S10</f>
        <v>0</v>
      </c>
      <c r="T11" s="90">
        <f>T10</f>
        <v>0.9</v>
      </c>
    </row>
    <row r="12" spans="1:26" ht="15.75" thickBot="1">
      <c r="A12" s="49" t="s">
        <v>79</v>
      </c>
      <c r="B12" s="49" t="s">
        <v>124</v>
      </c>
      <c r="C12" s="23"/>
      <c r="D12" s="52">
        <f>SUMIF(SharesElab!$B$2:$B$79,Att_RSD_share!$A12,SharesElab!C$2:C$79)</f>
        <v>0.30204607081342649</v>
      </c>
      <c r="E12" s="46">
        <f t="shared" si="0"/>
        <v>0.27184146373208384</v>
      </c>
      <c r="F12" s="46">
        <f t="shared" si="1"/>
        <v>0.24465731735887547</v>
      </c>
      <c r="G12" s="46">
        <f t="shared" si="2"/>
        <v>0.1444676993272424</v>
      </c>
      <c r="H12" s="46">
        <f t="shared" si="3"/>
        <v>8.5306731775743397E-2</v>
      </c>
      <c r="I12" s="46">
        <f t="shared" si="4"/>
        <v>1.0371307063349907E-2</v>
      </c>
      <c r="J12" s="46">
        <f t="shared" si="5"/>
        <v>1.2609088164936245E-3</v>
      </c>
      <c r="K12" s="23"/>
      <c r="L12" s="47">
        <f t="shared" si="6"/>
        <v>0.33225067789476914</v>
      </c>
      <c r="M12" s="47">
        <f t="shared" si="7"/>
        <v>0.36547574568424612</v>
      </c>
      <c r="N12" s="47">
        <f t="shared" si="8"/>
        <v>0.58860234318193549</v>
      </c>
      <c r="O12" s="47">
        <f t="shared" si="9"/>
        <v>0.9</v>
      </c>
      <c r="P12" s="47">
        <f t="shared" si="10"/>
        <v>0.9</v>
      </c>
      <c r="Q12" s="47">
        <f t="shared" si="11"/>
        <v>0.9</v>
      </c>
      <c r="S12" s="81">
        <v>0</v>
      </c>
      <c r="T12" s="81">
        <v>0.9</v>
      </c>
    </row>
    <row r="13" spans="1:26" ht="15.75" thickBot="1">
      <c r="A13" s="49" t="s">
        <v>80</v>
      </c>
      <c r="B13" s="49" t="s">
        <v>125</v>
      </c>
      <c r="C13" s="23"/>
      <c r="D13" s="52">
        <f>SUMIF(SharesElab!$B$2:$B$79,Att_RSD_share!$A13,SharesElab!C$2:C$79)</f>
        <v>0.42649862196890903</v>
      </c>
      <c r="E13" s="46">
        <f t="shared" si="0"/>
        <v>0.38384875977201816</v>
      </c>
      <c r="F13" s="46">
        <f t="shared" si="1"/>
        <v>0.34546388379481635</v>
      </c>
      <c r="G13" s="46">
        <f t="shared" si="2"/>
        <v>0.20399296874200115</v>
      </c>
      <c r="H13" s="46">
        <f t="shared" si="3"/>
        <v>0.12045580811246429</v>
      </c>
      <c r="I13" s="46">
        <f t="shared" si="4"/>
        <v>1.4644614176316979E-2</v>
      </c>
      <c r="J13" s="46">
        <f t="shared" si="5"/>
        <v>1.7804431993262457E-3</v>
      </c>
      <c r="K13" s="23"/>
      <c r="L13" s="47">
        <f t="shared" si="6"/>
        <v>0.46914848416579996</v>
      </c>
      <c r="M13" s="47">
        <f t="shared" si="7"/>
        <v>0.5</v>
      </c>
      <c r="N13" s="47">
        <f t="shared" si="8"/>
        <v>0.5</v>
      </c>
      <c r="O13" s="47">
        <f t="shared" si="9"/>
        <v>0.5</v>
      </c>
      <c r="P13" s="47">
        <f t="shared" si="10"/>
        <v>0.5</v>
      </c>
      <c r="Q13" s="47">
        <f t="shared" si="11"/>
        <v>0.5</v>
      </c>
      <c r="S13" s="81">
        <v>0</v>
      </c>
      <c r="T13" s="81">
        <v>0.5</v>
      </c>
    </row>
    <row r="14" spans="1:26" ht="15.75" thickBot="1">
      <c r="A14" s="49" t="s">
        <v>81</v>
      </c>
      <c r="B14" s="49" t="s">
        <v>126</v>
      </c>
      <c r="C14" s="23"/>
      <c r="D14" s="52">
        <f>SUMIF(SharesElab!$B$2:$B$79,Att_RSD_share!$A14,SharesElab!C$2:C$79)+D15*Z9</f>
        <v>5.2354414086850647E-2</v>
      </c>
      <c r="E14" s="46">
        <f t="shared" si="0"/>
        <v>4.7118972678165581E-2</v>
      </c>
      <c r="F14" s="46">
        <f t="shared" si="1"/>
        <v>4.2407075410349028E-2</v>
      </c>
      <c r="G14" s="46">
        <f t="shared" si="2"/>
        <v>2.5040953959057002E-2</v>
      </c>
      <c r="H14" s="46">
        <f t="shared" si="3"/>
        <v>1.4786432903283573E-2</v>
      </c>
      <c r="I14" s="46">
        <f t="shared" si="4"/>
        <v>1.7976850457091375E-3</v>
      </c>
      <c r="J14" s="46">
        <f t="shared" si="5"/>
        <v>2.185565338648118E-4</v>
      </c>
      <c r="K14" s="23"/>
      <c r="L14" s="47">
        <f t="shared" si="6"/>
        <v>5.7589855495535719E-2</v>
      </c>
      <c r="M14" s="47">
        <f t="shared" si="7"/>
        <v>6.3348841045089296E-2</v>
      </c>
      <c r="N14" s="47">
        <f t="shared" si="8"/>
        <v>0.1020239419915268</v>
      </c>
      <c r="O14" s="47">
        <f t="shared" si="9"/>
        <v>0.16431057881677386</v>
      </c>
      <c r="P14" s="47">
        <f t="shared" si="10"/>
        <v>0.9</v>
      </c>
      <c r="Q14" s="47">
        <f t="shared" si="11"/>
        <v>0.9</v>
      </c>
      <c r="S14" s="81">
        <v>0</v>
      </c>
      <c r="T14" s="81">
        <v>0.9</v>
      </c>
    </row>
    <row r="15" spans="1:26" ht="15.75" thickBot="1">
      <c r="A15" s="49" t="s">
        <v>82</v>
      </c>
      <c r="B15" s="49" t="s">
        <v>127</v>
      </c>
      <c r="C15" s="23"/>
      <c r="D15" s="96">
        <f>SUMIF(SharesElab!$B$2:$B$79,Att_RSD_share!$A15,SharesElab!C$2:C$79)</f>
        <v>6.7182707075827922E-2</v>
      </c>
      <c r="E15" s="46">
        <f t="shared" si="0"/>
        <v>6.0464436368245132E-2</v>
      </c>
      <c r="F15" s="46">
        <f t="shared" si="1"/>
        <v>5.4417992731420617E-2</v>
      </c>
      <c r="G15" s="46">
        <f t="shared" si="2"/>
        <v>3.2133280527976572E-2</v>
      </c>
      <c r="H15" s="46">
        <f t="shared" si="3"/>
        <v>1.8974380818964891E-2</v>
      </c>
      <c r="I15" s="46">
        <f t="shared" si="4"/>
        <v>2.3068417428972199E-3</v>
      </c>
      <c r="J15" s="46">
        <f t="shared" si="5"/>
        <v>2.8045810177132241E-4</v>
      </c>
      <c r="K15" s="23"/>
      <c r="L15" s="47">
        <f t="shared" si="6"/>
        <v>7.3900977783410718E-2</v>
      </c>
      <c r="M15" s="47">
        <f t="shared" si="7"/>
        <v>8.1291075561751802E-2</v>
      </c>
      <c r="N15" s="47">
        <f t="shared" si="8"/>
        <v>0.13092009010295694</v>
      </c>
      <c r="O15" s="47">
        <f t="shared" si="9"/>
        <v>0.21084811431171324</v>
      </c>
      <c r="P15" s="47">
        <f t="shared" si="10"/>
        <v>0.9</v>
      </c>
      <c r="Q15" s="47">
        <f t="shared" si="11"/>
        <v>0.9</v>
      </c>
      <c r="S15" s="81">
        <v>0</v>
      </c>
      <c r="T15" s="81">
        <v>0.9</v>
      </c>
    </row>
    <row r="16" spans="1:26" ht="15.75" thickBot="1">
      <c r="A16" s="49" t="s">
        <v>83</v>
      </c>
      <c r="B16" s="49" t="s">
        <v>128</v>
      </c>
      <c r="C16" s="23"/>
      <c r="D16" s="52">
        <f>SUMIF(SharesElab!$B$2:$B$79,Att_RSD_share!$A16,SharesElab!C$2:C$79)+D15*Z10</f>
        <v>7.2705860028742346E-3</v>
      </c>
      <c r="E16" s="46">
        <f t="shared" si="0"/>
        <v>6.5435274025868115E-3</v>
      </c>
      <c r="F16" s="46">
        <f t="shared" si="1"/>
        <v>5.8891746623281303E-3</v>
      </c>
      <c r="G16" s="46">
        <f t="shared" si="2"/>
        <v>3.4774987463581384E-3</v>
      </c>
      <c r="H16" s="46">
        <f t="shared" si="3"/>
        <v>2.053428234737018E-3</v>
      </c>
      <c r="I16" s="46">
        <f t="shared" si="4"/>
        <v>2.4964893522114509E-4</v>
      </c>
      <c r="J16" s="46">
        <f t="shared" si="5"/>
        <v>3.0351482366284595E-5</v>
      </c>
      <c r="K16" s="23"/>
      <c r="L16" s="47">
        <f t="shared" si="6"/>
        <v>7.9976446031616594E-3</v>
      </c>
      <c r="M16" s="47">
        <f t="shared" si="7"/>
        <v>8.7974090634778245E-3</v>
      </c>
      <c r="N16" s="47">
        <f t="shared" si="8"/>
        <v>1.4168315270821678E-2</v>
      </c>
      <c r="O16" s="47">
        <f t="shared" si="9"/>
        <v>2.2818213426811028E-2</v>
      </c>
      <c r="P16" s="47">
        <f t="shared" si="10"/>
        <v>0.15350952967257211</v>
      </c>
      <c r="Q16" s="47">
        <f t="shared" si="11"/>
        <v>0.9</v>
      </c>
      <c r="S16" s="81">
        <v>0</v>
      </c>
      <c r="T16" s="81">
        <v>0.9</v>
      </c>
    </row>
    <row r="17" spans="1:22" ht="15.75" thickBot="1">
      <c r="A17" s="49" t="s">
        <v>84</v>
      </c>
      <c r="B17" s="49" t="s">
        <v>129</v>
      </c>
      <c r="C17" s="23"/>
      <c r="D17" s="52">
        <f>SUMIF(SharesElab!$B$2:$B$79,Att_RSD_share!$A17,SharesElab!C$2:C$79)</f>
        <v>1.2565534072997864E-3</v>
      </c>
      <c r="E17" s="46">
        <f t="shared" si="0"/>
        <v>1.1308980665698078E-3</v>
      </c>
      <c r="F17" s="46">
        <f t="shared" si="1"/>
        <v>1.0178082599128272E-3</v>
      </c>
      <c r="G17" s="46">
        <f t="shared" si="2"/>
        <v>6.0100559939592541E-4</v>
      </c>
      <c r="H17" s="46">
        <f t="shared" si="3"/>
        <v>3.5488779638730009E-4</v>
      </c>
      <c r="I17" s="46">
        <f t="shared" si="4"/>
        <v>4.3146071039787107E-5</v>
      </c>
      <c r="J17" s="46">
        <f t="shared" si="5"/>
        <v>5.2455549757443675E-6</v>
      </c>
      <c r="K17" s="23"/>
      <c r="L17" s="47">
        <f t="shared" si="6"/>
        <v>1.3822087480297653E-3</v>
      </c>
      <c r="M17" s="47">
        <f t="shared" si="7"/>
        <v>1.5204296228327418E-3</v>
      </c>
      <c r="N17" s="47">
        <f t="shared" si="8"/>
        <v>2.4486671118683604E-3</v>
      </c>
      <c r="O17" s="47">
        <f t="shared" si="9"/>
        <v>3.9436028703351139E-3</v>
      </c>
      <c r="P17" s="47">
        <f t="shared" si="10"/>
        <v>2.6530588110339804E-2</v>
      </c>
      <c r="Q17" s="47">
        <f t="shared" si="11"/>
        <v>0.17848453016788965</v>
      </c>
      <c r="S17" s="81">
        <v>0</v>
      </c>
      <c r="T17" s="81">
        <v>0.25</v>
      </c>
      <c r="V17" s="76" t="s">
        <v>285</v>
      </c>
    </row>
    <row r="18" spans="1:22" ht="15">
      <c r="A18" s="49" t="s">
        <v>85</v>
      </c>
      <c r="B18" s="49" t="s">
        <v>130</v>
      </c>
      <c r="C18" s="23"/>
      <c r="D18" s="52">
        <f>SUMIF(SharesElab!$B$2:$B$79,Att_RSD_share!$A18,SharesElab!C$2:C$79)</f>
        <v>0</v>
      </c>
      <c r="E18" s="46" t="str">
        <f t="shared" si="0"/>
        <v/>
      </c>
      <c r="F18" s="46" t="str">
        <f t="shared" si="1"/>
        <v/>
      </c>
      <c r="G18" s="46" t="str">
        <f t="shared" si="2"/>
        <v/>
      </c>
      <c r="H18" s="46" t="str">
        <f t="shared" si="3"/>
        <v/>
      </c>
      <c r="I18" s="46" t="str">
        <f t="shared" si="4"/>
        <v/>
      </c>
      <c r="J18" s="46" t="str">
        <f t="shared" si="5"/>
        <v/>
      </c>
      <c r="K18" s="23"/>
      <c r="L18" s="47" t="str">
        <f t="shared" si="6"/>
        <v/>
      </c>
      <c r="M18" s="47" t="str">
        <f t="shared" si="7"/>
        <v/>
      </c>
      <c r="N18" s="47" t="str">
        <f t="shared" si="8"/>
        <v/>
      </c>
      <c r="O18" s="47" t="str">
        <f t="shared" si="9"/>
        <v/>
      </c>
      <c r="P18" s="47" t="str">
        <f t="shared" si="10"/>
        <v/>
      </c>
      <c r="Q18" s="47" t="str">
        <f t="shared" si="11"/>
        <v/>
      </c>
      <c r="S18" s="81">
        <v>0</v>
      </c>
      <c r="T18" s="81">
        <v>0.9</v>
      </c>
      <c r="V18" s="82">
        <f>SUM(D6:D18)-D15</f>
        <v>1.0000000000000002</v>
      </c>
    </row>
    <row r="19" spans="1:22" ht="15">
      <c r="A19" s="43" t="s">
        <v>31</v>
      </c>
      <c r="B19" s="43"/>
      <c r="C19" s="23"/>
      <c r="D19" s="44" t="s">
        <v>37</v>
      </c>
      <c r="E19" s="103" t="s">
        <v>38</v>
      </c>
      <c r="F19" s="104"/>
      <c r="G19" s="104"/>
      <c r="H19" s="104"/>
      <c r="I19" s="104"/>
      <c r="J19" s="51"/>
      <c r="K19" s="23"/>
      <c r="L19" s="104" t="s">
        <v>39</v>
      </c>
      <c r="M19" s="104"/>
      <c r="N19" s="104"/>
      <c r="O19" s="104"/>
      <c r="P19" s="104"/>
    </row>
    <row r="20" spans="1:22" ht="15.75" thickBot="1">
      <c r="A20" s="6" t="s">
        <v>35</v>
      </c>
      <c r="B20" s="6" t="s">
        <v>36</v>
      </c>
      <c r="C20" s="23"/>
      <c r="D20" s="7">
        <v>2018</v>
      </c>
      <c r="E20" s="6">
        <v>2019</v>
      </c>
      <c r="F20" s="6">
        <v>2020</v>
      </c>
      <c r="G20" s="6">
        <v>2025</v>
      </c>
      <c r="H20" s="6">
        <v>2030</v>
      </c>
      <c r="I20" s="6">
        <v>2050</v>
      </c>
      <c r="J20" s="6">
        <v>2070</v>
      </c>
      <c r="K20" s="23"/>
      <c r="L20" s="6">
        <v>2019</v>
      </c>
      <c r="M20" s="6">
        <v>2020</v>
      </c>
      <c r="N20" s="6">
        <v>2025</v>
      </c>
      <c r="O20" s="6">
        <v>2030</v>
      </c>
      <c r="P20" s="6">
        <v>2050</v>
      </c>
      <c r="Q20" s="6">
        <v>2070</v>
      </c>
      <c r="S20" s="76" t="s">
        <v>280</v>
      </c>
      <c r="T20" s="76" t="s">
        <v>281</v>
      </c>
    </row>
    <row r="21" spans="1:22" ht="15.75" thickBot="1">
      <c r="A21" s="30" t="s">
        <v>86</v>
      </c>
      <c r="B21" s="30" t="s">
        <v>131</v>
      </c>
      <c r="C21" s="23"/>
      <c r="D21" s="45">
        <f>SUMIF(SharesElab!$B$2:$B$79,Att_RSD_share!$A21,SharesElab!C$2:C$79)+D30*Z8</f>
        <v>2.7370988258272316E-2</v>
      </c>
      <c r="E21" s="46">
        <f>IF($D21=0,"",MAX($D21*(1-$S$4)^($E$5-$D$5),S21))</f>
        <v>2.4633889432445086E-2</v>
      </c>
      <c r="F21" s="46">
        <f>IF($D21=0,"",MAX($D21*(1-$S$4)^($F$5-$D$5),S21))</f>
        <v>2.2170500489200579E-2</v>
      </c>
      <c r="G21" s="46">
        <f>IF($D21=0,"",MAX($D21*(1-$S$4)^($G$5-$D$5),S21))</f>
        <v>1.3091458833868051E-2</v>
      </c>
      <c r="H21" s="46">
        <f>IF($D21=0,"",MAX($D21*(1-$S$4)^($H$5-$D$5),S21))</f>
        <v>7.7303755268107481E-3</v>
      </c>
      <c r="I21" s="46">
        <f>IF($D21=0,"",MAX($D21*(1-$S$4)^($I$5-$D$5),S21))</f>
        <v>9.3983319527846131E-4</v>
      </c>
      <c r="J21" s="46">
        <f>IF($D21=0,"",MAX($D21*(1-$S$4)^($J$5-$D$5),S21))</f>
        <v>1.1426177575512067E-4</v>
      </c>
      <c r="K21" s="23"/>
      <c r="L21" s="47">
        <f>IF($D21=0,"",MIN($D21*(1+$S$4)^($L$5-$D$5),T21))</f>
        <v>3.0108087084099549E-2</v>
      </c>
      <c r="M21" s="47">
        <f>IF($D21=0,"",MIN($D21*(1+$S$4)^($M$5-$D$5),T21))</f>
        <v>3.3118895792509505E-2</v>
      </c>
      <c r="N21" s="47">
        <f>IF($D21=0,"",MIN($D21*(1+$S$4)^($N$5-$D$5),T21))</f>
        <v>5.3338312862794508E-2</v>
      </c>
      <c r="O21" s="47">
        <f>IF($D21=0,"",MIN($D21*(1+$S$4)^($O$5-$D$5),T21))</f>
        <v>8.5901886248659201E-2</v>
      </c>
      <c r="P21" s="47">
        <f>IF($D21=0,"",MIN($D21*(1+$S$4)^($P$5-$D$5),T21))</f>
        <v>0.57790493538482901</v>
      </c>
      <c r="Q21" s="47">
        <f>IF($D21=0,"",MIN($D21*(1+$S$4)^($Q$5-$D$5),T21))</f>
        <v>0.9</v>
      </c>
      <c r="S21" s="81">
        <v>0</v>
      </c>
      <c r="T21" s="81">
        <v>0.9</v>
      </c>
    </row>
    <row r="22" spans="1:22" ht="15.75" thickBot="1">
      <c r="A22" s="49" t="s">
        <v>87</v>
      </c>
      <c r="B22" s="49" t="s">
        <v>132</v>
      </c>
      <c r="C22" s="23"/>
      <c r="D22" s="45">
        <f>SUMIF(SharesElab!$B$2:$B$79,Att_RSD_share!$A22,SharesElab!C$2:C$79)</f>
        <v>9.2755925615950171E-6</v>
      </c>
      <c r="E22" s="46">
        <f t="shared" ref="E22:E33" si="12">IF($D22=0,"",MAX($D22*(1-$S$4)^($E$5-$D$5),S22))</f>
        <v>8.3480333054355159E-6</v>
      </c>
      <c r="F22" s="46">
        <f t="shared" ref="F22:F33" si="13">IF($D22=0,"",MAX($D22*(1-$S$4)^($F$5-$D$5),S22))</f>
        <v>7.5132299748919647E-6</v>
      </c>
      <c r="G22" s="46">
        <f t="shared" ref="G22:G33" si="14">IF($D22=0,"",MAX($D22*(1-$S$4)^($G$5-$D$5),S22))</f>
        <v>4.4364871678739571E-6</v>
      </c>
      <c r="H22" s="46">
        <f t="shared" ref="H22:H33" si="15">IF($D22=0,"",MAX($D22*(1-$S$4)^($H$5-$D$5),S22))</f>
        <v>2.6197013077578936E-6</v>
      </c>
      <c r="I22" s="46">
        <f t="shared" ref="I22:I33" si="16">IF($D22=0,"",MAX($D22*(1-$S$4)^($I$5-$D$5),S22))</f>
        <v>3.1849452102374438E-7</v>
      </c>
      <c r="J22" s="46">
        <f t="shared" ref="J22:J33" si="17">IF($D22=0,"",MAX($D22*(1-$S$4)^($J$5-$D$5),S22))</f>
        <v>3.8721498371492623E-8</v>
      </c>
      <c r="K22" s="23"/>
      <c r="L22" s="47">
        <f t="shared" ref="L22:L33" si="18">IF($D22=0,"",MIN($D22*(1+$S$4)^($L$5-$D$5),T22))</f>
        <v>1.020315181775452E-5</v>
      </c>
      <c r="M22" s="47">
        <f t="shared" ref="M22:M33" si="19">IF($D22=0,"",MIN($D22*(1+$S$4)^($M$5-$D$5),T22))</f>
        <v>1.1223466999529973E-5</v>
      </c>
      <c r="N22" s="47">
        <f t="shared" ref="N22:N33" si="20">IF($D22=0,"",MIN($D22*(1+$S$4)^($N$5-$D$5),T22))</f>
        <v>1.8075505837413025E-5</v>
      </c>
      <c r="O22" s="47">
        <f t="shared" ref="O22:O33" si="21">IF($D22=0,"",MIN($D22*(1+$S$4)^($O$5-$D$5),T22))</f>
        <v>2.9110782906212056E-5</v>
      </c>
      <c r="P22" s="47">
        <f t="shared" ref="P22:P33" si="22">IF($D22=0,"",MIN($D22*(1+$S$4)^($P$5-$D$5),T22))</f>
        <v>1.9584279052637041E-4</v>
      </c>
      <c r="Q22" s="47">
        <f t="shared" ref="Q22:Q33" si="23">IF($D22=0,"",MIN($D22*(1+$S$4)^($Q$5-$D$5),T22))</f>
        <v>1.3175323633419431E-3</v>
      </c>
      <c r="S22" s="81">
        <v>0</v>
      </c>
      <c r="T22" s="81">
        <v>0.9</v>
      </c>
    </row>
    <row r="23" spans="1:22" ht="15.75" thickBot="1">
      <c r="A23" s="49" t="s">
        <v>88</v>
      </c>
      <c r="B23" s="49" t="s">
        <v>133</v>
      </c>
      <c r="C23" s="23"/>
      <c r="D23" s="45">
        <f>SUMIF(SharesElab!$B$2:$B$79,Att_RSD_share!$A23,SharesElab!C$2:C$79)</f>
        <v>2.3370777937418389E-6</v>
      </c>
      <c r="E23" s="46">
        <f t="shared" si="12"/>
        <v>2.103370014367655E-6</v>
      </c>
      <c r="F23" s="46">
        <f t="shared" si="13"/>
        <v>1.8930330129308897E-6</v>
      </c>
      <c r="G23" s="46">
        <f t="shared" si="14"/>
        <v>1.1178170638055612E-6</v>
      </c>
      <c r="H23" s="46">
        <f t="shared" si="15"/>
        <v>6.6005979800654609E-7</v>
      </c>
      <c r="I23" s="46">
        <f t="shared" si="16"/>
        <v>8.0247862071362864E-8</v>
      </c>
      <c r="J23" s="46">
        <f t="shared" si="17"/>
        <v>9.7562666086817391E-9</v>
      </c>
      <c r="K23" s="23"/>
      <c r="L23" s="47">
        <f t="shared" si="18"/>
        <v>2.5707855731160229E-6</v>
      </c>
      <c r="M23" s="47">
        <f t="shared" si="19"/>
        <v>2.8278641304276256E-6</v>
      </c>
      <c r="N23" s="47">
        <f t="shared" si="20"/>
        <v>4.5543034606949973E-6</v>
      </c>
      <c r="O23" s="47">
        <f t="shared" si="21"/>
        <v>7.334751266483902E-6</v>
      </c>
      <c r="P23" s="47">
        <f t="shared" si="22"/>
        <v>4.9344538773586394E-5</v>
      </c>
      <c r="Q23" s="47">
        <f t="shared" si="23"/>
        <v>3.3196538209879806E-4</v>
      </c>
      <c r="S23" s="81">
        <v>0</v>
      </c>
      <c r="T23" s="81">
        <v>0.9</v>
      </c>
    </row>
    <row r="24" spans="1:22" ht="15.75" thickBot="1">
      <c r="A24" s="49" t="s">
        <v>89</v>
      </c>
      <c r="B24" s="49" t="s">
        <v>123</v>
      </c>
      <c r="C24" s="23"/>
      <c r="D24" s="45">
        <f>SUMIF(SharesElab!$B$2:$B$79,Att_RSD_share!$A24,SharesElab!C$2:C$79)</f>
        <v>1.4339961969328938E-2</v>
      </c>
      <c r="E24" s="46">
        <f t="shared" si="12"/>
        <v>1.2905965772396045E-2</v>
      </c>
      <c r="F24" s="46">
        <f t="shared" si="13"/>
        <v>1.161536919515644E-2</v>
      </c>
      <c r="G24" s="46">
        <f t="shared" si="14"/>
        <v>6.858759356047928E-3</v>
      </c>
      <c r="H24" s="46">
        <f t="shared" si="15"/>
        <v>4.0500288121527424E-3</v>
      </c>
      <c r="I24" s="46">
        <f t="shared" si="16"/>
        <v>4.9238895397694807E-4</v>
      </c>
      <c r="J24" s="46">
        <f t="shared" si="17"/>
        <v>5.9863001781867195E-5</v>
      </c>
      <c r="K24" s="23"/>
      <c r="L24" s="47">
        <f t="shared" si="18"/>
        <v>1.5773958166261832E-2</v>
      </c>
      <c r="M24" s="47">
        <f t="shared" si="19"/>
        <v>1.7351353982888017E-2</v>
      </c>
      <c r="N24" s="47">
        <f t="shared" si="20"/>
        <v>2.7944529102980994E-2</v>
      </c>
      <c r="O24" s="47">
        <f t="shared" si="21"/>
        <v>4.5004943565641935E-2</v>
      </c>
      <c r="P24" s="47">
        <f t="shared" si="22"/>
        <v>0.30277075555725802</v>
      </c>
      <c r="Q24" s="47">
        <f t="shared" si="23"/>
        <v>0.9</v>
      </c>
      <c r="S24" s="81">
        <v>0</v>
      </c>
      <c r="T24" s="81">
        <v>0.9</v>
      </c>
    </row>
    <row r="25" spans="1:22" ht="15.75" thickBot="1">
      <c r="A25" s="49" t="s">
        <v>90</v>
      </c>
      <c r="B25" s="49" t="s">
        <v>34</v>
      </c>
      <c r="C25" s="23"/>
      <c r="D25" s="45">
        <f>SUMIF(SharesElab!$B$2:$B$79,Att_RSD_share!$A25,SharesElab!C$2:C$79)</f>
        <v>3.4653514986361954E-2</v>
      </c>
      <c r="E25" s="46">
        <f t="shared" si="12"/>
        <v>3.118816348772576E-2</v>
      </c>
      <c r="F25" s="46">
        <f t="shared" si="13"/>
        <v>2.8069347138953184E-2</v>
      </c>
      <c r="G25" s="46">
        <f t="shared" si="14"/>
        <v>1.6574668792080468E-2</v>
      </c>
      <c r="H25" s="46">
        <f t="shared" si="15"/>
        <v>9.7871761750355987E-3</v>
      </c>
      <c r="I25" s="46">
        <f t="shared" si="16"/>
        <v>1.1898921372493533E-3</v>
      </c>
      <c r="J25" s="46">
        <f t="shared" si="17"/>
        <v>1.4466310537039905E-4</v>
      </c>
      <c r="K25" s="23"/>
      <c r="L25" s="47">
        <f t="shared" si="18"/>
        <v>3.8118866484998154E-2</v>
      </c>
      <c r="M25" s="47">
        <f t="shared" si="19"/>
        <v>4.1930753133497971E-2</v>
      </c>
      <c r="N25" s="47">
        <f t="shared" si="20"/>
        <v>6.7529897229029842E-2</v>
      </c>
      <c r="O25" s="47">
        <f t="shared" si="21"/>
        <v>0.10875757478632489</v>
      </c>
      <c r="P25" s="47">
        <f t="shared" si="22"/>
        <v>0.73166657886377684</v>
      </c>
      <c r="Q25" s="47">
        <f t="shared" si="23"/>
        <v>0.9</v>
      </c>
      <c r="S25" s="81">
        <v>0</v>
      </c>
      <c r="T25" s="81">
        <v>0.9</v>
      </c>
    </row>
    <row r="26" spans="1:22" ht="15.75" thickBot="1">
      <c r="A26" s="49" t="s">
        <v>91</v>
      </c>
      <c r="B26" s="49" t="s">
        <v>34</v>
      </c>
      <c r="C26" s="23"/>
      <c r="D26" s="45">
        <f>SUMIF(SharesElab!$B$2:$B$79,Att_RSD_share!$A26,SharesElab!C$2:C$79)</f>
        <v>0.11003350426791135</v>
      </c>
      <c r="E26" s="46">
        <f t="shared" si="12"/>
        <v>9.9030153841120211E-2</v>
      </c>
      <c r="F26" s="46">
        <f t="shared" si="13"/>
        <v>8.9127138457008204E-2</v>
      </c>
      <c r="G26" s="46">
        <f t="shared" si="14"/>
        <v>5.2628683987478782E-2</v>
      </c>
      <c r="H26" s="46">
        <f t="shared" si="15"/>
        <v>3.1076711607766355E-2</v>
      </c>
      <c r="I26" s="46">
        <f t="shared" si="16"/>
        <v>3.7782026329481492E-3</v>
      </c>
      <c r="J26" s="46">
        <f t="shared" si="17"/>
        <v>4.5934123647911704E-4</v>
      </c>
      <c r="K26" s="23"/>
      <c r="L26" s="47">
        <f t="shared" si="18"/>
        <v>0.12103685469470249</v>
      </c>
      <c r="M26" s="47">
        <f t="shared" si="19"/>
        <v>0.13314054016417276</v>
      </c>
      <c r="N26" s="47">
        <f t="shared" si="20"/>
        <v>0.21442417133980196</v>
      </c>
      <c r="O26" s="47">
        <f t="shared" si="21"/>
        <v>0.34533227218446455</v>
      </c>
      <c r="P26" s="47">
        <f t="shared" si="22"/>
        <v>0.9</v>
      </c>
      <c r="Q26" s="47">
        <f t="shared" si="23"/>
        <v>0.9</v>
      </c>
      <c r="S26" s="90">
        <f>S25</f>
        <v>0</v>
      </c>
      <c r="T26" s="90">
        <f>T25</f>
        <v>0.9</v>
      </c>
    </row>
    <row r="27" spans="1:22" ht="15.75" thickBot="1">
      <c r="A27" s="49" t="s">
        <v>92</v>
      </c>
      <c r="B27" s="49" t="s">
        <v>124</v>
      </c>
      <c r="C27" s="23"/>
      <c r="D27" s="45">
        <f>SUMIF(SharesElab!$B$2:$B$79,Att_RSD_share!$A27,SharesElab!C$2:C$79)</f>
        <v>0.29809062643229739</v>
      </c>
      <c r="E27" s="46">
        <f t="shared" si="12"/>
        <v>0.26828156378906765</v>
      </c>
      <c r="F27" s="46">
        <f t="shared" si="13"/>
        <v>0.24145340741016091</v>
      </c>
      <c r="G27" s="46">
        <f t="shared" si="14"/>
        <v>0.14257582254162593</v>
      </c>
      <c r="H27" s="46">
        <f t="shared" si="15"/>
        <v>8.4189597452604722E-2</v>
      </c>
      <c r="I27" s="46">
        <f t="shared" si="16"/>
        <v>1.0235489609614406E-2</v>
      </c>
      <c r="J27" s="46">
        <f t="shared" si="17"/>
        <v>1.244396584833453E-3</v>
      </c>
      <c r="K27" s="23"/>
      <c r="L27" s="47">
        <f t="shared" si="18"/>
        <v>0.32789968907552713</v>
      </c>
      <c r="M27" s="47">
        <f t="shared" si="19"/>
        <v>0.36068965798307989</v>
      </c>
      <c r="N27" s="47">
        <f t="shared" si="20"/>
        <v>0.58089430107833029</v>
      </c>
      <c r="O27" s="47">
        <f t="shared" si="21"/>
        <v>0.9</v>
      </c>
      <c r="P27" s="47">
        <f t="shared" si="22"/>
        <v>0.9</v>
      </c>
      <c r="Q27" s="47">
        <f t="shared" si="23"/>
        <v>0.9</v>
      </c>
      <c r="S27" s="81">
        <v>0</v>
      </c>
      <c r="T27" s="81">
        <v>0.9</v>
      </c>
    </row>
    <row r="28" spans="1:22" ht="15.75" thickBot="1">
      <c r="A28" s="49" t="s">
        <v>93</v>
      </c>
      <c r="B28" s="49" t="s">
        <v>125</v>
      </c>
      <c r="C28" s="23"/>
      <c r="D28" s="45">
        <f>SUMIF(SharesElab!$B$2:$B$79,Att_RSD_share!$A28,SharesElab!C$2:C$79)</f>
        <v>0.45471120479062138</v>
      </c>
      <c r="E28" s="46">
        <f t="shared" si="12"/>
        <v>0.40924008431155923</v>
      </c>
      <c r="F28" s="46">
        <f t="shared" si="13"/>
        <v>0.36831607588040333</v>
      </c>
      <c r="G28" s="46">
        <f t="shared" si="14"/>
        <v>0.2174869596466194</v>
      </c>
      <c r="H28" s="46">
        <f t="shared" si="15"/>
        <v>0.12842387480173234</v>
      </c>
      <c r="I28" s="46">
        <f t="shared" si="16"/>
        <v>1.5613345067952743E-2</v>
      </c>
      <c r="J28" s="46">
        <f t="shared" si="17"/>
        <v>1.8982182603298611E-3</v>
      </c>
      <c r="K28" s="23"/>
      <c r="L28" s="47">
        <f t="shared" si="18"/>
        <v>0.5</v>
      </c>
      <c r="M28" s="47">
        <f t="shared" si="19"/>
        <v>0.5</v>
      </c>
      <c r="N28" s="47">
        <f t="shared" si="20"/>
        <v>0.5</v>
      </c>
      <c r="O28" s="47">
        <f t="shared" si="21"/>
        <v>0.5</v>
      </c>
      <c r="P28" s="47">
        <f t="shared" si="22"/>
        <v>0.5</v>
      </c>
      <c r="Q28" s="47">
        <f t="shared" si="23"/>
        <v>0.5</v>
      </c>
      <c r="S28" s="81">
        <v>0</v>
      </c>
      <c r="T28" s="81">
        <v>0.5</v>
      </c>
    </row>
    <row r="29" spans="1:22" ht="15.75" thickBot="1">
      <c r="A29" s="49" t="s">
        <v>94</v>
      </c>
      <c r="B29" s="49" t="s">
        <v>126</v>
      </c>
      <c r="C29" s="23"/>
      <c r="D29" s="45">
        <f>SUMIF(SharesElab!$B$2:$B$79,Att_RSD_share!$A29,SharesElab!C$2:C$79)+D30*Z9</f>
        <v>2.611107125990678E-2</v>
      </c>
      <c r="E29" s="46">
        <f t="shared" si="12"/>
        <v>2.3499964133916102E-2</v>
      </c>
      <c r="F29" s="46">
        <f t="shared" si="13"/>
        <v>2.1149967720524493E-2</v>
      </c>
      <c r="G29" s="46">
        <f t="shared" si="14"/>
        <v>1.2488844439292511E-2</v>
      </c>
      <c r="H29" s="46">
        <f t="shared" si="15"/>
        <v>7.3745377529578372E-3</v>
      </c>
      <c r="I29" s="46">
        <f t="shared" si="16"/>
        <v>8.9657162915646876E-4</v>
      </c>
      <c r="J29" s="46">
        <f t="shared" si="17"/>
        <v>1.090021792736601E-4</v>
      </c>
      <c r="K29" s="23"/>
      <c r="L29" s="47">
        <f t="shared" si="18"/>
        <v>2.8722178385897461E-2</v>
      </c>
      <c r="M29" s="47">
        <f t="shared" si="19"/>
        <v>3.159439622448721E-2</v>
      </c>
      <c r="N29" s="47">
        <f t="shared" si="20"/>
        <v>5.088309106349892E-2</v>
      </c>
      <c r="O29" s="47">
        <f t="shared" si="21"/>
        <v>8.1947726988675654E-2</v>
      </c>
      <c r="P29" s="47">
        <f t="shared" si="22"/>
        <v>0.55130332916366431</v>
      </c>
      <c r="Q29" s="47">
        <f t="shared" si="23"/>
        <v>0.9</v>
      </c>
      <c r="S29" s="81">
        <v>0</v>
      </c>
      <c r="T29" s="81">
        <v>0.9</v>
      </c>
    </row>
    <row r="30" spans="1:22" ht="15.75" thickBot="1">
      <c r="A30" s="49" t="s">
        <v>95</v>
      </c>
      <c r="B30" s="49" t="s">
        <v>127</v>
      </c>
      <c r="C30" s="23"/>
      <c r="D30" s="45">
        <f>SUMIF(SharesElab!$B$2:$B$79,Att_RSD_share!$A30,SharesElab!C$2:C$79)</f>
        <v>3.303333108893771E-2</v>
      </c>
      <c r="E30" s="46">
        <f t="shared" si="12"/>
        <v>2.9729997980043939E-2</v>
      </c>
      <c r="F30" s="46">
        <f t="shared" si="13"/>
        <v>2.6756998182039547E-2</v>
      </c>
      <c r="G30" s="46">
        <f t="shared" si="14"/>
        <v>1.5799739856512535E-2</v>
      </c>
      <c r="H30" s="46">
        <f t="shared" si="15"/>
        <v>9.3295883878720901E-3</v>
      </c>
      <c r="I30" s="46">
        <f t="shared" si="16"/>
        <v>1.1342601449045124E-3</v>
      </c>
      <c r="J30" s="46">
        <f t="shared" si="17"/>
        <v>1.3789955385290511E-4</v>
      </c>
      <c r="K30" s="23"/>
      <c r="L30" s="47">
        <f t="shared" si="18"/>
        <v>3.6336664197831485E-2</v>
      </c>
      <c r="M30" s="47">
        <f t="shared" si="19"/>
        <v>3.9970330617614638E-2</v>
      </c>
      <c r="N30" s="47">
        <f t="shared" si="20"/>
        <v>6.4372617162974571E-2</v>
      </c>
      <c r="O30" s="47">
        <f t="shared" si="21"/>
        <v>0.10367274366714221</v>
      </c>
      <c r="P30" s="47">
        <f t="shared" si="22"/>
        <v>0.69745837776714603</v>
      </c>
      <c r="Q30" s="47">
        <f t="shared" si="23"/>
        <v>0.9</v>
      </c>
      <c r="S30" s="81">
        <v>0</v>
      </c>
      <c r="T30" s="81">
        <v>0.9</v>
      </c>
    </row>
    <row r="31" spans="1:22" ht="15.75" thickBot="1">
      <c r="A31" s="49" t="s">
        <v>96</v>
      </c>
      <c r="B31" s="49" t="s">
        <v>128</v>
      </c>
      <c r="C31" s="23"/>
      <c r="D31" s="45">
        <f>SUMIF(SharesElab!$B$2:$B$79,Att_RSD_share!$A31,SharesElab!C$2:C$79)+D30*Z10</f>
        <v>3.2079554183913422E-3</v>
      </c>
      <c r="E31" s="46">
        <f t="shared" si="12"/>
        <v>2.8871598765522078E-3</v>
      </c>
      <c r="F31" s="46">
        <f t="shared" si="13"/>
        <v>2.5984438888969875E-3</v>
      </c>
      <c r="G31" s="46">
        <f t="shared" si="14"/>
        <v>1.5343551319547824E-3</v>
      </c>
      <c r="H31" s="46">
        <f t="shared" si="15"/>
        <v>9.0602136186797972E-4</v>
      </c>
      <c r="I31" s="46">
        <f t="shared" si="16"/>
        <v>1.1015104616350066E-4</v>
      </c>
      <c r="J31" s="46">
        <f t="shared" si="17"/>
        <v>1.3391795692209786E-5</v>
      </c>
      <c r="K31" s="23"/>
      <c r="L31" s="47">
        <f t="shared" si="18"/>
        <v>3.5287509602304765E-3</v>
      </c>
      <c r="M31" s="47">
        <f t="shared" si="19"/>
        <v>3.8816260562535244E-3</v>
      </c>
      <c r="N31" s="47">
        <f t="shared" si="20"/>
        <v>6.2513975798568671E-3</v>
      </c>
      <c r="O31" s="47">
        <f t="shared" si="21"/>
        <v>1.0067938316335285E-2</v>
      </c>
      <c r="P31" s="47">
        <f t="shared" si="22"/>
        <v>6.7732054512958981E-2</v>
      </c>
      <c r="Q31" s="47">
        <f t="shared" si="23"/>
        <v>0.45566739330365102</v>
      </c>
      <c r="S31" s="81">
        <v>0</v>
      </c>
      <c r="T31" s="81">
        <v>0.9</v>
      </c>
    </row>
    <row r="32" spans="1:22" ht="15.75" thickBot="1">
      <c r="A32" s="49" t="s">
        <v>97</v>
      </c>
      <c r="B32" s="49" t="s">
        <v>129</v>
      </c>
      <c r="C32" s="23"/>
      <c r="D32" s="45">
        <f>SUMIF(SharesElab!$B$2:$B$79,Att_RSD_share!$A32,SharesElab!C$2:C$79)</f>
        <v>1.7255072994710785E-4</v>
      </c>
      <c r="E32" s="46">
        <f t="shared" si="12"/>
        <v>1.5529565695239706E-4</v>
      </c>
      <c r="F32" s="46">
        <f t="shared" si="13"/>
        <v>1.3976609125715737E-4</v>
      </c>
      <c r="G32" s="46">
        <f t="shared" si="14"/>
        <v>8.2530479226438871E-5</v>
      </c>
      <c r="H32" s="46">
        <f t="shared" si="15"/>
        <v>4.8733422678419902E-5</v>
      </c>
      <c r="I32" s="46">
        <f t="shared" si="16"/>
        <v>5.9248464959904782E-6</v>
      </c>
      <c r="J32" s="46">
        <f t="shared" si="17"/>
        <v>7.2032301594517988E-7</v>
      </c>
      <c r="K32" s="23"/>
      <c r="L32" s="47">
        <f t="shared" si="18"/>
        <v>1.8980580294181864E-4</v>
      </c>
      <c r="M32" s="47">
        <f t="shared" si="19"/>
        <v>2.0878638323600053E-4</v>
      </c>
      <c r="N32" s="47">
        <f t="shared" si="20"/>
        <v>3.3625255806541137E-4</v>
      </c>
      <c r="O32" s="47">
        <f t="shared" si="21"/>
        <v>5.415381072899258E-4</v>
      </c>
      <c r="P32" s="47">
        <f t="shared" si="22"/>
        <v>3.6431975893508619E-3</v>
      </c>
      <c r="Q32" s="47">
        <f t="shared" si="23"/>
        <v>2.4509611597741107E-2</v>
      </c>
      <c r="S32" s="81">
        <v>0</v>
      </c>
      <c r="T32" s="81">
        <v>0.25</v>
      </c>
      <c r="V32" s="76" t="s">
        <v>285</v>
      </c>
    </row>
    <row r="33" spans="1:26" ht="15">
      <c r="A33" s="49" t="s">
        <v>219</v>
      </c>
      <c r="B33" s="49" t="s">
        <v>135</v>
      </c>
      <c r="C33" s="23"/>
      <c r="D33" s="45">
        <f>SUMIF(SharesElab!$B$2:$B$79,Att_RSD_share!$A33,SharesElab!C$2:C$79)</f>
        <v>3.1297009216606247E-2</v>
      </c>
      <c r="E33" s="46">
        <f t="shared" si="12"/>
        <v>2.8167308294945622E-2</v>
      </c>
      <c r="F33" s="46">
        <f t="shared" si="13"/>
        <v>2.5350577465451062E-2</v>
      </c>
      <c r="G33" s="46">
        <f t="shared" si="14"/>
        <v>1.49692624875742E-2</v>
      </c>
      <c r="H33" s="46">
        <f t="shared" si="15"/>
        <v>8.8391998062876918E-3</v>
      </c>
      <c r="I33" s="46">
        <f t="shared" si="16"/>
        <v>1.0746403417060668E-3</v>
      </c>
      <c r="J33" s="46">
        <f t="shared" si="17"/>
        <v>1.3065117763268996E-4</v>
      </c>
      <c r="K33" s="23"/>
      <c r="L33" s="47">
        <f t="shared" si="18"/>
        <v>3.4426710138266876E-2</v>
      </c>
      <c r="M33" s="47">
        <f t="shared" si="19"/>
        <v>3.7869381152093567E-2</v>
      </c>
      <c r="N33" s="47">
        <f t="shared" si="20"/>
        <v>6.0989017039258235E-2</v>
      </c>
      <c r="O33" s="47">
        <f t="shared" si="21"/>
        <v>9.8223421831895807E-2</v>
      </c>
      <c r="P33" s="47">
        <f t="shared" si="22"/>
        <v>0.5</v>
      </c>
      <c r="Q33" s="47">
        <f t="shared" si="23"/>
        <v>0.5</v>
      </c>
      <c r="S33" s="81">
        <v>0</v>
      </c>
      <c r="T33" s="81">
        <v>0.5</v>
      </c>
      <c r="V33" s="82">
        <f>SUM(D21:D33)-D30</f>
        <v>1</v>
      </c>
    </row>
    <row r="34" spans="1:26" ht="15">
      <c r="A34" s="23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</row>
    <row r="36" spans="1:26" s="48" customFormat="1"/>
    <row r="37" spans="1:26" ht="23.25">
      <c r="A37" s="5" t="s">
        <v>44</v>
      </c>
    </row>
    <row r="38" spans="1:26" ht="11.25" customHeight="1">
      <c r="A38" s="5"/>
    </row>
    <row r="39" spans="1:26" ht="15">
      <c r="D39" s="20" t="s">
        <v>12</v>
      </c>
    </row>
    <row r="40" spans="1:26" ht="15">
      <c r="D40" s="20" t="s">
        <v>28</v>
      </c>
    </row>
    <row r="42" spans="1:26" ht="23.25">
      <c r="A42" s="5" t="s">
        <v>147</v>
      </c>
    </row>
    <row r="44" spans="1:26" s="23" customFormat="1" ht="15">
      <c r="H44" s="20" t="s">
        <v>305</v>
      </c>
    </row>
    <row r="45" spans="1:26" s="23" customFormat="1" ht="31.5" customHeight="1" thickBot="1">
      <c r="A45" s="23" t="s">
        <v>25</v>
      </c>
      <c r="B45" s="23" t="s">
        <v>26</v>
      </c>
      <c r="D45" s="6" t="s">
        <v>11</v>
      </c>
      <c r="E45" s="6" t="s">
        <v>279</v>
      </c>
      <c r="F45" s="6" t="s">
        <v>9</v>
      </c>
      <c r="G45" s="6" t="s">
        <v>30</v>
      </c>
      <c r="H45" s="6" t="s">
        <v>10</v>
      </c>
      <c r="I45" s="8" t="s">
        <v>139</v>
      </c>
      <c r="J45" s="8">
        <v>2019</v>
      </c>
      <c r="K45" s="8">
        <v>2020</v>
      </c>
      <c r="L45" s="8">
        <v>2025</v>
      </c>
      <c r="M45" s="8">
        <v>2030</v>
      </c>
      <c r="N45" s="8">
        <v>2050</v>
      </c>
      <c r="O45" s="8">
        <v>2070</v>
      </c>
      <c r="P45" s="8" t="s">
        <v>138</v>
      </c>
      <c r="Q45" s="8" t="s">
        <v>29</v>
      </c>
      <c r="R45" s="6" t="s">
        <v>27</v>
      </c>
      <c r="Z45" s="85" t="s">
        <v>290</v>
      </c>
    </row>
    <row r="46" spans="1:26" s="23" customFormat="1" ht="15.75" thickBot="1">
      <c r="A46" s="23" t="s">
        <v>140</v>
      </c>
      <c r="B46" s="23" t="s">
        <v>223</v>
      </c>
      <c r="D46" s="23" t="str">
        <f t="shared" ref="D46:D58" si="24">IF(Z46="","UC-LO_"&amp;A6,"\I: DISABLED")</f>
        <v>\I: DISABLED</v>
      </c>
      <c r="E46" s="23" t="str">
        <f>A46</f>
        <v>RSDCOA</v>
      </c>
      <c r="F46" s="23" t="str">
        <f t="shared" ref="F46:F72" si="25">H46</f>
        <v>RSDSH_Att</v>
      </c>
      <c r="G46" s="29"/>
      <c r="H46" s="23" t="str">
        <f t="shared" ref="H46:H72" si="26">B46</f>
        <v>RSDSH_Att</v>
      </c>
      <c r="I46" s="24">
        <v>1</v>
      </c>
      <c r="J46" s="32">
        <f t="shared" ref="J46:J58" si="27">IF(E6="","",-E6)</f>
        <v>-0.11795102780852133</v>
      </c>
      <c r="K46" s="32">
        <f t="shared" ref="K46:K58" si="28">IF(F6="","",-F6)</f>
        <v>-0.1061559250276692</v>
      </c>
      <c r="L46" s="32">
        <f t="shared" ref="L46:L58" si="29">IF(G6="","",-G6)</f>
        <v>-6.2684012169588396E-2</v>
      </c>
      <c r="M46" s="32">
        <f t="shared" ref="M46:M58" si="30">IF(H6="","",-H6)</f>
        <v>-3.7014282346020264E-2</v>
      </c>
      <c r="N46" s="32">
        <f t="shared" ref="N46:N58" si="31">IF(I6="","",-I6)</f>
        <v>-4.5000726196999172E-3</v>
      </c>
      <c r="O46" s="32">
        <f t="shared" ref="O46:O58" si="32">IF(J6="","",-J6)</f>
        <v>-5.471037745177356E-4</v>
      </c>
      <c r="P46" s="24">
        <v>0</v>
      </c>
      <c r="Q46" s="24">
        <v>5</v>
      </c>
      <c r="R46" s="23" t="s">
        <v>225</v>
      </c>
      <c r="Z46" s="84" t="s">
        <v>289</v>
      </c>
    </row>
    <row r="47" spans="1:26" s="23" customFormat="1" ht="15.75" thickBot="1">
      <c r="A47" s="23" t="s">
        <v>198</v>
      </c>
      <c r="B47" s="23" t="s">
        <v>223</v>
      </c>
      <c r="D47" s="23" t="str">
        <f t="shared" si="24"/>
        <v>\I: DISABLED</v>
      </c>
      <c r="E47" s="77" t="str">
        <f t="shared" ref="E47:E72" si="33">A47</f>
        <v>RSDBDL</v>
      </c>
      <c r="F47" s="77" t="str">
        <f t="shared" si="25"/>
        <v>RSDSH_Att</v>
      </c>
      <c r="G47" s="77"/>
      <c r="H47" s="78" t="str">
        <f t="shared" si="26"/>
        <v>RSDSH_Att</v>
      </c>
      <c r="I47" s="77">
        <v>1</v>
      </c>
      <c r="J47" s="79">
        <f t="shared" si="27"/>
        <v>-1.1988245314265256E-6</v>
      </c>
      <c r="K47" s="80">
        <f t="shared" si="28"/>
        <v>-1.0789420782838731E-6</v>
      </c>
      <c r="L47" s="80">
        <f t="shared" si="29"/>
        <v>-6.3710450780584433E-7</v>
      </c>
      <c r="M47" s="80">
        <f t="shared" si="30"/>
        <v>-3.7620384081427315E-7</v>
      </c>
      <c r="N47" s="80">
        <f t="shared" si="31"/>
        <v>-4.5737604410322442E-8</v>
      </c>
      <c r="O47" s="80">
        <f t="shared" si="32"/>
        <v>-5.5606249331938759E-9</v>
      </c>
      <c r="P47" s="79">
        <v>0</v>
      </c>
      <c r="Q47" s="79">
        <v>5</v>
      </c>
      <c r="R47" s="79" t="s">
        <v>226</v>
      </c>
      <c r="Z47" s="84" t="s">
        <v>289</v>
      </c>
    </row>
    <row r="48" spans="1:26" s="23" customFormat="1" ht="15.75" thickBot="1">
      <c r="A48" s="23" t="s">
        <v>199</v>
      </c>
      <c r="B48" s="23" t="s">
        <v>223</v>
      </c>
      <c r="D48" s="23" t="str">
        <f t="shared" si="24"/>
        <v>\I: DISABLED</v>
      </c>
      <c r="E48" s="77" t="str">
        <f t="shared" si="33"/>
        <v>RSDETH</v>
      </c>
      <c r="F48" s="23" t="str">
        <f t="shared" si="25"/>
        <v>RSDSH_Att</v>
      </c>
      <c r="G48" s="26"/>
      <c r="H48" s="23" t="str">
        <f t="shared" si="26"/>
        <v>RSDSH_Att</v>
      </c>
      <c r="I48" s="24">
        <v>1</v>
      </c>
      <c r="J48" s="32" t="str">
        <f t="shared" si="27"/>
        <v/>
      </c>
      <c r="K48" s="32" t="str">
        <f t="shared" si="28"/>
        <v/>
      </c>
      <c r="L48" s="32" t="str">
        <f t="shared" si="29"/>
        <v/>
      </c>
      <c r="M48" s="32" t="str">
        <f t="shared" si="30"/>
        <v/>
      </c>
      <c r="N48" s="32" t="str">
        <f t="shared" si="31"/>
        <v/>
      </c>
      <c r="O48" s="32" t="str">
        <f t="shared" si="32"/>
        <v/>
      </c>
      <c r="P48" s="24">
        <v>0</v>
      </c>
      <c r="Q48" s="24">
        <v>5</v>
      </c>
      <c r="R48" s="23" t="s">
        <v>227</v>
      </c>
      <c r="Z48" s="84" t="s">
        <v>289</v>
      </c>
    </row>
    <row r="49" spans="1:26" s="23" customFormat="1" ht="15.75" thickBot="1">
      <c r="A49" s="23" t="s">
        <v>200</v>
      </c>
      <c r="B49" s="23" t="s">
        <v>223</v>
      </c>
      <c r="D49" s="23" t="str">
        <f t="shared" si="24"/>
        <v>UC-LO_R-SH_Att_LPG_X0</v>
      </c>
      <c r="E49" s="23" t="str">
        <f t="shared" si="33"/>
        <v>RSDLPG</v>
      </c>
      <c r="F49" s="23" t="str">
        <f t="shared" si="25"/>
        <v>RSDSH_Att</v>
      </c>
      <c r="G49" s="26"/>
      <c r="H49" s="23" t="str">
        <f t="shared" si="26"/>
        <v>RSDSH_Att</v>
      </c>
      <c r="I49" s="24">
        <v>1</v>
      </c>
      <c r="J49" s="32">
        <f t="shared" si="27"/>
        <v>-1.1047996217935566E-2</v>
      </c>
      <c r="K49" s="32">
        <f t="shared" si="28"/>
        <v>-9.9431965961420104E-3</v>
      </c>
      <c r="L49" s="32">
        <f t="shared" si="29"/>
        <v>-5.8713581580558966E-3</v>
      </c>
      <c r="M49" s="32">
        <f t="shared" si="30"/>
        <v>-3.4669782787504276E-3</v>
      </c>
      <c r="N49" s="32">
        <f t="shared" si="31"/>
        <v>-4.215036206686476E-4</v>
      </c>
      <c r="O49" s="32">
        <f t="shared" si="32"/>
        <v>-5.124500009870656E-5</v>
      </c>
      <c r="P49" s="24">
        <v>0</v>
      </c>
      <c r="Q49" s="24">
        <v>5</v>
      </c>
      <c r="R49" s="23" t="s">
        <v>228</v>
      </c>
      <c r="Z49" s="84"/>
    </row>
    <row r="50" spans="1:26" s="23" customFormat="1" ht="15.75" thickBot="1">
      <c r="A50" s="23" t="s">
        <v>201</v>
      </c>
      <c r="B50" s="23" t="s">
        <v>223</v>
      </c>
      <c r="D50" s="88" t="str">
        <f t="shared" si="24"/>
        <v>UC-LO_R-SH_Att_ELC_X0</v>
      </c>
      <c r="E50" s="23" t="str">
        <f t="shared" si="33"/>
        <v>RSDELC</v>
      </c>
      <c r="F50" s="23" t="str">
        <f t="shared" si="25"/>
        <v>RSDSH_Att</v>
      </c>
      <c r="G50" s="26"/>
      <c r="H50" s="23" t="str">
        <f t="shared" si="26"/>
        <v>RSDSH_Att</v>
      </c>
      <c r="I50" s="24">
        <v>1</v>
      </c>
      <c r="J50" s="86">
        <f>MAX(IF(E10+E11="","",-E10-E11),-$T$10)</f>
        <v>-6.0516155497587688E-2</v>
      </c>
      <c r="K50" s="86">
        <f t="shared" ref="K50:O50" si="34">MAX(IF(F10+F11="","",-F10-F11),-$T$10)</f>
        <v>-5.4464539947828919E-2</v>
      </c>
      <c r="L50" s="86">
        <f t="shared" si="34"/>
        <v>-3.2160766193793509E-2</v>
      </c>
      <c r="M50" s="86">
        <f t="shared" si="34"/>
        <v>-1.8990610829773134E-2</v>
      </c>
      <c r="N50" s="86">
        <f t="shared" si="34"/>
        <v>-2.3088149333152551E-3</v>
      </c>
      <c r="O50" s="86">
        <f t="shared" si="34"/>
        <v>-2.8069799566121732E-4</v>
      </c>
      <c r="P50" s="24">
        <v>0</v>
      </c>
      <c r="Q50" s="24">
        <v>5</v>
      </c>
      <c r="R50" s="23" t="s">
        <v>229</v>
      </c>
      <c r="Z50" s="84"/>
    </row>
    <row r="51" spans="1:26" s="23" customFormat="1" ht="15.75" thickBot="1">
      <c r="A51" s="23" t="s">
        <v>201</v>
      </c>
      <c r="B51" s="23" t="s">
        <v>223</v>
      </c>
      <c r="D51" s="23" t="str">
        <f t="shared" si="24"/>
        <v>\I: DISABLED</v>
      </c>
      <c r="E51" s="23" t="str">
        <f t="shared" si="33"/>
        <v>RSDELC</v>
      </c>
      <c r="F51" s="23" t="str">
        <f t="shared" si="25"/>
        <v>RSDSH_Att</v>
      </c>
      <c r="G51" s="26"/>
      <c r="H51" s="23" t="str">
        <f t="shared" si="26"/>
        <v>RSDSH_Att</v>
      </c>
      <c r="I51" s="24">
        <v>1</v>
      </c>
      <c r="J51" s="32">
        <f t="shared" si="27"/>
        <v>-2.9140584455699642E-2</v>
      </c>
      <c r="K51" s="32">
        <f t="shared" si="28"/>
        <v>-2.6226526010129678E-2</v>
      </c>
      <c r="L51" s="32">
        <f t="shared" si="29"/>
        <v>-1.5486501343721478E-2</v>
      </c>
      <c r="M51" s="32">
        <f t="shared" si="30"/>
        <v>-9.1446241784540975E-3</v>
      </c>
      <c r="N51" s="32">
        <f t="shared" si="31"/>
        <v>-1.1117728151044835E-3</v>
      </c>
      <c r="O51" s="32">
        <f t="shared" si="32"/>
        <v>-1.3516561952514277E-4</v>
      </c>
      <c r="P51" s="24">
        <v>0</v>
      </c>
      <c r="Q51" s="24">
        <v>5</v>
      </c>
      <c r="R51" s="23" t="s">
        <v>230</v>
      </c>
      <c r="Z51" s="84" t="s">
        <v>289</v>
      </c>
    </row>
    <row r="52" spans="1:26" s="23" customFormat="1" ht="15.75" thickBot="1">
      <c r="A52" s="23" t="s">
        <v>202</v>
      </c>
      <c r="B52" s="23" t="s">
        <v>223</v>
      </c>
      <c r="D52" s="23" t="str">
        <f t="shared" si="24"/>
        <v>UC-LO_R-SH_Att_KER_X0</v>
      </c>
      <c r="E52" s="23" t="str">
        <f t="shared" si="33"/>
        <v>RSDKER</v>
      </c>
      <c r="F52" s="23" t="str">
        <f t="shared" si="25"/>
        <v>RSDSH_Att</v>
      </c>
      <c r="G52" s="26"/>
      <c r="H52" s="23" t="str">
        <f t="shared" si="26"/>
        <v>RSDSH_Att</v>
      </c>
      <c r="I52" s="24">
        <v>1</v>
      </c>
      <c r="J52" s="32">
        <f t="shared" si="27"/>
        <v>-0.27184146373208384</v>
      </c>
      <c r="K52" s="32">
        <f t="shared" si="28"/>
        <v>-0.24465731735887547</v>
      </c>
      <c r="L52" s="32">
        <f t="shared" si="29"/>
        <v>-0.1444676993272424</v>
      </c>
      <c r="M52" s="32">
        <f t="shared" si="30"/>
        <v>-8.5306731775743397E-2</v>
      </c>
      <c r="N52" s="32">
        <f t="shared" si="31"/>
        <v>-1.0371307063349907E-2</v>
      </c>
      <c r="O52" s="32">
        <f t="shared" si="32"/>
        <v>-1.2609088164936245E-3</v>
      </c>
      <c r="P52" s="24">
        <v>0</v>
      </c>
      <c r="Q52" s="24">
        <v>5</v>
      </c>
      <c r="R52" s="23" t="s">
        <v>231</v>
      </c>
      <c r="Z52" s="84"/>
    </row>
    <row r="53" spans="1:26" s="23" customFormat="1" ht="15.75" thickBot="1">
      <c r="A53" s="23" t="s">
        <v>203</v>
      </c>
      <c r="B53" s="23" t="s">
        <v>223</v>
      </c>
      <c r="D53" s="23" t="str">
        <f t="shared" si="24"/>
        <v>UC-LO_R-SH_Att_GAS_X0</v>
      </c>
      <c r="E53" s="23" t="str">
        <f t="shared" si="33"/>
        <v>RSDGAS</v>
      </c>
      <c r="F53" s="23" t="str">
        <f t="shared" si="25"/>
        <v>RSDSH_Att</v>
      </c>
      <c r="G53" s="26"/>
      <c r="H53" s="23" t="str">
        <f t="shared" si="26"/>
        <v>RSDSH_Att</v>
      </c>
      <c r="I53" s="24">
        <v>1</v>
      </c>
      <c r="J53" s="32">
        <f>IF(E13="","",-E13)</f>
        <v>-0.38384875977201816</v>
      </c>
      <c r="K53" s="32">
        <f t="shared" si="28"/>
        <v>-0.34546388379481635</v>
      </c>
      <c r="L53" s="32">
        <f t="shared" si="29"/>
        <v>-0.20399296874200115</v>
      </c>
      <c r="M53" s="32">
        <f t="shared" si="30"/>
        <v>-0.12045580811246429</v>
      </c>
      <c r="N53" s="32">
        <f t="shared" si="31"/>
        <v>-1.4644614176316979E-2</v>
      </c>
      <c r="O53" s="32">
        <f t="shared" si="32"/>
        <v>-1.7804431993262457E-3</v>
      </c>
      <c r="P53" s="24">
        <v>0</v>
      </c>
      <c r="Q53" s="24">
        <v>5</v>
      </c>
      <c r="R53" s="23" t="s">
        <v>232</v>
      </c>
      <c r="Z53" s="84"/>
    </row>
    <row r="54" spans="1:26" s="23" customFormat="1" ht="15.75" thickBot="1">
      <c r="A54" s="23" t="s">
        <v>141</v>
      </c>
      <c r="B54" s="23" t="s">
        <v>223</v>
      </c>
      <c r="D54" s="23" t="str">
        <f t="shared" si="24"/>
        <v>\I: DISABLED</v>
      </c>
      <c r="E54" s="23" t="str">
        <f>A55</f>
        <v>RSDSMF</v>
      </c>
      <c r="F54" s="23" t="str">
        <f t="shared" si="25"/>
        <v>RSDSH_Att</v>
      </c>
      <c r="G54" s="26"/>
      <c r="H54" s="23" t="str">
        <f t="shared" si="26"/>
        <v>RSDSH_Att</v>
      </c>
      <c r="I54" s="24">
        <v>1</v>
      </c>
      <c r="J54" s="32">
        <f t="shared" si="27"/>
        <v>-4.7118972678165581E-2</v>
      </c>
      <c r="K54" s="32">
        <f t="shared" si="28"/>
        <v>-4.2407075410349028E-2</v>
      </c>
      <c r="L54" s="32">
        <f t="shared" si="29"/>
        <v>-2.5040953959057002E-2</v>
      </c>
      <c r="M54" s="32">
        <f t="shared" si="30"/>
        <v>-1.4786432903283573E-2</v>
      </c>
      <c r="N54" s="32">
        <f t="shared" si="31"/>
        <v>-1.7976850457091375E-3</v>
      </c>
      <c r="O54" s="32">
        <f t="shared" si="32"/>
        <v>-2.185565338648118E-4</v>
      </c>
      <c r="P54" s="24">
        <v>0</v>
      </c>
      <c r="Q54" s="24">
        <v>5</v>
      </c>
      <c r="R54" s="23" t="s">
        <v>233</v>
      </c>
      <c r="Z54" s="84" t="s">
        <v>289</v>
      </c>
    </row>
    <row r="55" spans="1:26" s="23" customFormat="1" ht="15.75" thickBot="1">
      <c r="A55" s="56" t="s">
        <v>170</v>
      </c>
      <c r="B55" s="23" t="s">
        <v>223</v>
      </c>
      <c r="D55" s="23" t="str">
        <f t="shared" si="24"/>
        <v>\I: DISABLED</v>
      </c>
      <c r="F55" s="23" t="str">
        <f t="shared" si="25"/>
        <v>RSDSH_Att</v>
      </c>
      <c r="G55" s="26"/>
      <c r="H55" s="23" t="str">
        <f t="shared" si="26"/>
        <v>RSDSH_Att</v>
      </c>
      <c r="I55" s="24">
        <v>1</v>
      </c>
      <c r="J55" s="32">
        <f t="shared" si="27"/>
        <v>-6.0464436368245132E-2</v>
      </c>
      <c r="K55" s="32">
        <f t="shared" si="28"/>
        <v>-5.4417992731420617E-2</v>
      </c>
      <c r="L55" s="32">
        <f t="shared" si="29"/>
        <v>-3.2133280527976572E-2</v>
      </c>
      <c r="M55" s="32">
        <f t="shared" si="30"/>
        <v>-1.8974380818964891E-2</v>
      </c>
      <c r="N55" s="32">
        <f t="shared" si="31"/>
        <v>-2.3068417428972199E-3</v>
      </c>
      <c r="O55" s="32">
        <f t="shared" si="32"/>
        <v>-2.8045810177132241E-4</v>
      </c>
      <c r="P55" s="24">
        <v>0</v>
      </c>
      <c r="Q55" s="24">
        <v>5</v>
      </c>
      <c r="R55" s="23" t="s">
        <v>234</v>
      </c>
      <c r="Z55" s="84" t="s">
        <v>289</v>
      </c>
    </row>
    <row r="56" spans="1:26" s="23" customFormat="1" ht="15.75" thickBot="1">
      <c r="A56" s="23" t="s">
        <v>142</v>
      </c>
      <c r="B56" s="23" t="s">
        <v>223</v>
      </c>
      <c r="D56" s="23" t="str">
        <f t="shared" si="24"/>
        <v>UC-LO_R-SH_Att_WOO_X0</v>
      </c>
      <c r="E56" s="23" t="str">
        <f t="shared" si="33"/>
        <v>RSDWOO</v>
      </c>
      <c r="F56" s="23" t="str">
        <f t="shared" si="25"/>
        <v>RSDSH_Att</v>
      </c>
      <c r="G56" s="26"/>
      <c r="H56" s="23" t="str">
        <f t="shared" si="26"/>
        <v>RSDSH_Att</v>
      </c>
      <c r="I56" s="24">
        <v>1</v>
      </c>
      <c r="J56" s="32">
        <f t="shared" si="27"/>
        <v>-6.5435274025868115E-3</v>
      </c>
      <c r="K56" s="32">
        <f t="shared" si="28"/>
        <v>-5.8891746623281303E-3</v>
      </c>
      <c r="L56" s="32">
        <f t="shared" si="29"/>
        <v>-3.4774987463581384E-3</v>
      </c>
      <c r="M56" s="32">
        <f t="shared" si="30"/>
        <v>-2.053428234737018E-3</v>
      </c>
      <c r="N56" s="32">
        <f t="shared" si="31"/>
        <v>-2.4964893522114509E-4</v>
      </c>
      <c r="O56" s="32">
        <f t="shared" si="32"/>
        <v>-3.0351482366284595E-5</v>
      </c>
      <c r="P56" s="24">
        <v>0</v>
      </c>
      <c r="Q56" s="24">
        <v>5</v>
      </c>
      <c r="R56" s="23" t="s">
        <v>235</v>
      </c>
      <c r="Z56" s="84"/>
    </row>
    <row r="57" spans="1:26" s="23" customFormat="1" ht="15.75" thickBot="1">
      <c r="A57" s="23" t="s">
        <v>143</v>
      </c>
      <c r="B57" s="26" t="s">
        <v>223</v>
      </c>
      <c r="C57" s="26"/>
      <c r="D57" s="23" t="str">
        <f t="shared" si="24"/>
        <v>\I: DISABLED</v>
      </c>
      <c r="E57" s="23" t="str">
        <f t="shared" si="33"/>
        <v>RSDHET</v>
      </c>
      <c r="F57" s="23" t="str">
        <f t="shared" si="25"/>
        <v>RSDSH_Att</v>
      </c>
      <c r="G57" s="26"/>
      <c r="H57" s="23" t="str">
        <f t="shared" si="26"/>
        <v>RSDSH_Att</v>
      </c>
      <c r="I57" s="24">
        <v>1</v>
      </c>
      <c r="J57" s="32">
        <f t="shared" si="27"/>
        <v>-1.1308980665698078E-3</v>
      </c>
      <c r="K57" s="32">
        <f t="shared" si="28"/>
        <v>-1.0178082599128272E-3</v>
      </c>
      <c r="L57" s="32">
        <f t="shared" si="29"/>
        <v>-6.0100559939592541E-4</v>
      </c>
      <c r="M57" s="32">
        <f t="shared" si="30"/>
        <v>-3.5488779638730009E-4</v>
      </c>
      <c r="N57" s="32">
        <f t="shared" si="31"/>
        <v>-4.3146071039787107E-5</v>
      </c>
      <c r="O57" s="32">
        <f t="shared" si="32"/>
        <v>-5.2455549757443675E-6</v>
      </c>
      <c r="P57" s="24">
        <v>0</v>
      </c>
      <c r="Q57" s="24">
        <v>5</v>
      </c>
      <c r="R57" s="23" t="s">
        <v>236</v>
      </c>
      <c r="Z57" s="84" t="s">
        <v>289</v>
      </c>
    </row>
    <row r="58" spans="1:26" s="23" customFormat="1" ht="15.75" thickBot="1">
      <c r="A58" s="53" t="s">
        <v>144</v>
      </c>
      <c r="B58" s="53" t="s">
        <v>223</v>
      </c>
      <c r="C58" s="53"/>
      <c r="D58" s="53" t="str">
        <f t="shared" si="24"/>
        <v>\I: DISABLED</v>
      </c>
      <c r="E58" s="53" t="str">
        <f t="shared" si="33"/>
        <v>RSDGEO</v>
      </c>
      <c r="F58" s="53" t="str">
        <f t="shared" si="25"/>
        <v>RSDSH_Att</v>
      </c>
      <c r="G58" s="53"/>
      <c r="H58" s="53" t="str">
        <f t="shared" si="26"/>
        <v>RSDSH_Att</v>
      </c>
      <c r="I58" s="54">
        <v>1</v>
      </c>
      <c r="J58" s="55" t="str">
        <f t="shared" si="27"/>
        <v/>
      </c>
      <c r="K58" s="55" t="str">
        <f t="shared" si="28"/>
        <v/>
      </c>
      <c r="L58" s="55" t="str">
        <f t="shared" si="29"/>
        <v/>
      </c>
      <c r="M58" s="55" t="str">
        <f t="shared" si="30"/>
        <v/>
      </c>
      <c r="N58" s="55" t="str">
        <f t="shared" si="31"/>
        <v/>
      </c>
      <c r="O58" s="55" t="str">
        <f t="shared" si="32"/>
        <v/>
      </c>
      <c r="P58" s="54">
        <v>0</v>
      </c>
      <c r="Q58" s="54">
        <v>5</v>
      </c>
      <c r="R58" s="53" t="s">
        <v>237</v>
      </c>
      <c r="Z58" s="84" t="s">
        <v>289</v>
      </c>
    </row>
    <row r="59" spans="1:26" s="23" customFormat="1" ht="15">
      <c r="A59" s="26"/>
      <c r="B59" s="26"/>
      <c r="C59" s="26"/>
      <c r="E59" s="26"/>
      <c r="F59" s="26"/>
      <c r="G59" s="26"/>
      <c r="H59" s="26"/>
      <c r="I59" s="63"/>
      <c r="J59" s="33"/>
      <c r="K59" s="33"/>
      <c r="L59" s="33"/>
      <c r="M59" s="33"/>
      <c r="N59" s="33"/>
      <c r="O59" s="33"/>
      <c r="P59" s="63"/>
      <c r="Q59" s="63"/>
      <c r="R59" s="26"/>
      <c r="Z59" s="84"/>
    </row>
    <row r="60" spans="1:26" s="23" customFormat="1" ht="15">
      <c r="A60" s="26"/>
      <c r="B60" s="26"/>
      <c r="C60" s="26"/>
      <c r="E60" s="26"/>
      <c r="F60" s="26"/>
      <c r="G60" s="26"/>
      <c r="H60" s="26"/>
      <c r="I60" s="63"/>
      <c r="J60" s="33"/>
      <c r="K60" s="33"/>
      <c r="L60" s="33"/>
      <c r="M60" s="33"/>
      <c r="N60" s="33"/>
      <c r="O60" s="33"/>
      <c r="P60" s="63"/>
      <c r="Q60" s="63"/>
      <c r="R60" s="26"/>
      <c r="Z60" s="84"/>
    </row>
    <row r="61" spans="1:26" s="23" customFormat="1" ht="15.75" thickBot="1">
      <c r="A61" s="23" t="s">
        <v>140</v>
      </c>
      <c r="B61" s="26" t="s">
        <v>224</v>
      </c>
      <c r="C61" s="26"/>
      <c r="D61" s="23" t="str">
        <f t="shared" ref="D61:D73" si="35">IF(Z61="","UC-LO_"&amp;A21,"\I: DISABLED")</f>
        <v>\I: DISABLED</v>
      </c>
      <c r="E61" s="23" t="str">
        <f t="shared" si="33"/>
        <v>RSDCOA</v>
      </c>
      <c r="F61" s="23" t="str">
        <f t="shared" si="25"/>
        <v>RSDWH_Att</v>
      </c>
      <c r="G61" s="26" t="str">
        <f t="shared" ref="G61:G69" si="36">LEFT(A21,12)&amp;"*"</f>
        <v>R-WH_Att_COA*</v>
      </c>
      <c r="H61" s="23" t="str">
        <f t="shared" si="26"/>
        <v>RSDWH_Att</v>
      </c>
      <c r="I61" s="24">
        <v>1</v>
      </c>
      <c r="J61" s="33">
        <f t="shared" ref="J61:O64" si="37">IF(E21="","",-E21)</f>
        <v>-2.4633889432445086E-2</v>
      </c>
      <c r="K61" s="33">
        <f t="shared" si="37"/>
        <v>-2.2170500489200579E-2</v>
      </c>
      <c r="L61" s="33">
        <f t="shared" si="37"/>
        <v>-1.3091458833868051E-2</v>
      </c>
      <c r="M61" s="33">
        <f t="shared" si="37"/>
        <v>-7.7303755268107481E-3</v>
      </c>
      <c r="N61" s="33">
        <f t="shared" si="37"/>
        <v>-9.3983319527846131E-4</v>
      </c>
      <c r="O61" s="33">
        <f t="shared" si="37"/>
        <v>-1.1426177575512067E-4</v>
      </c>
      <c r="P61" s="24">
        <v>0</v>
      </c>
      <c r="Q61" s="24">
        <v>5</v>
      </c>
      <c r="R61" s="23" t="s">
        <v>238</v>
      </c>
      <c r="Z61" s="84" t="s">
        <v>289</v>
      </c>
    </row>
    <row r="62" spans="1:26" s="23" customFormat="1" ht="15.75" thickBot="1">
      <c r="A62" s="23" t="s">
        <v>198</v>
      </c>
      <c r="B62" s="26" t="s">
        <v>224</v>
      </c>
      <c r="C62" s="26"/>
      <c r="D62" s="23" t="str">
        <f t="shared" si="35"/>
        <v>\I: DISABLED</v>
      </c>
      <c r="E62" s="77" t="str">
        <f t="shared" si="33"/>
        <v>RSDBDL</v>
      </c>
      <c r="F62" s="77" t="str">
        <f t="shared" si="25"/>
        <v>RSDWH_Att</v>
      </c>
      <c r="G62" s="26" t="str">
        <f t="shared" si="36"/>
        <v>R-WH_Att_BDL*</v>
      </c>
      <c r="H62" s="78" t="str">
        <f t="shared" si="26"/>
        <v>RSDWH_Att</v>
      </c>
      <c r="I62" s="77">
        <v>1</v>
      </c>
      <c r="J62" s="79">
        <f t="shared" si="37"/>
        <v>-8.3480333054355159E-6</v>
      </c>
      <c r="K62" s="80">
        <f t="shared" si="37"/>
        <v>-7.5132299748919647E-6</v>
      </c>
      <c r="L62" s="80">
        <f t="shared" si="37"/>
        <v>-4.4364871678739571E-6</v>
      </c>
      <c r="M62" s="80">
        <f t="shared" si="37"/>
        <v>-2.6197013077578936E-6</v>
      </c>
      <c r="N62" s="80">
        <f t="shared" si="37"/>
        <v>-3.1849452102374438E-7</v>
      </c>
      <c r="O62" s="80">
        <f t="shared" si="37"/>
        <v>-3.8721498371492623E-8</v>
      </c>
      <c r="P62" s="79">
        <v>0</v>
      </c>
      <c r="Q62" s="79">
        <v>5</v>
      </c>
      <c r="R62" s="79" t="s">
        <v>239</v>
      </c>
      <c r="Z62" s="84" t="s">
        <v>289</v>
      </c>
    </row>
    <row r="63" spans="1:26" s="23" customFormat="1" ht="15">
      <c r="A63" s="23" t="s">
        <v>199</v>
      </c>
      <c r="B63" s="26" t="s">
        <v>224</v>
      </c>
      <c r="C63" s="26"/>
      <c r="D63" s="23" t="str">
        <f t="shared" si="35"/>
        <v>\I: DISABLED</v>
      </c>
      <c r="E63" s="77" t="str">
        <f t="shared" si="33"/>
        <v>RSDETH</v>
      </c>
      <c r="F63" s="77" t="str">
        <f t="shared" si="25"/>
        <v>RSDWH_Att</v>
      </c>
      <c r="G63" s="26" t="str">
        <f t="shared" si="36"/>
        <v>R-WH_Att_ETH*</v>
      </c>
      <c r="H63" s="78" t="str">
        <f t="shared" si="26"/>
        <v>RSDWH_Att</v>
      </c>
      <c r="I63" s="77">
        <v>1</v>
      </c>
      <c r="J63" s="79">
        <f t="shared" si="37"/>
        <v>-2.103370014367655E-6</v>
      </c>
      <c r="K63" s="80">
        <f t="shared" si="37"/>
        <v>-1.8930330129308897E-6</v>
      </c>
      <c r="L63" s="80">
        <f t="shared" si="37"/>
        <v>-1.1178170638055612E-6</v>
      </c>
      <c r="M63" s="80">
        <f t="shared" si="37"/>
        <v>-6.6005979800654609E-7</v>
      </c>
      <c r="N63" s="80">
        <f t="shared" si="37"/>
        <v>-8.0247862071362864E-8</v>
      </c>
      <c r="O63" s="80">
        <f t="shared" si="37"/>
        <v>-9.7562666086817391E-9</v>
      </c>
      <c r="P63" s="79">
        <v>0</v>
      </c>
      <c r="Q63" s="79">
        <v>5</v>
      </c>
      <c r="R63" s="79" t="s">
        <v>240</v>
      </c>
      <c r="Z63" s="84" t="s">
        <v>289</v>
      </c>
    </row>
    <row r="64" spans="1:26" s="23" customFormat="1" ht="15">
      <c r="A64" s="23" t="s">
        <v>200</v>
      </c>
      <c r="B64" s="26" t="s">
        <v>224</v>
      </c>
      <c r="C64" s="26"/>
      <c r="D64" s="23" t="str">
        <f t="shared" si="35"/>
        <v>UC-LO_R-WH_Att_LPG_X0</v>
      </c>
      <c r="E64" s="23" t="str">
        <f t="shared" si="33"/>
        <v>RSDLPG</v>
      </c>
      <c r="F64" s="23" t="str">
        <f t="shared" si="25"/>
        <v>RSDWH_Att</v>
      </c>
      <c r="G64" s="26" t="str">
        <f t="shared" si="36"/>
        <v>R-WH_Att_LPG*</v>
      </c>
      <c r="H64" s="23" t="str">
        <f t="shared" si="26"/>
        <v>RSDWH_Att</v>
      </c>
      <c r="I64" s="24">
        <v>1</v>
      </c>
      <c r="J64" s="33">
        <f t="shared" si="37"/>
        <v>-1.2905965772396045E-2</v>
      </c>
      <c r="K64" s="33">
        <f t="shared" si="37"/>
        <v>-1.161536919515644E-2</v>
      </c>
      <c r="L64" s="33">
        <f t="shared" si="37"/>
        <v>-6.858759356047928E-3</v>
      </c>
      <c r="M64" s="33">
        <f t="shared" si="37"/>
        <v>-4.0500288121527424E-3</v>
      </c>
      <c r="N64" s="33">
        <f t="shared" si="37"/>
        <v>-4.9238895397694807E-4</v>
      </c>
      <c r="O64" s="33">
        <f t="shared" si="37"/>
        <v>-5.9863001781867195E-5</v>
      </c>
      <c r="P64" s="24">
        <v>0</v>
      </c>
      <c r="Q64" s="24">
        <v>5</v>
      </c>
      <c r="R64" s="23" t="s">
        <v>241</v>
      </c>
      <c r="Z64" s="84"/>
    </row>
    <row r="65" spans="1:26" s="23" customFormat="1" ht="15">
      <c r="A65" s="23" t="s">
        <v>201</v>
      </c>
      <c r="B65" s="26" t="s">
        <v>224</v>
      </c>
      <c r="C65" s="26"/>
      <c r="D65" s="88" t="str">
        <f t="shared" si="35"/>
        <v>UC-LO_R-WH_Att_ELC_X0</v>
      </c>
      <c r="E65" s="23" t="str">
        <f t="shared" si="33"/>
        <v>RSDELC</v>
      </c>
      <c r="F65" s="23" t="str">
        <f t="shared" si="25"/>
        <v>RSDWH_Att</v>
      </c>
      <c r="G65" s="26" t="str">
        <f t="shared" si="36"/>
        <v>R-WH_Att_ELC*</v>
      </c>
      <c r="H65" s="23" t="str">
        <f t="shared" si="26"/>
        <v>RSDWH_Att</v>
      </c>
      <c r="I65" s="24">
        <v>1</v>
      </c>
      <c r="J65" s="87">
        <f t="shared" ref="J65:O65" si="38">MAX(IF(E25+E26="","",-E25-E26),-$T$25)</f>
        <v>-0.13021831732884598</v>
      </c>
      <c r="K65" s="87">
        <f t="shared" si="38"/>
        <v>-0.11719648559596138</v>
      </c>
      <c r="L65" s="87">
        <f t="shared" si="38"/>
        <v>-6.9203352779559246E-2</v>
      </c>
      <c r="M65" s="87">
        <f t="shared" si="38"/>
        <v>-4.086388778280195E-2</v>
      </c>
      <c r="N65" s="87">
        <f t="shared" si="38"/>
        <v>-4.9680947701975023E-3</v>
      </c>
      <c r="O65" s="87">
        <f t="shared" si="38"/>
        <v>-6.0400434184951614E-4</v>
      </c>
      <c r="P65" s="24">
        <v>0</v>
      </c>
      <c r="Q65" s="24">
        <v>5</v>
      </c>
      <c r="R65" s="23" t="s">
        <v>242</v>
      </c>
      <c r="Z65" s="84"/>
    </row>
    <row r="66" spans="1:26" s="23" customFormat="1" ht="15">
      <c r="A66" s="23" t="s">
        <v>201</v>
      </c>
      <c r="B66" s="26" t="s">
        <v>224</v>
      </c>
      <c r="C66" s="26"/>
      <c r="D66" s="23" t="str">
        <f t="shared" si="35"/>
        <v>\I: DISABLED</v>
      </c>
      <c r="E66" s="23" t="str">
        <f t="shared" si="33"/>
        <v>RSDELC</v>
      </c>
      <c r="F66" s="23" t="str">
        <f t="shared" si="25"/>
        <v>RSDWH_Att</v>
      </c>
      <c r="G66" s="26" t="str">
        <f t="shared" si="36"/>
        <v>R-WH_Att_ELC*</v>
      </c>
      <c r="H66" s="23" t="str">
        <f t="shared" si="26"/>
        <v>RSDWH_Att</v>
      </c>
      <c r="I66" s="24">
        <v>1</v>
      </c>
      <c r="J66" s="33">
        <f t="shared" ref="J66:O73" si="39">IF(E26="","",-E26)</f>
        <v>-9.9030153841120211E-2</v>
      </c>
      <c r="K66" s="33">
        <f t="shared" si="39"/>
        <v>-8.9127138457008204E-2</v>
      </c>
      <c r="L66" s="33">
        <f t="shared" si="39"/>
        <v>-5.2628683987478782E-2</v>
      </c>
      <c r="M66" s="33">
        <f t="shared" si="39"/>
        <v>-3.1076711607766355E-2</v>
      </c>
      <c r="N66" s="33">
        <f t="shared" si="39"/>
        <v>-3.7782026329481492E-3</v>
      </c>
      <c r="O66" s="33">
        <f t="shared" si="39"/>
        <v>-4.5934123647911704E-4</v>
      </c>
      <c r="P66" s="24">
        <v>0</v>
      </c>
      <c r="Q66" s="24">
        <v>5</v>
      </c>
      <c r="R66" s="23" t="s">
        <v>243</v>
      </c>
      <c r="Z66" s="84" t="s">
        <v>289</v>
      </c>
    </row>
    <row r="67" spans="1:26" s="23" customFormat="1" ht="15">
      <c r="A67" s="23" t="s">
        <v>202</v>
      </c>
      <c r="B67" s="26" t="s">
        <v>224</v>
      </c>
      <c r="C67" s="26"/>
      <c r="D67" s="23" t="str">
        <f t="shared" si="35"/>
        <v>UC-LO_R-WH_Att_KER_X0</v>
      </c>
      <c r="E67" s="23" t="str">
        <f t="shared" si="33"/>
        <v>RSDKER</v>
      </c>
      <c r="F67" s="23" t="str">
        <f t="shared" si="25"/>
        <v>RSDWH_Att</v>
      </c>
      <c r="G67" s="26" t="str">
        <f t="shared" si="36"/>
        <v>R-WH_Att_KER*</v>
      </c>
      <c r="H67" s="23" t="str">
        <f t="shared" si="26"/>
        <v>RSDWH_Att</v>
      </c>
      <c r="I67" s="24">
        <v>1</v>
      </c>
      <c r="J67" s="33">
        <f t="shared" si="39"/>
        <v>-0.26828156378906765</v>
      </c>
      <c r="K67" s="33">
        <f t="shared" si="39"/>
        <v>-0.24145340741016091</v>
      </c>
      <c r="L67" s="33">
        <f t="shared" si="39"/>
        <v>-0.14257582254162593</v>
      </c>
      <c r="M67" s="33">
        <f t="shared" si="39"/>
        <v>-8.4189597452604722E-2</v>
      </c>
      <c r="N67" s="33">
        <f t="shared" si="39"/>
        <v>-1.0235489609614406E-2</v>
      </c>
      <c r="O67" s="33">
        <f t="shared" si="39"/>
        <v>-1.244396584833453E-3</v>
      </c>
      <c r="P67" s="24">
        <v>0</v>
      </c>
      <c r="Q67" s="24">
        <v>5</v>
      </c>
      <c r="R67" s="23" t="s">
        <v>244</v>
      </c>
      <c r="Z67" s="84"/>
    </row>
    <row r="68" spans="1:26" s="23" customFormat="1" ht="15">
      <c r="A68" s="23" t="s">
        <v>203</v>
      </c>
      <c r="B68" s="26" t="s">
        <v>224</v>
      </c>
      <c r="C68" s="26"/>
      <c r="D68" s="23" t="str">
        <f t="shared" si="35"/>
        <v>UC-LO_R-WH_Att_GAS_X0</v>
      </c>
      <c r="E68" s="23" t="str">
        <f t="shared" si="33"/>
        <v>RSDGAS</v>
      </c>
      <c r="F68" s="23" t="str">
        <f t="shared" si="25"/>
        <v>RSDWH_Att</v>
      </c>
      <c r="G68" s="26" t="str">
        <f t="shared" si="36"/>
        <v>R-WH_Att_GAS*</v>
      </c>
      <c r="H68" s="23" t="str">
        <f t="shared" si="26"/>
        <v>RSDWH_Att</v>
      </c>
      <c r="I68" s="24">
        <v>1</v>
      </c>
      <c r="J68" s="33">
        <f t="shared" si="39"/>
        <v>-0.40924008431155923</v>
      </c>
      <c r="K68" s="33">
        <f t="shared" si="39"/>
        <v>-0.36831607588040333</v>
      </c>
      <c r="L68" s="33">
        <f t="shared" si="39"/>
        <v>-0.2174869596466194</v>
      </c>
      <c r="M68" s="33">
        <f t="shared" si="39"/>
        <v>-0.12842387480173234</v>
      </c>
      <c r="N68" s="33">
        <f t="shared" si="39"/>
        <v>-1.5613345067952743E-2</v>
      </c>
      <c r="O68" s="33">
        <f t="shared" si="39"/>
        <v>-1.8982182603298611E-3</v>
      </c>
      <c r="P68" s="24">
        <v>0</v>
      </c>
      <c r="Q68" s="24">
        <v>5</v>
      </c>
      <c r="R68" s="23" t="s">
        <v>245</v>
      </c>
      <c r="Z68" s="84"/>
    </row>
    <row r="69" spans="1:26" s="23" customFormat="1" ht="15">
      <c r="A69" s="23" t="s">
        <v>141</v>
      </c>
      <c r="B69" s="26" t="s">
        <v>224</v>
      </c>
      <c r="C69" s="26"/>
      <c r="D69" s="23" t="str">
        <f t="shared" si="35"/>
        <v>\I: DISABLED</v>
      </c>
      <c r="E69" s="23" t="str">
        <f t="shared" si="33"/>
        <v>RSDPEA</v>
      </c>
      <c r="F69" s="23" t="str">
        <f t="shared" si="25"/>
        <v>RSDWH_Att</v>
      </c>
      <c r="G69" s="26" t="str">
        <f t="shared" si="36"/>
        <v>R-WH_Att_PEA*</v>
      </c>
      <c r="H69" s="23" t="str">
        <f t="shared" si="26"/>
        <v>RSDWH_Att</v>
      </c>
      <c r="I69" s="24">
        <v>1</v>
      </c>
      <c r="J69" s="33">
        <f t="shared" si="39"/>
        <v>-2.3499964133916102E-2</v>
      </c>
      <c r="K69" s="33">
        <f t="shared" si="39"/>
        <v>-2.1149967720524493E-2</v>
      </c>
      <c r="L69" s="33">
        <f t="shared" si="39"/>
        <v>-1.2488844439292511E-2</v>
      </c>
      <c r="M69" s="33">
        <f t="shared" si="39"/>
        <v>-7.3745377529578372E-3</v>
      </c>
      <c r="N69" s="33">
        <f t="shared" si="39"/>
        <v>-8.9657162915646876E-4</v>
      </c>
      <c r="O69" s="33">
        <f t="shared" si="39"/>
        <v>-1.090021792736601E-4</v>
      </c>
      <c r="P69" s="24">
        <v>0</v>
      </c>
      <c r="Q69" s="24">
        <v>5</v>
      </c>
      <c r="R69" s="23" t="s">
        <v>246</v>
      </c>
      <c r="Z69" s="84" t="s">
        <v>289</v>
      </c>
    </row>
    <row r="70" spans="1:26" s="23" customFormat="1" ht="15">
      <c r="A70" s="56" t="s">
        <v>170</v>
      </c>
      <c r="B70" s="26" t="s">
        <v>224</v>
      </c>
      <c r="C70" s="26"/>
      <c r="D70" s="23" t="str">
        <f t="shared" si="35"/>
        <v>\I: DISABLED</v>
      </c>
      <c r="F70" s="23" t="str">
        <f t="shared" si="25"/>
        <v>RSDWH_Att</v>
      </c>
      <c r="G70" s="26"/>
      <c r="H70" s="23" t="str">
        <f t="shared" si="26"/>
        <v>RSDWH_Att</v>
      </c>
      <c r="I70" s="24">
        <v>1</v>
      </c>
      <c r="J70" s="33">
        <f t="shared" si="39"/>
        <v>-2.9729997980043939E-2</v>
      </c>
      <c r="K70" s="33">
        <f t="shared" si="39"/>
        <v>-2.6756998182039547E-2</v>
      </c>
      <c r="L70" s="33">
        <f t="shared" si="39"/>
        <v>-1.5799739856512535E-2</v>
      </c>
      <c r="M70" s="33">
        <f t="shared" si="39"/>
        <v>-9.3295883878720901E-3</v>
      </c>
      <c r="N70" s="33">
        <f t="shared" si="39"/>
        <v>-1.1342601449045124E-3</v>
      </c>
      <c r="O70" s="33">
        <f t="shared" si="39"/>
        <v>-1.3789955385290511E-4</v>
      </c>
      <c r="P70" s="24">
        <v>0</v>
      </c>
      <c r="Q70" s="24">
        <v>5</v>
      </c>
      <c r="R70" s="23" t="s">
        <v>247</v>
      </c>
      <c r="Z70" s="84" t="s">
        <v>289</v>
      </c>
    </row>
    <row r="71" spans="1:26" s="23" customFormat="1" ht="15">
      <c r="A71" s="23" t="s">
        <v>142</v>
      </c>
      <c r="B71" s="26" t="s">
        <v>224</v>
      </c>
      <c r="C71" s="26"/>
      <c r="D71" s="23" t="str">
        <f t="shared" si="35"/>
        <v>UC-LO_R-WH_Att_WOO_X0</v>
      </c>
      <c r="E71" s="23" t="str">
        <f t="shared" si="33"/>
        <v>RSDWOO</v>
      </c>
      <c r="F71" s="23" t="str">
        <f t="shared" si="25"/>
        <v>RSDWH_Att</v>
      </c>
      <c r="G71" s="26" t="str">
        <f>LEFT(A31,12)&amp;"*"</f>
        <v>R-WH_Att_WOO*</v>
      </c>
      <c r="H71" s="23" t="str">
        <f t="shared" si="26"/>
        <v>RSDWH_Att</v>
      </c>
      <c r="I71" s="24">
        <v>1</v>
      </c>
      <c r="J71" s="33">
        <f t="shared" si="39"/>
        <v>-2.8871598765522078E-3</v>
      </c>
      <c r="K71" s="33">
        <f t="shared" si="39"/>
        <v>-2.5984438888969875E-3</v>
      </c>
      <c r="L71" s="33">
        <f t="shared" si="39"/>
        <v>-1.5343551319547824E-3</v>
      </c>
      <c r="M71" s="33">
        <f t="shared" si="39"/>
        <v>-9.0602136186797972E-4</v>
      </c>
      <c r="N71" s="33">
        <f t="shared" si="39"/>
        <v>-1.1015104616350066E-4</v>
      </c>
      <c r="O71" s="33">
        <f t="shared" si="39"/>
        <v>-1.3391795692209786E-5</v>
      </c>
      <c r="P71" s="25">
        <v>0</v>
      </c>
      <c r="Q71" s="25">
        <v>5</v>
      </c>
      <c r="R71" s="23" t="s">
        <v>248</v>
      </c>
      <c r="Z71" s="84"/>
    </row>
    <row r="72" spans="1:26" s="23" customFormat="1" ht="15">
      <c r="A72" s="23" t="s">
        <v>143</v>
      </c>
      <c r="B72" s="26" t="s">
        <v>224</v>
      </c>
      <c r="C72" s="26"/>
      <c r="D72" s="23" t="str">
        <f t="shared" si="35"/>
        <v>\I: DISABLED</v>
      </c>
      <c r="E72" s="23" t="str">
        <f t="shared" si="33"/>
        <v>RSDHET</v>
      </c>
      <c r="F72" s="23" t="str">
        <f t="shared" si="25"/>
        <v>RSDWH_Att</v>
      </c>
      <c r="G72" s="26" t="str">
        <f>LEFT(A32,12)&amp;"*"</f>
        <v>R-WH_Att_HET*</v>
      </c>
      <c r="H72" s="23" t="str">
        <f t="shared" si="26"/>
        <v>RSDWH_Att</v>
      </c>
      <c r="I72" s="24">
        <v>1</v>
      </c>
      <c r="J72" s="33">
        <f t="shared" si="39"/>
        <v>-1.5529565695239706E-4</v>
      </c>
      <c r="K72" s="33">
        <f t="shared" si="39"/>
        <v>-1.3976609125715737E-4</v>
      </c>
      <c r="L72" s="33">
        <f t="shared" si="39"/>
        <v>-8.2530479226438871E-5</v>
      </c>
      <c r="M72" s="33">
        <f t="shared" si="39"/>
        <v>-4.8733422678419902E-5</v>
      </c>
      <c r="N72" s="33">
        <f t="shared" si="39"/>
        <v>-5.9248464959904782E-6</v>
      </c>
      <c r="O72" s="33">
        <f t="shared" si="39"/>
        <v>-7.2032301594517988E-7</v>
      </c>
      <c r="P72" s="24">
        <v>0</v>
      </c>
      <c r="Q72" s="24">
        <v>5</v>
      </c>
      <c r="R72" s="23" t="s">
        <v>249</v>
      </c>
      <c r="Z72" s="84" t="s">
        <v>289</v>
      </c>
    </row>
    <row r="73" spans="1:26" s="23" customFormat="1" ht="15">
      <c r="A73" s="26" t="s">
        <v>145</v>
      </c>
      <c r="B73" s="26" t="s">
        <v>224</v>
      </c>
      <c r="C73" s="26"/>
      <c r="D73" s="23" t="str">
        <f t="shared" si="35"/>
        <v>\I: DISABLED</v>
      </c>
      <c r="E73" s="23" t="str">
        <f>A73</f>
        <v>RSDSOL</v>
      </c>
      <c r="F73" s="23" t="str">
        <f>H73</f>
        <v>RSDWH_Att</v>
      </c>
      <c r="G73" s="26" t="str">
        <f>LEFT(A33,12)&amp;"*"</f>
        <v>R-WH_Att_SOL*</v>
      </c>
      <c r="H73" s="23" t="str">
        <f>B73</f>
        <v>RSDWH_Att</v>
      </c>
      <c r="I73" s="24">
        <v>1</v>
      </c>
      <c r="J73" s="33">
        <f t="shared" si="39"/>
        <v>-2.8167308294945622E-2</v>
      </c>
      <c r="K73" s="33">
        <f t="shared" si="39"/>
        <v>-2.5350577465451062E-2</v>
      </c>
      <c r="L73" s="33">
        <f t="shared" si="39"/>
        <v>-1.49692624875742E-2</v>
      </c>
      <c r="M73" s="33">
        <f t="shared" si="39"/>
        <v>-8.8391998062876918E-3</v>
      </c>
      <c r="N73" s="33">
        <f t="shared" si="39"/>
        <v>-1.0746403417060668E-3</v>
      </c>
      <c r="O73" s="33">
        <f t="shared" si="39"/>
        <v>-1.3065117763268996E-4</v>
      </c>
      <c r="P73" s="25">
        <v>0</v>
      </c>
      <c r="Q73" s="25">
        <v>5</v>
      </c>
      <c r="R73" s="23" t="s">
        <v>250</v>
      </c>
      <c r="Z73" s="84" t="s">
        <v>289</v>
      </c>
    </row>
    <row r="74" spans="1:26" s="23" customFormat="1" ht="15">
      <c r="A74" s="26"/>
      <c r="C74" s="26"/>
      <c r="I74" s="24"/>
      <c r="J74" s="24"/>
      <c r="K74" s="24"/>
      <c r="L74" s="24"/>
      <c r="M74" s="24"/>
      <c r="N74" s="24"/>
      <c r="O74" s="24"/>
      <c r="P74" s="24"/>
      <c r="Q74" s="24"/>
    </row>
    <row r="75" spans="1:26" s="23" customFormat="1" ht="15">
      <c r="C75" s="26"/>
      <c r="H75" s="20" t="s">
        <v>291</v>
      </c>
      <c r="J75" s="24"/>
      <c r="K75" s="24"/>
      <c r="L75" s="24"/>
      <c r="M75" s="24"/>
      <c r="N75" s="24"/>
      <c r="O75" s="24"/>
      <c r="P75" s="24"/>
    </row>
    <row r="76" spans="1:26" s="23" customFormat="1" ht="28.5" customHeight="1" thickBot="1">
      <c r="A76" s="26" t="s">
        <v>25</v>
      </c>
      <c r="B76" s="26" t="s">
        <v>26</v>
      </c>
      <c r="C76" s="26"/>
      <c r="D76" s="6" t="s">
        <v>11</v>
      </c>
      <c r="E76" s="6" t="s">
        <v>279</v>
      </c>
      <c r="F76" s="6" t="s">
        <v>9</v>
      </c>
      <c r="G76" s="6" t="s">
        <v>30</v>
      </c>
      <c r="H76" s="6" t="s">
        <v>10</v>
      </c>
      <c r="I76" s="8" t="s">
        <v>139</v>
      </c>
      <c r="J76" s="8">
        <v>2019</v>
      </c>
      <c r="K76" s="8">
        <v>2020</v>
      </c>
      <c r="L76" s="8">
        <v>2025</v>
      </c>
      <c r="M76" s="8">
        <v>2030</v>
      </c>
      <c r="N76" s="8">
        <v>2050</v>
      </c>
      <c r="O76" s="8">
        <v>2070</v>
      </c>
      <c r="P76" s="8" t="s">
        <v>138</v>
      </c>
      <c r="Q76" s="8" t="s">
        <v>29</v>
      </c>
      <c r="R76" s="6" t="s">
        <v>27</v>
      </c>
      <c r="Z76" s="85" t="s">
        <v>290</v>
      </c>
    </row>
    <row r="77" spans="1:26" ht="15">
      <c r="A77" s="26" t="s">
        <v>145</v>
      </c>
      <c r="B77" s="26" t="s">
        <v>224</v>
      </c>
      <c r="D77" s="23" t="str">
        <f>IF(Z77="","UC-UP_"&amp;A33,"\I: DISABLED")</f>
        <v>UC-UP_R-WH_Att_SOL_X0</v>
      </c>
      <c r="E77" s="23" t="str">
        <f>A77</f>
        <v>RSDSOL</v>
      </c>
      <c r="F77" s="23" t="str">
        <f>H77</f>
        <v>RSDWH_Att</v>
      </c>
      <c r="H77" s="23" t="str">
        <f>B77</f>
        <v>RSDWH_Att</v>
      </c>
      <c r="I77" s="24">
        <v>1</v>
      </c>
      <c r="J77" s="34">
        <f t="shared" ref="J77:O77" si="40">IF(L33="","",-L33)</f>
        <v>-3.4426710138266876E-2</v>
      </c>
      <c r="K77" s="34">
        <f t="shared" si="40"/>
        <v>-3.7869381152093567E-2</v>
      </c>
      <c r="L77" s="34">
        <f t="shared" si="40"/>
        <v>-6.0989017039258235E-2</v>
      </c>
      <c r="M77" s="34">
        <f t="shared" si="40"/>
        <v>-9.8223421831895807E-2</v>
      </c>
      <c r="N77" s="34">
        <f t="shared" si="40"/>
        <v>-0.5</v>
      </c>
      <c r="O77" s="34">
        <f t="shared" si="40"/>
        <v>-0.5</v>
      </c>
      <c r="P77" s="24">
        <v>0</v>
      </c>
      <c r="Q77" s="24">
        <v>5</v>
      </c>
      <c r="R77" s="23" t="s">
        <v>276</v>
      </c>
      <c r="Z77" s="84"/>
    </row>
    <row r="78" spans="1:26" ht="15">
      <c r="A78" s="23" t="s">
        <v>203</v>
      </c>
      <c r="B78" s="26" t="s">
        <v>224</v>
      </c>
      <c r="D78" s="23" t="str">
        <f>IF(Z78="","UC-UP_"&amp;A28,"\I: DISABLED")</f>
        <v>UC-UP_R-WH_Att_GAS_X0</v>
      </c>
      <c r="E78" s="23" t="str">
        <f>A78</f>
        <v>RSDGAS</v>
      </c>
      <c r="F78" s="23" t="str">
        <f>H78</f>
        <v>RSDWH_Att</v>
      </c>
      <c r="G78" s="38" t="str">
        <f>LEFT(A28,12)&amp;"*"</f>
        <v>R-WH_Att_GAS*</v>
      </c>
      <c r="H78" s="23" t="str">
        <f>B78</f>
        <v>RSDWH_Att</v>
      </c>
      <c r="I78" s="24">
        <v>1</v>
      </c>
      <c r="J78" s="34">
        <f t="shared" ref="J78:O78" si="41">IF(L28="","",-L28)</f>
        <v>-0.5</v>
      </c>
      <c r="K78" s="34">
        <f t="shared" si="41"/>
        <v>-0.5</v>
      </c>
      <c r="L78" s="34">
        <f t="shared" si="41"/>
        <v>-0.5</v>
      </c>
      <c r="M78" s="34">
        <f t="shared" si="41"/>
        <v>-0.5</v>
      </c>
      <c r="N78" s="34">
        <f t="shared" si="41"/>
        <v>-0.5</v>
      </c>
      <c r="O78" s="34">
        <f t="shared" si="41"/>
        <v>-0.5</v>
      </c>
      <c r="P78" s="24">
        <v>0</v>
      </c>
      <c r="Q78" s="24">
        <v>5</v>
      </c>
      <c r="R78" s="23" t="s">
        <v>271</v>
      </c>
      <c r="Z78" s="84"/>
    </row>
    <row r="79" spans="1:26" s="23" customFormat="1" ht="15">
      <c r="A79" s="23" t="s">
        <v>203</v>
      </c>
      <c r="B79" s="23" t="s">
        <v>223</v>
      </c>
      <c r="C79" s="26"/>
      <c r="D79" s="23" t="str">
        <f>IF(Z79="","UC-UP_"&amp;A13,"\I: DISABLED")</f>
        <v>UC-UP_R-SH_Att_GAS_X0</v>
      </c>
      <c r="E79" s="23" t="str">
        <f>A79</f>
        <v>RSDGAS</v>
      </c>
      <c r="F79" s="23" t="str">
        <f>H79</f>
        <v>RSDSH_Att</v>
      </c>
      <c r="G79" s="38" t="str">
        <f>LEFT(A13,12)&amp;"*"</f>
        <v>R-SH_Att_GAS*</v>
      </c>
      <c r="H79" s="23" t="str">
        <f>B79</f>
        <v>RSDSH_Att</v>
      </c>
      <c r="I79" s="24">
        <v>1</v>
      </c>
      <c r="J79" s="34">
        <f t="shared" ref="J79:O79" si="42">IF(L13="","",-L13)</f>
        <v>-0.46914848416579996</v>
      </c>
      <c r="K79" s="34">
        <f t="shared" si="42"/>
        <v>-0.5</v>
      </c>
      <c r="L79" s="34">
        <f t="shared" si="42"/>
        <v>-0.5</v>
      </c>
      <c r="M79" s="34">
        <f t="shared" si="42"/>
        <v>-0.5</v>
      </c>
      <c r="N79" s="34">
        <f t="shared" si="42"/>
        <v>-0.5</v>
      </c>
      <c r="O79" s="34">
        <f t="shared" si="42"/>
        <v>-0.5</v>
      </c>
      <c r="P79" s="24">
        <v>0</v>
      </c>
      <c r="Q79" s="24">
        <v>5</v>
      </c>
      <c r="R79" s="23" t="s">
        <v>258</v>
      </c>
      <c r="Z79" s="84"/>
    </row>
    <row r="80" spans="1:26" s="23" customFormat="1" ht="28.5" customHeight="1">
      <c r="A80" s="26"/>
      <c r="B80" s="26"/>
      <c r="C80" s="26"/>
      <c r="D80" s="97"/>
      <c r="E80" s="97"/>
      <c r="F80" s="97"/>
      <c r="G80" s="97"/>
      <c r="H80" s="97"/>
      <c r="I80" s="98"/>
      <c r="J80" s="98"/>
      <c r="K80" s="98"/>
      <c r="L80" s="98"/>
      <c r="M80" s="98"/>
      <c r="N80" s="98"/>
      <c r="O80" s="98"/>
      <c r="P80" s="98"/>
      <c r="Q80" s="98"/>
      <c r="R80" s="97"/>
      <c r="Z80" s="85"/>
    </row>
    <row r="81" spans="1:26" s="23" customFormat="1" ht="28.5" customHeight="1">
      <c r="A81" s="26"/>
      <c r="B81" s="26"/>
      <c r="C81" s="26"/>
      <c r="D81" s="97"/>
      <c r="E81" s="97"/>
      <c r="F81" s="97"/>
      <c r="G81" s="97"/>
      <c r="H81" s="97"/>
      <c r="I81" s="98"/>
      <c r="J81" s="98"/>
      <c r="K81" s="98"/>
      <c r="L81" s="98"/>
      <c r="M81" s="98"/>
      <c r="N81" s="98"/>
      <c r="O81" s="98"/>
      <c r="P81" s="98"/>
      <c r="Q81" s="98"/>
      <c r="R81" s="97"/>
      <c r="Z81" s="85"/>
    </row>
    <row r="82" spans="1:26" s="23" customFormat="1" ht="15.75" thickBot="1">
      <c r="A82" s="23" t="s">
        <v>140</v>
      </c>
      <c r="B82" s="23" t="s">
        <v>223</v>
      </c>
      <c r="C82" s="26"/>
      <c r="D82" s="23" t="str">
        <f t="shared" ref="D82:D88" si="43">IF(Z82="","UC-UP_"&amp;A6,"\I: DISABLED")</f>
        <v>\I: DISABLED</v>
      </c>
      <c r="E82" s="23" t="str">
        <f>A82</f>
        <v>RSDCOA</v>
      </c>
      <c r="F82" s="23" t="str">
        <f t="shared" ref="F82:F107" si="44">H82</f>
        <v>RSDSH_Att</v>
      </c>
      <c r="H82" s="23" t="str">
        <f t="shared" ref="H82:H107" si="45">B82</f>
        <v>RSDSH_Att</v>
      </c>
      <c r="I82" s="24">
        <v>1</v>
      </c>
      <c r="J82" s="34">
        <f t="shared" ref="J82:O85" si="46">IF(L6="","",-L6)</f>
        <v>-0.14416236732152607</v>
      </c>
      <c r="K82" s="34">
        <f t="shared" si="46"/>
        <v>-0.15857860405367868</v>
      </c>
      <c r="L82" s="34">
        <f t="shared" si="46"/>
        <v>-0.25539242761449021</v>
      </c>
      <c r="M82" s="34">
        <f t="shared" si="46"/>
        <v>-0.41131205859741271</v>
      </c>
      <c r="N82" s="34">
        <f t="shared" si="46"/>
        <v>-0.9</v>
      </c>
      <c r="O82" s="34">
        <f t="shared" si="46"/>
        <v>-0.9</v>
      </c>
      <c r="P82" s="24">
        <v>0</v>
      </c>
      <c r="Q82" s="24">
        <v>5</v>
      </c>
      <c r="R82" s="23" t="s">
        <v>251</v>
      </c>
      <c r="Z82" s="84" t="s">
        <v>289</v>
      </c>
    </row>
    <row r="83" spans="1:26" s="23" customFormat="1" ht="15">
      <c r="A83" s="23" t="s">
        <v>198</v>
      </c>
      <c r="B83" s="23" t="s">
        <v>223</v>
      </c>
      <c r="C83" s="26"/>
      <c r="D83" s="23" t="str">
        <f t="shared" si="43"/>
        <v>\I: DISABLED</v>
      </c>
      <c r="E83" s="77" t="str">
        <f t="shared" ref="E83:E107" si="47">A83</f>
        <v>RSDBDL</v>
      </c>
      <c r="F83" s="77" t="str">
        <f t="shared" si="44"/>
        <v>RSDSH_Att</v>
      </c>
      <c r="G83" s="77"/>
      <c r="H83" s="78" t="str">
        <f t="shared" si="45"/>
        <v>RSDSH_Att</v>
      </c>
      <c r="I83" s="77">
        <v>1</v>
      </c>
      <c r="J83" s="79">
        <f t="shared" si="46"/>
        <v>-1.4652299828546426E-6</v>
      </c>
      <c r="K83" s="80">
        <f t="shared" si="46"/>
        <v>-1.6117529811401068E-6</v>
      </c>
      <c r="L83" s="80">
        <f t="shared" si="46"/>
        <v>-2.5957442936559546E-6</v>
      </c>
      <c r="M83" s="80">
        <f t="shared" si="46"/>
        <v>-4.1804721423758522E-6</v>
      </c>
      <c r="N83" s="80">
        <f t="shared" si="46"/>
        <v>-2.8124126125990667E-5</v>
      </c>
      <c r="O83" s="80">
        <f t="shared" si="46"/>
        <v>-1.8920505708742928E-4</v>
      </c>
      <c r="P83" s="79">
        <v>0</v>
      </c>
      <c r="Q83" s="79">
        <v>5</v>
      </c>
      <c r="R83" s="79" t="s">
        <v>252</v>
      </c>
      <c r="Z83" s="84" t="s">
        <v>289</v>
      </c>
    </row>
    <row r="84" spans="1:26" s="23" customFormat="1" ht="15">
      <c r="A84" s="23" t="s">
        <v>199</v>
      </c>
      <c r="B84" s="23" t="s">
        <v>223</v>
      </c>
      <c r="C84" s="26"/>
      <c r="D84" s="23" t="str">
        <f t="shared" si="43"/>
        <v>\I: DISABLED</v>
      </c>
      <c r="E84" s="77" t="str">
        <f t="shared" si="47"/>
        <v>RSDETH</v>
      </c>
      <c r="F84" s="23" t="str">
        <f t="shared" si="44"/>
        <v>RSDSH_Att</v>
      </c>
      <c r="H84" s="23" t="str">
        <f t="shared" si="45"/>
        <v>RSDSH_Att</v>
      </c>
      <c r="I84" s="24">
        <v>1</v>
      </c>
      <c r="J84" s="34" t="str">
        <f t="shared" si="46"/>
        <v/>
      </c>
      <c r="K84" s="34" t="str">
        <f t="shared" si="46"/>
        <v/>
      </c>
      <c r="L84" s="34" t="str">
        <f t="shared" si="46"/>
        <v/>
      </c>
      <c r="M84" s="34" t="str">
        <f t="shared" si="46"/>
        <v/>
      </c>
      <c r="N84" s="34" t="str">
        <f t="shared" si="46"/>
        <v/>
      </c>
      <c r="O84" s="34" t="str">
        <f t="shared" si="46"/>
        <v/>
      </c>
      <c r="P84" s="24">
        <v>0</v>
      </c>
      <c r="Q84" s="24">
        <v>5</v>
      </c>
      <c r="R84" s="23" t="s">
        <v>253</v>
      </c>
      <c r="Z84" s="84" t="s">
        <v>289</v>
      </c>
    </row>
    <row r="85" spans="1:26" s="23" customFormat="1" ht="15">
      <c r="A85" s="23" t="s">
        <v>200</v>
      </c>
      <c r="B85" s="23" t="s">
        <v>223</v>
      </c>
      <c r="C85" s="26"/>
      <c r="D85" s="23" t="str">
        <f t="shared" si="43"/>
        <v>UC-UP_R-SH_Att_LPG_X0</v>
      </c>
      <c r="E85" s="23" t="str">
        <f t="shared" si="47"/>
        <v>RSDLPG</v>
      </c>
      <c r="F85" s="23" t="str">
        <f t="shared" si="44"/>
        <v>RSDSH_Att</v>
      </c>
      <c r="H85" s="23" t="str">
        <f t="shared" si="45"/>
        <v>RSDSH_Att</v>
      </c>
      <c r="I85" s="24">
        <v>1</v>
      </c>
      <c r="J85" s="34">
        <f t="shared" si="46"/>
        <v>-1.3503106488587916E-2</v>
      </c>
      <c r="K85" s="34">
        <f t="shared" si="46"/>
        <v>-1.4853417137446707E-2</v>
      </c>
      <c r="L85" s="34">
        <f t="shared" si="46"/>
        <v>-2.3921576834029307E-2</v>
      </c>
      <c r="M85" s="34">
        <f t="shared" si="46"/>
        <v>-3.8525938706972553E-2</v>
      </c>
      <c r="N85" s="34">
        <f t="shared" si="46"/>
        <v>-0.25918325069887937</v>
      </c>
      <c r="O85" s="34">
        <f t="shared" si="46"/>
        <v>-0.9</v>
      </c>
      <c r="P85" s="24">
        <v>0</v>
      </c>
      <c r="Q85" s="24">
        <v>5</v>
      </c>
      <c r="R85" s="23" t="s">
        <v>254</v>
      </c>
      <c r="Z85" s="84"/>
    </row>
    <row r="86" spans="1:26" s="23" customFormat="1" ht="15">
      <c r="A86" s="23" t="s">
        <v>201</v>
      </c>
      <c r="B86" s="23" t="s">
        <v>223</v>
      </c>
      <c r="C86" s="26"/>
      <c r="D86" s="88" t="str">
        <f t="shared" si="43"/>
        <v>UC-UP_R-SH_Att_ELC_X0</v>
      </c>
      <c r="E86" s="23" t="str">
        <f t="shared" si="47"/>
        <v>RSDELC</v>
      </c>
      <c r="F86" s="23" t="str">
        <f t="shared" si="44"/>
        <v>RSDSH_Att</v>
      </c>
      <c r="H86" s="23" t="str">
        <f t="shared" si="45"/>
        <v>RSDSH_Att</v>
      </c>
      <c r="I86" s="24">
        <v>1</v>
      </c>
      <c r="J86" s="89">
        <f>MAX(IF(L10+L11="","",-L10-L11),-$T$10)</f>
        <v>-7.3964190052607182E-2</v>
      </c>
      <c r="K86" s="89">
        <f t="shared" ref="K86:O86" si="48">MAX(IF(M10+M11="","",-M10-M11),-$T$10)</f>
        <v>-8.1360609057867905E-2</v>
      </c>
      <c r="L86" s="89">
        <f t="shared" si="48"/>
        <v>-0.1310320744937869</v>
      </c>
      <c r="M86" s="89">
        <f t="shared" si="48"/>
        <v>-0.21102846629298877</v>
      </c>
      <c r="N86" s="89">
        <f t="shared" si="48"/>
        <v>-0.9</v>
      </c>
      <c r="O86" s="89">
        <f t="shared" si="48"/>
        <v>-0.9</v>
      </c>
      <c r="P86" s="24">
        <v>0</v>
      </c>
      <c r="Q86" s="24">
        <v>5</v>
      </c>
      <c r="R86" s="23" t="s">
        <v>255</v>
      </c>
      <c r="Z86" s="84"/>
    </row>
    <row r="87" spans="1:26" s="23" customFormat="1" ht="15">
      <c r="A87" s="23" t="s">
        <v>201</v>
      </c>
      <c r="B87" s="23" t="s">
        <v>223</v>
      </c>
      <c r="C87" s="26"/>
      <c r="D87" s="23" t="str">
        <f t="shared" si="43"/>
        <v>\I: DISABLED</v>
      </c>
      <c r="E87" s="23" t="str">
        <f t="shared" si="47"/>
        <v>RSDELC</v>
      </c>
      <c r="F87" s="23" t="str">
        <f t="shared" si="44"/>
        <v>RSDSH_Att</v>
      </c>
      <c r="H87" s="23" t="str">
        <f t="shared" si="45"/>
        <v>RSDSH_Att</v>
      </c>
      <c r="I87" s="24">
        <v>1</v>
      </c>
      <c r="J87" s="34">
        <f t="shared" ref="J87:O88" si="49">IF(L11="","",-L11)</f>
        <v>-3.5616269890299562E-2</v>
      </c>
      <c r="K87" s="34">
        <f t="shared" si="49"/>
        <v>-3.9177896879329523E-2</v>
      </c>
      <c r="L87" s="34">
        <f t="shared" si="49"/>
        <v>-6.3096394703129027E-2</v>
      </c>
      <c r="M87" s="34">
        <f t="shared" si="49"/>
        <v>-0.10161737463333634</v>
      </c>
      <c r="N87" s="34">
        <f t="shared" si="49"/>
        <v>-0.68363088269637173</v>
      </c>
      <c r="O87" s="34">
        <f t="shared" si="49"/>
        <v>-0.9</v>
      </c>
      <c r="P87" s="24">
        <v>0</v>
      </c>
      <c r="Q87" s="24">
        <v>5</v>
      </c>
      <c r="R87" s="23" t="s">
        <v>256</v>
      </c>
      <c r="Z87" s="84" t="s">
        <v>289</v>
      </c>
    </row>
    <row r="88" spans="1:26" s="23" customFormat="1" ht="15">
      <c r="A88" s="23" t="s">
        <v>202</v>
      </c>
      <c r="B88" s="23" t="s">
        <v>223</v>
      </c>
      <c r="C88" s="26"/>
      <c r="D88" s="23" t="str">
        <f t="shared" si="43"/>
        <v>UC-UP_R-SH_Att_KER_X0</v>
      </c>
      <c r="E88" s="23" t="str">
        <f t="shared" si="47"/>
        <v>RSDKER</v>
      </c>
      <c r="F88" s="23" t="str">
        <f t="shared" si="44"/>
        <v>RSDSH_Att</v>
      </c>
      <c r="H88" s="23" t="str">
        <f t="shared" si="45"/>
        <v>RSDSH_Att</v>
      </c>
      <c r="I88" s="24">
        <v>1</v>
      </c>
      <c r="J88" s="34">
        <f t="shared" si="49"/>
        <v>-0.33225067789476914</v>
      </c>
      <c r="K88" s="34">
        <f t="shared" si="49"/>
        <v>-0.36547574568424612</v>
      </c>
      <c r="L88" s="34">
        <f t="shared" si="49"/>
        <v>-0.58860234318193549</v>
      </c>
      <c r="M88" s="34">
        <f t="shared" si="49"/>
        <v>-0.9</v>
      </c>
      <c r="N88" s="34">
        <f t="shared" si="49"/>
        <v>-0.9</v>
      </c>
      <c r="O88" s="34">
        <f t="shared" si="49"/>
        <v>-0.9</v>
      </c>
      <c r="P88" s="24">
        <v>0</v>
      </c>
      <c r="Q88" s="24">
        <v>5</v>
      </c>
      <c r="R88" s="23" t="s">
        <v>257</v>
      </c>
      <c r="Z88" s="84"/>
    </row>
    <row r="89" spans="1:26" ht="15">
      <c r="A89" s="23" t="s">
        <v>141</v>
      </c>
      <c r="B89" s="23" t="s">
        <v>223</v>
      </c>
      <c r="D89" s="23" t="str">
        <f>IF(Z89="","UC-UP_"&amp;A14,"\I: DISABLED")</f>
        <v>\I: DISABLED</v>
      </c>
      <c r="E89" s="23" t="str">
        <f t="shared" si="47"/>
        <v>RSDPEA</v>
      </c>
      <c r="F89" s="23" t="str">
        <f t="shared" si="44"/>
        <v>RSDSH_Att</v>
      </c>
      <c r="H89" s="23" t="str">
        <f t="shared" si="45"/>
        <v>RSDSH_Att</v>
      </c>
      <c r="I89" s="24">
        <v>1</v>
      </c>
      <c r="J89" s="34">
        <f t="shared" ref="J89:O93" si="50">IF(L14="","",-L14)</f>
        <v>-5.7589855495535719E-2</v>
      </c>
      <c r="K89" s="34">
        <f t="shared" si="50"/>
        <v>-6.3348841045089296E-2</v>
      </c>
      <c r="L89" s="34">
        <f t="shared" si="50"/>
        <v>-0.1020239419915268</v>
      </c>
      <c r="M89" s="34">
        <f t="shared" si="50"/>
        <v>-0.16431057881677386</v>
      </c>
      <c r="N89" s="34">
        <f t="shared" si="50"/>
        <v>-0.9</v>
      </c>
      <c r="O89" s="34">
        <f t="shared" si="50"/>
        <v>-0.9</v>
      </c>
      <c r="P89" s="24">
        <v>0</v>
      </c>
      <c r="Q89" s="24">
        <v>5</v>
      </c>
      <c r="R89" s="23" t="s">
        <v>259</v>
      </c>
      <c r="Z89" s="84" t="s">
        <v>289</v>
      </c>
    </row>
    <row r="90" spans="1:26" ht="15">
      <c r="A90" s="56" t="s">
        <v>170</v>
      </c>
      <c r="B90" s="23" t="s">
        <v>223</v>
      </c>
      <c r="D90" s="23" t="str">
        <f>IF(Z90="","UC-UP_"&amp;A15,"\I: DISABLED")</f>
        <v>\I: DISABLED</v>
      </c>
      <c r="E90" s="23"/>
      <c r="F90" s="23" t="str">
        <f t="shared" si="44"/>
        <v>RSDSH_Att</v>
      </c>
      <c r="H90" s="23" t="str">
        <f t="shared" si="45"/>
        <v>RSDSH_Att</v>
      </c>
      <c r="I90" s="24">
        <v>1</v>
      </c>
      <c r="J90" s="34">
        <f t="shared" si="50"/>
        <v>-7.3900977783410718E-2</v>
      </c>
      <c r="K90" s="34">
        <f t="shared" si="50"/>
        <v>-8.1291075561751802E-2</v>
      </c>
      <c r="L90" s="34">
        <f t="shared" si="50"/>
        <v>-0.13092009010295694</v>
      </c>
      <c r="M90" s="34">
        <f t="shared" si="50"/>
        <v>-0.21084811431171324</v>
      </c>
      <c r="N90" s="34">
        <f t="shared" si="50"/>
        <v>-0.9</v>
      </c>
      <c r="O90" s="34">
        <f t="shared" si="50"/>
        <v>-0.9</v>
      </c>
      <c r="P90" s="24">
        <v>0</v>
      </c>
      <c r="Q90" s="24">
        <v>5</v>
      </c>
      <c r="R90" s="23" t="s">
        <v>260</v>
      </c>
      <c r="Z90" s="84" t="s">
        <v>289</v>
      </c>
    </row>
    <row r="91" spans="1:26" ht="15">
      <c r="A91" s="23" t="s">
        <v>142</v>
      </c>
      <c r="B91" s="23" t="s">
        <v>223</v>
      </c>
      <c r="D91" s="23" t="str">
        <f>IF(Z91="","UC-UP_"&amp;A16,"\I: DISABLED")</f>
        <v>UC-UP_R-SH_Att_WOO_X0</v>
      </c>
      <c r="E91" s="23" t="str">
        <f t="shared" si="47"/>
        <v>RSDWOO</v>
      </c>
      <c r="F91" s="23" t="str">
        <f t="shared" si="44"/>
        <v>RSDSH_Att</v>
      </c>
      <c r="H91" s="23" t="str">
        <f t="shared" si="45"/>
        <v>RSDSH_Att</v>
      </c>
      <c r="I91" s="24">
        <v>1</v>
      </c>
      <c r="J91" s="34">
        <f t="shared" si="50"/>
        <v>-7.9976446031616594E-3</v>
      </c>
      <c r="K91" s="34">
        <f t="shared" si="50"/>
        <v>-8.7974090634778245E-3</v>
      </c>
      <c r="L91" s="34">
        <f t="shared" si="50"/>
        <v>-1.4168315270821678E-2</v>
      </c>
      <c r="M91" s="34">
        <f t="shared" si="50"/>
        <v>-2.2818213426811028E-2</v>
      </c>
      <c r="N91" s="34">
        <f t="shared" si="50"/>
        <v>-0.15350952967257211</v>
      </c>
      <c r="O91" s="34">
        <f t="shared" si="50"/>
        <v>-0.9</v>
      </c>
      <c r="P91" s="24">
        <v>0</v>
      </c>
      <c r="Q91" s="24">
        <v>5</v>
      </c>
      <c r="R91" s="23" t="s">
        <v>261</v>
      </c>
      <c r="Z91" s="84"/>
    </row>
    <row r="92" spans="1:26" ht="15">
      <c r="A92" s="23" t="s">
        <v>143</v>
      </c>
      <c r="B92" s="26" t="s">
        <v>223</v>
      </c>
      <c r="D92" s="23" t="str">
        <f>IF(Z92="","UC-UP_"&amp;A17,"\I: DISABLED")</f>
        <v>UC-UP_R-SH_Att_HET_X0</v>
      </c>
      <c r="E92" s="23" t="str">
        <f t="shared" si="47"/>
        <v>RSDHET</v>
      </c>
      <c r="F92" s="23" t="str">
        <f t="shared" si="44"/>
        <v>RSDSH_Att</v>
      </c>
      <c r="H92" s="23" t="str">
        <f t="shared" si="45"/>
        <v>RSDSH_Att</v>
      </c>
      <c r="I92" s="24">
        <v>1</v>
      </c>
      <c r="J92" s="34">
        <f t="shared" si="50"/>
        <v>-1.3822087480297653E-3</v>
      </c>
      <c r="K92" s="34">
        <f t="shared" si="50"/>
        <v>-1.5204296228327418E-3</v>
      </c>
      <c r="L92" s="34">
        <f t="shared" si="50"/>
        <v>-2.4486671118683604E-3</v>
      </c>
      <c r="M92" s="34">
        <f t="shared" si="50"/>
        <v>-3.9436028703351139E-3</v>
      </c>
      <c r="N92" s="34">
        <f t="shared" si="50"/>
        <v>-2.6530588110339804E-2</v>
      </c>
      <c r="O92" s="34">
        <f t="shared" si="50"/>
        <v>-0.17848453016788965</v>
      </c>
      <c r="P92" s="24">
        <v>0</v>
      </c>
      <c r="Q92" s="24">
        <v>5</v>
      </c>
      <c r="R92" s="23" t="s">
        <v>262</v>
      </c>
      <c r="Z92" s="84"/>
    </row>
    <row r="93" spans="1:26" ht="15.75" thickBot="1">
      <c r="A93" s="53" t="s">
        <v>144</v>
      </c>
      <c r="B93" s="53" t="s">
        <v>223</v>
      </c>
      <c r="C93" s="58"/>
      <c r="D93" s="53" t="str">
        <f>IF(Z93="","UC-UP_"&amp;A18,"\I: DISABLED")</f>
        <v>UC-UP_R-SH_Att_GEO_X0</v>
      </c>
      <c r="E93" s="53" t="str">
        <f t="shared" si="47"/>
        <v>RSDGEO</v>
      </c>
      <c r="F93" s="53" t="str">
        <f t="shared" si="44"/>
        <v>RSDSH_Att</v>
      </c>
      <c r="G93" s="58"/>
      <c r="H93" s="53" t="str">
        <f t="shared" si="45"/>
        <v>RSDSH_Att</v>
      </c>
      <c r="I93" s="54">
        <v>1</v>
      </c>
      <c r="J93" s="59" t="str">
        <f t="shared" si="50"/>
        <v/>
      </c>
      <c r="K93" s="59" t="str">
        <f t="shared" si="50"/>
        <v/>
      </c>
      <c r="L93" s="59" t="str">
        <f t="shared" si="50"/>
        <v/>
      </c>
      <c r="M93" s="59" t="str">
        <f t="shared" si="50"/>
        <v/>
      </c>
      <c r="N93" s="59" t="str">
        <f t="shared" si="50"/>
        <v/>
      </c>
      <c r="O93" s="59" t="str">
        <f t="shared" si="50"/>
        <v/>
      </c>
      <c r="P93" s="54">
        <v>0</v>
      </c>
      <c r="Q93" s="54">
        <v>5</v>
      </c>
      <c r="R93" s="53" t="s">
        <v>263</v>
      </c>
      <c r="S93" s="58"/>
      <c r="T93" s="58"/>
      <c r="U93" s="58"/>
      <c r="Z93" s="84"/>
    </row>
    <row r="94" spans="1:26" ht="15">
      <c r="A94" s="26"/>
      <c r="B94" s="26"/>
      <c r="C94" s="93"/>
      <c r="D94" s="26"/>
      <c r="E94" s="26"/>
      <c r="F94" s="26"/>
      <c r="G94" s="93"/>
      <c r="H94" s="26"/>
      <c r="I94" s="63"/>
      <c r="J94" s="33"/>
      <c r="K94" s="33"/>
      <c r="L94" s="33"/>
      <c r="M94" s="33"/>
      <c r="N94" s="33"/>
      <c r="O94" s="33"/>
      <c r="P94" s="63"/>
      <c r="Q94" s="63"/>
      <c r="R94" s="26"/>
      <c r="S94" s="93"/>
      <c r="T94" s="93"/>
      <c r="U94" s="93"/>
      <c r="Z94" s="84"/>
    </row>
    <row r="95" spans="1:26" ht="15">
      <c r="A95" s="26"/>
      <c r="B95" s="26"/>
      <c r="D95" s="23"/>
      <c r="E95" s="26"/>
      <c r="F95" s="26"/>
      <c r="G95" s="93"/>
      <c r="H95" s="26"/>
      <c r="I95" s="63"/>
      <c r="J95" s="33"/>
      <c r="K95" s="33"/>
      <c r="L95" s="33"/>
      <c r="M95" s="33"/>
      <c r="N95" s="33"/>
      <c r="O95" s="33"/>
      <c r="P95" s="63"/>
      <c r="Q95" s="63"/>
      <c r="R95" s="26"/>
      <c r="S95" s="93"/>
      <c r="T95" s="93"/>
      <c r="U95" s="93"/>
      <c r="Z95" s="84"/>
    </row>
    <row r="96" spans="1:26" ht="15">
      <c r="A96" s="26"/>
      <c r="B96" s="26"/>
      <c r="D96" s="23"/>
      <c r="E96" s="26"/>
      <c r="F96" s="26"/>
      <c r="G96" s="93"/>
      <c r="H96" s="26"/>
      <c r="I96" s="63"/>
      <c r="J96" s="33"/>
      <c r="K96" s="33"/>
      <c r="L96" s="33"/>
      <c r="M96" s="33"/>
      <c r="N96" s="33"/>
      <c r="O96" s="33"/>
      <c r="P96" s="63"/>
      <c r="Q96" s="63"/>
      <c r="R96" s="26"/>
      <c r="S96" s="93"/>
      <c r="T96" s="93"/>
      <c r="U96" s="93"/>
      <c r="Z96" s="84"/>
    </row>
    <row r="97" spans="1:26" ht="15.75" thickBot="1">
      <c r="A97" s="23" t="s">
        <v>140</v>
      </c>
      <c r="B97" s="26" t="s">
        <v>224</v>
      </c>
      <c r="D97" s="23" t="str">
        <f t="shared" ref="D97:D103" si="51">IF(Z97="","UC-UP_"&amp;A21,"\I: DISABLED")</f>
        <v>\I: DISABLED</v>
      </c>
      <c r="E97" s="23" t="str">
        <f t="shared" si="47"/>
        <v>RSDCOA</v>
      </c>
      <c r="F97" s="23" t="str">
        <f t="shared" si="44"/>
        <v>RSDWH_Att</v>
      </c>
      <c r="G97" s="38" t="str">
        <f>LEFT(A21,12)&amp;"*"</f>
        <v>R-WH_Att_COA*</v>
      </c>
      <c r="H97" s="23" t="str">
        <f t="shared" si="45"/>
        <v>RSDWH_Att</v>
      </c>
      <c r="I97" s="24">
        <v>1</v>
      </c>
      <c r="J97" s="34">
        <f t="shared" ref="J97:J103" si="52">IF(L21="","",-L21)</f>
        <v>-3.0108087084099549E-2</v>
      </c>
      <c r="K97" s="34">
        <f t="shared" ref="K97:K103" si="53">IF(M21="","",-M21)</f>
        <v>-3.3118895792509505E-2</v>
      </c>
      <c r="L97" s="34">
        <f t="shared" ref="L97:L103" si="54">IF(N21="","",-N21)</f>
        <v>-5.3338312862794508E-2</v>
      </c>
      <c r="M97" s="34">
        <f t="shared" ref="M97:M103" si="55">IF(O21="","",-O21)</f>
        <v>-8.5901886248659201E-2</v>
      </c>
      <c r="N97" s="34">
        <f t="shared" ref="N97:N103" si="56">IF(P21="","",-P21)</f>
        <v>-0.57790493538482901</v>
      </c>
      <c r="O97" s="34">
        <f t="shared" ref="O97:O103" si="57">IF(Q21="","",-Q21)</f>
        <v>-0.9</v>
      </c>
      <c r="P97" s="24">
        <v>0</v>
      </c>
      <c r="Q97" s="24">
        <v>5</v>
      </c>
      <c r="R97" s="23" t="s">
        <v>264</v>
      </c>
      <c r="Z97" s="84" t="s">
        <v>289</v>
      </c>
    </row>
    <row r="98" spans="1:26" ht="15.75" thickBot="1">
      <c r="A98" s="23" t="s">
        <v>198</v>
      </c>
      <c r="B98" s="26" t="s">
        <v>224</v>
      </c>
      <c r="D98" s="23" t="str">
        <f t="shared" si="51"/>
        <v>\I: DISABLED</v>
      </c>
      <c r="E98" s="77" t="str">
        <f t="shared" si="47"/>
        <v>RSDBDL</v>
      </c>
      <c r="F98" s="77" t="str">
        <f t="shared" si="44"/>
        <v>RSDWH_Att</v>
      </c>
      <c r="G98" s="38" t="str">
        <f t="shared" ref="G98:G103" si="58">LEFT(A22,12)&amp;"*"</f>
        <v>R-WH_Att_BDL*</v>
      </c>
      <c r="H98" s="78" t="str">
        <f t="shared" si="45"/>
        <v>RSDWH_Att</v>
      </c>
      <c r="I98" s="77">
        <v>1</v>
      </c>
      <c r="J98" s="79">
        <f t="shared" si="52"/>
        <v>-1.020315181775452E-5</v>
      </c>
      <c r="K98" s="80">
        <f t="shared" si="53"/>
        <v>-1.1223466999529973E-5</v>
      </c>
      <c r="L98" s="80">
        <f t="shared" si="54"/>
        <v>-1.8075505837413025E-5</v>
      </c>
      <c r="M98" s="80">
        <f t="shared" si="55"/>
        <v>-2.9110782906212056E-5</v>
      </c>
      <c r="N98" s="80">
        <f t="shared" si="56"/>
        <v>-1.9584279052637041E-4</v>
      </c>
      <c r="O98" s="80">
        <f t="shared" si="57"/>
        <v>-1.3175323633419431E-3</v>
      </c>
      <c r="P98" s="79">
        <v>0</v>
      </c>
      <c r="Q98" s="79">
        <v>5</v>
      </c>
      <c r="R98" s="79" t="s">
        <v>265</v>
      </c>
      <c r="Z98" s="84" t="s">
        <v>289</v>
      </c>
    </row>
    <row r="99" spans="1:26" ht="15">
      <c r="A99" s="23" t="s">
        <v>199</v>
      </c>
      <c r="B99" s="26" t="s">
        <v>224</v>
      </c>
      <c r="D99" s="23" t="str">
        <f t="shared" si="51"/>
        <v>\I: DISABLED</v>
      </c>
      <c r="E99" s="77" t="str">
        <f t="shared" si="47"/>
        <v>RSDETH</v>
      </c>
      <c r="F99" s="77" t="str">
        <f t="shared" si="44"/>
        <v>RSDWH_Att</v>
      </c>
      <c r="G99" s="38" t="str">
        <f t="shared" si="58"/>
        <v>R-WH_Att_ETH*</v>
      </c>
      <c r="H99" s="78" t="str">
        <f t="shared" si="45"/>
        <v>RSDWH_Att</v>
      </c>
      <c r="I99" s="77">
        <v>1</v>
      </c>
      <c r="J99" s="79">
        <f t="shared" si="52"/>
        <v>-2.5707855731160229E-6</v>
      </c>
      <c r="K99" s="80">
        <f t="shared" si="53"/>
        <v>-2.8278641304276256E-6</v>
      </c>
      <c r="L99" s="80">
        <f t="shared" si="54"/>
        <v>-4.5543034606949973E-6</v>
      </c>
      <c r="M99" s="80">
        <f t="shared" si="55"/>
        <v>-7.334751266483902E-6</v>
      </c>
      <c r="N99" s="80">
        <f t="shared" si="56"/>
        <v>-4.9344538773586394E-5</v>
      </c>
      <c r="O99" s="80">
        <f t="shared" si="57"/>
        <v>-3.3196538209879806E-4</v>
      </c>
      <c r="P99" s="79">
        <v>0</v>
      </c>
      <c r="Q99" s="79">
        <v>5</v>
      </c>
      <c r="R99" s="79" t="s">
        <v>266</v>
      </c>
      <c r="Z99" s="84" t="s">
        <v>289</v>
      </c>
    </row>
    <row r="100" spans="1:26" ht="15">
      <c r="A100" s="23" t="s">
        <v>200</v>
      </c>
      <c r="B100" s="26" t="s">
        <v>224</v>
      </c>
      <c r="D100" s="23" t="str">
        <f t="shared" si="51"/>
        <v>UC-UP_R-WH_Att_LPG_X0</v>
      </c>
      <c r="E100" s="23" t="str">
        <f t="shared" si="47"/>
        <v>RSDLPG</v>
      </c>
      <c r="F100" s="23" t="str">
        <f t="shared" si="44"/>
        <v>RSDWH_Att</v>
      </c>
      <c r="G100" s="38" t="str">
        <f t="shared" si="58"/>
        <v>R-WH_Att_LPG*</v>
      </c>
      <c r="H100" s="23" t="str">
        <f t="shared" si="45"/>
        <v>RSDWH_Att</v>
      </c>
      <c r="I100" s="24">
        <v>1</v>
      </c>
      <c r="J100" s="34">
        <f t="shared" si="52"/>
        <v>-1.5773958166261832E-2</v>
      </c>
      <c r="K100" s="34">
        <f t="shared" si="53"/>
        <v>-1.7351353982888017E-2</v>
      </c>
      <c r="L100" s="34">
        <f t="shared" si="54"/>
        <v>-2.7944529102980994E-2</v>
      </c>
      <c r="M100" s="34">
        <f t="shared" si="55"/>
        <v>-4.5004943565641935E-2</v>
      </c>
      <c r="N100" s="34">
        <f t="shared" si="56"/>
        <v>-0.30277075555725802</v>
      </c>
      <c r="O100" s="34">
        <f t="shared" si="57"/>
        <v>-0.9</v>
      </c>
      <c r="P100" s="24">
        <v>0</v>
      </c>
      <c r="Q100" s="24">
        <v>5</v>
      </c>
      <c r="R100" s="23" t="s">
        <v>267</v>
      </c>
      <c r="Z100" s="84"/>
    </row>
    <row r="101" spans="1:26" ht="15">
      <c r="A101" s="23" t="s">
        <v>201</v>
      </c>
      <c r="B101" s="26" t="s">
        <v>224</v>
      </c>
      <c r="D101" s="88" t="str">
        <f t="shared" si="51"/>
        <v>UC-UP_R-WH_Att_ELC_X0</v>
      </c>
      <c r="E101" s="23" t="str">
        <f t="shared" si="47"/>
        <v>RSDELC</v>
      </c>
      <c r="F101" s="23" t="str">
        <f t="shared" si="44"/>
        <v>RSDWH_Att</v>
      </c>
      <c r="G101" s="38" t="str">
        <f t="shared" si="58"/>
        <v>R-WH_Att_ELC*</v>
      </c>
      <c r="H101" s="23" t="str">
        <f t="shared" si="45"/>
        <v>RSDWH_Att</v>
      </c>
      <c r="I101" s="24">
        <v>1</v>
      </c>
      <c r="J101" s="89">
        <f>MAX(IF(L25+L26="","",-L25-L26),-$T$25)</f>
        <v>-0.15915572117970064</v>
      </c>
      <c r="K101" s="89">
        <f t="shared" ref="K101:O101" si="59">MAX(IF(M25+M26="","",-M25-M26),-$T$25)</f>
        <v>-0.17507129329767074</v>
      </c>
      <c r="L101" s="89">
        <f t="shared" si="59"/>
        <v>-0.28195406856883182</v>
      </c>
      <c r="M101" s="89">
        <f t="shared" si="59"/>
        <v>-0.45408984697078947</v>
      </c>
      <c r="N101" s="89">
        <f t="shared" si="59"/>
        <v>-0.9</v>
      </c>
      <c r="O101" s="89">
        <f t="shared" si="59"/>
        <v>-0.9</v>
      </c>
      <c r="P101" s="24">
        <v>0</v>
      </c>
      <c r="Q101" s="24">
        <v>5</v>
      </c>
      <c r="R101" s="23" t="s">
        <v>268</v>
      </c>
      <c r="Z101" s="84"/>
    </row>
    <row r="102" spans="1:26" ht="15">
      <c r="A102" s="23" t="s">
        <v>201</v>
      </c>
      <c r="B102" s="26" t="s">
        <v>224</v>
      </c>
      <c r="D102" s="23" t="str">
        <f t="shared" si="51"/>
        <v>\I: DISABLED</v>
      </c>
      <c r="E102" s="23" t="str">
        <f t="shared" si="47"/>
        <v>RSDELC</v>
      </c>
      <c r="F102" s="23" t="str">
        <f t="shared" si="44"/>
        <v>RSDWH_Att</v>
      </c>
      <c r="G102" s="38" t="str">
        <f t="shared" si="58"/>
        <v>R-WH_Att_ELC*</v>
      </c>
      <c r="H102" s="23" t="str">
        <f t="shared" si="45"/>
        <v>RSDWH_Att</v>
      </c>
      <c r="I102" s="24">
        <v>1</v>
      </c>
      <c r="J102" s="34">
        <f t="shared" si="52"/>
        <v>-0.12103685469470249</v>
      </c>
      <c r="K102" s="34">
        <f t="shared" si="53"/>
        <v>-0.13314054016417276</v>
      </c>
      <c r="L102" s="34">
        <f t="shared" si="54"/>
        <v>-0.21442417133980196</v>
      </c>
      <c r="M102" s="34">
        <f t="shared" si="55"/>
        <v>-0.34533227218446455</v>
      </c>
      <c r="N102" s="34">
        <f t="shared" si="56"/>
        <v>-0.9</v>
      </c>
      <c r="O102" s="34">
        <f t="shared" si="57"/>
        <v>-0.9</v>
      </c>
      <c r="P102" s="24">
        <v>0</v>
      </c>
      <c r="Q102" s="24">
        <v>5</v>
      </c>
      <c r="R102" s="23" t="s">
        <v>269</v>
      </c>
      <c r="Z102" s="84" t="s">
        <v>289</v>
      </c>
    </row>
    <row r="103" spans="1:26" ht="15">
      <c r="A103" s="23" t="s">
        <v>202</v>
      </c>
      <c r="B103" s="26" t="s">
        <v>224</v>
      </c>
      <c r="D103" s="23" t="str">
        <f t="shared" si="51"/>
        <v>UC-UP_R-WH_Att_KER_X0</v>
      </c>
      <c r="E103" s="23" t="str">
        <f t="shared" si="47"/>
        <v>RSDKER</v>
      </c>
      <c r="F103" s="23" t="str">
        <f t="shared" si="44"/>
        <v>RSDWH_Att</v>
      </c>
      <c r="G103" s="38" t="str">
        <f t="shared" si="58"/>
        <v>R-WH_Att_KER*</v>
      </c>
      <c r="H103" s="23" t="str">
        <f t="shared" si="45"/>
        <v>RSDWH_Att</v>
      </c>
      <c r="I103" s="24">
        <v>1</v>
      </c>
      <c r="J103" s="34">
        <f t="shared" si="52"/>
        <v>-0.32789968907552713</v>
      </c>
      <c r="K103" s="34">
        <f t="shared" si="53"/>
        <v>-0.36068965798307989</v>
      </c>
      <c r="L103" s="34">
        <f t="shared" si="54"/>
        <v>-0.58089430107833029</v>
      </c>
      <c r="M103" s="34">
        <f t="shared" si="55"/>
        <v>-0.9</v>
      </c>
      <c r="N103" s="34">
        <f t="shared" si="56"/>
        <v>-0.9</v>
      </c>
      <c r="O103" s="34">
        <f t="shared" si="57"/>
        <v>-0.9</v>
      </c>
      <c r="P103" s="24">
        <v>0</v>
      </c>
      <c r="Q103" s="24">
        <v>5</v>
      </c>
      <c r="R103" s="23" t="s">
        <v>270</v>
      </c>
      <c r="Z103" s="84"/>
    </row>
    <row r="104" spans="1:26" ht="15">
      <c r="A104" s="23" t="s">
        <v>141</v>
      </c>
      <c r="B104" s="26" t="s">
        <v>224</v>
      </c>
      <c r="D104" s="23" t="str">
        <f>IF(Z104="","UC-UP_"&amp;A29,"\I: DISABLED")</f>
        <v>\I: DISABLED</v>
      </c>
      <c r="E104" s="23" t="str">
        <f t="shared" si="47"/>
        <v>RSDPEA</v>
      </c>
      <c r="F104" s="23" t="str">
        <f t="shared" si="44"/>
        <v>RSDWH_Att</v>
      </c>
      <c r="G104" s="38" t="str">
        <f>LEFT(A29,12)&amp;"*"</f>
        <v>R-WH_Att_PEA*</v>
      </c>
      <c r="H104" s="23" t="str">
        <f t="shared" si="45"/>
        <v>RSDWH_Att</v>
      </c>
      <c r="I104" s="24">
        <v>1</v>
      </c>
      <c r="J104" s="34">
        <f t="shared" ref="J104:O107" si="60">IF(L29="","",-L29)</f>
        <v>-2.8722178385897461E-2</v>
      </c>
      <c r="K104" s="34">
        <f t="shared" si="60"/>
        <v>-3.159439622448721E-2</v>
      </c>
      <c r="L104" s="34">
        <f t="shared" si="60"/>
        <v>-5.088309106349892E-2</v>
      </c>
      <c r="M104" s="34">
        <f t="shared" si="60"/>
        <v>-8.1947726988675654E-2</v>
      </c>
      <c r="N104" s="34">
        <f t="shared" si="60"/>
        <v>-0.55130332916366431</v>
      </c>
      <c r="O104" s="34">
        <f t="shared" si="60"/>
        <v>-0.9</v>
      </c>
      <c r="P104" s="24">
        <v>0</v>
      </c>
      <c r="Q104" s="24">
        <v>5</v>
      </c>
      <c r="R104" s="23" t="s">
        <v>272</v>
      </c>
      <c r="Z104" s="84" t="s">
        <v>289</v>
      </c>
    </row>
    <row r="105" spans="1:26" ht="15">
      <c r="A105" s="56" t="s">
        <v>170</v>
      </c>
      <c r="B105" s="26" t="s">
        <v>224</v>
      </c>
      <c r="D105" s="23" t="str">
        <f>IF(Z105="","UC-UP_"&amp;A30,"\I: DISABLED")</f>
        <v>\I: DISABLED</v>
      </c>
      <c r="E105" s="23"/>
      <c r="F105" s="23" t="str">
        <f t="shared" si="44"/>
        <v>RSDWH_Att</v>
      </c>
      <c r="G105" s="38" t="str">
        <f>LEFT(A30,12)&amp;"*"</f>
        <v>R-WH_Att_SMF*</v>
      </c>
      <c r="H105" s="23" t="str">
        <f t="shared" si="45"/>
        <v>RSDWH_Att</v>
      </c>
      <c r="I105" s="24">
        <v>1</v>
      </c>
      <c r="J105" s="34">
        <f t="shared" si="60"/>
        <v>-3.6336664197831485E-2</v>
      </c>
      <c r="K105" s="34">
        <f t="shared" si="60"/>
        <v>-3.9970330617614638E-2</v>
      </c>
      <c r="L105" s="34">
        <f t="shared" si="60"/>
        <v>-6.4372617162974571E-2</v>
      </c>
      <c r="M105" s="34">
        <f t="shared" si="60"/>
        <v>-0.10367274366714221</v>
      </c>
      <c r="N105" s="34">
        <f t="shared" si="60"/>
        <v>-0.69745837776714603</v>
      </c>
      <c r="O105" s="34">
        <f t="shared" si="60"/>
        <v>-0.9</v>
      </c>
      <c r="P105" s="24">
        <v>0</v>
      </c>
      <c r="Q105" s="24">
        <v>5</v>
      </c>
      <c r="R105" s="23" t="s">
        <v>273</v>
      </c>
      <c r="Z105" s="84" t="s">
        <v>289</v>
      </c>
    </row>
    <row r="106" spans="1:26" ht="15">
      <c r="A106" s="23" t="s">
        <v>142</v>
      </c>
      <c r="B106" s="26" t="s">
        <v>224</v>
      </c>
      <c r="D106" s="23" t="str">
        <f>IF(Z106="","UC-UP_"&amp;A31,"\I: DISABLED")</f>
        <v>UC-UP_R-WH_Att_WOO_X0</v>
      </c>
      <c r="E106" s="23" t="str">
        <f t="shared" si="47"/>
        <v>RSDWOO</v>
      </c>
      <c r="F106" s="23" t="str">
        <f t="shared" si="44"/>
        <v>RSDWH_Att</v>
      </c>
      <c r="G106" s="38" t="str">
        <f>LEFT(A31,12)&amp;"*"</f>
        <v>R-WH_Att_WOO*</v>
      </c>
      <c r="H106" s="23" t="str">
        <f t="shared" si="45"/>
        <v>RSDWH_Att</v>
      </c>
      <c r="I106" s="24">
        <v>1</v>
      </c>
      <c r="J106" s="34">
        <f t="shared" si="60"/>
        <v>-3.5287509602304765E-3</v>
      </c>
      <c r="K106" s="34">
        <f t="shared" si="60"/>
        <v>-3.8816260562535244E-3</v>
      </c>
      <c r="L106" s="34">
        <f t="shared" si="60"/>
        <v>-6.2513975798568671E-3</v>
      </c>
      <c r="M106" s="34">
        <f t="shared" si="60"/>
        <v>-1.0067938316335285E-2</v>
      </c>
      <c r="N106" s="34">
        <f t="shared" si="60"/>
        <v>-6.7732054512958981E-2</v>
      </c>
      <c r="O106" s="34">
        <f t="shared" si="60"/>
        <v>-0.45566739330365102</v>
      </c>
      <c r="P106" s="24">
        <v>0</v>
      </c>
      <c r="Q106" s="24">
        <v>5</v>
      </c>
      <c r="R106" s="23" t="s">
        <v>274</v>
      </c>
      <c r="Z106" s="84"/>
    </row>
    <row r="107" spans="1:26" ht="15">
      <c r="A107" s="23" t="s">
        <v>143</v>
      </c>
      <c r="B107" s="26" t="s">
        <v>224</v>
      </c>
      <c r="D107" s="23" t="str">
        <f>IF(Z107="","UC-UP_"&amp;A32,"\I: DISABLED")</f>
        <v>UC-UP_R-WH_Att_HET_X0</v>
      </c>
      <c r="E107" s="23" t="str">
        <f t="shared" si="47"/>
        <v>RSDHET</v>
      </c>
      <c r="F107" s="23" t="str">
        <f t="shared" si="44"/>
        <v>RSDWH_Att</v>
      </c>
      <c r="G107" s="38" t="str">
        <f>LEFT(A32,12)&amp;"*"</f>
        <v>R-WH_Att_HET*</v>
      </c>
      <c r="H107" s="23" t="str">
        <f t="shared" si="45"/>
        <v>RSDWH_Att</v>
      </c>
      <c r="I107" s="24">
        <v>1</v>
      </c>
      <c r="J107" s="34">
        <f t="shared" si="60"/>
        <v>-1.8980580294181864E-4</v>
      </c>
      <c r="K107" s="34">
        <f t="shared" si="60"/>
        <v>-2.0878638323600053E-4</v>
      </c>
      <c r="L107" s="34">
        <f t="shared" si="60"/>
        <v>-3.3625255806541137E-4</v>
      </c>
      <c r="M107" s="34">
        <f t="shared" si="60"/>
        <v>-5.415381072899258E-4</v>
      </c>
      <c r="N107" s="34">
        <f t="shared" si="60"/>
        <v>-3.6431975893508619E-3</v>
      </c>
      <c r="O107" s="34">
        <f t="shared" si="60"/>
        <v>-2.4509611597741107E-2</v>
      </c>
      <c r="P107" s="24">
        <v>0</v>
      </c>
      <c r="Q107" s="24">
        <v>5</v>
      </c>
      <c r="R107" s="23" t="s">
        <v>275</v>
      </c>
      <c r="Z107" s="84"/>
    </row>
    <row r="108" spans="1:26" ht="15">
      <c r="K108" s="34" t="str">
        <f t="shared" ref="K108" si="61">IF(L34="","",-L34)</f>
        <v/>
      </c>
      <c r="L108" s="34" t="str">
        <f t="shared" ref="L108:P108" si="62">IF(M34="","",-M34)</f>
        <v/>
      </c>
      <c r="M108" s="34" t="str">
        <f t="shared" si="62"/>
        <v/>
      </c>
      <c r="N108" s="34" t="str">
        <f t="shared" si="62"/>
        <v/>
      </c>
      <c r="O108" s="34" t="str">
        <f t="shared" si="62"/>
        <v/>
      </c>
      <c r="P108" s="34" t="str">
        <f t="shared" si="62"/>
        <v/>
      </c>
    </row>
  </sheetData>
  <mergeCells count="5">
    <mergeCell ref="S3:V3"/>
    <mergeCell ref="E4:J4"/>
    <mergeCell ref="E19:I19"/>
    <mergeCell ref="L19:P19"/>
    <mergeCell ref="Y7:Z7"/>
  </mergeCells>
  <conditionalFormatting sqref="F47 D62:D73 E64:E73 D46:D58 E56:E58 D59:E61 D73:E73 D98:D103 E100:E103 D104:E107 D83:D96 E85:E97 D77:E79">
    <cfRule type="containsText" dxfId="19" priority="14" operator="containsText" text="\I: DISABLED">
      <formula>NOT(ISERROR(SEARCH("\I: DISABLED",D46)))</formula>
    </cfRule>
  </conditionalFormatting>
  <conditionalFormatting sqref="F62:F63">
    <cfRule type="containsText" dxfId="18" priority="13" operator="containsText" text="\I: DISABLED">
      <formula>NOT(ISERROR(SEARCH("\I: DISABLED",F62)))</formula>
    </cfRule>
  </conditionalFormatting>
  <conditionalFormatting sqref="F83">
    <cfRule type="containsText" dxfId="17" priority="12" operator="containsText" text="\I: DISABLED">
      <formula>NOT(ISERROR(SEARCH("\I: DISABLED",F83)))</formula>
    </cfRule>
  </conditionalFormatting>
  <conditionalFormatting sqref="F98:F99">
    <cfRule type="containsText" dxfId="16" priority="11" operator="containsText" text="\I: DISABLED">
      <formula>NOT(ISERROR(SEARCH("\I: DISABLED",F98)))</formula>
    </cfRule>
  </conditionalFormatting>
  <conditionalFormatting sqref="D82">
    <cfRule type="containsText" dxfId="15" priority="8" operator="containsText" text="\I: DISABLED">
      <formula>NOT(ISERROR(SEARCH("\I: DISABLED",D82)))</formula>
    </cfRule>
  </conditionalFormatting>
  <conditionalFormatting sqref="D97">
    <cfRule type="containsText" dxfId="14" priority="6" operator="containsText" text="\I: DISABLED">
      <formula>NOT(ISERROR(SEARCH("\I: DISABLED",D97)))</formula>
    </cfRule>
  </conditionalFormatting>
  <conditionalFormatting sqref="E82 E46:E54">
    <cfRule type="containsText" dxfId="13" priority="4" operator="containsText" text="\I: DISABLED">
      <formula>NOT(ISERROR(SEARCH("\I: DISABLED",E46)))</formula>
    </cfRule>
  </conditionalFormatting>
  <conditionalFormatting sqref="E62:E63">
    <cfRule type="containsText" dxfId="12" priority="3" operator="containsText" text="\I: DISABLED">
      <formula>NOT(ISERROR(SEARCH("\I: DISABLED",E62)))</formula>
    </cfRule>
  </conditionalFormatting>
  <conditionalFormatting sqref="E83:E84">
    <cfRule type="containsText" dxfId="11" priority="2" operator="containsText" text="\I: DISABLED">
      <formula>NOT(ISERROR(SEARCH("\I: DISABLED",E83)))</formula>
    </cfRule>
  </conditionalFormatting>
  <conditionalFormatting sqref="E98:E99">
    <cfRule type="containsText" dxfId="10" priority="1" operator="containsText" text="\I: DISABLED">
      <formula>NOT(ISERROR(SEARCH("\I: DISABLED",E98)))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B1D37-D4A9-446E-A96A-33F5D937B860}">
  <sheetPr>
    <tabColor theme="6" tint="0.59999389629810485"/>
  </sheetPr>
  <dimension ref="A1:Z107"/>
  <sheetViews>
    <sheetView topLeftCell="A47" zoomScale="70" zoomScaleNormal="70" workbookViewId="0">
      <selection activeCell="G79" sqref="G79"/>
    </sheetView>
  </sheetViews>
  <sheetFormatPr defaultRowHeight="12.75"/>
  <cols>
    <col min="1" max="1" width="24.85546875" style="38" customWidth="1"/>
    <col min="2" max="2" width="26.7109375" style="38" bestFit="1" customWidth="1"/>
    <col min="3" max="3" width="8.42578125" style="38" bestFit="1" customWidth="1"/>
    <col min="4" max="4" width="29.42578125" style="38" customWidth="1"/>
    <col min="5" max="5" width="12.7109375" style="38" customWidth="1"/>
    <col min="6" max="6" width="14.28515625" style="38" customWidth="1"/>
    <col min="7" max="7" width="18.140625" style="38" customWidth="1"/>
    <col min="8" max="8" width="13.7109375" style="38" customWidth="1"/>
    <col min="9" max="22" width="12.7109375" style="38" customWidth="1"/>
    <col min="23" max="24" width="6" style="38" customWidth="1"/>
    <col min="25" max="25" width="7.42578125" style="38" customWidth="1"/>
    <col min="26" max="26" width="8.7109375" style="38" customWidth="1"/>
    <col min="27" max="46" width="6" style="38" customWidth="1"/>
    <col min="47" max="47" width="5.28515625" style="38" customWidth="1"/>
    <col min="48" max="49" width="12.28515625" style="38" customWidth="1"/>
    <col min="50" max="16384" width="9.140625" style="38"/>
  </cols>
  <sheetData>
    <row r="1" spans="1:26" ht="23.25">
      <c r="A1" s="5" t="s">
        <v>33</v>
      </c>
      <c r="B1" s="5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</row>
    <row r="2" spans="1:26">
      <c r="A2" s="39"/>
      <c r="B2" s="39"/>
      <c r="C2" s="40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</row>
    <row r="3" spans="1:26" ht="21" customHeight="1">
      <c r="A3" s="41" t="s">
        <v>197</v>
      </c>
      <c r="B3" s="41"/>
      <c r="C3" s="28"/>
      <c r="D3" s="42"/>
      <c r="E3" s="27"/>
      <c r="F3" s="27"/>
      <c r="G3" s="27"/>
      <c r="H3" s="27"/>
      <c r="I3" s="27"/>
      <c r="J3" s="26"/>
      <c r="K3" s="23"/>
      <c r="L3" s="27"/>
      <c r="M3" s="27"/>
      <c r="N3" s="27"/>
      <c r="O3" s="27"/>
      <c r="P3" s="27"/>
      <c r="S3" s="102" t="s">
        <v>134</v>
      </c>
      <c r="T3" s="102"/>
      <c r="U3" s="102"/>
      <c r="V3" s="102"/>
    </row>
    <row r="4" spans="1:26" ht="15.75" thickBot="1">
      <c r="A4" s="43" t="s">
        <v>32</v>
      </c>
      <c r="B4" s="43"/>
      <c r="C4" s="26"/>
      <c r="D4" s="44" t="s">
        <v>37</v>
      </c>
      <c r="E4" s="103" t="s">
        <v>38</v>
      </c>
      <c r="F4" s="104"/>
      <c r="G4" s="104"/>
      <c r="H4" s="104"/>
      <c r="I4" s="104"/>
      <c r="J4" s="104"/>
      <c r="K4" s="23"/>
      <c r="L4" s="57" t="s">
        <v>39</v>
      </c>
      <c r="M4" s="57"/>
      <c r="N4" s="57"/>
      <c r="O4" s="57"/>
      <c r="P4" s="57"/>
      <c r="S4" s="50">
        <v>0.1</v>
      </c>
    </row>
    <row r="5" spans="1:26" ht="15.75" thickBot="1">
      <c r="A5" s="6" t="s">
        <v>35</v>
      </c>
      <c r="B5" s="6" t="s">
        <v>36</v>
      </c>
      <c r="C5" s="26"/>
      <c r="D5" s="7">
        <v>2018</v>
      </c>
      <c r="E5" s="6">
        <v>2019</v>
      </c>
      <c r="F5" s="6">
        <v>2020</v>
      </c>
      <c r="G5" s="6">
        <v>2025</v>
      </c>
      <c r="H5" s="6">
        <v>2030</v>
      </c>
      <c r="I5" s="6">
        <v>2050</v>
      </c>
      <c r="J5" s="6">
        <v>2070</v>
      </c>
      <c r="K5" s="23"/>
      <c r="L5" s="6">
        <v>2019</v>
      </c>
      <c r="M5" s="6">
        <v>2020</v>
      </c>
      <c r="N5" s="6">
        <v>2025</v>
      </c>
      <c r="O5" s="6">
        <v>2030</v>
      </c>
      <c r="P5" s="6">
        <v>2050</v>
      </c>
      <c r="Q5" s="6">
        <v>2070</v>
      </c>
      <c r="S5" s="76" t="s">
        <v>280</v>
      </c>
      <c r="T5" s="76" t="s">
        <v>281</v>
      </c>
    </row>
    <row r="6" spans="1:26" ht="15.75" thickBot="1">
      <c r="A6" s="30" t="s">
        <v>98</v>
      </c>
      <c r="B6" s="30" t="s">
        <v>131</v>
      </c>
      <c r="C6" s="23"/>
      <c r="D6" s="52">
        <f>SUMIF(SharesElab!$B$2:$B$79,Det_RSD_share!$A6,SharesElab!C$2:C$79)+D15*Z8</f>
        <v>7.3551984319488312E-2</v>
      </c>
      <c r="E6" s="46">
        <f>IF($D6=0,"",MAX($D6*(1-$S$4)^($E$5-$D$5),S6))</f>
        <v>6.619678588753948E-2</v>
      </c>
      <c r="F6" s="46">
        <f>IF($D6=0,"",MAX($D6*(1-$S$4)^($F$5-$D$5),S6))</f>
        <v>5.9577107298785535E-2</v>
      </c>
      <c r="G6" s="46">
        <f>IF($D6=0,"",MAX($D6*(1-$S$4)^($G$5-$D$5),S6))</f>
        <v>3.5179686088859879E-2</v>
      </c>
      <c r="H6" s="46">
        <f>IF($D6=0,"",MAX($D6*(1-$S$4)^($H$5-$D$5),S6))</f>
        <v>2.0773252838610878E-2</v>
      </c>
      <c r="I6" s="46">
        <f>IF($D6=0,"",MAX($D6*(1-$S$4)^($I$5-$D$5),S6))</f>
        <v>2.5255425850823597E-3</v>
      </c>
      <c r="J6" s="46">
        <f>IF($D6=0,"",MAX($D6*(1-$S$4)^($J$5-$D$5),S6))</f>
        <v>3.0704701852033182E-4</v>
      </c>
      <c r="K6" s="23"/>
      <c r="L6" s="47">
        <f>IF($D6=0,"",MIN($D6*(1+$S$4)^($L$5-$D$5),T6))</f>
        <v>8.0907182751437143E-2</v>
      </c>
      <c r="M6" s="47">
        <f>IF($D6=0,"",MIN($D6*(1+$S$4)^($M$5-$D$5),T6))</f>
        <v>8.8997901026580867E-2</v>
      </c>
      <c r="N6" s="47">
        <f>IF($D6=0,"",MIN($D6*(1+$S$4)^($N$5-$D$5),T6))</f>
        <v>0.14333200958231881</v>
      </c>
      <c r="O6" s="47">
        <f>IF($D6=0,"",MIN($D6*(1+$S$4)^($O$5-$D$5),T6))</f>
        <v>0.23083763475242033</v>
      </c>
      <c r="P6" s="47">
        <f>IF($D6=0,"",MIN($D6*(1+$S$4)^($P$5-$D$5),T6))</f>
        <v>0.9</v>
      </c>
      <c r="Q6" s="47">
        <f>IF($D6=0,"",MIN($D6*(1+$S$4)^($Q$5-$D$5),T6))</f>
        <v>0.9</v>
      </c>
      <c r="S6" s="81">
        <v>0</v>
      </c>
      <c r="T6" s="81">
        <v>0.9</v>
      </c>
    </row>
    <row r="7" spans="1:26" ht="15.75" thickBot="1">
      <c r="A7" s="49" t="s">
        <v>99</v>
      </c>
      <c r="B7" s="49" t="s">
        <v>132</v>
      </c>
      <c r="C7" s="23"/>
      <c r="D7" s="52">
        <f>SUMIF(SharesElab!$B$2:$B$79,Det_RSD_share!$A7,SharesElab!C$2:C$79)</f>
        <v>0</v>
      </c>
      <c r="E7" s="46" t="str">
        <f t="shared" ref="E7:E18" si="0">IF($D7=0,"",MAX($D7*(1-$S$4)^($E$5-$D$5),S7))</f>
        <v/>
      </c>
      <c r="F7" s="46" t="str">
        <f t="shared" ref="F7:F18" si="1">IF($D7=0,"",MAX($D7*(1-$S$4)^($F$5-$D$5),S7))</f>
        <v/>
      </c>
      <c r="G7" s="46" t="str">
        <f t="shared" ref="G7:G18" si="2">IF($D7=0,"",MAX($D7*(1-$S$4)^($G$5-$D$5),S7))</f>
        <v/>
      </c>
      <c r="H7" s="46" t="str">
        <f t="shared" ref="H7:H18" si="3">IF($D7=0,"",MAX($D7*(1-$S$4)^($H$5-$D$5),S7))</f>
        <v/>
      </c>
      <c r="I7" s="46" t="str">
        <f t="shared" ref="I7:I18" si="4">IF($D7=0,"",MAX($D7*(1-$S$4)^($I$5-$D$5),S7))</f>
        <v/>
      </c>
      <c r="J7" s="46" t="str">
        <f t="shared" ref="J7:J18" si="5">IF($D7=0,"",MAX($D7*(1-$S$4)^($J$5-$D$5),S7))</f>
        <v/>
      </c>
      <c r="K7" s="23"/>
      <c r="L7" s="47" t="str">
        <f t="shared" ref="L7:L18" si="6">IF($D7=0,"",MIN($D7*(1+$S$4)^($L$5-$D$5),T7))</f>
        <v/>
      </c>
      <c r="M7" s="47" t="str">
        <f t="shared" ref="M7:M18" si="7">IF($D7=0,"",MIN($D7*(1+$S$4)^($M$5-$D$5),T7))</f>
        <v/>
      </c>
      <c r="N7" s="47" t="str">
        <f t="shared" ref="N7:N18" si="8">IF($D7=0,"",MIN($D7*(1+$S$4)^($N$5-$D$5),T7))</f>
        <v/>
      </c>
      <c r="O7" s="47" t="str">
        <f t="shared" ref="O7:O18" si="9">IF($D7=0,"",MIN($D7*(1+$S$4)^($O$5-$D$5),T7))</f>
        <v/>
      </c>
      <c r="P7" s="47" t="str">
        <f t="shared" ref="P7:P18" si="10">IF($D7=0,"",MIN($D7*(1+$S$4)^($P$5-$D$5),T7))</f>
        <v/>
      </c>
      <c r="Q7" s="47" t="str">
        <f t="shared" ref="Q7:Q18" si="11">IF($D7=0,"",MIN($D7*(1+$S$4)^($Q$5-$D$5),T7))</f>
        <v/>
      </c>
      <c r="S7" s="81">
        <v>0</v>
      </c>
      <c r="T7" s="81">
        <v>0.9</v>
      </c>
      <c r="Y7" s="105" t="s">
        <v>284</v>
      </c>
      <c r="Z7" s="105"/>
    </row>
    <row r="8" spans="1:26" ht="15.75" thickBot="1">
      <c r="A8" s="49" t="s">
        <v>100</v>
      </c>
      <c r="B8" s="49" t="s">
        <v>133</v>
      </c>
      <c r="C8" s="23"/>
      <c r="D8" s="52">
        <f>SUMIF(SharesElab!$B$2:$B$79,Det_RSD_share!$A8,SharesElab!C$2:C$79)</f>
        <v>0</v>
      </c>
      <c r="E8" s="46" t="str">
        <f t="shared" si="0"/>
        <v/>
      </c>
      <c r="F8" s="46" t="str">
        <f t="shared" si="1"/>
        <v/>
      </c>
      <c r="G8" s="46" t="str">
        <f t="shared" si="2"/>
        <v/>
      </c>
      <c r="H8" s="46" t="str">
        <f t="shared" si="3"/>
        <v/>
      </c>
      <c r="I8" s="46" t="str">
        <f t="shared" si="4"/>
        <v/>
      </c>
      <c r="J8" s="46" t="str">
        <f t="shared" si="5"/>
        <v/>
      </c>
      <c r="K8" s="23"/>
      <c r="L8" s="47" t="str">
        <f t="shared" si="6"/>
        <v/>
      </c>
      <c r="M8" s="47" t="str">
        <f t="shared" si="7"/>
        <v/>
      </c>
      <c r="N8" s="47" t="str">
        <f t="shared" si="8"/>
        <v/>
      </c>
      <c r="O8" s="47" t="str">
        <f t="shared" si="9"/>
        <v/>
      </c>
      <c r="P8" s="47" t="str">
        <f t="shared" si="10"/>
        <v/>
      </c>
      <c r="Q8" s="47" t="str">
        <f t="shared" si="11"/>
        <v/>
      </c>
      <c r="S8" s="81">
        <v>0</v>
      </c>
      <c r="T8" s="81">
        <v>0.9</v>
      </c>
      <c r="Y8" s="76" t="s">
        <v>282</v>
      </c>
      <c r="Z8" s="83">
        <v>0.19400000000000001</v>
      </c>
    </row>
    <row r="9" spans="1:26" ht="15.75" thickBot="1">
      <c r="A9" s="49" t="s">
        <v>101</v>
      </c>
      <c r="B9" s="49" t="s">
        <v>123</v>
      </c>
      <c r="C9" s="23"/>
      <c r="D9" s="52">
        <f>SUMIF(SharesElab!$B$2:$B$79,Det_RSD_share!$A9,SharesElab!C$2:C$79)</f>
        <v>2.868810819431369E-2</v>
      </c>
      <c r="E9" s="46">
        <f t="shared" si="0"/>
        <v>2.5819297374882321E-2</v>
      </c>
      <c r="F9" s="46">
        <f t="shared" si="1"/>
        <v>2.3237367637394091E-2</v>
      </c>
      <c r="G9" s="46">
        <f t="shared" si="2"/>
        <v>1.372143321620484E-2</v>
      </c>
      <c r="H9" s="46">
        <f t="shared" si="3"/>
        <v>8.1023690998367984E-3</v>
      </c>
      <c r="I9" s="46">
        <f t="shared" si="4"/>
        <v>9.8505892941616125E-4</v>
      </c>
      <c r="J9" s="46">
        <f t="shared" si="5"/>
        <v>1.1976016921298472E-4</v>
      </c>
      <c r="K9" s="23"/>
      <c r="L9" s="47">
        <f t="shared" si="6"/>
        <v>3.1556919013745063E-2</v>
      </c>
      <c r="M9" s="47">
        <f t="shared" si="7"/>
        <v>3.4712610915119568E-2</v>
      </c>
      <c r="N9" s="47">
        <f t="shared" si="8"/>
        <v>5.5905007004909246E-2</v>
      </c>
      <c r="O9" s="47">
        <f t="shared" si="9"/>
        <v>9.003557283147641E-2</v>
      </c>
      <c r="P9" s="47">
        <f t="shared" si="10"/>
        <v>0.60571431166125977</v>
      </c>
      <c r="Q9" s="47">
        <f t="shared" si="11"/>
        <v>0.9</v>
      </c>
      <c r="S9" s="81">
        <v>0</v>
      </c>
      <c r="T9" s="81">
        <v>0.9</v>
      </c>
      <c r="Y9" s="76" t="s">
        <v>283</v>
      </c>
      <c r="Z9" s="83">
        <v>0.74399999999999999</v>
      </c>
    </row>
    <row r="10" spans="1:26" ht="15.75" thickBot="1">
      <c r="A10" s="49" t="s">
        <v>102</v>
      </c>
      <c r="B10" s="49" t="s">
        <v>34</v>
      </c>
      <c r="C10" s="23"/>
      <c r="D10" s="52">
        <f>SUMIF(SharesElab!$B$2:$B$79,Det_RSD_share!$A10,SharesElab!C$2:C$79)</f>
        <v>2.3680758777882331E-2</v>
      </c>
      <c r="E10" s="46">
        <f t="shared" si="0"/>
        <v>2.1312682900094099E-2</v>
      </c>
      <c r="F10" s="46">
        <f t="shared" si="1"/>
        <v>1.9181414610084688E-2</v>
      </c>
      <c r="G10" s="46">
        <f t="shared" si="2"/>
        <v>1.1326433513108912E-2</v>
      </c>
      <c r="H10" s="46">
        <f t="shared" si="3"/>
        <v>6.6881457251556824E-3</v>
      </c>
      <c r="I10" s="46">
        <f t="shared" si="4"/>
        <v>8.1312238267864582E-4</v>
      </c>
      <c r="J10" s="46">
        <f t="shared" si="5"/>
        <v>9.8856699058782517E-5</v>
      </c>
      <c r="K10" s="23"/>
      <c r="L10" s="47">
        <f t="shared" si="6"/>
        <v>2.6048834655670566E-2</v>
      </c>
      <c r="M10" s="47">
        <f t="shared" si="7"/>
        <v>2.8653718121237626E-2</v>
      </c>
      <c r="N10" s="47">
        <f t="shared" si="8"/>
        <v>4.6147099571434431E-2</v>
      </c>
      <c r="O10" s="47">
        <f t="shared" si="9"/>
        <v>7.432036533079088E-2</v>
      </c>
      <c r="P10" s="47">
        <f t="shared" si="10"/>
        <v>0.4999902539967564</v>
      </c>
      <c r="Q10" s="47">
        <f t="shared" si="11"/>
        <v>0.9</v>
      </c>
      <c r="S10" s="81">
        <v>0</v>
      </c>
      <c r="T10" s="81">
        <v>0.9</v>
      </c>
      <c r="Y10" s="76" t="s">
        <v>286</v>
      </c>
      <c r="Z10" s="83">
        <v>6.2E-2</v>
      </c>
    </row>
    <row r="11" spans="1:26" ht="15.75" thickBot="1">
      <c r="A11" s="49" t="s">
        <v>103</v>
      </c>
      <c r="B11" s="49" t="s">
        <v>34</v>
      </c>
      <c r="C11" s="23"/>
      <c r="D11" s="52">
        <f>SUMIF(SharesElab!$B$2:$B$79,Det_RSD_share!$A11,SharesElab!C$2:C$79)</f>
        <v>2.6742714372936485E-2</v>
      </c>
      <c r="E11" s="46">
        <f t="shared" si="0"/>
        <v>2.4068442935642836E-2</v>
      </c>
      <c r="F11" s="46">
        <f t="shared" si="1"/>
        <v>2.1661598642078554E-2</v>
      </c>
      <c r="G11" s="46">
        <f t="shared" si="2"/>
        <v>1.2790957382160968E-2</v>
      </c>
      <c r="H11" s="46">
        <f t="shared" si="3"/>
        <v>7.5529324245922321E-3</v>
      </c>
      <c r="I11" s="46">
        <f t="shared" si="4"/>
        <v>9.1826025653056172E-4</v>
      </c>
      <c r="J11" s="46">
        <f t="shared" si="5"/>
        <v>1.1163901003246377E-4</v>
      </c>
      <c r="K11" s="23"/>
      <c r="L11" s="47">
        <f t="shared" si="6"/>
        <v>2.9416985810230136E-2</v>
      </c>
      <c r="M11" s="47">
        <f t="shared" si="7"/>
        <v>3.2358684391253154E-2</v>
      </c>
      <c r="N11" s="47">
        <f t="shared" si="8"/>
        <v>5.2113984798957139E-2</v>
      </c>
      <c r="O11" s="47">
        <f t="shared" si="9"/>
        <v>8.3930093658568475E-2</v>
      </c>
      <c r="P11" s="47">
        <f t="shared" si="10"/>
        <v>0.56463970083491311</v>
      </c>
      <c r="Q11" s="47">
        <f t="shared" si="11"/>
        <v>0.9</v>
      </c>
      <c r="S11" s="90">
        <f>S10</f>
        <v>0</v>
      </c>
      <c r="T11" s="90">
        <f>T10</f>
        <v>0.9</v>
      </c>
    </row>
    <row r="12" spans="1:26" ht="15.75" thickBot="1">
      <c r="A12" s="49" t="s">
        <v>104</v>
      </c>
      <c r="B12" s="49" t="s">
        <v>124</v>
      </c>
      <c r="C12" s="23"/>
      <c r="D12" s="52">
        <f>SUMIF(SharesElab!$B$2:$B$79,Det_RSD_share!$A12,SharesElab!C$2:C$79)</f>
        <v>0.62885798417483896</v>
      </c>
      <c r="E12" s="46">
        <f t="shared" si="0"/>
        <v>0.56597218575735508</v>
      </c>
      <c r="F12" s="46">
        <f t="shared" si="1"/>
        <v>0.50937496718161956</v>
      </c>
      <c r="G12" s="46">
        <f t="shared" si="2"/>
        <v>0.30078082437107462</v>
      </c>
      <c r="H12" s="46">
        <f t="shared" si="3"/>
        <v>0.1776080689828759</v>
      </c>
      <c r="I12" s="46">
        <f t="shared" si="4"/>
        <v>2.1592994855229128E-2</v>
      </c>
      <c r="J12" s="46">
        <f t="shared" si="5"/>
        <v>2.6252040770901341E-3</v>
      </c>
      <c r="K12" s="23"/>
      <c r="L12" s="47">
        <f t="shared" si="6"/>
        <v>0.69174378259232294</v>
      </c>
      <c r="M12" s="47">
        <f t="shared" si="7"/>
        <v>0.76091816085155528</v>
      </c>
      <c r="N12" s="47">
        <f t="shared" si="8"/>
        <v>0.9</v>
      </c>
      <c r="O12" s="47">
        <f t="shared" si="9"/>
        <v>0.9</v>
      </c>
      <c r="P12" s="47">
        <f t="shared" si="10"/>
        <v>0.9</v>
      </c>
      <c r="Q12" s="47">
        <f t="shared" si="11"/>
        <v>0.9</v>
      </c>
      <c r="S12" s="81">
        <v>0</v>
      </c>
      <c r="T12" s="81">
        <v>0.9</v>
      </c>
    </row>
    <row r="13" spans="1:26" ht="15.75" thickBot="1">
      <c r="A13" s="49" t="s">
        <v>105</v>
      </c>
      <c r="B13" s="49" t="s">
        <v>125</v>
      </c>
      <c r="C13" s="23"/>
      <c r="D13" s="52">
        <f>SUMIF(SharesElab!$B$2:$B$79,Det_RSD_share!$A13,SharesElab!C$2:C$79)</f>
        <v>0.11274871947220427</v>
      </c>
      <c r="E13" s="46">
        <f t="shared" si="0"/>
        <v>0.10147384752498385</v>
      </c>
      <c r="F13" s="46">
        <f t="shared" si="1"/>
        <v>9.1326462772485462E-2</v>
      </c>
      <c r="G13" s="46">
        <f t="shared" si="2"/>
        <v>5.3927363002524958E-2</v>
      </c>
      <c r="H13" s="46">
        <f t="shared" si="3"/>
        <v>3.1843568579360972E-2</v>
      </c>
      <c r="I13" s="46">
        <f t="shared" si="4"/>
        <v>3.8714345381040778E-3</v>
      </c>
      <c r="J13" s="46">
        <f t="shared" si="5"/>
        <v>4.706760596090801E-4</v>
      </c>
      <c r="K13" s="23"/>
      <c r="L13" s="47">
        <f t="shared" si="6"/>
        <v>0.12402359141942471</v>
      </c>
      <c r="M13" s="47">
        <f t="shared" si="7"/>
        <v>0.13642595056136719</v>
      </c>
      <c r="N13" s="47">
        <f t="shared" si="8"/>
        <v>0.21971535763858757</v>
      </c>
      <c r="O13" s="47">
        <f t="shared" si="9"/>
        <v>0.35385378063052175</v>
      </c>
      <c r="P13" s="47">
        <f t="shared" si="10"/>
        <v>0.5</v>
      </c>
      <c r="Q13" s="47">
        <f t="shared" si="11"/>
        <v>0.5</v>
      </c>
      <c r="S13" s="81">
        <v>0</v>
      </c>
      <c r="T13" s="81">
        <v>0.5</v>
      </c>
    </row>
    <row r="14" spans="1:26" ht="15.75" thickBot="1">
      <c r="A14" s="49" t="s">
        <v>106</v>
      </c>
      <c r="B14" s="49" t="s">
        <v>126</v>
      </c>
      <c r="C14" s="23"/>
      <c r="D14" s="52">
        <f>SUMIF(SharesElab!$B$2:$B$79,Det_RSD_share!$A14,SharesElab!C$2:C$79)+D15*Z9</f>
        <v>8.7474664222764065E-2</v>
      </c>
      <c r="E14" s="46">
        <f t="shared" si="0"/>
        <v>7.8727197800487661E-2</v>
      </c>
      <c r="F14" s="46">
        <f t="shared" si="1"/>
        <v>7.0854478020438899E-2</v>
      </c>
      <c r="G14" s="46">
        <f t="shared" si="2"/>
        <v>4.1838860726288972E-2</v>
      </c>
      <c r="H14" s="46">
        <f t="shared" si="3"/>
        <v>2.4705428870266385E-2</v>
      </c>
      <c r="I14" s="46">
        <f t="shared" si="4"/>
        <v>3.0036033922722573E-3</v>
      </c>
      <c r="J14" s="46">
        <f t="shared" si="5"/>
        <v>3.6516805214934682E-4</v>
      </c>
      <c r="K14" s="23"/>
      <c r="L14" s="47">
        <f t="shared" si="6"/>
        <v>9.6222130645040482E-2</v>
      </c>
      <c r="M14" s="47">
        <f t="shared" si="7"/>
        <v>0.10584434370954453</v>
      </c>
      <c r="N14" s="47">
        <f t="shared" si="8"/>
        <v>0.17046337398765865</v>
      </c>
      <c r="O14" s="47">
        <f t="shared" si="9"/>
        <v>0.27453296844086417</v>
      </c>
      <c r="P14" s="47">
        <f t="shared" si="10"/>
        <v>0.9</v>
      </c>
      <c r="Q14" s="47">
        <f t="shared" si="11"/>
        <v>0.9</v>
      </c>
      <c r="S14" s="81">
        <v>0</v>
      </c>
      <c r="T14" s="81">
        <v>0.9</v>
      </c>
    </row>
    <row r="15" spans="1:26" ht="15.75" thickBot="1">
      <c r="A15" s="49" t="s">
        <v>107</v>
      </c>
      <c r="B15" s="49" t="s">
        <v>127</v>
      </c>
      <c r="C15" s="23"/>
      <c r="D15" s="96">
        <f>SUMIF(SharesElab!$B$2:$B$79,Det_RSD_share!$A15,SharesElab!C$2:C$79)</f>
        <v>0.11037835015777261</v>
      </c>
      <c r="E15" s="46">
        <f t="shared" si="0"/>
        <v>9.934051514199535E-2</v>
      </c>
      <c r="F15" s="46">
        <f t="shared" si="1"/>
        <v>8.9406463627795821E-2</v>
      </c>
      <c r="G15" s="46">
        <f t="shared" si="2"/>
        <v>5.2793622707577169E-2</v>
      </c>
      <c r="H15" s="46">
        <f t="shared" si="3"/>
        <v>3.117410627259725E-2</v>
      </c>
      <c r="I15" s="46">
        <f t="shared" si="4"/>
        <v>3.7900435504732589E-3</v>
      </c>
      <c r="J15" s="46">
        <f t="shared" si="5"/>
        <v>4.6078081561910274E-4</v>
      </c>
      <c r="K15" s="23"/>
      <c r="L15" s="47">
        <f t="shared" si="6"/>
        <v>0.12141618517354989</v>
      </c>
      <c r="M15" s="47">
        <f t="shared" si="7"/>
        <v>0.13355780369090489</v>
      </c>
      <c r="N15" s="47">
        <f t="shared" si="8"/>
        <v>0.21509617842223933</v>
      </c>
      <c r="O15" s="47">
        <f t="shared" si="9"/>
        <v>0.34641454631080071</v>
      </c>
      <c r="P15" s="47">
        <f t="shared" si="10"/>
        <v>0.9</v>
      </c>
      <c r="Q15" s="47">
        <f t="shared" si="11"/>
        <v>0.9</v>
      </c>
      <c r="S15" s="81">
        <v>0</v>
      </c>
      <c r="T15" s="81">
        <v>0.9</v>
      </c>
    </row>
    <row r="16" spans="1:26" ht="15.75" thickBot="1">
      <c r="A16" s="49" t="s">
        <v>108</v>
      </c>
      <c r="B16" s="49" t="s">
        <v>128</v>
      </c>
      <c r="C16" s="23"/>
      <c r="D16" s="52">
        <f>SUMIF(SharesElab!$B$2:$B$79,Det_RSD_share!$A16,SharesElab!C$2:C$79)+D15*Z10</f>
        <v>1.5616869335280529E-2</v>
      </c>
      <c r="E16" s="46">
        <f t="shared" si="0"/>
        <v>1.4055182401752476E-2</v>
      </c>
      <c r="F16" s="46">
        <f t="shared" si="1"/>
        <v>1.2649664161577229E-2</v>
      </c>
      <c r="G16" s="46">
        <f t="shared" si="2"/>
        <v>7.4695001907697399E-3</v>
      </c>
      <c r="H16" s="46">
        <f t="shared" si="3"/>
        <v>4.4106651676476252E-3</v>
      </c>
      <c r="I16" s="46">
        <f t="shared" si="4"/>
        <v>5.3623391560175121E-4</v>
      </c>
      <c r="J16" s="46">
        <f t="shared" si="5"/>
        <v>6.5193525536862655E-5</v>
      </c>
      <c r="K16" s="23"/>
      <c r="L16" s="47">
        <f t="shared" si="6"/>
        <v>1.7178556268808584E-2</v>
      </c>
      <c r="M16" s="47">
        <f t="shared" si="7"/>
        <v>1.8896411895689445E-2</v>
      </c>
      <c r="N16" s="47">
        <f t="shared" si="8"/>
        <v>3.0432860322126821E-2</v>
      </c>
      <c r="O16" s="47">
        <f t="shared" si="9"/>
        <v>4.9012425877388473E-2</v>
      </c>
      <c r="P16" s="47">
        <f t="shared" si="10"/>
        <v>0.32973109260645611</v>
      </c>
      <c r="Q16" s="47">
        <f t="shared" si="11"/>
        <v>0.9</v>
      </c>
      <c r="S16" s="81">
        <v>0</v>
      </c>
      <c r="T16" s="81">
        <v>0.9</v>
      </c>
    </row>
    <row r="17" spans="1:22" ht="15.75" thickBot="1">
      <c r="A17" s="49" t="s">
        <v>109</v>
      </c>
      <c r="B17" s="49" t="s">
        <v>129</v>
      </c>
      <c r="C17" s="23"/>
      <c r="D17" s="52">
        <f>SUMIF(SharesElab!$B$2:$B$79,Det_RSD_share!$A17,SharesElab!C$2:C$79)</f>
        <v>2.6381971302911564E-3</v>
      </c>
      <c r="E17" s="46">
        <f t="shared" si="0"/>
        <v>2.3743774172620409E-3</v>
      </c>
      <c r="F17" s="46">
        <f t="shared" si="1"/>
        <v>2.1369396755358369E-3</v>
      </c>
      <c r="G17" s="46">
        <f t="shared" si="2"/>
        <v>1.2618415090071566E-3</v>
      </c>
      <c r="H17" s="46">
        <f t="shared" si="3"/>
        <v>7.451047926536361E-4</v>
      </c>
      <c r="I17" s="46">
        <f t="shared" si="4"/>
        <v>9.0587348010228957E-5</v>
      </c>
      <c r="J17" s="46">
        <f t="shared" si="5"/>
        <v>1.1013306719315312E-5</v>
      </c>
      <c r="K17" s="23"/>
      <c r="L17" s="47">
        <f t="shared" si="6"/>
        <v>2.9020168433202724E-3</v>
      </c>
      <c r="M17" s="47">
        <f t="shared" si="7"/>
        <v>3.1922185276522996E-3</v>
      </c>
      <c r="N17" s="47">
        <f t="shared" si="8"/>
        <v>5.1410998609693077E-3</v>
      </c>
      <c r="O17" s="47">
        <f t="shared" si="9"/>
        <v>8.2797927370896821E-3</v>
      </c>
      <c r="P17" s="47">
        <f t="shared" si="10"/>
        <v>5.5702305219197376E-2</v>
      </c>
      <c r="Q17" s="47">
        <f t="shared" si="11"/>
        <v>0.25</v>
      </c>
      <c r="S17" s="81">
        <v>0</v>
      </c>
      <c r="T17" s="81">
        <v>0.25</v>
      </c>
      <c r="V17" s="76" t="s">
        <v>285</v>
      </c>
    </row>
    <row r="18" spans="1:22" ht="15">
      <c r="A18" s="49" t="s">
        <v>110</v>
      </c>
      <c r="B18" s="49" t="s">
        <v>130</v>
      </c>
      <c r="C18" s="23"/>
      <c r="D18" s="52">
        <f>SUMIF(SharesElab!$B$2:$B$79,Det_RSD_share!$A18,SharesElab!C$2:C$79)</f>
        <v>0</v>
      </c>
      <c r="E18" s="46" t="str">
        <f t="shared" si="0"/>
        <v/>
      </c>
      <c r="F18" s="46" t="str">
        <f t="shared" si="1"/>
        <v/>
      </c>
      <c r="G18" s="46" t="str">
        <f t="shared" si="2"/>
        <v/>
      </c>
      <c r="H18" s="46" t="str">
        <f t="shared" si="3"/>
        <v/>
      </c>
      <c r="I18" s="46" t="str">
        <f t="shared" si="4"/>
        <v/>
      </c>
      <c r="J18" s="46" t="str">
        <f t="shared" si="5"/>
        <v/>
      </c>
      <c r="K18" s="23"/>
      <c r="L18" s="47" t="str">
        <f t="shared" si="6"/>
        <v/>
      </c>
      <c r="M18" s="47" t="str">
        <f t="shared" si="7"/>
        <v/>
      </c>
      <c r="N18" s="47" t="str">
        <f t="shared" si="8"/>
        <v/>
      </c>
      <c r="O18" s="47" t="str">
        <f t="shared" si="9"/>
        <v/>
      </c>
      <c r="P18" s="47" t="str">
        <f t="shared" si="10"/>
        <v/>
      </c>
      <c r="Q18" s="47" t="str">
        <f t="shared" si="11"/>
        <v/>
      </c>
      <c r="S18" s="81">
        <v>0</v>
      </c>
      <c r="T18" s="81">
        <v>0.9</v>
      </c>
      <c r="V18" s="82">
        <f>SUM(D6:D18)-D15</f>
        <v>0.99999999999999956</v>
      </c>
    </row>
    <row r="19" spans="1:22" ht="15">
      <c r="A19" s="43" t="s">
        <v>31</v>
      </c>
      <c r="B19" s="43"/>
      <c r="C19" s="23"/>
      <c r="D19" s="44" t="s">
        <v>37</v>
      </c>
      <c r="E19" s="104" t="s">
        <v>38</v>
      </c>
      <c r="F19" s="104"/>
      <c r="G19" s="104"/>
      <c r="H19" s="104"/>
      <c r="I19" s="104"/>
      <c r="J19" s="51"/>
      <c r="K19" s="23"/>
      <c r="L19" s="104" t="s">
        <v>39</v>
      </c>
      <c r="M19" s="104"/>
      <c r="N19" s="104"/>
      <c r="O19" s="104"/>
      <c r="P19" s="104"/>
    </row>
    <row r="20" spans="1:22" ht="15.75" thickBot="1">
      <c r="A20" s="6" t="s">
        <v>35</v>
      </c>
      <c r="B20" s="6" t="s">
        <v>36</v>
      </c>
      <c r="C20" s="23"/>
      <c r="D20" s="7">
        <v>2018</v>
      </c>
      <c r="E20" s="6">
        <v>2019</v>
      </c>
      <c r="F20" s="6">
        <v>2020</v>
      </c>
      <c r="G20" s="6">
        <v>2025</v>
      </c>
      <c r="H20" s="6">
        <v>2030</v>
      </c>
      <c r="I20" s="6">
        <v>2050</v>
      </c>
      <c r="J20" s="6">
        <v>2070</v>
      </c>
      <c r="K20" s="23"/>
      <c r="L20" s="6">
        <v>2019</v>
      </c>
      <c r="M20" s="6">
        <v>2020</v>
      </c>
      <c r="N20" s="6">
        <v>2025</v>
      </c>
      <c r="O20" s="6">
        <v>2030</v>
      </c>
      <c r="P20" s="6">
        <v>2050</v>
      </c>
      <c r="Q20" s="6">
        <v>2070</v>
      </c>
      <c r="S20" s="76" t="s">
        <v>280</v>
      </c>
      <c r="T20" s="76" t="s">
        <v>281</v>
      </c>
    </row>
    <row r="21" spans="1:22" ht="15.75" thickBot="1">
      <c r="A21" s="30" t="s">
        <v>111</v>
      </c>
      <c r="B21" s="30" t="s">
        <v>131</v>
      </c>
      <c r="C21" s="23"/>
      <c r="D21" s="45">
        <f>SUMIF(SharesElab!$B$2:$B$79,Det_RSD_share!$A21,SharesElab!C$2:C$79)+D30*Z8</f>
        <v>1.1826048417722661E-2</v>
      </c>
      <c r="E21" s="46">
        <f>IF($D21=0,"",MAX($D21*(1-$S$4)^($E$5-$D$5),S21))</f>
        <v>1.0643443575950396E-2</v>
      </c>
      <c r="F21" s="46">
        <f>IF($D21=0,"",MAX($D21*(1-$S$4)^($F$5-$D$5),S21))</f>
        <v>9.5790992183553553E-3</v>
      </c>
      <c r="G21" s="46">
        <f>IF($D21=0,"",MAX($D21*(1-$S$4)^($G$5-$D$5),S21))</f>
        <v>5.6563622974466557E-3</v>
      </c>
      <c r="H21" s="46">
        <f>IF($D21=0,"",MAX($D21*(1-$S$4)^($H$5-$D$5),S21))</f>
        <v>3.3400253730192764E-3</v>
      </c>
      <c r="I21" s="46">
        <f>IF($D21=0,"",MAX($D21*(1-$S$4)^($I$5-$D$5),S21))</f>
        <v>4.0606911109930229E-4</v>
      </c>
      <c r="J21" s="46">
        <f>IF($D21=0,"",MAX($D21*(1-$S$4)^($J$5-$D$5),S21))</f>
        <v>4.9368524060019432E-5</v>
      </c>
      <c r="K21" s="23"/>
      <c r="L21" s="47">
        <f>IF($D21=0,"",MIN($D21*(1+$S$4)^($L$5-$D$5),T21))</f>
        <v>1.3008653259494928E-2</v>
      </c>
      <c r="M21" s="47">
        <f>IF($D21=0,"",MIN($D21*(1+$S$4)^($M$5-$D$5),T21))</f>
        <v>1.4309518585444422E-2</v>
      </c>
      <c r="N21" s="47">
        <f>IF($D21=0,"",MIN($D21*(1+$S$4)^($N$5-$D$5),T21))</f>
        <v>2.3045622777044108E-2</v>
      </c>
      <c r="O21" s="47">
        <f>IF($D21=0,"",MIN($D21*(1+$S$4)^($O$5-$D$5),T21))</f>
        <v>3.711520593865731E-2</v>
      </c>
      <c r="P21" s="47">
        <f>IF($D21=0,"",MIN($D21*(1+$S$4)^($P$5-$D$5),T21))</f>
        <v>0.24969254607152661</v>
      </c>
      <c r="Q21" s="47">
        <f>IF($D21=0,"",MIN($D21*(1+$S$4)^($Q$5-$D$5),T21))</f>
        <v>0.9</v>
      </c>
      <c r="S21" s="81">
        <v>0</v>
      </c>
      <c r="T21" s="81">
        <v>0.9</v>
      </c>
    </row>
    <row r="22" spans="1:22" ht="15.75" thickBot="1">
      <c r="A22" s="49" t="s">
        <v>112</v>
      </c>
      <c r="B22" s="49" t="s">
        <v>132</v>
      </c>
      <c r="C22" s="23"/>
      <c r="D22" s="45">
        <f>SUMIF(SharesElab!$B$2:$B$79,Det_RSD_share!$A22,SharesElab!C$2:C$79)</f>
        <v>5.853314432778321E-6</v>
      </c>
      <c r="E22" s="46">
        <f t="shared" ref="E22:E33" si="12">IF($D22=0,"",MAX($D22*(1-$S$4)^($E$5-$D$5),S22))</f>
        <v>5.2679829895004891E-6</v>
      </c>
      <c r="F22" s="46">
        <f t="shared" ref="F22:F33" si="13">IF($D22=0,"",MAX($D22*(1-$S$4)^($F$5-$D$5),S22))</f>
        <v>4.7411846905504399E-6</v>
      </c>
      <c r="G22" s="46">
        <f t="shared" ref="G22:G33" si="14">IF($D22=0,"",MAX($D22*(1-$S$4)^($G$5-$D$5),S22))</f>
        <v>2.7996221479231302E-6</v>
      </c>
      <c r="H22" s="46">
        <f t="shared" ref="H22:H33" si="15">IF($D22=0,"",MAX($D22*(1-$S$4)^($H$5-$D$5),S22))</f>
        <v>1.6531488821271297E-6</v>
      </c>
      <c r="I22" s="46">
        <f t="shared" ref="I22:I33" si="16">IF($D22=0,"",MAX($D22*(1-$S$4)^($I$5-$D$5),S22))</f>
        <v>2.0098431062915596E-7</v>
      </c>
      <c r="J22" s="46">
        <f t="shared" ref="J22:J33" si="17">IF($D22=0,"",MAX($D22*(1-$S$4)^($J$5-$D$5),S22))</f>
        <v>2.4435000111484604E-8</v>
      </c>
      <c r="K22" s="23"/>
      <c r="L22" s="47">
        <f t="shared" ref="L22:L33" si="18">IF($D22=0,"",MIN($D22*(1+$S$4)^($L$5-$D$5),T22))</f>
        <v>6.4386458760561537E-6</v>
      </c>
      <c r="M22" s="47">
        <f t="shared" ref="M22:M33" si="19">IF($D22=0,"",MIN($D22*(1+$S$4)^($M$5-$D$5),T22))</f>
        <v>7.0825104636617698E-6</v>
      </c>
      <c r="N22" s="47">
        <f t="shared" ref="N22:N33" si="20">IF($D22=0,"",MIN($D22*(1+$S$4)^($N$5-$D$5),T22))</f>
        <v>1.1406453926831921E-5</v>
      </c>
      <c r="O22" s="47">
        <f t="shared" ref="O22:O33" si="21">IF($D22=0,"",MIN($D22*(1+$S$4)^($O$5-$D$5),T22))</f>
        <v>1.8370208113702082E-5</v>
      </c>
      <c r="P22" s="47">
        <f t="shared" ref="P22:P33" si="22">IF($D22=0,"",MIN($D22*(1+$S$4)^($P$5-$D$5),T22))</f>
        <v>1.2358557415403164E-4</v>
      </c>
      <c r="Q22" s="47">
        <f t="shared" ref="Q22:Q33" si="23">IF($D22=0,"",MIN($D22*(1+$S$4)^($Q$5-$D$5),T22))</f>
        <v>8.3142194385862434E-4</v>
      </c>
      <c r="S22" s="81">
        <v>0</v>
      </c>
      <c r="T22" s="81">
        <v>0.9</v>
      </c>
    </row>
    <row r="23" spans="1:22" ht="15.75" thickBot="1">
      <c r="A23" s="49" t="s">
        <v>113</v>
      </c>
      <c r="B23" s="49" t="s">
        <v>133</v>
      </c>
      <c r="C23" s="23"/>
      <c r="D23" s="45">
        <f>SUMIF(SharesElab!$B$2:$B$79,Det_RSD_share!$A23,SharesElab!C$2:C$79)</f>
        <v>6.6302637848233548E-6</v>
      </c>
      <c r="E23" s="46">
        <f t="shared" si="12"/>
        <v>5.9672374063410195E-6</v>
      </c>
      <c r="F23" s="46">
        <f t="shared" si="13"/>
        <v>5.370513665706918E-6</v>
      </c>
      <c r="G23" s="46">
        <f t="shared" si="14"/>
        <v>3.1712346144632785E-6</v>
      </c>
      <c r="H23" s="46">
        <f t="shared" si="15"/>
        <v>1.8725823274944218E-6</v>
      </c>
      <c r="I23" s="46">
        <f t="shared" si="16"/>
        <v>2.2766229482219386E-7</v>
      </c>
      <c r="J23" s="46">
        <f t="shared" si="17"/>
        <v>2.7678420180894242E-8</v>
      </c>
      <c r="K23" s="23"/>
      <c r="L23" s="47">
        <f t="shared" si="18"/>
        <v>7.2932901633056909E-6</v>
      </c>
      <c r="M23" s="47">
        <f t="shared" si="19"/>
        <v>8.0226191796362609E-6</v>
      </c>
      <c r="N23" s="47">
        <f t="shared" si="20"/>
        <v>1.2920508414995999E-5</v>
      </c>
      <c r="O23" s="47">
        <f t="shared" si="21"/>
        <v>2.0808608007435212E-5</v>
      </c>
      <c r="P23" s="47">
        <f t="shared" si="22"/>
        <v>1.3998990931555686E-4</v>
      </c>
      <c r="Q23" s="47">
        <f t="shared" si="23"/>
        <v>9.4178210782650549E-4</v>
      </c>
      <c r="S23" s="81">
        <v>0</v>
      </c>
      <c r="T23" s="81">
        <v>0.9</v>
      </c>
    </row>
    <row r="24" spans="1:22" ht="15.75" thickBot="1">
      <c r="A24" s="49" t="s">
        <v>114</v>
      </c>
      <c r="B24" s="49" t="s">
        <v>123</v>
      </c>
      <c r="C24" s="23"/>
      <c r="D24" s="45">
        <f>SUMIF(SharesElab!$B$2:$B$79,Det_RSD_share!$A24,SharesElab!C$2:C$79)</f>
        <v>2.5965857807936754E-2</v>
      </c>
      <c r="E24" s="46">
        <f t="shared" si="12"/>
        <v>2.3369272027143079E-2</v>
      </c>
      <c r="F24" s="46">
        <f t="shared" si="13"/>
        <v>2.1032344824428773E-2</v>
      </c>
      <c r="G24" s="46">
        <f t="shared" si="14"/>
        <v>1.2419389295376948E-2</v>
      </c>
      <c r="H24" s="46">
        <f t="shared" si="15"/>
        <v>7.3335251850271364E-3</v>
      </c>
      <c r="I24" s="46">
        <f t="shared" si="16"/>
        <v>8.9158545835128571E-4</v>
      </c>
      <c r="J24" s="46">
        <f t="shared" si="17"/>
        <v>1.0839597730794878E-4</v>
      </c>
      <c r="K24" s="23"/>
      <c r="L24" s="47">
        <f t="shared" si="18"/>
        <v>2.8562443588730432E-2</v>
      </c>
      <c r="M24" s="47">
        <f t="shared" si="19"/>
        <v>3.1418687947603476E-2</v>
      </c>
      <c r="N24" s="47">
        <f t="shared" si="20"/>
        <v>5.0600111126494901E-2</v>
      </c>
      <c r="O24" s="47">
        <f t="shared" si="21"/>
        <v>8.1491984970331319E-2</v>
      </c>
      <c r="P24" s="47">
        <f t="shared" si="22"/>
        <v>0.5482373247583473</v>
      </c>
      <c r="Q24" s="47">
        <f t="shared" si="23"/>
        <v>0.9</v>
      </c>
      <c r="S24" s="81">
        <v>0</v>
      </c>
      <c r="T24" s="81">
        <v>0.9</v>
      </c>
    </row>
    <row r="25" spans="1:22" ht="15.75" thickBot="1">
      <c r="A25" s="49" t="s">
        <v>115</v>
      </c>
      <c r="B25" s="49" t="s">
        <v>34</v>
      </c>
      <c r="C25" s="23"/>
      <c r="D25" s="45">
        <f>SUMIF(SharesElab!$B$2:$B$79,Det_RSD_share!$A25,SharesElab!C$2:C$79)</f>
        <v>2.1637274225222124E-2</v>
      </c>
      <c r="E25" s="46">
        <f t="shared" si="12"/>
        <v>1.9473546802699911E-2</v>
      </c>
      <c r="F25" s="46">
        <f t="shared" si="13"/>
        <v>1.752619212242992E-2</v>
      </c>
      <c r="G25" s="46">
        <f t="shared" si="14"/>
        <v>1.0349041186373647E-2</v>
      </c>
      <c r="H25" s="46">
        <f t="shared" si="15"/>
        <v>6.111005330141776E-3</v>
      </c>
      <c r="I25" s="46">
        <f t="shared" si="16"/>
        <v>7.4295558422377526E-4</v>
      </c>
      <c r="J25" s="46">
        <f t="shared" si="17"/>
        <v>9.0326054439308627E-5</v>
      </c>
      <c r="K25" s="23"/>
      <c r="L25" s="47">
        <f t="shared" si="18"/>
        <v>2.380100164774434E-2</v>
      </c>
      <c r="M25" s="47">
        <f t="shared" si="19"/>
        <v>2.6181101812518773E-2</v>
      </c>
      <c r="N25" s="47">
        <f t="shared" si="20"/>
        <v>4.2164926280079632E-2</v>
      </c>
      <c r="O25" s="47">
        <f t="shared" si="21"/>
        <v>6.7907035423331055E-2</v>
      </c>
      <c r="P25" s="47">
        <f t="shared" si="22"/>
        <v>0.45684457736931205</v>
      </c>
      <c r="Q25" s="47">
        <f t="shared" si="23"/>
        <v>0.9</v>
      </c>
      <c r="S25" s="81">
        <v>0</v>
      </c>
      <c r="T25" s="81">
        <v>0.9</v>
      </c>
    </row>
    <row r="26" spans="1:22" ht="15.75" thickBot="1">
      <c r="A26" s="49" t="s">
        <v>116</v>
      </c>
      <c r="B26" s="49" t="s">
        <v>34</v>
      </c>
      <c r="C26" s="23"/>
      <c r="D26" s="45">
        <f>SUMIF(SharesElab!$B$2:$B$79,Det_RSD_share!$A26,SharesElab!C$2:C$79)</f>
        <v>6.8748571111261703E-2</v>
      </c>
      <c r="E26" s="46">
        <f t="shared" si="12"/>
        <v>6.1873714000135534E-2</v>
      </c>
      <c r="F26" s="46">
        <f t="shared" si="13"/>
        <v>5.568634260012198E-2</v>
      </c>
      <c r="G26" s="46">
        <f t="shared" si="14"/>
        <v>3.2882228441946035E-2</v>
      </c>
      <c r="H26" s="46">
        <f t="shared" si="15"/>
        <v>1.9416627072684722E-2</v>
      </c>
      <c r="I26" s="46">
        <f t="shared" si="16"/>
        <v>2.3606085629296891E-3</v>
      </c>
      <c r="J26" s="46">
        <f t="shared" si="17"/>
        <v>2.8699489187884324E-4</v>
      </c>
      <c r="K26" s="23"/>
      <c r="L26" s="47">
        <f t="shared" si="18"/>
        <v>7.5623428222387878E-2</v>
      </c>
      <c r="M26" s="47">
        <f t="shared" si="19"/>
        <v>8.3185771044626669E-2</v>
      </c>
      <c r="N26" s="47">
        <f t="shared" si="20"/>
        <v>0.13397151612508176</v>
      </c>
      <c r="O26" s="47">
        <f t="shared" si="21"/>
        <v>0.21576246643460548</v>
      </c>
      <c r="P26" s="47">
        <f t="shared" si="22"/>
        <v>0.9</v>
      </c>
      <c r="Q26" s="47">
        <f t="shared" si="23"/>
        <v>0.9</v>
      </c>
      <c r="S26" s="90">
        <f>S25</f>
        <v>0</v>
      </c>
      <c r="T26" s="90">
        <f>T25</f>
        <v>0.9</v>
      </c>
    </row>
    <row r="27" spans="1:22" ht="15.75" thickBot="1">
      <c r="A27" s="49" t="s">
        <v>117</v>
      </c>
      <c r="B27" s="49" t="s">
        <v>124</v>
      </c>
      <c r="C27" s="23"/>
      <c r="D27" s="45">
        <f>SUMIF(SharesElab!$B$2:$B$79,Det_RSD_share!$A27,SharesElab!C$2:C$79)</f>
        <v>0.67812717502846676</v>
      </c>
      <c r="E27" s="46">
        <f t="shared" si="12"/>
        <v>0.61031445752562008</v>
      </c>
      <c r="F27" s="46">
        <f t="shared" si="13"/>
        <v>0.54928301177305816</v>
      </c>
      <c r="G27" s="46">
        <f t="shared" si="14"/>
        <v>0.32434612562187315</v>
      </c>
      <c r="H27" s="46">
        <f t="shared" si="15"/>
        <v>0.19152314371845994</v>
      </c>
      <c r="I27" s="46">
        <f t="shared" si="16"/>
        <v>2.3284743089959186E-2</v>
      </c>
      <c r="J27" s="46">
        <f t="shared" si="17"/>
        <v>2.8308811678781159E-3</v>
      </c>
      <c r="K27" s="23"/>
      <c r="L27" s="47">
        <f t="shared" si="18"/>
        <v>0.74593989253131354</v>
      </c>
      <c r="M27" s="47">
        <f t="shared" si="19"/>
        <v>0.82053388178444486</v>
      </c>
      <c r="N27" s="47">
        <f t="shared" si="20"/>
        <v>0.9</v>
      </c>
      <c r="O27" s="47">
        <f t="shared" si="21"/>
        <v>0.9</v>
      </c>
      <c r="P27" s="47">
        <f t="shared" si="22"/>
        <v>0.9</v>
      </c>
      <c r="Q27" s="47">
        <f t="shared" si="23"/>
        <v>0.9</v>
      </c>
      <c r="S27" s="81">
        <v>0</v>
      </c>
      <c r="T27" s="81">
        <v>0.9</v>
      </c>
    </row>
    <row r="28" spans="1:22" ht="15.75" thickBot="1">
      <c r="A28" s="49" t="s">
        <v>118</v>
      </c>
      <c r="B28" s="49" t="s">
        <v>125</v>
      </c>
      <c r="C28" s="23"/>
      <c r="D28" s="45">
        <f>SUMIF(SharesElab!$B$2:$B$79,Det_RSD_share!$A28,SharesElab!C$2:C$79)</f>
        <v>0.13372757094899013</v>
      </c>
      <c r="E28" s="46">
        <f t="shared" si="12"/>
        <v>0.12035481385409112</v>
      </c>
      <c r="F28" s="46">
        <f t="shared" si="13"/>
        <v>0.10831933246868201</v>
      </c>
      <c r="G28" s="46">
        <f t="shared" si="14"/>
        <v>6.3961482629432048E-2</v>
      </c>
      <c r="H28" s="46">
        <f t="shared" si="15"/>
        <v>3.7768615877853344E-2</v>
      </c>
      <c r="I28" s="46">
        <f t="shared" si="16"/>
        <v>4.5917819669456716E-3</v>
      </c>
      <c r="J28" s="46">
        <f t="shared" si="17"/>
        <v>5.5825349015055934E-4</v>
      </c>
      <c r="K28" s="23"/>
      <c r="L28" s="47">
        <f t="shared" si="18"/>
        <v>0.14710032804388914</v>
      </c>
      <c r="M28" s="47">
        <f t="shared" si="19"/>
        <v>0.16181036084827807</v>
      </c>
      <c r="N28" s="47">
        <f t="shared" si="20"/>
        <v>0.26059720424976046</v>
      </c>
      <c r="O28" s="47">
        <f t="shared" si="21"/>
        <v>0.41969440341628178</v>
      </c>
      <c r="P28" s="47">
        <f t="shared" si="22"/>
        <v>0.5</v>
      </c>
      <c r="Q28" s="47">
        <f t="shared" si="23"/>
        <v>0.5</v>
      </c>
      <c r="S28" s="81">
        <v>0</v>
      </c>
      <c r="T28" s="81">
        <v>0.5</v>
      </c>
    </row>
    <row r="29" spans="1:22" ht="15.75" thickBot="1">
      <c r="A29" s="49" t="s">
        <v>119</v>
      </c>
      <c r="B29" s="49" t="s">
        <v>126</v>
      </c>
      <c r="C29" s="23"/>
      <c r="D29" s="45">
        <f>SUMIF(SharesElab!$B$2:$B$79,Det_RSD_share!$A29,SharesElab!C$2:C$79)+D30*Z9</f>
        <v>2.6460168304189777E-2</v>
      </c>
      <c r="E29" s="46">
        <f t="shared" si="12"/>
        <v>2.3814151473770799E-2</v>
      </c>
      <c r="F29" s="46">
        <f t="shared" si="13"/>
        <v>2.1432736326393722E-2</v>
      </c>
      <c r="G29" s="46">
        <f t="shared" si="14"/>
        <v>1.2655816473372231E-2</v>
      </c>
      <c r="H29" s="46">
        <f t="shared" si="15"/>
        <v>7.473133069361571E-3</v>
      </c>
      <c r="I29" s="46">
        <f t="shared" si="16"/>
        <v>9.0855851788313347E-4</v>
      </c>
      <c r="J29" s="46">
        <f t="shared" si="17"/>
        <v>1.104595051039974E-4</v>
      </c>
      <c r="K29" s="23"/>
      <c r="L29" s="47">
        <f t="shared" si="18"/>
        <v>2.9106185134608758E-2</v>
      </c>
      <c r="M29" s="47">
        <f t="shared" si="19"/>
        <v>3.2016803648069636E-2</v>
      </c>
      <c r="N29" s="47">
        <f t="shared" si="20"/>
        <v>5.1563382443252655E-2</v>
      </c>
      <c r="O29" s="47">
        <f t="shared" si="21"/>
        <v>8.3043343058682842E-2</v>
      </c>
      <c r="P29" s="47">
        <f t="shared" si="22"/>
        <v>0.55867408621911807</v>
      </c>
      <c r="Q29" s="47">
        <f t="shared" si="23"/>
        <v>0.9</v>
      </c>
      <c r="S29" s="81">
        <v>0</v>
      </c>
      <c r="T29" s="81">
        <v>0.9</v>
      </c>
    </row>
    <row r="30" spans="1:22" ht="15.75" thickBot="1">
      <c r="A30" s="49" t="s">
        <v>120</v>
      </c>
      <c r="B30" s="49" t="s">
        <v>127</v>
      </c>
      <c r="C30" s="23"/>
      <c r="D30" s="45">
        <f>SUMIF(SharesElab!$B$2:$B$79,Det_RSD_share!$A30,SharesElab!C$2:C$79)</f>
        <v>3.192048303810404E-2</v>
      </c>
      <c r="E30" s="46">
        <f t="shared" si="12"/>
        <v>2.8728434734293637E-2</v>
      </c>
      <c r="F30" s="46">
        <f t="shared" si="13"/>
        <v>2.5855591260864275E-2</v>
      </c>
      <c r="G30" s="46">
        <f t="shared" si="14"/>
        <v>1.5267468083627748E-2</v>
      </c>
      <c r="H30" s="46">
        <f t="shared" si="15"/>
        <v>9.0152872287013516E-3</v>
      </c>
      <c r="I30" s="46">
        <f t="shared" si="16"/>
        <v>1.096048461438596E-3</v>
      </c>
      <c r="J30" s="46">
        <f t="shared" si="17"/>
        <v>1.3325390521084523E-4</v>
      </c>
      <c r="K30" s="23"/>
      <c r="L30" s="47">
        <f t="shared" si="18"/>
        <v>3.5112531341914451E-2</v>
      </c>
      <c r="M30" s="47">
        <f t="shared" si="19"/>
        <v>3.8623784476105892E-2</v>
      </c>
      <c r="N30" s="47">
        <f t="shared" si="20"/>
        <v>6.2203991136613332E-2</v>
      </c>
      <c r="O30" s="47">
        <f t="shared" si="21"/>
        <v>0.10018014976542716</v>
      </c>
      <c r="P30" s="47">
        <f t="shared" si="22"/>
        <v>0.67396195247034318</v>
      </c>
      <c r="Q30" s="47">
        <f t="shared" si="23"/>
        <v>0.9</v>
      </c>
      <c r="S30" s="81">
        <v>0</v>
      </c>
      <c r="T30" s="81">
        <v>0.9</v>
      </c>
    </row>
    <row r="31" spans="1:22" ht="15.75" thickBot="1">
      <c r="A31" s="49" t="s">
        <v>121</v>
      </c>
      <c r="B31" s="49" t="s">
        <v>128</v>
      </c>
      <c r="C31" s="23"/>
      <c r="D31" s="45">
        <f>SUMIF(SharesElab!$B$2:$B$79,Det_RSD_share!$A31,SharesElab!C$2:C$79)+D30*Z10</f>
        <v>7.0743239565682087E-3</v>
      </c>
      <c r="E31" s="46">
        <f t="shared" si="12"/>
        <v>6.366891560911388E-3</v>
      </c>
      <c r="F31" s="46">
        <f t="shared" si="13"/>
        <v>5.7302024048202496E-3</v>
      </c>
      <c r="G31" s="46">
        <f t="shared" si="14"/>
        <v>3.38362721802231E-3</v>
      </c>
      <c r="H31" s="46">
        <f t="shared" si="15"/>
        <v>1.9979980359699943E-3</v>
      </c>
      <c r="I31" s="46">
        <f t="shared" si="16"/>
        <v>2.4290991709176006E-4</v>
      </c>
      <c r="J31" s="46">
        <f t="shared" si="17"/>
        <v>2.9532175086888768E-5</v>
      </c>
      <c r="K31" s="23"/>
      <c r="L31" s="47">
        <f t="shared" si="18"/>
        <v>7.7817563522250303E-3</v>
      </c>
      <c r="M31" s="47">
        <f t="shared" si="19"/>
        <v>8.5599319874475333E-3</v>
      </c>
      <c r="N31" s="47">
        <f t="shared" si="20"/>
        <v>1.3785856065104135E-2</v>
      </c>
      <c r="O31" s="47">
        <f t="shared" si="21"/>
        <v>2.2202259051410864E-2</v>
      </c>
      <c r="P31" s="47">
        <f t="shared" si="22"/>
        <v>0.14936569664328064</v>
      </c>
      <c r="Q31" s="47">
        <f t="shared" si="23"/>
        <v>0.9</v>
      </c>
      <c r="S31" s="81">
        <v>0</v>
      </c>
      <c r="T31" s="81">
        <v>0.9</v>
      </c>
    </row>
    <row r="32" spans="1:22" ht="15.75" thickBot="1">
      <c r="A32" s="49" t="s">
        <v>122</v>
      </c>
      <c r="B32" s="49" t="s">
        <v>129</v>
      </c>
      <c r="C32" s="23"/>
      <c r="D32" s="45">
        <f>SUMIF(SharesElab!$B$2:$B$79,Det_RSD_share!$A32,SharesElab!C$2:C$79)</f>
        <v>6.7040189401442482E-5</v>
      </c>
      <c r="E32" s="46">
        <f t="shared" si="12"/>
        <v>6.0336170461298234E-5</v>
      </c>
      <c r="F32" s="46">
        <f t="shared" si="13"/>
        <v>5.4302553415168417E-5</v>
      </c>
      <c r="G32" s="46">
        <f t="shared" si="14"/>
        <v>3.2065114766122806E-5</v>
      </c>
      <c r="H32" s="46">
        <f t="shared" si="15"/>
        <v>1.8934129618247859E-5</v>
      </c>
      <c r="I32" s="46">
        <f t="shared" si="16"/>
        <v>2.3019481365707897E-6</v>
      </c>
      <c r="J32" s="46">
        <f t="shared" si="17"/>
        <v>2.7986315348527181E-7</v>
      </c>
      <c r="K32" s="23"/>
      <c r="L32" s="47">
        <f t="shared" si="18"/>
        <v>7.374420834158673E-5</v>
      </c>
      <c r="M32" s="47">
        <f t="shared" si="19"/>
        <v>8.1118629175745417E-5</v>
      </c>
      <c r="N32" s="47">
        <f t="shared" si="20"/>
        <v>1.306423634738298E-4</v>
      </c>
      <c r="O32" s="47">
        <f t="shared" si="21"/>
        <v>2.104008327982377E-4</v>
      </c>
      <c r="P32" s="47">
        <f t="shared" si="22"/>
        <v>1.4154715919882101E-3</v>
      </c>
      <c r="Q32" s="47">
        <f t="shared" si="23"/>
        <v>9.5225850633725226E-3</v>
      </c>
      <c r="S32" s="81">
        <v>0</v>
      </c>
      <c r="T32" s="81">
        <v>0.25</v>
      </c>
      <c r="V32" s="76" t="s">
        <v>285</v>
      </c>
    </row>
    <row r="33" spans="1:26" ht="15">
      <c r="A33" s="49" t="s">
        <v>220</v>
      </c>
      <c r="B33" s="49" t="s">
        <v>135</v>
      </c>
      <c r="C33" s="23"/>
      <c r="D33" s="45">
        <f>SUMIF(SharesElab!$B$2:$B$79,Det_RSD_share!$A33,SharesElab!C$2:C$79)</f>
        <v>2.6353486432022934E-2</v>
      </c>
      <c r="E33" s="46">
        <f t="shared" si="12"/>
        <v>2.3718137788820641E-2</v>
      </c>
      <c r="F33" s="46">
        <f t="shared" si="13"/>
        <v>2.1346324009938578E-2</v>
      </c>
      <c r="G33" s="46">
        <f t="shared" si="14"/>
        <v>1.2604790864628634E-2</v>
      </c>
      <c r="H33" s="46">
        <f t="shared" si="15"/>
        <v>7.4430029576545639E-3</v>
      </c>
      <c r="I33" s="46">
        <f t="shared" si="16"/>
        <v>9.0489539969935539E-4</v>
      </c>
      <c r="J33" s="46">
        <f t="shared" si="17"/>
        <v>1.1001415544984379E-4</v>
      </c>
      <c r="K33" s="23"/>
      <c r="L33" s="47">
        <f t="shared" si="18"/>
        <v>2.898883507522523E-2</v>
      </c>
      <c r="M33" s="47">
        <f t="shared" si="19"/>
        <v>3.1887718582747755E-2</v>
      </c>
      <c r="N33" s="47">
        <f t="shared" si="20"/>
        <v>5.135548965470111E-2</v>
      </c>
      <c r="O33" s="47">
        <f t="shared" si="21"/>
        <v>8.2708529643792703E-2</v>
      </c>
      <c r="P33" s="47">
        <f t="shared" si="22"/>
        <v>0.5</v>
      </c>
      <c r="Q33" s="47">
        <f t="shared" si="23"/>
        <v>0.5</v>
      </c>
      <c r="S33" s="81">
        <v>0</v>
      </c>
      <c r="T33" s="81">
        <v>0.5</v>
      </c>
      <c r="V33" s="82">
        <f>SUM(D21:D33)-D30</f>
        <v>1</v>
      </c>
    </row>
    <row r="34" spans="1:26" ht="15">
      <c r="A34" s="23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</row>
    <row r="36" spans="1:26" s="48" customFormat="1"/>
    <row r="37" spans="1:26" ht="23.25">
      <c r="A37" s="5" t="s">
        <v>44</v>
      </c>
    </row>
    <row r="38" spans="1:26" ht="11.25" customHeight="1">
      <c r="A38" s="5"/>
    </row>
    <row r="39" spans="1:26" ht="15">
      <c r="D39" s="20" t="s">
        <v>12</v>
      </c>
    </row>
    <row r="40" spans="1:26" ht="15">
      <c r="D40" s="20" t="s">
        <v>28</v>
      </c>
    </row>
    <row r="42" spans="1:26" ht="23.25">
      <c r="A42" s="5" t="s">
        <v>147</v>
      </c>
    </row>
    <row r="44" spans="1:26" s="23" customFormat="1" ht="15">
      <c r="H44" s="20" t="s">
        <v>305</v>
      </c>
    </row>
    <row r="45" spans="1:26" s="23" customFormat="1" ht="31.5" customHeight="1" thickBot="1">
      <c r="A45" s="23" t="s">
        <v>25</v>
      </c>
      <c r="B45" s="23" t="s">
        <v>26</v>
      </c>
      <c r="D45" s="6" t="s">
        <v>11</v>
      </c>
      <c r="E45" s="6" t="s">
        <v>279</v>
      </c>
      <c r="F45" s="6" t="s">
        <v>9</v>
      </c>
      <c r="G45" s="6" t="s">
        <v>30</v>
      </c>
      <c r="H45" s="6" t="s">
        <v>10</v>
      </c>
      <c r="I45" s="8" t="s">
        <v>139</v>
      </c>
      <c r="J45" s="8">
        <v>2019</v>
      </c>
      <c r="K45" s="8">
        <v>2020</v>
      </c>
      <c r="L45" s="8">
        <v>2025</v>
      </c>
      <c r="M45" s="8">
        <v>2030</v>
      </c>
      <c r="N45" s="8">
        <v>2050</v>
      </c>
      <c r="O45" s="8">
        <v>2070</v>
      </c>
      <c r="P45" s="8" t="s">
        <v>138</v>
      </c>
      <c r="Q45" s="8" t="s">
        <v>29</v>
      </c>
      <c r="R45" s="6" t="s">
        <v>27</v>
      </c>
      <c r="Z45" s="85" t="s">
        <v>290</v>
      </c>
    </row>
    <row r="46" spans="1:26" s="23" customFormat="1" ht="15.75" thickBot="1">
      <c r="A46" s="23" t="s">
        <v>140</v>
      </c>
      <c r="B46" s="23" t="s">
        <v>277</v>
      </c>
      <c r="D46" s="23" t="str">
        <f t="shared" ref="D46:D58" si="24">IF(Z46="","UC-LO_"&amp;A6,"\I: DISABLED")</f>
        <v>\I: DISABLED</v>
      </c>
      <c r="E46" s="23" t="str">
        <f>A46</f>
        <v>RSDCOA</v>
      </c>
      <c r="F46" s="23" t="str">
        <f t="shared" ref="F46:F72" si="25">H46</f>
        <v>RSDSH_Det</v>
      </c>
      <c r="G46" s="29"/>
      <c r="H46" s="23" t="str">
        <f t="shared" ref="H46:H72" si="26">B46</f>
        <v>RSDSH_Det</v>
      </c>
      <c r="I46" s="24">
        <v>1</v>
      </c>
      <c r="J46" s="32">
        <f t="shared" ref="J46:J58" si="27">IF(E6="","",-E6)</f>
        <v>-6.619678588753948E-2</v>
      </c>
      <c r="K46" s="32">
        <f t="shared" ref="K46:K58" si="28">IF(F6="","",-F6)</f>
        <v>-5.9577107298785535E-2</v>
      </c>
      <c r="L46" s="32">
        <f t="shared" ref="L46:L58" si="29">IF(G6="","",-G6)</f>
        <v>-3.5179686088859879E-2</v>
      </c>
      <c r="M46" s="32">
        <f t="shared" ref="M46:M58" si="30">IF(H6="","",-H6)</f>
        <v>-2.0773252838610878E-2</v>
      </c>
      <c r="N46" s="32">
        <f t="shared" ref="N46:N58" si="31">IF(I6="","",-I6)</f>
        <v>-2.5255425850823597E-3</v>
      </c>
      <c r="O46" s="32">
        <f t="shared" ref="O46:O58" si="32">IF(J6="","",-J6)</f>
        <v>-3.0704701852033182E-4</v>
      </c>
      <c r="P46" s="24">
        <v>0</v>
      </c>
      <c r="Q46" s="24">
        <v>5</v>
      </c>
      <c r="R46" s="23" t="s">
        <v>353</v>
      </c>
      <c r="Z46" s="84" t="s">
        <v>289</v>
      </c>
    </row>
    <row r="47" spans="1:26" s="23" customFormat="1" ht="15.75" thickBot="1">
      <c r="A47" s="23" t="s">
        <v>198</v>
      </c>
      <c r="B47" s="23" t="s">
        <v>277</v>
      </c>
      <c r="D47" s="23" t="str">
        <f t="shared" si="24"/>
        <v>\I: DISABLED</v>
      </c>
      <c r="E47" s="77" t="str">
        <f t="shared" ref="E47:E72" si="33">A47</f>
        <v>RSDBDL</v>
      </c>
      <c r="F47" s="23" t="str">
        <f t="shared" si="25"/>
        <v>RSDSH_Det</v>
      </c>
      <c r="G47" s="26"/>
      <c r="H47" s="23" t="str">
        <f t="shared" si="26"/>
        <v>RSDSH_Det</v>
      </c>
      <c r="I47" s="24">
        <v>1</v>
      </c>
      <c r="J47" s="32" t="str">
        <f t="shared" si="27"/>
        <v/>
      </c>
      <c r="K47" s="32" t="str">
        <f t="shared" si="28"/>
        <v/>
      </c>
      <c r="L47" s="32" t="str">
        <f t="shared" si="29"/>
        <v/>
      </c>
      <c r="M47" s="32" t="str">
        <f t="shared" si="30"/>
        <v/>
      </c>
      <c r="N47" s="32" t="str">
        <f t="shared" si="31"/>
        <v/>
      </c>
      <c r="O47" s="32" t="str">
        <f t="shared" si="32"/>
        <v/>
      </c>
      <c r="P47" s="24">
        <v>0</v>
      </c>
      <c r="Q47" s="24">
        <v>5</v>
      </c>
      <c r="R47" s="23" t="s">
        <v>354</v>
      </c>
      <c r="Z47" s="84" t="s">
        <v>289</v>
      </c>
    </row>
    <row r="48" spans="1:26" s="23" customFormat="1" ht="15.75" thickBot="1">
      <c r="A48" s="23" t="s">
        <v>199</v>
      </c>
      <c r="B48" s="23" t="s">
        <v>277</v>
      </c>
      <c r="D48" s="23" t="str">
        <f t="shared" si="24"/>
        <v>\I: DISABLED</v>
      </c>
      <c r="E48" s="77" t="str">
        <f t="shared" si="33"/>
        <v>RSDETH</v>
      </c>
      <c r="F48" s="23" t="str">
        <f t="shared" si="25"/>
        <v>RSDSH_Det</v>
      </c>
      <c r="G48" s="26"/>
      <c r="H48" s="23" t="str">
        <f t="shared" si="26"/>
        <v>RSDSH_Det</v>
      </c>
      <c r="I48" s="24">
        <v>1</v>
      </c>
      <c r="J48" s="32" t="str">
        <f t="shared" si="27"/>
        <v/>
      </c>
      <c r="K48" s="32" t="str">
        <f t="shared" si="28"/>
        <v/>
      </c>
      <c r="L48" s="32" t="str">
        <f t="shared" si="29"/>
        <v/>
      </c>
      <c r="M48" s="32" t="str">
        <f t="shared" si="30"/>
        <v/>
      </c>
      <c r="N48" s="32" t="str">
        <f t="shared" si="31"/>
        <v/>
      </c>
      <c r="O48" s="32" t="str">
        <f t="shared" si="32"/>
        <v/>
      </c>
      <c r="P48" s="24">
        <v>0</v>
      </c>
      <c r="Q48" s="24">
        <v>5</v>
      </c>
      <c r="R48" s="23" t="s">
        <v>355</v>
      </c>
      <c r="Z48" s="84" t="s">
        <v>289</v>
      </c>
    </row>
    <row r="49" spans="1:26" s="23" customFormat="1" ht="15.75" thickBot="1">
      <c r="A49" s="23" t="s">
        <v>200</v>
      </c>
      <c r="B49" s="23" t="s">
        <v>277</v>
      </c>
      <c r="D49" s="23" t="str">
        <f t="shared" si="24"/>
        <v>UC-LO_R-SH_Det_LPG_X0</v>
      </c>
      <c r="E49" s="23" t="str">
        <f t="shared" si="33"/>
        <v>RSDLPG</v>
      </c>
      <c r="F49" s="23" t="str">
        <f t="shared" si="25"/>
        <v>RSDSH_Det</v>
      </c>
      <c r="G49" s="26"/>
      <c r="H49" s="23" t="str">
        <f t="shared" si="26"/>
        <v>RSDSH_Det</v>
      </c>
      <c r="I49" s="24">
        <v>1</v>
      </c>
      <c r="J49" s="32">
        <f t="shared" si="27"/>
        <v>-2.5819297374882321E-2</v>
      </c>
      <c r="K49" s="32">
        <f t="shared" si="28"/>
        <v>-2.3237367637394091E-2</v>
      </c>
      <c r="L49" s="32">
        <f t="shared" si="29"/>
        <v>-1.372143321620484E-2</v>
      </c>
      <c r="M49" s="32">
        <f t="shared" si="30"/>
        <v>-8.1023690998367984E-3</v>
      </c>
      <c r="N49" s="32">
        <f t="shared" si="31"/>
        <v>-9.8505892941616125E-4</v>
      </c>
      <c r="O49" s="32">
        <f t="shared" si="32"/>
        <v>-1.1976016921298472E-4</v>
      </c>
      <c r="P49" s="24">
        <v>0</v>
      </c>
      <c r="Q49" s="24">
        <v>5</v>
      </c>
      <c r="R49" s="23" t="s">
        <v>356</v>
      </c>
      <c r="Z49" s="84"/>
    </row>
    <row r="50" spans="1:26" s="23" customFormat="1" ht="15.75" thickBot="1">
      <c r="A50" s="23" t="s">
        <v>201</v>
      </c>
      <c r="B50" s="23" t="s">
        <v>277</v>
      </c>
      <c r="D50" s="88" t="str">
        <f t="shared" si="24"/>
        <v>UC-LO_R-SH_Det_ELC_X0</v>
      </c>
      <c r="E50" s="23" t="str">
        <f t="shared" si="33"/>
        <v>RSDELC</v>
      </c>
      <c r="F50" s="23" t="str">
        <f t="shared" si="25"/>
        <v>RSDSH_Det</v>
      </c>
      <c r="G50" s="26"/>
      <c r="H50" s="23" t="str">
        <f t="shared" si="26"/>
        <v>RSDSH_Det</v>
      </c>
      <c r="I50" s="24">
        <v>1</v>
      </c>
      <c r="J50" s="86">
        <f>MAX(IF(IF(E10="",0,E10)+IF(E11="",0,E11)=0,"",IF(E10="",0,-E10)+IF(E11="",0,-E11)),-$T$10)</f>
        <v>-4.5381125835736932E-2</v>
      </c>
      <c r="K50" s="86">
        <f t="shared" ref="K50:O50" si="34">MAX(IF(IF(F10="",0,F10)+IF(F11="",0,F11)=0,"",IF(F10="",0,-F10)+IF(F11="",0,-F11)),-$T$10)</f>
        <v>-4.0843013252163246E-2</v>
      </c>
      <c r="L50" s="86">
        <f t="shared" si="34"/>
        <v>-2.4117390895269882E-2</v>
      </c>
      <c r="M50" s="86">
        <f t="shared" si="34"/>
        <v>-1.4241078149747914E-2</v>
      </c>
      <c r="N50" s="86">
        <f t="shared" si="34"/>
        <v>-1.7313826392092075E-3</v>
      </c>
      <c r="O50" s="86">
        <f t="shared" si="34"/>
        <v>-2.1049570909124627E-4</v>
      </c>
      <c r="P50" s="24">
        <v>0</v>
      </c>
      <c r="Q50" s="24">
        <v>5</v>
      </c>
      <c r="R50" s="23" t="s">
        <v>357</v>
      </c>
      <c r="Z50" s="84"/>
    </row>
    <row r="51" spans="1:26" s="23" customFormat="1" ht="15.75" thickBot="1">
      <c r="A51" s="23" t="s">
        <v>201</v>
      </c>
      <c r="B51" s="23" t="s">
        <v>277</v>
      </c>
      <c r="D51" s="23" t="str">
        <f t="shared" si="24"/>
        <v>\I: DISABLED</v>
      </c>
      <c r="E51" s="23" t="str">
        <f t="shared" si="33"/>
        <v>RSDELC</v>
      </c>
      <c r="F51" s="23" t="str">
        <f t="shared" si="25"/>
        <v>RSDSH_Det</v>
      </c>
      <c r="G51" s="26"/>
      <c r="H51" s="23" t="str">
        <f t="shared" si="26"/>
        <v>RSDSH_Det</v>
      </c>
      <c r="I51" s="24">
        <v>1</v>
      </c>
      <c r="J51" s="32">
        <f t="shared" si="27"/>
        <v>-2.4068442935642836E-2</v>
      </c>
      <c r="K51" s="32">
        <f t="shared" si="28"/>
        <v>-2.1661598642078554E-2</v>
      </c>
      <c r="L51" s="32">
        <f t="shared" si="29"/>
        <v>-1.2790957382160968E-2</v>
      </c>
      <c r="M51" s="32">
        <f t="shared" si="30"/>
        <v>-7.5529324245922321E-3</v>
      </c>
      <c r="N51" s="32">
        <f t="shared" si="31"/>
        <v>-9.1826025653056172E-4</v>
      </c>
      <c r="O51" s="32">
        <f t="shared" si="32"/>
        <v>-1.1163901003246377E-4</v>
      </c>
      <c r="P51" s="24">
        <v>0</v>
      </c>
      <c r="Q51" s="24">
        <v>5</v>
      </c>
      <c r="R51" s="23" t="s">
        <v>358</v>
      </c>
      <c r="Z51" s="84" t="s">
        <v>289</v>
      </c>
    </row>
    <row r="52" spans="1:26" s="23" customFormat="1" ht="15.75" thickBot="1">
      <c r="A52" s="23" t="s">
        <v>202</v>
      </c>
      <c r="B52" s="23" t="s">
        <v>277</v>
      </c>
      <c r="D52" s="23" t="str">
        <f t="shared" si="24"/>
        <v>UC-LO_R-SH_Det_KER_X0</v>
      </c>
      <c r="E52" s="23" t="str">
        <f t="shared" si="33"/>
        <v>RSDKER</v>
      </c>
      <c r="F52" s="23" t="str">
        <f t="shared" si="25"/>
        <v>RSDSH_Det</v>
      </c>
      <c r="G52" s="26"/>
      <c r="H52" s="23" t="str">
        <f t="shared" si="26"/>
        <v>RSDSH_Det</v>
      </c>
      <c r="I52" s="24">
        <v>1</v>
      </c>
      <c r="J52" s="32">
        <f t="shared" si="27"/>
        <v>-0.56597218575735508</v>
      </c>
      <c r="K52" s="32">
        <f t="shared" si="28"/>
        <v>-0.50937496718161956</v>
      </c>
      <c r="L52" s="32">
        <f t="shared" si="29"/>
        <v>-0.30078082437107462</v>
      </c>
      <c r="M52" s="32">
        <f t="shared" si="30"/>
        <v>-0.1776080689828759</v>
      </c>
      <c r="N52" s="32">
        <f t="shared" si="31"/>
        <v>-2.1592994855229128E-2</v>
      </c>
      <c r="O52" s="32">
        <f t="shared" si="32"/>
        <v>-2.6252040770901341E-3</v>
      </c>
      <c r="P52" s="24">
        <v>0</v>
      </c>
      <c r="Q52" s="24">
        <v>5</v>
      </c>
      <c r="R52" s="23" t="s">
        <v>359</v>
      </c>
      <c r="Z52" s="84"/>
    </row>
    <row r="53" spans="1:26" s="23" customFormat="1" ht="15.75" thickBot="1">
      <c r="A53" s="23" t="s">
        <v>203</v>
      </c>
      <c r="B53" s="23" t="s">
        <v>277</v>
      </c>
      <c r="D53" s="23" t="str">
        <f t="shared" si="24"/>
        <v>UC-LO_R-SH_Det_GAS_X0</v>
      </c>
      <c r="E53" s="23" t="str">
        <f t="shared" si="33"/>
        <v>RSDGAS</v>
      </c>
      <c r="F53" s="23" t="str">
        <f t="shared" si="25"/>
        <v>RSDSH_Det</v>
      </c>
      <c r="G53" s="26"/>
      <c r="H53" s="23" t="str">
        <f t="shared" si="26"/>
        <v>RSDSH_Det</v>
      </c>
      <c r="I53" s="24">
        <v>1</v>
      </c>
      <c r="J53" s="32">
        <f t="shared" si="27"/>
        <v>-0.10147384752498385</v>
      </c>
      <c r="K53" s="32">
        <f t="shared" si="28"/>
        <v>-9.1326462772485462E-2</v>
      </c>
      <c r="L53" s="32">
        <f t="shared" si="29"/>
        <v>-5.3927363002524958E-2</v>
      </c>
      <c r="M53" s="32">
        <f t="shared" si="30"/>
        <v>-3.1843568579360972E-2</v>
      </c>
      <c r="N53" s="32">
        <f t="shared" si="31"/>
        <v>-3.8714345381040778E-3</v>
      </c>
      <c r="O53" s="32">
        <f t="shared" si="32"/>
        <v>-4.706760596090801E-4</v>
      </c>
      <c r="P53" s="24">
        <v>0</v>
      </c>
      <c r="Q53" s="24">
        <v>5</v>
      </c>
      <c r="R53" s="23" t="s">
        <v>360</v>
      </c>
      <c r="Z53" s="84"/>
    </row>
    <row r="54" spans="1:26" s="23" customFormat="1" ht="15.75" thickBot="1">
      <c r="A54" s="23" t="s">
        <v>141</v>
      </c>
      <c r="B54" s="23" t="s">
        <v>277</v>
      </c>
      <c r="D54" s="23" t="str">
        <f t="shared" si="24"/>
        <v>\I: DISABLED</v>
      </c>
      <c r="E54" s="23" t="str">
        <f>A55</f>
        <v>RSDSMF</v>
      </c>
      <c r="F54" s="23" t="str">
        <f t="shared" si="25"/>
        <v>RSDSH_Det</v>
      </c>
      <c r="G54" s="26"/>
      <c r="H54" s="23" t="str">
        <f t="shared" si="26"/>
        <v>RSDSH_Det</v>
      </c>
      <c r="I54" s="24">
        <v>1</v>
      </c>
      <c r="J54" s="32">
        <f t="shared" si="27"/>
        <v>-7.8727197800487661E-2</v>
      </c>
      <c r="K54" s="32">
        <f t="shared" si="28"/>
        <v>-7.0854478020438899E-2</v>
      </c>
      <c r="L54" s="32">
        <f t="shared" si="29"/>
        <v>-4.1838860726288972E-2</v>
      </c>
      <c r="M54" s="32">
        <f t="shared" si="30"/>
        <v>-2.4705428870266385E-2</v>
      </c>
      <c r="N54" s="32">
        <f t="shared" si="31"/>
        <v>-3.0036033922722573E-3</v>
      </c>
      <c r="O54" s="32">
        <f t="shared" si="32"/>
        <v>-3.6516805214934682E-4</v>
      </c>
      <c r="P54" s="24">
        <v>0</v>
      </c>
      <c r="Q54" s="24">
        <v>5</v>
      </c>
      <c r="R54" s="23" t="s">
        <v>361</v>
      </c>
      <c r="Z54" s="84" t="s">
        <v>289</v>
      </c>
    </row>
    <row r="55" spans="1:26" s="23" customFormat="1" ht="15.75" thickBot="1">
      <c r="A55" s="56" t="s">
        <v>170</v>
      </c>
      <c r="B55" s="23" t="s">
        <v>277</v>
      </c>
      <c r="D55" s="23" t="str">
        <f t="shared" si="24"/>
        <v>\I: DISABLED</v>
      </c>
      <c r="F55" s="23" t="str">
        <f t="shared" si="25"/>
        <v>RSDSH_Det</v>
      </c>
      <c r="G55" s="26"/>
      <c r="H55" s="23" t="str">
        <f t="shared" si="26"/>
        <v>RSDSH_Det</v>
      </c>
      <c r="I55" s="24">
        <v>1</v>
      </c>
      <c r="J55" s="32">
        <f t="shared" si="27"/>
        <v>-9.934051514199535E-2</v>
      </c>
      <c r="K55" s="32">
        <f t="shared" si="28"/>
        <v>-8.9406463627795821E-2</v>
      </c>
      <c r="L55" s="32">
        <f t="shared" si="29"/>
        <v>-5.2793622707577169E-2</v>
      </c>
      <c r="M55" s="32">
        <f t="shared" si="30"/>
        <v>-3.117410627259725E-2</v>
      </c>
      <c r="N55" s="32">
        <f t="shared" si="31"/>
        <v>-3.7900435504732589E-3</v>
      </c>
      <c r="O55" s="32">
        <f t="shared" si="32"/>
        <v>-4.6078081561910274E-4</v>
      </c>
      <c r="P55" s="24">
        <v>0</v>
      </c>
      <c r="Q55" s="24">
        <v>5</v>
      </c>
      <c r="R55" s="23" t="s">
        <v>362</v>
      </c>
      <c r="Z55" s="84" t="s">
        <v>289</v>
      </c>
    </row>
    <row r="56" spans="1:26" s="23" customFormat="1" ht="15.75" thickBot="1">
      <c r="A56" s="23" t="s">
        <v>142</v>
      </c>
      <c r="B56" s="23" t="s">
        <v>277</v>
      </c>
      <c r="D56" s="23" t="str">
        <f t="shared" si="24"/>
        <v>UC-LO_R-SH_Det_WOO_X0</v>
      </c>
      <c r="E56" s="23" t="str">
        <f t="shared" si="33"/>
        <v>RSDWOO</v>
      </c>
      <c r="F56" s="23" t="str">
        <f t="shared" si="25"/>
        <v>RSDSH_Det</v>
      </c>
      <c r="G56" s="26"/>
      <c r="H56" s="23" t="str">
        <f t="shared" si="26"/>
        <v>RSDSH_Det</v>
      </c>
      <c r="I56" s="24">
        <v>1</v>
      </c>
      <c r="J56" s="32">
        <f>IF(E16="","",-E16)</f>
        <v>-1.4055182401752476E-2</v>
      </c>
      <c r="K56" s="32">
        <f t="shared" si="28"/>
        <v>-1.2649664161577229E-2</v>
      </c>
      <c r="L56" s="32">
        <f t="shared" si="29"/>
        <v>-7.4695001907697399E-3</v>
      </c>
      <c r="M56" s="32">
        <f t="shared" si="30"/>
        <v>-4.4106651676476252E-3</v>
      </c>
      <c r="N56" s="32">
        <f t="shared" si="31"/>
        <v>-5.3623391560175121E-4</v>
      </c>
      <c r="O56" s="32">
        <f t="shared" si="32"/>
        <v>-6.5193525536862655E-5</v>
      </c>
      <c r="P56" s="24">
        <v>0</v>
      </c>
      <c r="Q56" s="24">
        <v>5</v>
      </c>
      <c r="R56" s="23" t="s">
        <v>363</v>
      </c>
      <c r="Z56" s="84"/>
    </row>
    <row r="57" spans="1:26" s="23" customFormat="1" ht="15.75" thickBot="1">
      <c r="A57" s="23" t="s">
        <v>143</v>
      </c>
      <c r="B57" s="26" t="s">
        <v>277</v>
      </c>
      <c r="C57" s="26"/>
      <c r="D57" s="23" t="str">
        <f t="shared" si="24"/>
        <v>\I: DISABLED</v>
      </c>
      <c r="E57" s="23" t="str">
        <f t="shared" si="33"/>
        <v>RSDHET</v>
      </c>
      <c r="F57" s="23" t="str">
        <f t="shared" si="25"/>
        <v>RSDSH_Det</v>
      </c>
      <c r="G57" s="26"/>
      <c r="H57" s="23" t="str">
        <f t="shared" si="26"/>
        <v>RSDSH_Det</v>
      </c>
      <c r="I57" s="24">
        <v>1</v>
      </c>
      <c r="J57" s="32">
        <f t="shared" si="27"/>
        <v>-2.3743774172620409E-3</v>
      </c>
      <c r="K57" s="32">
        <f t="shared" si="28"/>
        <v>-2.1369396755358369E-3</v>
      </c>
      <c r="L57" s="32">
        <f t="shared" si="29"/>
        <v>-1.2618415090071566E-3</v>
      </c>
      <c r="M57" s="32">
        <f t="shared" si="30"/>
        <v>-7.451047926536361E-4</v>
      </c>
      <c r="N57" s="32">
        <f t="shared" si="31"/>
        <v>-9.0587348010228957E-5</v>
      </c>
      <c r="O57" s="32">
        <f t="shared" si="32"/>
        <v>-1.1013306719315312E-5</v>
      </c>
      <c r="P57" s="24">
        <v>0</v>
      </c>
      <c r="Q57" s="24">
        <v>5</v>
      </c>
      <c r="R57" s="23" t="s">
        <v>364</v>
      </c>
      <c r="Z57" s="84" t="s">
        <v>289</v>
      </c>
    </row>
    <row r="58" spans="1:26" s="23" customFormat="1" ht="15.75" thickBot="1">
      <c r="A58" s="53" t="s">
        <v>144</v>
      </c>
      <c r="B58" s="53" t="s">
        <v>277</v>
      </c>
      <c r="C58" s="26"/>
      <c r="D58" s="23" t="str">
        <f t="shared" si="24"/>
        <v>\I: DISABLED</v>
      </c>
      <c r="E58" s="53" t="str">
        <f t="shared" si="33"/>
        <v>RSDGEO</v>
      </c>
      <c r="F58" s="53" t="str">
        <f t="shared" si="25"/>
        <v>RSDSH_Det</v>
      </c>
      <c r="G58" s="53"/>
      <c r="H58" s="53" t="str">
        <f t="shared" si="26"/>
        <v>RSDSH_Det</v>
      </c>
      <c r="I58" s="54">
        <v>1</v>
      </c>
      <c r="J58" s="55" t="str">
        <f t="shared" si="27"/>
        <v/>
      </c>
      <c r="K58" s="55" t="str">
        <f t="shared" si="28"/>
        <v/>
      </c>
      <c r="L58" s="55" t="str">
        <f t="shared" si="29"/>
        <v/>
      </c>
      <c r="M58" s="55" t="str">
        <f t="shared" si="30"/>
        <v/>
      </c>
      <c r="N58" s="55" t="str">
        <f t="shared" si="31"/>
        <v/>
      </c>
      <c r="O58" s="55" t="str">
        <f t="shared" si="32"/>
        <v/>
      </c>
      <c r="P58" s="54">
        <v>0</v>
      </c>
      <c r="Q58" s="54">
        <v>5</v>
      </c>
      <c r="R58" s="53" t="s">
        <v>365</v>
      </c>
      <c r="Z58" s="84" t="s">
        <v>289</v>
      </c>
    </row>
    <row r="59" spans="1:26" s="23" customFormat="1" ht="15">
      <c r="A59" s="26"/>
      <c r="B59" s="26"/>
      <c r="C59" s="26"/>
      <c r="E59" s="26"/>
      <c r="F59" s="26"/>
      <c r="G59" s="26"/>
      <c r="H59" s="26"/>
      <c r="I59" s="63"/>
      <c r="J59" s="33"/>
      <c r="K59" s="33"/>
      <c r="L59" s="33"/>
      <c r="M59" s="33"/>
      <c r="N59" s="33"/>
      <c r="O59" s="33"/>
      <c r="P59" s="63"/>
      <c r="Q59" s="63"/>
      <c r="R59" s="26"/>
      <c r="Z59" s="84"/>
    </row>
    <row r="60" spans="1:26" s="23" customFormat="1" ht="15.75" thickBot="1">
      <c r="A60" s="23" t="s">
        <v>140</v>
      </c>
      <c r="B60" s="26" t="s">
        <v>278</v>
      </c>
      <c r="C60" s="26"/>
      <c r="D60" s="23" t="str">
        <f t="shared" ref="D60:D72" si="35">IF(Z60="","UC-LO_"&amp;A21,"\I: DISABLED")</f>
        <v>\I: DISABLED</v>
      </c>
      <c r="E60" s="23" t="str">
        <f t="shared" si="33"/>
        <v>RSDCOA</v>
      </c>
      <c r="F60" s="23" t="str">
        <f t="shared" si="25"/>
        <v>RSDWH_Det</v>
      </c>
      <c r="G60" s="26" t="str">
        <f t="shared" ref="G60:G68" si="36">LEFT(A21,12)&amp;"*"</f>
        <v>R-WH_Det_COA*</v>
      </c>
      <c r="H60" s="23" t="str">
        <f t="shared" si="26"/>
        <v>RSDWH_Det</v>
      </c>
      <c r="I60" s="24">
        <v>1</v>
      </c>
      <c r="J60" s="33">
        <f t="shared" ref="J60:O63" si="37">IF(E21="","",-E21)</f>
        <v>-1.0643443575950396E-2</v>
      </c>
      <c r="K60" s="33">
        <f t="shared" si="37"/>
        <v>-9.5790992183553553E-3</v>
      </c>
      <c r="L60" s="33">
        <f t="shared" si="37"/>
        <v>-5.6563622974466557E-3</v>
      </c>
      <c r="M60" s="33">
        <f t="shared" si="37"/>
        <v>-3.3400253730192764E-3</v>
      </c>
      <c r="N60" s="33">
        <f t="shared" si="37"/>
        <v>-4.0606911109930229E-4</v>
      </c>
      <c r="O60" s="33">
        <f t="shared" si="37"/>
        <v>-4.9368524060019432E-5</v>
      </c>
      <c r="P60" s="24">
        <v>0</v>
      </c>
      <c r="Q60" s="24">
        <v>5</v>
      </c>
      <c r="R60" s="23" t="s">
        <v>366</v>
      </c>
      <c r="Z60" s="84" t="s">
        <v>289</v>
      </c>
    </row>
    <row r="61" spans="1:26" s="23" customFormat="1" ht="15.75" thickBot="1">
      <c r="A61" s="23" t="s">
        <v>198</v>
      </c>
      <c r="B61" s="26" t="s">
        <v>278</v>
      </c>
      <c r="C61" s="26"/>
      <c r="D61" s="23" t="str">
        <f t="shared" si="35"/>
        <v>\I: DISABLED</v>
      </c>
      <c r="E61" s="77" t="str">
        <f t="shared" si="33"/>
        <v>RSDBDL</v>
      </c>
      <c r="F61" s="77" t="str">
        <f t="shared" si="25"/>
        <v>RSDWH_Det</v>
      </c>
      <c r="G61" s="26" t="str">
        <f t="shared" si="36"/>
        <v>R-WH_Det_BDL*</v>
      </c>
      <c r="H61" s="78" t="str">
        <f t="shared" si="26"/>
        <v>RSDWH_Det</v>
      </c>
      <c r="I61" s="77">
        <v>1</v>
      </c>
      <c r="J61" s="79">
        <f t="shared" si="37"/>
        <v>-5.2679829895004891E-6</v>
      </c>
      <c r="K61" s="80">
        <f t="shared" si="37"/>
        <v>-4.7411846905504399E-6</v>
      </c>
      <c r="L61" s="80">
        <f t="shared" si="37"/>
        <v>-2.7996221479231302E-6</v>
      </c>
      <c r="M61" s="80">
        <f t="shared" si="37"/>
        <v>-1.6531488821271297E-6</v>
      </c>
      <c r="N61" s="80">
        <f t="shared" si="37"/>
        <v>-2.0098431062915596E-7</v>
      </c>
      <c r="O61" s="80">
        <f t="shared" si="37"/>
        <v>-2.4435000111484604E-8</v>
      </c>
      <c r="P61" s="79">
        <v>0</v>
      </c>
      <c r="Q61" s="79">
        <v>5</v>
      </c>
      <c r="R61" s="79" t="s">
        <v>367</v>
      </c>
      <c r="Z61" s="84" t="s">
        <v>289</v>
      </c>
    </row>
    <row r="62" spans="1:26" s="23" customFormat="1" ht="15">
      <c r="A62" s="23" t="s">
        <v>199</v>
      </c>
      <c r="B62" s="26" t="s">
        <v>278</v>
      </c>
      <c r="C62" s="26"/>
      <c r="D62" s="23" t="str">
        <f t="shared" si="35"/>
        <v>\I: DISABLED</v>
      </c>
      <c r="E62" s="77" t="str">
        <f t="shared" si="33"/>
        <v>RSDETH</v>
      </c>
      <c r="F62" s="77" t="str">
        <f t="shared" si="25"/>
        <v>RSDWH_Det</v>
      </c>
      <c r="G62" s="26" t="str">
        <f t="shared" si="36"/>
        <v>R-WH_Det_ETH*</v>
      </c>
      <c r="H62" s="78" t="str">
        <f t="shared" si="26"/>
        <v>RSDWH_Det</v>
      </c>
      <c r="I62" s="77">
        <v>1</v>
      </c>
      <c r="J62" s="79">
        <f t="shared" si="37"/>
        <v>-5.9672374063410195E-6</v>
      </c>
      <c r="K62" s="80">
        <f t="shared" si="37"/>
        <v>-5.370513665706918E-6</v>
      </c>
      <c r="L62" s="80">
        <f t="shared" si="37"/>
        <v>-3.1712346144632785E-6</v>
      </c>
      <c r="M62" s="80">
        <f t="shared" si="37"/>
        <v>-1.8725823274944218E-6</v>
      </c>
      <c r="N62" s="80">
        <f t="shared" si="37"/>
        <v>-2.2766229482219386E-7</v>
      </c>
      <c r="O62" s="80">
        <f t="shared" si="37"/>
        <v>-2.7678420180894242E-8</v>
      </c>
      <c r="P62" s="79">
        <v>0</v>
      </c>
      <c r="Q62" s="79">
        <v>5</v>
      </c>
      <c r="R62" s="79" t="s">
        <v>368</v>
      </c>
      <c r="Z62" s="84" t="s">
        <v>289</v>
      </c>
    </row>
    <row r="63" spans="1:26" s="23" customFormat="1" ht="15">
      <c r="A63" s="23" t="s">
        <v>200</v>
      </c>
      <c r="B63" s="26" t="s">
        <v>278</v>
      </c>
      <c r="C63" s="26"/>
      <c r="D63" s="23" t="str">
        <f t="shared" si="35"/>
        <v>UC-LO_R-WH_Det_LPG_X0</v>
      </c>
      <c r="E63" s="23" t="str">
        <f t="shared" si="33"/>
        <v>RSDLPG</v>
      </c>
      <c r="F63" s="23" t="str">
        <f t="shared" si="25"/>
        <v>RSDWH_Det</v>
      </c>
      <c r="G63" s="26" t="str">
        <f t="shared" si="36"/>
        <v>R-WH_Det_LPG*</v>
      </c>
      <c r="H63" s="23" t="str">
        <f t="shared" si="26"/>
        <v>RSDWH_Det</v>
      </c>
      <c r="I63" s="24">
        <v>1</v>
      </c>
      <c r="J63" s="33">
        <f t="shared" si="37"/>
        <v>-2.3369272027143079E-2</v>
      </c>
      <c r="K63" s="33">
        <f t="shared" si="37"/>
        <v>-2.1032344824428773E-2</v>
      </c>
      <c r="L63" s="33">
        <f t="shared" si="37"/>
        <v>-1.2419389295376948E-2</v>
      </c>
      <c r="M63" s="33">
        <f t="shared" si="37"/>
        <v>-7.3335251850271364E-3</v>
      </c>
      <c r="N63" s="33">
        <f t="shared" si="37"/>
        <v>-8.9158545835128571E-4</v>
      </c>
      <c r="O63" s="33">
        <f t="shared" si="37"/>
        <v>-1.0839597730794878E-4</v>
      </c>
      <c r="P63" s="24">
        <v>0</v>
      </c>
      <c r="Q63" s="24">
        <v>5</v>
      </c>
      <c r="R63" s="23" t="s">
        <v>369</v>
      </c>
      <c r="Z63" s="84"/>
    </row>
    <row r="64" spans="1:26" s="23" customFormat="1" ht="15">
      <c r="A64" s="23" t="s">
        <v>201</v>
      </c>
      <c r="B64" s="26" t="s">
        <v>278</v>
      </c>
      <c r="C64" s="26"/>
      <c r="D64" s="88" t="str">
        <f t="shared" si="35"/>
        <v>UC-LO_R-WH_Det_ELC_X0</v>
      </c>
      <c r="E64" s="23" t="str">
        <f t="shared" si="33"/>
        <v>RSDELC</v>
      </c>
      <c r="F64" s="23" t="str">
        <f t="shared" si="25"/>
        <v>RSDWH_Det</v>
      </c>
      <c r="G64" s="26" t="str">
        <f t="shared" si="36"/>
        <v>R-WH_Det_ELC*</v>
      </c>
      <c r="H64" s="23" t="str">
        <f t="shared" si="26"/>
        <v>RSDWH_Det</v>
      </c>
      <c r="I64" s="24">
        <v>1</v>
      </c>
      <c r="J64" s="87">
        <f>MAX(IF(E25+E26="","",-E25-E26),-$T$25)</f>
        <v>-8.1347260802835442E-2</v>
      </c>
      <c r="K64" s="87">
        <f t="shared" ref="K64:O64" si="38">MAX(IF(F25+F26="","",-F25-F26),-$T$25)</f>
        <v>-7.3212534722551903E-2</v>
      </c>
      <c r="L64" s="87">
        <f t="shared" si="38"/>
        <v>-4.3231269628319684E-2</v>
      </c>
      <c r="M64" s="87">
        <f t="shared" si="38"/>
        <v>-2.5527632402826496E-2</v>
      </c>
      <c r="N64" s="87">
        <f t="shared" si="38"/>
        <v>-3.1035641471534644E-3</v>
      </c>
      <c r="O64" s="87">
        <f t="shared" si="38"/>
        <v>-3.7732094631815188E-4</v>
      </c>
      <c r="P64" s="24">
        <v>0</v>
      </c>
      <c r="Q64" s="24">
        <v>5</v>
      </c>
      <c r="R64" s="23" t="s">
        <v>370</v>
      </c>
      <c r="Z64" s="84"/>
    </row>
    <row r="65" spans="1:26" s="23" customFormat="1" ht="15">
      <c r="A65" s="23" t="s">
        <v>201</v>
      </c>
      <c r="B65" s="26" t="s">
        <v>278</v>
      </c>
      <c r="C65" s="26"/>
      <c r="D65" s="23" t="str">
        <f t="shared" si="35"/>
        <v>\I: DISABLED</v>
      </c>
      <c r="E65" s="23" t="str">
        <f t="shared" si="33"/>
        <v>RSDELC</v>
      </c>
      <c r="F65" s="23" t="str">
        <f t="shared" si="25"/>
        <v>RSDWH_Det</v>
      </c>
      <c r="G65" s="26" t="str">
        <f t="shared" si="36"/>
        <v>R-WH_Det_ELC*</v>
      </c>
      <c r="H65" s="23" t="str">
        <f t="shared" si="26"/>
        <v>RSDWH_Det</v>
      </c>
      <c r="I65" s="24">
        <v>1</v>
      </c>
      <c r="J65" s="33">
        <f t="shared" ref="J65:O72" si="39">IF(E26="","",-E26)</f>
        <v>-6.1873714000135534E-2</v>
      </c>
      <c r="K65" s="33">
        <f t="shared" si="39"/>
        <v>-5.568634260012198E-2</v>
      </c>
      <c r="L65" s="33">
        <f t="shared" si="39"/>
        <v>-3.2882228441946035E-2</v>
      </c>
      <c r="M65" s="33">
        <f t="shared" si="39"/>
        <v>-1.9416627072684722E-2</v>
      </c>
      <c r="N65" s="33">
        <f t="shared" si="39"/>
        <v>-2.3606085629296891E-3</v>
      </c>
      <c r="O65" s="33">
        <f t="shared" si="39"/>
        <v>-2.8699489187884324E-4</v>
      </c>
      <c r="P65" s="24">
        <v>0</v>
      </c>
      <c r="Q65" s="24">
        <v>5</v>
      </c>
      <c r="R65" s="23" t="s">
        <v>371</v>
      </c>
      <c r="Z65" s="84" t="s">
        <v>289</v>
      </c>
    </row>
    <row r="66" spans="1:26" s="23" customFormat="1" ht="15">
      <c r="A66" s="23" t="s">
        <v>202</v>
      </c>
      <c r="B66" s="26" t="s">
        <v>278</v>
      </c>
      <c r="C66" s="26"/>
      <c r="D66" s="23" t="str">
        <f t="shared" si="35"/>
        <v>UC-LO_R-WH_Det_KER_X0</v>
      </c>
      <c r="E66" s="23" t="str">
        <f t="shared" si="33"/>
        <v>RSDKER</v>
      </c>
      <c r="F66" s="23" t="str">
        <f t="shared" si="25"/>
        <v>RSDWH_Det</v>
      </c>
      <c r="G66" s="26" t="str">
        <f t="shared" si="36"/>
        <v>R-WH_Det_KER*</v>
      </c>
      <c r="H66" s="23" t="str">
        <f t="shared" si="26"/>
        <v>RSDWH_Det</v>
      </c>
      <c r="I66" s="24">
        <v>1</v>
      </c>
      <c r="J66" s="33">
        <f t="shared" si="39"/>
        <v>-0.61031445752562008</v>
      </c>
      <c r="K66" s="33">
        <f t="shared" si="39"/>
        <v>-0.54928301177305816</v>
      </c>
      <c r="L66" s="33">
        <f t="shared" si="39"/>
        <v>-0.32434612562187315</v>
      </c>
      <c r="M66" s="33">
        <f t="shared" si="39"/>
        <v>-0.19152314371845994</v>
      </c>
      <c r="N66" s="33">
        <f t="shared" si="39"/>
        <v>-2.3284743089959186E-2</v>
      </c>
      <c r="O66" s="33">
        <f t="shared" si="39"/>
        <v>-2.8308811678781159E-3</v>
      </c>
      <c r="P66" s="24">
        <v>0</v>
      </c>
      <c r="Q66" s="24">
        <v>5</v>
      </c>
      <c r="R66" s="23" t="s">
        <v>372</v>
      </c>
      <c r="Z66" s="84"/>
    </row>
    <row r="67" spans="1:26" s="23" customFormat="1" ht="15">
      <c r="A67" s="23" t="s">
        <v>203</v>
      </c>
      <c r="B67" s="26" t="s">
        <v>278</v>
      </c>
      <c r="C67" s="26"/>
      <c r="D67" s="23" t="str">
        <f t="shared" si="35"/>
        <v>UC-LO_R-WH_Det_GAS_X0</v>
      </c>
      <c r="E67" s="23" t="str">
        <f t="shared" si="33"/>
        <v>RSDGAS</v>
      </c>
      <c r="F67" s="23" t="str">
        <f t="shared" si="25"/>
        <v>RSDWH_Det</v>
      </c>
      <c r="G67" s="26" t="str">
        <f t="shared" si="36"/>
        <v>R-WH_Det_GAS*</v>
      </c>
      <c r="H67" s="23" t="str">
        <f t="shared" si="26"/>
        <v>RSDWH_Det</v>
      </c>
      <c r="I67" s="24">
        <v>1</v>
      </c>
      <c r="J67" s="33">
        <f t="shared" si="39"/>
        <v>-0.12035481385409112</v>
      </c>
      <c r="K67" s="33">
        <f t="shared" si="39"/>
        <v>-0.10831933246868201</v>
      </c>
      <c r="L67" s="33">
        <f t="shared" si="39"/>
        <v>-6.3961482629432048E-2</v>
      </c>
      <c r="M67" s="33">
        <f t="shared" si="39"/>
        <v>-3.7768615877853344E-2</v>
      </c>
      <c r="N67" s="33">
        <f t="shared" si="39"/>
        <v>-4.5917819669456716E-3</v>
      </c>
      <c r="O67" s="33">
        <f t="shared" si="39"/>
        <v>-5.5825349015055934E-4</v>
      </c>
      <c r="P67" s="24">
        <v>0</v>
      </c>
      <c r="Q67" s="24">
        <v>5</v>
      </c>
      <c r="R67" s="23" t="s">
        <v>373</v>
      </c>
      <c r="Z67" s="84"/>
    </row>
    <row r="68" spans="1:26" s="23" customFormat="1" ht="15">
      <c r="A68" s="23" t="s">
        <v>141</v>
      </c>
      <c r="B68" s="26" t="s">
        <v>278</v>
      </c>
      <c r="C68" s="26"/>
      <c r="D68" s="23" t="str">
        <f t="shared" si="35"/>
        <v>\I: DISABLED</v>
      </c>
      <c r="E68" s="23" t="str">
        <f t="shared" si="33"/>
        <v>RSDPEA</v>
      </c>
      <c r="F68" s="23" t="str">
        <f t="shared" si="25"/>
        <v>RSDWH_Det</v>
      </c>
      <c r="G68" s="26" t="str">
        <f t="shared" si="36"/>
        <v>R-WH_Det_PEA*</v>
      </c>
      <c r="H68" s="23" t="str">
        <f t="shared" si="26"/>
        <v>RSDWH_Det</v>
      </c>
      <c r="I68" s="24">
        <v>1</v>
      </c>
      <c r="J68" s="33">
        <f t="shared" si="39"/>
        <v>-2.3814151473770799E-2</v>
      </c>
      <c r="K68" s="33">
        <f t="shared" si="39"/>
        <v>-2.1432736326393722E-2</v>
      </c>
      <c r="L68" s="33">
        <f t="shared" si="39"/>
        <v>-1.2655816473372231E-2</v>
      </c>
      <c r="M68" s="33">
        <f t="shared" si="39"/>
        <v>-7.473133069361571E-3</v>
      </c>
      <c r="N68" s="33">
        <f t="shared" si="39"/>
        <v>-9.0855851788313347E-4</v>
      </c>
      <c r="O68" s="33">
        <f t="shared" si="39"/>
        <v>-1.104595051039974E-4</v>
      </c>
      <c r="P68" s="24">
        <v>0</v>
      </c>
      <c r="Q68" s="24">
        <v>5</v>
      </c>
      <c r="R68" s="23" t="s">
        <v>374</v>
      </c>
      <c r="Z68" s="84" t="s">
        <v>289</v>
      </c>
    </row>
    <row r="69" spans="1:26" s="23" customFormat="1" ht="15">
      <c r="A69" s="56" t="s">
        <v>170</v>
      </c>
      <c r="B69" s="26" t="s">
        <v>278</v>
      </c>
      <c r="C69" s="26"/>
      <c r="D69" s="23" t="str">
        <f t="shared" si="35"/>
        <v>\I: DISABLED</v>
      </c>
      <c r="F69" s="23" t="str">
        <f t="shared" si="25"/>
        <v>RSDWH_Det</v>
      </c>
      <c r="G69" s="26"/>
      <c r="H69" s="23" t="str">
        <f t="shared" si="26"/>
        <v>RSDWH_Det</v>
      </c>
      <c r="I69" s="24">
        <v>1</v>
      </c>
      <c r="J69" s="33">
        <f t="shared" si="39"/>
        <v>-2.8728434734293637E-2</v>
      </c>
      <c r="K69" s="33">
        <f t="shared" si="39"/>
        <v>-2.5855591260864275E-2</v>
      </c>
      <c r="L69" s="33">
        <f t="shared" si="39"/>
        <v>-1.5267468083627748E-2</v>
      </c>
      <c r="M69" s="33">
        <f t="shared" si="39"/>
        <v>-9.0152872287013516E-3</v>
      </c>
      <c r="N69" s="33">
        <f t="shared" si="39"/>
        <v>-1.096048461438596E-3</v>
      </c>
      <c r="O69" s="33">
        <f t="shared" si="39"/>
        <v>-1.3325390521084523E-4</v>
      </c>
      <c r="P69" s="24">
        <v>0</v>
      </c>
      <c r="Q69" s="24">
        <v>5</v>
      </c>
      <c r="R69" s="23" t="s">
        <v>375</v>
      </c>
      <c r="Z69" s="84" t="s">
        <v>289</v>
      </c>
    </row>
    <row r="70" spans="1:26" s="23" customFormat="1" ht="15">
      <c r="A70" s="23" t="s">
        <v>142</v>
      </c>
      <c r="B70" s="26" t="s">
        <v>278</v>
      </c>
      <c r="C70" s="26"/>
      <c r="D70" s="23" t="str">
        <f t="shared" si="35"/>
        <v>UC-LO_R-WH_Det_WOO_X0</v>
      </c>
      <c r="E70" s="23" t="str">
        <f t="shared" si="33"/>
        <v>RSDWOO</v>
      </c>
      <c r="F70" s="23" t="str">
        <f t="shared" si="25"/>
        <v>RSDWH_Det</v>
      </c>
      <c r="G70" s="26" t="str">
        <f>LEFT(A31,12)&amp;"*"</f>
        <v>R-WH_Det_WOO*</v>
      </c>
      <c r="H70" s="23" t="str">
        <f t="shared" si="26"/>
        <v>RSDWH_Det</v>
      </c>
      <c r="I70" s="24">
        <v>1</v>
      </c>
      <c r="J70" s="33">
        <f t="shared" si="39"/>
        <v>-6.366891560911388E-3</v>
      </c>
      <c r="K70" s="33">
        <f t="shared" si="39"/>
        <v>-5.7302024048202496E-3</v>
      </c>
      <c r="L70" s="33">
        <f t="shared" si="39"/>
        <v>-3.38362721802231E-3</v>
      </c>
      <c r="M70" s="33">
        <f t="shared" si="39"/>
        <v>-1.9979980359699943E-3</v>
      </c>
      <c r="N70" s="33">
        <f t="shared" si="39"/>
        <v>-2.4290991709176006E-4</v>
      </c>
      <c r="O70" s="33">
        <f t="shared" si="39"/>
        <v>-2.9532175086888768E-5</v>
      </c>
      <c r="P70" s="25">
        <v>0</v>
      </c>
      <c r="Q70" s="25">
        <v>5</v>
      </c>
      <c r="R70" s="23" t="s">
        <v>376</v>
      </c>
      <c r="Z70" s="84"/>
    </row>
    <row r="71" spans="1:26" s="23" customFormat="1" ht="15">
      <c r="A71" s="23" t="s">
        <v>143</v>
      </c>
      <c r="B71" s="26" t="s">
        <v>278</v>
      </c>
      <c r="C71" s="26"/>
      <c r="D71" s="23" t="str">
        <f t="shared" si="35"/>
        <v>\I: DISABLED</v>
      </c>
      <c r="E71" s="23" t="str">
        <f t="shared" si="33"/>
        <v>RSDHET</v>
      </c>
      <c r="F71" s="23" t="str">
        <f t="shared" si="25"/>
        <v>RSDWH_Det</v>
      </c>
      <c r="G71" s="26" t="str">
        <f>LEFT(A32,12)&amp;"*"</f>
        <v>R-WH_Det_HET*</v>
      </c>
      <c r="H71" s="23" t="str">
        <f t="shared" si="26"/>
        <v>RSDWH_Det</v>
      </c>
      <c r="I71" s="24">
        <v>1</v>
      </c>
      <c r="J71" s="33">
        <f t="shared" si="39"/>
        <v>-6.0336170461298234E-5</v>
      </c>
      <c r="K71" s="33">
        <f t="shared" si="39"/>
        <v>-5.4302553415168417E-5</v>
      </c>
      <c r="L71" s="33">
        <f t="shared" si="39"/>
        <v>-3.2065114766122806E-5</v>
      </c>
      <c r="M71" s="33">
        <f t="shared" si="39"/>
        <v>-1.8934129618247859E-5</v>
      </c>
      <c r="N71" s="33">
        <f t="shared" si="39"/>
        <v>-2.3019481365707897E-6</v>
      </c>
      <c r="O71" s="33">
        <f t="shared" si="39"/>
        <v>-2.7986315348527181E-7</v>
      </c>
      <c r="P71" s="24">
        <v>0</v>
      </c>
      <c r="Q71" s="24">
        <v>5</v>
      </c>
      <c r="R71" s="23" t="s">
        <v>377</v>
      </c>
      <c r="Z71" s="84" t="s">
        <v>289</v>
      </c>
    </row>
    <row r="72" spans="1:26" s="23" customFormat="1" ht="15">
      <c r="A72" s="26" t="s">
        <v>145</v>
      </c>
      <c r="B72" s="26" t="s">
        <v>278</v>
      </c>
      <c r="C72" s="26"/>
      <c r="D72" s="23" t="str">
        <f t="shared" si="35"/>
        <v>\I: DISABLED</v>
      </c>
      <c r="E72" s="23" t="str">
        <f t="shared" si="33"/>
        <v>RSDSOL</v>
      </c>
      <c r="F72" s="23" t="str">
        <f t="shared" si="25"/>
        <v>RSDWH_Det</v>
      </c>
      <c r="G72" s="26" t="str">
        <f>LEFT(A33,12)&amp;"*"</f>
        <v>R-WH_Det_SOL*</v>
      </c>
      <c r="H72" s="23" t="str">
        <f t="shared" si="26"/>
        <v>RSDWH_Det</v>
      </c>
      <c r="I72" s="24">
        <v>1</v>
      </c>
      <c r="J72" s="33">
        <f t="shared" si="39"/>
        <v>-2.3718137788820641E-2</v>
      </c>
      <c r="K72" s="33">
        <f t="shared" si="39"/>
        <v>-2.1346324009938578E-2</v>
      </c>
      <c r="L72" s="33">
        <f t="shared" si="39"/>
        <v>-1.2604790864628634E-2</v>
      </c>
      <c r="M72" s="33">
        <f t="shared" si="39"/>
        <v>-7.4430029576545639E-3</v>
      </c>
      <c r="N72" s="33">
        <f t="shared" si="39"/>
        <v>-9.0489539969935539E-4</v>
      </c>
      <c r="O72" s="33">
        <f t="shared" si="39"/>
        <v>-1.1001415544984379E-4</v>
      </c>
      <c r="P72" s="25">
        <v>0</v>
      </c>
      <c r="Q72" s="25">
        <v>5</v>
      </c>
      <c r="R72" s="23" t="s">
        <v>378</v>
      </c>
      <c r="Z72" s="84" t="s">
        <v>289</v>
      </c>
    </row>
    <row r="73" spans="1:26" s="23" customFormat="1" ht="15">
      <c r="A73" s="26"/>
      <c r="C73" s="26"/>
      <c r="I73" s="24"/>
      <c r="J73" s="24"/>
      <c r="K73" s="24"/>
      <c r="L73" s="24"/>
      <c r="M73" s="24"/>
      <c r="N73" s="24"/>
      <c r="O73" s="24"/>
      <c r="P73" s="24"/>
      <c r="Q73" s="24"/>
    </row>
    <row r="74" spans="1:26" s="23" customFormat="1" ht="15">
      <c r="C74" s="26"/>
      <c r="H74" s="20" t="s">
        <v>291</v>
      </c>
      <c r="J74" s="24"/>
      <c r="K74" s="24"/>
      <c r="L74" s="24"/>
      <c r="M74" s="24"/>
      <c r="N74" s="24"/>
      <c r="O74" s="24"/>
      <c r="P74" s="24"/>
    </row>
    <row r="75" spans="1:26" s="23" customFormat="1" ht="28.5" customHeight="1" thickBot="1">
      <c r="A75" s="26" t="s">
        <v>25</v>
      </c>
      <c r="B75" s="26" t="s">
        <v>26</v>
      </c>
      <c r="C75" s="26"/>
      <c r="D75" s="6" t="s">
        <v>11</v>
      </c>
      <c r="E75" s="6" t="s">
        <v>279</v>
      </c>
      <c r="F75" s="6" t="s">
        <v>9</v>
      </c>
      <c r="G75" s="6" t="s">
        <v>30</v>
      </c>
      <c r="H75" s="6" t="s">
        <v>10</v>
      </c>
      <c r="I75" s="8" t="s">
        <v>139</v>
      </c>
      <c r="J75" s="8">
        <v>2019</v>
      </c>
      <c r="K75" s="8">
        <v>2020</v>
      </c>
      <c r="L75" s="8">
        <v>2025</v>
      </c>
      <c r="M75" s="8">
        <v>2030</v>
      </c>
      <c r="N75" s="8">
        <v>2050</v>
      </c>
      <c r="O75" s="8">
        <v>2070</v>
      </c>
      <c r="P75" s="8" t="s">
        <v>138</v>
      </c>
      <c r="Q75" s="8" t="s">
        <v>29</v>
      </c>
      <c r="R75" s="6" t="s">
        <v>27</v>
      </c>
      <c r="Z75" s="85" t="s">
        <v>290</v>
      </c>
    </row>
    <row r="76" spans="1:26" ht="15">
      <c r="A76" s="26" t="s">
        <v>145</v>
      </c>
      <c r="B76" s="26" t="s">
        <v>278</v>
      </c>
      <c r="D76" s="23" t="str">
        <f>IF(Z76="","UC-UP_"&amp;A33,"\I: DISABLED")</f>
        <v>UC-UP_R-WH_Det_SOL_X0</v>
      </c>
      <c r="E76" s="23" t="str">
        <f>A76</f>
        <v>RSDSOL</v>
      </c>
      <c r="F76" s="23" t="str">
        <f>H76</f>
        <v>RSDWH_Det</v>
      </c>
      <c r="H76" s="23" t="str">
        <f>B76</f>
        <v>RSDWH_Det</v>
      </c>
      <c r="I76" s="24">
        <v>1</v>
      </c>
      <c r="J76" s="34">
        <f t="shared" ref="J76:O76" si="40">IF(L33="","",-L33)</f>
        <v>-2.898883507522523E-2</v>
      </c>
      <c r="K76" s="34">
        <f t="shared" si="40"/>
        <v>-3.1887718582747755E-2</v>
      </c>
      <c r="L76" s="34">
        <f t="shared" si="40"/>
        <v>-5.135548965470111E-2</v>
      </c>
      <c r="M76" s="34">
        <f t="shared" si="40"/>
        <v>-8.2708529643792703E-2</v>
      </c>
      <c r="N76" s="34">
        <f t="shared" si="40"/>
        <v>-0.5</v>
      </c>
      <c r="O76" s="34">
        <f t="shared" si="40"/>
        <v>-0.5</v>
      </c>
      <c r="P76" s="24">
        <v>0</v>
      </c>
      <c r="Q76" s="24">
        <v>5</v>
      </c>
      <c r="R76" s="23" t="s">
        <v>379</v>
      </c>
      <c r="Z76" s="84"/>
    </row>
    <row r="77" spans="1:26" ht="15">
      <c r="A77" s="23" t="s">
        <v>203</v>
      </c>
      <c r="B77" s="26" t="s">
        <v>278</v>
      </c>
      <c r="D77" s="23" t="str">
        <f>IF(Z77="","UC-UP_"&amp;A28,"\I: DISABLED")</f>
        <v>UC-UP_R-WH_Det_GAS_X0</v>
      </c>
      <c r="E77" s="23" t="str">
        <f>A77</f>
        <v>RSDGAS</v>
      </c>
      <c r="F77" s="23" t="str">
        <f>H77</f>
        <v>RSDWH_Det</v>
      </c>
      <c r="G77" s="38" t="str">
        <f>LEFT(A28,12)&amp;"*"</f>
        <v>R-WH_Det_GAS*</v>
      </c>
      <c r="H77" s="23" t="str">
        <f>B77</f>
        <v>RSDWH_Det</v>
      </c>
      <c r="I77" s="24">
        <v>1</v>
      </c>
      <c r="J77" s="34">
        <f t="shared" ref="J77:O77" si="41">IF(L28="","",-L28)</f>
        <v>-0.14710032804388914</v>
      </c>
      <c r="K77" s="34">
        <f t="shared" si="41"/>
        <v>-0.16181036084827807</v>
      </c>
      <c r="L77" s="34">
        <f t="shared" si="41"/>
        <v>-0.26059720424976046</v>
      </c>
      <c r="M77" s="34">
        <f t="shared" si="41"/>
        <v>-0.41969440341628178</v>
      </c>
      <c r="N77" s="34">
        <f t="shared" si="41"/>
        <v>-0.5</v>
      </c>
      <c r="O77" s="34">
        <f t="shared" si="41"/>
        <v>-0.5</v>
      </c>
      <c r="P77" s="24">
        <v>0</v>
      </c>
      <c r="Q77" s="24">
        <v>5</v>
      </c>
      <c r="R77" s="23" t="s">
        <v>380</v>
      </c>
      <c r="Z77" s="84"/>
    </row>
    <row r="78" spans="1:26" s="23" customFormat="1" ht="15">
      <c r="A78" s="23" t="s">
        <v>203</v>
      </c>
      <c r="B78" s="23" t="s">
        <v>277</v>
      </c>
      <c r="C78" s="26"/>
      <c r="D78" s="23" t="str">
        <f>IF(Z78="","UC-UP_"&amp;A13,"\I: DISABLED")</f>
        <v>UC-UP_R-SH_Det_GAS_X0</v>
      </c>
      <c r="E78" s="23" t="str">
        <f>A78</f>
        <v>RSDGAS</v>
      </c>
      <c r="F78" s="23" t="str">
        <f>H78</f>
        <v>RSDSH_Det</v>
      </c>
      <c r="G78" s="38" t="str">
        <f>LEFT(A13,12)&amp;"*"</f>
        <v>R-SH_Det_GAS*</v>
      </c>
      <c r="H78" s="23" t="str">
        <f>B78</f>
        <v>RSDSH_Det</v>
      </c>
      <c r="I78" s="24">
        <v>1</v>
      </c>
      <c r="J78" s="34">
        <f t="shared" ref="J78:O78" si="42">IF(L13="","",-L13)</f>
        <v>-0.12402359141942471</v>
      </c>
      <c r="K78" s="34">
        <f t="shared" si="42"/>
        <v>-0.13642595056136719</v>
      </c>
      <c r="L78" s="34">
        <f t="shared" si="42"/>
        <v>-0.21971535763858757</v>
      </c>
      <c r="M78" s="34">
        <f t="shared" si="42"/>
        <v>-0.35385378063052175</v>
      </c>
      <c r="N78" s="34">
        <f t="shared" si="42"/>
        <v>-0.5</v>
      </c>
      <c r="O78" s="34">
        <f t="shared" si="42"/>
        <v>-0.5</v>
      </c>
      <c r="P78" s="24">
        <v>0</v>
      </c>
      <c r="Q78" s="24">
        <v>5</v>
      </c>
      <c r="R78" s="23" t="s">
        <v>381</v>
      </c>
      <c r="Z78" s="84"/>
    </row>
    <row r="79" spans="1:26" s="23" customFormat="1" ht="28.5" customHeight="1">
      <c r="A79" s="26"/>
      <c r="B79" s="26"/>
      <c r="C79" s="26"/>
      <c r="D79" s="97"/>
      <c r="E79" s="97"/>
      <c r="F79" s="97"/>
      <c r="G79" s="97"/>
      <c r="H79" s="97"/>
      <c r="I79" s="98"/>
      <c r="J79" s="98"/>
      <c r="K79" s="98"/>
      <c r="L79" s="98"/>
      <c r="M79" s="98"/>
      <c r="N79" s="98"/>
      <c r="O79" s="98"/>
      <c r="P79" s="98"/>
      <c r="Q79" s="98"/>
      <c r="R79" s="97"/>
      <c r="Z79" s="85"/>
    </row>
    <row r="80" spans="1:26" s="23" customFormat="1" ht="28.5" customHeight="1">
      <c r="A80" s="26"/>
      <c r="B80" s="26"/>
      <c r="C80" s="26"/>
      <c r="D80" s="97"/>
      <c r="E80" s="97"/>
      <c r="F80" s="97"/>
      <c r="G80" s="97"/>
      <c r="H80" s="97"/>
      <c r="I80" s="98"/>
      <c r="J80" s="98"/>
      <c r="K80" s="98"/>
      <c r="L80" s="98"/>
      <c r="M80" s="98"/>
      <c r="N80" s="98"/>
      <c r="O80" s="98"/>
      <c r="P80" s="98"/>
      <c r="Q80" s="98"/>
      <c r="R80" s="97"/>
      <c r="Z80" s="85"/>
    </row>
    <row r="81" spans="1:26" s="23" customFormat="1" ht="15">
      <c r="A81" s="23" t="s">
        <v>140</v>
      </c>
      <c r="B81" s="23" t="s">
        <v>277</v>
      </c>
      <c r="C81" s="26"/>
      <c r="D81" s="23" t="str">
        <f t="shared" ref="D81:D87" si="43">IF(Z81="","UC-UP_"&amp;A6,"\I: DISABLED")</f>
        <v>\I: DISABLED</v>
      </c>
      <c r="E81" s="23" t="str">
        <f>A81</f>
        <v>RSDCOA</v>
      </c>
      <c r="F81" s="23" t="str">
        <f t="shared" ref="F81:F106" si="44">H81</f>
        <v>RSDSH_Det</v>
      </c>
      <c r="H81" s="23" t="str">
        <f t="shared" ref="H81:H106" si="45">B81</f>
        <v>RSDSH_Det</v>
      </c>
      <c r="I81" s="24">
        <v>1</v>
      </c>
      <c r="J81" s="34">
        <f t="shared" ref="J81:O84" si="46">IF(L6="","",-L6)</f>
        <v>-8.0907182751437143E-2</v>
      </c>
      <c r="K81" s="34">
        <f t="shared" si="46"/>
        <v>-8.8997901026580867E-2</v>
      </c>
      <c r="L81" s="34">
        <f t="shared" si="46"/>
        <v>-0.14333200958231881</v>
      </c>
      <c r="M81" s="34">
        <f t="shared" si="46"/>
        <v>-0.23083763475242033</v>
      </c>
      <c r="N81" s="34">
        <f t="shared" si="46"/>
        <v>-0.9</v>
      </c>
      <c r="O81" s="34">
        <f t="shared" si="46"/>
        <v>-0.9</v>
      </c>
      <c r="P81" s="24">
        <v>0</v>
      </c>
      <c r="Q81" s="24">
        <v>5</v>
      </c>
      <c r="R81" s="23" t="s">
        <v>382</v>
      </c>
      <c r="Z81" s="84" t="s">
        <v>289</v>
      </c>
    </row>
    <row r="82" spans="1:26" s="23" customFormat="1" ht="15">
      <c r="A82" s="23" t="s">
        <v>198</v>
      </c>
      <c r="B82" s="23" t="s">
        <v>277</v>
      </c>
      <c r="C82" s="26"/>
      <c r="D82" s="23" t="str">
        <f t="shared" si="43"/>
        <v>\I: DISABLED</v>
      </c>
      <c r="E82" s="77" t="str">
        <f t="shared" ref="E82:E106" si="47">A82</f>
        <v>RSDBDL</v>
      </c>
      <c r="F82" s="23" t="str">
        <f t="shared" si="44"/>
        <v>RSDSH_Det</v>
      </c>
      <c r="H82" s="23" t="str">
        <f t="shared" si="45"/>
        <v>RSDSH_Det</v>
      </c>
      <c r="I82" s="24">
        <v>1</v>
      </c>
      <c r="J82" s="34" t="str">
        <f t="shared" si="46"/>
        <v/>
      </c>
      <c r="K82" s="34" t="str">
        <f t="shared" si="46"/>
        <v/>
      </c>
      <c r="L82" s="34" t="str">
        <f t="shared" si="46"/>
        <v/>
      </c>
      <c r="M82" s="34" t="str">
        <f t="shared" si="46"/>
        <v/>
      </c>
      <c r="N82" s="34" t="str">
        <f t="shared" si="46"/>
        <v/>
      </c>
      <c r="O82" s="34" t="str">
        <f t="shared" si="46"/>
        <v/>
      </c>
      <c r="P82" s="24">
        <v>0</v>
      </c>
      <c r="Q82" s="24">
        <v>5</v>
      </c>
      <c r="R82" s="23" t="s">
        <v>383</v>
      </c>
      <c r="Z82" s="84" t="s">
        <v>289</v>
      </c>
    </row>
    <row r="83" spans="1:26" s="23" customFormat="1" ht="15">
      <c r="A83" s="23" t="s">
        <v>199</v>
      </c>
      <c r="B83" s="23" t="s">
        <v>277</v>
      </c>
      <c r="C83" s="26"/>
      <c r="D83" s="23" t="str">
        <f t="shared" si="43"/>
        <v>\I: DISABLED</v>
      </c>
      <c r="E83" s="77" t="str">
        <f t="shared" si="47"/>
        <v>RSDETH</v>
      </c>
      <c r="F83" s="23" t="str">
        <f t="shared" si="44"/>
        <v>RSDSH_Det</v>
      </c>
      <c r="H83" s="23" t="str">
        <f t="shared" si="45"/>
        <v>RSDSH_Det</v>
      </c>
      <c r="I83" s="24">
        <v>1</v>
      </c>
      <c r="J83" s="34" t="str">
        <f t="shared" si="46"/>
        <v/>
      </c>
      <c r="K83" s="34" t="str">
        <f t="shared" si="46"/>
        <v/>
      </c>
      <c r="L83" s="34" t="str">
        <f t="shared" si="46"/>
        <v/>
      </c>
      <c r="M83" s="34" t="str">
        <f t="shared" si="46"/>
        <v/>
      </c>
      <c r="N83" s="34" t="str">
        <f t="shared" si="46"/>
        <v/>
      </c>
      <c r="O83" s="34" t="str">
        <f t="shared" si="46"/>
        <v/>
      </c>
      <c r="P83" s="24">
        <v>0</v>
      </c>
      <c r="Q83" s="24">
        <v>5</v>
      </c>
      <c r="R83" s="23" t="s">
        <v>384</v>
      </c>
      <c r="Z83" s="84" t="s">
        <v>289</v>
      </c>
    </row>
    <row r="84" spans="1:26" s="23" customFormat="1" ht="15">
      <c r="A84" s="23" t="s">
        <v>200</v>
      </c>
      <c r="B84" s="23" t="s">
        <v>277</v>
      </c>
      <c r="C84" s="26"/>
      <c r="D84" s="23" t="str">
        <f t="shared" si="43"/>
        <v>UC-UP_R-SH_Det_LPG_X0</v>
      </c>
      <c r="E84" s="23" t="str">
        <f t="shared" si="47"/>
        <v>RSDLPG</v>
      </c>
      <c r="F84" s="23" t="str">
        <f t="shared" si="44"/>
        <v>RSDSH_Det</v>
      </c>
      <c r="H84" s="23" t="str">
        <f t="shared" si="45"/>
        <v>RSDSH_Det</v>
      </c>
      <c r="I84" s="24">
        <v>1</v>
      </c>
      <c r="J84" s="34">
        <f t="shared" si="46"/>
        <v>-3.1556919013745063E-2</v>
      </c>
      <c r="K84" s="34">
        <f t="shared" si="46"/>
        <v>-3.4712610915119568E-2</v>
      </c>
      <c r="L84" s="34">
        <f t="shared" si="46"/>
        <v>-5.5905007004909246E-2</v>
      </c>
      <c r="M84" s="34">
        <f t="shared" si="46"/>
        <v>-9.003557283147641E-2</v>
      </c>
      <c r="N84" s="34">
        <f t="shared" si="46"/>
        <v>-0.60571431166125977</v>
      </c>
      <c r="O84" s="34">
        <f t="shared" si="46"/>
        <v>-0.9</v>
      </c>
      <c r="P84" s="24">
        <v>0</v>
      </c>
      <c r="Q84" s="24">
        <v>5</v>
      </c>
      <c r="R84" s="23" t="s">
        <v>385</v>
      </c>
      <c r="Z84" s="84"/>
    </row>
    <row r="85" spans="1:26" s="23" customFormat="1" ht="15">
      <c r="A85" s="23" t="s">
        <v>201</v>
      </c>
      <c r="B85" s="23" t="s">
        <v>277</v>
      </c>
      <c r="C85" s="26"/>
      <c r="D85" s="88" t="str">
        <f t="shared" si="43"/>
        <v>UC-UP_R-SH_Det_ELC_X0</v>
      </c>
      <c r="E85" s="23" t="str">
        <f t="shared" si="47"/>
        <v>RSDELC</v>
      </c>
      <c r="F85" s="23" t="str">
        <f t="shared" si="44"/>
        <v>RSDSH_Det</v>
      </c>
      <c r="H85" s="23" t="str">
        <f t="shared" si="45"/>
        <v>RSDSH_Det</v>
      </c>
      <c r="I85" s="24">
        <v>1</v>
      </c>
      <c r="J85" s="89">
        <f>MAX(IF(IF(L10="",0,L10)+IF(L11="",0,L11)=0,"",IF(L10="",0,-L10)+IF(L11="",0,-L11)),-$T$10)</f>
        <v>-5.5465820465900706E-2</v>
      </c>
      <c r="K85" s="89">
        <f t="shared" ref="K85:O85" si="48">MAX(IF(IF(M10="",0,M10)+IF(M11="",0,M11)=0,"",IF(M10="",0,-M10)+IF(M11="",0,-M11)),-$T$10)</f>
        <v>-6.1012402512490779E-2</v>
      </c>
      <c r="L85" s="89">
        <f t="shared" si="48"/>
        <v>-9.8261084370391577E-2</v>
      </c>
      <c r="M85" s="89">
        <f t="shared" si="48"/>
        <v>-0.15825045898935935</v>
      </c>
      <c r="N85" s="89">
        <f t="shared" si="48"/>
        <v>-0.9</v>
      </c>
      <c r="O85" s="89">
        <f t="shared" si="48"/>
        <v>-0.9</v>
      </c>
      <c r="P85" s="24">
        <v>0</v>
      </c>
      <c r="Q85" s="24">
        <v>5</v>
      </c>
      <c r="R85" s="23" t="s">
        <v>386</v>
      </c>
      <c r="Z85" s="84"/>
    </row>
    <row r="86" spans="1:26" s="23" customFormat="1" ht="15">
      <c r="A86" s="23" t="s">
        <v>201</v>
      </c>
      <c r="B86" s="23" t="s">
        <v>277</v>
      </c>
      <c r="C86" s="26"/>
      <c r="D86" s="23" t="str">
        <f t="shared" si="43"/>
        <v>\I: DISABLED</v>
      </c>
      <c r="E86" s="23" t="str">
        <f t="shared" si="47"/>
        <v>RSDELC</v>
      </c>
      <c r="F86" s="23" t="str">
        <f t="shared" si="44"/>
        <v>RSDSH_Det</v>
      </c>
      <c r="H86" s="23" t="str">
        <f t="shared" si="45"/>
        <v>RSDSH_Det</v>
      </c>
      <c r="I86" s="24">
        <v>1</v>
      </c>
      <c r="J86" s="34">
        <f t="shared" ref="J86:O87" si="49">IF(L11="","",-L11)</f>
        <v>-2.9416985810230136E-2</v>
      </c>
      <c r="K86" s="34">
        <f t="shared" si="49"/>
        <v>-3.2358684391253154E-2</v>
      </c>
      <c r="L86" s="34">
        <f t="shared" si="49"/>
        <v>-5.2113984798957139E-2</v>
      </c>
      <c r="M86" s="34">
        <f t="shared" si="49"/>
        <v>-8.3930093658568475E-2</v>
      </c>
      <c r="N86" s="34">
        <f t="shared" si="49"/>
        <v>-0.56463970083491311</v>
      </c>
      <c r="O86" s="34">
        <f t="shared" si="49"/>
        <v>-0.9</v>
      </c>
      <c r="P86" s="24">
        <v>0</v>
      </c>
      <c r="Q86" s="24">
        <v>5</v>
      </c>
      <c r="R86" s="23" t="s">
        <v>387</v>
      </c>
      <c r="Z86" s="84" t="s">
        <v>289</v>
      </c>
    </row>
    <row r="87" spans="1:26" s="23" customFormat="1" ht="15">
      <c r="A87" s="23" t="s">
        <v>202</v>
      </c>
      <c r="B87" s="23" t="s">
        <v>277</v>
      </c>
      <c r="C87" s="26"/>
      <c r="D87" s="23" t="str">
        <f t="shared" si="43"/>
        <v>UC-UP_R-SH_Det_KER_X0</v>
      </c>
      <c r="E87" s="23" t="str">
        <f t="shared" si="47"/>
        <v>RSDKER</v>
      </c>
      <c r="F87" s="23" t="str">
        <f t="shared" si="44"/>
        <v>RSDSH_Det</v>
      </c>
      <c r="H87" s="23" t="str">
        <f t="shared" si="45"/>
        <v>RSDSH_Det</v>
      </c>
      <c r="I87" s="24">
        <v>1</v>
      </c>
      <c r="J87" s="34">
        <f t="shared" si="49"/>
        <v>-0.69174378259232294</v>
      </c>
      <c r="K87" s="34">
        <f t="shared" si="49"/>
        <v>-0.76091816085155528</v>
      </c>
      <c r="L87" s="34">
        <f t="shared" si="49"/>
        <v>-0.9</v>
      </c>
      <c r="M87" s="34">
        <f t="shared" si="49"/>
        <v>-0.9</v>
      </c>
      <c r="N87" s="34">
        <f t="shared" si="49"/>
        <v>-0.9</v>
      </c>
      <c r="O87" s="34">
        <f t="shared" si="49"/>
        <v>-0.9</v>
      </c>
      <c r="P87" s="24">
        <v>0</v>
      </c>
      <c r="Q87" s="24">
        <v>5</v>
      </c>
      <c r="R87" s="23" t="s">
        <v>388</v>
      </c>
      <c r="Z87" s="84"/>
    </row>
    <row r="88" spans="1:26" ht="15">
      <c r="A88" s="23" t="s">
        <v>141</v>
      </c>
      <c r="B88" s="23" t="s">
        <v>277</v>
      </c>
      <c r="D88" s="23" t="str">
        <f>IF(Z88="","UC-UP_"&amp;A14,"\I: DISABLED")</f>
        <v>\I: DISABLED</v>
      </c>
      <c r="E88" s="23" t="str">
        <f t="shared" si="47"/>
        <v>RSDPEA</v>
      </c>
      <c r="F88" s="23" t="str">
        <f t="shared" si="44"/>
        <v>RSDSH_Det</v>
      </c>
      <c r="H88" s="23" t="str">
        <f t="shared" si="45"/>
        <v>RSDSH_Det</v>
      </c>
      <c r="I88" s="24">
        <v>1</v>
      </c>
      <c r="J88" s="34">
        <f t="shared" ref="J88:O92" si="50">IF(L14="","",-L14)</f>
        <v>-9.6222130645040482E-2</v>
      </c>
      <c r="K88" s="34">
        <f t="shared" si="50"/>
        <v>-0.10584434370954453</v>
      </c>
      <c r="L88" s="34">
        <f t="shared" si="50"/>
        <v>-0.17046337398765865</v>
      </c>
      <c r="M88" s="34">
        <f t="shared" si="50"/>
        <v>-0.27453296844086417</v>
      </c>
      <c r="N88" s="34">
        <f t="shared" si="50"/>
        <v>-0.9</v>
      </c>
      <c r="O88" s="34">
        <f t="shared" si="50"/>
        <v>-0.9</v>
      </c>
      <c r="P88" s="24">
        <v>0</v>
      </c>
      <c r="Q88" s="24">
        <v>5</v>
      </c>
      <c r="R88" s="23" t="s">
        <v>389</v>
      </c>
      <c r="Z88" s="84" t="s">
        <v>289</v>
      </c>
    </row>
    <row r="89" spans="1:26" ht="15">
      <c r="A89" s="56" t="s">
        <v>170</v>
      </c>
      <c r="B89" s="23" t="s">
        <v>277</v>
      </c>
      <c r="D89" s="23" t="str">
        <f>IF(Z89="","UC-UP_"&amp;A15,"\I: DISABLED")</f>
        <v>\I: DISABLED</v>
      </c>
      <c r="E89" s="23"/>
      <c r="F89" s="23" t="str">
        <f t="shared" si="44"/>
        <v>RSDSH_Det</v>
      </c>
      <c r="H89" s="23" t="str">
        <f t="shared" si="45"/>
        <v>RSDSH_Det</v>
      </c>
      <c r="I89" s="24">
        <v>1</v>
      </c>
      <c r="J89" s="34">
        <f t="shared" si="50"/>
        <v>-0.12141618517354989</v>
      </c>
      <c r="K89" s="34">
        <f t="shared" si="50"/>
        <v>-0.13355780369090489</v>
      </c>
      <c r="L89" s="34">
        <f t="shared" si="50"/>
        <v>-0.21509617842223933</v>
      </c>
      <c r="M89" s="34">
        <f t="shared" si="50"/>
        <v>-0.34641454631080071</v>
      </c>
      <c r="N89" s="34">
        <f t="shared" si="50"/>
        <v>-0.9</v>
      </c>
      <c r="O89" s="34">
        <f t="shared" si="50"/>
        <v>-0.9</v>
      </c>
      <c r="P89" s="24">
        <v>0</v>
      </c>
      <c r="Q89" s="24">
        <v>5</v>
      </c>
      <c r="R89" s="23" t="s">
        <v>390</v>
      </c>
      <c r="Z89" s="84" t="s">
        <v>289</v>
      </c>
    </row>
    <row r="90" spans="1:26" ht="15">
      <c r="A90" s="23" t="s">
        <v>142</v>
      </c>
      <c r="B90" s="23" t="s">
        <v>277</v>
      </c>
      <c r="D90" s="23" t="str">
        <f>IF(Z90="","UC-UP_"&amp;A16,"\I: DISABLED")</f>
        <v>UC-UP_R-SH_Det_WOO_X0</v>
      </c>
      <c r="E90" s="23" t="str">
        <f t="shared" si="47"/>
        <v>RSDWOO</v>
      </c>
      <c r="F90" s="23" t="str">
        <f t="shared" si="44"/>
        <v>RSDSH_Det</v>
      </c>
      <c r="H90" s="23" t="str">
        <f t="shared" si="45"/>
        <v>RSDSH_Det</v>
      </c>
      <c r="I90" s="24">
        <v>1</v>
      </c>
      <c r="J90" s="34">
        <f t="shared" si="50"/>
        <v>-1.7178556268808584E-2</v>
      </c>
      <c r="K90" s="34">
        <f t="shared" si="50"/>
        <v>-1.8896411895689445E-2</v>
      </c>
      <c r="L90" s="34">
        <f t="shared" si="50"/>
        <v>-3.0432860322126821E-2</v>
      </c>
      <c r="M90" s="34">
        <f t="shared" si="50"/>
        <v>-4.9012425877388473E-2</v>
      </c>
      <c r="N90" s="34">
        <f t="shared" si="50"/>
        <v>-0.32973109260645611</v>
      </c>
      <c r="O90" s="34">
        <f t="shared" si="50"/>
        <v>-0.9</v>
      </c>
      <c r="P90" s="24">
        <v>0</v>
      </c>
      <c r="Q90" s="24">
        <v>5</v>
      </c>
      <c r="R90" s="23" t="s">
        <v>391</v>
      </c>
      <c r="Z90" s="84"/>
    </row>
    <row r="91" spans="1:26" ht="15">
      <c r="A91" s="23" t="s">
        <v>143</v>
      </c>
      <c r="B91" s="26" t="s">
        <v>277</v>
      </c>
      <c r="D91" s="23" t="str">
        <f>IF(Z91="","UC-UP_"&amp;A17,"\I: DISABLED")</f>
        <v>UC-UP_R-SH_Det_HET_X0</v>
      </c>
      <c r="E91" s="23" t="str">
        <f t="shared" si="47"/>
        <v>RSDHET</v>
      </c>
      <c r="F91" s="23" t="str">
        <f t="shared" si="44"/>
        <v>RSDSH_Det</v>
      </c>
      <c r="H91" s="23" t="str">
        <f t="shared" si="45"/>
        <v>RSDSH_Det</v>
      </c>
      <c r="I91" s="24">
        <v>1</v>
      </c>
      <c r="J91" s="34">
        <f t="shared" si="50"/>
        <v>-2.9020168433202724E-3</v>
      </c>
      <c r="K91" s="34">
        <f t="shared" si="50"/>
        <v>-3.1922185276522996E-3</v>
      </c>
      <c r="L91" s="34">
        <f t="shared" si="50"/>
        <v>-5.1410998609693077E-3</v>
      </c>
      <c r="M91" s="34">
        <f t="shared" si="50"/>
        <v>-8.2797927370896821E-3</v>
      </c>
      <c r="N91" s="34">
        <f t="shared" si="50"/>
        <v>-5.5702305219197376E-2</v>
      </c>
      <c r="O91" s="34">
        <f t="shared" si="50"/>
        <v>-0.25</v>
      </c>
      <c r="P91" s="24">
        <v>0</v>
      </c>
      <c r="Q91" s="24">
        <v>5</v>
      </c>
      <c r="R91" s="23" t="s">
        <v>392</v>
      </c>
      <c r="Z91" s="84"/>
    </row>
    <row r="92" spans="1:26" ht="15.75" thickBot="1">
      <c r="A92" s="53" t="s">
        <v>144</v>
      </c>
      <c r="B92" s="53" t="s">
        <v>277</v>
      </c>
      <c r="C92" s="58"/>
      <c r="D92" s="53" t="str">
        <f>IF(Z92="","UC-UP_"&amp;A18,"\I: DISABLED")</f>
        <v>UC-UP_R-SH_Det_GEO_X0</v>
      </c>
      <c r="E92" s="53" t="str">
        <f t="shared" si="47"/>
        <v>RSDGEO</v>
      </c>
      <c r="F92" s="53" t="str">
        <f t="shared" si="44"/>
        <v>RSDSH_Det</v>
      </c>
      <c r="G92" s="58"/>
      <c r="H92" s="53" t="str">
        <f t="shared" si="45"/>
        <v>RSDSH_Det</v>
      </c>
      <c r="I92" s="54">
        <v>1</v>
      </c>
      <c r="J92" s="59" t="str">
        <f t="shared" si="50"/>
        <v/>
      </c>
      <c r="K92" s="59" t="str">
        <f t="shared" si="50"/>
        <v/>
      </c>
      <c r="L92" s="59" t="str">
        <f t="shared" si="50"/>
        <v/>
      </c>
      <c r="M92" s="59" t="str">
        <f t="shared" si="50"/>
        <v/>
      </c>
      <c r="N92" s="59" t="str">
        <f t="shared" si="50"/>
        <v/>
      </c>
      <c r="O92" s="59" t="str">
        <f t="shared" si="50"/>
        <v/>
      </c>
      <c r="P92" s="54">
        <v>0</v>
      </c>
      <c r="Q92" s="54">
        <v>5</v>
      </c>
      <c r="R92" s="53" t="s">
        <v>393</v>
      </c>
      <c r="S92" s="58"/>
      <c r="T92" s="58"/>
      <c r="U92" s="58"/>
      <c r="Z92" s="84"/>
    </row>
    <row r="93" spans="1:26" ht="15">
      <c r="A93" s="26"/>
      <c r="B93" s="26"/>
      <c r="C93" s="93"/>
      <c r="D93" s="26"/>
      <c r="E93" s="26"/>
      <c r="F93" s="26"/>
      <c r="G93" s="93"/>
      <c r="H93" s="26"/>
      <c r="I93" s="63"/>
      <c r="J93" s="33"/>
      <c r="K93" s="33"/>
      <c r="L93" s="33"/>
      <c r="M93" s="33"/>
      <c r="N93" s="33"/>
      <c r="O93" s="33"/>
      <c r="P93" s="63"/>
      <c r="Q93" s="63"/>
      <c r="R93" s="26"/>
      <c r="S93" s="93"/>
      <c r="T93" s="93"/>
      <c r="U93" s="93"/>
      <c r="Z93" s="84"/>
    </row>
    <row r="94" spans="1:26" ht="15">
      <c r="A94" s="26"/>
      <c r="B94" s="26"/>
      <c r="D94" s="23"/>
      <c r="E94" s="26"/>
      <c r="F94" s="26"/>
      <c r="G94" s="93"/>
      <c r="H94" s="26"/>
      <c r="I94" s="63"/>
      <c r="J94" s="33"/>
      <c r="K94" s="33"/>
      <c r="L94" s="33"/>
      <c r="M94" s="33"/>
      <c r="N94" s="33"/>
      <c r="O94" s="33"/>
      <c r="P94" s="63"/>
      <c r="Q94" s="63"/>
      <c r="R94" s="26"/>
      <c r="S94" s="93"/>
      <c r="T94" s="93"/>
      <c r="U94" s="93"/>
      <c r="Z94" s="84"/>
    </row>
    <row r="95" spans="1:26" ht="15">
      <c r="A95" s="26"/>
      <c r="B95" s="26"/>
      <c r="D95" s="23"/>
      <c r="E95" s="26"/>
      <c r="F95" s="26"/>
      <c r="G95" s="93"/>
      <c r="H95" s="26"/>
      <c r="I95" s="63"/>
      <c r="J95" s="33"/>
      <c r="K95" s="33"/>
      <c r="L95" s="33"/>
      <c r="M95" s="33"/>
      <c r="N95" s="33"/>
      <c r="O95" s="33"/>
      <c r="P95" s="63"/>
      <c r="Q95" s="63"/>
      <c r="R95" s="26"/>
      <c r="S95" s="93"/>
      <c r="T95" s="93"/>
      <c r="U95" s="93"/>
      <c r="Z95" s="84"/>
    </row>
    <row r="96" spans="1:26" ht="15.75" thickBot="1">
      <c r="A96" s="23" t="s">
        <v>140</v>
      </c>
      <c r="B96" s="26" t="s">
        <v>278</v>
      </c>
      <c r="D96" s="23" t="str">
        <f t="shared" ref="D96:D102" si="51">IF(Z96="","UC-UP_"&amp;A21,"\I: DISABLED")</f>
        <v>\I: DISABLED</v>
      </c>
      <c r="E96" s="23" t="str">
        <f t="shared" si="47"/>
        <v>RSDCOA</v>
      </c>
      <c r="F96" s="23" t="str">
        <f t="shared" si="44"/>
        <v>RSDWH_Det</v>
      </c>
      <c r="G96" s="38" t="str">
        <f>LEFT(A21,12)&amp;"*"</f>
        <v>R-WH_Det_COA*</v>
      </c>
      <c r="H96" s="23" t="str">
        <f t="shared" si="45"/>
        <v>RSDWH_Det</v>
      </c>
      <c r="I96" s="24">
        <v>1</v>
      </c>
      <c r="J96" s="34">
        <f t="shared" ref="J96:J102" si="52">IF(L21="","",-L21)</f>
        <v>-1.3008653259494928E-2</v>
      </c>
      <c r="K96" s="34">
        <f t="shared" ref="K96:K102" si="53">IF(M21="","",-M21)</f>
        <v>-1.4309518585444422E-2</v>
      </c>
      <c r="L96" s="34">
        <f t="shared" ref="L96:L102" si="54">IF(N21="","",-N21)</f>
        <v>-2.3045622777044108E-2</v>
      </c>
      <c r="M96" s="34">
        <f t="shared" ref="M96:M102" si="55">IF(O21="","",-O21)</f>
        <v>-3.711520593865731E-2</v>
      </c>
      <c r="N96" s="34">
        <f t="shared" ref="N96:N102" si="56">IF(P21="","",-P21)</f>
        <v>-0.24969254607152661</v>
      </c>
      <c r="O96" s="34">
        <f t="shared" ref="O96:O102" si="57">IF(Q21="","",-Q21)</f>
        <v>-0.9</v>
      </c>
      <c r="P96" s="24">
        <v>0</v>
      </c>
      <c r="Q96" s="24">
        <v>5</v>
      </c>
      <c r="R96" s="23" t="s">
        <v>394</v>
      </c>
      <c r="Z96" s="84" t="s">
        <v>289</v>
      </c>
    </row>
    <row r="97" spans="1:26" ht="15.75" thickBot="1">
      <c r="A97" s="23" t="s">
        <v>198</v>
      </c>
      <c r="B97" s="26" t="s">
        <v>278</v>
      </c>
      <c r="D97" s="23" t="str">
        <f t="shared" si="51"/>
        <v>\I: DISABLED</v>
      </c>
      <c r="E97" s="77" t="str">
        <f t="shared" si="47"/>
        <v>RSDBDL</v>
      </c>
      <c r="F97" s="77" t="str">
        <f t="shared" si="44"/>
        <v>RSDWH_Det</v>
      </c>
      <c r="G97" s="38" t="str">
        <f t="shared" ref="G97:G102" si="58">LEFT(A22,12)&amp;"*"</f>
        <v>R-WH_Det_BDL*</v>
      </c>
      <c r="H97" s="78" t="str">
        <f t="shared" si="45"/>
        <v>RSDWH_Det</v>
      </c>
      <c r="I97" s="77">
        <v>1</v>
      </c>
      <c r="J97" s="79">
        <f t="shared" si="52"/>
        <v>-6.4386458760561537E-6</v>
      </c>
      <c r="K97" s="80">
        <f t="shared" si="53"/>
        <v>-7.0825104636617698E-6</v>
      </c>
      <c r="L97" s="80">
        <f t="shared" si="54"/>
        <v>-1.1406453926831921E-5</v>
      </c>
      <c r="M97" s="80">
        <f t="shared" si="55"/>
        <v>-1.8370208113702082E-5</v>
      </c>
      <c r="N97" s="80">
        <f t="shared" si="56"/>
        <v>-1.2358557415403164E-4</v>
      </c>
      <c r="O97" s="80">
        <f t="shared" si="57"/>
        <v>-8.3142194385862434E-4</v>
      </c>
      <c r="P97" s="79">
        <v>0</v>
      </c>
      <c r="Q97" s="79">
        <v>5</v>
      </c>
      <c r="R97" s="79" t="s">
        <v>395</v>
      </c>
      <c r="Z97" s="84" t="s">
        <v>289</v>
      </c>
    </row>
    <row r="98" spans="1:26" ht="15">
      <c r="A98" s="23" t="s">
        <v>199</v>
      </c>
      <c r="B98" s="26" t="s">
        <v>278</v>
      </c>
      <c r="D98" s="23" t="str">
        <f t="shared" si="51"/>
        <v>\I: DISABLED</v>
      </c>
      <c r="E98" s="77" t="str">
        <f t="shared" si="47"/>
        <v>RSDETH</v>
      </c>
      <c r="F98" s="77" t="str">
        <f t="shared" si="44"/>
        <v>RSDWH_Det</v>
      </c>
      <c r="G98" s="38" t="str">
        <f t="shared" si="58"/>
        <v>R-WH_Det_ETH*</v>
      </c>
      <c r="H98" s="78" t="str">
        <f t="shared" si="45"/>
        <v>RSDWH_Det</v>
      </c>
      <c r="I98" s="77">
        <v>1</v>
      </c>
      <c r="J98" s="79">
        <f t="shared" si="52"/>
        <v>-7.2932901633056909E-6</v>
      </c>
      <c r="K98" s="80">
        <f t="shared" si="53"/>
        <v>-8.0226191796362609E-6</v>
      </c>
      <c r="L98" s="80">
        <f t="shared" si="54"/>
        <v>-1.2920508414995999E-5</v>
      </c>
      <c r="M98" s="80">
        <f t="shared" si="55"/>
        <v>-2.0808608007435212E-5</v>
      </c>
      <c r="N98" s="80">
        <f t="shared" si="56"/>
        <v>-1.3998990931555686E-4</v>
      </c>
      <c r="O98" s="80">
        <f t="shared" si="57"/>
        <v>-9.4178210782650549E-4</v>
      </c>
      <c r="P98" s="79">
        <v>0</v>
      </c>
      <c r="Q98" s="79">
        <v>5</v>
      </c>
      <c r="R98" s="79" t="s">
        <v>396</v>
      </c>
      <c r="Z98" s="84" t="s">
        <v>289</v>
      </c>
    </row>
    <row r="99" spans="1:26" ht="15">
      <c r="A99" s="23" t="s">
        <v>200</v>
      </c>
      <c r="B99" s="26" t="s">
        <v>278</v>
      </c>
      <c r="D99" s="23" t="str">
        <f t="shared" si="51"/>
        <v>UC-UP_R-WH_Det_LPG_X0</v>
      </c>
      <c r="E99" s="23" t="str">
        <f t="shared" si="47"/>
        <v>RSDLPG</v>
      </c>
      <c r="F99" s="23" t="str">
        <f t="shared" si="44"/>
        <v>RSDWH_Det</v>
      </c>
      <c r="G99" s="38" t="str">
        <f t="shared" si="58"/>
        <v>R-WH_Det_LPG*</v>
      </c>
      <c r="H99" s="23" t="str">
        <f t="shared" si="45"/>
        <v>RSDWH_Det</v>
      </c>
      <c r="I99" s="24">
        <v>1</v>
      </c>
      <c r="J99" s="34">
        <f t="shared" si="52"/>
        <v>-2.8562443588730432E-2</v>
      </c>
      <c r="K99" s="34">
        <f t="shared" si="53"/>
        <v>-3.1418687947603476E-2</v>
      </c>
      <c r="L99" s="34">
        <f t="shared" si="54"/>
        <v>-5.0600111126494901E-2</v>
      </c>
      <c r="M99" s="34">
        <f t="shared" si="55"/>
        <v>-8.1491984970331319E-2</v>
      </c>
      <c r="N99" s="34">
        <f t="shared" si="56"/>
        <v>-0.5482373247583473</v>
      </c>
      <c r="O99" s="34">
        <f t="shared" si="57"/>
        <v>-0.9</v>
      </c>
      <c r="P99" s="24">
        <v>0</v>
      </c>
      <c r="Q99" s="24">
        <v>5</v>
      </c>
      <c r="R99" s="23" t="s">
        <v>397</v>
      </c>
      <c r="Z99" s="84"/>
    </row>
    <row r="100" spans="1:26" ht="15">
      <c r="A100" s="23" t="s">
        <v>201</v>
      </c>
      <c r="B100" s="26" t="s">
        <v>278</v>
      </c>
      <c r="D100" s="88" t="str">
        <f t="shared" si="51"/>
        <v>UC-UP_R-WH_Det_ELC_X0</v>
      </c>
      <c r="E100" s="23" t="str">
        <f t="shared" si="47"/>
        <v>RSDELC</v>
      </c>
      <c r="F100" s="23" t="str">
        <f t="shared" si="44"/>
        <v>RSDWH_Det</v>
      </c>
      <c r="G100" s="38" t="str">
        <f t="shared" si="58"/>
        <v>R-WH_Det_ELC*</v>
      </c>
      <c r="H100" s="23" t="str">
        <f t="shared" si="45"/>
        <v>RSDWH_Det</v>
      </c>
      <c r="I100" s="24">
        <v>1</v>
      </c>
      <c r="J100" s="89">
        <f>MAX(IF(L25+L26="","",-L25-L26),-$T$25)</f>
        <v>-9.9424429870132225E-2</v>
      </c>
      <c r="K100" s="89">
        <f t="shared" ref="K100:O100" si="59">MAX(IF(M25+M26="","",-M25-M26),-$T$25)</f>
        <v>-0.10936687285714544</v>
      </c>
      <c r="L100" s="89">
        <f t="shared" si="59"/>
        <v>-0.17613644240516141</v>
      </c>
      <c r="M100" s="89">
        <f t="shared" si="59"/>
        <v>-0.28366950185793655</v>
      </c>
      <c r="N100" s="89">
        <f t="shared" si="59"/>
        <v>-0.9</v>
      </c>
      <c r="O100" s="89">
        <f t="shared" si="59"/>
        <v>-0.9</v>
      </c>
      <c r="P100" s="24">
        <v>0</v>
      </c>
      <c r="Q100" s="24">
        <v>5</v>
      </c>
      <c r="R100" s="23" t="s">
        <v>398</v>
      </c>
      <c r="Z100" s="84"/>
    </row>
    <row r="101" spans="1:26" ht="15">
      <c r="A101" s="23" t="s">
        <v>201</v>
      </c>
      <c r="B101" s="26" t="s">
        <v>278</v>
      </c>
      <c r="D101" s="23" t="str">
        <f t="shared" si="51"/>
        <v>\I: DISABLED</v>
      </c>
      <c r="E101" s="23" t="str">
        <f t="shared" si="47"/>
        <v>RSDELC</v>
      </c>
      <c r="F101" s="23" t="str">
        <f t="shared" si="44"/>
        <v>RSDWH_Det</v>
      </c>
      <c r="G101" s="38" t="str">
        <f t="shared" si="58"/>
        <v>R-WH_Det_ELC*</v>
      </c>
      <c r="H101" s="23" t="str">
        <f t="shared" si="45"/>
        <v>RSDWH_Det</v>
      </c>
      <c r="I101" s="24">
        <v>1</v>
      </c>
      <c r="J101" s="34">
        <f t="shared" si="52"/>
        <v>-7.5623428222387878E-2</v>
      </c>
      <c r="K101" s="34">
        <f t="shared" si="53"/>
        <v>-8.3185771044626669E-2</v>
      </c>
      <c r="L101" s="34">
        <f t="shared" si="54"/>
        <v>-0.13397151612508176</v>
      </c>
      <c r="M101" s="34">
        <f t="shared" si="55"/>
        <v>-0.21576246643460548</v>
      </c>
      <c r="N101" s="34">
        <f t="shared" si="56"/>
        <v>-0.9</v>
      </c>
      <c r="O101" s="34">
        <f t="shared" si="57"/>
        <v>-0.9</v>
      </c>
      <c r="P101" s="24">
        <v>0</v>
      </c>
      <c r="Q101" s="24">
        <v>5</v>
      </c>
      <c r="R101" s="23" t="s">
        <v>399</v>
      </c>
      <c r="Z101" s="84" t="s">
        <v>289</v>
      </c>
    </row>
    <row r="102" spans="1:26" ht="15">
      <c r="A102" s="23" t="s">
        <v>202</v>
      </c>
      <c r="B102" s="26" t="s">
        <v>278</v>
      </c>
      <c r="D102" s="23" t="str">
        <f t="shared" si="51"/>
        <v>UC-UP_R-WH_Det_KER_X0</v>
      </c>
      <c r="E102" s="23" t="str">
        <f t="shared" si="47"/>
        <v>RSDKER</v>
      </c>
      <c r="F102" s="23" t="str">
        <f t="shared" si="44"/>
        <v>RSDWH_Det</v>
      </c>
      <c r="G102" s="38" t="str">
        <f t="shared" si="58"/>
        <v>R-WH_Det_KER*</v>
      </c>
      <c r="H102" s="23" t="str">
        <f t="shared" si="45"/>
        <v>RSDWH_Det</v>
      </c>
      <c r="I102" s="24">
        <v>1</v>
      </c>
      <c r="J102" s="34">
        <f t="shared" si="52"/>
        <v>-0.74593989253131354</v>
      </c>
      <c r="K102" s="34">
        <f t="shared" si="53"/>
        <v>-0.82053388178444486</v>
      </c>
      <c r="L102" s="34">
        <f t="shared" si="54"/>
        <v>-0.9</v>
      </c>
      <c r="M102" s="34">
        <f t="shared" si="55"/>
        <v>-0.9</v>
      </c>
      <c r="N102" s="34">
        <f t="shared" si="56"/>
        <v>-0.9</v>
      </c>
      <c r="O102" s="34">
        <f t="shared" si="57"/>
        <v>-0.9</v>
      </c>
      <c r="P102" s="24">
        <v>0</v>
      </c>
      <c r="Q102" s="24">
        <v>5</v>
      </c>
      <c r="R102" s="23" t="s">
        <v>400</v>
      </c>
      <c r="Z102" s="84"/>
    </row>
    <row r="103" spans="1:26" ht="15">
      <c r="A103" s="23" t="s">
        <v>141</v>
      </c>
      <c r="B103" s="26" t="s">
        <v>278</v>
      </c>
      <c r="D103" s="23" t="str">
        <f>IF(Z103="","UC-UP_"&amp;A29,"\I: DISABLED")</f>
        <v>\I: DISABLED</v>
      </c>
      <c r="E103" s="23" t="str">
        <f t="shared" si="47"/>
        <v>RSDPEA</v>
      </c>
      <c r="F103" s="23" t="str">
        <f t="shared" si="44"/>
        <v>RSDWH_Det</v>
      </c>
      <c r="G103" s="38" t="str">
        <f>LEFT(A29,12)&amp;"*"</f>
        <v>R-WH_Det_PEA*</v>
      </c>
      <c r="H103" s="23" t="str">
        <f t="shared" si="45"/>
        <v>RSDWH_Det</v>
      </c>
      <c r="I103" s="24">
        <v>1</v>
      </c>
      <c r="J103" s="34">
        <f t="shared" ref="J103:O106" si="60">IF(L29="","",-L29)</f>
        <v>-2.9106185134608758E-2</v>
      </c>
      <c r="K103" s="34">
        <f t="shared" si="60"/>
        <v>-3.2016803648069636E-2</v>
      </c>
      <c r="L103" s="34">
        <f t="shared" si="60"/>
        <v>-5.1563382443252655E-2</v>
      </c>
      <c r="M103" s="34">
        <f t="shared" si="60"/>
        <v>-8.3043343058682842E-2</v>
      </c>
      <c r="N103" s="34">
        <f t="shared" si="60"/>
        <v>-0.55867408621911807</v>
      </c>
      <c r="O103" s="34">
        <f t="shared" si="60"/>
        <v>-0.9</v>
      </c>
      <c r="P103" s="24">
        <v>0</v>
      </c>
      <c r="Q103" s="24">
        <v>5</v>
      </c>
      <c r="R103" s="23" t="s">
        <v>401</v>
      </c>
      <c r="Z103" s="84" t="s">
        <v>289</v>
      </c>
    </row>
    <row r="104" spans="1:26" ht="15">
      <c r="A104" s="56" t="s">
        <v>170</v>
      </c>
      <c r="B104" s="26" t="s">
        <v>278</v>
      </c>
      <c r="D104" s="23" t="str">
        <f>IF(Z104="","UC-UP_"&amp;A30,"\I: DISABLED")</f>
        <v>\I: DISABLED</v>
      </c>
      <c r="E104" s="23"/>
      <c r="F104" s="23" t="str">
        <f t="shared" si="44"/>
        <v>RSDWH_Det</v>
      </c>
      <c r="H104" s="23" t="str">
        <f t="shared" si="45"/>
        <v>RSDWH_Det</v>
      </c>
      <c r="I104" s="24">
        <v>1</v>
      </c>
      <c r="J104" s="34">
        <f t="shared" si="60"/>
        <v>-3.5112531341914451E-2</v>
      </c>
      <c r="K104" s="34">
        <f t="shared" si="60"/>
        <v>-3.8623784476105892E-2</v>
      </c>
      <c r="L104" s="34">
        <f t="shared" si="60"/>
        <v>-6.2203991136613332E-2</v>
      </c>
      <c r="M104" s="34">
        <f t="shared" si="60"/>
        <v>-0.10018014976542716</v>
      </c>
      <c r="N104" s="34">
        <f t="shared" si="60"/>
        <v>-0.67396195247034318</v>
      </c>
      <c r="O104" s="34">
        <f t="shared" si="60"/>
        <v>-0.9</v>
      </c>
      <c r="P104" s="24">
        <v>0</v>
      </c>
      <c r="Q104" s="24">
        <v>5</v>
      </c>
      <c r="R104" s="23" t="s">
        <v>402</v>
      </c>
      <c r="Z104" s="84" t="s">
        <v>289</v>
      </c>
    </row>
    <row r="105" spans="1:26" ht="15">
      <c r="A105" s="23" t="s">
        <v>142</v>
      </c>
      <c r="B105" s="26" t="s">
        <v>278</v>
      </c>
      <c r="D105" s="23" t="str">
        <f>IF(Z105="","UC-UP_"&amp;A31,"\I: DISABLED")</f>
        <v>UC-UP_R-WH_Det_WOO_X0</v>
      </c>
      <c r="E105" s="23" t="str">
        <f t="shared" si="47"/>
        <v>RSDWOO</v>
      </c>
      <c r="F105" s="23" t="str">
        <f t="shared" si="44"/>
        <v>RSDWH_Det</v>
      </c>
      <c r="G105" s="38" t="str">
        <f>LEFT(A31,12)&amp;"*"</f>
        <v>R-WH_Det_WOO*</v>
      </c>
      <c r="H105" s="23" t="str">
        <f t="shared" si="45"/>
        <v>RSDWH_Det</v>
      </c>
      <c r="I105" s="24">
        <v>1</v>
      </c>
      <c r="J105" s="34">
        <f t="shared" si="60"/>
        <v>-7.7817563522250303E-3</v>
      </c>
      <c r="K105" s="34">
        <f t="shared" si="60"/>
        <v>-8.5599319874475333E-3</v>
      </c>
      <c r="L105" s="34">
        <f t="shared" si="60"/>
        <v>-1.3785856065104135E-2</v>
      </c>
      <c r="M105" s="34">
        <f t="shared" si="60"/>
        <v>-2.2202259051410864E-2</v>
      </c>
      <c r="N105" s="34">
        <f t="shared" si="60"/>
        <v>-0.14936569664328064</v>
      </c>
      <c r="O105" s="34">
        <f t="shared" si="60"/>
        <v>-0.9</v>
      </c>
      <c r="P105" s="24">
        <v>0</v>
      </c>
      <c r="Q105" s="24">
        <v>5</v>
      </c>
      <c r="R105" s="23" t="s">
        <v>403</v>
      </c>
      <c r="Z105" s="84"/>
    </row>
    <row r="106" spans="1:26" ht="15">
      <c r="A106" s="23" t="s">
        <v>143</v>
      </c>
      <c r="B106" s="26" t="s">
        <v>278</v>
      </c>
      <c r="D106" s="23" t="str">
        <f>IF(Z106="","UC-UP_"&amp;A32,"\I: DISABLED")</f>
        <v>UC-UP_R-WH_Det_HET_X0</v>
      </c>
      <c r="E106" s="23" t="str">
        <f t="shared" si="47"/>
        <v>RSDHET</v>
      </c>
      <c r="F106" s="23" t="str">
        <f t="shared" si="44"/>
        <v>RSDWH_Det</v>
      </c>
      <c r="G106" s="38" t="str">
        <f>LEFT(A32,12)&amp;"*"</f>
        <v>R-WH_Det_HET*</v>
      </c>
      <c r="H106" s="23" t="str">
        <f t="shared" si="45"/>
        <v>RSDWH_Det</v>
      </c>
      <c r="I106" s="24">
        <v>1</v>
      </c>
      <c r="J106" s="34">
        <f t="shared" si="60"/>
        <v>-7.374420834158673E-5</v>
      </c>
      <c r="K106" s="34">
        <f t="shared" si="60"/>
        <v>-8.1118629175745417E-5</v>
      </c>
      <c r="L106" s="34">
        <f t="shared" si="60"/>
        <v>-1.306423634738298E-4</v>
      </c>
      <c r="M106" s="34">
        <f t="shared" si="60"/>
        <v>-2.104008327982377E-4</v>
      </c>
      <c r="N106" s="34">
        <f t="shared" si="60"/>
        <v>-1.4154715919882101E-3</v>
      </c>
      <c r="O106" s="34">
        <f t="shared" si="60"/>
        <v>-9.5225850633725226E-3</v>
      </c>
      <c r="P106" s="24">
        <v>0</v>
      </c>
      <c r="Q106" s="24">
        <v>5</v>
      </c>
      <c r="R106" s="23" t="s">
        <v>404</v>
      </c>
      <c r="Z106" s="84"/>
    </row>
    <row r="107" spans="1:26" ht="15">
      <c r="J107" s="34" t="str">
        <f t="shared" ref="J107" si="61">IF(L34="","",-L34)</f>
        <v/>
      </c>
      <c r="K107" s="34" t="str">
        <f t="shared" ref="K107:O107" si="62">IF(M34="","",-M34)</f>
        <v/>
      </c>
      <c r="L107" s="34" t="str">
        <f t="shared" si="62"/>
        <v/>
      </c>
      <c r="M107" s="34" t="str">
        <f t="shared" si="62"/>
        <v/>
      </c>
      <c r="N107" s="34" t="str">
        <f t="shared" si="62"/>
        <v/>
      </c>
      <c r="O107" s="34" t="str">
        <f t="shared" si="62"/>
        <v/>
      </c>
    </row>
  </sheetData>
  <mergeCells count="5">
    <mergeCell ref="S3:V3"/>
    <mergeCell ref="E4:J4"/>
    <mergeCell ref="E19:I19"/>
    <mergeCell ref="L19:P19"/>
    <mergeCell ref="Y7:Z7"/>
  </mergeCells>
  <conditionalFormatting sqref="F97:F98 D97:D102 E99:E102 D103:E106 D82:D95 E84:E96 D76:E78">
    <cfRule type="containsText" dxfId="9" priority="12" operator="containsText" text="\I: DISABLED">
      <formula>NOT(ISERROR(SEARCH("\I: DISABLED",D76)))</formula>
    </cfRule>
  </conditionalFormatting>
  <conditionalFormatting sqref="F61:F62">
    <cfRule type="containsText" dxfId="8" priority="11" operator="containsText" text="\I: DISABLED">
      <formula>NOT(ISERROR(SEARCH("\I: DISABLED",F61)))</formula>
    </cfRule>
  </conditionalFormatting>
  <conditionalFormatting sqref="D46:D60">
    <cfRule type="containsText" dxfId="7" priority="10" operator="containsText" text="\I: DISABLED">
      <formula>NOT(ISERROR(SEARCH("\I: DISABLED",D46)))</formula>
    </cfRule>
  </conditionalFormatting>
  <conditionalFormatting sqref="D61:D72">
    <cfRule type="containsText" dxfId="6" priority="9" operator="containsText" text="\I: DISABLED">
      <formula>NOT(ISERROR(SEARCH("\I: DISABLED",D61)))</formula>
    </cfRule>
  </conditionalFormatting>
  <conditionalFormatting sqref="D81">
    <cfRule type="containsText" dxfId="5" priority="8" operator="containsText" text="\I: DISABLED">
      <formula>NOT(ISERROR(SEARCH("\I: DISABLED",D81)))</formula>
    </cfRule>
  </conditionalFormatting>
  <conditionalFormatting sqref="D96">
    <cfRule type="containsText" dxfId="4" priority="6" operator="containsText" text="\I: DISABLED">
      <formula>NOT(ISERROR(SEARCH("\I: DISABLED",D96)))</formula>
    </cfRule>
  </conditionalFormatting>
  <conditionalFormatting sqref="E81 E63:E72 E56:E60 E46:E54">
    <cfRule type="containsText" dxfId="3" priority="4" operator="containsText" text="\I: DISABLED">
      <formula>NOT(ISERROR(SEARCH("\I: DISABLED",E46)))</formula>
    </cfRule>
  </conditionalFormatting>
  <conditionalFormatting sqref="E61:E62">
    <cfRule type="containsText" dxfId="2" priority="3" operator="containsText" text="\I: DISABLED">
      <formula>NOT(ISERROR(SEARCH("\I: DISABLED",E61)))</formula>
    </cfRule>
  </conditionalFormatting>
  <conditionalFormatting sqref="E82:E83">
    <cfRule type="containsText" dxfId="1" priority="2" operator="containsText" text="\I: DISABLED">
      <formula>NOT(ISERROR(SEARCH("\I: DISABLED",E82)))</formula>
    </cfRule>
  </conditionalFormatting>
  <conditionalFormatting sqref="E97:E98">
    <cfRule type="containsText" dxfId="0" priority="1" operator="containsText" text="\I: DISABLED">
      <formula>NOT(ISERROR(SEARCH("\I: DISABLED",E97)))</formula>
    </cfRule>
  </conditionalFormatting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D35AAEA1B2FCB4388BD96CEDC55F277" ma:contentTypeVersion="9" ma:contentTypeDescription="Creare un nuovo documento." ma:contentTypeScope="" ma:versionID="3dbe2424fad29e82dbed878f9c5e39b8">
  <xsd:schema xmlns:xsd="http://www.w3.org/2001/XMLSchema" xmlns:xs="http://www.w3.org/2001/XMLSchema" xmlns:p="http://schemas.microsoft.com/office/2006/metadata/properties" xmlns:ns2="0e3883c7-7fd1-40f0-8067-c70ec1cfb7e8" xmlns:ns3="5976181e-0ba6-4027-87bb-22a58e318fb6" targetNamespace="http://schemas.microsoft.com/office/2006/metadata/properties" ma:root="true" ma:fieldsID="13ef504368312e798a12ea4dafd4e8bd" ns2:_="" ns3:_="">
    <xsd:import namespace="0e3883c7-7fd1-40f0-8067-c70ec1cfb7e8"/>
    <xsd:import namespace="5976181e-0ba6-4027-87bb-22a58e318fb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3883c7-7fd1-40f0-8067-c70ec1cfb7e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976181e-0ba6-4027-87bb-22a58e318fb6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Condivis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Condiviso con dettagli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78053DF-99EC-45E5-BF37-45C9F8FBB50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B7CB3A9-2CA1-4A4E-9EDD-514DC96AFA9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42758C89-CF33-4130-A0A6-B2C8CC23682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e3883c7-7fd1-40f0-8067-c70ec1cfb7e8"/>
    <ds:schemaRef ds:uri="5976181e-0ba6-4027-87bb-22a58e318fb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COP</vt:lpstr>
      <vt:lpstr>AF</vt:lpstr>
      <vt:lpstr>Stock</vt:lpstr>
      <vt:lpstr>Legend</vt:lpstr>
      <vt:lpstr>Ambient Heat</vt:lpstr>
      <vt:lpstr>RSDCK_share</vt:lpstr>
      <vt:lpstr>Apt_RSD_share</vt:lpstr>
      <vt:lpstr>Att_RSD_share</vt:lpstr>
      <vt:lpstr>Det_RSD_share</vt:lpstr>
      <vt:lpstr>SharesElab</vt:lpstr>
      <vt:lpstr>FillData</vt:lpstr>
      <vt:lpstr>Stock-AF-Cap2Act</vt:lpstr>
    </vt:vector>
  </TitlesOfParts>
  <Company>Dell Computer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E4SMA</dc:creator>
  <cp:lastModifiedBy>Mc Guire, Jason</cp:lastModifiedBy>
  <cp:lastPrinted>2001-09-28T20:39:50Z</cp:lastPrinted>
  <dcterms:created xsi:type="dcterms:W3CDTF">2001-09-28T18:48:17Z</dcterms:created>
  <dcterms:modified xsi:type="dcterms:W3CDTF">2021-03-31T13:53:44Z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0x0101003D35AAEA1B2FCB4388BD96CEDC55F277</vt:lpwstr>
  </property>
  <property fmtid="{D5CDD505-2E9C-101B-9397-08002B2CF9AE}" pid="3" name="SaveCode">
    <vt:r8>599693894386291</vt:r8>
  </property>
</Properties>
</file>